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G:\Regulatory Projects\Policy Unit Folder\Old Consultations\8\"/>
    </mc:Choice>
  </mc:AlternateContent>
  <workbookProtection workbookPassword="8366" lockStructure="1"/>
  <bookViews>
    <workbookView xWindow="0" yWindow="0" windowWidth="3795" windowHeight="2700" tabRatio="889" firstSheet="21" activeTab="24"/>
  </bookViews>
  <sheets>
    <sheet name="Cover Sheet" sheetId="78" r:id="rId1"/>
    <sheet name="Sec A Balance Sheet" sheetId="79" r:id="rId2"/>
    <sheet name="Sec A Cumulative P &amp; L" sheetId="80" r:id="rId3"/>
    <sheet name="Sec A Control Sheet" sheetId="81" r:id="rId4"/>
    <sheet name="Regulatory adjustments" sheetId="121" r:id="rId5"/>
    <sheet name="capital Base - CONSOLIDATED" sheetId="122" r:id="rId6"/>
    <sheet name="Minority" sheetId="123" r:id="rId7"/>
    <sheet name="capital Base - Solo" sheetId="124" r:id="rId8"/>
    <sheet name="Sec B CR5b -Risk Weighted Asset" sheetId="125" r:id="rId9"/>
    <sheet name="Sec B IRB - Credit Risk" sheetId="76" r:id="rId10"/>
    <sheet name="Sec B MR - Market Risk" sheetId="26" r:id="rId11"/>
    <sheet name="Sec B VaR - Market Risk" sheetId="115" r:id="rId12"/>
    <sheet name="Sec B OpR - BIA" sheetId="54" r:id="rId13"/>
    <sheet name="Sec B OpR - STA" sheetId="112" r:id="rId14"/>
    <sheet name="Sec C1 Classification" sheetId="116" r:id="rId15"/>
    <sheet name="Sec C2 Investments" sheetId="85" r:id="rId16"/>
    <sheet name="Sec C3 Provisions for Losses" sheetId="113" r:id="rId17"/>
    <sheet name="Sec C4 Movement in FV" sheetId="89" r:id="rId18"/>
    <sheet name="Sec C5 Largest Bank Exposures" sheetId="90" r:id="rId19"/>
    <sheet name="Sec C6 Largest NonBank Exposure" sheetId="119" r:id="rId20"/>
    <sheet name="Sec D1 Liquid A&amp;L NSF" sheetId="94" r:id="rId21"/>
    <sheet name="Sec D2 Maturity Band" sheetId="96" r:id="rId22"/>
    <sheet name="Sec D3 Largest Bank Depositors" sheetId="98" r:id="rId23"/>
    <sheet name="Sec D4 NonBank Depositors" sheetId="99" r:id="rId24"/>
    <sheet name="Sec D5 Related Party LE" sheetId="120" r:id="rId25"/>
  </sheets>
  <externalReferences>
    <externalReference r:id="rId26"/>
    <externalReference r:id="rId27"/>
  </externalReferences>
  <definedNames>
    <definedName name="Accounting">[1]Parameters!$D$107:$D$109</definedName>
    <definedName name="ApprovalStatus">[1]Parameters!$D$126:$D$127</definedName>
    <definedName name="BankType">[1]Parameters!$D$110:$D$112</definedName>
    <definedName name="BankTypeNumeric">[1]Parameters!$C$113:$C$119</definedName>
    <definedName name="Group">[1]Parameters!$D$92:$D$93</definedName>
    <definedName name="IRRCurrencyCodes">[1]Parameters!$D$133:$D$163</definedName>
    <definedName name="OpRiskApproach">[2]Parameters!$C$346:$C$347</definedName>
    <definedName name="PartialUseIrbCalc">[1]Parameters!$D$120:$D$125</definedName>
    <definedName name="_xlnm.Print_Area" localSheetId="5">'capital Base - CONSOLIDATED'!$A$1:$N$155</definedName>
    <definedName name="_xlnm.Print_Area" localSheetId="7">'capital Base - Solo'!$A$1:$N$144</definedName>
    <definedName name="_xlnm.Print_Area" localSheetId="0">'Cover Sheet'!$A:$G</definedName>
    <definedName name="_xlnm.Print_Area" localSheetId="6">Minority!$A$1:$AC$42</definedName>
    <definedName name="_xlnm.Print_Area" localSheetId="4">'Regulatory adjustments'!$A$1:$J$147</definedName>
    <definedName name="_xlnm.Print_Area" localSheetId="1">'Sec A Balance Sheet'!$A$1:$L$59</definedName>
    <definedName name="_xlnm.Print_Area" localSheetId="3">'Sec A Control Sheet'!$A:$L</definedName>
    <definedName name="_xlnm.Print_Area" localSheetId="2">'Sec A Cumulative P &amp; L'!$A:$M</definedName>
    <definedName name="_xlnm.Print_Area" localSheetId="8">'Sec B CR5b -Risk Weighted Asset'!$A$1:$L$220</definedName>
    <definedName name="_xlnm.Print_Area" localSheetId="9">'Sec B IRB - Credit Risk'!$A:$J</definedName>
    <definedName name="_xlnm.Print_Area" localSheetId="10">'Sec B MR - Market Risk'!$A:$J</definedName>
    <definedName name="_xlnm.Print_Area" localSheetId="12">'Sec B OpR - BIA'!$A:$M</definedName>
    <definedName name="_xlnm.Print_Area" localSheetId="13">'Sec B OpR - STA'!$A:$O</definedName>
    <definedName name="_xlnm.Print_Area" localSheetId="11">'Sec B VaR - Market Risk'!$A:$S</definedName>
    <definedName name="_xlnm.Print_Area" localSheetId="14">'Sec C1 Classification'!$A$1:$O$87</definedName>
    <definedName name="_xlnm.Print_Area" localSheetId="15">'Sec C2 Investments'!$A:$L</definedName>
    <definedName name="_xlnm.Print_Area" localSheetId="17">'Sec C4 Movement in FV'!$A:$O</definedName>
    <definedName name="_xlnm.Print_Area" localSheetId="18">'Sec C5 Largest Bank Exposures'!$A:$M</definedName>
    <definedName name="_xlnm.Print_Area" localSheetId="19">'Sec C6 Largest NonBank Exposure'!$A:$M</definedName>
    <definedName name="_xlnm.Print_Area" localSheetId="20">'Sec D1 Liquid A&amp;L NSF'!$A:$L</definedName>
    <definedName name="_xlnm.Print_Area" localSheetId="21">'Sec D2 Maturity Band'!$A:$R</definedName>
    <definedName name="_xlnm.Print_Area" localSheetId="22">'Sec D3 Largest Bank Depositors'!$A:$I</definedName>
    <definedName name="_xlnm.Print_Area" localSheetId="23">'Sec D4 NonBank Depositors'!$A:$I</definedName>
    <definedName name="_xlnm.Print_Area" localSheetId="24">'Sec D5 Related Party LE'!$A$1:$R$135</definedName>
    <definedName name="_xlnm.Print_Titles" localSheetId="5">'capital Base - CONSOLIDATED'!$1:$2</definedName>
    <definedName name="_xlnm.Print_Titles" localSheetId="7">'capital Base - Solo'!$1:$2</definedName>
    <definedName name="_xlnm.Print_Titles" localSheetId="6">Minority!$A:$I,Minority!$1:$3</definedName>
    <definedName name="_xlnm.Print_Titles" localSheetId="8">'Sec B CR5b -Risk Weighted Asset'!$1:$8</definedName>
    <definedName name="QNumeric3">[1]Parameters!$C$165:$C$167</definedName>
    <definedName name="QNumeric5">[1]Parameters!$C$165:$C$169</definedName>
    <definedName name="QNumeric6">[1]Parameters!$C$165:$C$170</definedName>
    <definedName name="QNumericZ100">[1]Parameters!$C$164:$C$264</definedName>
    <definedName name="QPercentages">[1]Parameters!$D$265:$D$274</definedName>
    <definedName name="RiskClass">[1]Parameters!$D$128:$D$132</definedName>
    <definedName name="YesNo">[1]Parameters!$D$89:$D$90</definedName>
    <definedName name="YTD" localSheetId="7">#REF!</definedName>
    <definedName name="YTD" localSheetId="6">#REF!</definedName>
    <definedName name="YTD" localSheetId="11">#REF!</definedName>
    <definedName name="YTD" localSheetId="19">#REF!</definedName>
    <definedName name="YTD">#REF!</definedName>
  </definedNames>
  <calcPr calcId="162913"/>
</workbook>
</file>

<file path=xl/calcChain.xml><?xml version="1.0" encoding="utf-8"?>
<calcChain xmlns="http://schemas.openxmlformats.org/spreadsheetml/2006/main">
  <c r="J1" i="121" l="1"/>
  <c r="N1" i="122"/>
  <c r="AC1" i="123"/>
  <c r="L1" i="125"/>
  <c r="N1" i="124"/>
  <c r="I218" i="125"/>
  <c r="L218" i="125" s="1"/>
  <c r="I217" i="125"/>
  <c r="L217" i="125" s="1"/>
  <c r="I216" i="125"/>
  <c r="L216" i="125" s="1"/>
  <c r="I215" i="125"/>
  <c r="L215" i="125" s="1"/>
  <c r="L214" i="125" s="1"/>
  <c r="J214" i="125"/>
  <c r="H214" i="125"/>
  <c r="G214" i="125"/>
  <c r="L212" i="125"/>
  <c r="I212" i="125"/>
  <c r="I211" i="125"/>
  <c r="L211" i="125" s="1"/>
  <c r="L210" i="125"/>
  <c r="I210" i="125"/>
  <c r="I209" i="125"/>
  <c r="L209" i="125" s="1"/>
  <c r="L208" i="125"/>
  <c r="I208" i="125"/>
  <c r="J207" i="125"/>
  <c r="I207" i="125"/>
  <c r="H207" i="125"/>
  <c r="G207" i="125"/>
  <c r="I205" i="125"/>
  <c r="L205" i="125" s="1"/>
  <c r="I204" i="125"/>
  <c r="L204" i="125" s="1"/>
  <c r="I203" i="125"/>
  <c r="L203" i="125" s="1"/>
  <c r="I202" i="125"/>
  <c r="L202" i="125" s="1"/>
  <c r="J201" i="125"/>
  <c r="H201" i="125"/>
  <c r="H192" i="125" s="1"/>
  <c r="G201" i="125"/>
  <c r="L199" i="125"/>
  <c r="I199" i="125"/>
  <c r="L198" i="125"/>
  <c r="I198" i="125"/>
  <c r="L197" i="125"/>
  <c r="I197" i="125"/>
  <c r="L196" i="125"/>
  <c r="I196" i="125"/>
  <c r="L195" i="125"/>
  <c r="I195" i="125"/>
  <c r="L194" i="125"/>
  <c r="J194" i="125"/>
  <c r="I194" i="125"/>
  <c r="H194" i="125"/>
  <c r="G194" i="125"/>
  <c r="G192" i="125" s="1"/>
  <c r="J192" i="125"/>
  <c r="L190" i="125"/>
  <c r="I187" i="125"/>
  <c r="L187" i="125" s="1"/>
  <c r="J186" i="125"/>
  <c r="J184" i="125" s="1"/>
  <c r="H186" i="125"/>
  <c r="L182" i="125"/>
  <c r="L180" i="125"/>
  <c r="L178" i="125" s="1"/>
  <c r="G178" i="125"/>
  <c r="L176" i="125"/>
  <c r="L174" i="125"/>
  <c r="G172" i="125"/>
  <c r="K168" i="125"/>
  <c r="L168" i="125" s="1"/>
  <c r="I168" i="125"/>
  <c r="K167" i="125"/>
  <c r="I167" i="125"/>
  <c r="L167" i="125" s="1"/>
  <c r="L166" i="125" s="1"/>
  <c r="J166" i="125"/>
  <c r="J157" i="125" s="1"/>
  <c r="J148" i="125" s="1"/>
  <c r="H166" i="125"/>
  <c r="G166" i="125"/>
  <c r="L163" i="125"/>
  <c r="L162" i="125"/>
  <c r="L161" i="125"/>
  <c r="L160" i="125"/>
  <c r="L159" i="125"/>
  <c r="G159" i="125"/>
  <c r="H157" i="125"/>
  <c r="G157" i="125"/>
  <c r="L155" i="125"/>
  <c r="L154" i="125"/>
  <c r="H153" i="125"/>
  <c r="L152" i="125"/>
  <c r="L151" i="125"/>
  <c r="H148" i="125"/>
  <c r="I146" i="125"/>
  <c r="L146" i="125" s="1"/>
  <c r="I144" i="125"/>
  <c r="L144" i="125" s="1"/>
  <c r="I142" i="125"/>
  <c r="L142" i="125" s="1"/>
  <c r="J140" i="125"/>
  <c r="H140" i="125"/>
  <c r="G140" i="125"/>
  <c r="I138" i="125"/>
  <c r="L138" i="125" s="1"/>
  <c r="L136" i="125"/>
  <c r="I136" i="125"/>
  <c r="I134" i="125"/>
  <c r="L134" i="125" s="1"/>
  <c r="L132" i="125" s="1"/>
  <c r="J132" i="125"/>
  <c r="H132" i="125"/>
  <c r="G132" i="125"/>
  <c r="I130" i="125"/>
  <c r="L130" i="125" s="1"/>
  <c r="I128" i="125"/>
  <c r="L128" i="125" s="1"/>
  <c r="I126" i="125"/>
  <c r="L126" i="125" s="1"/>
  <c r="I125" i="125"/>
  <c r="L125" i="125" s="1"/>
  <c r="I124" i="125"/>
  <c r="L124" i="125" s="1"/>
  <c r="I123" i="125"/>
  <c r="L123" i="125" s="1"/>
  <c r="I122" i="125"/>
  <c r="L122" i="125" s="1"/>
  <c r="I121" i="125"/>
  <c r="L121" i="125" s="1"/>
  <c r="J119" i="125"/>
  <c r="H119" i="125"/>
  <c r="G119" i="125"/>
  <c r="L117" i="125"/>
  <c r="I117" i="125"/>
  <c r="I115" i="125"/>
  <c r="L115" i="125" s="1"/>
  <c r="L114" i="125"/>
  <c r="I114" i="125"/>
  <c r="I113" i="125"/>
  <c r="L113" i="125" s="1"/>
  <c r="L112" i="125"/>
  <c r="I112" i="125"/>
  <c r="I111" i="125"/>
  <c r="L111" i="125" s="1"/>
  <c r="L110" i="125" s="1"/>
  <c r="J110" i="125"/>
  <c r="H110" i="125"/>
  <c r="H106" i="125" s="1"/>
  <c r="G110" i="125"/>
  <c r="G106" i="125" s="1"/>
  <c r="L108" i="125"/>
  <c r="L106" i="125" s="1"/>
  <c r="J106" i="125"/>
  <c r="I104" i="125"/>
  <c r="L104" i="125" s="1"/>
  <c r="K102" i="125"/>
  <c r="I102" i="125"/>
  <c r="I101" i="125"/>
  <c r="L101" i="125" s="1"/>
  <c r="L100" i="125"/>
  <c r="I100" i="125"/>
  <c r="I99" i="125"/>
  <c r="L99" i="125" s="1"/>
  <c r="L98" i="125"/>
  <c r="I98" i="125"/>
  <c r="I97" i="125"/>
  <c r="I96" i="125" s="1"/>
  <c r="J96" i="125"/>
  <c r="H96" i="125"/>
  <c r="G96" i="125"/>
  <c r="G84" i="125" s="1"/>
  <c r="I94" i="125"/>
  <c r="L94" i="125" s="1"/>
  <c r="I92" i="125"/>
  <c r="L92" i="125" s="1"/>
  <c r="I91" i="125"/>
  <c r="L91" i="125" s="1"/>
  <c r="I90" i="125"/>
  <c r="L90" i="125" s="1"/>
  <c r="I89" i="125"/>
  <c r="L89" i="125" s="1"/>
  <c r="I88" i="125"/>
  <c r="L88" i="125" s="1"/>
  <c r="I87" i="125"/>
  <c r="L87" i="125" s="1"/>
  <c r="J86" i="125"/>
  <c r="J84" i="125" s="1"/>
  <c r="H86" i="125"/>
  <c r="H84" i="125" s="1"/>
  <c r="G86" i="125"/>
  <c r="I82" i="125"/>
  <c r="L82" i="125" s="1"/>
  <c r="I80" i="125"/>
  <c r="L80" i="125" s="1"/>
  <c r="I79" i="125"/>
  <c r="L79" i="125" s="1"/>
  <c r="I78" i="125"/>
  <c r="L78" i="125" s="1"/>
  <c r="I77" i="125"/>
  <c r="L77" i="125" s="1"/>
  <c r="I76" i="125"/>
  <c r="L76" i="125" s="1"/>
  <c r="I75" i="125"/>
  <c r="L75" i="125" s="1"/>
  <c r="J74" i="125"/>
  <c r="H74" i="125"/>
  <c r="G74" i="125"/>
  <c r="L72" i="125"/>
  <c r="J70" i="125"/>
  <c r="H70" i="125"/>
  <c r="G70" i="125"/>
  <c r="I68" i="125"/>
  <c r="L68" i="125" s="1"/>
  <c r="L66" i="125"/>
  <c r="I66" i="125"/>
  <c r="I65" i="125"/>
  <c r="L65" i="125" s="1"/>
  <c r="L64" i="125"/>
  <c r="I64" i="125"/>
  <c r="I63" i="125"/>
  <c r="L63" i="125" s="1"/>
  <c r="L62" i="125"/>
  <c r="I62" i="125"/>
  <c r="I61" i="125"/>
  <c r="L61" i="125" s="1"/>
  <c r="L60" i="125" s="1"/>
  <c r="J60" i="125"/>
  <c r="H60" i="125"/>
  <c r="G60" i="125"/>
  <c r="I58" i="125"/>
  <c r="L58" i="125" s="1"/>
  <c r="I57" i="125"/>
  <c r="L57" i="125" s="1"/>
  <c r="I56" i="125"/>
  <c r="L56" i="125" s="1"/>
  <c r="I55" i="125"/>
  <c r="L55" i="125" s="1"/>
  <c r="I54" i="125"/>
  <c r="L54" i="125" s="1"/>
  <c r="L53" i="125"/>
  <c r="J52" i="125"/>
  <c r="I52" i="125"/>
  <c r="I46" i="125" s="1"/>
  <c r="H52" i="125"/>
  <c r="H46" i="125" s="1"/>
  <c r="H44" i="125" s="1"/>
  <c r="G52" i="125"/>
  <c r="G46" i="125" s="1"/>
  <c r="L50" i="125"/>
  <c r="L48" i="125"/>
  <c r="J46" i="125"/>
  <c r="J44" i="125" s="1"/>
  <c r="L42" i="125"/>
  <c r="L40" i="125"/>
  <c r="I40" i="125"/>
  <c r="L39" i="125"/>
  <c r="I39" i="125"/>
  <c r="L38" i="125"/>
  <c r="I38" i="125"/>
  <c r="L37" i="125"/>
  <c r="I37" i="125"/>
  <c r="L36" i="125"/>
  <c r="I36" i="125"/>
  <c r="L35" i="125"/>
  <c r="J34" i="125"/>
  <c r="J28" i="125" s="1"/>
  <c r="I34" i="125"/>
  <c r="I28" i="125" s="1"/>
  <c r="H34" i="125"/>
  <c r="H28" i="125" s="1"/>
  <c r="G34" i="125"/>
  <c r="L32" i="125"/>
  <c r="L30" i="125"/>
  <c r="G28" i="125"/>
  <c r="L26" i="125"/>
  <c r="L25" i="125"/>
  <c r="G24" i="125"/>
  <c r="L22" i="125"/>
  <c r="L21" i="125"/>
  <c r="L20" i="125"/>
  <c r="L19" i="125"/>
  <c r="L18" i="125"/>
  <c r="L17" i="125"/>
  <c r="G17" i="125"/>
  <c r="L15" i="125"/>
  <c r="L13" i="125"/>
  <c r="L11" i="125"/>
  <c r="G9" i="125"/>
  <c r="J131" i="124"/>
  <c r="J84" i="124"/>
  <c r="N77" i="124"/>
  <c r="N86" i="124" s="1"/>
  <c r="N54" i="124"/>
  <c r="L54" i="124"/>
  <c r="L51" i="124"/>
  <c r="J32" i="124"/>
  <c r="J29" i="124"/>
  <c r="J15" i="124"/>
  <c r="J23" i="124" s="1"/>
  <c r="AC36" i="123"/>
  <c r="AC37" i="123" s="1"/>
  <c r="AB36" i="123"/>
  <c r="AB37" i="123" s="1"/>
  <c r="AA36" i="123"/>
  <c r="AA37" i="123" s="1"/>
  <c r="Z36" i="123"/>
  <c r="Z37" i="123" s="1"/>
  <c r="Y36" i="123"/>
  <c r="Y37" i="123" s="1"/>
  <c r="X36" i="123"/>
  <c r="X37" i="123" s="1"/>
  <c r="W36" i="123"/>
  <c r="W37" i="123" s="1"/>
  <c r="V36" i="123"/>
  <c r="V37" i="123" s="1"/>
  <c r="U36" i="123"/>
  <c r="U37" i="123" s="1"/>
  <c r="T36" i="123"/>
  <c r="T37" i="123" s="1"/>
  <c r="S36" i="123"/>
  <c r="S37" i="123" s="1"/>
  <c r="R36" i="123"/>
  <c r="R37" i="123" s="1"/>
  <c r="Q36" i="123"/>
  <c r="Q37" i="123" s="1"/>
  <c r="P36" i="123"/>
  <c r="P37" i="123" s="1"/>
  <c r="O36" i="123"/>
  <c r="O37" i="123" s="1"/>
  <c r="N36" i="123"/>
  <c r="N37" i="123" s="1"/>
  <c r="M36" i="123"/>
  <c r="M37" i="123" s="1"/>
  <c r="L36" i="123"/>
  <c r="L37" i="123" s="1"/>
  <c r="K36" i="123"/>
  <c r="K37" i="123" s="1"/>
  <c r="J36" i="123"/>
  <c r="J37" i="123" s="1"/>
  <c r="AC30" i="123"/>
  <c r="AC31" i="123" s="1"/>
  <c r="AB30" i="123"/>
  <c r="AB31" i="123" s="1"/>
  <c r="AA30" i="123"/>
  <c r="AA31" i="123" s="1"/>
  <c r="Z30" i="123"/>
  <c r="Z31" i="123" s="1"/>
  <c r="Y30" i="123"/>
  <c r="Y31" i="123" s="1"/>
  <c r="X30" i="123"/>
  <c r="X31" i="123" s="1"/>
  <c r="W30" i="123"/>
  <c r="W31" i="123" s="1"/>
  <c r="V30" i="123"/>
  <c r="V31" i="123" s="1"/>
  <c r="U30" i="123"/>
  <c r="U31" i="123" s="1"/>
  <c r="T30" i="123"/>
  <c r="T31" i="123" s="1"/>
  <c r="S30" i="123"/>
  <c r="S31" i="123" s="1"/>
  <c r="R30" i="123"/>
  <c r="R31" i="123" s="1"/>
  <c r="Q30" i="123"/>
  <c r="Q31" i="123" s="1"/>
  <c r="P30" i="123"/>
  <c r="P31" i="123" s="1"/>
  <c r="O30" i="123"/>
  <c r="O31" i="123" s="1"/>
  <c r="N30" i="123"/>
  <c r="N31" i="123" s="1"/>
  <c r="M30" i="123"/>
  <c r="M31" i="123" s="1"/>
  <c r="L30" i="123"/>
  <c r="L31" i="123" s="1"/>
  <c r="K30" i="123"/>
  <c r="K31" i="123" s="1"/>
  <c r="J30" i="123"/>
  <c r="J31" i="123" s="1"/>
  <c r="AC24" i="123"/>
  <c r="AC25" i="123" s="1"/>
  <c r="AC39" i="123" s="1"/>
  <c r="AB24" i="123"/>
  <c r="AB25" i="123" s="1"/>
  <c r="AB39" i="123" s="1"/>
  <c r="AA24" i="123"/>
  <c r="AA25" i="123" s="1"/>
  <c r="AA39" i="123" s="1"/>
  <c r="Z24" i="123"/>
  <c r="Z25" i="123" s="1"/>
  <c r="Z39" i="123" s="1"/>
  <c r="Y24" i="123"/>
  <c r="Y25" i="123" s="1"/>
  <c r="Y39" i="123" s="1"/>
  <c r="X24" i="123"/>
  <c r="X25" i="123" s="1"/>
  <c r="X39" i="123" s="1"/>
  <c r="W24" i="123"/>
  <c r="W25" i="123" s="1"/>
  <c r="W39" i="123" s="1"/>
  <c r="V24" i="123"/>
  <c r="V25" i="123" s="1"/>
  <c r="V39" i="123" s="1"/>
  <c r="U24" i="123"/>
  <c r="U25" i="123" s="1"/>
  <c r="U39" i="123" s="1"/>
  <c r="T24" i="123"/>
  <c r="T25" i="123" s="1"/>
  <c r="T39" i="123" s="1"/>
  <c r="S24" i="123"/>
  <c r="S25" i="123" s="1"/>
  <c r="S39" i="123" s="1"/>
  <c r="R24" i="123"/>
  <c r="R25" i="123" s="1"/>
  <c r="R39" i="123" s="1"/>
  <c r="Q24" i="123"/>
  <c r="Q25" i="123" s="1"/>
  <c r="Q39" i="123" s="1"/>
  <c r="P24" i="123"/>
  <c r="P25" i="123" s="1"/>
  <c r="P39" i="123" s="1"/>
  <c r="O24" i="123"/>
  <c r="O25" i="123" s="1"/>
  <c r="O39" i="123" s="1"/>
  <c r="N24" i="123"/>
  <c r="N25" i="123" s="1"/>
  <c r="N39" i="123" s="1"/>
  <c r="M24" i="123"/>
  <c r="M25" i="123" s="1"/>
  <c r="M39" i="123" s="1"/>
  <c r="L24" i="123"/>
  <c r="L25" i="123" s="1"/>
  <c r="L39" i="123" s="1"/>
  <c r="K24" i="123"/>
  <c r="K25" i="123" s="1"/>
  <c r="K39" i="123" s="1"/>
  <c r="J24" i="123"/>
  <c r="J25" i="123" s="1"/>
  <c r="I24" i="123"/>
  <c r="AC19" i="123"/>
  <c r="AC35" i="123" s="1"/>
  <c r="AB19" i="123"/>
  <c r="AB35" i="123" s="1"/>
  <c r="AA19" i="123"/>
  <c r="AA35" i="123" s="1"/>
  <c r="Z19" i="123"/>
  <c r="Z35" i="123" s="1"/>
  <c r="Y19" i="123"/>
  <c r="Y35" i="123" s="1"/>
  <c r="X19" i="123"/>
  <c r="X35" i="123" s="1"/>
  <c r="W19" i="123"/>
  <c r="W35" i="123" s="1"/>
  <c r="V19" i="123"/>
  <c r="V35" i="123" s="1"/>
  <c r="U19" i="123"/>
  <c r="U35" i="123" s="1"/>
  <c r="T19" i="123"/>
  <c r="T35" i="123" s="1"/>
  <c r="S19" i="123"/>
  <c r="S35" i="123" s="1"/>
  <c r="R19" i="123"/>
  <c r="R35" i="123" s="1"/>
  <c r="Q19" i="123"/>
  <c r="Q35" i="123" s="1"/>
  <c r="P19" i="123"/>
  <c r="P35" i="123" s="1"/>
  <c r="O19" i="123"/>
  <c r="O35" i="123" s="1"/>
  <c r="N19" i="123"/>
  <c r="N35" i="123" s="1"/>
  <c r="M19" i="123"/>
  <c r="M35" i="123" s="1"/>
  <c r="L19" i="123"/>
  <c r="L35" i="123" s="1"/>
  <c r="K19" i="123"/>
  <c r="K35" i="123" s="1"/>
  <c r="J19" i="123"/>
  <c r="J35" i="123" s="1"/>
  <c r="I35" i="123" s="1"/>
  <c r="I18" i="123"/>
  <c r="I17" i="123"/>
  <c r="I19" i="123" s="1"/>
  <c r="I16" i="123"/>
  <c r="I15" i="123"/>
  <c r="I14" i="123"/>
  <c r="I13" i="123"/>
  <c r="I12" i="123"/>
  <c r="I11" i="123"/>
  <c r="I10" i="123"/>
  <c r="I9" i="123"/>
  <c r="I8" i="123"/>
  <c r="J141" i="122"/>
  <c r="N56" i="122"/>
  <c r="L56" i="122"/>
  <c r="J33" i="122"/>
  <c r="J30" i="122"/>
  <c r="J15" i="122"/>
  <c r="J22" i="122" s="1"/>
  <c r="J127" i="121"/>
  <c r="H127" i="121"/>
  <c r="J116" i="121"/>
  <c r="H116" i="121"/>
  <c r="J112" i="121"/>
  <c r="H112" i="121"/>
  <c r="J108" i="121"/>
  <c r="H108" i="121"/>
  <c r="J86" i="121"/>
  <c r="H86" i="121"/>
  <c r="J82" i="121"/>
  <c r="H82" i="121"/>
  <c r="J78" i="121"/>
  <c r="H78" i="121"/>
  <c r="J70" i="121"/>
  <c r="J31" i="124" s="1"/>
  <c r="H70" i="121"/>
  <c r="J32" i="122" s="1"/>
  <c r="J64" i="121"/>
  <c r="J30" i="124" s="1"/>
  <c r="H64" i="121"/>
  <c r="J31" i="122" s="1"/>
  <c r="J59" i="121"/>
  <c r="H59" i="121"/>
  <c r="J56" i="121"/>
  <c r="N50" i="124" s="1"/>
  <c r="N51" i="124" s="1"/>
  <c r="H56" i="121"/>
  <c r="N52" i="122" s="1"/>
  <c r="J55" i="121"/>
  <c r="J40" i="121"/>
  <c r="N53" i="124" s="1"/>
  <c r="H40" i="121"/>
  <c r="N55" i="122" s="1"/>
  <c r="J35" i="121"/>
  <c r="L53" i="124" s="1"/>
  <c r="H35" i="121"/>
  <c r="L55" i="122" s="1"/>
  <c r="J30" i="121"/>
  <c r="J28" i="124" s="1"/>
  <c r="H30" i="121"/>
  <c r="J29" i="122" s="1"/>
  <c r="J27" i="121"/>
  <c r="J132" i="121" s="1"/>
  <c r="H27" i="121"/>
  <c r="H132" i="121" s="1"/>
  <c r="J26" i="121"/>
  <c r="J27" i="124" s="1"/>
  <c r="H26" i="121"/>
  <c r="J28" i="122" s="1"/>
  <c r="J23" i="121"/>
  <c r="H23" i="121"/>
  <c r="J12" i="121"/>
  <c r="J26" i="124" s="1"/>
  <c r="H12" i="121"/>
  <c r="J27" i="122" s="1"/>
  <c r="J8" i="121"/>
  <c r="J25" i="124" s="1"/>
  <c r="H8" i="121"/>
  <c r="J26" i="122" s="1"/>
  <c r="K3" i="121"/>
  <c r="L207" i="125" l="1"/>
  <c r="L24" i="125"/>
  <c r="L52" i="125"/>
  <c r="L157" i="125"/>
  <c r="L172" i="125"/>
  <c r="L86" i="124"/>
  <c r="L86" i="125"/>
  <c r="L97" i="125"/>
  <c r="I110" i="125"/>
  <c r="I106" i="125" s="1"/>
  <c r="I132" i="125"/>
  <c r="L140" i="125"/>
  <c r="H184" i="125"/>
  <c r="L201" i="125"/>
  <c r="L192" i="125" s="1"/>
  <c r="L34" i="125"/>
  <c r="L28" i="125" s="1"/>
  <c r="G44" i="125"/>
  <c r="I60" i="125"/>
  <c r="I44" i="125" s="1"/>
  <c r="L102" i="125"/>
  <c r="N84" i="124"/>
  <c r="K40" i="123"/>
  <c r="M40" i="123"/>
  <c r="O40" i="123"/>
  <c r="Q40" i="123"/>
  <c r="S40" i="123"/>
  <c r="U40" i="123"/>
  <c r="W40" i="123"/>
  <c r="J39" i="123"/>
  <c r="I39" i="123" s="1"/>
  <c r="J23" i="122" s="1"/>
  <c r="J24" i="122" s="1"/>
  <c r="J34" i="122" s="1"/>
  <c r="I25" i="123"/>
  <c r="J40" i="123"/>
  <c r="I31" i="123"/>
  <c r="L40" i="123"/>
  <c r="N40" i="123"/>
  <c r="P40" i="123"/>
  <c r="R40" i="123"/>
  <c r="T40" i="123"/>
  <c r="V40" i="123"/>
  <c r="J88" i="121"/>
  <c r="J91" i="121"/>
  <c r="J35" i="124" s="1"/>
  <c r="J92" i="121"/>
  <c r="L55" i="124" s="1"/>
  <c r="J93" i="121"/>
  <c r="N55" i="124" s="1"/>
  <c r="J23" i="123"/>
  <c r="L23" i="123"/>
  <c r="N23" i="123"/>
  <c r="P23" i="123"/>
  <c r="R23" i="123"/>
  <c r="T23" i="123"/>
  <c r="V23" i="123"/>
  <c r="X23" i="123"/>
  <c r="Z23" i="123"/>
  <c r="AB23" i="123"/>
  <c r="K29" i="123"/>
  <c r="M29" i="123"/>
  <c r="O29" i="123"/>
  <c r="Q29" i="123"/>
  <c r="S29" i="123"/>
  <c r="U29" i="123"/>
  <c r="W29" i="123"/>
  <c r="Y29" i="123"/>
  <c r="AA29" i="123"/>
  <c r="AC29" i="123"/>
  <c r="X40" i="123"/>
  <c r="X41" i="123" s="1"/>
  <c r="Z40" i="123"/>
  <c r="AB40" i="123"/>
  <c r="K41" i="123"/>
  <c r="M41" i="123"/>
  <c r="O41" i="123"/>
  <c r="Q41" i="123"/>
  <c r="S41" i="123"/>
  <c r="U41" i="123"/>
  <c r="W41" i="123"/>
  <c r="J34" i="124"/>
  <c r="H88" i="121"/>
  <c r="H91" i="121"/>
  <c r="J35" i="122" s="1"/>
  <c r="H92" i="121"/>
  <c r="L57" i="122" s="1"/>
  <c r="H93" i="121"/>
  <c r="N57" i="122" s="1"/>
  <c r="K23" i="123"/>
  <c r="M23" i="123"/>
  <c r="O23" i="123"/>
  <c r="Q23" i="123"/>
  <c r="S23" i="123"/>
  <c r="U23" i="123"/>
  <c r="W23" i="123"/>
  <c r="Y23" i="123"/>
  <c r="AA23" i="123"/>
  <c r="AC23" i="123"/>
  <c r="J29" i="123"/>
  <c r="L29" i="123"/>
  <c r="N29" i="123"/>
  <c r="P29" i="123"/>
  <c r="R29" i="123"/>
  <c r="T29" i="123"/>
  <c r="V29" i="123"/>
  <c r="X29" i="123"/>
  <c r="Z29" i="123"/>
  <c r="AB29" i="123"/>
  <c r="I30" i="123"/>
  <c r="Y40" i="123"/>
  <c r="Y41" i="123" s="1"/>
  <c r="AA40" i="123"/>
  <c r="AA41" i="123" s="1"/>
  <c r="AC40" i="123"/>
  <c r="AC41" i="123" s="1"/>
  <c r="J41" i="123"/>
  <c r="I37" i="123"/>
  <c r="L41" i="123"/>
  <c r="N41" i="123"/>
  <c r="P41" i="123"/>
  <c r="R41" i="123"/>
  <c r="T41" i="123"/>
  <c r="V41" i="123"/>
  <c r="Z41" i="123"/>
  <c r="AB41" i="123"/>
  <c r="L9" i="125"/>
  <c r="L84" i="124"/>
  <c r="J86" i="124"/>
  <c r="L119" i="125"/>
  <c r="J220" i="125"/>
  <c r="I36" i="123"/>
  <c r="L46" i="125"/>
  <c r="L44" i="125" s="1"/>
  <c r="L74" i="125"/>
  <c r="L70" i="125" s="1"/>
  <c r="H220" i="125"/>
  <c r="I74" i="125"/>
  <c r="I70" i="125" s="1"/>
  <c r="I86" i="125"/>
  <c r="I84" i="125" s="1"/>
  <c r="I119" i="125"/>
  <c r="I140" i="125"/>
  <c r="I166" i="125"/>
  <c r="I157" i="125" s="1"/>
  <c r="I148" i="125" s="1"/>
  <c r="I186" i="125"/>
  <c r="I201" i="125"/>
  <c r="I214" i="125"/>
  <c r="P92" i="120"/>
  <c r="I192" i="125" l="1"/>
  <c r="L96" i="125"/>
  <c r="L84" i="125" s="1"/>
  <c r="H89" i="121"/>
  <c r="J36" i="122"/>
  <c r="J38" i="122" s="1"/>
  <c r="I184" i="125"/>
  <c r="I220" i="125" s="1"/>
  <c r="I41" i="123"/>
  <c r="N49" i="122"/>
  <c r="N53" i="122" s="1"/>
  <c r="I29" i="123"/>
  <c r="H90" i="121"/>
  <c r="I23" i="123"/>
  <c r="H98" i="121"/>
  <c r="H96" i="121"/>
  <c r="J96" i="121"/>
  <c r="J97" i="121"/>
  <c r="J36" i="124"/>
  <c r="J38" i="124" s="1"/>
  <c r="J89" i="121"/>
  <c r="J90" i="121" s="1"/>
  <c r="I40" i="123"/>
  <c r="L49" i="122"/>
  <c r="L53" i="122" s="1"/>
  <c r="H97" i="121"/>
  <c r="J98" i="121"/>
  <c r="N25" i="116"/>
  <c r="N91" i="116" s="1"/>
  <c r="P88" i="120"/>
  <c r="R82" i="120"/>
  <c r="P82" i="120"/>
  <c r="P76" i="120"/>
  <c r="R70" i="120"/>
  <c r="P70" i="120"/>
  <c r="R64" i="120"/>
  <c r="P64" i="120"/>
  <c r="R58" i="120"/>
  <c r="P58" i="120"/>
  <c r="J133" i="121" l="1"/>
  <c r="J134" i="121" s="1"/>
  <c r="J128" i="121"/>
  <c r="J129" i="121" s="1"/>
  <c r="J119" i="121"/>
  <c r="H133" i="121"/>
  <c r="H134" i="121" s="1"/>
  <c r="H128" i="121"/>
  <c r="H129" i="121" s="1"/>
  <c r="H119" i="121"/>
  <c r="N1" i="116"/>
  <c r="R1" i="120"/>
  <c r="K1" i="81"/>
  <c r="H122" i="121" l="1"/>
  <c r="N58" i="122" s="1"/>
  <c r="N59" i="122" s="1"/>
  <c r="N62" i="122" s="1"/>
  <c r="H121" i="121"/>
  <c r="H120" i="121"/>
  <c r="J42" i="122"/>
  <c r="H139" i="121"/>
  <c r="J122" i="121"/>
  <c r="N56" i="124" s="1"/>
  <c r="N58" i="124" s="1"/>
  <c r="J121" i="121"/>
  <c r="L56" i="124" s="1"/>
  <c r="L58" i="124" s="1"/>
  <c r="J120" i="121"/>
  <c r="J42" i="124"/>
  <c r="J139" i="121"/>
  <c r="J41" i="122"/>
  <c r="H138" i="121"/>
  <c r="J41" i="124"/>
  <c r="J138" i="121"/>
  <c r="K15" i="85"/>
  <c r="I15" i="85"/>
  <c r="J40" i="124" l="1"/>
  <c r="J137" i="121"/>
  <c r="J140" i="121" s="1"/>
  <c r="N60" i="124"/>
  <c r="N62" i="124" s="1"/>
  <c r="L59" i="124" s="1"/>
  <c r="L60" i="124" s="1"/>
  <c r="N63" i="124"/>
  <c r="N65" i="124" s="1"/>
  <c r="L58" i="122"/>
  <c r="L59" i="122" s="1"/>
  <c r="L50" i="121"/>
  <c r="J40" i="122"/>
  <c r="H137" i="121"/>
  <c r="H140" i="121" s="1"/>
  <c r="N67" i="122"/>
  <c r="N69" i="122" s="1"/>
  <c r="N66" i="122"/>
  <c r="L60" i="122" s="1"/>
  <c r="L62" i="122" s="1"/>
  <c r="R105" i="120"/>
  <c r="R97" i="120"/>
  <c r="R92" i="120"/>
  <c r="R54" i="120"/>
  <c r="R45" i="120"/>
  <c r="R17" i="120"/>
  <c r="R15" i="120"/>
  <c r="R10" i="120"/>
  <c r="R8" i="120"/>
  <c r="R12" i="120" l="1"/>
  <c r="R19" i="120"/>
  <c r="R21" i="120" s="1"/>
  <c r="L67" i="122"/>
  <c r="L69" i="122" s="1"/>
  <c r="L66" i="122"/>
  <c r="J44" i="122" s="1"/>
  <c r="H146" i="121"/>
  <c r="G189" i="125" s="1"/>
  <c r="L189" i="125" s="1"/>
  <c r="H145" i="121"/>
  <c r="G188" i="125" s="1"/>
  <c r="H144" i="121"/>
  <c r="H141" i="121"/>
  <c r="J43" i="122" s="1"/>
  <c r="J46" i="122" s="1"/>
  <c r="J69" i="122" s="1"/>
  <c r="J146" i="121"/>
  <c r="J145" i="121"/>
  <c r="J144" i="121"/>
  <c r="J141" i="121"/>
  <c r="J43" i="124" s="1"/>
  <c r="L63" i="124"/>
  <c r="L65" i="124" s="1"/>
  <c r="L62" i="124"/>
  <c r="J44" i="124" s="1"/>
  <c r="L21" i="116"/>
  <c r="L19" i="116"/>
  <c r="L17" i="116"/>
  <c r="J45" i="124" l="1"/>
  <c r="J65" i="124" s="1"/>
  <c r="N68" i="124"/>
  <c r="N143" i="124" s="1"/>
  <c r="N141" i="124"/>
  <c r="L71" i="122"/>
  <c r="L188" i="125"/>
  <c r="L186" i="125" s="1"/>
  <c r="L184" i="125" s="1"/>
  <c r="G186" i="125"/>
  <c r="G184" i="125" s="1"/>
  <c r="L67" i="124"/>
  <c r="N142" i="124" s="1"/>
  <c r="J147" i="121"/>
  <c r="J130" i="124" s="1"/>
  <c r="J137" i="124" s="1"/>
  <c r="G153" i="125"/>
  <c r="H147" i="121"/>
  <c r="J140" i="122" s="1"/>
  <c r="J147" i="122" s="1"/>
  <c r="L33" i="119"/>
  <c r="J33" i="119"/>
  <c r="L1" i="119"/>
  <c r="L153" i="125" l="1"/>
  <c r="L150" i="125" s="1"/>
  <c r="L148" i="125" s="1"/>
  <c r="L220" i="125" s="1"/>
  <c r="G150" i="125"/>
  <c r="G148" i="125" s="1"/>
  <c r="G220" i="125" s="1"/>
  <c r="N72" i="122"/>
  <c r="B1" i="85"/>
  <c r="B1" i="89"/>
  <c r="B1" i="119" s="1"/>
  <c r="I35" i="85"/>
  <c r="G35" i="85"/>
  <c r="N12" i="116"/>
  <c r="H12" i="116"/>
  <c r="J12" i="116"/>
  <c r="L46" i="116"/>
  <c r="L28" i="116"/>
  <c r="H28" i="116"/>
  <c r="J28" i="116"/>
  <c r="N29" i="116"/>
  <c r="J35" i="90" l="1"/>
  <c r="J35" i="119"/>
  <c r="B1" i="90"/>
  <c r="J42" i="79"/>
  <c r="J26" i="79"/>
  <c r="J5" i="79"/>
  <c r="K7" i="119" l="1"/>
  <c r="K9" i="119"/>
  <c r="K11" i="119"/>
  <c r="K13" i="119"/>
  <c r="K15" i="119"/>
  <c r="K17" i="119"/>
  <c r="K19" i="119"/>
  <c r="K21" i="119"/>
  <c r="K23" i="119"/>
  <c r="K25" i="119"/>
  <c r="K27" i="119"/>
  <c r="K29" i="119"/>
  <c r="K31" i="119"/>
  <c r="K30" i="119"/>
  <c r="K8" i="119"/>
  <c r="K10" i="119"/>
  <c r="K12" i="119"/>
  <c r="K14" i="119"/>
  <c r="K16" i="119"/>
  <c r="K18" i="119"/>
  <c r="K20" i="119"/>
  <c r="K22" i="119"/>
  <c r="K24" i="119"/>
  <c r="K26" i="119"/>
  <c r="K28" i="119"/>
  <c r="L73" i="116"/>
  <c r="J73" i="116"/>
  <c r="H73" i="116"/>
  <c r="N55" i="116"/>
  <c r="L54" i="116"/>
  <c r="J54" i="116"/>
  <c r="H54" i="116"/>
  <c r="N53" i="116"/>
  <c r="N52" i="116"/>
  <c r="N51" i="116"/>
  <c r="J46" i="116"/>
  <c r="H46" i="116"/>
  <c r="N27" i="116"/>
  <c r="N26" i="116"/>
  <c r="N28" i="116" s="1"/>
  <c r="N90" i="116"/>
  <c r="L11" i="116"/>
  <c r="L10" i="116"/>
  <c r="L9" i="116"/>
  <c r="L8" i="116"/>
  <c r="L7" i="116"/>
  <c r="N54" i="116" l="1"/>
  <c r="L12" i="116"/>
  <c r="L15" i="116" s="1"/>
  <c r="J24" i="79"/>
  <c r="N10" i="115" l="1"/>
  <c r="N11" i="115"/>
  <c r="N12" i="115"/>
  <c r="N9" i="115"/>
  <c r="M10" i="115"/>
  <c r="M11" i="115"/>
  <c r="M12" i="115"/>
  <c r="M9" i="115"/>
  <c r="H13" i="115"/>
  <c r="P1" i="115"/>
  <c r="K13" i="115"/>
  <c r="J13" i="115"/>
  <c r="G13" i="115"/>
  <c r="B1" i="115"/>
  <c r="L28" i="113"/>
  <c r="J15" i="113"/>
  <c r="L15" i="113"/>
  <c r="H15" i="113"/>
  <c r="F15" i="113"/>
  <c r="J38" i="79"/>
  <c r="J40" i="79" s="1"/>
  <c r="J54" i="79"/>
  <c r="J1" i="80"/>
  <c r="J4" i="80" s="1"/>
  <c r="J10" i="80"/>
  <c r="J15" i="80"/>
  <c r="J34" i="80"/>
  <c r="J39" i="80" s="1"/>
  <c r="I15" i="81"/>
  <c r="K15" i="81"/>
  <c r="I23" i="81"/>
  <c r="K23" i="81"/>
  <c r="K33" i="81" s="1"/>
  <c r="I33" i="81"/>
  <c r="B1" i="76"/>
  <c r="I1" i="76"/>
  <c r="I27" i="76"/>
  <c r="I33" i="76"/>
  <c r="I37" i="76"/>
  <c r="I41" i="76"/>
  <c r="B1" i="26"/>
  <c r="I1" i="26"/>
  <c r="I13" i="26"/>
  <c r="I16" i="26" s="1"/>
  <c r="B1" i="54"/>
  <c r="L1" i="54"/>
  <c r="J11" i="54"/>
  <c r="K11" i="54"/>
  <c r="L11" i="54"/>
  <c r="B1" i="112"/>
  <c r="N1" i="112"/>
  <c r="N9" i="112"/>
  <c r="N10" i="112"/>
  <c r="N11" i="112"/>
  <c r="N12" i="112"/>
  <c r="N13" i="112"/>
  <c r="N14" i="112"/>
  <c r="N15" i="112"/>
  <c r="N16" i="112"/>
  <c r="B17" i="112"/>
  <c r="K17" i="112"/>
  <c r="N20" i="112"/>
  <c r="N21" i="112"/>
  <c r="N22" i="112"/>
  <c r="N23" i="112"/>
  <c r="N24" i="112"/>
  <c r="N25" i="112"/>
  <c r="N26" i="112"/>
  <c r="N27" i="112"/>
  <c r="B28" i="112"/>
  <c r="K28" i="112"/>
  <c r="N31" i="112"/>
  <c r="N32" i="112"/>
  <c r="N33" i="112"/>
  <c r="N34" i="112"/>
  <c r="N35" i="112"/>
  <c r="N36" i="112"/>
  <c r="N37" i="112"/>
  <c r="N38" i="112"/>
  <c r="B39" i="112"/>
  <c r="K39" i="112"/>
  <c r="I41" i="112"/>
  <c r="J41" i="112"/>
  <c r="K41" i="112"/>
  <c r="K1" i="85"/>
  <c r="I7" i="85"/>
  <c r="K7" i="85"/>
  <c r="I11" i="85"/>
  <c r="I19" i="85" s="1"/>
  <c r="K11" i="85"/>
  <c r="K35" i="85"/>
  <c r="N1" i="89"/>
  <c r="N9" i="89"/>
  <c r="N11" i="89"/>
  <c r="F13" i="89"/>
  <c r="F21" i="89" s="1"/>
  <c r="H13" i="89"/>
  <c r="H21" i="89" s="1"/>
  <c r="J13" i="89"/>
  <c r="J21" i="89" s="1"/>
  <c r="L13" i="89"/>
  <c r="L21" i="89" s="1"/>
  <c r="N17" i="89"/>
  <c r="N19" i="89"/>
  <c r="L1" i="90"/>
  <c r="J33" i="90"/>
  <c r="L33" i="90"/>
  <c r="K1" i="94"/>
  <c r="I8" i="94"/>
  <c r="K8" i="94"/>
  <c r="I18" i="94"/>
  <c r="K18" i="94"/>
  <c r="I30" i="94"/>
  <c r="K30" i="94"/>
  <c r="B1" i="96"/>
  <c r="Q1" i="96"/>
  <c r="O8" i="96"/>
  <c r="Q8" i="96"/>
  <c r="O10" i="96"/>
  <c r="Q10" i="96"/>
  <c r="O12" i="96"/>
  <c r="Q12" i="96"/>
  <c r="O14" i="96"/>
  <c r="Q14" i="96"/>
  <c r="O16" i="96"/>
  <c r="Q16" i="96"/>
  <c r="O18" i="96"/>
  <c r="Q18" i="96"/>
  <c r="Q20" i="96" s="1"/>
  <c r="O20" i="96"/>
  <c r="B1" i="98"/>
  <c r="H1" i="98"/>
  <c r="H33" i="98"/>
  <c r="B1" i="99"/>
  <c r="H1" i="99"/>
  <c r="H33" i="99"/>
  <c r="K19" i="85" l="1"/>
  <c r="J17" i="80"/>
  <c r="J28" i="80" s="1"/>
  <c r="J40" i="80" s="1"/>
  <c r="J46" i="80" s="1"/>
  <c r="N13" i="115"/>
  <c r="N13" i="89"/>
  <c r="M13" i="115"/>
  <c r="N17" i="112"/>
  <c r="I43" i="112" s="1"/>
  <c r="L13" i="54"/>
  <c r="L15" i="54" s="1"/>
  <c r="L19" i="54" s="1"/>
  <c r="L21" i="54" s="1"/>
  <c r="N21" i="89"/>
  <c r="N39" i="112"/>
  <c r="K43" i="112" s="1"/>
  <c r="N28" i="112"/>
  <c r="J43" i="112" s="1"/>
  <c r="I49" i="76"/>
  <c r="I51" i="76" s="1"/>
  <c r="J79" i="122" s="1"/>
  <c r="J83" i="122" s="1"/>
  <c r="H55" i="121" l="1"/>
  <c r="N19" i="115"/>
  <c r="K45" i="112"/>
  <c r="K47" i="112" s="1"/>
  <c r="L79" i="122" s="1"/>
  <c r="L83" i="122" s="1"/>
  <c r="N23" i="115" l="1"/>
  <c r="I20" i="26" s="1"/>
  <c r="I22" i="26" s="1"/>
  <c r="N79" i="122" s="1"/>
  <c r="N83" i="122" s="1"/>
  <c r="N85" i="122" s="1"/>
  <c r="L154" i="122" l="1"/>
  <c r="J94" i="122"/>
  <c r="L152" i="122"/>
  <c r="N96" i="122"/>
  <c r="L94" i="122"/>
  <c r="L153" i="122"/>
  <c r="L96" i="122"/>
  <c r="J92" i="122"/>
  <c r="N154" i="122"/>
  <c r="J96" i="122"/>
  <c r="N153" i="122"/>
  <c r="L92" i="122"/>
  <c r="N152" i="122"/>
  <c r="N94" i="122"/>
  <c r="N92" i="122"/>
  <c r="K7" i="90"/>
  <c r="K17" i="90" l="1"/>
  <c r="K8" i="90"/>
  <c r="K16" i="90"/>
  <c r="K24" i="90"/>
  <c r="K23" i="90"/>
  <c r="K13" i="90"/>
  <c r="K29" i="90"/>
  <c r="K14" i="90"/>
  <c r="K22" i="90"/>
  <c r="K30" i="90"/>
  <c r="K19" i="90"/>
  <c r="K9" i="90"/>
  <c r="K25" i="90"/>
  <c r="K12" i="90"/>
  <c r="K20" i="90"/>
  <c r="K28" i="90"/>
  <c r="K15" i="90"/>
  <c r="K31" i="90"/>
  <c r="K21" i="90"/>
  <c r="K10" i="90"/>
  <c r="K18" i="90"/>
  <c r="K26" i="90"/>
  <c r="K11" i="90"/>
  <c r="K27" i="90"/>
</calcChain>
</file>

<file path=xl/sharedStrings.xml><?xml version="1.0" encoding="utf-8"?>
<sst xmlns="http://schemas.openxmlformats.org/spreadsheetml/2006/main" count="2456" uniqueCount="1504">
  <si>
    <t>CONSOLIDATED (exclude exposures that have been reported under the aggregation rules)</t>
  </si>
  <si>
    <t>For the definition and how to calculate the net open position, please refer to the following sections:</t>
  </si>
  <si>
    <t>For details on Large Exposures, please refer to sections CM-5.3 and CM-5.5 of the CBB Rulebook.</t>
  </si>
  <si>
    <t>Any country scoring 10 or above under the CBB's sovereign debt matrix or countries in default.</t>
  </si>
  <si>
    <t>All other PSEs (4.2.1 to 4.2.6 inclusive)</t>
  </si>
  <si>
    <t>12.1.1</t>
  </si>
  <si>
    <t>12.1.2</t>
  </si>
  <si>
    <t>Listed</t>
  </si>
  <si>
    <t>Unlisted</t>
  </si>
  <si>
    <t>12.2.1</t>
  </si>
  <si>
    <t>A:</t>
  </si>
  <si>
    <t xml:space="preserve">C  </t>
  </si>
  <si>
    <t xml:space="preserve">D = B * C  </t>
  </si>
  <si>
    <t xml:space="preserve">E = D * 12.5  </t>
  </si>
  <si>
    <t>Includes book value (net of specific provisions) of on balance sheet items and commitments, and the credit equivalent amount in case of derivatives.</t>
  </si>
  <si>
    <t>Financial liabilities at fair value through profit and loss</t>
  </si>
  <si>
    <t>Risk Weighted Assets</t>
  </si>
  <si>
    <t>Holding of Real Estate (14.1 + 14.2)</t>
  </si>
  <si>
    <t>Underwriting of Non-Trading Book Items (15.1 + 15.2)</t>
  </si>
  <si>
    <t>Total Credit Risk Weighted Assets Under the FIRB Approach (1 to 17 inclusive)</t>
  </si>
  <si>
    <t>Total Credit Risk Weighted Assets after applying the scaling factor of 1.06 (A * 1.06)</t>
  </si>
  <si>
    <t xml:space="preserve">If the bank is using an FIRB approach to calculate the risk weighted assets for certain class of claims, please enter the calculated RWA were appropriate above.  </t>
  </si>
  <si>
    <t>Principal &amp; Interest outstanding 
(Note 1 &amp; 8)</t>
  </si>
  <si>
    <t>Unrealized gains/losses remaining in the closing retained earnings (2.1 - 2.2 + 2.3)</t>
  </si>
  <si>
    <t>SECTION D</t>
  </si>
  <si>
    <t>i.</t>
  </si>
  <si>
    <t>Cash and balances at Central Banks</t>
  </si>
  <si>
    <t>Marketable securities (provided they are not pledged)</t>
  </si>
  <si>
    <t>Placements maturing within one month</t>
  </si>
  <si>
    <t>ii.</t>
  </si>
  <si>
    <t>Certificate of deposits issued</t>
  </si>
  <si>
    <t>iii.</t>
  </si>
  <si>
    <t>iii.1</t>
  </si>
  <si>
    <t>Deposits from non-banks (based on bank's assessment)</t>
  </si>
  <si>
    <t>iii.2</t>
  </si>
  <si>
    <t>h.3</t>
  </si>
  <si>
    <t>Fixed assets</t>
  </si>
  <si>
    <t>iii.6</t>
  </si>
  <si>
    <t>Properties acquired as a result of debt settlements</t>
  </si>
  <si>
    <t>iii.8</t>
  </si>
  <si>
    <t>Net profit / (loss) of Bahrain operations only</t>
  </si>
  <si>
    <t xml:space="preserve">Share of profits/(losses) from subsidiaries, overseas branches, and associated companies </t>
  </si>
  <si>
    <t>1.1.4</t>
  </si>
  <si>
    <t>Total on-balance sheet (1.1.1 + 1.1.2 + 1.1.3)</t>
  </si>
  <si>
    <t>Minimum Capital Requirements</t>
  </si>
  <si>
    <t>Total Capital</t>
  </si>
  <si>
    <t>ECAI 1 (AAA to AA-)</t>
  </si>
  <si>
    <t>ECAI 2 (A+ to A-)</t>
  </si>
  <si>
    <t>ECAI 3 (BBB+ to BBB-)</t>
  </si>
  <si>
    <t>ECAI 4 (BB+ to B-)</t>
  </si>
  <si>
    <t>ECAI 5 (Below B-)</t>
  </si>
  <si>
    <t>ECAI 3 (BBB+ to BB-)</t>
  </si>
  <si>
    <t>ECAI 4 (Below BB-)</t>
  </si>
  <si>
    <t>ECAI 4 (BB+ to BB-)</t>
  </si>
  <si>
    <t>ECAI 1 (A-1 / P-1)</t>
  </si>
  <si>
    <t>ECAI 2 (A-2 / P-2)</t>
  </si>
  <si>
    <t>ECAI 3 (A-3 / P-3)</t>
  </si>
  <si>
    <t>Claims on Corporates including Insurance Companies &amp; Category 3 Investment Firms</t>
  </si>
  <si>
    <t>Specialized Lending</t>
  </si>
  <si>
    <t xml:space="preserve">9. </t>
  </si>
  <si>
    <t>Equity Investments</t>
  </si>
  <si>
    <t>Investment in Funds</t>
  </si>
  <si>
    <t>Investments in Securities (13.1 + 13.2)</t>
  </si>
  <si>
    <t>Holding of Securitization Tranches</t>
  </si>
  <si>
    <t>Total market risk weighted exposures under the STA</t>
  </si>
  <si>
    <t>Risk Weighted Exposures</t>
  </si>
  <si>
    <t>CONSOLIDATED</t>
  </si>
  <si>
    <t>Market value of collateral</t>
  </si>
  <si>
    <t>Trading</t>
  </si>
  <si>
    <t>Banking</t>
  </si>
  <si>
    <t>Debt securities (A.1.1 + A.1.2)</t>
  </si>
  <si>
    <t>Equity securities and mutual funds (A.2.1 + A.2.2)</t>
  </si>
  <si>
    <t>C.2</t>
  </si>
  <si>
    <t>D.1.1</t>
  </si>
  <si>
    <t>D.1.2</t>
  </si>
  <si>
    <t>D.1.3</t>
  </si>
  <si>
    <t>D.1.4</t>
  </si>
  <si>
    <t>LIQUID ASSETS (i.1 to i.3 inclusive)</t>
  </si>
  <si>
    <t>QUALIFYING LIABILITIES (ii.1 to ii.4 inclusive)</t>
  </si>
  <si>
    <t>Adjusted tier 1 capital</t>
  </si>
  <si>
    <t>Beta factor</t>
  </si>
  <si>
    <t>ENTER 1st YEAR</t>
  </si>
  <si>
    <t>ENTER 2nd YEAR</t>
  </si>
  <si>
    <t>ENTER 3rd YEAR</t>
  </si>
  <si>
    <t>Total capital charges for each business line for each year</t>
  </si>
  <si>
    <t>Average of positive capital charges over 3 years</t>
  </si>
  <si>
    <t>25 LARGEST NON-BANK DEPOSITORS</t>
  </si>
  <si>
    <t>Over 12 months</t>
  </si>
  <si>
    <t>Contractual standby facilities made available to the bank by other banks.</t>
  </si>
  <si>
    <t>- Inside Bahrain</t>
  </si>
  <si>
    <t>- Outside Bahrain</t>
  </si>
  <si>
    <t>Known firm commitments to make funds available on a particular date</t>
  </si>
  <si>
    <t>Commitments which are not due to be met on a particular date</t>
  </si>
  <si>
    <t>These items should also be included in the above maturity profile</t>
  </si>
  <si>
    <t>25 LARGEST BANK DEPOSITORS</t>
  </si>
  <si>
    <t>Maturity Date (Note 1)</t>
  </si>
  <si>
    <t>In cases where more than one deposit is taken from the same source the maturity date may be reported as "VARIOUS".</t>
  </si>
  <si>
    <t>Within 7 days</t>
  </si>
  <si>
    <t>8 days to 1 month</t>
  </si>
  <si>
    <t>Claims on</t>
  </si>
  <si>
    <t>-  CA-11.4 for details on net open position in foreign exchange</t>
  </si>
  <si>
    <t>-  CA-10.2 for details on net open position in equities</t>
  </si>
  <si>
    <t>-  CA-12.2 for details on net open position in commodities</t>
  </si>
  <si>
    <t>Subsidiaries and associated companies</t>
  </si>
  <si>
    <t>Total (i.1 + i.2)</t>
  </si>
  <si>
    <t>Liabilities to:</t>
  </si>
  <si>
    <t>Total (ii.1 + ii.2)</t>
  </si>
  <si>
    <t>Connected deposits</t>
  </si>
  <si>
    <t>Claims on staff</t>
  </si>
  <si>
    <t>Deposits from all related parties.  Please refer to International Accounting Standard No. 24 for the definition of related parties.</t>
  </si>
  <si>
    <t>Senior Management includes Chief Executives, General Managers, and their deputies and assistants.</t>
  </si>
  <si>
    <t>Total assets pledged by the bank</t>
  </si>
  <si>
    <t>Clients funds under management:</t>
  </si>
  <si>
    <t>Back-to-Back deposits from banks and customers</t>
  </si>
  <si>
    <t>Total Claims on International Organizations</t>
  </si>
  <si>
    <t>Technology, media and telecommunications</t>
  </si>
  <si>
    <t>1.6</t>
  </si>
  <si>
    <t>1.7</t>
  </si>
  <si>
    <t>1.8</t>
  </si>
  <si>
    <t>1.9</t>
  </si>
  <si>
    <t>2.4</t>
  </si>
  <si>
    <t>2.5</t>
  </si>
  <si>
    <t>2.6</t>
  </si>
  <si>
    <t>2.7</t>
  </si>
  <si>
    <t>2.8</t>
  </si>
  <si>
    <t>12.3</t>
  </si>
  <si>
    <t>Investments in rated funds (12.2.1.1 to 12.2.1.4 inclusive)</t>
  </si>
  <si>
    <t>Total Risk Weighted Exposure for Market Risk (8 + 9)</t>
  </si>
  <si>
    <t>Managed funds</t>
  </si>
  <si>
    <t>Exposures to the directors and their associates</t>
  </si>
  <si>
    <t>Interest rate position risk</t>
  </si>
  <si>
    <t>4.3</t>
  </si>
  <si>
    <t>Total non-capital items (2.1 to 2.10 inclusive)</t>
  </si>
  <si>
    <t>2.12</t>
  </si>
  <si>
    <t>Total capital and non-capital items (1.18 + 2.11)</t>
  </si>
  <si>
    <t>Other movements</t>
  </si>
  <si>
    <t>Total provisions charge (25.a + 25.b + 25.c)</t>
  </si>
  <si>
    <t>Total operating costs (21 to 25 inclusive + 26)</t>
  </si>
  <si>
    <t>For DvP transactions, if the payments have not yet taken place five business days after the settlement date, firms must calculate a capital charge by multiplying the positive current exposure of the transaction by the appropriate factor.</t>
  </si>
  <si>
    <t>1.</t>
  </si>
  <si>
    <t>2.</t>
  </si>
  <si>
    <t>3.</t>
  </si>
  <si>
    <t>4.</t>
  </si>
  <si>
    <t>5.</t>
  </si>
  <si>
    <t>6.</t>
  </si>
  <si>
    <t>7.</t>
  </si>
  <si>
    <t>8.</t>
  </si>
  <si>
    <t>9.</t>
  </si>
  <si>
    <t>10.</t>
  </si>
  <si>
    <t>11.</t>
  </si>
  <si>
    <t>Foreign exchange gains and losses</t>
  </si>
  <si>
    <t>Fair value changes on FVTPL investments</t>
  </si>
  <si>
    <t>This is applicable where the Bank takes fair values equities through the P&amp;L.</t>
  </si>
  <si>
    <t>Fair value movement in investment properties</t>
  </si>
  <si>
    <t>Derivatives (1.2.3.1 to 1.2.3.4 inclusive)</t>
  </si>
  <si>
    <t>MOVEMENT OF UNREALIZED GAINS/LOSSES ON FVTPL INVESTMENT IN RETAINED EARNINGS</t>
  </si>
  <si>
    <t>FVTPL Investments</t>
  </si>
  <si>
    <t>AND MOVEMENT OF UNREALIZED GAINS/LOSSES ON FVTPL INVESTMENT IN RETAINED EARNINGS</t>
  </si>
  <si>
    <t>Original currency</t>
  </si>
  <si>
    <t>Total capital items (1.1 to 1.17 inclusive)</t>
  </si>
  <si>
    <t>12.</t>
  </si>
  <si>
    <t>Subordinated debts</t>
  </si>
  <si>
    <t>Total Risk Weighted Exposures</t>
  </si>
  <si>
    <t>Net position</t>
  </si>
  <si>
    <t>Others</t>
  </si>
  <si>
    <t>10.2</t>
  </si>
  <si>
    <t>10.3</t>
  </si>
  <si>
    <t>3.1</t>
  </si>
  <si>
    <t>3.2</t>
  </si>
  <si>
    <t>For new banks who do not have three years data, projected three year data from its business plan may be used, subject to approval by the CBB.</t>
  </si>
  <si>
    <t>Business Line</t>
  </si>
  <si>
    <t>Corporate Finance</t>
  </si>
  <si>
    <t>Trading and Sales</t>
  </si>
  <si>
    <t>Retail Banking</t>
  </si>
  <si>
    <t>Commercial Banking</t>
  </si>
  <si>
    <t>Payment and Settlement</t>
  </si>
  <si>
    <t>Agency Services</t>
  </si>
  <si>
    <t>Asset Management</t>
  </si>
  <si>
    <t>Retail Brokerage</t>
  </si>
  <si>
    <t>6.1.3</t>
  </si>
  <si>
    <t>8.3</t>
  </si>
  <si>
    <t>8.4</t>
  </si>
  <si>
    <t>8.5</t>
  </si>
  <si>
    <t>8.6</t>
  </si>
  <si>
    <t>6.1.1</t>
  </si>
  <si>
    <t>6.1.4</t>
  </si>
  <si>
    <t>6.1.5</t>
  </si>
  <si>
    <t>6.1.6</t>
  </si>
  <si>
    <t>6.3.1</t>
  </si>
  <si>
    <t>6.3.2</t>
  </si>
  <si>
    <t>6.3.3</t>
  </si>
  <si>
    <t>6.3.4</t>
  </si>
  <si>
    <t>6.3.5</t>
  </si>
  <si>
    <t>6.3.6</t>
  </si>
  <si>
    <t>Property, plant, and equipment (PPE)</t>
  </si>
  <si>
    <t>Contact number in case of query by the Central Bank of Bahrain</t>
  </si>
  <si>
    <t>Net profit for current period (28 to 32 inclusive)</t>
  </si>
  <si>
    <t>SECTION A: BALANCE SHEET / PROFIT &amp; LOSS</t>
  </si>
  <si>
    <t>CUMULATIVE PROFIT &amp; LOSS ACCOUNT FOR CURRENT YEAR - CONSOLIDATED</t>
  </si>
  <si>
    <t>Contol Items</t>
  </si>
  <si>
    <t>Total "Principal &amp; Interest outstanding" amount in the Analysis by Sector section equals line item i.6 column "A"</t>
  </si>
  <si>
    <t>Exposures are not material (to be agreed with the CBB)</t>
  </si>
  <si>
    <t xml:space="preserve">Total Kingdom of Bahrain &amp; GCC sovereigns &amp; respective central banks </t>
  </si>
  <si>
    <t xml:space="preserve">The Bank is using the </t>
  </si>
  <si>
    <t>STA Approach</t>
  </si>
  <si>
    <t>IRB SRWM</t>
  </si>
  <si>
    <t>Share of profits/(losses) from unconsolidated subsidiaries and associated companies</t>
  </si>
  <si>
    <t>31.</t>
  </si>
  <si>
    <t>(Income)/loss attributable to minority interest</t>
  </si>
  <si>
    <t>32.</t>
  </si>
  <si>
    <t>Provisions for taxation</t>
  </si>
  <si>
    <t>33.</t>
  </si>
  <si>
    <t>Other Assets</t>
  </si>
  <si>
    <t>This form should be used to gather information on total risk charges from forms MRI1, MRE, MRF, MRC1 or MRC2a, and MRO1 OR  MRO2 as applicable.</t>
  </si>
  <si>
    <t>*</t>
  </si>
  <si>
    <t xml:space="preserve">For the quarter ending on </t>
  </si>
  <si>
    <t>Unrated</t>
  </si>
  <si>
    <t xml:space="preserve"> Asset Categories for Credit Risk</t>
  </si>
  <si>
    <t>Capital Charge</t>
  </si>
  <si>
    <t>Total</t>
  </si>
  <si>
    <t>A</t>
  </si>
  <si>
    <t>D</t>
  </si>
  <si>
    <t>E</t>
  </si>
  <si>
    <t>F</t>
  </si>
  <si>
    <t>B</t>
  </si>
  <si>
    <t>C = A - B</t>
  </si>
  <si>
    <t>Risk Weighted Assets CRM</t>
  </si>
  <si>
    <t>Only those banks which have obtained the CBB's written approval to adopt their FIRB model to calculate their credit risk capital charges are required to complete this form.</t>
  </si>
  <si>
    <t>1.1</t>
  </si>
  <si>
    <t>Include in the list above all exposures which are 10% or more of the consolidated capital base. Please refer to paragraph 149 of the PIR Guidelines for more details.</t>
  </si>
  <si>
    <t>1.2</t>
  </si>
  <si>
    <t>1.3</t>
  </si>
  <si>
    <t>1.4</t>
  </si>
  <si>
    <t>1.5</t>
  </si>
  <si>
    <t>2.1</t>
  </si>
  <si>
    <t>2.3</t>
  </si>
  <si>
    <t>2.2</t>
  </si>
  <si>
    <t xml:space="preserve">4. </t>
  </si>
  <si>
    <t>4.1</t>
  </si>
  <si>
    <t>4.2</t>
  </si>
  <si>
    <t>5.1</t>
  </si>
  <si>
    <t>5.2</t>
  </si>
  <si>
    <t>6.1</t>
  </si>
  <si>
    <t xml:space="preserve">8. </t>
  </si>
  <si>
    <t>8.2</t>
  </si>
  <si>
    <t>8.1</t>
  </si>
  <si>
    <t>11.1</t>
  </si>
  <si>
    <t>11.2</t>
  </si>
  <si>
    <t>11.3</t>
  </si>
  <si>
    <t>12.1</t>
  </si>
  <si>
    <t>12.2</t>
  </si>
  <si>
    <t>Notes and coins</t>
  </si>
  <si>
    <t>Gold bullions held and backed by gold bullion liabilities</t>
  </si>
  <si>
    <t>Note 2</t>
  </si>
  <si>
    <t>Note 3</t>
  </si>
  <si>
    <t>Note 4</t>
  </si>
  <si>
    <t>Note 6</t>
  </si>
  <si>
    <t>Note 7</t>
  </si>
  <si>
    <t>Note 8</t>
  </si>
  <si>
    <t>Note 9</t>
  </si>
  <si>
    <t>Cells to be filled by the bank</t>
  </si>
  <si>
    <t>Automatic total cells</t>
  </si>
  <si>
    <t>Additional items</t>
  </si>
  <si>
    <t>35.</t>
  </si>
  <si>
    <t>This represents the reversal of the discounting of future cash flows to net present value on impaired loans and investment.</t>
  </si>
  <si>
    <t>3.7</t>
  </si>
  <si>
    <t>30.</t>
  </si>
  <si>
    <t>1.2.3.1</t>
  </si>
  <si>
    <t>1.2.3.2</t>
  </si>
  <si>
    <t>1.2.3.3</t>
  </si>
  <si>
    <t>1.2.3.4</t>
  </si>
  <si>
    <t>Total off-balance sheet (1.2.1 to 1.2.3 inclusive)</t>
  </si>
  <si>
    <t>C = A x B</t>
  </si>
  <si>
    <t>Net open position in foreign exchange</t>
  </si>
  <si>
    <t>Net open position in equities</t>
  </si>
  <si>
    <t>Net open position in commodities</t>
  </si>
  <si>
    <t>5.2.2</t>
  </si>
  <si>
    <t>10.1</t>
  </si>
  <si>
    <t>Cells to be filled by the bank.</t>
  </si>
  <si>
    <t>Automatic cells.</t>
  </si>
  <si>
    <t>Refer to CA-5.3.2.7 of the Capital Adequacy Module, Volume 1 for details on Mutual Funds.  If look-through approach is used, the Risk Weighted Assets should be entered in Table CR5b -Risk Weighted Asset, column "F".</t>
  </si>
  <si>
    <t>Amounts written off</t>
  </si>
  <si>
    <t>Write backs / cancellation due to improvement</t>
  </si>
  <si>
    <t>Exchange adjustment and other movements *</t>
  </si>
  <si>
    <t>Notional interest on impaired assets</t>
  </si>
  <si>
    <t xml:space="preserve">PROVISIONS FOR LOSSES </t>
  </si>
  <si>
    <t>Average</t>
  </si>
  <si>
    <t>Alpha</t>
  </si>
  <si>
    <t>K-BIA</t>
  </si>
  <si>
    <t>Note 1</t>
  </si>
  <si>
    <t>Gross Income</t>
  </si>
  <si>
    <t>Note 5</t>
  </si>
  <si>
    <t>NET STABLE FUNDS (iii.1 to iii.4 less iii.5 to iii.9 inclusive)</t>
  </si>
  <si>
    <t>Term borrowings</t>
  </si>
  <si>
    <t>Securities sold under repos</t>
  </si>
  <si>
    <t>Dividend payable</t>
  </si>
  <si>
    <t>Interest payable</t>
  </si>
  <si>
    <t>Other liabilities</t>
  </si>
  <si>
    <t>2.10</t>
  </si>
  <si>
    <t>2.11</t>
  </si>
  <si>
    <t>ASSETS</t>
  </si>
  <si>
    <t>Placements with banks and similar financial institutions</t>
  </si>
  <si>
    <t>3.3</t>
  </si>
  <si>
    <t>3.4</t>
  </si>
  <si>
    <t>Loans and advances to banks and non-banks</t>
  </si>
  <si>
    <t>3.5</t>
  </si>
  <si>
    <t>3.6</t>
  </si>
  <si>
    <t>Investment properties</t>
  </si>
  <si>
    <t>Interest in unconsolidated subsidiaries and associated companies</t>
  </si>
  <si>
    <t>3.8</t>
  </si>
  <si>
    <t xml:space="preserve">Interest receivable </t>
  </si>
  <si>
    <t>3.9</t>
  </si>
  <si>
    <t>3.10</t>
  </si>
  <si>
    <t>3.11</t>
  </si>
  <si>
    <t>Total Assets (3.1 to 3.10 inclusive)</t>
  </si>
  <si>
    <t>Interest received on loans</t>
  </si>
  <si>
    <t>Interest received on placement and money market instruments</t>
  </si>
  <si>
    <t>Interest received on securities</t>
  </si>
  <si>
    <t>Notional interest on impaired financial assets</t>
  </si>
  <si>
    <t>Total interest income (1 to 4 inclusive)</t>
  </si>
  <si>
    <t>Interest paid on deposits from banks</t>
  </si>
  <si>
    <t>Interest paid on deposits from non-banks</t>
  </si>
  <si>
    <t>Interest paid on debt securities/certificates of deposits issued/term borrowings</t>
  </si>
  <si>
    <t>Total interest expense (6 to 8 inclusive)</t>
  </si>
  <si>
    <t>Net interest income/(loss) (5 minus 9)</t>
  </si>
  <si>
    <t>Gains/(losses) on assets held for trading</t>
  </si>
  <si>
    <t>13.</t>
  </si>
  <si>
    <t>Realized gains/(losses) on assets available-for-sale</t>
  </si>
  <si>
    <t>14.</t>
  </si>
  <si>
    <t>15.</t>
  </si>
  <si>
    <t>16.</t>
  </si>
  <si>
    <t>Net fees and commissions</t>
  </si>
  <si>
    <t>17.</t>
  </si>
  <si>
    <t>18.</t>
  </si>
  <si>
    <t>Other operating income</t>
  </si>
  <si>
    <t>19.</t>
  </si>
  <si>
    <t>Net gain/(loss) on fair value hedges</t>
  </si>
  <si>
    <t>20.</t>
  </si>
  <si>
    <t>Total income (10 to 19 inclusive)</t>
  </si>
  <si>
    <t>Gross income</t>
  </si>
  <si>
    <t>Notes 2 &amp; 3</t>
  </si>
  <si>
    <t>21.</t>
  </si>
  <si>
    <t>Staff cost</t>
  </si>
  <si>
    <t>22.</t>
  </si>
  <si>
    <t>Depreciation</t>
  </si>
  <si>
    <t>23.</t>
  </si>
  <si>
    <t>24.</t>
  </si>
  <si>
    <t>Debts written off against profit</t>
  </si>
  <si>
    <t>PROVISIONS FOR LOSSES</t>
  </si>
  <si>
    <t>Specific Provisions (including interest in suspense) against</t>
  </si>
  <si>
    <t>Other Assets and Off-Balance Sheet Items</t>
  </si>
  <si>
    <t>At beginning of the year</t>
  </si>
  <si>
    <t>Additional provisions made</t>
  </si>
  <si>
    <t>Specific provisions are those created against an identified loss or demonstrable deterioration in the value of a particular asset and should include the discounting of future cash flows.</t>
  </si>
  <si>
    <t>Unrealized gains/losses in opening retained earnings</t>
  </si>
  <si>
    <t>Realized during the year</t>
  </si>
  <si>
    <t>Available-For-Sale</t>
  </si>
  <si>
    <t>Cash flow hedges</t>
  </si>
  <si>
    <t>Equity securities with readily determinable FV</t>
  </si>
  <si>
    <t>E = A + B + C +D</t>
  </si>
  <si>
    <t>Exchange adjustment and other movements</t>
  </si>
  <si>
    <t>Net unrealized gains / (losses) (1 + 2)</t>
  </si>
  <si>
    <t>Transfer to income statement:</t>
  </si>
  <si>
    <t>Impairment</t>
  </si>
  <si>
    <t>Realized</t>
  </si>
  <si>
    <t>Balance at reporting date (3 - 4 - 5)</t>
  </si>
  <si>
    <t>#</t>
  </si>
  <si>
    <t>Full Name</t>
  </si>
  <si>
    <t>Type of exposure:
Lending / Investment</t>
  </si>
  <si>
    <t>Limit in reporting currency
(Note 1)</t>
  </si>
  <si>
    <t>Outstanding amount in reporting currency 
(Note 2)</t>
  </si>
  <si>
    <t>Market value of collateral if available</t>
  </si>
  <si>
    <t>Includes total limit for on balance sheet items and commitments, and the credit equivalent amount in case of derivatives.</t>
  </si>
  <si>
    <t>against loans and advances</t>
  </si>
  <si>
    <t>against investments</t>
  </si>
  <si>
    <t>26.</t>
  </si>
  <si>
    <t>Other operating charges</t>
  </si>
  <si>
    <t>27.</t>
  </si>
  <si>
    <t>28.</t>
  </si>
  <si>
    <t>Net operating profit/(loss) (20 minus 27)</t>
  </si>
  <si>
    <t>29.</t>
  </si>
  <si>
    <t>Gains/(losses) on disposal of held-to-maturity investments</t>
  </si>
  <si>
    <t>34.</t>
  </si>
  <si>
    <t>1 up to 3 years</t>
  </si>
  <si>
    <t>RELATED PARTIES TRANSACTIONS - Consolidated</t>
  </si>
  <si>
    <t>OTHER ITEMS - Consolidated</t>
  </si>
  <si>
    <t>Include off-balance sheet credit exposures after applying the proper Credit Conversion Factor.</t>
  </si>
  <si>
    <t>On- and Off Balance Sheet Credit Exposures  before CRM *</t>
  </si>
  <si>
    <t>Regulatory Retail Portfolios</t>
  </si>
  <si>
    <t xml:space="preserve">A      </t>
  </si>
  <si>
    <t>Total minimum capital required for market risks</t>
  </si>
  <si>
    <t xml:space="preserve">B = Total Positive Gross Income / A   </t>
  </si>
  <si>
    <t xml:space="preserve">1. </t>
  </si>
  <si>
    <t>Fill in this item ONLY if the Bank reports on a consolidated basis.</t>
  </si>
  <si>
    <t>Enter all amounts in positive except for item 1.5 where you can enter the amount in positive/negative as appropriate.</t>
  </si>
  <si>
    <t>Balance at reporting date (1.1 - 1.2 - 1.3 + 1.4 + 1.5 - 1.6)</t>
  </si>
  <si>
    <t>For Bahrain operations only, report total investments in/loans to consolidated subsidiaries engaged in banking and financial activities</t>
  </si>
  <si>
    <t>Bahrain Operations Only</t>
  </si>
  <si>
    <t xml:space="preserve">Total investment in/loans to unconsolidated/consolidated subsidiaries engaged </t>
  </si>
  <si>
    <t>in banking and financial activities</t>
  </si>
  <si>
    <t xml:space="preserve">Amount </t>
  </si>
  <si>
    <t>Financing</t>
  </si>
  <si>
    <t>Funding</t>
  </si>
  <si>
    <t>On behalf of clients in Bahrain</t>
  </si>
  <si>
    <t>On behalf of clients outside Bahrain</t>
  </si>
  <si>
    <t>Shari'a Compliant Transactions:</t>
  </si>
  <si>
    <t>Include claims on commercial companies owned by governments that are covered by a government guarantee that satisfies the conditions in CA-4.2 and CA-4.5 in which case they may take the risk weight of the concerned government.  Otherwise, it should be ris</t>
  </si>
  <si>
    <t>Report in this part, in a descending order, the five largest daily losses in the reporting quarter and their respective VaR, for the risk exposures which are measured by the internal models approach. If the number of daily losses during the quarter is les</t>
  </si>
  <si>
    <t xml:space="preserve">The total capital charge is calculated as the three-year average of the simple summation of the regulatory capital charges across each of the business lines in each year.  In any given year, negative capital charges (resulting from negative gross income) </t>
  </si>
  <si>
    <t xml:space="preserve">Figures for any year in which annual gross income is negative or zero should be excluded from both the numerator (gross income) and denominator (number of the years) when calculating the average.  </t>
  </si>
  <si>
    <t>Number of years with positive GI</t>
  </si>
  <si>
    <t>(ii)</t>
  </si>
  <si>
    <t>Date</t>
  </si>
  <si>
    <t>VaR</t>
  </si>
  <si>
    <t xml:space="preserve">5. </t>
  </si>
  <si>
    <t>Total Claims on Sovereigns</t>
  </si>
  <si>
    <t>Total Claims on PSEs</t>
  </si>
  <si>
    <t xml:space="preserve">Total Claims on MDBs </t>
  </si>
  <si>
    <t>Total Claims on Banks</t>
  </si>
  <si>
    <t>Past Due Exposures</t>
  </si>
  <si>
    <t>Available-for-sale</t>
  </si>
  <si>
    <t>Held to maturity (including bonds classified as originated loans)</t>
  </si>
  <si>
    <t>2.3.1</t>
  </si>
  <si>
    <t>4.1.1</t>
  </si>
  <si>
    <t>4.2.1</t>
  </si>
  <si>
    <t>4.2.3</t>
  </si>
  <si>
    <t>4.2.4</t>
  </si>
  <si>
    <t>4.2.5</t>
  </si>
  <si>
    <t>4.2.6</t>
  </si>
  <si>
    <t>QUARTERLY PRUDENTIAL INFORMATION REPORT FOR CONVENTIONAL BANKS</t>
  </si>
  <si>
    <t>Quarterly Prudential Information Report for Submission to the Central Bank of Bahrain in Accordance with the Capital Adequacy Module for Conventional Banks in Bahrain</t>
  </si>
  <si>
    <t>Investments in Funds (12.2.1 + 12.2.2)</t>
  </si>
  <si>
    <t>Total should be equal to line i.6(A)</t>
  </si>
  <si>
    <t>Impaired Loans
(Note 4 &amp; 9)</t>
  </si>
  <si>
    <t>Select the approach applicable for risk weighting investment in securities / unrated funds.</t>
  </si>
  <si>
    <t>i.e. owned directly or by way of investments in Real Estate Companies, subsidiaries or associate companies or other arrangements such as trusts, funds or REITs.</t>
  </si>
  <si>
    <t xml:space="preserve">All other holdings of real estate </t>
  </si>
  <si>
    <t>7.2.1</t>
  </si>
  <si>
    <t>7.2.2</t>
  </si>
  <si>
    <t>7.2.3</t>
  </si>
  <si>
    <t>7.2.4</t>
  </si>
  <si>
    <t>7.2.5</t>
  </si>
  <si>
    <t>Net Loans &amp; Advances (i.6 - i.7)</t>
  </si>
  <si>
    <t>i.9</t>
  </si>
  <si>
    <t>Restructured Loans</t>
  </si>
  <si>
    <t>Over 3 years</t>
  </si>
  <si>
    <t>G = C + D + E</t>
  </si>
  <si>
    <t>Gross impaired loans</t>
  </si>
  <si>
    <t>Less: Specific provisions</t>
  </si>
  <si>
    <t>Less: Interest in suspense</t>
  </si>
  <si>
    <t>ii.1</t>
  </si>
  <si>
    <t xml:space="preserve">Manufacturing </t>
  </si>
  <si>
    <t>ii.2</t>
  </si>
  <si>
    <t>Mining and quarrying</t>
  </si>
  <si>
    <t>ii.3</t>
  </si>
  <si>
    <t>Agriculture, fishing and forestry</t>
  </si>
  <si>
    <t>ii.4</t>
  </si>
  <si>
    <t>Construction</t>
  </si>
  <si>
    <t xml:space="preserve">Financial </t>
  </si>
  <si>
    <t>Trade</t>
  </si>
  <si>
    <t>iii.3</t>
  </si>
  <si>
    <t>iii.4</t>
  </si>
  <si>
    <t>iii.5</t>
  </si>
  <si>
    <t>SECTION B: CAPITAL ADEQUACY CALCULATION</t>
  </si>
  <si>
    <t>Total Claims on International organizations</t>
  </si>
  <si>
    <t>Where Specific Provision is less than 20%</t>
  </si>
  <si>
    <t>Where Specific Provision is 20% or more</t>
  </si>
  <si>
    <t>Collective impairment provision</t>
  </si>
  <si>
    <t>Collective impairment provision represents provision or impairment allowances relating to a portfolio of homogeneous assets.</t>
  </si>
  <si>
    <t>Mortgages (11.1 + 11.2)</t>
  </si>
  <si>
    <t>Commercial Mortgage</t>
  </si>
  <si>
    <t>Residential Mortgage</t>
  </si>
  <si>
    <t>Held-to-maturity and available-for-sale investments</t>
  </si>
  <si>
    <t>Financial assets at fair value through profit and loss</t>
  </si>
  <si>
    <t>12.2.1.1</t>
  </si>
  <si>
    <t>12.2.1.2</t>
  </si>
  <si>
    <t>12.2.1.3</t>
  </si>
  <si>
    <t>12.2.1.4</t>
  </si>
  <si>
    <t>12.2.2</t>
  </si>
  <si>
    <t>12.2.2.1</t>
  </si>
  <si>
    <t>12.2.2.2</t>
  </si>
  <si>
    <t>5-15 business days</t>
  </si>
  <si>
    <t>16-30 business days</t>
  </si>
  <si>
    <t>31-45 business days</t>
  </si>
  <si>
    <t>46 or more business days</t>
  </si>
  <si>
    <t>1.4.1</t>
  </si>
  <si>
    <t>1.4.2</t>
  </si>
  <si>
    <t>1.4.3</t>
  </si>
  <si>
    <t>1.4.4</t>
  </si>
  <si>
    <t>1.4.5</t>
  </si>
  <si>
    <t>For up to 4 business days</t>
  </si>
  <si>
    <t>Explanation of columns:</t>
  </si>
  <si>
    <t xml:space="preserve">From Table CR5a, Column E </t>
  </si>
  <si>
    <t>a.1</t>
  </si>
  <si>
    <t>b.1</t>
  </si>
  <si>
    <t>c.1</t>
  </si>
  <si>
    <t>d.1</t>
  </si>
  <si>
    <t>e.1</t>
  </si>
  <si>
    <t>f.1</t>
  </si>
  <si>
    <t>g.1</t>
  </si>
  <si>
    <t>h.1</t>
  </si>
  <si>
    <t>a.2</t>
  </si>
  <si>
    <t>b.2</t>
  </si>
  <si>
    <t>c.2</t>
  </si>
  <si>
    <t>d.2</t>
  </si>
  <si>
    <t>e.2</t>
  </si>
  <si>
    <t>f.2</t>
  </si>
  <si>
    <t>g.2</t>
  </si>
  <si>
    <t>h.2</t>
  </si>
  <si>
    <t>a.3</t>
  </si>
  <si>
    <t>b.3</t>
  </si>
  <si>
    <t>c.3</t>
  </si>
  <si>
    <t>d.3</t>
  </si>
  <si>
    <t>e.3</t>
  </si>
  <si>
    <t>f.3</t>
  </si>
  <si>
    <t>g.3</t>
  </si>
  <si>
    <t>Trading Book</t>
  </si>
  <si>
    <t>Banking Book</t>
  </si>
  <si>
    <t>On-Balance Sheet</t>
  </si>
  <si>
    <t>Loans</t>
  </si>
  <si>
    <t>1.1.2</t>
  </si>
  <si>
    <t>Investments</t>
  </si>
  <si>
    <t>1.1.3</t>
  </si>
  <si>
    <t>Off-Balance Sheet</t>
  </si>
  <si>
    <t xml:space="preserve">Contingents </t>
  </si>
  <si>
    <t>1.2.2</t>
  </si>
  <si>
    <t>Commitments</t>
  </si>
  <si>
    <t>1.2.3</t>
  </si>
  <si>
    <t>1.2.4</t>
  </si>
  <si>
    <t>SECTION C</t>
  </si>
  <si>
    <t>CLASSIFICATION OF LOANS AND ADVANCES</t>
  </si>
  <si>
    <t>Principal &amp; Interest outstanding 
(Note 1)</t>
  </si>
  <si>
    <t>Specific Provisions against losses &amp; anticipated losses
(Note 6)</t>
  </si>
  <si>
    <t>Book Value / Net Loans</t>
  </si>
  <si>
    <t>Collateral Market Value</t>
  </si>
  <si>
    <t>A - B</t>
  </si>
  <si>
    <t>i.1</t>
  </si>
  <si>
    <t>Standard</t>
  </si>
  <si>
    <t>i.2</t>
  </si>
  <si>
    <t>Substandard</t>
  </si>
  <si>
    <t>i.3</t>
  </si>
  <si>
    <t>Doubtful</t>
  </si>
  <si>
    <t>i.4</t>
  </si>
  <si>
    <t>Loss</t>
  </si>
  <si>
    <t>i.5</t>
  </si>
  <si>
    <t>Problem country debt**</t>
  </si>
  <si>
    <t>i.6</t>
  </si>
  <si>
    <t>Total (i.1 + i.5 inclusive)</t>
  </si>
  <si>
    <t>i.7</t>
  </si>
  <si>
    <t>i.8</t>
  </si>
  <si>
    <t>2.9</t>
  </si>
  <si>
    <t>Name of person filing the return</t>
  </si>
  <si>
    <t>Total Other Sovereigns and claims on non-relevant currencies (2.3.1 to 2.3.6 inclusive)</t>
  </si>
  <si>
    <t>4.1.3.1</t>
  </si>
  <si>
    <t>4.1.3.2</t>
  </si>
  <si>
    <t>4.1.3.3</t>
  </si>
  <si>
    <t>4.1.3.4</t>
  </si>
  <si>
    <t>4.1.3.5</t>
  </si>
  <si>
    <t>4.1.3.6</t>
  </si>
  <si>
    <t>Total Other Sovereigns PSEs and claims on non-relevant currencies (4.1.4.1 to 4.1.4.6 inclusive)</t>
  </si>
  <si>
    <t>PSEs Treated as Sovereigns (4.1.1 + 4.1.2 + 4.1.3)</t>
  </si>
  <si>
    <t>Mortgage (10.1 + 10.2 + 10.3)</t>
  </si>
  <si>
    <t>Look-through approach if used</t>
  </si>
  <si>
    <t>13.1</t>
  </si>
  <si>
    <t>13.2</t>
  </si>
  <si>
    <t>Total other deductions (as specified by the CBB)</t>
  </si>
  <si>
    <t>It does not include the 5% cash reserve maintained with the Central Bank.</t>
  </si>
  <si>
    <t>Marketable securities should include those securities that can be readily sold/liquidated.  The amount should be reported at current market value.</t>
  </si>
  <si>
    <t>Outstanding balance maturating in less than two years.</t>
  </si>
  <si>
    <t>Provided it is not maturing in less than two years, and excluding repayments during that period.</t>
  </si>
  <si>
    <t>MATURITY PROFILE</t>
  </si>
  <si>
    <t>Assets</t>
  </si>
  <si>
    <t>Liabilities</t>
  </si>
  <si>
    <t>Net</t>
  </si>
  <si>
    <t>Maturity Band</t>
  </si>
  <si>
    <t>At sight but less than 8 days</t>
  </si>
  <si>
    <t>8 days but less than 1 month</t>
  </si>
  <si>
    <t>1 month but less than 3 months</t>
  </si>
  <si>
    <t>3 months but less than 6 months</t>
  </si>
  <si>
    <t>6 months but less than 12 months</t>
  </si>
  <si>
    <t>i</t>
  </si>
  <si>
    <t>ii</t>
  </si>
  <si>
    <t>iii</t>
  </si>
  <si>
    <t>Reporting Currency</t>
  </si>
  <si>
    <t>BHD '000</t>
  </si>
  <si>
    <t>Use either the Standardized Approach or the Basic Indicator Approach.</t>
  </si>
  <si>
    <t>Corporates owned by the Government Bahrain</t>
  </si>
  <si>
    <t>A. Capital Charges Under the Standardized Approach</t>
  </si>
  <si>
    <t>B. Capital Charges Under the Internal Models Approach</t>
  </si>
  <si>
    <t>Total market risk weighted exposures using Internal Models</t>
  </si>
  <si>
    <t>Impaired Loans - Consolidated</t>
  </si>
  <si>
    <t>i.  Analysis by category - Consolidated</t>
  </si>
  <si>
    <t>Commercial real estate financing</t>
  </si>
  <si>
    <t>Residential mortgage</t>
  </si>
  <si>
    <t>INVESTMENTS - CONSOLIDATED</t>
  </si>
  <si>
    <t>The total of collective impairment provision is also the figure to be reported in Section A, Balance, line 1.12.</t>
  </si>
  <si>
    <t>MOVEMENT IN FAIR VALUE ADJUSTMENTS COMPONENT OF EQUITY - CONSOLIDATED</t>
  </si>
  <si>
    <t>LARGEST BANK EXPOSURES (INCLUDING OFF-BALANCE SHEET ITEMS) - CONSOLIDATED</t>
  </si>
  <si>
    <t>LARGEST NON-BANK EXPOSURES (INCLUDING OFF-BALANCE SHEET ITEMS) - CONSOLIDATED</t>
  </si>
  <si>
    <t>LIQUIDITY - CONSOLIDATED AND BAHRAIN OPERATIONS ONLY</t>
  </si>
  <si>
    <t>Bahrain Operation Only</t>
  </si>
  <si>
    <t>Bahrain operations only excluding overseas branches.</t>
  </si>
  <si>
    <t>Head office and overseas branches and offices</t>
  </si>
  <si>
    <t>Total exempted large exposures</t>
  </si>
  <si>
    <t>Risk Weights</t>
  </si>
  <si>
    <t>Instructions:</t>
  </si>
  <si>
    <t>Cash items in the process of collection</t>
  </si>
  <si>
    <t>4.2.2</t>
  </si>
  <si>
    <t>6.1.2</t>
  </si>
  <si>
    <t>Cash and balances at central banks</t>
  </si>
  <si>
    <t>TRADING BOOK VS. BANKING BOOK - CONSOLIDATED</t>
  </si>
  <si>
    <t>Repair and maintenance</t>
  </si>
  <si>
    <t>OPERATIONAL RISK - BASIC INDICATOR APPROACH</t>
  </si>
  <si>
    <t>OPERATIONAL RISK - STANDARDIZED APPROACH</t>
  </si>
  <si>
    <t xml:space="preserve"> </t>
  </si>
  <si>
    <t>Amount of loss</t>
  </si>
  <si>
    <t>Tier 1</t>
  </si>
  <si>
    <t>Tier 2</t>
  </si>
  <si>
    <t>Form No.</t>
  </si>
  <si>
    <t>Amount</t>
  </si>
  <si>
    <t>Equities position risk</t>
  </si>
  <si>
    <t>Foreign exchange risk</t>
  </si>
  <si>
    <t>Commodities risk</t>
  </si>
  <si>
    <t>Options</t>
  </si>
  <si>
    <t>Government</t>
  </si>
  <si>
    <t>Credit Risk Weighted Asset</t>
  </si>
  <si>
    <t>Tier 1 Capital</t>
  </si>
  <si>
    <t>No</t>
  </si>
  <si>
    <t>Market Risk Position</t>
  </si>
  <si>
    <t>Country</t>
  </si>
  <si>
    <t>C</t>
  </si>
  <si>
    <t>Less:</t>
  </si>
  <si>
    <t>Goodwill</t>
  </si>
  <si>
    <t>FIVE LARGEST DAILY LOSSES OVER THE QUARTER  (Note 3)</t>
  </si>
  <si>
    <t>Past Due Exposure (11.1 + 11.2 + 11.3)</t>
  </si>
  <si>
    <t>1.1.1</t>
  </si>
  <si>
    <t>1.2.1</t>
  </si>
  <si>
    <t>6.2</t>
  </si>
  <si>
    <t>6.3</t>
  </si>
  <si>
    <t>Eligible for 0% RW</t>
  </si>
  <si>
    <t>Interest Rate</t>
  </si>
  <si>
    <t>Foreign Exchange</t>
  </si>
  <si>
    <r>
      <t xml:space="preserve">Total Other Sovereigns PSEs - </t>
    </r>
    <r>
      <rPr>
        <i/>
        <sz val="8"/>
        <rFont val="Arial"/>
        <family val="2"/>
      </rPr>
      <t>Relevant domestic currency</t>
    </r>
  </si>
  <si>
    <t>Please refer to Section CA-5 for details and guidelines on the FIRB approach and the classes of exposures.</t>
  </si>
  <si>
    <t>F = (C * E) + D</t>
  </si>
  <si>
    <t>Other Corporates including Category 3 Investment Firms (7.2.1 to 7.2.5 inclusive)</t>
  </si>
  <si>
    <t>Claims on Investment Firms - Categories 1 &amp; 2</t>
  </si>
  <si>
    <t>Personal / Consumer finance</t>
  </si>
  <si>
    <t>Residential Mortgage eligible for 35% RW</t>
  </si>
  <si>
    <t>Residential Mortgage eligible for 75% RW</t>
  </si>
  <si>
    <t>Commercial Mortgage eligible for 100% RW</t>
  </si>
  <si>
    <t>Investments in unrated funds (12.2.2.1 + 12.2.2.2)</t>
  </si>
  <si>
    <t>25.</t>
  </si>
  <si>
    <t>VaR  (line 1.8  F)</t>
  </si>
  <si>
    <t xml:space="preserve">Total specific capital charge for market risk calculated by the standardized approach </t>
  </si>
  <si>
    <t>Total Bahraini PSEs</t>
  </si>
  <si>
    <t>Net profit for the current period</t>
  </si>
  <si>
    <t>Net (loss) for the current period</t>
  </si>
  <si>
    <t>CAPITAL LIABILITIES</t>
  </si>
  <si>
    <t>USD '000</t>
  </si>
  <si>
    <t>Paid up share capital (net of treasury shares)</t>
  </si>
  <si>
    <t>Share premium</t>
  </si>
  <si>
    <t>Legal reserve</t>
  </si>
  <si>
    <t>General (disclosed) reserves</t>
  </si>
  <si>
    <t>Retained earnings/(losses) brought forward</t>
  </si>
  <si>
    <t xml:space="preserve">Minority interest in subsidiaries' share capital </t>
  </si>
  <si>
    <t>1.10</t>
  </si>
  <si>
    <t>Fx translation adjustment</t>
  </si>
  <si>
    <t>1.11</t>
  </si>
  <si>
    <t>Fixed assets revaluation reserves</t>
  </si>
  <si>
    <t>1.12</t>
  </si>
  <si>
    <t>1.13</t>
  </si>
  <si>
    <t>Hybrid (debt/equity) capital instruments</t>
  </si>
  <si>
    <t>1.14</t>
  </si>
  <si>
    <t>1.16</t>
  </si>
  <si>
    <t>Fair value changes on available-for-sale investments</t>
  </si>
  <si>
    <t>1.17</t>
  </si>
  <si>
    <t>Fair value changes of cash flow hedges</t>
  </si>
  <si>
    <t>1.18</t>
  </si>
  <si>
    <t>Short-term subordinated debts</t>
  </si>
  <si>
    <t>NON-CAPITAL LIABILITIES</t>
  </si>
  <si>
    <t>Deposits from banks</t>
  </si>
  <si>
    <t>Deposits from non-banks</t>
  </si>
  <si>
    <t>Certificates of deposits issued</t>
  </si>
  <si>
    <t>Debt securities in issue</t>
  </si>
  <si>
    <t xml:space="preserve">Standardized Approach </t>
  </si>
  <si>
    <t>CREDIT RISK WEIGHTED ASSETS CALCULATION - CONSOLIDATED (exclude exposures that have been reported under the aggregation rules)</t>
  </si>
  <si>
    <t>CREDIT RISK CAPITAL CHARGES - CONSOLIDATED (exclude exposures that have been reported under the aggregation rules)</t>
  </si>
  <si>
    <t>Foundation Internal Ratings-Based Approach</t>
  </si>
  <si>
    <t xml:space="preserve">A = count if (i, ii, iii) &gt; 0  </t>
  </si>
  <si>
    <t>Impaired Loans - Bahrain Operations Only</t>
  </si>
  <si>
    <t>Consolidated</t>
  </si>
  <si>
    <t>CONFIDENTIAL</t>
  </si>
  <si>
    <t>4.1.2</t>
  </si>
  <si>
    <t>4.1.3</t>
  </si>
  <si>
    <t>ENTER THE YEAR</t>
  </si>
  <si>
    <t>VALUE-AT-RISK RESULTS</t>
  </si>
  <si>
    <t>(i)</t>
  </si>
  <si>
    <t>Nature of Items</t>
  </si>
  <si>
    <t>Interest rate</t>
  </si>
  <si>
    <t>Foreign exchange</t>
  </si>
  <si>
    <t>Commodities</t>
  </si>
  <si>
    <t>Credit Risk Mitigant (CRM)
(Note 1)</t>
  </si>
  <si>
    <t>In this column include amount of eligible collateral. This amount should not exceed the outstanding claim.</t>
  </si>
  <si>
    <t>Refer to CA-7.1.5 for definition of Gross Income.</t>
  </si>
  <si>
    <t>Net claims / (liabilities) (i.3 - ii.3)</t>
  </si>
  <si>
    <t/>
  </si>
  <si>
    <t>Impaired loans and advances must include non-performing loans and advances on which payment of interest or repayments of principal are 90 or more days past due and all loans and advances on which specific provision have been made.</t>
  </si>
  <si>
    <t>Restructured loans and advances, during the subject quarter, where the bank for economic and legal reasons related to the borrower's financial difficulties grants concessions to the borrower that it would otherwise not consider.</t>
  </si>
  <si>
    <t>Include interest in suspense.</t>
  </si>
  <si>
    <t>A.1</t>
  </si>
  <si>
    <t>A.1.1</t>
  </si>
  <si>
    <t>A.1.2</t>
  </si>
  <si>
    <t>A.2</t>
  </si>
  <si>
    <t>A.2.1</t>
  </si>
  <si>
    <t>A.2.2</t>
  </si>
  <si>
    <t>unlisted</t>
  </si>
  <si>
    <t>A.3</t>
  </si>
  <si>
    <t>B.1</t>
  </si>
  <si>
    <t>B.1.1</t>
  </si>
  <si>
    <t>B.1.2</t>
  </si>
  <si>
    <t>C.1</t>
  </si>
  <si>
    <t>INVESTMENT PROPERTIES</t>
  </si>
  <si>
    <t>Cost</t>
  </si>
  <si>
    <t>Market Value</t>
  </si>
  <si>
    <t>D.1</t>
  </si>
  <si>
    <t>Assets less liabilities</t>
  </si>
  <si>
    <t>Innovative capital instruments</t>
  </si>
  <si>
    <t>Name of Bank</t>
  </si>
  <si>
    <t>Date of Submission</t>
  </si>
  <si>
    <t>We certify that this return is, to the best of our knowledge and belief, correct.</t>
  </si>
  <si>
    <t>Designation</t>
  </si>
  <si>
    <t>BALANCE SHEET ITEMS - CONSOLIDATED</t>
  </si>
  <si>
    <t>CAPITAL COMPONENTS - CONSOLIDATED</t>
  </si>
  <si>
    <t>Less: Employee stock incentive program funded by the bank (outstanding)</t>
  </si>
  <si>
    <t>15.1</t>
  </si>
  <si>
    <t>15.2</t>
  </si>
  <si>
    <t>Other Assets and Holding of Securitization Tranches (15.1 + 15.2)</t>
  </si>
  <si>
    <t>15.2.1</t>
  </si>
  <si>
    <t>15.2.1.1</t>
  </si>
  <si>
    <t>15.2.1.2</t>
  </si>
  <si>
    <t>15.2.1.3</t>
  </si>
  <si>
    <t>15.2.1.4</t>
  </si>
  <si>
    <t>15.2.1.5</t>
  </si>
  <si>
    <t>15.2.2</t>
  </si>
  <si>
    <t>15.2.2.1</t>
  </si>
  <si>
    <t>15.2.2.2</t>
  </si>
  <si>
    <t>15.2.2.3</t>
  </si>
  <si>
    <t>15.2.2.4</t>
  </si>
  <si>
    <t>TOTAL CREDIT RISK WEIGHTED ASSETS (1 + 2 + 3 + 4 + 5 + 6 + 7 + 8 + 9 + 10 + 11 + 12 + 13 + 14 + 15)</t>
  </si>
  <si>
    <t>Total Claims on Sovereigns (2.1 + 2.2 + 2.3)</t>
  </si>
  <si>
    <t>2.3.2</t>
  </si>
  <si>
    <t>2.3.3</t>
  </si>
  <si>
    <t>2.3.4</t>
  </si>
  <si>
    <t>2.3.5</t>
  </si>
  <si>
    <t>2.3.6</t>
  </si>
  <si>
    <r>
      <t xml:space="preserve">Total other sovereigns &amp; respective central banks - </t>
    </r>
    <r>
      <rPr>
        <i/>
        <sz val="8"/>
        <rFont val="Arial"/>
        <family val="2"/>
      </rPr>
      <t>Relevant domestic currency</t>
    </r>
  </si>
  <si>
    <t>Where secured by qualifying residential mortgage</t>
  </si>
  <si>
    <t>7.1</t>
  </si>
  <si>
    <t>7.2</t>
  </si>
  <si>
    <t>against other assets contingent liabilities and commitments</t>
  </si>
  <si>
    <t>Standard Risk Weights for Claims on Banks (6.1.1 to 6.1.6 inclusive)</t>
  </si>
  <si>
    <t>Total Operational Risk Weighted Exposures (Average * 12.5)</t>
  </si>
  <si>
    <t>Including subsidiaries and overseas branches.</t>
  </si>
  <si>
    <t>Exposures to significant shareholders</t>
  </si>
  <si>
    <t>Actual relates to actual daily changes in portfolio value (realized and unrealized).</t>
  </si>
  <si>
    <t>Multiplication factor equals the sum of the minimum multiplication factor of an absolute value of 3 + a "plus factor" based on the backtesting results + any additional "plus factor" as agreed with the Central Bank of Bahrain.</t>
  </si>
  <si>
    <t>1.15</t>
  </si>
  <si>
    <t>Dividend income</t>
  </si>
  <si>
    <t>25.a</t>
  </si>
  <si>
    <t>25.b</t>
  </si>
  <si>
    <t>25.c</t>
  </si>
  <si>
    <t>Report the Notional Amounts for off-balance sheet items.</t>
  </si>
  <si>
    <t>Equities</t>
  </si>
  <si>
    <t>General reserves</t>
  </si>
  <si>
    <t>Holding of Real Estate (13.1 + 13.2)</t>
  </si>
  <si>
    <t>Investments in Securities (12.1 + 12.2 + 12.3)</t>
  </si>
  <si>
    <t>Premises occupied by the bank</t>
  </si>
  <si>
    <t>All other holdings of real estate (owned directly, by subsidiary/associate, or other arrangements)</t>
  </si>
  <si>
    <t>14.1</t>
  </si>
  <si>
    <t>14.2</t>
  </si>
  <si>
    <t>Underwriting of Non-Trading Book Items (14.1 + 14.2)</t>
  </si>
  <si>
    <t>Holding of private equity</t>
  </si>
  <si>
    <t>Holding of real estate</t>
  </si>
  <si>
    <t>Equity</t>
  </si>
  <si>
    <t>5.2.1</t>
  </si>
  <si>
    <t>5.2.3</t>
  </si>
  <si>
    <t>5.2.4</t>
  </si>
  <si>
    <t>5.2.5</t>
  </si>
  <si>
    <t>5.2.6</t>
  </si>
  <si>
    <t>Not Eligible for 0% RW (5.2.1 to 5.2.6 inclusive)</t>
  </si>
  <si>
    <t>Type of Claims</t>
  </si>
  <si>
    <t>Value-at-Risk (VaR) results</t>
  </si>
  <si>
    <t>End of quarter VaR</t>
  </si>
  <si>
    <t>Average VaR over past 60 business days</t>
  </si>
  <si>
    <t>Based on hypothetical profit and loss</t>
  </si>
  <si>
    <t>For all risk categories</t>
  </si>
  <si>
    <t>Unsecured Portion of the Credit Exposure</t>
  </si>
  <si>
    <t>Transport</t>
  </si>
  <si>
    <t>Other sectors</t>
  </si>
  <si>
    <t>Excluding interest accrued but not yet due on the reporting date.</t>
  </si>
  <si>
    <t>MARKET RISK CAPITAL CHARGES - CONSOLIDATED (exclude exposures that have been reported under the aggregation rules)</t>
  </si>
  <si>
    <t>MARKET RISK - INTERNAL MODELS APPROACH (exclude exposures that have been reported under the aggregation rules)</t>
  </si>
  <si>
    <t>15.2.3</t>
  </si>
  <si>
    <t>15.2.3.1</t>
  </si>
  <si>
    <t>15.2.3.2</t>
  </si>
  <si>
    <t>15.2.3.3</t>
  </si>
  <si>
    <t>15.2.3.4</t>
  </si>
  <si>
    <t>15.2.3.5</t>
  </si>
  <si>
    <t>15.2.4</t>
  </si>
  <si>
    <t>15.2.4.1</t>
  </si>
  <si>
    <t>15.2.4.2</t>
  </si>
  <si>
    <t>15.2.4.3</t>
  </si>
  <si>
    <t>15.2.4.4</t>
  </si>
  <si>
    <t>Holding of Securitization and Resecuritisation Tranches (15.2.1 + 15.2.2 + 15.2.3 + 15.2.4)</t>
  </si>
  <si>
    <t>Stressed VaR results</t>
  </si>
  <si>
    <t>(iii)</t>
  </si>
  <si>
    <t>Maximum</t>
  </si>
  <si>
    <t>VaR results</t>
  </si>
  <si>
    <t>NO. OF BACKTESTING EXCEPTIONS</t>
  </si>
  <si>
    <t>(Note 4)</t>
  </si>
  <si>
    <t>Based on actual profit and loss (Note 5)</t>
  </si>
  <si>
    <t>Banks which are unable to meet the additional criteria as per para CA-14.11, will be required to base their specific risk capital charge on the full amount of the specific risk charge calculated by the standardised methodology (as illustrated in chapters CA-9 and CA-10).</t>
  </si>
  <si>
    <t>Risk Weighted Exposures (sum of (1.7 &amp; 1.8) * 12.5)</t>
  </si>
  <si>
    <t>Multiplication factor for VaR results (Note 1)</t>
  </si>
  <si>
    <t>Multiplication factor for stressed VaR results (Note 1)</t>
  </si>
  <si>
    <t xml:space="preserve"> (Note 2)</t>
  </si>
  <si>
    <t>1.6a</t>
  </si>
  <si>
    <t>1.6b</t>
  </si>
  <si>
    <t>Capital charge for market risk calculated by internal models (SUM of line 1.5 columns E and F)</t>
  </si>
  <si>
    <t>Capital charge for general market risk is line 1.5 column "A" or line 1.5 column "B"(subject to the multiplier in line 1.6a, whichever is higher, plus line 1.5 column C or line 1.5 column D (subject to the multiplier in line 1.6b, whichever is higher, as shown in line 1.5 columns E &amp; F (see CA-14.5.1(k)).</t>
  </si>
  <si>
    <t>Multiplier (see note 2 below)</t>
  </si>
  <si>
    <t>The total capital required for market risk (A) should be converted into a notional risk weighted assets amount (C) using the multiplier according to paragraph CA-A.3.6 of the Rulebook.</t>
  </si>
  <si>
    <t>Up to 1 year</t>
  </si>
  <si>
    <t>Credit Cards</t>
  </si>
  <si>
    <t>Impaired Loans
(Note 4 &amp; 10)</t>
  </si>
  <si>
    <t>RELATED PARTIES TRANSACTIONS, LARGE EXPOSURES, REAL ESTATE EXPOSURES</t>
  </si>
  <si>
    <t>Claims on senior management</t>
  </si>
  <si>
    <t>REAL ESTATE EXPOSURES - Consolidated</t>
  </si>
  <si>
    <t>Out-standing</t>
  </si>
  <si>
    <t>Impaired</t>
  </si>
  <si>
    <t>Financing Investment in Real Estate</t>
  </si>
  <si>
    <t>Mortgage Loans</t>
  </si>
  <si>
    <t>Outside Bahrain: Direct</t>
  </si>
  <si>
    <t xml:space="preserve">Real Estate Acquired through Settlements </t>
  </si>
  <si>
    <t>Bank's Own Investments in Real Estate</t>
  </si>
  <si>
    <t>Bank's Own Premises</t>
  </si>
  <si>
    <t>Any contract under which financing is provided to invest in real estate.</t>
  </si>
  <si>
    <t xml:space="preserve">Any contract under which financing is provided for the purpose of buying land or house or </t>
  </si>
  <si>
    <t xml:space="preserve">for building own house for personal use. In the case of corporate, report financing obtained </t>
  </si>
  <si>
    <t xml:space="preserve">to buy land or building or construction of building to be used as company/customers' own premises or for housing </t>
  </si>
  <si>
    <t>for their employees.</t>
  </si>
  <si>
    <t>Any contract under which financing is provided to contractors and suppliers of building material.</t>
  </si>
  <si>
    <t>Comment (Note-3)</t>
  </si>
  <si>
    <t>Comment (Note-1)</t>
  </si>
  <si>
    <t>This column should be filled if there is a difference of 5% or above compare to the corresponding quarter of the previous year</t>
  </si>
  <si>
    <t>This column should filled if there is a difference of 5% or above compare to the previous quarter</t>
  </si>
  <si>
    <t>Above 1 month</t>
  </si>
  <si>
    <t>Provisions</t>
  </si>
  <si>
    <t>Past Due but not impaired</t>
  </si>
  <si>
    <t>Watch List</t>
  </si>
  <si>
    <t>i.10</t>
  </si>
  <si>
    <t>i.11</t>
  </si>
  <si>
    <t>i.12.1</t>
  </si>
  <si>
    <t>i.12.1.1</t>
  </si>
  <si>
    <t>i.12.1.2</t>
  </si>
  <si>
    <t>i.12.1.3</t>
  </si>
  <si>
    <t>i.12.1.4</t>
  </si>
  <si>
    <t>i.12.1.5</t>
  </si>
  <si>
    <t>Net outstanding (i.12.1.1 - i.12.1.2 - i.12.1.3)</t>
  </si>
  <si>
    <t>Total should be equal to line i.12.1.1(G)</t>
  </si>
  <si>
    <t>i.12.2  Analysis by Sectors - Consolidated</t>
  </si>
  <si>
    <t>Net outstanding (i.12.3.1 - i.12.3.2 - i.12.3.3)</t>
  </si>
  <si>
    <t>i.12.2.1</t>
  </si>
  <si>
    <t>i.12.2.2</t>
  </si>
  <si>
    <t>i.12.2.3</t>
  </si>
  <si>
    <t>i.12.2.4</t>
  </si>
  <si>
    <t>i.12.2.5</t>
  </si>
  <si>
    <t>i.12.2.6</t>
  </si>
  <si>
    <t>i.12.2.7</t>
  </si>
  <si>
    <t>i.12.2.8</t>
  </si>
  <si>
    <t>i.12.2.9</t>
  </si>
  <si>
    <t>i.12.2.10</t>
  </si>
  <si>
    <t>i.12.2.11</t>
  </si>
  <si>
    <t>i.12.2.12</t>
  </si>
  <si>
    <t>i.12.2.13</t>
  </si>
  <si>
    <t>i.12.2.14</t>
  </si>
  <si>
    <t>i.12.2.15</t>
  </si>
  <si>
    <t>Total Receivables by Sector (i.1 to i.13 inclusive)</t>
  </si>
  <si>
    <t>Total Receivables by Sector (i.1 to i.14 inclusive)</t>
  </si>
  <si>
    <t>i.13.1</t>
  </si>
  <si>
    <t>i.13.2  Analysis by Sectors - Bahrain Operations Only</t>
  </si>
  <si>
    <t>i.13.2.15</t>
  </si>
  <si>
    <t>i.13.2.1</t>
  </si>
  <si>
    <t>i.13.2.2</t>
  </si>
  <si>
    <t>i.13.2.3</t>
  </si>
  <si>
    <t>i.13.2.4</t>
  </si>
  <si>
    <t>i.13.2.5</t>
  </si>
  <si>
    <t>i.13.2.6</t>
  </si>
  <si>
    <t>i.13.2.7</t>
  </si>
  <si>
    <t>i.13.2.8</t>
  </si>
  <si>
    <t>i.13.2.9</t>
  </si>
  <si>
    <t>i.13.2.10</t>
  </si>
  <si>
    <t>i.13.2.11</t>
  </si>
  <si>
    <t>i.13.2.12</t>
  </si>
  <si>
    <t>i.13.2.13</t>
  </si>
  <si>
    <t>i.13.2.14</t>
  </si>
  <si>
    <t>Total should be equal to line i.13.1.1(G)</t>
  </si>
  <si>
    <t>% of capital Base</t>
  </si>
  <si>
    <t>Total Eligibal capital after aggregation +  Excess amount over materiality thresholds in case of investment in commercial entities (Sec B CA1 4.4) + Excess amount over maximum permitted large exposure limit (Sec B CA1 4.7)</t>
  </si>
  <si>
    <t>Loans to Construction Sector</t>
  </si>
  <si>
    <t>Capital Base  (Note 3)</t>
  </si>
  <si>
    <t>i.13.1.1</t>
  </si>
  <si>
    <t>i.13.1.2</t>
  </si>
  <si>
    <t>i.13.1.3</t>
  </si>
  <si>
    <t>i.13.1.4</t>
  </si>
  <si>
    <t>i.13.1.5</t>
  </si>
  <si>
    <t>iii.7</t>
  </si>
  <si>
    <t xml:space="preserve">AND OTHER ITEMS </t>
  </si>
  <si>
    <t>D = A + B +C</t>
  </si>
  <si>
    <t>i.1.1</t>
  </si>
  <si>
    <t>i.1.2</t>
  </si>
  <si>
    <t>i.1.3</t>
  </si>
  <si>
    <t>i.2.1</t>
  </si>
  <si>
    <t>i.2.2</t>
  </si>
  <si>
    <t>i.2.3</t>
  </si>
  <si>
    <t>Exposures to unconsolidated subsidiaries</t>
  </si>
  <si>
    <t>ii.5</t>
  </si>
  <si>
    <t>Exposures to consolidated subsidiaries</t>
  </si>
  <si>
    <t>ii.6</t>
  </si>
  <si>
    <t>ii.8</t>
  </si>
  <si>
    <t>ii.7</t>
  </si>
  <si>
    <t>LARGE EXPOSURES (INCLUDING OFF-BALANCE SHEET ITEMS) - Consolidated</t>
  </si>
  <si>
    <t>Total unexempted large exposures</t>
  </si>
  <si>
    <t>Total large exposures (iii.1 + iii.2)</t>
  </si>
  <si>
    <t>iv</t>
  </si>
  <si>
    <t>iv.1</t>
  </si>
  <si>
    <t>iv.1.1</t>
  </si>
  <si>
    <t>Inside Bahrain:  Individuals</t>
  </si>
  <si>
    <t>iv.1.2</t>
  </si>
  <si>
    <t xml:space="preserve">                          Corporates</t>
  </si>
  <si>
    <t>iv.1.3</t>
  </si>
  <si>
    <t>Outside Bahrain: Individuals</t>
  </si>
  <si>
    <t>iv.1.4</t>
  </si>
  <si>
    <t xml:space="preserve">                           Corporates</t>
  </si>
  <si>
    <t>iv.2</t>
  </si>
  <si>
    <t>iv.2.1</t>
  </si>
  <si>
    <t>iv.2.2</t>
  </si>
  <si>
    <t>iv.2.3</t>
  </si>
  <si>
    <t>iv.2.4</t>
  </si>
  <si>
    <t>iv.3</t>
  </si>
  <si>
    <t>iv.3.1</t>
  </si>
  <si>
    <t>Inside Bahrain: Direct</t>
  </si>
  <si>
    <t>iv.3.2</t>
  </si>
  <si>
    <t xml:space="preserve">                        Indirect</t>
  </si>
  <si>
    <t>iv.3.3</t>
  </si>
  <si>
    <t>iv.3.4</t>
  </si>
  <si>
    <t>iv.4</t>
  </si>
  <si>
    <t>iv.4.1</t>
  </si>
  <si>
    <t>iv.4.2</t>
  </si>
  <si>
    <t>iv.4.3</t>
  </si>
  <si>
    <t>iv.4.4</t>
  </si>
  <si>
    <t>iv.5</t>
  </si>
  <si>
    <t>iv.5.1</t>
  </si>
  <si>
    <t>iv.5.2</t>
  </si>
  <si>
    <t>iv.5.3</t>
  </si>
  <si>
    <t>iv.5.4</t>
  </si>
  <si>
    <t>iv.6</t>
  </si>
  <si>
    <t>iv.6.1</t>
  </si>
  <si>
    <t>Inside Bahrain:</t>
  </si>
  <si>
    <t>iv.6.2</t>
  </si>
  <si>
    <t>Outside Bahrain:</t>
  </si>
  <si>
    <t>iv.7</t>
  </si>
  <si>
    <t>v.</t>
  </si>
  <si>
    <t>v.1</t>
  </si>
  <si>
    <t>v.2</t>
  </si>
  <si>
    <t>v.2.1</t>
  </si>
  <si>
    <t>v.2.2</t>
  </si>
  <si>
    <t>V.3</t>
  </si>
  <si>
    <t>V.4</t>
  </si>
  <si>
    <t>V.4.1</t>
  </si>
  <si>
    <t>V.5</t>
  </si>
  <si>
    <t>V.6</t>
  </si>
  <si>
    <t>V.7</t>
  </si>
  <si>
    <t>Total exposures to Real Estate</t>
  </si>
  <si>
    <t>A.3.2</t>
  </si>
  <si>
    <t>A.3.1</t>
  </si>
  <si>
    <t>Aggregate Gross Qualifying Holdings</t>
  </si>
  <si>
    <t>Aggregate Net Qualifying Holdings</t>
  </si>
  <si>
    <t xml:space="preserve">This should include the aggregate amount of all qualifying holdings (as defined in CM-5.5.1 E of the CBB Rulebook Volume 1) before any capital deductions. </t>
  </si>
  <si>
    <t xml:space="preserve">This should include the aggregate amount of all qualifying holdings after any deductions imposed in respect of individual qualifying holdings. </t>
  </si>
  <si>
    <t>Total exposures to connected counterparties</t>
  </si>
  <si>
    <t>EXPOSURES to CONNECTED COUNTERPARTIES (INCLUDING OFF-BALANCE SHEET ITEMS) - Consolidated</t>
  </si>
  <si>
    <t>INTEREST ASSOCIATED COMPANIES</t>
  </si>
  <si>
    <t>INTEREST IN UNCONSOLIDATED SUBSIDIARIES</t>
  </si>
  <si>
    <t>C.3</t>
  </si>
  <si>
    <t>INTEREST IN SUBSIDIARIES</t>
  </si>
  <si>
    <t>Investment in Financial Instruments</t>
  </si>
  <si>
    <t>Total investment in Financial Instruments (A.1 + A.2 + A.3)</t>
  </si>
  <si>
    <t>Exposures to bank's associates</t>
  </si>
  <si>
    <t>INVESTMENT ANALYSIS</t>
  </si>
  <si>
    <t>Total "Impaired Loans" amount in the Analysis by Sector section equals line item i.12.1.1 column "G"</t>
  </si>
  <si>
    <t>SECTION B</t>
  </si>
  <si>
    <t>Regulatory adjustments</t>
  </si>
  <si>
    <t>Year</t>
  </si>
  <si>
    <t>Solo</t>
  </si>
  <si>
    <t>CA-2.4.2</t>
  </si>
  <si>
    <t>Total gross value of goodwill</t>
  </si>
  <si>
    <r>
      <t>Associated deferred tax liability</t>
    </r>
    <r>
      <rPr>
        <sz val="10"/>
        <color theme="5"/>
        <rFont val="Arial"/>
        <family val="2"/>
      </rPr>
      <t xml:space="preserve"> which would be extinguished if the goodwill becomes impaired or derecognised under the relevant accounting standards</t>
    </r>
  </si>
  <si>
    <t>Intangibles (excluding goodwill and mortgage servicing rights only)</t>
  </si>
  <si>
    <t>Total gross value of all assets classified as intangible under the relevant accounting standards (excluding goodwill and mortgage servicing rights)</t>
  </si>
  <si>
    <t>Associated deferred tax liability which would be extinguished if the intangible becomes impaired or derecognised under the relevant accounting standards</t>
  </si>
  <si>
    <t>CA-2.4.4</t>
  </si>
  <si>
    <t>Deferred tax assets</t>
  </si>
  <si>
    <t>i.3.1</t>
  </si>
  <si>
    <r>
      <t xml:space="preserve">Deferred tax assets which </t>
    </r>
    <r>
      <rPr>
        <b/>
        <sz val="10"/>
        <color rgb="FFAA322F"/>
        <rFont val="Arial"/>
        <family val="2"/>
      </rPr>
      <t>do not</t>
    </r>
    <r>
      <rPr>
        <b/>
        <sz val="10"/>
        <rFont val="Arial"/>
        <family val="2"/>
      </rPr>
      <t xml:space="preserve"> rely on the future profitability of the bank to be realised</t>
    </r>
  </si>
  <si>
    <t>i.3.1.1</t>
  </si>
  <si>
    <t>Total value of deferred tax assets which do not rely on the future profitability of the bank to be realised (gross amount)</t>
  </si>
  <si>
    <t>i.3.1.2</t>
  </si>
  <si>
    <t>Total value of deferred tax assets which do not rely on the future profitability of the bank to be realised (net amount)</t>
  </si>
  <si>
    <t>i.3.2.1</t>
  </si>
  <si>
    <t>Total value of deferred tax assets which do rely on the future profitability of the bank to be realised (gross amount)</t>
  </si>
  <si>
    <t>i.3.2.2</t>
  </si>
  <si>
    <t>Total value of deferred tax assets which do rely on the future profitability of the bank to be realised (net amount); of which:</t>
  </si>
  <si>
    <t>i.3.3</t>
  </si>
  <si>
    <t>amounts arising from carryforwards of unused tax losses, unused tax credits and all other (net of pro rata share of any DTLs)</t>
  </si>
  <si>
    <t>CA-2.4.23</t>
  </si>
  <si>
    <t>i.3.4</t>
  </si>
  <si>
    <t>amounts arising from temporary differences (net of pro rata share of any DTLs)</t>
  </si>
  <si>
    <t>i.3.5</t>
  </si>
  <si>
    <t>Amount to be deducted from Common Equity Tier 1 capital in full</t>
  </si>
  <si>
    <t>i.3.6</t>
  </si>
  <si>
    <t>Amount to be subject to the threshold for deduction</t>
  </si>
  <si>
    <t>CA-2.4.12</t>
  </si>
  <si>
    <t>Investments in own shares, own Additional Tier 1 and own Tier 2 capital</t>
  </si>
  <si>
    <t>i.4.1</t>
  </si>
  <si>
    <t>Total amount to be deducted from Common Equity Tier 1 capital</t>
  </si>
  <si>
    <t>i.4.2</t>
  </si>
  <si>
    <t>Direct investments in own shares, net of any short positions if the short positions involve no counterparty risk</t>
  </si>
  <si>
    <t>i.4.3</t>
  </si>
  <si>
    <t xml:space="preserve">Indirect investments in own shares (eg through holdings of index securities in which the bank itself is a constituent), net of any short positions </t>
  </si>
  <si>
    <t>i.4.4</t>
  </si>
  <si>
    <t>For own shares which the group could be contractually obliged to purchase, the total potential purchase cost</t>
  </si>
  <si>
    <t>CA-2.4.14</t>
  </si>
  <si>
    <t>i.4.5</t>
  </si>
  <si>
    <t>Total amount to be deducted from Additional Tier 1 capital</t>
  </si>
  <si>
    <t>i.4.6</t>
  </si>
  <si>
    <t>Direct investments in own Additional Tier 1 capital, net of any short positions if the short positions involve no counterparty risk</t>
  </si>
  <si>
    <t>i.4.7</t>
  </si>
  <si>
    <t xml:space="preserve">Indirect investments in own Additional Tier 1 capital (eg through holdings of index securities in which the bank itself is a constituent), net of any short positions </t>
  </si>
  <si>
    <t>i.4.8</t>
  </si>
  <si>
    <t>For own Additional Tier 1 capital which the group could be contractually obliged to purchase, the total potential purchase cost</t>
  </si>
  <si>
    <t>i.4.9</t>
  </si>
  <si>
    <t>Total amount to be deducted from Tier 2 capital</t>
  </si>
  <si>
    <t>i.4.10</t>
  </si>
  <si>
    <t>Direct investments in own Tier 2 capital, net of any short positions if the short positions involve no counterparty risk</t>
  </si>
  <si>
    <t>i.4.11</t>
  </si>
  <si>
    <t xml:space="preserve">Indirect investments in own Tier 2 capital (eg through holdings of index securities in which the bank itself is a constituent), net of any short positions </t>
  </si>
  <si>
    <t>i.4.12</t>
  </si>
  <si>
    <t>For own Tier 2 capital which the group could be contractually obliged to purchase, the total potential purchase cost</t>
  </si>
  <si>
    <t>CA-2.4.15</t>
  </si>
  <si>
    <t>Reciprocal cross holdings in the capital of banking, financial and insurance entities that are outside the scope of regulatory consolidation</t>
  </si>
  <si>
    <t>i.5.1</t>
  </si>
  <si>
    <t>Holdings of common stock that are part of a reciprocal cross holding arrangement</t>
  </si>
  <si>
    <t>i.5.2</t>
  </si>
  <si>
    <t>Holdings of Additional Tier 1 capital or similar instruments that are part of a reciprocal cross holding arrangement</t>
  </si>
  <si>
    <t>i.5.3</t>
  </si>
  <si>
    <t>Holdings of Tier 2 capital or similar instruments that are part of a reciprocal cross holding arrangement</t>
  </si>
  <si>
    <t>CA-2.1.8 (d)</t>
  </si>
  <si>
    <t>General loan loss provisions</t>
  </si>
  <si>
    <t>For standardised approach portfolios</t>
  </si>
  <si>
    <t>i.6.1</t>
  </si>
  <si>
    <t>i.6.2</t>
  </si>
  <si>
    <t>Cap for inclusion of provisions in Tier 2 capital (1.25% of credit risk-weighted assets)</t>
  </si>
  <si>
    <t>i.6.3</t>
  </si>
  <si>
    <t>Total amount in respect of provisions to be included in Tier 2</t>
  </si>
  <si>
    <t>CA-2.4.6 / .7</t>
  </si>
  <si>
    <t>Cash flow hedge reserve</t>
  </si>
  <si>
    <t>i.7.1</t>
  </si>
  <si>
    <t>Total positive or negative value of the cash flow hedge reserve as stated on the balance sheet</t>
  </si>
  <si>
    <t>i.7.2</t>
  </si>
  <si>
    <t>Hedged amount of projected cash flows that are not recognized on the balance sheet</t>
  </si>
  <si>
    <t>i.7.3</t>
  </si>
  <si>
    <t xml:space="preserve">Hedged amount of projected cash flows on assets that are recognised on-balance sheet but are not fair valued on the balance sheet </t>
  </si>
  <si>
    <t>i.7.4</t>
  </si>
  <si>
    <t>Hedged amount of projected cash flows on liabilities that are recognised on the balance sheet but are not fair valued on the balance sheet</t>
  </si>
  <si>
    <t>i.7.5</t>
  </si>
  <si>
    <t>other items</t>
  </si>
  <si>
    <t>i.7.6</t>
  </si>
  <si>
    <t>Amount to be deducted from (or added to if negative) Common Equity Tier 1 capital</t>
  </si>
  <si>
    <t>CA-2.4.10</t>
  </si>
  <si>
    <t>Defined benefit pension fund assets</t>
  </si>
  <si>
    <t>i.8.1</t>
  </si>
  <si>
    <t>Benefit pension scheme on-balance sheet less any associated deferred tax liability</t>
  </si>
  <si>
    <t>i.8.2</t>
  </si>
  <si>
    <t>Amount by which the above deduction from capital can be reduced by demonstrating unrestricted and unfettered access to assets in the relevant funds</t>
  </si>
  <si>
    <t>i.8.3</t>
  </si>
  <si>
    <t>Amount to be included in risk-weighted assets in respect of the amounts used above to offset the deduction of pension fund assets</t>
  </si>
  <si>
    <t>i.8.4</t>
  </si>
  <si>
    <t>CA-2.4.8</t>
  </si>
  <si>
    <t>Securitisation gain on sale (expected future margin income)</t>
  </si>
  <si>
    <t>i.9.1</t>
  </si>
  <si>
    <t>CA-2.4.16</t>
  </si>
  <si>
    <t>Investment financial entities where ownership is &lt; 10% of the issued common share capital</t>
  </si>
  <si>
    <t>CA-2.4.17</t>
  </si>
  <si>
    <t>i.10.1</t>
  </si>
  <si>
    <t>Gross holdings of common stock</t>
  </si>
  <si>
    <t>i.10.2</t>
  </si>
  <si>
    <t>Permitted offsetting short positions in relation to the specific gross holdings included above</t>
  </si>
  <si>
    <t>i.10.3</t>
  </si>
  <si>
    <t>Holdings of common stock net of short positions</t>
  </si>
  <si>
    <t>i.10.4</t>
  </si>
  <si>
    <t>Gross holdings of Additional Tier 1 capital</t>
  </si>
  <si>
    <t>i.10.5</t>
  </si>
  <si>
    <t>i.10.6</t>
  </si>
  <si>
    <t xml:space="preserve">Holdings of Additional Tier 1 capital net of short positions </t>
  </si>
  <si>
    <t>i.10.7</t>
  </si>
  <si>
    <t>Gross holdings of Tier 2 capital</t>
  </si>
  <si>
    <t>i.10.8</t>
  </si>
  <si>
    <r>
      <t>Permitted</t>
    </r>
    <r>
      <rPr>
        <sz val="10"/>
        <rFont val="Arial"/>
        <family val="2"/>
      </rPr>
      <t xml:space="preserve"> offsetting short positions in relation to the specific gross holdings included above</t>
    </r>
  </si>
  <si>
    <t>i.10.9</t>
  </si>
  <si>
    <t>Holdings of Tier 2 capital net of short positions</t>
  </si>
  <si>
    <t>i.10.10</t>
  </si>
  <si>
    <t>Sum of all net holdings where the bank does not own more than 10% of the issued share capital</t>
  </si>
  <si>
    <t>i.10.11</t>
  </si>
  <si>
    <t>CET1a</t>
  </si>
  <si>
    <t>i.10.12</t>
  </si>
  <si>
    <t>The sum of all holdings exceeds 10% of the CET1a</t>
  </si>
  <si>
    <t>i.10.13</t>
  </si>
  <si>
    <t>Allocation of the deduction to Common Equity Tier 1 capital</t>
  </si>
  <si>
    <t>i.10.14</t>
  </si>
  <si>
    <t>Allocation of the deduction to Additional Tier 1 capital</t>
  </si>
  <si>
    <t>i.10.15</t>
  </si>
  <si>
    <t>Allocation of the deduction to Tier 2 capital</t>
  </si>
  <si>
    <t>Amounts not deducted</t>
  </si>
  <si>
    <t>i.10.16</t>
  </si>
  <si>
    <t>i.10.17</t>
  </si>
  <si>
    <t>i.10.18</t>
  </si>
  <si>
    <t>Total risk weighted assets of amounts not deducted</t>
  </si>
  <si>
    <t>i.10.19</t>
  </si>
  <si>
    <t>i.10.20</t>
  </si>
  <si>
    <t>Holdings of Additional Tier 1 capital net of short positions</t>
  </si>
  <si>
    <t>i.10.21</t>
  </si>
  <si>
    <t>Investment financial entities where ownership is &gt; 10% of the issued common share capital</t>
  </si>
  <si>
    <t>i.11.1</t>
  </si>
  <si>
    <t>i.11.2</t>
  </si>
  <si>
    <t>i.11.3</t>
  </si>
  <si>
    <t>i.11.4</t>
  </si>
  <si>
    <t>i.11.5</t>
  </si>
  <si>
    <t>i.11.6</t>
  </si>
  <si>
    <t>i.11.7</t>
  </si>
  <si>
    <t>i.11.8</t>
  </si>
  <si>
    <t>i.11.9</t>
  </si>
  <si>
    <t>i.11.10</t>
  </si>
  <si>
    <t>CET1c</t>
  </si>
  <si>
    <t>i.11.11</t>
  </si>
  <si>
    <t>Amount to be deducted from CET1a as a result of application of 10% cap</t>
  </si>
  <si>
    <t>i.11.12</t>
  </si>
  <si>
    <t>Amount to be deducted from Additional Tier 1 capital</t>
  </si>
  <si>
    <t>i.11.13</t>
  </si>
  <si>
    <t>Amount to be deducted from Tier 2 capital</t>
  </si>
  <si>
    <t>i.12</t>
  </si>
  <si>
    <t>Mortgage servicing rights</t>
  </si>
  <si>
    <t>Total mortgage servicing rights classified as intangible</t>
  </si>
  <si>
    <t>i.12.2</t>
  </si>
  <si>
    <t>i.12.3</t>
  </si>
  <si>
    <t>Mortgage servicing rights net of related tax liability</t>
  </si>
  <si>
    <t>i.12.4</t>
  </si>
  <si>
    <t>i.12.5</t>
  </si>
  <si>
    <t>Amount to be deducted from CET1c as a result of application of 10% cap</t>
  </si>
  <si>
    <t>i.13</t>
  </si>
  <si>
    <t>Deferred tax assets due to temporary differences</t>
  </si>
  <si>
    <t>Net deferred tax assets due to temporary differences</t>
  </si>
  <si>
    <t>i.13.2</t>
  </si>
  <si>
    <t>i.13.3</t>
  </si>
  <si>
    <t>CA-2.4.23A</t>
  </si>
  <si>
    <t>i.14</t>
  </si>
  <si>
    <t xml:space="preserve">Aggregate of items subject to the 15% limit (significant investments in financial institutions, mortgage servicing rights and DTAs that arise from temporary differences)
</t>
  </si>
  <si>
    <t>i.14.1</t>
  </si>
  <si>
    <t>Significant investments in the common equity of financial entities not deducted as part of the 10% cap</t>
  </si>
  <si>
    <t>i.14.2</t>
  </si>
  <si>
    <t>Mortgage servicing rights not deducted as part of the 10% cap</t>
  </si>
  <si>
    <t>i.14.3</t>
  </si>
  <si>
    <t>Deferred tax assets due to temporary differences not deducted as part of the 10% cap</t>
  </si>
  <si>
    <t>i.14.4</t>
  </si>
  <si>
    <t>Sum of significant investments in financials, mortgage servicing rights and DTA temporary differences not deducted as a result of the 10% cap</t>
  </si>
  <si>
    <t>Appendix CA-3</t>
  </si>
  <si>
    <t>i.14.5</t>
  </si>
  <si>
    <t>Amount to be deducted from CET1c as a result of application of 15% cap</t>
  </si>
  <si>
    <t>i.14.6</t>
  </si>
  <si>
    <t>Assumed amounts not deducted (to be subject to 250% risk weighting)</t>
  </si>
  <si>
    <t>i.14.7</t>
  </si>
  <si>
    <t>Significant investments in the common equity of financial entities</t>
  </si>
  <si>
    <t>i.14.8</t>
  </si>
  <si>
    <t>i.14.9</t>
  </si>
  <si>
    <t>i.14.10</t>
  </si>
  <si>
    <t>Consolidations</t>
  </si>
  <si>
    <t>CET 1</t>
  </si>
  <si>
    <t>AT1</t>
  </si>
  <si>
    <t>T2</t>
  </si>
  <si>
    <t>Common Equity Tier 1 (CET1)</t>
  </si>
  <si>
    <t>CA-2.1.2 (a)</t>
  </si>
  <si>
    <t>Issued and fully paid ordinary shares</t>
  </si>
  <si>
    <t>i.1.1.1</t>
  </si>
  <si>
    <t>i.1.1.2</t>
  </si>
  <si>
    <t>Treasury Shares</t>
  </si>
  <si>
    <t>CA-2.1.2 (b)</t>
  </si>
  <si>
    <t>Legal / Statutory reserves</t>
  </si>
  <si>
    <t>i.1.4</t>
  </si>
  <si>
    <t>i.1.5</t>
  </si>
  <si>
    <t>Retained earnings</t>
  </si>
  <si>
    <t>i.1.5.1</t>
  </si>
  <si>
    <t>Current interim cumulative net income / losses</t>
  </si>
  <si>
    <t>i.1.5.2</t>
  </si>
  <si>
    <t>Accumulated other comprehensive income and losses (and other reserves)</t>
  </si>
  <si>
    <t>i.1.5.3</t>
  </si>
  <si>
    <t>unrealized gains and losses on available for sale financial instruments</t>
  </si>
  <si>
    <t>i.1.5.4</t>
  </si>
  <si>
    <t>gains and losses on derivatives held as cash flow hedges</t>
  </si>
  <si>
    <t>i.1.5.5</t>
  </si>
  <si>
    <t>gains and losses resulting from converting foreign currency subsidiaries to the parent currency</t>
  </si>
  <si>
    <t>i.1.5.6</t>
  </si>
  <si>
    <t>unrealized gains and losses from a foreign currency hedge of a net investment in a foreign operation</t>
  </si>
  <si>
    <t>i.1.5.7</t>
  </si>
  <si>
    <t>all other reserves</t>
  </si>
  <si>
    <t>i.1.5.8</t>
  </si>
  <si>
    <t>unrealized gains and losses from fair valuing equities</t>
  </si>
  <si>
    <t>i.1.6</t>
  </si>
  <si>
    <t>Total CET1 capital before minority interest</t>
  </si>
  <si>
    <t>CA-2.1.2 (c )</t>
  </si>
  <si>
    <t>i.1.7</t>
  </si>
  <si>
    <t xml:space="preserve">Total minority interest in banking subsidiaries given recognition in CET1 capital </t>
  </si>
  <si>
    <t>i.1.8</t>
  </si>
  <si>
    <t xml:space="preserve">Total CET1 capital prior to regulatory adjustments </t>
  </si>
  <si>
    <t>CA-2.1.2 (d)</t>
  </si>
  <si>
    <t>i.1.9</t>
  </si>
  <si>
    <t>i.1.10</t>
  </si>
  <si>
    <t>Intangibles other than mortgage servicing rights</t>
  </si>
  <si>
    <t>i.1.11</t>
  </si>
  <si>
    <t>i.1.12</t>
  </si>
  <si>
    <t>Investments in own shares</t>
  </si>
  <si>
    <t>i.1.13</t>
  </si>
  <si>
    <t>Reciprocal cross holdings in instruments other than Common equity</t>
  </si>
  <si>
    <t>CA-2.4.6</t>
  </si>
  <si>
    <t>i.1.14</t>
  </si>
  <si>
    <t xml:space="preserve">Cash flow hedge reserve </t>
  </si>
  <si>
    <t>i.1.15</t>
  </si>
  <si>
    <t>i.1.16</t>
  </si>
  <si>
    <t>Gain on sale related to securitization</t>
  </si>
  <si>
    <t>i.1.17</t>
  </si>
  <si>
    <t>Total CET 1 capital after the regulatory adjustments above (CET1 a)</t>
  </si>
  <si>
    <t>i.1.18</t>
  </si>
  <si>
    <t>Less: Investment in financial entities where ownership is &lt; 10% of the issued common share capital  (amount above 10% CET1a)</t>
  </si>
  <si>
    <t>i.1.19</t>
  </si>
  <si>
    <t>Total Common Equity Tier 1 capital after the regulatory adjustments above (CET1 b)</t>
  </si>
  <si>
    <t>CA-2.4.20</t>
  </si>
  <si>
    <t>i.1.20</t>
  </si>
  <si>
    <t>Less: Non-common equity Invest. in financial entities where ownership is &gt;10% of the issued common share capital</t>
  </si>
  <si>
    <t>CA-2.4.22</t>
  </si>
  <si>
    <t>i.1.21</t>
  </si>
  <si>
    <t>Total Common Equity Tier 1 capital after the regulatory adjustments above (CET1 C)</t>
  </si>
  <si>
    <t>i.1.22</t>
  </si>
  <si>
    <t>Significant investments in the common stock of financial entities (amount above 10% ofCET1c)</t>
  </si>
  <si>
    <t>i.1.23</t>
  </si>
  <si>
    <t>Mortgage servicing rights  (amount above 10% ofCET1c)</t>
  </si>
  <si>
    <t>i.1.24</t>
  </si>
  <si>
    <t>Deferred tax assets arising from temporary differences  (amount above 10% ofCET1c)</t>
  </si>
  <si>
    <t>i.1.25</t>
  </si>
  <si>
    <t>Aggregated amount of  exceeding the 15% of CET1c</t>
  </si>
  <si>
    <t>CA-2.4.18</t>
  </si>
  <si>
    <t>i.1.26</t>
  </si>
  <si>
    <t>Additional deduction to absorb deficiency in AT1</t>
  </si>
  <si>
    <t>i.1.27</t>
  </si>
  <si>
    <t>Positive or negative adjustments due to aggregation of CET1</t>
  </si>
  <si>
    <t>i.1.28</t>
  </si>
  <si>
    <t>Total Common Equity Tier 1 capital after the regulatory adjustments above (CET1 d)</t>
  </si>
  <si>
    <t>Other Capital (AT1 &amp; T 2)</t>
  </si>
  <si>
    <t>CA-2.1.4 (a) / CA-2.1.8 (a)</t>
  </si>
  <si>
    <t>Instruments issued by parent company</t>
  </si>
  <si>
    <t>CA-2.1.4 (c) / CA-2.1.8 (c)</t>
  </si>
  <si>
    <t>Instruments issued by banking subsidiaries to third parties</t>
  </si>
  <si>
    <t>CA-2.1.4 (b) / CA-2.1.8 (b)</t>
  </si>
  <si>
    <t>Share Premium</t>
  </si>
  <si>
    <t>CA-2.1.8 (f)</t>
  </si>
  <si>
    <t>i.2.4</t>
  </si>
  <si>
    <t>Assets revaluation reserve - property, plant, and equipment</t>
  </si>
  <si>
    <t>i.2.5</t>
  </si>
  <si>
    <t>i.2.6</t>
  </si>
  <si>
    <t xml:space="preserve">Total Available AT1 &amp; T2 Capital </t>
  </si>
  <si>
    <t>CA-2.1.4 (d)</t>
  </si>
  <si>
    <t>i.2.7</t>
  </si>
  <si>
    <t>Investments in own Securities</t>
  </si>
  <si>
    <t>i.2.8</t>
  </si>
  <si>
    <t>Reciprocal cross holdings in financial instruments other than common equity</t>
  </si>
  <si>
    <t>i.2.9</t>
  </si>
  <si>
    <t>Investment in financial entities where ownership is &lt; 10% of the issued common share capital  (amount above 10% CET1a)</t>
  </si>
  <si>
    <t>i.2.10</t>
  </si>
  <si>
    <t>Significant investments in the common share of financial entities  (amount above 10% ofCET1c)</t>
  </si>
  <si>
    <t>CA-2.1.4 (d)/CA-2.4.14</t>
  </si>
  <si>
    <t>i.2.11</t>
  </si>
  <si>
    <t>Deduction from AT1 &amp; T2 before additional deduction to absorb deficiency in Tier 2</t>
  </si>
  <si>
    <t>CA-2.4.18 /CA-2.4.21</t>
  </si>
  <si>
    <t>i.2.12</t>
  </si>
  <si>
    <t>Deduction from AT1 to absorb deficiency in Tier 2</t>
  </si>
  <si>
    <t>i.2.13</t>
  </si>
  <si>
    <t xml:space="preserve">Positive or negative adjustments due to aggregation of AT1 &amp; T2 </t>
  </si>
  <si>
    <t>i.2.14</t>
  </si>
  <si>
    <t>Total AT1 &amp; T2 Deductions</t>
  </si>
  <si>
    <t>i.2.15</t>
  </si>
  <si>
    <t>Regulatory adjustments actually made to higher Capital Tier</t>
  </si>
  <si>
    <t>i.2.16</t>
  </si>
  <si>
    <t>Net Available Capital after regulatory adjustments before Appling Haircut</t>
  </si>
  <si>
    <t>CA-2.2.2</t>
  </si>
  <si>
    <t>i.2.17</t>
  </si>
  <si>
    <t>Net Available Capital after Appling Haircut</t>
  </si>
  <si>
    <t>Total Tier 1</t>
  </si>
  <si>
    <t>CA-2.1.8/10</t>
  </si>
  <si>
    <t>Capital Base</t>
  </si>
  <si>
    <t>ii. 'Risk Weighted Exposures</t>
  </si>
  <si>
    <t>Credit</t>
  </si>
  <si>
    <t>Operational</t>
  </si>
  <si>
    <t>Market</t>
  </si>
  <si>
    <t>Aggregation of Risk Weighted Exposures</t>
  </si>
  <si>
    <t>Risk Weighted Exposures after Aggregation</t>
  </si>
  <si>
    <t>T1</t>
  </si>
  <si>
    <t>Minimum Capital Requirements before CCB</t>
  </si>
  <si>
    <t>Minimum Capital Requirements after CCB</t>
  </si>
  <si>
    <t>% of Total Risk Weighted Exposures (CAR)</t>
  </si>
  <si>
    <t>Change in risk-weighted assets due to the application of the definition of capital</t>
  </si>
  <si>
    <t>Other intangibles (excluding goodwill and mortgage servicing rights)</t>
  </si>
  <si>
    <t>Own shares</t>
  </si>
  <si>
    <t>Significant investments in the common stock of other financial entities</t>
  </si>
  <si>
    <t>Investments in the Additional Tier 1 capital of other financial entities in which bank has significant common stock investment</t>
  </si>
  <si>
    <t>iii.9</t>
  </si>
  <si>
    <t>Investments in the Tier 2 capital of other financial entities in which bank has significant common stock investment</t>
  </si>
  <si>
    <t>iii.10</t>
  </si>
  <si>
    <t>Investments in the capital of financial entities where the bank does not own more than 10% of the issued common share capital</t>
  </si>
  <si>
    <t>iii.11</t>
  </si>
  <si>
    <t>Risk-weighted assets resulting from amounts below the 10/15% thresholds and the threshold for investments in the capital of financial entities</t>
  </si>
  <si>
    <t>iii.12</t>
  </si>
  <si>
    <t>Impact on RWA due to Basel II 50:50 deductions; of which</t>
  </si>
  <si>
    <t>iii.12.1</t>
  </si>
  <si>
    <t>Securitization exposures</t>
  </si>
  <si>
    <t>iii.12.2</t>
  </si>
  <si>
    <t>Equity exposures under the PD/LGD approach</t>
  </si>
  <si>
    <t>iii.12.3</t>
  </si>
  <si>
    <t>Non-payment/delivery on non-DvP and non-PvP transactions</t>
  </si>
  <si>
    <t>iii.12.4</t>
  </si>
  <si>
    <t>Significant investments in commercial entities</t>
  </si>
  <si>
    <t>iii.13</t>
  </si>
  <si>
    <t>Other</t>
  </si>
  <si>
    <t>iii.14</t>
  </si>
  <si>
    <t>Limits</t>
  </si>
  <si>
    <t>Before CCB</t>
  </si>
  <si>
    <t>After CCB</t>
  </si>
  <si>
    <t>CA-2.2.1 (d)</t>
  </si>
  <si>
    <t>CET1 Ratio in accordance to CBB Rule book</t>
  </si>
  <si>
    <t>CA-2.2.1 (e )</t>
  </si>
  <si>
    <t>Tier 1 Ratio in accordance to CBB Rule book</t>
  </si>
  <si>
    <t>CA-2.2.1 (f)</t>
  </si>
  <si>
    <t>Total Capital Ratio in accordance to CBB Rule book</t>
  </si>
  <si>
    <t>Subsidiary Name</t>
  </si>
  <si>
    <t>CA-2.3.2 (a)</t>
  </si>
  <si>
    <t>Total Common Equity Tier 1  (CET1) capital of the subsidiary net of deductions</t>
  </si>
  <si>
    <t>CA-2.3.2</t>
  </si>
  <si>
    <t>CET1 owned by the Bank</t>
  </si>
  <si>
    <t>CET1 held by Minority Shareholders</t>
  </si>
  <si>
    <t>CA-2.3.3</t>
  </si>
  <si>
    <t>Total Tier 1 (CET1 + AT1) of the subsidiary net of deductions</t>
  </si>
  <si>
    <t>T1 owned by the Bank</t>
  </si>
  <si>
    <t>T1 held by Minority Shareholders</t>
  </si>
  <si>
    <t>CA-2.3.4</t>
  </si>
  <si>
    <t>Total capital (CET1 + AT1 + T2) of the subsidiary net of deductions</t>
  </si>
  <si>
    <t>T2 owned by the Bank</t>
  </si>
  <si>
    <t>T2 held by Minority Shareholders</t>
  </si>
  <si>
    <t>Risk weighted assets</t>
  </si>
  <si>
    <t>Total risk-weighted assets of the subsidiary</t>
  </si>
  <si>
    <t>Risk-weighted assets of the consolidated group that relate to the subsidiary</t>
  </si>
  <si>
    <t>Lower  risk-weighted assets</t>
  </si>
  <si>
    <t>Common Equity Tier 1 capital</t>
  </si>
  <si>
    <t>ii.1.1</t>
  </si>
  <si>
    <t>Lower % of Minimum CET1 as of risk-weighted assets</t>
  </si>
  <si>
    <t>ii.1.2</t>
  </si>
  <si>
    <t>Surplus CET1 capital of the subsidiary; of which</t>
  </si>
  <si>
    <t>ii.1.3</t>
  </si>
  <si>
    <t>amount attributable to third parties (ATP)</t>
  </si>
  <si>
    <t>ii.1.4</t>
  </si>
  <si>
    <t>Total CET1 capital of the subsidiary held by third parties minus ATP</t>
  </si>
  <si>
    <t>ii.2.1</t>
  </si>
  <si>
    <t>Lower % of Minimum T1 as of risk-weighted assets</t>
  </si>
  <si>
    <t>ii.2.2</t>
  </si>
  <si>
    <t>Surplus Total Tier 1 capital of the subsidiary; of which</t>
  </si>
  <si>
    <t>ii.2.3</t>
  </si>
  <si>
    <t>amount attributable to third parties</t>
  </si>
  <si>
    <t>ii.2.4</t>
  </si>
  <si>
    <t>Total T1 capital of the subsidiary held by third parties minus ATP</t>
  </si>
  <si>
    <t>Total capital</t>
  </si>
  <si>
    <t>ii.3.1</t>
  </si>
  <si>
    <t>Lower % of Minimum T2 as of risk-weighted assets</t>
  </si>
  <si>
    <t>ii.3.2</t>
  </si>
  <si>
    <t>Surplus Total capital of the subsidiary; of which</t>
  </si>
  <si>
    <t>ii.3.3</t>
  </si>
  <si>
    <t>ii.3.4</t>
  </si>
  <si>
    <t>Total T2 capital of the subsidiary held by third parties minus ATP</t>
  </si>
  <si>
    <t xml:space="preserve">Total minority interest in banking subsidiaries given recognition in AT1 capital </t>
  </si>
  <si>
    <t xml:space="preserve">Total minority interest in banking subsidiaries given recognition in T2 capital </t>
  </si>
  <si>
    <t>CAPITAL COMPONENTS - Bahrain Operation Only</t>
  </si>
  <si>
    <t>CA-2.4.3A / CA-2.1.2 (b)</t>
  </si>
  <si>
    <t>CA-2.4.3</t>
  </si>
  <si>
    <t>Market risk</t>
  </si>
  <si>
    <t>i.1.7.1</t>
  </si>
  <si>
    <t>i.1.7.2</t>
  </si>
  <si>
    <t>i.1.7.3</t>
  </si>
  <si>
    <t>i.1.7.4</t>
  </si>
  <si>
    <t>i.1.7.5</t>
  </si>
  <si>
    <t>i.1.7.6</t>
  </si>
  <si>
    <t>Less: Investments in banking subsidiaries</t>
  </si>
  <si>
    <t>Reciprocal cross holdings in common equity</t>
  </si>
  <si>
    <t>CA-B2.1b</t>
  </si>
  <si>
    <t>Investment in CET1 of Subsidiaries</t>
  </si>
  <si>
    <t>i.1.29</t>
  </si>
  <si>
    <t>Sub deduction - Need to add a separate row</t>
  </si>
  <si>
    <t>Investment in AT1 &amp; T2 of banking subsidiaries</t>
  </si>
  <si>
    <t>CA-2.2.2 /.4</t>
  </si>
  <si>
    <t>% of Total Risk Weighted Exposures</t>
  </si>
  <si>
    <t>CET1 must be at least 4.5% of RWA</t>
  </si>
  <si>
    <t>Tier 1 must be at least 6% of RWA</t>
  </si>
  <si>
    <t>Total Capital must be at least 8% of RWA</t>
  </si>
  <si>
    <t>Cash items (1.1 + 1.2 + 1.3 + 1.4+ 1.5)</t>
  </si>
  <si>
    <t>CA-3.2.30</t>
  </si>
  <si>
    <t>Appendix CA-4 /5</t>
  </si>
  <si>
    <t>Delivery-versus-Payment Transactions (1.4.1 to 1.4.5 inclusive)</t>
  </si>
  <si>
    <t>Appendix CA-4 /6</t>
  </si>
  <si>
    <t>Non-Delivery-versus-Payment Transactions</t>
  </si>
  <si>
    <t>1.5.1</t>
  </si>
  <si>
    <t>5 or more business days</t>
  </si>
  <si>
    <t>1.5.2</t>
  </si>
  <si>
    <t>CA-3.2.1</t>
  </si>
  <si>
    <t>CA-3.2.2</t>
  </si>
  <si>
    <t>CA-3.2.3</t>
  </si>
  <si>
    <t>Total Claims on PSEs (4.1 + 4.2 + 4.3)</t>
  </si>
  <si>
    <t>CA-3.2.4</t>
  </si>
  <si>
    <t>CA-3.2.5</t>
  </si>
  <si>
    <t>CA-3.2.6</t>
  </si>
  <si>
    <t>Any exposures exceeding 15% of Total Capital</t>
  </si>
  <si>
    <t>Total Claims on MDBs (5.1 + 5.2 + 5.3)</t>
  </si>
  <si>
    <t>CA-3.2.8</t>
  </si>
  <si>
    <t>CA-3.2.9</t>
  </si>
  <si>
    <t>5.3</t>
  </si>
  <si>
    <t>Total Claims on Banks (6.1 + 6.2 + 6.3 + 6.4)</t>
  </si>
  <si>
    <t>CA-3.2.10</t>
  </si>
  <si>
    <t>CA-3.2.11</t>
  </si>
  <si>
    <t xml:space="preserve">Short-Term Claims on Locally Incorporated Banks - BD and USD  </t>
  </si>
  <si>
    <t>CA-3.2.10 / 11 /12</t>
  </si>
  <si>
    <t>Preferential Risk Weight for Claims on Banks (6.3.1 to 6.3.6 inclusive)</t>
  </si>
  <si>
    <t>CA-3.4.13</t>
  </si>
  <si>
    <t>6.4</t>
  </si>
  <si>
    <t>CA-3.2.13</t>
  </si>
  <si>
    <t>Claims on Corporates including Insurance Companies &amp; Category 3 Investment Firms (7.1 + 7.2 + 7.3)</t>
  </si>
  <si>
    <t>CA-3.2.14</t>
  </si>
  <si>
    <t>7.3</t>
  </si>
  <si>
    <t>Claims on Investment Firms - Categories 1 &amp; 2 (8.1 to 8.7 inclusive)</t>
  </si>
  <si>
    <t>CA-3.2.23</t>
  </si>
  <si>
    <t>8.7</t>
  </si>
  <si>
    <t>CA-3.2.16</t>
  </si>
  <si>
    <t>CA-3.2.19 A</t>
  </si>
  <si>
    <t>CA-3.2.19</t>
  </si>
  <si>
    <t>CA-3.2.20</t>
  </si>
  <si>
    <t>CA-3.2.21</t>
  </si>
  <si>
    <t>CA-3.2.24</t>
  </si>
  <si>
    <t>CA-3.2.26</t>
  </si>
  <si>
    <t>Equity Investments (12.1.1 to 12.1. 5inclusive)</t>
  </si>
  <si>
    <t>CA-2.4.24</t>
  </si>
  <si>
    <t>12.1.3</t>
  </si>
  <si>
    <t>Significant investment in the common shares of financial entities &gt;10%</t>
  </si>
  <si>
    <t>CA-2.4.25 (C )</t>
  </si>
  <si>
    <t>12.1.4</t>
  </si>
  <si>
    <t>Significant investment in the common shares of Commercial Entities</t>
  </si>
  <si>
    <t>CA-2.4.25 (d )</t>
  </si>
  <si>
    <t>12.1.5</t>
  </si>
  <si>
    <t>other exposures with excess amount over 15%</t>
  </si>
  <si>
    <t>CA-3.2.27</t>
  </si>
  <si>
    <t>CA-3.2.29</t>
  </si>
  <si>
    <t>CA-3.2.31</t>
  </si>
  <si>
    <t>CA-3.2.31 (a)</t>
  </si>
  <si>
    <t>CA-3.2.31 (b)</t>
  </si>
  <si>
    <t>15.1.1</t>
  </si>
  <si>
    <t>15.1.2</t>
  </si>
  <si>
    <t>Mortgage Servicing Rights</t>
  </si>
  <si>
    <t>15.1.3</t>
  </si>
  <si>
    <t>Deferred Tax Assets arising from Temporary Differences</t>
  </si>
  <si>
    <t>15.1.4</t>
  </si>
  <si>
    <t>Credit Valuation Adjustment</t>
  </si>
  <si>
    <t>CA-6.4</t>
  </si>
  <si>
    <t>CA-6.4.8</t>
  </si>
  <si>
    <r>
      <t xml:space="preserve">L/T Tranches (15.2.1.1 to 15.2.1.5 inclusive)- </t>
    </r>
    <r>
      <rPr>
        <i/>
        <sz val="8"/>
        <rFont val="Arial"/>
        <family val="2"/>
      </rPr>
      <t>of Securitization</t>
    </r>
  </si>
  <si>
    <t>CA-6.3.4</t>
  </si>
  <si>
    <t>ECAI 5 (B+ and below or unrated)</t>
  </si>
  <si>
    <t>CA-6.4.6</t>
  </si>
  <si>
    <r>
      <t xml:space="preserve">S/T Tranches (15.2.2.1 to 15.2.2.4 inclusive)- </t>
    </r>
    <r>
      <rPr>
        <i/>
        <sz val="8"/>
        <rFont val="Arial"/>
        <family val="2"/>
      </rPr>
      <t>of Securitization</t>
    </r>
  </si>
  <si>
    <t>All other ratings or unrated</t>
  </si>
  <si>
    <r>
      <t xml:space="preserve">L/T Tranches (15.2.3.1 to 15.2.3.5 inclusive)- </t>
    </r>
    <r>
      <rPr>
        <i/>
        <sz val="8"/>
        <rFont val="Arial"/>
        <family val="2"/>
      </rPr>
      <t>of Resecuritisation</t>
    </r>
  </si>
  <si>
    <r>
      <t xml:space="preserve">S/T Tranches (15.2.4.1 to 15.2.4.4 inclusive)- </t>
    </r>
    <r>
      <rPr>
        <i/>
        <sz val="8"/>
        <rFont val="Arial"/>
        <family val="2"/>
      </rPr>
      <t>of Resecuritisation</t>
    </r>
  </si>
  <si>
    <t>i.7 (A-B) should equale line 3.4 in Section A, Balance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</si>
</sst>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_(* \(#,##0\);_(* &quot;-&quot;_);_(@_)"/>
    <numFmt numFmtId="43" formatCode="_(* #,##0.00_);_(* \(#,##0.00\);_(* &quot;-&quot;??_);_(@_)"/>
    <numFmt numFmtId="164" formatCode="_-* #,##0.00_-;_-* #,##0.00\-;_-* &quot;-&quot;??_-;_-@_-"/>
    <numFmt numFmtId="165" formatCode="_(* #,##0_);_(* \(#,##0\);_(* &quot;-&quot;??_);_(@_)"/>
    <numFmt numFmtId="166" formatCode="_-* #,##0_-;_-* #,##0\-;_-* &quot;-&quot;??_-;_-@_-"/>
    <numFmt numFmtId="167" formatCode="0.0"/>
    <numFmt numFmtId="168" formatCode="0.00000"/>
    <numFmt numFmtId="169" formatCode="0.0000"/>
    <numFmt numFmtId="170" formatCode="#,##0.000_);\(#,##0.000\)"/>
    <numFmt numFmtId="171" formatCode="0.0000%"/>
    <numFmt numFmtId="172" formatCode="yyyy\-mm\-dd;@"/>
    <numFmt numFmtId="173" formatCode="[&gt;0]General"/>
    <numFmt numFmtId="174" formatCode="&quot;Yes&quot;;[Red]&quot;No&quot;"/>
    <numFmt numFmtId="175" formatCode="_([$€-2]* #,##0.00_);_([$€-2]* \(#,##0.00\);_([$€-2]* &quot;-&quot;??_)"/>
    <numFmt numFmtId="176" formatCode="0.0%"/>
    <numFmt numFmtId="177" formatCode="#,##0.0_);\(#,##0.0\)"/>
    <numFmt numFmtId="178" formatCode="_(* #,##0.00_);_(* \(#,##0.00\);_(* &quot;-&quot;_);_(@_)"/>
  </numFmts>
  <fonts count="50" x14ac:knownFonts="1">
    <font>
      <sz val="10"/>
      <name val="Arial"/>
      <charset val="178"/>
    </font>
    <font>
      <sz val="10"/>
      <name val="Arial"/>
      <family val="2"/>
    </font>
    <font>
      <b/>
      <sz val="10"/>
      <name val="Arial"/>
      <family val="2"/>
    </font>
    <font>
      <u/>
      <sz val="7"/>
      <color indexed="12"/>
      <name val="Arial"/>
      <family val="2"/>
    </font>
    <font>
      <sz val="10"/>
      <name val="Arial"/>
      <family val="2"/>
    </font>
    <font>
      <b/>
      <sz val="10"/>
      <color indexed="9"/>
      <name val="Arial"/>
      <family val="2"/>
    </font>
    <font>
      <sz val="14"/>
      <name val="Arial Black"/>
      <family val="2"/>
    </font>
    <font>
      <sz val="10"/>
      <color indexed="10"/>
      <name val="Arial"/>
      <family val="2"/>
    </font>
    <font>
      <b/>
      <sz val="12"/>
      <name val="Arial"/>
      <family val="2"/>
    </font>
    <font>
      <sz val="10"/>
      <name val="Arial"/>
      <family val="2"/>
    </font>
    <font>
      <b/>
      <sz val="20"/>
      <name val="Arial"/>
      <family val="2"/>
    </font>
    <font>
      <sz val="8"/>
      <name val="Arial"/>
      <family val="2"/>
    </font>
    <font>
      <sz val="8"/>
      <name val="Arial"/>
      <family val="2"/>
    </font>
    <font>
      <b/>
      <sz val="8"/>
      <name val="Arial"/>
      <family val="2"/>
    </font>
    <font>
      <sz val="8"/>
      <name val="Arial"/>
      <family val="2"/>
    </font>
    <font>
      <b/>
      <sz val="8"/>
      <color indexed="9"/>
      <name val="Arial"/>
      <family val="2"/>
    </font>
    <font>
      <sz val="8"/>
      <color indexed="9"/>
      <name val="Arial"/>
      <family val="2"/>
    </font>
    <font>
      <b/>
      <sz val="8"/>
      <color indexed="8"/>
      <name val="Arial"/>
      <family val="2"/>
    </font>
    <font>
      <b/>
      <sz val="8"/>
      <color indexed="10"/>
      <name val="Arial"/>
      <family val="2"/>
    </font>
    <font>
      <sz val="8"/>
      <name val="Arial Black"/>
      <family val="2"/>
    </font>
    <font>
      <sz val="8"/>
      <color indexed="8"/>
      <name val="Arial"/>
      <family val="2"/>
    </font>
    <font>
      <i/>
      <sz val="8"/>
      <name val="Arial"/>
      <family val="2"/>
    </font>
    <font>
      <sz val="20"/>
      <name val="Arial Black"/>
      <family val="2"/>
    </font>
    <font>
      <sz val="20"/>
      <name val="Arial"/>
      <family val="2"/>
    </font>
    <font>
      <b/>
      <sz val="8"/>
      <name val="Arial"/>
      <family val="2"/>
    </font>
    <font>
      <b/>
      <sz val="8"/>
      <color indexed="9"/>
      <name val="Arial"/>
      <family val="2"/>
    </font>
    <font>
      <sz val="8"/>
      <color indexed="9"/>
      <name val="Arial"/>
      <family val="2"/>
    </font>
    <font>
      <i/>
      <sz val="8"/>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5"/>
      <name val="Arial"/>
      <family val="2"/>
    </font>
    <font>
      <b/>
      <sz val="10"/>
      <color rgb="FFAA322F"/>
      <name val="Arial"/>
      <family val="2"/>
    </font>
    <font>
      <sz val="8"/>
      <color rgb="FFFF0000"/>
      <name val="Arial"/>
      <family val="2"/>
    </font>
    <font>
      <sz val="8"/>
      <color theme="7" tint="-0.249977111117893"/>
      <name val="Arial"/>
      <family val="2"/>
    </font>
    <font>
      <sz val="8"/>
      <color theme="5"/>
      <name val="Arial"/>
      <family val="2"/>
    </font>
    <font>
      <sz val="10"/>
      <color rgb="FFAA322F"/>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43"/>
      </patternFill>
    </fill>
    <fill>
      <patternFill patternType="solid">
        <fgColor indexed="26"/>
      </patternFill>
    </fill>
    <fill>
      <patternFill patternType="solid">
        <fgColor indexed="42"/>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solid">
        <fgColor indexed="10"/>
        <bgColor indexed="64"/>
      </patternFill>
    </fill>
    <fill>
      <patternFill patternType="solid">
        <fgColor indexed="43"/>
        <bgColor indexed="64"/>
      </patternFill>
    </fill>
    <fill>
      <patternFill patternType="solid">
        <fgColor indexed="52"/>
        <bgColor indexed="64"/>
      </patternFill>
    </fill>
    <fill>
      <patternFill patternType="solid">
        <fgColor indexed="23"/>
        <bgColor indexed="64"/>
      </patternFill>
    </fill>
    <fill>
      <patternFill patternType="solid">
        <fgColor indexed="8"/>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D5D6D2"/>
        <bgColor indexed="64"/>
      </patternFill>
    </fill>
    <fill>
      <patternFill patternType="solid">
        <fgColor rgb="FFEEAF00"/>
        <bgColor indexed="64"/>
      </patternFill>
    </fill>
    <fill>
      <patternFill patternType="solid">
        <fgColor rgb="FFF6E082"/>
        <bgColor indexed="64"/>
      </patternFill>
    </fill>
    <fill>
      <patternFill patternType="solid">
        <fgColor rgb="FFF6E082"/>
        <bgColor indexed="45"/>
      </patternFill>
    </fill>
    <fill>
      <patternFill patternType="solid">
        <fgColor theme="6" tint="0.59996337778862885"/>
        <bgColor indexed="64"/>
      </patternFill>
    </fill>
    <fill>
      <patternFill patternType="solid">
        <fgColor indexed="27"/>
        <bgColor indexed="64"/>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rgb="FFFF9900"/>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medium">
        <color indexed="3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bottom style="thin">
        <color indexed="64"/>
      </bottom>
      <diagonal/>
    </border>
    <border>
      <left/>
      <right/>
      <top style="medium">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tted">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double">
        <color indexed="64"/>
      </top>
      <bottom/>
      <diagonal/>
    </border>
    <border>
      <left/>
      <right style="thin">
        <color indexed="64"/>
      </right>
      <top/>
      <bottom style="dotted">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double">
        <color indexed="64"/>
      </bottom>
      <diagonal/>
    </border>
    <border>
      <left style="double">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right style="double">
        <color indexed="64"/>
      </right>
      <top/>
      <bottom style="double">
        <color indexed="64"/>
      </bottom>
      <diagonal/>
    </border>
    <border>
      <left style="double">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right style="double">
        <color indexed="64"/>
      </right>
      <top/>
      <bottom/>
      <diagonal/>
    </border>
    <border>
      <left/>
      <right style="hair">
        <color indexed="64"/>
      </right>
      <top/>
      <bottom/>
      <diagonal/>
    </border>
    <border>
      <left style="medium">
        <color indexed="64"/>
      </left>
      <right style="medium">
        <color indexed="64"/>
      </right>
      <top style="medium">
        <color indexed="64"/>
      </top>
      <bottom style="double">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double">
        <color indexed="64"/>
      </right>
      <top style="double">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style="medium">
        <color indexed="64"/>
      </top>
      <bottom style="double">
        <color indexed="64"/>
      </bottom>
      <diagonal/>
    </border>
    <border>
      <left style="medium">
        <color indexed="64"/>
      </left>
      <right/>
      <top style="double">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style="medium">
        <color indexed="64"/>
      </top>
      <bottom style="double">
        <color indexed="64"/>
      </bottom>
      <diagonal/>
    </border>
    <border>
      <left style="medium">
        <color indexed="64"/>
      </left>
      <right/>
      <top style="medium">
        <color indexed="64"/>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style="double">
        <color indexed="64"/>
      </top>
      <bottom style="medium">
        <color indexed="64"/>
      </bottom>
      <diagonal/>
    </border>
    <border>
      <left style="thin">
        <color indexed="64"/>
      </left>
      <right/>
      <top style="medium">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right style="thin">
        <color indexed="64"/>
      </right>
      <top style="thin">
        <color indexed="64"/>
      </top>
      <bottom style="medium">
        <color indexed="64"/>
      </bottom>
      <diagonal/>
    </border>
    <border>
      <left/>
      <right/>
      <top style="dashed">
        <color indexed="64"/>
      </top>
      <bottom/>
      <diagonal/>
    </border>
    <border>
      <left style="thin">
        <color rgb="FFBCBDBC"/>
      </left>
      <right style="thin">
        <color rgb="FFBCBDBC"/>
      </right>
      <top style="thin">
        <color rgb="FFBCBDBC"/>
      </top>
      <bottom style="thin">
        <color rgb="FFBCBDBC"/>
      </bottom>
      <diagonal/>
    </border>
  </borders>
  <cellStyleXfs count="150">
    <xf numFmtId="0" fontId="0" fillId="0" borderId="0"/>
    <xf numFmtId="0" fontId="29" fillId="2" borderId="0" applyNumberFormat="0" applyBorder="0" applyAlignment="0" applyProtection="0"/>
    <xf numFmtId="0" fontId="29" fillId="3" borderId="0" applyNumberFormat="0" applyBorder="0" applyAlignment="0" applyProtection="0"/>
    <xf numFmtId="0" fontId="29" fillId="4" borderId="0" applyNumberFormat="0" applyBorder="0" applyAlignment="0" applyProtection="0"/>
    <xf numFmtId="0" fontId="29" fillId="5" borderId="0" applyNumberFormat="0" applyBorder="0" applyAlignment="0" applyProtection="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8" borderId="0" applyNumberFormat="0" applyBorder="0" applyAlignment="0" applyProtection="0"/>
    <xf numFmtId="0" fontId="29" fillId="11" borderId="0" applyNumberFormat="0" applyBorder="0" applyAlignment="0" applyProtection="0"/>
    <xf numFmtId="0" fontId="30" fillId="12"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9" borderId="0" applyNumberFormat="0" applyBorder="0" applyAlignment="0" applyProtection="0"/>
    <xf numFmtId="0" fontId="31" fillId="3" borderId="0" applyNumberFormat="0" applyBorder="0" applyAlignment="0" applyProtection="0"/>
    <xf numFmtId="0" fontId="32" fillId="20" borderId="1" applyNumberFormat="0" applyAlignment="0" applyProtection="0"/>
    <xf numFmtId="0" fontId="33" fillId="21" borderId="2" applyNumberFormat="0" applyAlignment="0" applyProtection="0"/>
    <xf numFmtId="3" fontId="7" fillId="22" borderId="3" applyFont="0" applyFill="0" applyProtection="0">
      <alignment horizontal="right"/>
    </xf>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9" fillId="0" borderId="0" applyFont="0" applyFill="0" applyBorder="0" applyAlignment="0" applyProtection="0"/>
    <xf numFmtId="0" fontId="34" fillId="0" borderId="0" applyNumberFormat="0" applyFill="0" applyBorder="0" applyAlignment="0" applyProtection="0"/>
    <xf numFmtId="0" fontId="35" fillId="4" borderId="0" applyNumberFormat="0" applyBorder="0" applyAlignment="0" applyProtection="0"/>
    <xf numFmtId="0" fontId="4" fillId="23" borderId="3" applyNumberFormat="0" applyFont="0" applyBorder="0" applyAlignment="0" applyProtection="0">
      <alignment horizontal="center"/>
    </xf>
    <xf numFmtId="0" fontId="10" fillId="22" borderId="4" applyNumberFormat="0" applyFill="0" applyBorder="0" applyAlignment="0" applyProtection="0">
      <alignment horizontal="left"/>
    </xf>
    <xf numFmtId="0" fontId="8" fillId="0" borderId="0" applyNumberFormat="0" applyFill="0" applyBorder="0" applyAlignment="0" applyProtection="0"/>
    <xf numFmtId="0" fontId="36" fillId="0" borderId="5" applyNumberFormat="0" applyFill="0" applyAlignment="0" applyProtection="0"/>
    <xf numFmtId="0" fontId="36" fillId="0" borderId="0" applyNumberFormat="0" applyFill="0" applyBorder="0" applyAlignment="0" applyProtection="0"/>
    <xf numFmtId="3" fontId="4" fillId="24" borderId="3" applyFont="0" applyProtection="0">
      <alignment horizontal="right"/>
    </xf>
    <xf numFmtId="10" fontId="4" fillId="24" borderId="3" applyFont="0" applyProtection="0">
      <alignment horizontal="right"/>
    </xf>
    <xf numFmtId="9" fontId="4" fillId="24" borderId="3" applyFont="0" applyProtection="0">
      <alignment horizontal="right"/>
    </xf>
    <xf numFmtId="0" fontId="4" fillId="24" borderId="6" applyNumberFormat="0" applyFont="0" applyBorder="0" applyAlignment="0" applyProtection="0">
      <alignment horizontal="left"/>
    </xf>
    <xf numFmtId="0" fontId="3" fillId="0" borderId="0" applyNumberFormat="0" applyFill="0" applyBorder="0" applyAlignment="0" applyProtection="0">
      <alignment vertical="top"/>
      <protection locked="0"/>
    </xf>
    <xf numFmtId="0" fontId="37" fillId="7" borderId="1" applyNumberFormat="0" applyAlignment="0" applyProtection="0"/>
    <xf numFmtId="172" fontId="4" fillId="25" borderId="3" applyFont="0" applyAlignment="0">
      <protection locked="0"/>
    </xf>
    <xf numFmtId="3" fontId="4" fillId="25" borderId="3" applyFont="0">
      <alignment horizontal="right"/>
      <protection locked="0"/>
    </xf>
    <xf numFmtId="167" fontId="4" fillId="25" borderId="3" applyFont="0">
      <alignment horizontal="right"/>
      <protection locked="0"/>
    </xf>
    <xf numFmtId="10" fontId="4" fillId="25" borderId="3" applyFont="0">
      <alignment horizontal="right"/>
      <protection locked="0"/>
    </xf>
    <xf numFmtId="9" fontId="4" fillId="25" borderId="7" applyFont="0">
      <alignment horizontal="right"/>
      <protection locked="0"/>
    </xf>
    <xf numFmtId="0" fontId="4" fillId="25" borderId="3" applyFont="0">
      <alignment horizontal="center" wrapText="1"/>
      <protection locked="0"/>
    </xf>
    <xf numFmtId="49" fontId="4" fillId="25" borderId="3" applyFont="0" applyAlignment="0">
      <protection locked="0"/>
    </xf>
    <xf numFmtId="0" fontId="38" fillId="0" borderId="8" applyNumberFormat="0" applyFill="0" applyAlignment="0" applyProtection="0"/>
    <xf numFmtId="0" fontId="39" fillId="26" borderId="0" applyNumberFormat="0" applyBorder="0" applyAlignment="0" applyProtection="0"/>
    <xf numFmtId="0" fontId="9" fillId="0" borderId="0"/>
    <xf numFmtId="0" fontId="1" fillId="0" borderId="0"/>
    <xf numFmtId="0" fontId="1" fillId="0" borderId="0"/>
    <xf numFmtId="0" fontId="9" fillId="0" borderId="0"/>
    <xf numFmtId="0" fontId="9" fillId="0" borderId="0"/>
    <xf numFmtId="0" fontId="1" fillId="0" borderId="0"/>
    <xf numFmtId="0" fontId="1" fillId="0" borderId="0"/>
    <xf numFmtId="0" fontId="28" fillId="27" borderId="9" applyNumberFormat="0" applyFont="0" applyAlignment="0" applyProtection="0"/>
    <xf numFmtId="3" fontId="4" fillId="28" borderId="3">
      <alignment horizontal="right"/>
      <protection locked="0"/>
    </xf>
    <xf numFmtId="167" fontId="4" fillId="28" borderId="3">
      <alignment horizontal="right"/>
      <protection locked="0"/>
    </xf>
    <xf numFmtId="10" fontId="4" fillId="28" borderId="3" applyFont="0">
      <alignment horizontal="right"/>
      <protection locked="0"/>
    </xf>
    <xf numFmtId="9" fontId="4" fillId="28" borderId="3">
      <alignment horizontal="right"/>
      <protection locked="0"/>
    </xf>
    <xf numFmtId="0" fontId="4" fillId="28" borderId="3">
      <alignment horizontal="center" wrapText="1"/>
    </xf>
    <xf numFmtId="0" fontId="4" fillId="28" borderId="3" applyNumberFormat="0" applyFont="0">
      <alignment horizontal="center" wrapText="1"/>
      <protection locked="0"/>
    </xf>
    <xf numFmtId="0" fontId="40" fillId="20" borderId="10" applyNumberFormat="0" applyAlignment="0" applyProtection="0"/>
    <xf numFmtId="9" fontId="1" fillId="0" borderId="0" applyFont="0" applyFill="0" applyBorder="0" applyAlignment="0" applyProtection="0"/>
    <xf numFmtId="174" fontId="4" fillId="22" borderId="3">
      <alignment horizontal="center"/>
    </xf>
    <xf numFmtId="3" fontId="4" fillId="22" borderId="3" applyFont="0">
      <alignment horizontal="right"/>
    </xf>
    <xf numFmtId="168" fontId="4" fillId="22" borderId="3" applyFont="0">
      <alignment horizontal="right"/>
    </xf>
    <xf numFmtId="167" fontId="4" fillId="22" borderId="3" applyFont="0">
      <alignment horizontal="right"/>
    </xf>
    <xf numFmtId="10" fontId="4" fillId="22" borderId="3" applyFont="0">
      <alignment horizontal="right"/>
    </xf>
    <xf numFmtId="9" fontId="4" fillId="22" borderId="3" applyFont="0">
      <alignment horizontal="right"/>
    </xf>
    <xf numFmtId="173" fontId="4" fillId="22" borderId="3" applyFont="0">
      <alignment horizontal="center" wrapText="1"/>
    </xf>
    <xf numFmtId="1" fontId="4" fillId="29" borderId="3" applyFont="0">
      <alignment horizontal="right"/>
    </xf>
    <xf numFmtId="169" fontId="4" fillId="29" borderId="3" applyFont="0"/>
    <xf numFmtId="9" fontId="4" fillId="29" borderId="3" applyFont="0">
      <alignment horizontal="right"/>
    </xf>
    <xf numFmtId="171" fontId="4" fillId="29" borderId="3" applyFont="0">
      <alignment horizontal="right"/>
    </xf>
    <xf numFmtId="10" fontId="4" fillId="29" borderId="3" applyFont="0">
      <alignment horizontal="right"/>
    </xf>
    <xf numFmtId="0" fontId="4" fillId="29" borderId="3" applyFont="0">
      <alignment horizontal="center" wrapText="1"/>
    </xf>
    <xf numFmtId="49" fontId="4" fillId="29" borderId="3" applyFont="0"/>
    <xf numFmtId="169" fontId="4" fillId="30" borderId="3" applyFont="0"/>
    <xf numFmtId="9" fontId="4" fillId="30" borderId="3" applyFont="0">
      <alignment horizontal="right"/>
    </xf>
    <xf numFmtId="169" fontId="4" fillId="31" borderId="3" applyFont="0">
      <alignment horizontal="right"/>
    </xf>
    <xf numFmtId="1" fontId="4" fillId="31" borderId="3" applyFont="0">
      <alignment horizontal="right"/>
    </xf>
    <xf numFmtId="169" fontId="4" fillId="31" borderId="3" applyFont="0"/>
    <xf numFmtId="167" fontId="4" fillId="31" borderId="3" applyFont="0"/>
    <xf numFmtId="10" fontId="4" fillId="31" borderId="3" applyFont="0">
      <alignment horizontal="right"/>
    </xf>
    <xf numFmtId="9" fontId="4" fillId="31" borderId="3" applyFont="0">
      <alignment horizontal="right"/>
    </xf>
    <xf numFmtId="171" fontId="4" fillId="31" borderId="3" applyFont="0">
      <alignment horizontal="right"/>
    </xf>
    <xf numFmtId="10" fontId="4" fillId="31" borderId="11" applyFont="0">
      <alignment horizontal="right"/>
    </xf>
    <xf numFmtId="0" fontId="4" fillId="31" borderId="3" applyFont="0">
      <alignment horizontal="center" wrapText="1"/>
      <protection locked="0"/>
    </xf>
    <xf numFmtId="49" fontId="4" fillId="31" borderId="3" applyFont="0"/>
    <xf numFmtId="0" fontId="41" fillId="0" borderId="0" applyNumberFormat="0" applyFill="0" applyBorder="0" applyAlignment="0" applyProtection="0"/>
    <xf numFmtId="0" fontId="42" fillId="0" borderId="12" applyNumberFormat="0" applyFill="0" applyAlignment="0" applyProtection="0"/>
    <xf numFmtId="0" fontId="43" fillId="0" borderId="0" applyNumberForma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alignment vertical="center"/>
    </xf>
    <xf numFmtId="164" fontId="1" fillId="0" borderId="0" applyFont="0" applyFill="0" applyBorder="0" applyAlignment="0" applyProtection="0"/>
    <xf numFmtId="0" fontId="1" fillId="0" borderId="0">
      <alignment vertical="center"/>
    </xf>
    <xf numFmtId="3" fontId="49" fillId="22" borderId="3" applyFill="0" applyProtection="0">
      <alignment horizontal="right" vertical="center"/>
    </xf>
    <xf numFmtId="0" fontId="1" fillId="22" borderId="3">
      <alignment horizontal="center" vertical="center"/>
    </xf>
    <xf numFmtId="0" fontId="1" fillId="40" borderId="3" applyNumberFormat="0" applyFont="0" applyBorder="0">
      <alignment horizontal="center" vertical="center"/>
    </xf>
    <xf numFmtId="0" fontId="10" fillId="22" borderId="4" applyNumberFormat="0" applyFill="0" applyBorder="0" applyAlignment="0" applyProtection="0">
      <alignment horizontal="left"/>
    </xf>
    <xf numFmtId="0" fontId="8" fillId="0" borderId="0" applyNumberFormat="0" applyFill="0" applyBorder="0" applyAlignment="0" applyProtection="0"/>
    <xf numFmtId="0" fontId="2" fillId="22" borderId="6" applyFont="0" applyBorder="0">
      <alignment horizontal="center" wrapText="1"/>
    </xf>
    <xf numFmtId="3" fontId="1" fillId="41" borderId="86" applyFont="0" applyProtection="0">
      <alignment horizontal="right" vertical="center"/>
    </xf>
    <xf numFmtId="10" fontId="1" fillId="41" borderId="86" applyFont="0" applyProtection="0">
      <alignment horizontal="right" vertical="center"/>
    </xf>
    <xf numFmtId="0" fontId="1" fillId="41" borderId="86" applyNumberFormat="0" applyFont="0" applyProtection="0">
      <alignment horizontal="left" vertical="center"/>
    </xf>
    <xf numFmtId="172" fontId="1" fillId="25" borderId="3" applyFont="0">
      <alignment vertical="center"/>
      <protection locked="0"/>
    </xf>
    <xf numFmtId="172" fontId="1" fillId="42" borderId="86" applyFont="0">
      <alignment vertical="center"/>
      <protection locked="0"/>
    </xf>
    <xf numFmtId="3" fontId="1" fillId="25" borderId="3" applyFont="0">
      <alignment horizontal="right" vertical="center"/>
      <protection locked="0"/>
    </xf>
    <xf numFmtId="3" fontId="1" fillId="42" borderId="86" applyFont="0">
      <alignment horizontal="right" vertical="center"/>
      <protection locked="0"/>
    </xf>
    <xf numFmtId="169" fontId="1" fillId="43" borderId="86" applyFont="0">
      <alignment vertical="center"/>
      <protection locked="0"/>
    </xf>
    <xf numFmtId="171" fontId="1" fillId="42" borderId="86" applyFont="0">
      <alignment horizontal="right" vertical="center"/>
      <protection locked="0"/>
    </xf>
    <xf numFmtId="176" fontId="1" fillId="42" borderId="86" applyFont="0">
      <alignment horizontal="right" vertical="center"/>
      <protection locked="0"/>
    </xf>
    <xf numFmtId="0" fontId="1" fillId="42" borderId="86" applyFont="0">
      <alignment horizontal="center" vertical="center" wrapText="1"/>
      <protection locked="0"/>
    </xf>
    <xf numFmtId="49" fontId="1" fillId="25" borderId="3" applyFont="0">
      <alignment vertical="center"/>
      <protection locked="0"/>
    </xf>
    <xf numFmtId="49" fontId="1" fillId="42" borderId="86" applyFont="0">
      <alignment vertical="center"/>
      <protection locked="0"/>
    </xf>
    <xf numFmtId="3" fontId="1" fillId="44" borderId="86" applyFont="0">
      <alignment horizontal="right" vertical="center"/>
      <protection locked="0"/>
    </xf>
    <xf numFmtId="171" fontId="1" fillId="44" borderId="86" applyFont="0">
      <alignment horizontal="right" vertical="center"/>
      <protection locked="0"/>
    </xf>
    <xf numFmtId="176" fontId="1" fillId="44" borderId="86" applyFont="0">
      <alignment horizontal="right" vertical="center"/>
      <protection locked="0"/>
    </xf>
    <xf numFmtId="3" fontId="1" fillId="45" borderId="3" applyFont="0">
      <alignment horizontal="right" vertical="center"/>
      <protection locked="0"/>
    </xf>
    <xf numFmtId="174" fontId="1" fillId="22" borderId="3" applyFont="0">
      <alignment horizontal="center" vertical="center"/>
    </xf>
    <xf numFmtId="3" fontId="1" fillId="22" borderId="3" applyFont="0">
      <alignment horizontal="right" vertical="center"/>
    </xf>
    <xf numFmtId="172" fontId="1" fillId="29" borderId="3" applyFont="0">
      <alignment vertical="center"/>
    </xf>
    <xf numFmtId="172" fontId="1" fillId="46" borderId="3">
      <alignment vertical="center"/>
    </xf>
    <xf numFmtId="172" fontId="1" fillId="47" borderId="3">
      <alignment vertical="center"/>
    </xf>
    <xf numFmtId="1" fontId="1" fillId="31" borderId="3" applyFont="0">
      <alignment horizontal="right" vertical="center"/>
    </xf>
    <xf numFmtId="1" fontId="1" fillId="48" borderId="3" applyFont="0">
      <alignment horizontal="right" vertical="center"/>
    </xf>
    <xf numFmtId="169" fontId="1" fillId="31" borderId="3" applyFont="0">
      <alignment vertical="center"/>
    </xf>
    <xf numFmtId="169" fontId="1" fillId="48" borderId="3" applyFont="0">
      <alignment vertical="center"/>
    </xf>
    <xf numFmtId="10" fontId="1" fillId="48" borderId="11" applyFont="0">
      <alignment horizontal="right" vertical="center"/>
    </xf>
    <xf numFmtId="0" fontId="1" fillId="31" borderId="3" applyFont="0">
      <alignment horizontal="center" vertical="center" wrapText="1"/>
    </xf>
    <xf numFmtId="0" fontId="1" fillId="48" borderId="3" applyFont="0">
      <alignment horizontal="center" vertical="center" wrapText="1"/>
    </xf>
    <xf numFmtId="49" fontId="1" fillId="31" borderId="3" applyFont="0">
      <alignment vertical="center"/>
    </xf>
    <xf numFmtId="49" fontId="1" fillId="48" borderId="3" applyFont="0">
      <alignment vertical="center"/>
    </xf>
    <xf numFmtId="0" fontId="49" fillId="0" borderId="0" applyNumberFormat="0" applyFill="0" applyBorder="0" applyAlignment="0" applyProtection="0"/>
  </cellStyleXfs>
  <cellXfs count="1007">
    <xf numFmtId="0" fontId="0" fillId="0" borderId="0" xfId="0"/>
    <xf numFmtId="0" fontId="4" fillId="0" borderId="0" xfId="0" applyFont="1" applyBorder="1"/>
    <xf numFmtId="0" fontId="4" fillId="0" borderId="0" xfId="0" applyFont="1"/>
    <xf numFmtId="0" fontId="2" fillId="0" borderId="0" xfId="0" applyFont="1" applyBorder="1" applyAlignment="1">
      <alignment horizontal="center" vertical="top" wrapText="1"/>
    </xf>
    <xf numFmtId="17" fontId="2" fillId="0" borderId="0" xfId="0" applyNumberFormat="1" applyFont="1" applyBorder="1" applyAlignment="1">
      <alignment horizontal="center" vertical="top"/>
    </xf>
    <xf numFmtId="0" fontId="2" fillId="0" borderId="0" xfId="0" applyFont="1" applyBorder="1" applyAlignment="1">
      <alignment vertical="top" wrapText="1"/>
    </xf>
    <xf numFmtId="0" fontId="2" fillId="0" borderId="13" xfId="0" applyFont="1" applyBorder="1" applyAlignment="1">
      <alignment vertical="top" wrapText="1"/>
    </xf>
    <xf numFmtId="0" fontId="2" fillId="0" borderId="14" xfId="0" applyFont="1" applyBorder="1" applyAlignment="1">
      <alignment horizontal="center" vertical="top" wrapText="1"/>
    </xf>
    <xf numFmtId="0" fontId="2" fillId="0" borderId="15" xfId="0" applyFont="1" applyBorder="1" applyAlignment="1">
      <alignment horizontal="center" vertical="top" wrapText="1"/>
    </xf>
    <xf numFmtId="0" fontId="2" fillId="0" borderId="14" xfId="0" quotePrefix="1" applyFont="1" applyBorder="1" applyAlignment="1">
      <alignment vertical="top"/>
    </xf>
    <xf numFmtId="0" fontId="2" fillId="0" borderId="14" xfId="0" applyFont="1" applyBorder="1" applyAlignment="1">
      <alignment vertical="top" wrapText="1"/>
    </xf>
    <xf numFmtId="0" fontId="2" fillId="0" borderId="15" xfId="0" applyFont="1" applyBorder="1" applyAlignment="1">
      <alignment vertical="top" wrapText="1"/>
    </xf>
    <xf numFmtId="0" fontId="5" fillId="32" borderId="16" xfId="0" applyFont="1" applyFill="1" applyBorder="1" applyAlignment="1">
      <alignment horizontal="center" vertical="center"/>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4" fillId="0" borderId="0" xfId="63" applyFont="1"/>
    <xf numFmtId="0" fontId="23" fillId="0" borderId="0" xfId="63" applyFont="1"/>
    <xf numFmtId="39" fontId="4" fillId="0" borderId="0" xfId="63" applyNumberFormat="1" applyFont="1" applyBorder="1" applyAlignment="1"/>
    <xf numFmtId="0" fontId="23" fillId="0" borderId="0" xfId="63" applyFont="1" applyBorder="1"/>
    <xf numFmtId="0" fontId="1" fillId="0" borderId="0" xfId="63"/>
    <xf numFmtId="0" fontId="22" fillId="0" borderId="0" xfId="63" applyFont="1" applyBorder="1" applyAlignment="1">
      <alignment horizontal="centerContinuous"/>
    </xf>
    <xf numFmtId="0" fontId="6" fillId="0" borderId="0" xfId="63" applyFont="1" applyBorder="1" applyAlignment="1">
      <alignment horizontal="center"/>
    </xf>
    <xf numFmtId="0" fontId="2" fillId="0" borderId="17" xfId="0" applyFont="1" applyBorder="1" applyAlignment="1">
      <alignment horizontal="left" vertical="center" wrapText="1"/>
    </xf>
    <xf numFmtId="0" fontId="2" fillId="0" borderId="19" xfId="0" applyFont="1" applyBorder="1" applyAlignment="1">
      <alignment horizontal="left" vertical="center" wrapText="1"/>
    </xf>
    <xf numFmtId="0" fontId="2" fillId="0" borderId="18" xfId="0" applyFont="1" applyBorder="1" applyAlignment="1">
      <alignment horizontal="left" vertical="center" wrapText="1"/>
    </xf>
    <xf numFmtId="0" fontId="22" fillId="0" borderId="0" xfId="63" applyFont="1" applyBorder="1" applyAlignment="1">
      <alignment horizontal="center" vertical="center" wrapText="1"/>
    </xf>
    <xf numFmtId="0" fontId="19" fillId="0" borderId="0" xfId="0" applyFont="1" applyBorder="1" applyAlignment="1" applyProtection="1">
      <protection hidden="1"/>
    </xf>
    <xf numFmtId="0" fontId="12" fillId="0" borderId="0" xfId="0" applyFont="1" applyProtection="1">
      <protection hidden="1"/>
    </xf>
    <xf numFmtId="0" fontId="19" fillId="0" borderId="0" xfId="0" applyFont="1" applyBorder="1" applyAlignment="1" applyProtection="1">
      <alignment horizontal="right"/>
      <protection hidden="1"/>
    </xf>
    <xf numFmtId="0" fontId="25" fillId="32" borderId="0" xfId="0" quotePrefix="1" applyFont="1" applyFill="1" applyProtection="1">
      <protection hidden="1"/>
    </xf>
    <xf numFmtId="0" fontId="25" fillId="32" borderId="0" xfId="0" applyFont="1" applyFill="1" applyProtection="1">
      <protection hidden="1"/>
    </xf>
    <xf numFmtId="0" fontId="26" fillId="32" borderId="0" xfId="0" applyFont="1" applyFill="1" applyProtection="1">
      <protection hidden="1"/>
    </xf>
    <xf numFmtId="166" fontId="12" fillId="32" borderId="0" xfId="29" applyNumberFormat="1" applyFont="1" applyFill="1" applyProtection="1">
      <protection hidden="1"/>
    </xf>
    <xf numFmtId="0" fontId="12" fillId="0" borderId="0" xfId="0" applyFont="1" applyBorder="1" applyProtection="1">
      <protection hidden="1"/>
    </xf>
    <xf numFmtId="0" fontId="24" fillId="0" borderId="0" xfId="0" applyFont="1" applyProtection="1">
      <protection hidden="1"/>
    </xf>
    <xf numFmtId="166" fontId="12" fillId="0" borderId="0" xfId="29" applyNumberFormat="1" applyFont="1" applyProtection="1">
      <protection hidden="1"/>
    </xf>
    <xf numFmtId="0" fontId="12" fillId="0" borderId="0" xfId="0" quotePrefix="1" applyFont="1" applyProtection="1">
      <protection hidden="1"/>
    </xf>
    <xf numFmtId="0" fontId="12" fillId="0" borderId="0" xfId="62" applyFont="1" applyAlignment="1" applyProtection="1">
      <alignment horizontal="left" indent="1"/>
      <protection hidden="1"/>
    </xf>
    <xf numFmtId="0" fontId="12" fillId="0" borderId="0" xfId="0" applyFont="1" applyBorder="1" applyAlignment="1" applyProtection="1">
      <alignment horizontal="center"/>
      <protection hidden="1"/>
    </xf>
    <xf numFmtId="0" fontId="12" fillId="0" borderId="0" xfId="62" applyFont="1" applyAlignment="1" applyProtection="1">
      <alignment horizontal="left" indent="2"/>
      <protection hidden="1"/>
    </xf>
    <xf numFmtId="0" fontId="24" fillId="0" borderId="0" xfId="0" applyFont="1" applyBorder="1" applyProtection="1">
      <protection hidden="1"/>
    </xf>
    <xf numFmtId="0" fontId="12" fillId="0" borderId="0" xfId="62" applyFont="1" applyProtection="1">
      <protection hidden="1"/>
    </xf>
    <xf numFmtId="0" fontId="24" fillId="0" borderId="0" xfId="62" applyFont="1" applyProtection="1">
      <protection hidden="1"/>
    </xf>
    <xf numFmtId="0" fontId="13" fillId="0" borderId="0" xfId="0" quotePrefix="1" applyFont="1" applyProtection="1">
      <protection hidden="1"/>
    </xf>
    <xf numFmtId="41" fontId="13" fillId="34" borderId="16" xfId="29" applyNumberFormat="1" applyFont="1" applyFill="1" applyBorder="1" applyProtection="1">
      <protection hidden="1"/>
    </xf>
    <xf numFmtId="41" fontId="12" fillId="0" borderId="0" xfId="0" applyNumberFormat="1" applyFont="1" applyProtection="1">
      <protection hidden="1"/>
    </xf>
    <xf numFmtId="41" fontId="12" fillId="0" borderId="0" xfId="29" applyNumberFormat="1" applyFont="1" applyProtection="1">
      <protection hidden="1"/>
    </xf>
    <xf numFmtId="0" fontId="24" fillId="0" borderId="0" xfId="0" quotePrefix="1" applyFont="1" applyProtection="1">
      <protection hidden="1"/>
    </xf>
    <xf numFmtId="39" fontId="12" fillId="0" borderId="0" xfId="0" applyNumberFormat="1" applyFont="1" applyBorder="1" applyAlignment="1" applyProtection="1">
      <protection hidden="1"/>
    </xf>
    <xf numFmtId="41" fontId="24" fillId="34" borderId="16" xfId="29" applyNumberFormat="1" applyFont="1" applyFill="1" applyBorder="1" applyProtection="1">
      <protection hidden="1"/>
    </xf>
    <xf numFmtId="39" fontId="12" fillId="0" borderId="0" xfId="0" applyNumberFormat="1" applyFont="1" applyBorder="1" applyProtection="1">
      <protection hidden="1"/>
    </xf>
    <xf numFmtId="39" fontId="24" fillId="0" borderId="0" xfId="0" applyNumberFormat="1" applyFont="1" applyBorder="1" applyAlignment="1" applyProtection="1">
      <alignment horizontal="left" vertical="top" wrapText="1"/>
      <protection hidden="1"/>
    </xf>
    <xf numFmtId="39" fontId="24" fillId="0" borderId="0" xfId="0" applyNumberFormat="1" applyFont="1" applyBorder="1" applyAlignment="1" applyProtection="1">
      <alignment horizontal="left" vertical="top"/>
      <protection hidden="1"/>
    </xf>
    <xf numFmtId="39" fontId="24" fillId="33" borderId="16" xfId="0" applyNumberFormat="1" applyFont="1" applyFill="1" applyBorder="1" applyAlignment="1" applyProtection="1">
      <alignment horizontal="left" vertical="top"/>
      <protection hidden="1"/>
    </xf>
    <xf numFmtId="39" fontId="24" fillId="34" borderId="16" xfId="0" applyNumberFormat="1" applyFont="1" applyFill="1" applyBorder="1" applyAlignment="1" applyProtection="1">
      <alignment horizontal="left" vertical="top"/>
      <protection hidden="1"/>
    </xf>
    <xf numFmtId="0" fontId="12" fillId="0" borderId="0" xfId="0" applyFont="1" applyAlignment="1" applyProtection="1">
      <alignment horizontal="center"/>
      <protection hidden="1"/>
    </xf>
    <xf numFmtId="39" fontId="14" fillId="0" borderId="0" xfId="0" applyNumberFormat="1" applyFont="1" applyBorder="1" applyAlignment="1" applyProtection="1">
      <protection hidden="1"/>
    </xf>
    <xf numFmtId="39" fontId="13" fillId="0" borderId="0" xfId="0" applyNumberFormat="1" applyFont="1" applyBorder="1" applyAlignment="1" applyProtection="1">
      <protection hidden="1"/>
    </xf>
    <xf numFmtId="0" fontId="13" fillId="34" borderId="16" xfId="0" applyFont="1" applyFill="1" applyBorder="1" applyAlignment="1" applyProtection="1">
      <alignment horizontal="center"/>
      <protection hidden="1"/>
    </xf>
    <xf numFmtId="39" fontId="14" fillId="0" borderId="0" xfId="0" applyNumberFormat="1" applyFont="1" applyBorder="1" applyAlignment="1" applyProtection="1">
      <alignment horizontal="center"/>
      <protection hidden="1"/>
    </xf>
    <xf numFmtId="0" fontId="14" fillId="0" borderId="0" xfId="0" applyFont="1" applyProtection="1">
      <protection hidden="1"/>
    </xf>
    <xf numFmtId="0" fontId="14" fillId="0" borderId="0" xfId="0" quotePrefix="1" applyFont="1" applyProtection="1">
      <protection hidden="1"/>
    </xf>
    <xf numFmtId="0" fontId="13" fillId="0" borderId="0" xfId="0" applyFont="1" applyProtection="1">
      <protection hidden="1"/>
    </xf>
    <xf numFmtId="0" fontId="14" fillId="0" borderId="0" xfId="0" applyFont="1" applyFill="1" applyProtection="1">
      <protection hidden="1"/>
    </xf>
    <xf numFmtId="41" fontId="14" fillId="0" borderId="20" xfId="29" applyNumberFormat="1" applyFont="1" applyFill="1" applyBorder="1" applyProtection="1">
      <protection hidden="1"/>
    </xf>
    <xf numFmtId="0" fontId="14" fillId="0" borderId="0" xfId="0" quotePrefix="1" applyFont="1" applyFill="1" applyProtection="1">
      <protection hidden="1"/>
    </xf>
    <xf numFmtId="0" fontId="13" fillId="0" borderId="0" xfId="0" quotePrefix="1" applyFont="1" applyFill="1" applyProtection="1">
      <protection hidden="1"/>
    </xf>
    <xf numFmtId="0" fontId="13" fillId="0" borderId="0" xfId="0" applyFont="1" applyFill="1" applyProtection="1">
      <protection hidden="1"/>
    </xf>
    <xf numFmtId="41" fontId="14" fillId="0" borderId="21" xfId="29" applyNumberFormat="1" applyFont="1" applyFill="1" applyBorder="1" applyProtection="1">
      <protection hidden="1"/>
    </xf>
    <xf numFmtId="41" fontId="14" fillId="0" borderId="0" xfId="0" applyNumberFormat="1" applyFont="1" applyProtection="1">
      <protection hidden="1"/>
    </xf>
    <xf numFmtId="41" fontId="14" fillId="34" borderId="3" xfId="29" applyNumberFormat="1" applyFont="1" applyFill="1" applyBorder="1" applyProtection="1">
      <protection hidden="1"/>
    </xf>
    <xf numFmtId="0" fontId="21" fillId="0" borderId="0" xfId="0" applyFont="1" applyProtection="1">
      <protection hidden="1"/>
    </xf>
    <xf numFmtId="0" fontId="14" fillId="0" borderId="0" xfId="0" applyFont="1" applyBorder="1" applyProtection="1">
      <protection hidden="1"/>
    </xf>
    <xf numFmtId="39" fontId="13" fillId="0" borderId="0" xfId="0" applyNumberFormat="1" applyFont="1" applyBorder="1" applyAlignment="1" applyProtection="1">
      <alignment horizontal="left" vertical="top"/>
      <protection hidden="1"/>
    </xf>
    <xf numFmtId="39" fontId="14" fillId="0" borderId="0" xfId="0" applyNumberFormat="1" applyFont="1" applyBorder="1" applyProtection="1">
      <protection hidden="1"/>
    </xf>
    <xf numFmtId="39" fontId="13" fillId="0" borderId="0" xfId="0" applyNumberFormat="1" applyFont="1" applyBorder="1" applyAlignment="1" applyProtection="1">
      <alignment horizontal="left" vertical="top" wrapText="1"/>
      <protection hidden="1"/>
    </xf>
    <xf numFmtId="39" fontId="13" fillId="33" borderId="16" xfId="0" applyNumberFormat="1" applyFont="1" applyFill="1" applyBorder="1" applyAlignment="1" applyProtection="1">
      <alignment horizontal="left" vertical="top"/>
      <protection hidden="1"/>
    </xf>
    <xf numFmtId="39" fontId="13" fillId="34" borderId="16" xfId="0" applyNumberFormat="1" applyFont="1" applyFill="1" applyBorder="1" applyAlignment="1" applyProtection="1">
      <alignment horizontal="left" vertical="top"/>
      <protection hidden="1"/>
    </xf>
    <xf numFmtId="0" fontId="14" fillId="0" borderId="0" xfId="0" quotePrefix="1" applyFont="1" applyBorder="1" applyAlignment="1" applyProtection="1">
      <alignment horizontal="center" vertical="top"/>
      <protection hidden="1"/>
    </xf>
    <xf numFmtId="0" fontId="14" fillId="0" borderId="0" xfId="0" applyFont="1" applyBorder="1" applyAlignment="1" applyProtection="1">
      <alignment horizontal="justify" vertical="top"/>
      <protection hidden="1"/>
    </xf>
    <xf numFmtId="39" fontId="14" fillId="0" borderId="0" xfId="0" applyNumberFormat="1" applyFont="1" applyFill="1" applyBorder="1" applyAlignment="1" applyProtection="1">
      <alignment horizontal="left" vertical="top" wrapText="1"/>
      <protection hidden="1"/>
    </xf>
    <xf numFmtId="0" fontId="15" fillId="32" borderId="22" xfId="0" applyFont="1" applyFill="1" applyBorder="1" applyAlignment="1" applyProtection="1">
      <alignment horizontal="center" vertical="center"/>
      <protection hidden="1"/>
    </xf>
    <xf numFmtId="0" fontId="15" fillId="32" borderId="23" xfId="0" applyFont="1" applyFill="1" applyBorder="1" applyAlignment="1" applyProtection="1">
      <alignment horizontal="center" vertical="center"/>
      <protection hidden="1"/>
    </xf>
    <xf numFmtId="0" fontId="15" fillId="32" borderId="24" xfId="0" applyFont="1" applyFill="1" applyBorder="1" applyAlignment="1" applyProtection="1">
      <alignment horizontal="center" vertical="center"/>
      <protection hidden="1"/>
    </xf>
    <xf numFmtId="39" fontId="14" fillId="0" borderId="0" xfId="0" applyNumberFormat="1" applyFont="1" applyFill="1" applyBorder="1" applyAlignment="1" applyProtection="1">
      <alignment vertical="top" wrapText="1"/>
      <protection hidden="1"/>
    </xf>
    <xf numFmtId="39" fontId="3" fillId="0" borderId="0" xfId="46" applyNumberFormat="1" applyBorder="1" applyAlignment="1" applyProtection="1">
      <alignment horizontal="left"/>
      <protection hidden="1"/>
    </xf>
    <xf numFmtId="39" fontId="15" fillId="0" borderId="0" xfId="0" applyNumberFormat="1" applyFont="1" applyFill="1" applyBorder="1" applyAlignment="1" applyProtection="1">
      <alignment horizontal="left" vertical="center"/>
      <protection hidden="1"/>
    </xf>
    <xf numFmtId="39" fontId="13" fillId="0" borderId="0" xfId="0" applyNumberFormat="1" applyFont="1" applyFill="1" applyBorder="1" applyAlignment="1" applyProtection="1">
      <alignment horizontal="left" vertical="center"/>
      <protection hidden="1"/>
    </xf>
    <xf numFmtId="0" fontId="14" fillId="0" borderId="0" xfId="0" applyFont="1" applyFill="1" applyBorder="1" applyAlignment="1" applyProtection="1">
      <alignment horizontal="left"/>
      <protection hidden="1"/>
    </xf>
    <xf numFmtId="41" fontId="13" fillId="0" borderId="0" xfId="0" applyNumberFormat="1" applyFont="1" applyBorder="1" applyAlignment="1" applyProtection="1">
      <alignment horizontal="right"/>
      <protection hidden="1"/>
    </xf>
    <xf numFmtId="0" fontId="14" fillId="0" borderId="0" xfId="0" applyFont="1" applyAlignment="1" applyProtection="1">
      <protection hidden="1"/>
    </xf>
    <xf numFmtId="0" fontId="17" fillId="0" borderId="0" xfId="0" applyFont="1" applyBorder="1" applyAlignment="1" applyProtection="1">
      <alignment vertical="top"/>
      <protection hidden="1"/>
    </xf>
    <xf numFmtId="0" fontId="14" fillId="0" borderId="0" xfId="0" applyFont="1" applyBorder="1" applyAlignment="1" applyProtection="1">
      <protection hidden="1"/>
    </xf>
    <xf numFmtId="0" fontId="14" fillId="0" borderId="0" xfId="0" applyFont="1" applyBorder="1" applyAlignment="1" applyProtection="1">
      <alignment vertical="top"/>
      <protection hidden="1"/>
    </xf>
    <xf numFmtId="37" fontId="14" fillId="0" borderId="0" xfId="0" applyNumberFormat="1" applyFont="1" applyBorder="1" applyAlignment="1" applyProtection="1">
      <protection hidden="1"/>
    </xf>
    <xf numFmtId="39" fontId="14" fillId="0" borderId="0" xfId="0" applyNumberFormat="1" applyFont="1" applyBorder="1" applyAlignment="1" applyProtection="1">
      <alignment vertical="top"/>
      <protection hidden="1"/>
    </xf>
    <xf numFmtId="0" fontId="14" fillId="0" borderId="0" xfId="0" applyFont="1" applyAlignment="1" applyProtection="1">
      <alignment vertical="top"/>
      <protection hidden="1"/>
    </xf>
    <xf numFmtId="39" fontId="13" fillId="34" borderId="16" xfId="0" applyNumberFormat="1" applyFont="1" applyFill="1" applyBorder="1" applyAlignment="1" applyProtection="1">
      <alignment vertical="top"/>
      <protection hidden="1"/>
    </xf>
    <xf numFmtId="0" fontId="14" fillId="0" borderId="0" xfId="0" applyFont="1" applyFill="1" applyBorder="1" applyAlignment="1" applyProtection="1">
      <protection hidden="1"/>
    </xf>
    <xf numFmtId="0" fontId="14" fillId="0" borderId="0" xfId="0" quotePrefix="1" applyFont="1" applyAlignment="1" applyProtection="1">
      <alignment horizontal="center" vertical="top"/>
      <protection hidden="1"/>
    </xf>
    <xf numFmtId="39" fontId="14" fillId="0" borderId="0" xfId="0" applyNumberFormat="1" applyFont="1" applyFill="1" applyBorder="1" applyAlignment="1" applyProtection="1">
      <protection hidden="1"/>
    </xf>
    <xf numFmtId="0" fontId="19" fillId="0" borderId="0" xfId="0" applyFont="1" applyAlignment="1" applyProtection="1">
      <alignment horizontal="right"/>
      <protection hidden="1"/>
    </xf>
    <xf numFmtId="0" fontId="13" fillId="0" borderId="0" xfId="0" applyFont="1" applyBorder="1" applyAlignment="1" applyProtection="1">
      <protection hidden="1"/>
    </xf>
    <xf numFmtId="0" fontId="15" fillId="32" borderId="23" xfId="0" applyFont="1" applyFill="1" applyBorder="1" applyAlignment="1" applyProtection="1">
      <alignment horizontal="center" vertical="center" wrapText="1"/>
      <protection hidden="1"/>
    </xf>
    <xf numFmtId="0" fontId="14" fillId="0" borderId="0" xfId="0" applyFont="1" applyAlignment="1" applyProtection="1">
      <alignment vertical="center"/>
      <protection hidden="1"/>
    </xf>
    <xf numFmtId="0" fontId="13" fillId="0" borderId="0" xfId="0" applyFont="1" applyFill="1" applyBorder="1" applyAlignment="1" applyProtection="1">
      <alignment horizontal="left"/>
      <protection hidden="1"/>
    </xf>
    <xf numFmtId="41" fontId="13" fillId="34" borderId="16" xfId="29" applyNumberFormat="1" applyFont="1" applyFill="1" applyBorder="1" applyAlignment="1" applyProtection="1">
      <alignment horizontal="right"/>
      <protection hidden="1"/>
    </xf>
    <xf numFmtId="166" fontId="13" fillId="0" borderId="0" xfId="29" applyNumberFormat="1" applyFont="1" applyFill="1" applyBorder="1" applyAlignment="1" applyProtection="1">
      <alignment horizontal="center"/>
      <protection hidden="1"/>
    </xf>
    <xf numFmtId="41" fontId="13" fillId="0" borderId="0" xfId="29" applyNumberFormat="1" applyFont="1" applyFill="1" applyBorder="1" applyAlignment="1" applyProtection="1">
      <alignment horizontal="right"/>
      <protection hidden="1"/>
    </xf>
    <xf numFmtId="41" fontId="13" fillId="0" borderId="19" xfId="29" applyNumberFormat="1" applyFont="1" applyFill="1" applyBorder="1" applyAlignment="1" applyProtection="1">
      <alignment horizontal="right"/>
      <protection hidden="1"/>
    </xf>
    <xf numFmtId="0" fontId="13" fillId="0" borderId="0" xfId="0" applyFont="1" applyFill="1" applyBorder="1" applyAlignment="1" applyProtection="1">
      <protection hidden="1"/>
    </xf>
    <xf numFmtId="0" fontId="14" fillId="0" borderId="0" xfId="0" applyFont="1" applyFill="1" applyBorder="1" applyAlignment="1" applyProtection="1">
      <alignment vertical="center"/>
      <protection hidden="1"/>
    </xf>
    <xf numFmtId="0" fontId="13" fillId="0" borderId="0" xfId="0" applyFont="1" applyFill="1" applyBorder="1" applyAlignment="1" applyProtection="1">
      <alignment horizontal="left" vertical="center"/>
      <protection hidden="1"/>
    </xf>
    <xf numFmtId="0" fontId="14" fillId="0" borderId="0" xfId="0" applyFont="1" applyAlignment="1" applyProtection="1">
      <alignment horizontal="left"/>
      <protection hidden="1"/>
    </xf>
    <xf numFmtId="0" fontId="14" fillId="0" borderId="0" xfId="0" applyFont="1" applyFill="1" applyAlignment="1" applyProtection="1">
      <alignment horizontal="left"/>
      <protection hidden="1"/>
    </xf>
    <xf numFmtId="0" fontId="14" fillId="0" borderId="0" xfId="0" applyFont="1" applyAlignment="1" applyProtection="1">
      <alignment vertical="top" wrapText="1"/>
      <protection hidden="1"/>
    </xf>
    <xf numFmtId="41" fontId="13" fillId="33" borderId="3" xfId="29" applyNumberFormat="1" applyFont="1" applyFill="1" applyBorder="1" applyAlignment="1" applyProtection="1">
      <alignment horizontal="center"/>
      <protection locked="0" hidden="1"/>
    </xf>
    <xf numFmtId="39" fontId="19" fillId="0" borderId="0" xfId="0" applyNumberFormat="1" applyFont="1" applyBorder="1" applyProtection="1">
      <protection hidden="1"/>
    </xf>
    <xf numFmtId="39" fontId="13" fillId="0" borderId="35" xfId="0" applyNumberFormat="1" applyFont="1" applyFill="1" applyBorder="1" applyAlignment="1" applyProtection="1">
      <alignment horizontal="center" vertical="center" wrapText="1"/>
      <protection hidden="1"/>
    </xf>
    <xf numFmtId="39" fontId="17" fillId="0" borderId="25" xfId="0" quotePrefix="1" applyNumberFormat="1" applyFont="1" applyFill="1" applyBorder="1" applyAlignment="1" applyProtection="1">
      <alignment horizontal="left" vertical="center"/>
      <protection hidden="1"/>
    </xf>
    <xf numFmtId="39" fontId="17" fillId="0" borderId="25" xfId="0" applyNumberFormat="1" applyFont="1" applyFill="1" applyBorder="1" applyAlignment="1" applyProtection="1">
      <alignment horizontal="left" vertical="center"/>
      <protection hidden="1"/>
    </xf>
    <xf numFmtId="39" fontId="20" fillId="0" borderId="36" xfId="0" applyNumberFormat="1" applyFont="1" applyFill="1" applyBorder="1" applyAlignment="1" applyProtection="1">
      <alignment horizontal="left" vertical="center"/>
      <protection hidden="1"/>
    </xf>
    <xf numFmtId="39" fontId="15" fillId="0" borderId="0" xfId="0" quotePrefix="1" applyNumberFormat="1" applyFont="1" applyFill="1" applyBorder="1" applyAlignment="1" applyProtection="1">
      <alignment horizontal="left" vertical="center"/>
      <protection hidden="1"/>
    </xf>
    <xf numFmtId="0" fontId="15" fillId="0" borderId="0" xfId="0" applyFont="1" applyFill="1" applyBorder="1" applyAlignment="1" applyProtection="1">
      <protection hidden="1"/>
    </xf>
    <xf numFmtId="39" fontId="13" fillId="0" borderId="0" xfId="0" quotePrefix="1" applyNumberFormat="1" applyFont="1" applyFill="1" applyBorder="1" applyAlignment="1" applyProtection="1">
      <alignment horizontal="left" vertical="center"/>
      <protection hidden="1"/>
    </xf>
    <xf numFmtId="39" fontId="13" fillId="0" borderId="0" xfId="0" applyNumberFormat="1" applyFont="1" applyFill="1" applyBorder="1" applyAlignment="1" applyProtection="1">
      <alignment horizontal="left" vertical="top"/>
      <protection hidden="1"/>
    </xf>
    <xf numFmtId="0" fontId="13" fillId="0" borderId="0" xfId="0" applyFont="1" applyFill="1" applyBorder="1" applyAlignment="1" applyProtection="1">
      <alignment horizontal="left" wrapText="1"/>
      <protection hidden="1"/>
    </xf>
    <xf numFmtId="39" fontId="13" fillId="0" borderId="0" xfId="0" applyNumberFormat="1" applyFont="1" applyFill="1" applyBorder="1" applyAlignment="1" applyProtection="1">
      <alignment vertical="center"/>
      <protection hidden="1"/>
    </xf>
    <xf numFmtId="41" fontId="14" fillId="0" borderId="0" xfId="0" applyNumberFormat="1" applyFont="1" applyBorder="1" applyAlignment="1" applyProtection="1">
      <alignment horizontal="right"/>
      <protection hidden="1"/>
    </xf>
    <xf numFmtId="39" fontId="13" fillId="0" borderId="25" xfId="0" quotePrefix="1" applyNumberFormat="1" applyFont="1" applyFill="1" applyBorder="1" applyAlignment="1" applyProtection="1">
      <alignment horizontal="left" vertical="center"/>
      <protection hidden="1"/>
    </xf>
    <xf numFmtId="39" fontId="15" fillId="0" borderId="0" xfId="0" quotePrefix="1" applyNumberFormat="1" applyFont="1" applyFill="1" applyBorder="1" applyAlignment="1" applyProtection="1">
      <protection hidden="1"/>
    </xf>
    <xf numFmtId="39" fontId="15" fillId="0" borderId="0" xfId="0" applyNumberFormat="1" applyFont="1" applyFill="1" applyBorder="1" applyAlignment="1" applyProtection="1">
      <protection hidden="1"/>
    </xf>
    <xf numFmtId="39" fontId="13" fillId="0" borderId="0" xfId="0" applyNumberFormat="1" applyFont="1" applyFill="1" applyBorder="1" applyAlignment="1" applyProtection="1">
      <alignment horizontal="center" vertical="top"/>
      <protection hidden="1"/>
    </xf>
    <xf numFmtId="0" fontId="13" fillId="0" borderId="0" xfId="0" applyFont="1" applyBorder="1" applyProtection="1">
      <protection hidden="1"/>
    </xf>
    <xf numFmtId="39" fontId="13" fillId="0" borderId="0" xfId="0" quotePrefix="1" applyNumberFormat="1" applyFont="1" applyFill="1" applyBorder="1" applyAlignment="1" applyProtection="1">
      <alignment horizontal="left" vertical="top"/>
      <protection hidden="1"/>
    </xf>
    <xf numFmtId="39" fontId="14" fillId="0" borderId="0" xfId="0" quotePrefix="1" applyNumberFormat="1" applyFont="1" applyBorder="1" applyAlignment="1" applyProtection="1">
      <protection hidden="1"/>
    </xf>
    <xf numFmtId="41" fontId="13" fillId="34" borderId="37" xfId="29" applyNumberFormat="1" applyFont="1" applyFill="1" applyBorder="1" applyAlignment="1" applyProtection="1">
      <alignment horizontal="right"/>
      <protection hidden="1"/>
    </xf>
    <xf numFmtId="39" fontId="14" fillId="0" borderId="0" xfId="0" applyNumberFormat="1" applyFont="1" applyBorder="1" applyAlignment="1" applyProtection="1">
      <alignment horizontal="left" vertical="top"/>
      <protection hidden="1"/>
    </xf>
    <xf numFmtId="0" fontId="14" fillId="0" borderId="0" xfId="0" applyFont="1" applyFill="1" applyBorder="1" applyProtection="1">
      <protection hidden="1"/>
    </xf>
    <xf numFmtId="0" fontId="16" fillId="0" borderId="0" xfId="0" applyFont="1" applyFill="1" applyBorder="1" applyAlignment="1" applyProtection="1">
      <protection hidden="1"/>
    </xf>
    <xf numFmtId="39" fontId="16" fillId="0" borderId="0" xfId="0" applyNumberFormat="1" applyFont="1" applyFill="1" applyBorder="1" applyAlignment="1" applyProtection="1">
      <alignment horizontal="left" vertical="center"/>
      <protection hidden="1"/>
    </xf>
    <xf numFmtId="41" fontId="13" fillId="0" borderId="26" xfId="29" applyNumberFormat="1" applyFont="1" applyFill="1" applyBorder="1" applyAlignment="1" applyProtection="1">
      <alignment horizontal="right"/>
      <protection hidden="1"/>
    </xf>
    <xf numFmtId="41" fontId="13" fillId="0" borderId="38" xfId="29" applyNumberFormat="1" applyFont="1" applyFill="1" applyBorder="1" applyAlignment="1" applyProtection="1">
      <alignment horizontal="right"/>
      <protection hidden="1"/>
    </xf>
    <xf numFmtId="39" fontId="14" fillId="0" borderId="0" xfId="0" quotePrefix="1" applyNumberFormat="1" applyFont="1" applyBorder="1" applyAlignment="1" applyProtection="1">
      <alignment horizontal="left" vertical="top"/>
      <protection hidden="1"/>
    </xf>
    <xf numFmtId="9" fontId="13" fillId="0" borderId="0" xfId="72" applyFont="1" applyFill="1" applyBorder="1" applyAlignment="1" applyProtection="1">
      <alignment horizontal="right" vertical="top"/>
      <protection hidden="1"/>
    </xf>
    <xf numFmtId="39" fontId="13" fillId="0" borderId="25" xfId="0" applyNumberFormat="1" applyFont="1" applyFill="1" applyBorder="1" applyAlignment="1" applyProtection="1">
      <alignment horizontal="left" vertical="center"/>
      <protection hidden="1"/>
    </xf>
    <xf numFmtId="39" fontId="15" fillId="35" borderId="39" xfId="0" applyNumberFormat="1" applyFont="1" applyFill="1" applyBorder="1" applyAlignment="1" applyProtection="1">
      <alignment horizontal="left" vertical="center"/>
      <protection hidden="1"/>
    </xf>
    <xf numFmtId="39" fontId="16" fillId="35" borderId="39" xfId="0" applyNumberFormat="1" applyFont="1" applyFill="1" applyBorder="1" applyAlignment="1" applyProtection="1">
      <alignment horizontal="left" vertical="center"/>
      <protection hidden="1"/>
    </xf>
    <xf numFmtId="41" fontId="13" fillId="34" borderId="39" xfId="29" applyNumberFormat="1" applyFont="1" applyFill="1" applyBorder="1" applyAlignment="1" applyProtection="1">
      <alignment horizontal="right" vertical="center"/>
      <protection hidden="1"/>
    </xf>
    <xf numFmtId="9" fontId="13" fillId="34" borderId="39" xfId="72" applyFont="1" applyFill="1" applyBorder="1" applyAlignment="1" applyProtection="1">
      <alignment horizontal="center" vertical="center" wrapText="1"/>
      <protection hidden="1"/>
    </xf>
    <xf numFmtId="39" fontId="13" fillId="0" borderId="0" xfId="0" applyNumberFormat="1" applyFont="1" applyBorder="1" applyAlignment="1" applyProtection="1">
      <alignment horizontal="center" vertical="top"/>
      <protection hidden="1"/>
    </xf>
    <xf numFmtId="39" fontId="13" fillId="0" borderId="0" xfId="29" applyNumberFormat="1" applyFont="1" applyFill="1" applyBorder="1" applyAlignment="1" applyProtection="1">
      <alignment horizontal="right" vertical="top" wrapText="1"/>
      <protection hidden="1"/>
    </xf>
    <xf numFmtId="0" fontId="13" fillId="0" borderId="0" xfId="0" applyFont="1" applyAlignment="1" applyProtection="1">
      <alignment horizontal="center" vertical="center"/>
      <protection hidden="1"/>
    </xf>
    <xf numFmtId="0" fontId="15" fillId="32" borderId="40" xfId="0" applyFont="1" applyFill="1" applyBorder="1" applyAlignment="1" applyProtection="1">
      <alignment horizontal="center" vertical="center" wrapText="1"/>
      <protection hidden="1"/>
    </xf>
    <xf numFmtId="0" fontId="15" fillId="32" borderId="35" xfId="0" applyFont="1" applyFill="1" applyBorder="1" applyAlignment="1" applyProtection="1">
      <alignment horizontal="left" vertical="center" wrapText="1" indent="1"/>
      <protection hidden="1"/>
    </xf>
    <xf numFmtId="0" fontId="15" fillId="32" borderId="35" xfId="0" applyFont="1" applyFill="1" applyBorder="1" applyAlignment="1" applyProtection="1">
      <alignment horizontal="center" vertical="center" wrapText="1"/>
      <protection hidden="1"/>
    </xf>
    <xf numFmtId="0" fontId="15" fillId="32" borderId="41" xfId="0" applyFont="1" applyFill="1" applyBorder="1" applyAlignment="1" applyProtection="1">
      <alignment horizontal="center" vertical="center" wrapText="1"/>
      <protection hidden="1"/>
    </xf>
    <xf numFmtId="0" fontId="15" fillId="0" borderId="35" xfId="0" applyFont="1" applyFill="1" applyBorder="1" applyAlignment="1" applyProtection="1">
      <alignment horizontal="center" vertical="center" wrapText="1"/>
      <protection hidden="1"/>
    </xf>
    <xf numFmtId="0" fontId="15" fillId="0" borderId="35" xfId="0" applyFont="1" applyFill="1" applyBorder="1" applyAlignment="1" applyProtection="1">
      <alignment horizontal="left" vertical="center" wrapText="1" indent="1"/>
      <protection hidden="1"/>
    </xf>
    <xf numFmtId="39" fontId="17" fillId="0" borderId="0" xfId="0" quotePrefix="1" applyNumberFormat="1" applyFont="1" applyFill="1" applyBorder="1" applyAlignment="1" applyProtection="1">
      <alignment horizontal="left" vertical="center"/>
      <protection hidden="1"/>
    </xf>
    <xf numFmtId="39" fontId="17" fillId="0" borderId="0" xfId="0" applyNumberFormat="1" applyFont="1" applyFill="1" applyBorder="1" applyAlignment="1" applyProtection="1">
      <alignment horizontal="left" vertical="center"/>
      <protection hidden="1"/>
    </xf>
    <xf numFmtId="41" fontId="14" fillId="0" borderId="0" xfId="29" applyNumberFormat="1" applyFont="1" applyBorder="1" applyAlignment="1" applyProtection="1">
      <alignment horizontal="right"/>
      <protection hidden="1"/>
    </xf>
    <xf numFmtId="39" fontId="20" fillId="0" borderId="0" xfId="0" quotePrefix="1" applyNumberFormat="1" applyFont="1" applyFill="1" applyBorder="1" applyAlignment="1" applyProtection="1">
      <alignment horizontal="left" vertical="center"/>
      <protection hidden="1"/>
    </xf>
    <xf numFmtId="39" fontId="20" fillId="0" borderId="0" xfId="0" applyNumberFormat="1" applyFont="1" applyFill="1" applyBorder="1" applyAlignment="1" applyProtection="1">
      <alignment horizontal="left" vertical="center"/>
      <protection hidden="1"/>
    </xf>
    <xf numFmtId="164" fontId="13" fillId="0" borderId="42" xfId="29" quotePrefix="1" applyFont="1" applyFill="1" applyBorder="1" applyAlignment="1" applyProtection="1">
      <alignment horizontal="center" vertical="center"/>
      <protection hidden="1"/>
    </xf>
    <xf numFmtId="0" fontId="17" fillId="0" borderId="21" xfId="0" applyFont="1" applyFill="1" applyBorder="1" applyAlignment="1" applyProtection="1">
      <alignment horizontal="left" vertical="center" wrapText="1" indent="1"/>
      <protection hidden="1"/>
    </xf>
    <xf numFmtId="0" fontId="15" fillId="0" borderId="43" xfId="0" applyFont="1" applyFill="1" applyBorder="1" applyAlignment="1" applyProtection="1">
      <alignment horizontal="center" vertical="center" wrapText="1"/>
      <protection hidden="1"/>
    </xf>
    <xf numFmtId="164" fontId="13" fillId="0" borderId="33" xfId="29" quotePrefix="1" applyFont="1" applyFill="1" applyBorder="1" applyAlignment="1" applyProtection="1">
      <alignment horizontal="center" vertical="center"/>
      <protection hidden="1"/>
    </xf>
    <xf numFmtId="0" fontId="17" fillId="0" borderId="44" xfId="0" applyFont="1" applyFill="1" applyBorder="1" applyAlignment="1" applyProtection="1">
      <alignment horizontal="left" vertical="center" wrapText="1" indent="1"/>
      <protection hidden="1"/>
    </xf>
    <xf numFmtId="0" fontId="15" fillId="0" borderId="45" xfId="0" applyFont="1" applyFill="1" applyBorder="1" applyAlignment="1" applyProtection="1">
      <alignment horizontal="center" vertical="center" wrapText="1"/>
      <protection hidden="1"/>
    </xf>
    <xf numFmtId="0" fontId="13" fillId="0" borderId="45" xfId="0" quotePrefix="1" applyNumberFormat="1" applyFont="1" applyFill="1" applyBorder="1" applyAlignment="1" applyProtection="1">
      <alignment horizontal="right" vertical="center" wrapText="1"/>
      <protection hidden="1"/>
    </xf>
    <xf numFmtId="41" fontId="13" fillId="34" borderId="16" xfId="29" applyNumberFormat="1" applyFont="1" applyFill="1" applyBorder="1" applyAlignment="1" applyProtection="1">
      <alignment horizontal="right" vertical="center"/>
      <protection hidden="1"/>
    </xf>
    <xf numFmtId="164" fontId="13" fillId="0" borderId="46" xfId="29" quotePrefix="1" applyFont="1" applyFill="1" applyBorder="1" applyAlignment="1" applyProtection="1">
      <alignment horizontal="center" vertical="center"/>
      <protection hidden="1"/>
    </xf>
    <xf numFmtId="0" fontId="17" fillId="0" borderId="47" xfId="0" applyFont="1" applyFill="1" applyBorder="1" applyAlignment="1" applyProtection="1">
      <alignment horizontal="left" vertical="center" wrapText="1" indent="1"/>
      <protection hidden="1"/>
    </xf>
    <xf numFmtId="0" fontId="13" fillId="0" borderId="48" xfId="0" applyFont="1" applyFill="1" applyBorder="1" applyAlignment="1" applyProtection="1">
      <alignment horizontal="right" vertical="center" wrapText="1"/>
      <protection hidden="1"/>
    </xf>
    <xf numFmtId="177" fontId="13" fillId="34" borderId="16" xfId="29" applyNumberFormat="1" applyFont="1" applyFill="1" applyBorder="1" applyAlignment="1" applyProtection="1">
      <alignment horizontal="right" vertical="center"/>
      <protection hidden="1"/>
    </xf>
    <xf numFmtId="164" fontId="14" fillId="0" borderId="0" xfId="29" quotePrefix="1" applyFont="1" applyFill="1" applyBorder="1" applyAlignment="1" applyProtection="1">
      <alignment horizontal="center" vertical="center"/>
      <protection hidden="1"/>
    </xf>
    <xf numFmtId="0" fontId="17" fillId="0" borderId="0" xfId="0" applyFont="1" applyFill="1" applyBorder="1" applyAlignment="1" applyProtection="1">
      <alignment horizontal="left" vertical="center" wrapText="1" indent="1"/>
      <protection hidden="1"/>
    </xf>
    <xf numFmtId="0" fontId="15" fillId="0" borderId="0" xfId="0" applyFont="1" applyFill="1" applyBorder="1" applyAlignment="1" applyProtection="1">
      <alignment horizontal="center" vertical="center" wrapText="1"/>
      <protection hidden="1"/>
    </xf>
    <xf numFmtId="37" fontId="13" fillId="0" borderId="0" xfId="29" applyNumberFormat="1" applyFont="1" applyFill="1" applyBorder="1" applyAlignment="1" applyProtection="1">
      <alignment horizontal="right" vertical="center"/>
      <protection hidden="1"/>
    </xf>
    <xf numFmtId="164" fontId="15" fillId="35" borderId="49" xfId="29" quotePrefix="1" applyFont="1" applyFill="1" applyBorder="1" applyAlignment="1" applyProtection="1">
      <alignment horizontal="center" vertical="center"/>
      <protection hidden="1"/>
    </xf>
    <xf numFmtId="0" fontId="15" fillId="35" borderId="49" xfId="0" applyFont="1" applyFill="1" applyBorder="1" applyAlignment="1" applyProtection="1">
      <alignment horizontal="left" vertical="center" wrapText="1"/>
      <protection hidden="1"/>
    </xf>
    <xf numFmtId="0" fontId="15" fillId="35" borderId="49" xfId="0" applyFont="1" applyFill="1" applyBorder="1" applyAlignment="1" applyProtection="1">
      <alignment horizontal="center" vertical="center" wrapText="1"/>
      <protection hidden="1"/>
    </xf>
    <xf numFmtId="41" fontId="13" fillId="34" borderId="49" xfId="29" applyNumberFormat="1" applyFont="1" applyFill="1" applyBorder="1" applyAlignment="1" applyProtection="1">
      <alignment horizontal="right" vertical="center"/>
      <protection hidden="1"/>
    </xf>
    <xf numFmtId="164" fontId="13" fillId="0" borderId="0" xfId="29" applyNumberFormat="1" applyFont="1" applyFill="1" applyBorder="1" applyAlignment="1" applyProtection="1">
      <alignment horizontal="center" vertical="center" wrapText="1"/>
      <protection hidden="1"/>
    </xf>
    <xf numFmtId="0" fontId="15" fillId="35" borderId="49" xfId="0" applyFont="1" applyFill="1" applyBorder="1" applyAlignment="1" applyProtection="1">
      <alignment horizontal="left" vertical="center"/>
      <protection hidden="1"/>
    </xf>
    <xf numFmtId="164" fontId="15" fillId="0" borderId="0" xfId="29" quotePrefix="1" applyFont="1" applyFill="1" applyBorder="1" applyAlignment="1" applyProtection="1">
      <alignment horizontal="center" vertical="center"/>
      <protection hidden="1"/>
    </xf>
    <xf numFmtId="0" fontId="15" fillId="0" borderId="0" xfId="0" applyFont="1" applyFill="1" applyBorder="1" applyAlignment="1" applyProtection="1">
      <alignment horizontal="left" vertical="center" wrapText="1"/>
      <protection hidden="1"/>
    </xf>
    <xf numFmtId="37" fontId="13" fillId="0" borderId="26" xfId="29" applyNumberFormat="1" applyFont="1" applyFill="1" applyBorder="1" applyAlignment="1" applyProtection="1">
      <alignment horizontal="right" vertical="center"/>
      <protection hidden="1"/>
    </xf>
    <xf numFmtId="41" fontId="13" fillId="34" borderId="16" xfId="0" applyNumberFormat="1" applyFont="1" applyFill="1" applyBorder="1" applyAlignment="1" applyProtection="1">
      <alignment horizontal="right" vertical="center"/>
      <protection hidden="1"/>
    </xf>
    <xf numFmtId="41" fontId="14" fillId="33" borderId="3" xfId="29" applyNumberFormat="1" applyFont="1" applyFill="1" applyBorder="1" applyAlignment="1" applyProtection="1">
      <alignment wrapText="1"/>
      <protection locked="0" hidden="1"/>
    </xf>
    <xf numFmtId="170" fontId="13" fillId="0" borderId="0" xfId="0" applyNumberFormat="1" applyFont="1" applyBorder="1" applyAlignment="1" applyProtection="1">
      <protection hidden="1"/>
    </xf>
    <xf numFmtId="170" fontId="14" fillId="0" borderId="0" xfId="0" applyNumberFormat="1" applyFont="1" applyAlignment="1" applyProtection="1">
      <protection hidden="1"/>
    </xf>
    <xf numFmtId="0" fontId="13" fillId="0" borderId="0" xfId="0" applyFont="1" applyAlignment="1" applyProtection="1">
      <alignment horizontal="center"/>
      <protection hidden="1"/>
    </xf>
    <xf numFmtId="0" fontId="15" fillId="32" borderId="40" xfId="0" applyFont="1" applyFill="1" applyBorder="1" applyAlignment="1" applyProtection="1">
      <alignment vertical="center" wrapText="1"/>
      <protection hidden="1"/>
    </xf>
    <xf numFmtId="0" fontId="15" fillId="0" borderId="50" xfId="0" applyFont="1" applyFill="1" applyBorder="1" applyAlignment="1" applyProtection="1">
      <alignment horizontal="left" vertical="center"/>
      <protection hidden="1"/>
    </xf>
    <xf numFmtId="0" fontId="15" fillId="32" borderId="51" xfId="0" applyFont="1" applyFill="1" applyBorder="1" applyAlignment="1" applyProtection="1">
      <alignment vertical="center" wrapText="1"/>
      <protection hidden="1"/>
    </xf>
    <xf numFmtId="0" fontId="15" fillId="32" borderId="52" xfId="0" applyFont="1" applyFill="1" applyBorder="1" applyAlignment="1" applyProtection="1">
      <alignment horizontal="center" vertical="center" wrapText="1"/>
      <protection hidden="1"/>
    </xf>
    <xf numFmtId="0" fontId="17" fillId="0" borderId="0" xfId="0" applyFont="1" applyFill="1" applyBorder="1" applyAlignment="1" applyProtection="1">
      <alignment vertical="center" wrapText="1"/>
      <protection hidden="1"/>
    </xf>
    <xf numFmtId="0" fontId="17" fillId="0" borderId="0" xfId="0" applyFont="1" applyFill="1" applyBorder="1" applyAlignment="1" applyProtection="1">
      <alignment horizontal="center" vertical="top" wrapText="1"/>
      <protection hidden="1"/>
    </xf>
    <xf numFmtId="0" fontId="14" fillId="0" borderId="0" xfId="0" quotePrefix="1" applyFont="1" applyBorder="1" applyAlignment="1" applyProtection="1">
      <alignment horizontal="left"/>
      <protection hidden="1"/>
    </xf>
    <xf numFmtId="0" fontId="20" fillId="0" borderId="0" xfId="0" applyFont="1" applyFill="1" applyBorder="1" applyAlignment="1" applyProtection="1">
      <alignment vertical="top"/>
      <protection hidden="1"/>
    </xf>
    <xf numFmtId="41" fontId="14" fillId="0" borderId="0" xfId="0" applyNumberFormat="1" applyFont="1" applyFill="1" applyBorder="1" applyAlignment="1" applyProtection="1">
      <alignment horizontal="right"/>
      <protection hidden="1"/>
    </xf>
    <xf numFmtId="41" fontId="14" fillId="0" borderId="0" xfId="0" applyNumberFormat="1" applyFont="1" applyAlignment="1" applyProtection="1">
      <alignment horizontal="right"/>
      <protection hidden="1"/>
    </xf>
    <xf numFmtId="0" fontId="14" fillId="0" borderId="0" xfId="0" applyFont="1" applyBorder="1" applyAlignment="1" applyProtection="1">
      <alignment horizontal="left"/>
      <protection hidden="1"/>
    </xf>
    <xf numFmtId="41" fontId="13" fillId="34" borderId="16" xfId="29" applyNumberFormat="1" applyFont="1" applyFill="1" applyBorder="1" applyAlignment="1" applyProtection="1">
      <alignment wrapText="1"/>
      <protection hidden="1"/>
    </xf>
    <xf numFmtId="41" fontId="14" fillId="0" borderId="0" xfId="0" applyNumberFormat="1" applyFont="1" applyAlignment="1" applyProtection="1">
      <protection hidden="1"/>
    </xf>
    <xf numFmtId="0" fontId="13" fillId="0" borderId="0" xfId="0" applyFont="1" applyAlignment="1" applyProtection="1">
      <alignment horizontal="left"/>
      <protection hidden="1"/>
    </xf>
    <xf numFmtId="41" fontId="13" fillId="0" borderId="0" xfId="0" applyNumberFormat="1" applyFont="1" applyAlignment="1" applyProtection="1">
      <protection hidden="1"/>
    </xf>
    <xf numFmtId="0" fontId="15" fillId="32" borderId="22" xfId="0" applyFont="1" applyFill="1" applyBorder="1" applyAlignment="1" applyProtection="1">
      <alignment horizontal="center"/>
      <protection hidden="1"/>
    </xf>
    <xf numFmtId="0" fontId="15" fillId="32" borderId="24" xfId="0" applyFont="1" applyFill="1" applyBorder="1" applyAlignment="1" applyProtection="1">
      <alignment horizontal="center"/>
      <protection hidden="1"/>
    </xf>
    <xf numFmtId="0" fontId="14" fillId="0" borderId="0" xfId="0" applyNumberFormat="1" applyFont="1" applyAlignment="1" applyProtection="1">
      <alignment vertical="top"/>
      <protection hidden="1"/>
    </xf>
    <xf numFmtId="0" fontId="14" fillId="0" borderId="0" xfId="0" quotePrefix="1" applyFont="1" applyAlignment="1" applyProtection="1">
      <alignment vertical="top"/>
      <protection hidden="1"/>
    </xf>
    <xf numFmtId="0" fontId="14" fillId="0" borderId="0" xfId="57" applyFont="1" applyProtection="1">
      <protection hidden="1"/>
    </xf>
    <xf numFmtId="0" fontId="16" fillId="32" borderId="40" xfId="57" applyFont="1" applyFill="1" applyBorder="1" applyProtection="1">
      <protection hidden="1"/>
    </xf>
    <xf numFmtId="0" fontId="16" fillId="32" borderId="35" xfId="57" applyFont="1" applyFill="1" applyBorder="1" applyProtection="1">
      <protection hidden="1"/>
    </xf>
    <xf numFmtId="0" fontId="15" fillId="32" borderId="35" xfId="57" applyFont="1" applyFill="1" applyBorder="1" applyAlignment="1" applyProtection="1">
      <protection hidden="1"/>
    </xf>
    <xf numFmtId="0" fontId="15" fillId="32" borderId="41" xfId="57" applyFont="1" applyFill="1" applyBorder="1" applyAlignment="1" applyProtection="1">
      <protection hidden="1"/>
    </xf>
    <xf numFmtId="0" fontId="16" fillId="32" borderId="51" xfId="57" applyFont="1" applyFill="1" applyBorder="1" applyProtection="1">
      <protection hidden="1"/>
    </xf>
    <xf numFmtId="0" fontId="16" fillId="32" borderId="52" xfId="57" applyFont="1" applyFill="1" applyBorder="1" applyProtection="1">
      <protection hidden="1"/>
    </xf>
    <xf numFmtId="0" fontId="15" fillId="32" borderId="52" xfId="57" applyFont="1" applyFill="1" applyBorder="1" applyAlignment="1" applyProtection="1">
      <alignment horizontal="center"/>
      <protection hidden="1"/>
    </xf>
    <xf numFmtId="0" fontId="14" fillId="0" borderId="0" xfId="57" quotePrefix="1" applyFont="1" applyBorder="1" applyAlignment="1" applyProtection="1">
      <protection hidden="1"/>
    </xf>
    <xf numFmtId="0" fontId="14" fillId="0" borderId="53" xfId="57" applyFont="1" applyBorder="1" applyProtection="1">
      <protection hidden="1"/>
    </xf>
    <xf numFmtId="0" fontId="14" fillId="0" borderId="38" xfId="57" applyFont="1" applyBorder="1" applyProtection="1">
      <protection hidden="1"/>
    </xf>
    <xf numFmtId="0" fontId="14" fillId="0" borderId="27" xfId="57" applyFont="1" applyBorder="1" applyProtection="1">
      <protection hidden="1"/>
    </xf>
    <xf numFmtId="41" fontId="14" fillId="0" borderId="0" xfId="29" applyNumberFormat="1" applyFont="1" applyBorder="1" applyAlignment="1" applyProtection="1">
      <protection hidden="1"/>
    </xf>
    <xf numFmtId="0" fontId="15" fillId="35" borderId="49" xfId="57" applyFont="1" applyFill="1" applyBorder="1" applyAlignment="1" applyProtection="1">
      <alignment vertical="center"/>
      <protection hidden="1"/>
    </xf>
    <xf numFmtId="0" fontId="16" fillId="35" borderId="49" xfId="57" applyFont="1" applyFill="1" applyBorder="1" applyAlignment="1" applyProtection="1">
      <alignment vertical="center"/>
      <protection hidden="1"/>
    </xf>
    <xf numFmtId="41" fontId="13" fillId="34" borderId="49" xfId="29" applyNumberFormat="1" applyFont="1" applyFill="1" applyBorder="1" applyAlignment="1" applyProtection="1">
      <alignment vertical="center"/>
      <protection hidden="1"/>
    </xf>
    <xf numFmtId="0" fontId="14" fillId="0" borderId="0" xfId="57" applyFont="1" applyAlignment="1" applyProtection="1">
      <alignment vertical="center"/>
      <protection hidden="1"/>
    </xf>
    <xf numFmtId="0" fontId="13" fillId="0" borderId="0" xfId="57" applyFont="1" applyAlignment="1" applyProtection="1">
      <alignment horizontal="center"/>
      <protection hidden="1"/>
    </xf>
    <xf numFmtId="0" fontId="13" fillId="0" borderId="0" xfId="57" applyFont="1" applyAlignment="1" applyProtection="1">
      <alignment horizontal="right"/>
      <protection hidden="1"/>
    </xf>
    <xf numFmtId="41" fontId="13" fillId="34" borderId="16" xfId="29" applyNumberFormat="1" applyFont="1" applyFill="1" applyBorder="1" applyAlignment="1" applyProtection="1">
      <protection hidden="1"/>
    </xf>
    <xf numFmtId="0" fontId="14" fillId="0" borderId="0" xfId="57" applyFont="1" applyAlignment="1" applyProtection="1">
      <protection hidden="1"/>
    </xf>
    <xf numFmtId="9" fontId="13" fillId="34" borderId="16" xfId="57" applyNumberFormat="1" applyFont="1" applyFill="1" applyBorder="1" applyAlignment="1" applyProtection="1">
      <protection hidden="1"/>
    </xf>
    <xf numFmtId="9" fontId="14" fillId="0" borderId="0" xfId="57" applyNumberFormat="1" applyFont="1" applyAlignment="1" applyProtection="1">
      <protection hidden="1"/>
    </xf>
    <xf numFmtId="165" fontId="14" fillId="0" borderId="0" xfId="57" applyNumberFormat="1" applyFont="1" applyAlignment="1" applyProtection="1">
      <protection hidden="1"/>
    </xf>
    <xf numFmtId="41" fontId="13" fillId="34" borderId="29" xfId="29" applyNumberFormat="1" applyFont="1" applyFill="1" applyBorder="1" applyAlignment="1" applyProtection="1">
      <protection hidden="1"/>
    </xf>
    <xf numFmtId="0" fontId="14" fillId="0" borderId="0" xfId="0" applyFont="1" applyAlignment="1" applyProtection="1">
      <alignment horizontal="left" vertical="center"/>
      <protection hidden="1"/>
    </xf>
    <xf numFmtId="0" fontId="15" fillId="32" borderId="22" xfId="0" applyFont="1" applyFill="1" applyBorder="1" applyAlignment="1" applyProtection="1">
      <alignment horizontal="center" vertical="center" wrapText="1"/>
      <protection hidden="1"/>
    </xf>
    <xf numFmtId="0" fontId="15" fillId="32" borderId="24" xfId="0" applyFont="1" applyFill="1" applyBorder="1" applyAlignment="1" applyProtection="1">
      <alignment horizontal="center" vertical="center" wrapText="1"/>
      <protection hidden="1"/>
    </xf>
    <xf numFmtId="0" fontId="15" fillId="32" borderId="23" xfId="0" applyFont="1" applyFill="1" applyBorder="1" applyAlignment="1" applyProtection="1">
      <alignment horizontal="center" vertical="center" textRotation="90" wrapText="1"/>
      <protection hidden="1"/>
    </xf>
    <xf numFmtId="0" fontId="13" fillId="0" borderId="0" xfId="0" applyFont="1" applyFill="1" applyBorder="1" applyAlignment="1" applyProtection="1">
      <alignment vertical="center"/>
      <protection hidden="1"/>
    </xf>
    <xf numFmtId="0" fontId="14" fillId="0" borderId="0" xfId="0" applyFont="1" applyBorder="1" applyAlignment="1" applyProtection="1">
      <alignment vertical="center"/>
      <protection hidden="1"/>
    </xf>
    <xf numFmtId="3" fontId="13" fillId="0" borderId="0" xfId="0" applyNumberFormat="1" applyFont="1" applyFill="1" applyBorder="1" applyAlignment="1" applyProtection="1">
      <alignment horizontal="center" vertical="center"/>
      <protection hidden="1"/>
    </xf>
    <xf numFmtId="37" fontId="13" fillId="0" borderId="0" xfId="29" applyNumberFormat="1" applyFont="1" applyBorder="1" applyAlignment="1" applyProtection="1">
      <alignment horizontal="right" vertical="center"/>
      <protection hidden="1"/>
    </xf>
    <xf numFmtId="37" fontId="18" fillId="0" borderId="0" xfId="29" applyNumberFormat="1" applyFont="1" applyFill="1" applyBorder="1" applyAlignment="1" applyProtection="1">
      <alignment horizontal="right" vertical="center"/>
      <protection hidden="1"/>
    </xf>
    <xf numFmtId="166" fontId="18" fillId="0" borderId="0" xfId="29" applyNumberFormat="1" applyFont="1" applyFill="1" applyBorder="1" applyAlignment="1" applyProtection="1">
      <alignment horizontal="right" vertical="center"/>
      <protection hidden="1"/>
    </xf>
    <xf numFmtId="0" fontId="13" fillId="0" borderId="0" xfId="0" applyFont="1" applyFill="1" applyBorder="1" applyAlignment="1" applyProtection="1">
      <alignment horizontal="center" vertical="center" wrapText="1"/>
      <protection hidden="1"/>
    </xf>
    <xf numFmtId="0" fontId="13" fillId="0" borderId="54" xfId="0" applyFont="1" applyFill="1" applyBorder="1" applyAlignment="1" applyProtection="1">
      <alignment vertical="center"/>
      <protection hidden="1"/>
    </xf>
    <xf numFmtId="0" fontId="14" fillId="0" borderId="26" xfId="0" applyFont="1" applyFill="1" applyBorder="1" applyAlignment="1" applyProtection="1">
      <alignment vertical="center"/>
      <protection hidden="1"/>
    </xf>
    <xf numFmtId="0" fontId="14" fillId="0" borderId="26" xfId="0" applyFont="1" applyBorder="1" applyAlignment="1" applyProtection="1">
      <alignment vertical="center"/>
      <protection hidden="1"/>
    </xf>
    <xf numFmtId="3" fontId="13" fillId="0" borderId="26" xfId="0" applyNumberFormat="1" applyFont="1" applyFill="1" applyBorder="1" applyAlignment="1" applyProtection="1">
      <alignment horizontal="center" vertical="center"/>
      <protection hidden="1"/>
    </xf>
    <xf numFmtId="0" fontId="14" fillId="0" borderId="26" xfId="0" applyFont="1" applyBorder="1" applyAlignment="1" applyProtection="1">
      <alignment horizontal="left"/>
      <protection hidden="1"/>
    </xf>
    <xf numFmtId="0" fontId="14" fillId="0" borderId="55" xfId="0" applyFont="1" applyBorder="1" applyAlignment="1" applyProtection="1">
      <alignment horizontal="left"/>
      <protection hidden="1"/>
    </xf>
    <xf numFmtId="166" fontId="14" fillId="0" borderId="0" xfId="29" applyNumberFormat="1" applyFont="1" applyFill="1" applyBorder="1" applyAlignment="1" applyProtection="1">
      <alignment horizontal="center" vertical="center"/>
      <protection hidden="1"/>
    </xf>
    <xf numFmtId="9" fontId="13" fillId="23" borderId="0" xfId="72" applyFont="1" applyFill="1" applyBorder="1" applyAlignment="1" applyProtection="1">
      <alignment horizontal="center" vertical="center"/>
      <protection hidden="1"/>
    </xf>
    <xf numFmtId="0" fontId="13" fillId="0" borderId="14" xfId="0" applyFont="1" applyFill="1" applyBorder="1" applyAlignment="1" applyProtection="1">
      <alignment vertical="center"/>
      <protection hidden="1"/>
    </xf>
    <xf numFmtId="0" fontId="14" fillId="0" borderId="15" xfId="0" applyFont="1" applyBorder="1" applyAlignment="1" applyProtection="1">
      <alignment horizontal="left"/>
      <protection hidden="1"/>
    </xf>
    <xf numFmtId="0" fontId="13" fillId="0" borderId="17" xfId="0" applyFont="1" applyFill="1" applyBorder="1" applyAlignment="1" applyProtection="1">
      <alignment vertical="center"/>
      <protection hidden="1"/>
    </xf>
    <xf numFmtId="0" fontId="14" fillId="0" borderId="19" xfId="0" applyFont="1" applyFill="1" applyBorder="1" applyAlignment="1" applyProtection="1">
      <alignment vertical="center"/>
      <protection hidden="1"/>
    </xf>
    <xf numFmtId="0" fontId="14" fillId="0" borderId="19" xfId="0" applyFont="1" applyBorder="1" applyAlignment="1" applyProtection="1">
      <alignment vertical="center"/>
      <protection hidden="1"/>
    </xf>
    <xf numFmtId="3" fontId="13" fillId="0" borderId="19" xfId="0" applyNumberFormat="1" applyFont="1" applyFill="1" applyBorder="1" applyAlignment="1" applyProtection="1">
      <alignment horizontal="center" vertical="center"/>
      <protection hidden="1"/>
    </xf>
    <xf numFmtId="0" fontId="14" fillId="0" borderId="19" xfId="0" applyFont="1" applyBorder="1" applyAlignment="1" applyProtection="1">
      <alignment horizontal="left"/>
      <protection hidden="1"/>
    </xf>
    <xf numFmtId="0" fontId="14" fillId="0" borderId="18" xfId="0" applyFont="1" applyBorder="1" applyAlignment="1" applyProtection="1">
      <alignment horizontal="left"/>
      <protection hidden="1"/>
    </xf>
    <xf numFmtId="0" fontId="15" fillId="36" borderId="53" xfId="0" applyFont="1" applyFill="1" applyBorder="1" applyAlignment="1" applyProtection="1">
      <alignment vertical="center"/>
      <protection hidden="1"/>
    </xf>
    <xf numFmtId="0" fontId="16" fillId="36" borderId="38" xfId="0" applyFont="1" applyFill="1" applyBorder="1" applyAlignment="1" applyProtection="1">
      <alignment vertical="center"/>
      <protection hidden="1"/>
    </xf>
    <xf numFmtId="3" fontId="15" fillId="36" borderId="38" xfId="0" applyNumberFormat="1" applyFont="1" applyFill="1" applyBorder="1" applyAlignment="1" applyProtection="1">
      <alignment horizontal="center" vertical="center"/>
      <protection hidden="1"/>
    </xf>
    <xf numFmtId="0" fontId="14" fillId="36" borderId="38" xfId="0" applyFont="1" applyFill="1" applyBorder="1" applyAlignment="1" applyProtection="1">
      <alignment horizontal="left"/>
      <protection hidden="1"/>
    </xf>
    <xf numFmtId="37" fontId="15" fillId="36" borderId="38" xfId="29" applyNumberFormat="1" applyFont="1" applyFill="1" applyBorder="1" applyAlignment="1" applyProtection="1">
      <alignment horizontal="center" vertical="center"/>
      <protection hidden="1"/>
    </xf>
    <xf numFmtId="37" fontId="15" fillId="36" borderId="27" xfId="29" applyNumberFormat="1" applyFont="1" applyFill="1" applyBorder="1" applyAlignment="1" applyProtection="1">
      <alignment horizontal="center" vertical="center"/>
      <protection hidden="1"/>
    </xf>
    <xf numFmtId="37" fontId="13" fillId="0" borderId="0" xfId="29" applyNumberFormat="1" applyFont="1" applyBorder="1" applyAlignment="1" applyProtection="1">
      <alignment horizontal="center" vertical="center"/>
      <protection hidden="1"/>
    </xf>
    <xf numFmtId="41" fontId="13" fillId="0" borderId="0" xfId="29" applyNumberFormat="1" applyFont="1" applyBorder="1" applyAlignment="1" applyProtection="1">
      <alignment horizontal="right" vertical="center"/>
      <protection hidden="1"/>
    </xf>
    <xf numFmtId="41" fontId="13" fillId="0" borderId="0" xfId="29" applyNumberFormat="1" applyFont="1" applyFill="1" applyBorder="1" applyAlignment="1" applyProtection="1">
      <alignment horizontal="center" vertical="center" wrapText="1"/>
      <protection hidden="1"/>
    </xf>
    <xf numFmtId="41" fontId="13" fillId="0" borderId="0" xfId="0" applyNumberFormat="1" applyFont="1" applyFill="1" applyBorder="1" applyAlignment="1" applyProtection="1">
      <alignment horizontal="center" vertical="center" wrapText="1"/>
      <protection hidden="1"/>
    </xf>
    <xf numFmtId="37" fontId="13" fillId="0" borderId="0" xfId="29" applyNumberFormat="1" applyFont="1" applyBorder="1" applyAlignment="1" applyProtection="1">
      <alignment horizontal="right" vertical="center" wrapText="1"/>
      <protection hidden="1"/>
    </xf>
    <xf numFmtId="0" fontId="13" fillId="0" borderId="0" xfId="29" applyNumberFormat="1" applyFont="1" applyBorder="1" applyAlignment="1" applyProtection="1">
      <alignment horizontal="center" vertical="center"/>
      <protection hidden="1"/>
    </xf>
    <xf numFmtId="37" fontId="13" fillId="0" borderId="0" xfId="29" applyNumberFormat="1" applyFont="1" applyBorder="1" applyAlignment="1" applyProtection="1">
      <alignment horizontal="left" vertical="center"/>
      <protection hidden="1"/>
    </xf>
    <xf numFmtId="41" fontId="14" fillId="0" borderId="0" xfId="29" applyNumberFormat="1" applyFont="1" applyBorder="1" applyAlignment="1" applyProtection="1">
      <alignment vertical="center"/>
      <protection hidden="1"/>
    </xf>
    <xf numFmtId="0" fontId="14" fillId="0" borderId="0" xfId="0" applyFont="1" applyFill="1" applyAlignment="1" applyProtection="1">
      <protection hidden="1"/>
    </xf>
    <xf numFmtId="0" fontId="14" fillId="0" borderId="0" xfId="60" applyFont="1" applyProtection="1">
      <protection hidden="1"/>
    </xf>
    <xf numFmtId="0" fontId="19" fillId="0" borderId="0" xfId="60" applyFont="1" applyBorder="1" applyAlignment="1" applyProtection="1">
      <protection hidden="1"/>
    </xf>
    <xf numFmtId="0" fontId="14" fillId="0" borderId="0" xfId="60" applyFont="1" applyBorder="1" applyProtection="1">
      <protection hidden="1"/>
    </xf>
    <xf numFmtId="49" fontId="14" fillId="0" borderId="0" xfId="60" applyNumberFormat="1" applyFont="1" applyProtection="1">
      <protection hidden="1"/>
    </xf>
    <xf numFmtId="0" fontId="19" fillId="0" borderId="0" xfId="60" applyFont="1" applyBorder="1" applyAlignment="1" applyProtection="1">
      <alignment horizontal="right"/>
      <protection hidden="1"/>
    </xf>
    <xf numFmtId="0" fontId="13" fillId="34" borderId="16" xfId="60" applyFont="1" applyFill="1" applyBorder="1" applyAlignment="1" applyProtection="1">
      <alignment horizontal="center"/>
      <protection hidden="1"/>
    </xf>
    <xf numFmtId="0" fontId="14" fillId="0" borderId="0" xfId="60" applyFont="1" applyBorder="1" applyAlignment="1" applyProtection="1">
      <alignment horizontal="center" vertical="center" wrapText="1"/>
      <protection hidden="1"/>
    </xf>
    <xf numFmtId="49" fontId="13" fillId="0" borderId="0" xfId="60" applyNumberFormat="1" applyFont="1" applyBorder="1" applyAlignment="1" applyProtection="1">
      <alignment horizontal="left"/>
      <protection hidden="1"/>
    </xf>
    <xf numFmtId="0" fontId="13" fillId="0" borderId="0" xfId="60" applyFont="1" applyBorder="1" applyAlignment="1" applyProtection="1">
      <alignment horizontal="center"/>
      <protection hidden="1"/>
    </xf>
    <xf numFmtId="0" fontId="21" fillId="0" borderId="0" xfId="60" applyFont="1" applyBorder="1" applyAlignment="1" applyProtection="1">
      <alignment horizontal="right"/>
      <protection hidden="1"/>
    </xf>
    <xf numFmtId="41" fontId="14" fillId="0" borderId="0" xfId="32" applyNumberFormat="1" applyFont="1" applyBorder="1" applyAlignment="1" applyProtection="1">
      <alignment horizontal="center"/>
      <protection hidden="1"/>
    </xf>
    <xf numFmtId="0" fontId="14" fillId="0" borderId="0" xfId="60" applyFont="1" applyBorder="1" applyAlignment="1" applyProtection="1">
      <alignment horizontal="center"/>
      <protection hidden="1"/>
    </xf>
    <xf numFmtId="0" fontId="14" fillId="0" borderId="0" xfId="60" applyFont="1" applyFill="1" applyBorder="1" applyAlignment="1" applyProtection="1">
      <alignment horizontal="center"/>
      <protection hidden="1"/>
    </xf>
    <xf numFmtId="49" fontId="14" fillId="0" borderId="0" xfId="60" applyNumberFormat="1" applyFont="1" applyBorder="1" applyProtection="1">
      <protection hidden="1"/>
    </xf>
    <xf numFmtId="0" fontId="14" fillId="0" borderId="0" xfId="60" applyFont="1" applyFill="1" applyBorder="1" applyProtection="1">
      <protection hidden="1"/>
    </xf>
    <xf numFmtId="49" fontId="13" fillId="0" borderId="0" xfId="60" applyNumberFormat="1" applyFont="1" applyBorder="1" applyAlignment="1" applyProtection="1">
      <alignment vertical="center"/>
      <protection hidden="1"/>
    </xf>
    <xf numFmtId="0" fontId="21" fillId="0" borderId="0" xfId="60" applyFont="1" applyBorder="1" applyProtection="1">
      <protection hidden="1"/>
    </xf>
    <xf numFmtId="0" fontId="13" fillId="0" borderId="0" xfId="60" applyFont="1" applyProtection="1">
      <protection hidden="1"/>
    </xf>
    <xf numFmtId="49" fontId="13" fillId="0" borderId="0" xfId="60" applyNumberFormat="1" applyFont="1" applyBorder="1" applyProtection="1">
      <protection hidden="1"/>
    </xf>
    <xf numFmtId="0" fontId="13" fillId="0" borderId="0" xfId="60" applyFont="1" applyBorder="1" applyProtection="1">
      <protection hidden="1"/>
    </xf>
    <xf numFmtId="0" fontId="14" fillId="33" borderId="16" xfId="60" applyFont="1" applyFill="1" applyBorder="1" applyProtection="1">
      <protection hidden="1"/>
    </xf>
    <xf numFmtId="0" fontId="14" fillId="34" borderId="16" xfId="60" applyFont="1" applyFill="1" applyBorder="1" applyProtection="1">
      <protection hidden="1"/>
    </xf>
    <xf numFmtId="0" fontId="14" fillId="0" borderId="0" xfId="60" quotePrefix="1" applyFont="1" applyBorder="1" applyAlignment="1" applyProtection="1">
      <alignment horizontal="center" vertical="top"/>
      <protection hidden="1"/>
    </xf>
    <xf numFmtId="0" fontId="15" fillId="32" borderId="29" xfId="60" applyFont="1" applyFill="1" applyBorder="1" applyAlignment="1" applyProtection="1">
      <alignment horizontal="center" vertical="center" wrapText="1"/>
      <protection hidden="1"/>
    </xf>
    <xf numFmtId="49" fontId="14" fillId="0" borderId="0" xfId="60" applyNumberFormat="1" applyFont="1" applyBorder="1" applyAlignment="1" applyProtection="1">
      <alignment horizontal="left"/>
      <protection hidden="1"/>
    </xf>
    <xf numFmtId="41" fontId="13" fillId="34" borderId="16" xfId="32" applyNumberFormat="1" applyFont="1" applyFill="1" applyBorder="1" applyProtection="1">
      <protection hidden="1"/>
    </xf>
    <xf numFmtId="41" fontId="13" fillId="0" borderId="0" xfId="60" applyNumberFormat="1" applyFont="1" applyFill="1" applyBorder="1" applyProtection="1">
      <protection hidden="1"/>
    </xf>
    <xf numFmtId="0" fontId="14" fillId="0" borderId="0" xfId="60" applyFont="1" applyBorder="1" applyAlignment="1" applyProtection="1">
      <alignment horizontal="left" indent="1"/>
      <protection hidden="1"/>
    </xf>
    <xf numFmtId="41" fontId="14" fillId="0" borderId="0" xfId="60" applyNumberFormat="1" applyFont="1" applyFill="1" applyBorder="1" applyProtection="1">
      <protection hidden="1"/>
    </xf>
    <xf numFmtId="49" fontId="14" fillId="0" borderId="0" xfId="60" applyNumberFormat="1" applyFont="1" applyFill="1" applyBorder="1" applyProtection="1">
      <protection hidden="1"/>
    </xf>
    <xf numFmtId="0" fontId="14" fillId="0" borderId="0" xfId="60" quotePrefix="1" applyFont="1" applyBorder="1" applyAlignment="1" applyProtection="1">
      <alignment horizontal="center"/>
      <protection hidden="1"/>
    </xf>
    <xf numFmtId="165" fontId="14" fillId="0" borderId="0" xfId="32" applyNumberFormat="1" applyFont="1" applyBorder="1" applyProtection="1">
      <protection hidden="1"/>
    </xf>
    <xf numFmtId="0" fontId="15" fillId="0" borderId="0" xfId="60" applyFont="1" applyBorder="1" applyAlignment="1" applyProtection="1">
      <alignment horizontal="center" vertical="center" wrapText="1"/>
      <protection hidden="1"/>
    </xf>
    <xf numFmtId="49" fontId="13" fillId="0" borderId="0" xfId="60" applyNumberFormat="1" applyFont="1" applyBorder="1" applyAlignment="1" applyProtection="1">
      <alignment vertical="center" wrapText="1"/>
      <protection hidden="1"/>
    </xf>
    <xf numFmtId="0" fontId="11" fillId="0" borderId="0" xfId="60" applyFont="1" applyAlignment="1" applyProtection="1">
      <alignment vertical="center" wrapText="1"/>
      <protection hidden="1"/>
    </xf>
    <xf numFmtId="0" fontId="11" fillId="0" borderId="0" xfId="60" applyFont="1" applyBorder="1" applyAlignment="1" applyProtection="1">
      <alignment vertical="center" wrapText="1"/>
      <protection hidden="1"/>
    </xf>
    <xf numFmtId="49" fontId="15" fillId="0" borderId="0" xfId="60" applyNumberFormat="1" applyFont="1" applyBorder="1" applyAlignment="1" applyProtection="1">
      <alignment horizontal="center" vertical="center" wrapText="1"/>
      <protection hidden="1"/>
    </xf>
    <xf numFmtId="0" fontId="11" fillId="0" borderId="0" xfId="60" applyFont="1" applyAlignment="1" applyProtection="1">
      <alignment vertical="center"/>
      <protection hidden="1"/>
    </xf>
    <xf numFmtId="0" fontId="11" fillId="0" borderId="0" xfId="60" applyFont="1" applyBorder="1" applyAlignment="1" applyProtection="1">
      <alignment vertical="center"/>
      <protection hidden="1"/>
    </xf>
    <xf numFmtId="49" fontId="15" fillId="32" borderId="51" xfId="60" applyNumberFormat="1" applyFont="1" applyFill="1" applyBorder="1" applyAlignment="1" applyProtection="1">
      <alignment horizontal="center" vertical="center" wrapText="1"/>
      <protection hidden="1"/>
    </xf>
    <xf numFmtId="49" fontId="15" fillId="32" borderId="52" xfId="60" applyNumberFormat="1" applyFont="1" applyFill="1" applyBorder="1" applyAlignment="1" applyProtection="1">
      <alignment horizontal="center" vertical="center" wrapText="1"/>
      <protection hidden="1"/>
    </xf>
    <xf numFmtId="0" fontId="15" fillId="32" borderId="52" xfId="60" applyFont="1" applyFill="1" applyBorder="1" applyAlignment="1" applyProtection="1">
      <alignment horizontal="center" vertical="center" wrapText="1"/>
      <protection hidden="1"/>
    </xf>
    <xf numFmtId="49" fontId="15" fillId="32" borderId="57" xfId="60" applyNumberFormat="1" applyFont="1" applyFill="1" applyBorder="1" applyAlignment="1" applyProtection="1">
      <alignment horizontal="center" vertical="center" wrapText="1"/>
      <protection hidden="1"/>
    </xf>
    <xf numFmtId="0" fontId="14" fillId="0" borderId="0" xfId="60" quotePrefix="1" applyFont="1" applyBorder="1" applyProtection="1">
      <protection hidden="1"/>
    </xf>
    <xf numFmtId="41" fontId="14" fillId="0" borderId="0" xfId="32" applyNumberFormat="1" applyFont="1" applyBorder="1" applyProtection="1">
      <protection hidden="1"/>
    </xf>
    <xf numFmtId="41" fontId="14" fillId="0" borderId="0" xfId="32" applyNumberFormat="1" applyFont="1" applyFill="1" applyBorder="1" applyProtection="1">
      <protection hidden="1"/>
    </xf>
    <xf numFmtId="0" fontId="13" fillId="0" borderId="0" xfId="60" quotePrefix="1" applyFont="1" applyBorder="1" applyProtection="1">
      <protection hidden="1"/>
    </xf>
    <xf numFmtId="41" fontId="13" fillId="0" borderId="0" xfId="60" applyNumberFormat="1" applyFont="1" applyBorder="1" applyProtection="1">
      <protection hidden="1"/>
    </xf>
    <xf numFmtId="41" fontId="21" fillId="0" borderId="0" xfId="60" applyNumberFormat="1" applyFont="1" applyBorder="1" applyAlignment="1" applyProtection="1">
      <alignment horizontal="right"/>
      <protection hidden="1"/>
    </xf>
    <xf numFmtId="41" fontId="14" fillId="0" borderId="0" xfId="60" applyNumberFormat="1" applyFont="1" applyBorder="1" applyProtection="1">
      <protection hidden="1"/>
    </xf>
    <xf numFmtId="41" fontId="14" fillId="34" borderId="16" xfId="32" applyNumberFormat="1" applyFont="1" applyFill="1" applyBorder="1" applyProtection="1">
      <protection hidden="1"/>
    </xf>
    <xf numFmtId="0" fontId="14" fillId="0" borderId="0" xfId="60" applyFont="1" applyBorder="1" applyAlignment="1" applyProtection="1">
      <alignment horizontal="center" vertical="top"/>
      <protection hidden="1"/>
    </xf>
    <xf numFmtId="165" fontId="14" fillId="0" borderId="0" xfId="32" applyNumberFormat="1" applyFont="1" applyBorder="1" applyAlignment="1" applyProtection="1">
      <alignment horizontal="center" vertical="center" wrapText="1"/>
      <protection hidden="1"/>
    </xf>
    <xf numFmtId="0" fontId="16" fillId="32" borderId="58" xfId="60" applyFont="1" applyFill="1" applyBorder="1" applyAlignment="1" applyProtection="1">
      <alignment horizontal="center" vertical="center" wrapText="1"/>
      <protection hidden="1"/>
    </xf>
    <xf numFmtId="0" fontId="16" fillId="32" borderId="0" xfId="60" applyFont="1" applyFill="1" applyBorder="1" applyAlignment="1" applyProtection="1">
      <alignment horizontal="center" vertical="center" wrapText="1"/>
      <protection hidden="1"/>
    </xf>
    <xf numFmtId="0" fontId="15" fillId="32" borderId="51" xfId="60" applyFont="1" applyFill="1" applyBorder="1" applyAlignment="1" applyProtection="1">
      <alignment horizontal="center" vertical="center" wrapText="1"/>
      <protection hidden="1"/>
    </xf>
    <xf numFmtId="0" fontId="15" fillId="32" borderId="57" xfId="60" applyFont="1" applyFill="1" applyBorder="1" applyAlignment="1" applyProtection="1">
      <alignment horizontal="center" vertical="center" wrapText="1"/>
      <protection hidden="1"/>
    </xf>
    <xf numFmtId="165" fontId="13" fillId="0" borderId="0" xfId="32" applyNumberFormat="1" applyFont="1" applyBorder="1" applyAlignment="1" applyProtection="1">
      <alignment horizontal="center"/>
      <protection hidden="1"/>
    </xf>
    <xf numFmtId="0" fontId="14" fillId="0" borderId="0" xfId="60" applyFont="1" applyBorder="1" applyAlignment="1" applyProtection="1">
      <alignment horizontal="left"/>
      <protection hidden="1"/>
    </xf>
    <xf numFmtId="0" fontId="14" fillId="0" borderId="0" xfId="58" applyFont="1" applyProtection="1">
      <protection hidden="1"/>
    </xf>
    <xf numFmtId="0" fontId="19" fillId="0" borderId="0" xfId="58" applyFont="1" applyAlignment="1" applyProtection="1">
      <alignment horizontal="right"/>
      <protection hidden="1"/>
    </xf>
    <xf numFmtId="0" fontId="13" fillId="34" borderId="16" xfId="58" applyFont="1" applyFill="1" applyBorder="1" applyAlignment="1" applyProtection="1">
      <alignment horizontal="center"/>
      <protection hidden="1"/>
    </xf>
    <xf numFmtId="0" fontId="19" fillId="0" borderId="0" xfId="58" applyFont="1" applyBorder="1" applyAlignment="1" applyProtection="1">
      <protection hidden="1"/>
    </xf>
    <xf numFmtId="0" fontId="17" fillId="0" borderId="0" xfId="58" applyFont="1" applyProtection="1">
      <protection hidden="1"/>
    </xf>
    <xf numFmtId="0" fontId="15" fillId="32" borderId="22" xfId="58" applyFont="1" applyFill="1" applyBorder="1" applyAlignment="1" applyProtection="1">
      <alignment horizontal="center" vertical="center" wrapText="1"/>
      <protection hidden="1"/>
    </xf>
    <xf numFmtId="0" fontId="15" fillId="32" borderId="23" xfId="58" applyFont="1" applyFill="1" applyBorder="1" applyAlignment="1" applyProtection="1">
      <alignment horizontal="center" vertical="center" wrapText="1"/>
      <protection hidden="1"/>
    </xf>
    <xf numFmtId="0" fontId="15" fillId="32" borderId="24" xfId="58" applyFont="1" applyFill="1" applyBorder="1" applyAlignment="1" applyProtection="1">
      <alignment horizontal="center" vertical="center" wrapText="1"/>
      <protection hidden="1"/>
    </xf>
    <xf numFmtId="0" fontId="14" fillId="0" borderId="0" xfId="58" applyFont="1" applyFill="1" applyBorder="1" applyProtection="1">
      <protection hidden="1"/>
    </xf>
    <xf numFmtId="0" fontId="17" fillId="0" borderId="19" xfId="58" applyFont="1" applyFill="1" applyBorder="1" applyAlignment="1" applyProtection="1">
      <alignment horizontal="center" vertical="center" wrapText="1"/>
      <protection hidden="1"/>
    </xf>
    <xf numFmtId="0" fontId="17" fillId="0" borderId="0" xfId="58" applyFont="1" applyFill="1" applyBorder="1" applyAlignment="1" applyProtection="1">
      <alignment horizontal="center" vertical="center" wrapText="1"/>
      <protection hidden="1"/>
    </xf>
    <xf numFmtId="0" fontId="13" fillId="0" borderId="26" xfId="58" applyFont="1" applyFill="1" applyBorder="1" applyAlignment="1" applyProtection="1">
      <alignment horizontal="left" wrapText="1"/>
      <protection hidden="1"/>
    </xf>
    <xf numFmtId="0" fontId="13" fillId="0" borderId="0" xfId="58" applyFont="1" applyFill="1" applyBorder="1" applyAlignment="1" applyProtection="1">
      <alignment horizontal="left" wrapText="1"/>
      <protection hidden="1"/>
    </xf>
    <xf numFmtId="41" fontId="13" fillId="0" borderId="38" xfId="58" applyNumberFormat="1" applyFont="1" applyFill="1" applyBorder="1" applyAlignment="1" applyProtection="1">
      <alignment horizontal="left" wrapText="1"/>
      <protection hidden="1"/>
    </xf>
    <xf numFmtId="41" fontId="20" fillId="0" borderId="38" xfId="58" applyNumberFormat="1" applyFont="1" applyBorder="1" applyAlignment="1" applyProtection="1">
      <alignment horizontal="center" vertical="top" wrapText="1"/>
      <protection hidden="1"/>
    </xf>
    <xf numFmtId="0" fontId="15" fillId="35" borderId="49" xfId="58" applyFont="1" applyFill="1" applyBorder="1" applyAlignment="1" applyProtection="1">
      <alignment horizontal="left" vertical="center"/>
      <protection hidden="1"/>
    </xf>
    <xf numFmtId="41" fontId="15" fillId="35" borderId="49" xfId="58" applyNumberFormat="1" applyFont="1" applyFill="1" applyBorder="1" applyAlignment="1" applyProtection="1">
      <alignment horizontal="left" vertical="center"/>
      <protection hidden="1"/>
    </xf>
    <xf numFmtId="41" fontId="13" fillId="34" borderId="49" xfId="30" applyNumberFormat="1" applyFont="1" applyFill="1" applyBorder="1" applyAlignment="1" applyProtection="1">
      <alignment horizontal="center" vertical="center" wrapText="1"/>
      <protection hidden="1"/>
    </xf>
    <xf numFmtId="0" fontId="14" fillId="0" borderId="0" xfId="58" applyFont="1" applyAlignment="1" applyProtection="1">
      <protection hidden="1"/>
    </xf>
    <xf numFmtId="0" fontId="17" fillId="0" borderId="0" xfId="58" applyFont="1" applyBorder="1" applyAlignment="1" applyProtection="1">
      <alignment vertical="top"/>
      <protection hidden="1"/>
    </xf>
    <xf numFmtId="0" fontId="14" fillId="0" borderId="0" xfId="58" applyFont="1" applyBorder="1" applyAlignment="1" applyProtection="1">
      <alignment vertical="top"/>
      <protection hidden="1"/>
    </xf>
    <xf numFmtId="0" fontId="14" fillId="0" borderId="0" xfId="58" applyFont="1" applyBorder="1" applyAlignment="1" applyProtection="1">
      <protection hidden="1"/>
    </xf>
    <xf numFmtId="39" fontId="13" fillId="33" borderId="16" xfId="58" applyNumberFormat="1" applyFont="1" applyFill="1" applyBorder="1" applyAlignment="1" applyProtection="1">
      <alignment horizontal="left" vertical="top"/>
      <protection hidden="1"/>
    </xf>
    <xf numFmtId="0" fontId="14" fillId="0" borderId="0" xfId="58" applyFont="1" applyFill="1" applyBorder="1" applyAlignment="1" applyProtection="1">
      <alignment horizontal="left"/>
      <protection hidden="1"/>
    </xf>
    <xf numFmtId="39" fontId="14" fillId="0" borderId="0" xfId="58" applyNumberFormat="1" applyFont="1" applyBorder="1" applyAlignment="1" applyProtection="1">
      <alignment vertical="top"/>
      <protection hidden="1"/>
    </xf>
    <xf numFmtId="0" fontId="14" fillId="0" borderId="0" xfId="58" applyFont="1" applyAlignment="1" applyProtection="1">
      <alignment vertical="top"/>
      <protection hidden="1"/>
    </xf>
    <xf numFmtId="39" fontId="14" fillId="0" borderId="0" xfId="58" applyNumberFormat="1" applyFont="1" applyBorder="1" applyAlignment="1" applyProtection="1">
      <protection hidden="1"/>
    </xf>
    <xf numFmtId="39" fontId="13" fillId="34" borderId="16" xfId="58" applyNumberFormat="1" applyFont="1" applyFill="1" applyBorder="1" applyAlignment="1" applyProtection="1">
      <alignment vertical="top"/>
      <protection hidden="1"/>
    </xf>
    <xf numFmtId="0" fontId="14" fillId="0" borderId="0" xfId="58" quotePrefix="1" applyFont="1" applyAlignment="1" applyProtection="1">
      <alignment horizontal="center" vertical="center"/>
      <protection hidden="1"/>
    </xf>
    <xf numFmtId="0" fontId="14" fillId="0" borderId="0" xfId="58" applyFont="1" applyAlignment="1" applyProtection="1">
      <alignment vertical="top" wrapText="1"/>
      <protection hidden="1"/>
    </xf>
    <xf numFmtId="0" fontId="14" fillId="0" borderId="0" xfId="58" quotePrefix="1" applyFont="1" applyAlignment="1" applyProtection="1">
      <alignment horizontal="center" vertical="top"/>
      <protection hidden="1"/>
    </xf>
    <xf numFmtId="0" fontId="14" fillId="0" borderId="0" xfId="61" applyFont="1" applyBorder="1" applyProtection="1">
      <protection hidden="1"/>
    </xf>
    <xf numFmtId="49" fontId="14" fillId="0" borderId="0" xfId="61" applyNumberFormat="1" applyFont="1" applyBorder="1" applyProtection="1">
      <protection hidden="1"/>
    </xf>
    <xf numFmtId="0" fontId="14" fillId="0" borderId="0" xfId="61" applyFont="1" applyFill="1" applyBorder="1" applyProtection="1">
      <protection hidden="1"/>
    </xf>
    <xf numFmtId="0" fontId="14" fillId="0" borderId="0" xfId="61" applyFont="1" applyProtection="1">
      <protection hidden="1"/>
    </xf>
    <xf numFmtId="49" fontId="13" fillId="0" borderId="0" xfId="61" applyNumberFormat="1" applyFont="1" applyBorder="1" applyProtection="1">
      <protection hidden="1"/>
    </xf>
    <xf numFmtId="0" fontId="16" fillId="0" borderId="0" xfId="61" applyFont="1" applyFill="1" applyBorder="1" applyProtection="1">
      <protection hidden="1"/>
    </xf>
    <xf numFmtId="0" fontId="13" fillId="0" borderId="0" xfId="61" applyFont="1" applyBorder="1" applyAlignment="1" applyProtection="1">
      <alignment horizontal="center"/>
      <protection hidden="1"/>
    </xf>
    <xf numFmtId="0" fontId="13" fillId="0" borderId="0" xfId="61" applyFont="1" applyFill="1" applyBorder="1" applyAlignment="1" applyProtection="1">
      <alignment horizontal="center"/>
      <protection hidden="1"/>
    </xf>
    <xf numFmtId="0" fontId="14" fillId="0" borderId="0" xfId="61" applyFont="1" applyFill="1" applyBorder="1" applyAlignment="1" applyProtection="1">
      <alignment horizontal="center" vertical="center" wrapText="1"/>
      <protection hidden="1"/>
    </xf>
    <xf numFmtId="0" fontId="11" fillId="0" borderId="0" xfId="61" applyFont="1" applyAlignment="1" applyProtection="1">
      <alignment vertical="center" wrapText="1"/>
      <protection hidden="1"/>
    </xf>
    <xf numFmtId="0" fontId="15" fillId="0" borderId="0" xfId="61" applyFont="1" applyFill="1" applyBorder="1" applyAlignment="1" applyProtection="1">
      <alignment horizontal="center" vertical="center" wrapText="1"/>
      <protection hidden="1"/>
    </xf>
    <xf numFmtId="0" fontId="15" fillId="32" borderId="29" xfId="61" applyFont="1" applyFill="1" applyBorder="1" applyAlignment="1" applyProtection="1">
      <alignment horizontal="center" vertical="center" wrapText="1"/>
      <protection hidden="1"/>
    </xf>
    <xf numFmtId="0" fontId="13" fillId="0" borderId="0" xfId="61" applyFont="1" applyFill="1" applyBorder="1" applyAlignment="1" applyProtection="1">
      <alignment horizontal="center" vertical="center" wrapText="1"/>
      <protection hidden="1"/>
    </xf>
    <xf numFmtId="0" fontId="14" fillId="0" borderId="0" xfId="61" applyFont="1" applyAlignment="1" applyProtection="1">
      <alignment horizontal="center" vertical="center" wrapText="1"/>
      <protection hidden="1"/>
    </xf>
    <xf numFmtId="0" fontId="13" fillId="0" borderId="0" xfId="61" applyFont="1" applyFill="1" applyBorder="1" applyAlignment="1" applyProtection="1">
      <alignment horizontal="left" vertical="center" wrapText="1"/>
      <protection hidden="1"/>
    </xf>
    <xf numFmtId="49" fontId="13" fillId="0" borderId="0" xfId="61" applyNumberFormat="1" applyFont="1" applyBorder="1" applyAlignment="1" applyProtection="1">
      <alignment vertical="center"/>
      <protection hidden="1"/>
    </xf>
    <xf numFmtId="49" fontId="13" fillId="0" borderId="0" xfId="61" applyNumberFormat="1" applyFont="1" applyBorder="1" applyAlignment="1" applyProtection="1">
      <alignment horizontal="center"/>
      <protection hidden="1"/>
    </xf>
    <xf numFmtId="0" fontId="27" fillId="0" borderId="0" xfId="61" applyFont="1" applyFill="1" applyBorder="1" applyAlignment="1" applyProtection="1">
      <alignment horizontal="right"/>
      <protection hidden="1"/>
    </xf>
    <xf numFmtId="41" fontId="13" fillId="34" borderId="16" xfId="33" applyNumberFormat="1" applyFont="1" applyFill="1" applyBorder="1" applyProtection="1">
      <protection hidden="1"/>
    </xf>
    <xf numFmtId="41" fontId="13" fillId="0" borderId="63" xfId="61" applyNumberFormat="1" applyFont="1" applyFill="1" applyBorder="1" applyProtection="1">
      <protection hidden="1"/>
    </xf>
    <xf numFmtId="41" fontId="14" fillId="0" borderId="0" xfId="61" applyNumberFormat="1" applyFont="1" applyBorder="1" applyProtection="1">
      <protection hidden="1"/>
    </xf>
    <xf numFmtId="41" fontId="14" fillId="0" borderId="0" xfId="61" applyNumberFormat="1" applyFont="1" applyFill="1" applyBorder="1" applyProtection="1">
      <protection hidden="1"/>
    </xf>
    <xf numFmtId="41" fontId="13" fillId="0" borderId="0" xfId="61" applyNumberFormat="1" applyFont="1" applyBorder="1" applyAlignment="1" applyProtection="1">
      <alignment horizontal="center"/>
      <protection hidden="1"/>
    </xf>
    <xf numFmtId="41" fontId="13" fillId="0" borderId="0" xfId="61" applyNumberFormat="1" applyFont="1" applyFill="1" applyBorder="1" applyAlignment="1" applyProtection="1">
      <alignment horizontal="center"/>
      <protection hidden="1"/>
    </xf>
    <xf numFmtId="0" fontId="15" fillId="0" borderId="0" xfId="61" applyFont="1" applyFill="1" applyBorder="1" applyProtection="1">
      <protection hidden="1"/>
    </xf>
    <xf numFmtId="41" fontId="13" fillId="0" borderId="0" xfId="61" applyNumberFormat="1" applyFont="1" applyBorder="1" applyProtection="1">
      <protection hidden="1"/>
    </xf>
    <xf numFmtId="41" fontId="13" fillId="0" borderId="0" xfId="61" applyNumberFormat="1" applyFont="1" applyFill="1" applyBorder="1" applyProtection="1">
      <protection hidden="1"/>
    </xf>
    <xf numFmtId="0" fontId="13" fillId="0" borderId="0" xfId="61" applyFont="1" applyBorder="1" applyProtection="1">
      <protection hidden="1"/>
    </xf>
    <xf numFmtId="0" fontId="13" fillId="0" borderId="0" xfId="61" applyFont="1" applyFill="1" applyBorder="1" applyProtection="1">
      <protection hidden="1"/>
    </xf>
    <xf numFmtId="49" fontId="14" fillId="0" borderId="0" xfId="61" applyNumberFormat="1" applyFont="1" applyFill="1" applyBorder="1" applyProtection="1">
      <protection hidden="1"/>
    </xf>
    <xf numFmtId="0" fontId="21" fillId="0" borderId="0" xfId="61" applyFont="1" applyFill="1" applyBorder="1" applyAlignment="1" applyProtection="1">
      <alignment horizontal="right"/>
      <protection hidden="1"/>
    </xf>
    <xf numFmtId="0" fontId="14" fillId="0" borderId="0" xfId="61" applyFont="1" applyFill="1" applyProtection="1">
      <protection hidden="1"/>
    </xf>
    <xf numFmtId="0" fontId="14" fillId="33" borderId="16" xfId="61" applyFont="1" applyFill="1" applyBorder="1" applyProtection="1">
      <protection hidden="1"/>
    </xf>
    <xf numFmtId="0" fontId="14" fillId="0" borderId="0" xfId="61" applyFont="1" applyBorder="1" applyAlignment="1" applyProtection="1">
      <alignment horizontal="right"/>
      <protection hidden="1"/>
    </xf>
    <xf numFmtId="0" fontId="14" fillId="34" borderId="16" xfId="61" applyFont="1" applyFill="1" applyBorder="1" applyProtection="1">
      <protection hidden="1"/>
    </xf>
    <xf numFmtId="0" fontId="14" fillId="0" borderId="0" xfId="61" quotePrefix="1" applyFont="1" applyBorder="1" applyAlignment="1" applyProtection="1">
      <alignment horizontal="center" vertical="top"/>
      <protection hidden="1"/>
    </xf>
    <xf numFmtId="49" fontId="13" fillId="0" borderId="0" xfId="61" applyNumberFormat="1" applyFont="1" applyBorder="1" applyAlignment="1" applyProtection="1">
      <alignment vertical="center" wrapText="1"/>
      <protection hidden="1"/>
    </xf>
    <xf numFmtId="49" fontId="13" fillId="0" borderId="64" xfId="61" applyNumberFormat="1" applyFont="1" applyBorder="1" applyAlignment="1" applyProtection="1">
      <alignment vertical="center" wrapText="1"/>
      <protection hidden="1"/>
    </xf>
    <xf numFmtId="49" fontId="15" fillId="32" borderId="51" xfId="61" applyNumberFormat="1" applyFont="1" applyFill="1" applyBorder="1" applyAlignment="1" applyProtection="1">
      <alignment horizontal="center" vertical="center" wrapText="1"/>
      <protection hidden="1"/>
    </xf>
    <xf numFmtId="49" fontId="15" fillId="32" borderId="52" xfId="61" applyNumberFormat="1" applyFont="1" applyFill="1" applyBorder="1" applyAlignment="1" applyProtection="1">
      <alignment horizontal="center" vertical="center" wrapText="1"/>
      <protection hidden="1"/>
    </xf>
    <xf numFmtId="49" fontId="15" fillId="32" borderId="57" xfId="61" applyNumberFormat="1" applyFont="1" applyFill="1" applyBorder="1" applyAlignment="1" applyProtection="1">
      <alignment horizontal="center" vertical="center" wrapText="1"/>
      <protection hidden="1"/>
    </xf>
    <xf numFmtId="0" fontId="14" fillId="0" borderId="0" xfId="61" applyFont="1" applyFill="1" applyBorder="1" applyAlignment="1" applyProtection="1">
      <alignment horizontal="center"/>
      <protection hidden="1"/>
    </xf>
    <xf numFmtId="0" fontId="14" fillId="0" borderId="0" xfId="61" applyFont="1" applyBorder="1" applyAlignment="1" applyProtection="1">
      <alignment horizontal="center"/>
      <protection hidden="1"/>
    </xf>
    <xf numFmtId="49" fontId="14" fillId="0" borderId="0" xfId="61" applyNumberFormat="1" applyFont="1" applyBorder="1" applyAlignment="1" applyProtection="1">
      <alignment horizontal="center"/>
      <protection hidden="1"/>
    </xf>
    <xf numFmtId="0" fontId="14" fillId="0" borderId="0" xfId="61" quotePrefix="1" applyFont="1" applyBorder="1" applyProtection="1">
      <protection hidden="1"/>
    </xf>
    <xf numFmtId="41" fontId="13" fillId="0" borderId="65" xfId="61" applyNumberFormat="1" applyFont="1" applyBorder="1" applyProtection="1">
      <protection hidden="1"/>
    </xf>
    <xf numFmtId="41" fontId="14" fillId="0" borderId="44" xfId="33" applyNumberFormat="1" applyFont="1" applyFill="1" applyBorder="1" applyProtection="1">
      <protection hidden="1"/>
    </xf>
    <xf numFmtId="41" fontId="13" fillId="0" borderId="20" xfId="33" applyNumberFormat="1" applyFont="1" applyFill="1" applyBorder="1" applyProtection="1">
      <protection hidden="1"/>
    </xf>
    <xf numFmtId="0" fontId="14" fillId="0" borderId="0" xfId="61" quotePrefix="1" applyFont="1" applyFill="1" applyBorder="1" applyProtection="1">
      <protection hidden="1"/>
    </xf>
    <xf numFmtId="41" fontId="13" fillId="0" borderId="44" xfId="33" applyNumberFormat="1" applyFont="1" applyFill="1" applyBorder="1" applyProtection="1">
      <protection hidden="1"/>
    </xf>
    <xf numFmtId="0" fontId="13" fillId="0" borderId="0" xfId="61" quotePrefix="1" applyFont="1" applyFill="1" applyBorder="1" applyProtection="1">
      <protection hidden="1"/>
    </xf>
    <xf numFmtId="49" fontId="15" fillId="32" borderId="22" xfId="61" applyNumberFormat="1" applyFont="1" applyFill="1" applyBorder="1" applyAlignment="1" applyProtection="1">
      <alignment horizontal="center" vertical="center" wrapText="1"/>
      <protection hidden="1"/>
    </xf>
    <xf numFmtId="49" fontId="15" fillId="32" borderId="23" xfId="61" applyNumberFormat="1" applyFont="1" applyFill="1" applyBorder="1" applyAlignment="1" applyProtection="1">
      <alignment horizontal="center" vertical="center" wrapText="1"/>
      <protection hidden="1"/>
    </xf>
    <xf numFmtId="49" fontId="15" fillId="32" borderId="24" xfId="61" applyNumberFormat="1" applyFont="1" applyFill="1" applyBorder="1" applyAlignment="1" applyProtection="1">
      <alignment horizontal="center" vertical="center" wrapText="1"/>
      <protection hidden="1"/>
    </xf>
    <xf numFmtId="0" fontId="14" fillId="0" borderId="0" xfId="61" quotePrefix="1" applyFont="1" applyBorder="1" applyAlignment="1" applyProtection="1">
      <alignment horizontal="left" indent="1"/>
      <protection hidden="1"/>
    </xf>
    <xf numFmtId="0" fontId="14" fillId="0" borderId="0" xfId="61" applyFont="1" applyFill="1" applyBorder="1" applyAlignment="1" applyProtection="1">
      <alignment horizontal="right"/>
      <protection hidden="1"/>
    </xf>
    <xf numFmtId="0" fontId="14" fillId="0" borderId="0" xfId="59" applyFont="1" applyProtection="1">
      <protection hidden="1"/>
    </xf>
    <xf numFmtId="0" fontId="19" fillId="0" borderId="0" xfId="59" applyFont="1" applyAlignment="1" applyProtection="1">
      <alignment horizontal="right"/>
      <protection hidden="1"/>
    </xf>
    <xf numFmtId="0" fontId="13" fillId="34" borderId="16" xfId="59" applyFont="1" applyFill="1" applyBorder="1" applyAlignment="1" applyProtection="1">
      <alignment horizontal="center"/>
      <protection hidden="1"/>
    </xf>
    <xf numFmtId="0" fontId="19" fillId="0" borderId="0" xfId="59" applyFont="1" applyBorder="1" applyAlignment="1" applyProtection="1">
      <protection hidden="1"/>
    </xf>
    <xf numFmtId="0" fontId="17" fillId="0" borderId="0" xfId="59" applyFont="1" applyProtection="1">
      <protection hidden="1"/>
    </xf>
    <xf numFmtId="0" fontId="15" fillId="32" borderId="22" xfId="59" applyFont="1" applyFill="1" applyBorder="1" applyAlignment="1" applyProtection="1">
      <alignment horizontal="center" vertical="center" wrapText="1"/>
      <protection hidden="1"/>
    </xf>
    <xf numFmtId="0" fontId="15" fillId="32" borderId="23" xfId="59" applyFont="1" applyFill="1" applyBorder="1" applyAlignment="1" applyProtection="1">
      <alignment vertical="center"/>
      <protection hidden="1"/>
    </xf>
    <xf numFmtId="0" fontId="15" fillId="32" borderId="23" xfId="59" applyFont="1" applyFill="1" applyBorder="1" applyAlignment="1" applyProtection="1">
      <alignment vertical="center" wrapText="1"/>
      <protection hidden="1"/>
    </xf>
    <xf numFmtId="0" fontId="15" fillId="32" borderId="23" xfId="59" applyFont="1" applyFill="1" applyBorder="1" applyAlignment="1" applyProtection="1">
      <alignment horizontal="center" vertical="center" wrapText="1"/>
      <protection hidden="1"/>
    </xf>
    <xf numFmtId="0" fontId="15" fillId="32" borderId="24" xfId="59" applyFont="1" applyFill="1" applyBorder="1" applyAlignment="1" applyProtection="1">
      <alignment horizontal="center" vertical="center" wrapText="1"/>
      <protection hidden="1"/>
    </xf>
    <xf numFmtId="0" fontId="17" fillId="0" borderId="19" xfId="59" applyFont="1" applyFill="1" applyBorder="1" applyAlignment="1" applyProtection="1">
      <alignment horizontal="center" vertical="center" wrapText="1"/>
      <protection hidden="1"/>
    </xf>
    <xf numFmtId="0" fontId="17" fillId="0" borderId="0" xfId="59" applyFont="1" applyFill="1" applyBorder="1" applyAlignment="1" applyProtection="1">
      <alignment horizontal="center" vertical="center" wrapText="1"/>
      <protection hidden="1"/>
    </xf>
    <xf numFmtId="0" fontId="14" fillId="0" borderId="0" xfId="59" applyFont="1" applyFill="1" applyBorder="1" applyProtection="1">
      <protection hidden="1"/>
    </xf>
    <xf numFmtId="0" fontId="13" fillId="0" borderId="42" xfId="59" quotePrefix="1" applyFont="1" applyFill="1" applyBorder="1" applyAlignment="1" applyProtection="1">
      <alignment horizontal="center" vertical="center"/>
      <protection hidden="1"/>
    </xf>
    <xf numFmtId="0" fontId="13" fillId="0" borderId="33" xfId="59" quotePrefix="1" applyFont="1" applyFill="1" applyBorder="1" applyAlignment="1" applyProtection="1">
      <alignment horizontal="center" vertical="center"/>
      <protection hidden="1"/>
    </xf>
    <xf numFmtId="0" fontId="13" fillId="0" borderId="46" xfId="59" quotePrefix="1" applyFont="1" applyFill="1" applyBorder="1" applyAlignment="1" applyProtection="1">
      <alignment horizontal="center" vertical="center"/>
      <protection hidden="1"/>
    </xf>
    <xf numFmtId="0" fontId="13" fillId="0" borderId="26" xfId="59" applyFont="1" applyFill="1" applyBorder="1" applyAlignment="1" applyProtection="1">
      <alignment horizontal="left" wrapText="1"/>
      <protection hidden="1"/>
    </xf>
    <xf numFmtId="0" fontId="13" fillId="0" borderId="0" xfId="59" applyFont="1" applyFill="1" applyBorder="1" applyAlignment="1" applyProtection="1">
      <alignment horizontal="left" wrapText="1"/>
      <protection hidden="1"/>
    </xf>
    <xf numFmtId="41" fontId="20" fillId="0" borderId="38" xfId="59" applyNumberFormat="1" applyFont="1" applyBorder="1" applyAlignment="1" applyProtection="1">
      <alignment horizontal="center" vertical="top" wrapText="1"/>
      <protection hidden="1"/>
    </xf>
    <xf numFmtId="0" fontId="15" fillId="35" borderId="49" xfId="59" applyFont="1" applyFill="1" applyBorder="1" applyAlignment="1" applyProtection="1">
      <alignment horizontal="left" vertical="center"/>
      <protection hidden="1"/>
    </xf>
    <xf numFmtId="41" fontId="13" fillId="34" borderId="49" xfId="31" applyNumberFormat="1" applyFont="1" applyFill="1" applyBorder="1" applyAlignment="1" applyProtection="1">
      <alignment horizontal="center" vertical="center" wrapText="1"/>
      <protection hidden="1"/>
    </xf>
    <xf numFmtId="0" fontId="14" fillId="0" borderId="0" xfId="59" applyFont="1" applyAlignment="1" applyProtection="1">
      <protection hidden="1"/>
    </xf>
    <xf numFmtId="0" fontId="17" fillId="0" borderId="0" xfId="59" applyFont="1" applyBorder="1" applyAlignment="1" applyProtection="1">
      <alignment vertical="top"/>
      <protection hidden="1"/>
    </xf>
    <xf numFmtId="0" fontId="14" fillId="0" borderId="0" xfId="59" applyFont="1" applyBorder="1" applyAlignment="1" applyProtection="1">
      <alignment vertical="top"/>
      <protection hidden="1"/>
    </xf>
    <xf numFmtId="0" fontId="14" fillId="0" borderId="0" xfId="59" applyFont="1" applyBorder="1" applyAlignment="1" applyProtection="1">
      <protection hidden="1"/>
    </xf>
    <xf numFmtId="39" fontId="13" fillId="33" borderId="16" xfId="59" applyNumberFormat="1" applyFont="1" applyFill="1" applyBorder="1" applyAlignment="1" applyProtection="1">
      <alignment horizontal="left" vertical="top"/>
      <protection hidden="1"/>
    </xf>
    <xf numFmtId="0" fontId="14" fillId="0" borderId="0" xfId="59" applyFont="1" applyFill="1" applyBorder="1" applyAlignment="1" applyProtection="1">
      <alignment horizontal="left"/>
      <protection hidden="1"/>
    </xf>
    <xf numFmtId="39" fontId="14" fillId="0" borderId="0" xfId="59" applyNumberFormat="1" applyFont="1" applyBorder="1" applyAlignment="1" applyProtection="1">
      <alignment vertical="top"/>
      <protection hidden="1"/>
    </xf>
    <xf numFmtId="0" fontId="14" fillId="0" borderId="0" xfId="59" applyFont="1" applyAlignment="1" applyProtection="1">
      <alignment vertical="top"/>
      <protection hidden="1"/>
    </xf>
    <xf numFmtId="39" fontId="14" fillId="0" borderId="0" xfId="59" applyNumberFormat="1" applyFont="1" applyBorder="1" applyAlignment="1" applyProtection="1">
      <protection hidden="1"/>
    </xf>
    <xf numFmtId="39" fontId="13" fillId="34" borderId="16" xfId="59" applyNumberFormat="1" applyFont="1" applyFill="1" applyBorder="1" applyAlignment="1" applyProtection="1">
      <alignment vertical="top"/>
      <protection hidden="1"/>
    </xf>
    <xf numFmtId="0" fontId="14" fillId="0" borderId="0" xfId="59" quotePrefix="1" applyFont="1" applyAlignment="1" applyProtection="1">
      <alignment horizontal="center" vertical="top"/>
      <protection hidden="1"/>
    </xf>
    <xf numFmtId="0" fontId="14" fillId="0" borderId="0" xfId="59" applyFont="1" applyAlignment="1" applyProtection="1">
      <alignment vertical="top" wrapText="1"/>
      <protection hidden="1"/>
    </xf>
    <xf numFmtId="0" fontId="14" fillId="0" borderId="0" xfId="59" applyFont="1" applyAlignment="1" applyProtection="1">
      <alignment vertical="center"/>
      <protection hidden="1"/>
    </xf>
    <xf numFmtId="10" fontId="13" fillId="34" borderId="16" xfId="72" applyNumberFormat="1" applyFont="1" applyFill="1" applyBorder="1" applyAlignment="1" applyProtection="1">
      <alignment horizontal="right"/>
      <protection hidden="1"/>
    </xf>
    <xf numFmtId="0" fontId="11" fillId="0" borderId="0" xfId="60" applyFont="1" applyAlignment="1" applyProtection="1">
      <alignment vertical="center" wrapText="1"/>
      <protection hidden="1"/>
    </xf>
    <xf numFmtId="0" fontId="11" fillId="0" borderId="0" xfId="60" applyFont="1" applyBorder="1" applyAlignment="1" applyProtection="1">
      <alignment vertical="center" wrapText="1"/>
      <protection hidden="1"/>
    </xf>
    <xf numFmtId="39" fontId="11" fillId="0" borderId="0" xfId="0" quotePrefix="1" applyNumberFormat="1" applyFont="1" applyFill="1" applyBorder="1" applyAlignment="1" applyProtection="1">
      <alignment horizontal="left" vertical="top"/>
      <protection hidden="1"/>
    </xf>
    <xf numFmtId="0" fontId="11" fillId="0" borderId="0" xfId="0" applyFont="1" applyFill="1" applyBorder="1" applyAlignment="1" applyProtection="1">
      <protection hidden="1"/>
    </xf>
    <xf numFmtId="0" fontId="15" fillId="32" borderId="23" xfId="0" applyFont="1" applyFill="1" applyBorder="1" applyAlignment="1" applyProtection="1">
      <alignment horizontal="center"/>
      <protection hidden="1"/>
    </xf>
    <xf numFmtId="39" fontId="11" fillId="0" borderId="0" xfId="0" applyNumberFormat="1" applyFont="1" applyFill="1" applyBorder="1" applyAlignment="1" applyProtection="1">
      <alignment horizontal="left" vertical="top" indent="1"/>
      <protection hidden="1"/>
    </xf>
    <xf numFmtId="0" fontId="15" fillId="0" borderId="58" xfId="0" applyFont="1" applyFill="1" applyBorder="1" applyAlignment="1" applyProtection="1">
      <alignment horizontal="left" vertical="center"/>
      <protection hidden="1"/>
    </xf>
    <xf numFmtId="0" fontId="15" fillId="0" borderId="0" xfId="0" applyFont="1" applyFill="1" applyBorder="1" applyAlignment="1" applyProtection="1">
      <alignment horizontal="left" vertical="center"/>
      <protection hidden="1"/>
    </xf>
    <xf numFmtId="0" fontId="14" fillId="0" borderId="0" xfId="0" applyNumberFormat="1" applyFont="1" applyAlignment="1" applyProtection="1">
      <alignment vertical="top" wrapText="1"/>
      <protection hidden="1"/>
    </xf>
    <xf numFmtId="0" fontId="14" fillId="0" borderId="0" xfId="0" applyFont="1" applyAlignment="1" applyProtection="1">
      <alignment horizontal="justify" vertical="top" wrapText="1"/>
      <protection hidden="1"/>
    </xf>
    <xf numFmtId="41" fontId="14" fillId="0" borderId="0" xfId="0" applyNumberFormat="1" applyFont="1" applyFill="1" applyAlignment="1" applyProtection="1">
      <alignment horizontal="right"/>
      <protection hidden="1"/>
    </xf>
    <xf numFmtId="41" fontId="13" fillId="34" borderId="3" xfId="29" applyNumberFormat="1" applyFont="1" applyFill="1" applyBorder="1" applyAlignment="1" applyProtection="1">
      <alignment wrapText="1"/>
      <protection hidden="1"/>
    </xf>
    <xf numFmtId="0" fontId="11" fillId="0" borderId="0" xfId="0" applyFont="1" applyAlignment="1" applyProtection="1">
      <alignment vertical="top" wrapText="1"/>
      <protection hidden="1"/>
    </xf>
    <xf numFmtId="0" fontId="19" fillId="37" borderId="0" xfId="0" applyFont="1" applyFill="1" applyBorder="1" applyAlignment="1" applyProtection="1">
      <protection hidden="1"/>
    </xf>
    <xf numFmtId="0" fontId="14" fillId="37" borderId="0" xfId="0" applyFont="1" applyFill="1" applyProtection="1">
      <protection hidden="1"/>
    </xf>
    <xf numFmtId="170" fontId="13" fillId="37" borderId="0" xfId="0" applyNumberFormat="1" applyFont="1" applyFill="1" applyBorder="1" applyAlignment="1" applyProtection="1">
      <protection hidden="1"/>
    </xf>
    <xf numFmtId="0" fontId="14" fillId="37" borderId="0" xfId="0" applyFont="1" applyFill="1" applyAlignment="1" applyProtection="1">
      <alignment vertical="top"/>
      <protection hidden="1"/>
    </xf>
    <xf numFmtId="39" fontId="14" fillId="0" borderId="0" xfId="0" applyNumberFormat="1" applyFont="1" applyFill="1" applyBorder="1" applyAlignment="1" applyProtection="1">
      <alignment horizontal="justify" vertical="top" wrapText="1"/>
      <protection hidden="1"/>
    </xf>
    <xf numFmtId="0" fontId="11" fillId="0" borderId="0" xfId="102" applyFont="1" applyProtection="1">
      <protection hidden="1"/>
    </xf>
    <xf numFmtId="0" fontId="19" fillId="0" borderId="0" xfId="102" applyFont="1" applyBorder="1" applyAlignment="1" applyProtection="1">
      <protection hidden="1"/>
    </xf>
    <xf numFmtId="0" fontId="11" fillId="0" borderId="0" xfId="102" applyFont="1" applyBorder="1" applyProtection="1">
      <protection hidden="1"/>
    </xf>
    <xf numFmtId="49" fontId="11" fillId="0" borderId="0" xfId="102" applyNumberFormat="1" applyFont="1" applyProtection="1">
      <protection hidden="1"/>
    </xf>
    <xf numFmtId="0" fontId="19" fillId="0" borderId="0" xfId="102" applyFont="1" applyBorder="1" applyAlignment="1" applyProtection="1">
      <alignment horizontal="right"/>
      <protection hidden="1"/>
    </xf>
    <xf numFmtId="0" fontId="13" fillId="34" borderId="16" xfId="102" applyFont="1" applyFill="1" applyBorder="1" applyAlignment="1" applyProtection="1">
      <alignment horizontal="center"/>
      <protection hidden="1"/>
    </xf>
    <xf numFmtId="0" fontId="11" fillId="0" borderId="0" xfId="102" applyFont="1" applyAlignment="1" applyProtection="1">
      <alignment horizontal="center" vertical="center" wrapText="1"/>
      <protection hidden="1"/>
    </xf>
    <xf numFmtId="49" fontId="11" fillId="0" borderId="0" xfId="102" applyNumberFormat="1" applyFont="1" applyBorder="1" applyAlignment="1" applyProtection="1">
      <alignment horizontal="center" vertical="center" wrapText="1"/>
      <protection hidden="1"/>
    </xf>
    <xf numFmtId="49" fontId="15" fillId="32" borderId="22" xfId="102" applyNumberFormat="1" applyFont="1" applyFill="1" applyBorder="1" applyAlignment="1" applyProtection="1">
      <alignment horizontal="center" vertical="center" wrapText="1"/>
      <protection hidden="1"/>
    </xf>
    <xf numFmtId="49" fontId="15" fillId="32" borderId="23" xfId="102" applyNumberFormat="1" applyFont="1" applyFill="1" applyBorder="1" applyAlignment="1" applyProtection="1">
      <alignment horizontal="center" vertical="center" wrapText="1"/>
      <protection hidden="1"/>
    </xf>
    <xf numFmtId="0" fontId="15" fillId="32" borderId="23" xfId="102" applyFont="1" applyFill="1" applyBorder="1" applyAlignment="1" applyProtection="1">
      <alignment horizontal="center" vertical="center" wrapText="1"/>
      <protection hidden="1"/>
    </xf>
    <xf numFmtId="49" fontId="15" fillId="32" borderId="24" xfId="102" applyNumberFormat="1" applyFont="1" applyFill="1" applyBorder="1" applyAlignment="1" applyProtection="1">
      <alignment horizontal="center" vertical="center" wrapText="1"/>
      <protection hidden="1"/>
    </xf>
    <xf numFmtId="49" fontId="13" fillId="0" borderId="0" xfId="102" applyNumberFormat="1" applyFont="1" applyBorder="1" applyAlignment="1" applyProtection="1">
      <alignment horizontal="center" vertical="center" wrapText="1"/>
      <protection hidden="1"/>
    </xf>
    <xf numFmtId="0" fontId="11" fillId="0" borderId="0" xfId="102" applyFont="1" applyBorder="1" applyAlignment="1" applyProtection="1">
      <alignment horizontal="center" vertical="center" wrapText="1"/>
      <protection hidden="1"/>
    </xf>
    <xf numFmtId="0" fontId="11" fillId="0" borderId="0" xfId="102" applyFont="1" applyAlignment="1" applyProtection="1">
      <protection hidden="1"/>
    </xf>
    <xf numFmtId="49" fontId="11" fillId="0" borderId="0" xfId="102" applyNumberFormat="1" applyFont="1" applyBorder="1" applyAlignment="1" applyProtection="1">
      <protection hidden="1"/>
    </xf>
    <xf numFmtId="49" fontId="11" fillId="0" borderId="0" xfId="102" applyNumberFormat="1" applyFont="1" applyAlignment="1" applyProtection="1">
      <protection hidden="1"/>
    </xf>
    <xf numFmtId="0" fontId="11" fillId="0" borderId="0" xfId="102" applyFont="1" applyBorder="1" applyAlignment="1" applyProtection="1">
      <protection hidden="1"/>
    </xf>
    <xf numFmtId="49" fontId="13" fillId="0" borderId="0" xfId="102" applyNumberFormat="1" applyFont="1" applyBorder="1" applyAlignment="1" applyProtection="1">
      <alignment horizontal="left"/>
      <protection hidden="1"/>
    </xf>
    <xf numFmtId="0" fontId="13" fillId="0" borderId="0" xfId="102" applyFont="1" applyBorder="1" applyAlignment="1" applyProtection="1">
      <alignment horizontal="center"/>
      <protection hidden="1"/>
    </xf>
    <xf numFmtId="0" fontId="21" fillId="0" borderId="0" xfId="102" applyFont="1" applyBorder="1" applyAlignment="1" applyProtection="1">
      <alignment horizontal="right"/>
      <protection hidden="1"/>
    </xf>
    <xf numFmtId="0" fontId="11" fillId="0" borderId="0" xfId="102" applyFont="1" applyAlignment="1" applyProtection="1">
      <alignment horizontal="left"/>
      <protection hidden="1"/>
    </xf>
    <xf numFmtId="49" fontId="13" fillId="0" borderId="0" xfId="102" applyNumberFormat="1" applyFont="1" applyFill="1" applyBorder="1" applyAlignment="1" applyProtection="1">
      <protection hidden="1"/>
    </xf>
    <xf numFmtId="41" fontId="11" fillId="0" borderId="56" xfId="103" applyNumberFormat="1" applyFont="1" applyBorder="1" applyAlignment="1" applyProtection="1">
      <protection hidden="1"/>
    </xf>
    <xf numFmtId="41" fontId="11" fillId="0" borderId="0" xfId="103" applyNumberFormat="1" applyFont="1" applyBorder="1" applyAlignment="1" applyProtection="1">
      <protection hidden="1"/>
    </xf>
    <xf numFmtId="41" fontId="11" fillId="34" borderId="16" xfId="103" applyNumberFormat="1" applyFont="1" applyFill="1" applyBorder="1" applyAlignment="1" applyProtection="1">
      <protection hidden="1"/>
    </xf>
    <xf numFmtId="49" fontId="11" fillId="0" borderId="0" xfId="102" applyNumberFormat="1" applyFont="1" applyFill="1" applyBorder="1" applyAlignment="1" applyProtection="1">
      <alignment horizontal="left"/>
      <protection hidden="1"/>
    </xf>
    <xf numFmtId="41" fontId="11" fillId="0" borderId="56" xfId="103" applyNumberFormat="1" applyFont="1" applyBorder="1" applyAlignment="1" applyProtection="1">
      <alignment horizontal="center"/>
      <protection hidden="1"/>
    </xf>
    <xf numFmtId="41" fontId="11" fillId="0" borderId="0" xfId="103" applyNumberFormat="1" applyFont="1" applyBorder="1" applyAlignment="1" applyProtection="1">
      <alignment horizontal="center"/>
      <protection hidden="1"/>
    </xf>
    <xf numFmtId="0" fontId="11" fillId="0" borderId="0" xfId="102" applyFont="1" applyBorder="1" applyAlignment="1" applyProtection="1">
      <alignment horizontal="center"/>
      <protection hidden="1"/>
    </xf>
    <xf numFmtId="41" fontId="13" fillId="34" borderId="16" xfId="103" applyNumberFormat="1" applyFont="1" applyFill="1" applyBorder="1" applyAlignment="1" applyProtection="1">
      <protection hidden="1"/>
    </xf>
    <xf numFmtId="41" fontId="11" fillId="0" borderId="0" xfId="102" applyNumberFormat="1" applyFont="1" applyAlignment="1" applyProtection="1">
      <protection hidden="1"/>
    </xf>
    <xf numFmtId="0" fontId="13" fillId="0" borderId="0" xfId="102" applyFont="1" applyFill="1" applyAlignment="1" applyProtection="1">
      <protection hidden="1"/>
    </xf>
    <xf numFmtId="0" fontId="13" fillId="0" borderId="0" xfId="102" applyFont="1" applyFill="1" applyAlignment="1" applyProtection="1">
      <alignment horizontal="left"/>
      <protection hidden="1"/>
    </xf>
    <xf numFmtId="49" fontId="13" fillId="0" borderId="0" xfId="102" applyNumberFormat="1" applyFont="1" applyFill="1" applyBorder="1" applyProtection="1">
      <protection hidden="1"/>
    </xf>
    <xf numFmtId="41" fontId="11" fillId="0" borderId="0" xfId="102" applyNumberFormat="1" applyFont="1" applyFill="1" applyBorder="1" applyAlignment="1" applyProtection="1">
      <alignment horizontal="left"/>
      <protection hidden="1"/>
    </xf>
    <xf numFmtId="41" fontId="13" fillId="0" borderId="0" xfId="103" applyNumberFormat="1" applyFont="1" applyFill="1" applyBorder="1" applyAlignment="1" applyProtection="1">
      <protection hidden="1"/>
    </xf>
    <xf numFmtId="41" fontId="11" fillId="0" borderId="0" xfId="102" applyNumberFormat="1" applyFont="1" applyFill="1" applyBorder="1" applyAlignment="1" applyProtection="1">
      <alignment horizontal="center"/>
      <protection hidden="1"/>
    </xf>
    <xf numFmtId="0" fontId="11" fillId="0" borderId="0" xfId="102" applyFont="1" applyFill="1" applyBorder="1" applyAlignment="1" applyProtection="1">
      <alignment horizontal="center"/>
      <protection hidden="1"/>
    </xf>
    <xf numFmtId="0" fontId="13" fillId="0" borderId="0" xfId="102" applyFont="1" applyFill="1" applyBorder="1" applyAlignment="1" applyProtection="1">
      <protection hidden="1"/>
    </xf>
    <xf numFmtId="165" fontId="15" fillId="0" borderId="0" xfId="103" applyNumberFormat="1" applyFont="1" applyFill="1" applyBorder="1" applyAlignment="1" applyProtection="1">
      <protection hidden="1"/>
    </xf>
    <xf numFmtId="0" fontId="11" fillId="0" borderId="0" xfId="102" applyFont="1" applyFill="1" applyAlignment="1" applyProtection="1">
      <alignment horizontal="left"/>
      <protection hidden="1"/>
    </xf>
    <xf numFmtId="165" fontId="15" fillId="0" borderId="0" xfId="103" applyNumberFormat="1" applyFont="1" applyFill="1" applyBorder="1" applyAlignment="1" applyProtection="1">
      <alignment horizontal="left"/>
      <protection hidden="1"/>
    </xf>
    <xf numFmtId="49" fontId="13" fillId="0" borderId="0" xfId="102" applyNumberFormat="1" applyFont="1" applyFill="1" applyBorder="1" applyAlignment="1" applyProtection="1">
      <alignment vertical="top"/>
      <protection hidden="1"/>
    </xf>
    <xf numFmtId="0" fontId="11" fillId="0" borderId="0" xfId="102" applyFont="1" applyFill="1" applyAlignment="1" applyProtection="1">
      <protection hidden="1"/>
    </xf>
    <xf numFmtId="0" fontId="11" fillId="0" borderId="0" xfId="102" applyFont="1" applyFill="1" applyBorder="1" applyAlignment="1" applyProtection="1">
      <protection hidden="1"/>
    </xf>
    <xf numFmtId="41" fontId="11" fillId="0" borderId="0" xfId="102" applyNumberFormat="1" applyFont="1" applyFill="1" applyBorder="1" applyAlignment="1" applyProtection="1">
      <protection hidden="1"/>
    </xf>
    <xf numFmtId="49" fontId="11" fillId="0" borderId="0" xfId="102" applyNumberFormat="1" applyFont="1" applyFill="1" applyBorder="1" applyAlignment="1" applyProtection="1">
      <alignment horizontal="center"/>
      <protection hidden="1"/>
    </xf>
    <xf numFmtId="165" fontId="13" fillId="0" borderId="0" xfId="103" applyNumberFormat="1" applyFont="1" applyFill="1" applyBorder="1" applyAlignment="1" applyProtection="1">
      <protection hidden="1"/>
    </xf>
    <xf numFmtId="49" fontId="11" fillId="0" borderId="0" xfId="102" applyNumberFormat="1" applyFont="1" applyFill="1" applyBorder="1" applyAlignment="1" applyProtection="1">
      <protection hidden="1"/>
    </xf>
    <xf numFmtId="49" fontId="13" fillId="0" borderId="0" xfId="102" applyNumberFormat="1" applyFont="1" applyBorder="1" applyAlignment="1" applyProtection="1">
      <alignment vertical="center"/>
      <protection hidden="1"/>
    </xf>
    <xf numFmtId="49" fontId="11" fillId="0" borderId="0" xfId="102" applyNumberFormat="1" applyFont="1" applyBorder="1" applyProtection="1">
      <protection hidden="1"/>
    </xf>
    <xf numFmtId="49" fontId="15" fillId="32" borderId="23" xfId="102" applyNumberFormat="1" applyFont="1" applyFill="1" applyBorder="1" applyAlignment="1" applyProtection="1">
      <alignment vertical="center"/>
      <protection hidden="1"/>
    </xf>
    <xf numFmtId="0" fontId="15" fillId="32" borderId="24" xfId="102" applyFont="1" applyFill="1" applyBorder="1" applyAlignment="1" applyProtection="1">
      <alignment horizontal="center" vertical="center" wrapText="1"/>
      <protection hidden="1"/>
    </xf>
    <xf numFmtId="0" fontId="11" fillId="0" borderId="0" xfId="102" applyFont="1" applyFill="1" applyBorder="1" applyProtection="1">
      <protection hidden="1"/>
    </xf>
    <xf numFmtId="0" fontId="21" fillId="0" borderId="0" xfId="102" applyFont="1" applyFill="1" applyBorder="1" applyAlignment="1" applyProtection="1">
      <alignment horizontal="right"/>
      <protection hidden="1"/>
    </xf>
    <xf numFmtId="41" fontId="11" fillId="0" borderId="56" xfId="102" applyNumberFormat="1" applyFont="1" applyBorder="1" applyProtection="1">
      <protection hidden="1"/>
    </xf>
    <xf numFmtId="49" fontId="13" fillId="0" borderId="0" xfId="102" applyNumberFormat="1" applyFont="1" applyFill="1" applyBorder="1" applyAlignment="1" applyProtection="1">
      <alignment horizontal="center" wrapText="1"/>
      <protection hidden="1"/>
    </xf>
    <xf numFmtId="49" fontId="13" fillId="0" borderId="0" xfId="102" applyNumberFormat="1" applyFont="1" applyBorder="1" applyProtection="1">
      <protection hidden="1"/>
    </xf>
    <xf numFmtId="41" fontId="11" fillId="0" borderId="0" xfId="102" applyNumberFormat="1" applyFont="1" applyBorder="1" applyProtection="1">
      <protection hidden="1"/>
    </xf>
    <xf numFmtId="0" fontId="13" fillId="0" borderId="0" xfId="102" applyFont="1" applyBorder="1" applyProtection="1">
      <protection hidden="1"/>
    </xf>
    <xf numFmtId="0" fontId="11" fillId="33" borderId="16" xfId="102" applyFont="1" applyFill="1" applyBorder="1" applyProtection="1">
      <protection hidden="1"/>
    </xf>
    <xf numFmtId="0" fontId="11" fillId="34" borderId="16" xfId="102" applyFont="1" applyFill="1" applyBorder="1" applyProtection="1">
      <protection hidden="1"/>
    </xf>
    <xf numFmtId="0" fontId="11" fillId="0" borderId="0" xfId="102" quotePrefix="1" applyFont="1" applyBorder="1" applyAlignment="1" applyProtection="1">
      <alignment horizontal="center" vertical="top"/>
      <protection hidden="1"/>
    </xf>
    <xf numFmtId="0" fontId="11" fillId="0" borderId="0" xfId="102" applyFont="1" applyBorder="1" applyAlignment="1" applyProtection="1">
      <alignment vertical="top"/>
      <protection hidden="1"/>
    </xf>
    <xf numFmtId="0" fontId="11" fillId="0" borderId="0" xfId="102" applyFont="1" applyAlignment="1" applyProtection="1">
      <alignment vertical="top"/>
      <protection hidden="1"/>
    </xf>
    <xf numFmtId="0" fontId="13" fillId="0" borderId="0" xfId="102" applyFont="1" applyAlignment="1" applyProtection="1">
      <protection hidden="1"/>
    </xf>
    <xf numFmtId="49" fontId="11" fillId="0" borderId="0" xfId="102" applyNumberFormat="1" applyFont="1" applyBorder="1" applyAlignment="1" applyProtection="1">
      <alignment vertical="top"/>
      <protection hidden="1"/>
    </xf>
    <xf numFmtId="0" fontId="11" fillId="0" borderId="16" xfId="102" applyFont="1" applyBorder="1" applyAlignment="1" applyProtection="1">
      <alignment horizontal="center"/>
      <protection hidden="1"/>
    </xf>
    <xf numFmtId="0" fontId="11" fillId="0" borderId="0" xfId="104" applyFont="1" applyFill="1" applyBorder="1" applyProtection="1">
      <protection hidden="1"/>
    </xf>
    <xf numFmtId="0" fontId="11" fillId="0" borderId="0" xfId="104" applyFont="1" applyBorder="1" applyProtection="1">
      <protection hidden="1"/>
    </xf>
    <xf numFmtId="49" fontId="11" fillId="0" borderId="0" xfId="104" applyNumberFormat="1" applyFont="1" applyBorder="1" applyProtection="1">
      <protection hidden="1"/>
    </xf>
    <xf numFmtId="49" fontId="13" fillId="0" borderId="0" xfId="104" applyNumberFormat="1" applyFont="1" applyBorder="1" applyAlignment="1" applyProtection="1">
      <alignment vertical="center" wrapText="1"/>
      <protection hidden="1"/>
    </xf>
    <xf numFmtId="49" fontId="15" fillId="32" borderId="35" xfId="104" applyNumberFormat="1" applyFont="1" applyFill="1" applyBorder="1" applyAlignment="1" applyProtection="1">
      <alignment vertical="center" wrapText="1"/>
      <protection hidden="1"/>
    </xf>
    <xf numFmtId="0" fontId="11" fillId="0" borderId="0" xfId="104" applyFont="1" applyFill="1" applyBorder="1" applyAlignment="1" applyProtection="1">
      <alignment horizontal="center" vertical="center" wrapText="1"/>
      <protection hidden="1"/>
    </xf>
    <xf numFmtId="0" fontId="13" fillId="0" borderId="0" xfId="104" applyFont="1" applyFill="1" applyBorder="1" applyAlignment="1" applyProtection="1">
      <alignment vertical="center"/>
      <protection hidden="1"/>
    </xf>
    <xf numFmtId="0" fontId="11" fillId="0" borderId="0" xfId="104" applyFont="1" applyFill="1" applyBorder="1" applyAlignment="1" applyProtection="1">
      <alignment vertical="center"/>
      <protection hidden="1"/>
    </xf>
    <xf numFmtId="49" fontId="13" fillId="0" borderId="0" xfId="104" applyNumberFormat="1" applyFont="1" applyBorder="1" applyAlignment="1" applyProtection="1">
      <alignment vertical="center"/>
      <protection hidden="1"/>
    </xf>
    <xf numFmtId="0" fontId="11" fillId="0" borderId="0" xfId="104" applyFont="1" applyFill="1" applyBorder="1" applyAlignment="1" applyProtection="1">
      <protection hidden="1"/>
    </xf>
    <xf numFmtId="0" fontId="11" fillId="0" borderId="0" xfId="104" applyFont="1" applyBorder="1" applyAlignment="1" applyProtection="1">
      <protection hidden="1"/>
    </xf>
    <xf numFmtId="0" fontId="11" fillId="0" borderId="0" xfId="104" applyFont="1" applyFill="1" applyBorder="1" applyAlignment="1" applyProtection="1">
      <alignment horizontal="center"/>
      <protection hidden="1"/>
    </xf>
    <xf numFmtId="0" fontId="11" fillId="0" borderId="0" xfId="104" applyFont="1" applyBorder="1" applyAlignment="1" applyProtection="1">
      <alignment horizontal="center"/>
      <protection hidden="1"/>
    </xf>
    <xf numFmtId="49" fontId="11" fillId="0" borderId="0" xfId="104" applyNumberFormat="1" applyFont="1" applyBorder="1" applyAlignment="1" applyProtection="1">
      <alignment horizontal="center"/>
      <protection hidden="1"/>
    </xf>
    <xf numFmtId="0" fontId="13" fillId="0" borderId="0" xfId="104" applyFont="1" applyBorder="1" applyAlignment="1" applyProtection="1">
      <alignment horizontal="center"/>
      <protection hidden="1"/>
    </xf>
    <xf numFmtId="0" fontId="13" fillId="0" borderId="0" xfId="104" applyFont="1" applyFill="1" applyBorder="1" applyAlignment="1" applyProtection="1">
      <alignment horizontal="center"/>
      <protection hidden="1"/>
    </xf>
    <xf numFmtId="41" fontId="11" fillId="0" borderId="0" xfId="104" applyNumberFormat="1" applyFont="1" applyBorder="1" applyProtection="1">
      <protection hidden="1"/>
    </xf>
    <xf numFmtId="41" fontId="13" fillId="34" borderId="16" xfId="105" applyNumberFormat="1" applyFont="1" applyFill="1" applyBorder="1" applyProtection="1">
      <protection hidden="1"/>
    </xf>
    <xf numFmtId="0" fontId="11" fillId="0" borderId="0" xfId="104" applyFont="1" applyProtection="1">
      <protection hidden="1"/>
    </xf>
    <xf numFmtId="49" fontId="11" fillId="0" borderId="0" xfId="104" applyNumberFormat="1" applyFont="1" applyFill="1" applyBorder="1" applyProtection="1">
      <protection hidden="1"/>
    </xf>
    <xf numFmtId="41" fontId="11" fillId="0" borderId="44" xfId="105" applyNumberFormat="1" applyFont="1" applyFill="1" applyBorder="1" applyProtection="1">
      <protection hidden="1"/>
    </xf>
    <xf numFmtId="41" fontId="11" fillId="0" borderId="0" xfId="104" applyNumberFormat="1" applyFont="1" applyFill="1" applyBorder="1" applyProtection="1">
      <protection hidden="1"/>
    </xf>
    <xf numFmtId="41" fontId="13" fillId="0" borderId="0" xfId="105" applyNumberFormat="1" applyFont="1" applyFill="1" applyBorder="1" applyProtection="1">
      <protection hidden="1"/>
    </xf>
    <xf numFmtId="0" fontId="13" fillId="0" borderId="0" xfId="104" applyFont="1" applyFill="1" applyBorder="1" applyProtection="1">
      <protection hidden="1"/>
    </xf>
    <xf numFmtId="49" fontId="13" fillId="0" borderId="0" xfId="104" applyNumberFormat="1" applyFont="1" applyBorder="1" applyProtection="1">
      <protection hidden="1"/>
    </xf>
    <xf numFmtId="0" fontId="11" fillId="0" borderId="0" xfId="104" quotePrefix="1" applyFont="1" applyFill="1" applyBorder="1" applyProtection="1">
      <protection hidden="1"/>
    </xf>
    <xf numFmtId="0" fontId="13" fillId="0" borderId="0" xfId="104" applyFont="1" applyBorder="1" applyProtection="1">
      <protection hidden="1"/>
    </xf>
    <xf numFmtId="41" fontId="13" fillId="0" borderId="0" xfId="104" applyNumberFormat="1" applyFont="1" applyBorder="1" applyProtection="1">
      <protection hidden="1"/>
    </xf>
    <xf numFmtId="41" fontId="11" fillId="0" borderId="0" xfId="105" applyNumberFormat="1" applyFont="1" applyFill="1" applyBorder="1" applyProtection="1">
      <protection hidden="1"/>
    </xf>
    <xf numFmtId="0" fontId="11" fillId="0" borderId="0" xfId="104" applyFont="1" applyFill="1" applyProtection="1">
      <protection hidden="1"/>
    </xf>
    <xf numFmtId="41" fontId="11" fillId="0" borderId="0" xfId="105" applyNumberFormat="1" applyFont="1" applyFill="1" applyBorder="1" applyProtection="1">
      <protection locked="0" hidden="1"/>
    </xf>
    <xf numFmtId="0" fontId="11" fillId="33" borderId="16" xfId="104" applyFont="1" applyFill="1" applyBorder="1" applyProtection="1">
      <protection hidden="1"/>
    </xf>
    <xf numFmtId="0" fontId="11" fillId="0" borderId="0" xfId="104" applyFont="1" applyBorder="1" applyAlignment="1" applyProtection="1">
      <alignment horizontal="right"/>
      <protection hidden="1"/>
    </xf>
    <xf numFmtId="0" fontId="11" fillId="34" borderId="16" xfId="104" applyFont="1" applyFill="1" applyBorder="1" applyProtection="1">
      <protection hidden="1"/>
    </xf>
    <xf numFmtId="0" fontId="11" fillId="0" borderId="0" xfId="104" quotePrefix="1" applyFont="1" applyBorder="1" applyAlignment="1" applyProtection="1">
      <alignment horizontal="center" vertical="top"/>
      <protection hidden="1"/>
    </xf>
    <xf numFmtId="0" fontId="11" fillId="0" borderId="0" xfId="104" applyFont="1" applyBorder="1" applyAlignment="1" applyProtection="1">
      <alignment vertical="top" wrapText="1"/>
      <protection hidden="1"/>
    </xf>
    <xf numFmtId="49" fontId="12" fillId="33" borderId="3" xfId="29" applyNumberFormat="1" applyFont="1" applyFill="1" applyBorder="1" applyProtection="1">
      <protection locked="0" hidden="1"/>
    </xf>
    <xf numFmtId="41" fontId="14" fillId="0" borderId="0" xfId="29" applyNumberFormat="1" applyFont="1" applyFill="1" applyBorder="1" applyProtection="1">
      <protection hidden="1"/>
    </xf>
    <xf numFmtId="41" fontId="14" fillId="0" borderId="0" xfId="29" applyNumberFormat="1" applyFont="1" applyFill="1" applyBorder="1" applyProtection="1">
      <protection locked="0" hidden="1"/>
    </xf>
    <xf numFmtId="41" fontId="13" fillId="0" borderId="0" xfId="29" applyNumberFormat="1" applyFont="1" applyFill="1" applyBorder="1" applyProtection="1">
      <protection hidden="1"/>
    </xf>
    <xf numFmtId="41" fontId="14" fillId="0" borderId="0" xfId="0" applyNumberFormat="1" applyFont="1" applyFill="1" applyProtection="1">
      <protection hidden="1"/>
    </xf>
    <xf numFmtId="39" fontId="13" fillId="0" borderId="0" xfId="0" applyNumberFormat="1" applyFont="1" applyFill="1" applyBorder="1" applyAlignment="1" applyProtection="1">
      <alignment horizontal="left" vertical="top" wrapText="1"/>
      <protection hidden="1"/>
    </xf>
    <xf numFmtId="166" fontId="12" fillId="32" borderId="0" xfId="29" applyNumberFormat="1" applyFont="1" applyFill="1" applyAlignment="1" applyProtection="1">
      <alignment horizontal="center"/>
      <protection hidden="1"/>
    </xf>
    <xf numFmtId="166" fontId="11" fillId="32" borderId="0" xfId="29" applyNumberFormat="1" applyFont="1" applyFill="1" applyAlignment="1" applyProtection="1">
      <alignment horizontal="center"/>
      <protection hidden="1"/>
    </xf>
    <xf numFmtId="41" fontId="14" fillId="0" borderId="0" xfId="32" applyNumberFormat="1" applyFont="1" applyFill="1" applyBorder="1" applyProtection="1">
      <protection locked="0" hidden="1"/>
    </xf>
    <xf numFmtId="0" fontId="11" fillId="0" borderId="0" xfId="0" quotePrefix="1" applyFont="1" applyBorder="1" applyAlignment="1" applyProtection="1">
      <alignment horizontal="center" vertical="top"/>
      <protection hidden="1"/>
    </xf>
    <xf numFmtId="41" fontId="13" fillId="34" borderId="49" xfId="30" applyNumberFormat="1" applyFont="1" applyFill="1" applyBorder="1" applyAlignment="1" applyProtection="1">
      <alignment horizontal="center" vertical="center" wrapText="1"/>
      <protection hidden="1"/>
    </xf>
    <xf numFmtId="39" fontId="11" fillId="0" borderId="0" xfId="0" applyNumberFormat="1" applyFont="1" applyFill="1" applyBorder="1" applyAlignment="1" applyProtection="1">
      <alignment horizontal="left" vertical="top"/>
      <protection hidden="1"/>
    </xf>
    <xf numFmtId="0" fontId="12" fillId="0" borderId="0" xfId="0" applyFont="1" applyFill="1" applyProtection="1">
      <protection hidden="1"/>
    </xf>
    <xf numFmtId="166" fontId="12" fillId="0" borderId="0" xfId="29" applyNumberFormat="1" applyFont="1" applyFill="1" applyProtection="1">
      <protection hidden="1"/>
    </xf>
    <xf numFmtId="39" fontId="24" fillId="0" borderId="0" xfId="0" applyNumberFormat="1" applyFont="1" applyFill="1" applyBorder="1" applyAlignment="1" applyProtection="1">
      <alignment horizontal="left" vertical="top" wrapText="1"/>
      <protection hidden="1"/>
    </xf>
    <xf numFmtId="0" fontId="11" fillId="0" borderId="0" xfId="58" quotePrefix="1" applyFont="1" applyAlignment="1" applyProtection="1">
      <alignment horizontal="center" vertical="top"/>
      <protection hidden="1"/>
    </xf>
    <xf numFmtId="49" fontId="15" fillId="32" borderId="52" xfId="104" applyNumberFormat="1" applyFont="1" applyFill="1" applyBorder="1" applyAlignment="1" applyProtection="1">
      <alignment horizontal="center" vertical="center" wrapText="1"/>
      <protection hidden="1"/>
    </xf>
    <xf numFmtId="0" fontId="11" fillId="0" borderId="0" xfId="61" applyFont="1" applyFill="1" applyBorder="1" applyProtection="1">
      <protection hidden="1"/>
    </xf>
    <xf numFmtId="0" fontId="11" fillId="0" borderId="0" xfId="61" applyFont="1" applyProtection="1">
      <protection hidden="1"/>
    </xf>
    <xf numFmtId="0" fontId="19" fillId="0" borderId="0" xfId="106" applyFont="1" applyBorder="1" applyAlignment="1" applyProtection="1">
      <protection hidden="1"/>
    </xf>
    <xf numFmtId="0" fontId="19" fillId="0" borderId="0" xfId="106" applyFont="1" applyAlignment="1" applyProtection="1">
      <alignment horizontal="right"/>
      <protection hidden="1"/>
    </xf>
    <xf numFmtId="0" fontId="13" fillId="34" borderId="16" xfId="106" applyFont="1" applyFill="1" applyBorder="1" applyAlignment="1" applyProtection="1">
      <alignment horizontal="center"/>
      <protection hidden="1"/>
    </xf>
    <xf numFmtId="0" fontId="17" fillId="0" borderId="0" xfId="107" applyFont="1" applyBorder="1" applyAlignment="1" applyProtection="1">
      <alignment vertical="top"/>
      <protection hidden="1"/>
    </xf>
    <xf numFmtId="0" fontId="11" fillId="0" borderId="0" xfId="60" applyFont="1" applyProtection="1">
      <protection hidden="1"/>
    </xf>
    <xf numFmtId="39" fontId="11" fillId="0" borderId="0" xfId="0" quotePrefix="1" applyNumberFormat="1" applyFont="1" applyBorder="1" applyProtection="1">
      <protection hidden="1"/>
    </xf>
    <xf numFmtId="39" fontId="11" fillId="37" borderId="0" xfId="0" applyNumberFormat="1" applyFont="1" applyFill="1" applyBorder="1" applyAlignment="1" applyProtection="1">
      <protection hidden="1"/>
    </xf>
    <xf numFmtId="0" fontId="11" fillId="37" borderId="0" xfId="104" applyFont="1" applyFill="1" applyBorder="1" applyProtection="1">
      <protection hidden="1"/>
    </xf>
    <xf numFmtId="49" fontId="11" fillId="37" borderId="0" xfId="104" applyNumberFormat="1" applyFont="1" applyFill="1" applyBorder="1" applyProtection="1">
      <protection hidden="1"/>
    </xf>
    <xf numFmtId="41" fontId="11" fillId="37" borderId="0" xfId="104" applyNumberFormat="1" applyFont="1" applyFill="1" applyBorder="1" applyProtection="1">
      <protection hidden="1"/>
    </xf>
    <xf numFmtId="49" fontId="13" fillId="37" borderId="0" xfId="104" applyNumberFormat="1" applyFont="1" applyFill="1" applyBorder="1" applyProtection="1">
      <protection hidden="1"/>
    </xf>
    <xf numFmtId="0" fontId="11" fillId="37" borderId="0" xfId="104" applyFont="1" applyFill="1" applyProtection="1">
      <protection hidden="1"/>
    </xf>
    <xf numFmtId="0" fontId="11" fillId="37" borderId="0" xfId="104" quotePrefix="1" applyFont="1" applyFill="1" applyBorder="1" applyAlignment="1" applyProtection="1">
      <alignment horizontal="center" vertical="top"/>
      <protection hidden="1"/>
    </xf>
    <xf numFmtId="0" fontId="11" fillId="37" borderId="0" xfId="104" applyFont="1" applyFill="1" applyBorder="1" applyAlignment="1" applyProtection="1">
      <alignment horizontal="right"/>
      <protection hidden="1"/>
    </xf>
    <xf numFmtId="0" fontId="11" fillId="37" borderId="0" xfId="104" quotePrefix="1" applyFont="1" applyFill="1" applyBorder="1" applyProtection="1">
      <protection hidden="1"/>
    </xf>
    <xf numFmtId="0" fontId="11" fillId="37" borderId="0" xfId="104" applyFont="1" applyFill="1" applyBorder="1" applyAlignment="1" applyProtection="1">
      <alignment vertical="top" wrapText="1"/>
      <protection hidden="1"/>
    </xf>
    <xf numFmtId="0" fontId="13" fillId="33" borderId="16" xfId="0" applyFont="1" applyFill="1" applyBorder="1" applyAlignment="1" applyProtection="1">
      <alignment horizontal="center"/>
      <protection locked="0" hidden="1"/>
    </xf>
    <xf numFmtId="0" fontId="13" fillId="38" borderId="0" xfId="102" applyFont="1" applyFill="1" applyAlignment="1" applyProtection="1">
      <alignment horizontal="left"/>
      <protection hidden="1"/>
    </xf>
    <xf numFmtId="49" fontId="13" fillId="38" borderId="0" xfId="102" applyNumberFormat="1" applyFont="1" applyFill="1" applyBorder="1" applyAlignment="1" applyProtection="1">
      <protection hidden="1"/>
    </xf>
    <xf numFmtId="0" fontId="11" fillId="38" borderId="0" xfId="102" applyFont="1" applyFill="1" applyBorder="1" applyAlignment="1" applyProtection="1">
      <protection hidden="1"/>
    </xf>
    <xf numFmtId="0" fontId="11" fillId="38" borderId="0" xfId="102" applyFont="1" applyFill="1" applyAlignment="1" applyProtection="1">
      <protection hidden="1"/>
    </xf>
    <xf numFmtId="49" fontId="11" fillId="38" borderId="0" xfId="102" applyNumberFormat="1" applyFont="1" applyFill="1" applyBorder="1" applyAlignment="1" applyProtection="1">
      <alignment horizontal="left"/>
      <protection hidden="1"/>
    </xf>
    <xf numFmtId="49" fontId="13" fillId="38" borderId="0" xfId="102" applyNumberFormat="1" applyFont="1" applyFill="1" applyBorder="1" applyAlignment="1" applyProtection="1">
      <alignment vertical="top"/>
      <protection hidden="1"/>
    </xf>
    <xf numFmtId="0" fontId="13" fillId="38" borderId="0" xfId="102" applyFont="1" applyFill="1" applyBorder="1" applyAlignment="1" applyProtection="1">
      <protection hidden="1"/>
    </xf>
    <xf numFmtId="0" fontId="13" fillId="38" borderId="0" xfId="102" applyFont="1" applyFill="1" applyAlignment="1" applyProtection="1">
      <protection hidden="1"/>
    </xf>
    <xf numFmtId="49" fontId="11" fillId="38" borderId="0" xfId="102" applyNumberFormat="1" applyFont="1" applyFill="1" applyBorder="1" applyAlignment="1" applyProtection="1">
      <alignment horizontal="center"/>
      <protection hidden="1"/>
    </xf>
    <xf numFmtId="49" fontId="13" fillId="38" borderId="0" xfId="102" applyNumberFormat="1" applyFont="1" applyFill="1" applyBorder="1" applyAlignment="1" applyProtection="1">
      <alignment vertical="center"/>
      <protection hidden="1"/>
    </xf>
    <xf numFmtId="0" fontId="11" fillId="38" borderId="0" xfId="102" applyFont="1" applyFill="1" applyBorder="1" applyProtection="1">
      <protection hidden="1"/>
    </xf>
    <xf numFmtId="49" fontId="11" fillId="38" borderId="0" xfId="102" applyNumberFormat="1" applyFont="1" applyFill="1" applyBorder="1" applyProtection="1">
      <protection hidden="1"/>
    </xf>
    <xf numFmtId="0" fontId="11" fillId="38" borderId="0" xfId="102" applyFont="1" applyFill="1" applyProtection="1">
      <protection hidden="1"/>
    </xf>
    <xf numFmtId="49" fontId="13" fillId="38" borderId="0" xfId="102" applyNumberFormat="1" applyFont="1" applyFill="1" applyBorder="1" applyProtection="1">
      <protection hidden="1"/>
    </xf>
    <xf numFmtId="0" fontId="11" fillId="38" borderId="0" xfId="102" quotePrefix="1" applyFont="1" applyFill="1" applyBorder="1" applyAlignment="1" applyProtection="1">
      <alignment horizontal="center" vertical="top"/>
      <protection hidden="1"/>
    </xf>
    <xf numFmtId="0" fontId="11" fillId="38" borderId="0" xfId="102" applyFont="1" applyFill="1" applyBorder="1" applyAlignment="1" applyProtection="1">
      <alignment vertical="top"/>
      <protection hidden="1"/>
    </xf>
    <xf numFmtId="49" fontId="11" fillId="38" borderId="0" xfId="102" applyNumberFormat="1" applyFont="1" applyFill="1" applyProtection="1">
      <protection hidden="1"/>
    </xf>
    <xf numFmtId="0" fontId="13" fillId="38" borderId="0" xfId="60" applyFont="1" applyFill="1" applyBorder="1" applyProtection="1">
      <protection hidden="1"/>
    </xf>
    <xf numFmtId="0" fontId="13" fillId="38" borderId="0" xfId="60" applyFont="1" applyFill="1" applyProtection="1">
      <protection hidden="1"/>
    </xf>
    <xf numFmtId="49" fontId="14" fillId="38" borderId="0" xfId="60" applyNumberFormat="1" applyFont="1" applyFill="1" applyProtection="1">
      <protection hidden="1"/>
    </xf>
    <xf numFmtId="0" fontId="14" fillId="38" borderId="0" xfId="60" applyFont="1" applyFill="1" applyProtection="1">
      <protection hidden="1"/>
    </xf>
    <xf numFmtId="0" fontId="14" fillId="38" borderId="0" xfId="60" applyFont="1" applyFill="1" applyBorder="1" applyProtection="1">
      <protection hidden="1"/>
    </xf>
    <xf numFmtId="49" fontId="14" fillId="38" borderId="0" xfId="60" applyNumberFormat="1" applyFont="1" applyFill="1" applyBorder="1" applyAlignment="1" applyProtection="1">
      <alignment horizontal="left"/>
      <protection hidden="1"/>
    </xf>
    <xf numFmtId="41" fontId="14" fillId="38" borderId="0" xfId="60" applyNumberFormat="1" applyFont="1" applyFill="1" applyBorder="1" applyProtection="1">
      <protection hidden="1"/>
    </xf>
    <xf numFmtId="0" fontId="11" fillId="38" borderId="0" xfId="60" applyFont="1" applyFill="1" applyBorder="1" applyProtection="1">
      <protection hidden="1"/>
    </xf>
    <xf numFmtId="0" fontId="14" fillId="38" borderId="0" xfId="60" applyFont="1" applyFill="1" applyBorder="1" applyAlignment="1" applyProtection="1">
      <alignment horizontal="left" indent="1"/>
      <protection hidden="1"/>
    </xf>
    <xf numFmtId="0" fontId="15" fillId="38" borderId="49" xfId="58" applyFont="1" applyFill="1" applyBorder="1" applyAlignment="1" applyProtection="1">
      <alignment horizontal="left" vertical="center"/>
      <protection hidden="1"/>
    </xf>
    <xf numFmtId="41" fontId="15" fillId="38" borderId="49" xfId="58" applyNumberFormat="1" applyFont="1" applyFill="1" applyBorder="1" applyAlignment="1" applyProtection="1">
      <alignment horizontal="left" vertical="center"/>
      <protection hidden="1"/>
    </xf>
    <xf numFmtId="0" fontId="13" fillId="38" borderId="49" xfId="58" applyFont="1" applyFill="1" applyBorder="1" applyAlignment="1" applyProtection="1">
      <alignment horizontal="left" vertical="center"/>
      <protection hidden="1"/>
    </xf>
    <xf numFmtId="0" fontId="17" fillId="38" borderId="0" xfId="58" applyFont="1" applyFill="1" applyBorder="1" applyAlignment="1" applyProtection="1">
      <alignment horizontal="center" vertical="center" wrapText="1"/>
      <protection hidden="1"/>
    </xf>
    <xf numFmtId="41" fontId="13" fillId="38" borderId="49" xfId="58" applyNumberFormat="1" applyFont="1" applyFill="1" applyBorder="1" applyAlignment="1" applyProtection="1">
      <alignment horizontal="left" vertical="center"/>
      <protection hidden="1"/>
    </xf>
    <xf numFmtId="49" fontId="11" fillId="37" borderId="0" xfId="102" applyNumberFormat="1" applyFont="1" applyFill="1" applyBorder="1" applyAlignment="1" applyProtection="1">
      <alignment vertical="top"/>
      <protection hidden="1"/>
    </xf>
    <xf numFmtId="49" fontId="13" fillId="0" borderId="0" xfId="104" applyNumberFormat="1" applyFont="1" applyFill="1" applyBorder="1" applyProtection="1">
      <protection hidden="1"/>
    </xf>
    <xf numFmtId="0" fontId="19" fillId="0" borderId="0" xfId="106" applyFont="1" applyFill="1" applyBorder="1" applyAlignment="1" applyProtection="1">
      <protection hidden="1"/>
    </xf>
    <xf numFmtId="0" fontId="11" fillId="38" borderId="0" xfId="104" applyFont="1" applyFill="1" applyBorder="1" applyProtection="1">
      <protection hidden="1"/>
    </xf>
    <xf numFmtId="9" fontId="11" fillId="0" borderId="0" xfId="72" applyFont="1" applyFill="1" applyBorder="1" applyProtection="1">
      <protection hidden="1"/>
    </xf>
    <xf numFmtId="49" fontId="13" fillId="0" borderId="0" xfId="104" applyNumberFormat="1" applyFont="1" applyFill="1" applyBorder="1" applyAlignment="1" applyProtection="1">
      <alignment vertical="center" wrapText="1"/>
      <protection hidden="1"/>
    </xf>
    <xf numFmtId="49" fontId="15" fillId="0" borderId="0" xfId="104" applyNumberFormat="1" applyFont="1" applyFill="1" applyBorder="1" applyAlignment="1" applyProtection="1">
      <alignment horizontal="center" vertical="center" wrapText="1"/>
      <protection hidden="1"/>
    </xf>
    <xf numFmtId="49" fontId="13" fillId="0" borderId="0" xfId="104" applyNumberFormat="1" applyFont="1" applyFill="1" applyBorder="1" applyAlignment="1" applyProtection="1">
      <alignment vertical="center"/>
      <protection hidden="1"/>
    </xf>
    <xf numFmtId="49" fontId="11" fillId="0" borderId="0" xfId="104" applyNumberFormat="1" applyFont="1" applyFill="1" applyBorder="1" applyAlignment="1" applyProtection="1">
      <alignment horizontal="center"/>
      <protection hidden="1"/>
    </xf>
    <xf numFmtId="39" fontId="11" fillId="0" borderId="0" xfId="108" applyNumberFormat="1" applyFont="1" applyFill="1" applyBorder="1" applyProtection="1">
      <protection hidden="1"/>
    </xf>
    <xf numFmtId="0" fontId="8" fillId="0" borderId="0" xfId="39" applyFont="1" applyFill="1" applyBorder="1" applyAlignment="1" applyProtection="1">
      <alignment horizontal="left"/>
    </xf>
    <xf numFmtId="0" fontId="1" fillId="0" borderId="0" xfId="109" applyFont="1" applyFill="1" applyBorder="1" applyAlignment="1" applyProtection="1">
      <alignment horizontal="left" vertical="center"/>
    </xf>
    <xf numFmtId="0" fontId="2" fillId="0" borderId="0" xfId="109" applyFont="1" applyFill="1" applyBorder="1" applyAlignment="1" applyProtection="1">
      <alignment vertical="center"/>
    </xf>
    <xf numFmtId="0" fontId="1" fillId="0" borderId="0" xfId="109" applyFont="1" applyFill="1" applyBorder="1" applyAlignment="1" applyProtection="1">
      <alignment vertical="center"/>
    </xf>
    <xf numFmtId="0" fontId="2" fillId="0" borderId="0" xfId="109" applyFont="1" applyFill="1" applyBorder="1" applyAlignment="1" applyProtection="1"/>
    <xf numFmtId="0" fontId="1" fillId="0" borderId="0" xfId="109" applyFont="1" applyFill="1" applyBorder="1" applyAlignment="1" applyProtection="1"/>
    <xf numFmtId="0" fontId="21" fillId="0" borderId="0" xfId="104" applyFont="1" applyFill="1" applyBorder="1" applyProtection="1">
      <protection hidden="1"/>
    </xf>
    <xf numFmtId="0" fontId="8" fillId="0" borderId="0" xfId="39" applyFont="1" applyFill="1" applyBorder="1" applyAlignment="1" applyProtection="1">
      <alignment horizontal="left" wrapText="1"/>
    </xf>
    <xf numFmtId="0" fontId="11" fillId="0" borderId="0" xfId="108" quotePrefix="1" applyNumberFormat="1" applyFont="1" applyBorder="1" applyAlignment="1" applyProtection="1">
      <alignment horizontal="left"/>
      <protection hidden="1"/>
    </xf>
    <xf numFmtId="0" fontId="2" fillId="0" borderId="0" xfId="109" applyFont="1" applyFill="1" applyBorder="1" applyAlignment="1" applyProtection="1">
      <alignment horizontal="left" vertical="center"/>
    </xf>
    <xf numFmtId="0" fontId="11" fillId="0" borderId="0" xfId="104" quotePrefix="1" applyFont="1" applyFill="1" applyProtection="1">
      <protection hidden="1"/>
    </xf>
    <xf numFmtId="0" fontId="1" fillId="0" borderId="0" xfId="109" applyFont="1" applyFill="1" applyBorder="1" applyAlignment="1">
      <alignment vertical="center"/>
    </xf>
    <xf numFmtId="0" fontId="1" fillId="0" borderId="0" xfId="109" applyFont="1" applyFill="1" applyBorder="1" applyAlignment="1">
      <alignment horizontal="left" vertical="center"/>
    </xf>
    <xf numFmtId="0" fontId="2" fillId="0" borderId="0" xfId="109" applyFont="1" applyFill="1" applyBorder="1" applyAlignment="1">
      <alignment vertical="center"/>
    </xf>
    <xf numFmtId="41" fontId="11" fillId="34" borderId="16" xfId="105" applyNumberFormat="1" applyFont="1" applyFill="1" applyBorder="1" applyProtection="1">
      <protection hidden="1"/>
    </xf>
    <xf numFmtId="0" fontId="1" fillId="0" borderId="0" xfId="109" applyFont="1" applyFill="1" applyBorder="1" applyAlignment="1" applyProtection="1">
      <alignment horizontal="left" vertical="center" wrapText="1"/>
    </xf>
    <xf numFmtId="0" fontId="11" fillId="0" borderId="0" xfId="104" applyFont="1" applyFill="1" applyBorder="1" applyAlignment="1" applyProtection="1">
      <alignment vertical="top" wrapText="1"/>
      <protection hidden="1"/>
    </xf>
    <xf numFmtId="0" fontId="11" fillId="0" borderId="0" xfId="104" quotePrefix="1" applyFont="1" applyFill="1" applyBorder="1" applyAlignment="1" applyProtection="1">
      <alignment horizontal="center" vertical="top"/>
      <protection hidden="1"/>
    </xf>
    <xf numFmtId="0" fontId="8" fillId="0" borderId="0" xfId="39" applyFont="1" applyFill="1" applyBorder="1" applyAlignment="1" applyProtection="1">
      <alignment wrapText="1"/>
    </xf>
    <xf numFmtId="39" fontId="11" fillId="0" borderId="0" xfId="108" applyNumberFormat="1" applyFont="1" applyProtection="1">
      <protection hidden="1"/>
    </xf>
    <xf numFmtId="0" fontId="19" fillId="0" borderId="0" xfId="108" applyFont="1" applyBorder="1" applyAlignment="1" applyProtection="1">
      <protection hidden="1"/>
    </xf>
    <xf numFmtId="39" fontId="13" fillId="0" borderId="0" xfId="108" applyNumberFormat="1" applyFont="1" applyBorder="1" applyAlignment="1" applyProtection="1">
      <alignment horizontal="left"/>
      <protection hidden="1"/>
    </xf>
    <xf numFmtId="0" fontId="19" fillId="0" borderId="0" xfId="108" applyFont="1" applyBorder="1" applyAlignment="1" applyProtection="1">
      <alignment horizontal="right"/>
      <protection hidden="1"/>
    </xf>
    <xf numFmtId="0" fontId="13" fillId="34" borderId="16" xfId="108" applyFont="1" applyFill="1" applyBorder="1" applyAlignment="1" applyProtection="1">
      <alignment horizontal="center"/>
      <protection hidden="1"/>
    </xf>
    <xf numFmtId="39" fontId="13" fillId="0" borderId="0" xfId="108" applyNumberFormat="1" applyFont="1" applyProtection="1">
      <protection hidden="1"/>
    </xf>
    <xf numFmtId="39" fontId="15" fillId="0" borderId="0" xfId="108" applyNumberFormat="1" applyFont="1" applyFill="1" applyBorder="1" applyAlignment="1" applyProtection="1">
      <alignment vertical="center" wrapText="1"/>
      <protection hidden="1"/>
    </xf>
    <xf numFmtId="39" fontId="13" fillId="0" borderId="0" xfId="108" applyNumberFormat="1" applyFont="1" applyFill="1" applyBorder="1" applyProtection="1">
      <protection hidden="1"/>
    </xf>
    <xf numFmtId="39" fontId="11" fillId="0" borderId="0" xfId="108" applyNumberFormat="1" applyFont="1" applyFill="1" applyBorder="1" applyAlignment="1" applyProtection="1">
      <alignment vertical="center" wrapText="1"/>
      <protection hidden="1"/>
    </xf>
    <xf numFmtId="39" fontId="15" fillId="32" borderId="29" xfId="108" applyNumberFormat="1" applyFont="1" applyFill="1" applyBorder="1" applyAlignment="1" applyProtection="1">
      <alignment horizontal="center" vertical="center" wrapText="1"/>
      <protection hidden="1"/>
    </xf>
    <xf numFmtId="39" fontId="13" fillId="0" borderId="0" xfId="108" applyNumberFormat="1" applyFont="1" applyFill="1" applyBorder="1" applyAlignment="1" applyProtection="1">
      <alignment horizontal="center"/>
      <protection hidden="1"/>
    </xf>
    <xf numFmtId="39" fontId="11" fillId="0" borderId="0" xfId="108" applyNumberFormat="1" applyFont="1" applyFill="1" applyBorder="1" applyAlignment="1" applyProtection="1">
      <alignment horizontal="left" vertical="top" indent="1"/>
      <protection hidden="1"/>
    </xf>
    <xf numFmtId="41" fontId="11" fillId="33" borderId="3" xfId="110" applyNumberFormat="1" applyFont="1" applyFill="1" applyBorder="1" applyAlignment="1" applyProtection="1">
      <alignment horizontal="center"/>
      <protection locked="0" hidden="1"/>
    </xf>
    <xf numFmtId="39" fontId="11" fillId="0" borderId="0" xfId="0" applyNumberFormat="1" applyFont="1" applyFill="1" applyBorder="1" applyAlignment="1" applyProtection="1">
      <alignment horizontal="left" vertical="top" indent="2"/>
      <protection hidden="1"/>
    </xf>
    <xf numFmtId="39" fontId="11" fillId="0" borderId="0" xfId="108" applyNumberFormat="1" applyFont="1" applyFill="1" applyBorder="1" applyAlignment="1" applyProtection="1">
      <alignment horizontal="left" indent="1"/>
      <protection hidden="1"/>
    </xf>
    <xf numFmtId="39" fontId="46" fillId="0" borderId="0" xfId="108" applyNumberFormat="1" applyFont="1" applyFill="1" applyBorder="1" applyProtection="1">
      <protection hidden="1"/>
    </xf>
    <xf numFmtId="41" fontId="11" fillId="34" borderId="3" xfId="110" applyNumberFormat="1" applyFont="1" applyFill="1" applyBorder="1" applyAlignment="1" applyProtection="1">
      <alignment horizontal="center"/>
      <protection hidden="1"/>
    </xf>
    <xf numFmtId="41" fontId="11" fillId="0" borderId="0" xfId="110" applyNumberFormat="1" applyFont="1" applyFill="1" applyBorder="1" applyAlignment="1" applyProtection="1">
      <alignment horizontal="center"/>
      <protection hidden="1"/>
    </xf>
    <xf numFmtId="39" fontId="47" fillId="0" borderId="0" xfId="108" applyNumberFormat="1" applyFont="1" applyFill="1" applyBorder="1" applyAlignment="1" applyProtection="1">
      <alignment horizontal="left" indent="1"/>
      <protection hidden="1"/>
    </xf>
    <xf numFmtId="39" fontId="11" fillId="0" borderId="0" xfId="108" applyNumberFormat="1" applyFont="1" applyFill="1" applyBorder="1" applyAlignment="1" applyProtection="1">
      <alignment horizontal="left"/>
      <protection hidden="1"/>
    </xf>
    <xf numFmtId="39" fontId="11" fillId="0" borderId="0" xfId="108" applyNumberFormat="1" applyFont="1" applyBorder="1" applyProtection="1">
      <protection hidden="1"/>
    </xf>
    <xf numFmtId="39" fontId="11" fillId="0" borderId="0" xfId="108" applyNumberFormat="1" applyFont="1" applyFill="1" applyBorder="1" applyAlignment="1" applyProtection="1">
      <alignment horizontal="left" vertical="top"/>
      <protection hidden="1"/>
    </xf>
    <xf numFmtId="39" fontId="11" fillId="0" borderId="0" xfId="108" quotePrefix="1" applyNumberFormat="1" applyFont="1" applyFill="1" applyBorder="1" applyAlignment="1" applyProtection="1">
      <alignment horizontal="left" vertical="top" indent="1"/>
      <protection hidden="1"/>
    </xf>
    <xf numFmtId="0" fontId="11" fillId="0" borderId="0" xfId="108" quotePrefix="1" applyNumberFormat="1" applyFont="1" applyBorder="1" applyAlignment="1" applyProtection="1">
      <protection hidden="1"/>
    </xf>
    <xf numFmtId="39" fontId="46" fillId="0" borderId="0" xfId="108" quotePrefix="1" applyNumberFormat="1" applyFont="1" applyFill="1" applyBorder="1" applyProtection="1">
      <protection hidden="1"/>
    </xf>
    <xf numFmtId="39" fontId="13" fillId="0" borderId="0" xfId="108" applyNumberFormat="1" applyFont="1" applyFill="1" applyBorder="1" applyAlignment="1" applyProtection="1">
      <alignment horizontal="left" vertical="top"/>
      <protection hidden="1"/>
    </xf>
    <xf numFmtId="39" fontId="13" fillId="0" borderId="0" xfId="108" applyNumberFormat="1" applyFont="1" applyFill="1" applyBorder="1" applyAlignment="1" applyProtection="1">
      <alignment horizontal="left"/>
      <protection hidden="1"/>
    </xf>
    <xf numFmtId="39" fontId="46" fillId="0" borderId="0" xfId="108" applyNumberFormat="1" applyFont="1" applyFill="1" applyBorder="1" applyAlignment="1" applyProtection="1">
      <alignment horizontal="left" vertical="top"/>
      <protection hidden="1"/>
    </xf>
    <xf numFmtId="39" fontId="11" fillId="0" borderId="0" xfId="108" quotePrefix="1" applyNumberFormat="1" applyFont="1" applyFill="1" applyBorder="1" applyProtection="1">
      <protection hidden="1"/>
    </xf>
    <xf numFmtId="39" fontId="11" fillId="0" borderId="0" xfId="108" quotePrefix="1" applyNumberFormat="1" applyFont="1" applyFill="1" applyBorder="1" applyAlignment="1" applyProtection="1">
      <alignment horizontal="left" vertical="top"/>
      <protection hidden="1"/>
    </xf>
    <xf numFmtId="39" fontId="46" fillId="0" borderId="0" xfId="108" applyNumberFormat="1" applyFont="1" applyFill="1" applyBorder="1" applyAlignment="1" applyProtection="1">
      <alignment horizontal="left"/>
      <protection hidden="1"/>
    </xf>
    <xf numFmtId="39" fontId="46" fillId="0" borderId="0" xfId="108" applyNumberFormat="1" applyFont="1" applyBorder="1" applyProtection="1">
      <protection hidden="1"/>
    </xf>
    <xf numFmtId="41" fontId="11" fillId="0" borderId="0" xfId="29" applyNumberFormat="1" applyFont="1" applyFill="1" applyBorder="1" applyAlignment="1" applyProtection="1">
      <alignment horizontal="right"/>
      <protection hidden="1"/>
    </xf>
    <xf numFmtId="39" fontId="11" fillId="0" borderId="85" xfId="108" applyNumberFormat="1" applyFont="1" applyFill="1" applyBorder="1" applyProtection="1">
      <protection hidden="1"/>
    </xf>
    <xf numFmtId="0" fontId="11" fillId="0" borderId="85" xfId="108" quotePrefix="1" applyNumberFormat="1" applyFont="1" applyBorder="1" applyAlignment="1" applyProtection="1">
      <alignment horizontal="left"/>
      <protection hidden="1"/>
    </xf>
    <xf numFmtId="39" fontId="13" fillId="0" borderId="85" xfId="108" applyNumberFormat="1" applyFont="1" applyFill="1" applyBorder="1" applyAlignment="1" applyProtection="1">
      <alignment horizontal="left" vertical="top"/>
      <protection hidden="1"/>
    </xf>
    <xf numFmtId="39" fontId="11" fillId="0" borderId="85" xfId="108" applyNumberFormat="1" applyFont="1" applyBorder="1" applyProtection="1">
      <protection hidden="1"/>
    </xf>
    <xf numFmtId="39" fontId="11" fillId="0" borderId="85" xfId="108" applyNumberFormat="1" applyFont="1" applyFill="1" applyBorder="1" applyAlignment="1" applyProtection="1">
      <alignment horizontal="left"/>
      <protection hidden="1"/>
    </xf>
    <xf numFmtId="39" fontId="11" fillId="0" borderId="85" xfId="108" applyNumberFormat="1" applyFont="1" applyFill="1" applyBorder="1" applyAlignment="1" applyProtection="1">
      <alignment horizontal="left" vertical="top"/>
      <protection hidden="1"/>
    </xf>
    <xf numFmtId="0" fontId="11" fillId="0" borderId="0" xfId="0" applyFont="1" applyFill="1" applyBorder="1" applyAlignment="1" applyProtection="1">
      <alignment horizontal="right"/>
      <protection hidden="1"/>
    </xf>
    <xf numFmtId="0" fontId="11" fillId="0" borderId="0" xfId="0" applyFont="1" applyFill="1" applyBorder="1" applyAlignment="1" applyProtection="1">
      <alignment horizontal="left"/>
      <protection hidden="1"/>
    </xf>
    <xf numFmtId="0" fontId="11" fillId="0" borderId="0" xfId="0" applyFont="1" applyFill="1" applyBorder="1" applyAlignment="1" applyProtection="1">
      <alignment horizontal="center"/>
      <protection hidden="1"/>
    </xf>
    <xf numFmtId="41" fontId="11" fillId="0" borderId="85" xfId="29" applyNumberFormat="1" applyFont="1" applyFill="1" applyBorder="1" applyAlignment="1" applyProtection="1">
      <alignment horizontal="right"/>
      <protection hidden="1"/>
    </xf>
    <xf numFmtId="0" fontId="11" fillId="0" borderId="0" xfId="0" applyFont="1" applyFill="1" applyBorder="1" applyAlignment="1" applyProtection="1">
      <alignment vertical="center"/>
      <protection hidden="1"/>
    </xf>
    <xf numFmtId="41" fontId="11" fillId="0" borderId="0" xfId="29" applyNumberFormat="1" applyFont="1" applyFill="1" applyBorder="1" applyAlignment="1" applyProtection="1">
      <alignment horizontal="right" vertical="center"/>
      <protection hidden="1"/>
    </xf>
    <xf numFmtId="43" fontId="13" fillId="34" borderId="16" xfId="29" applyNumberFormat="1" applyFont="1" applyFill="1" applyBorder="1" applyAlignment="1" applyProtection="1">
      <alignment horizontal="right"/>
      <protection hidden="1"/>
    </xf>
    <xf numFmtId="10" fontId="13" fillId="34" borderId="0" xfId="72" applyNumberFormat="1" applyFont="1" applyFill="1" applyBorder="1" applyAlignment="1" applyProtection="1">
      <alignment horizontal="center" vertical="center"/>
      <protection hidden="1"/>
    </xf>
    <xf numFmtId="39" fontId="13" fillId="0" borderId="0" xfId="108" applyNumberFormat="1" applyFont="1" applyBorder="1" applyProtection="1">
      <protection hidden="1"/>
    </xf>
    <xf numFmtId="41" fontId="11" fillId="33" borderId="0" xfId="110" applyNumberFormat="1" applyFont="1" applyFill="1" applyBorder="1" applyAlignment="1" applyProtection="1">
      <alignment horizontal="center"/>
      <protection locked="0" hidden="1"/>
    </xf>
    <xf numFmtId="39" fontId="0" fillId="0" borderId="0" xfId="108" applyNumberFormat="1" applyFont="1" applyFill="1" applyBorder="1" applyProtection="1">
      <protection hidden="1"/>
    </xf>
    <xf numFmtId="41" fontId="11" fillId="34" borderId="0" xfId="110" applyNumberFormat="1" applyFont="1" applyFill="1" applyBorder="1" applyAlignment="1" applyProtection="1">
      <alignment horizontal="center"/>
      <protection hidden="1"/>
    </xf>
    <xf numFmtId="39" fontId="13" fillId="0" borderId="85" xfId="108" applyNumberFormat="1" applyFont="1" applyBorder="1" applyProtection="1">
      <protection hidden="1"/>
    </xf>
    <xf numFmtId="39" fontId="11" fillId="0" borderId="85" xfId="108" applyNumberFormat="1" applyFont="1" applyFill="1" applyBorder="1" applyAlignment="1" applyProtection="1">
      <alignment horizontal="left" vertical="top" indent="1"/>
      <protection hidden="1"/>
    </xf>
    <xf numFmtId="39" fontId="11" fillId="0" borderId="65" xfId="108" applyNumberFormat="1" applyFont="1" applyFill="1" applyBorder="1" applyAlignment="1" applyProtection="1">
      <alignment horizontal="left"/>
      <protection hidden="1"/>
    </xf>
    <xf numFmtId="10" fontId="11" fillId="0" borderId="3" xfId="72" applyNumberFormat="1" applyFont="1" applyFill="1" applyBorder="1" applyAlignment="1" applyProtection="1">
      <alignment horizontal="right"/>
      <protection hidden="1"/>
    </xf>
    <xf numFmtId="39" fontId="11" fillId="0" borderId="0" xfId="108" applyNumberFormat="1" applyFont="1" applyAlignment="1" applyProtection="1">
      <alignment horizontal="left"/>
      <protection hidden="1"/>
    </xf>
    <xf numFmtId="39" fontId="15" fillId="0" borderId="0" xfId="108" applyNumberFormat="1" applyFont="1" applyFill="1" applyBorder="1" applyAlignment="1" applyProtection="1">
      <alignment horizontal="left" vertical="center" wrapText="1"/>
      <protection hidden="1"/>
    </xf>
    <xf numFmtId="39" fontId="15" fillId="32" borderId="22" xfId="108" applyNumberFormat="1" applyFont="1" applyFill="1" applyBorder="1" applyAlignment="1" applyProtection="1">
      <alignment horizontal="center" vertical="center" wrapText="1"/>
      <protection hidden="1"/>
    </xf>
    <xf numFmtId="178" fontId="11" fillId="34" borderId="3" xfId="110" applyNumberFormat="1" applyFont="1" applyFill="1" applyBorder="1" applyAlignment="1" applyProtection="1">
      <alignment horizontal="center"/>
      <protection hidden="1"/>
    </xf>
    <xf numFmtId="39" fontId="13" fillId="0" borderId="0" xfId="108" applyNumberFormat="1" applyFont="1" applyFill="1" applyBorder="1" applyAlignment="1" applyProtection="1">
      <alignment horizontal="left" indent="1"/>
      <protection hidden="1"/>
    </xf>
    <xf numFmtId="39" fontId="48" fillId="0" borderId="0" xfId="108" applyNumberFormat="1" applyFont="1" applyFill="1" applyBorder="1" applyAlignment="1" applyProtection="1">
      <alignment horizontal="left" indent="1"/>
      <protection hidden="1"/>
    </xf>
    <xf numFmtId="39" fontId="11" fillId="0" borderId="0" xfId="108" applyNumberFormat="1" applyFont="1" applyFill="1" applyBorder="1" applyAlignment="1" applyProtection="1">
      <alignment horizontal="left" indent="2"/>
      <protection hidden="1"/>
    </xf>
    <xf numFmtId="39" fontId="46" fillId="0" borderId="0" xfId="108" applyNumberFormat="1" applyFont="1" applyFill="1" applyBorder="1" applyAlignment="1" applyProtection="1">
      <alignment vertical="center" wrapText="1"/>
      <protection hidden="1"/>
    </xf>
    <xf numFmtId="41" fontId="46" fillId="34" borderId="3" xfId="110" applyNumberFormat="1" applyFont="1" applyFill="1" applyBorder="1" applyAlignment="1" applyProtection="1">
      <alignment horizontal="center"/>
      <protection hidden="1"/>
    </xf>
    <xf numFmtId="165" fontId="13" fillId="34" borderId="16" xfId="110" applyNumberFormat="1" applyFont="1" applyFill="1" applyBorder="1" applyAlignment="1" applyProtection="1">
      <alignment horizontal="right"/>
      <protection hidden="1"/>
    </xf>
    <xf numFmtId="165" fontId="11" fillId="0" borderId="0" xfId="0" applyNumberFormat="1" applyFont="1" applyFill="1" applyBorder="1" applyAlignment="1" applyProtection="1">
      <alignment vertical="center"/>
      <protection hidden="1"/>
    </xf>
    <xf numFmtId="10" fontId="11" fillId="38" borderId="3" xfId="72" applyNumberFormat="1" applyFont="1" applyFill="1" applyBorder="1" applyAlignment="1" applyProtection="1">
      <alignment horizontal="right"/>
      <protection hidden="1"/>
    </xf>
    <xf numFmtId="39" fontId="11" fillId="0" borderId="0" xfId="0" applyNumberFormat="1" applyFont="1" applyBorder="1" applyProtection="1">
      <protection hidden="1"/>
    </xf>
    <xf numFmtId="39" fontId="11" fillId="0" borderId="0" xfId="0" applyNumberFormat="1" applyFont="1" applyFill="1" applyBorder="1" applyAlignment="1" applyProtection="1">
      <alignment horizontal="left"/>
      <protection hidden="1"/>
    </xf>
    <xf numFmtId="39" fontId="11" fillId="0" borderId="0" xfId="0" applyNumberFormat="1" applyFont="1" applyBorder="1" applyAlignment="1" applyProtection="1">
      <alignment horizontal="center"/>
      <protection hidden="1"/>
    </xf>
    <xf numFmtId="39" fontId="11" fillId="0" borderId="0" xfId="0" applyNumberFormat="1" applyFont="1" applyFill="1" applyBorder="1" applyAlignment="1" applyProtection="1">
      <alignment horizontal="center"/>
      <protection hidden="1"/>
    </xf>
    <xf numFmtId="0" fontId="11" fillId="0" borderId="0" xfId="0" applyFont="1" applyProtection="1">
      <protection hidden="1"/>
    </xf>
    <xf numFmtId="39" fontId="11" fillId="0" borderId="0" xfId="0" applyNumberFormat="1" applyFont="1" applyFill="1" applyBorder="1" applyProtection="1">
      <protection hidden="1"/>
    </xf>
    <xf numFmtId="39" fontId="11" fillId="0" borderId="0" xfId="0" applyNumberFormat="1" applyFont="1" applyFill="1" applyBorder="1" applyAlignment="1" applyProtection="1">
      <alignment vertical="center"/>
      <protection hidden="1"/>
    </xf>
    <xf numFmtId="39" fontId="11" fillId="0" borderId="0" xfId="0" applyNumberFormat="1" applyFont="1" applyFill="1" applyBorder="1" applyAlignment="1" applyProtection="1">
      <alignment horizontal="left" vertical="center"/>
      <protection hidden="1"/>
    </xf>
    <xf numFmtId="0" fontId="11" fillId="0" borderId="0" xfId="0" applyFont="1" applyBorder="1" applyAlignment="1" applyProtection="1">
      <alignment horizontal="left" vertical="top"/>
      <protection hidden="1"/>
    </xf>
    <xf numFmtId="9" fontId="11" fillId="23" borderId="0" xfId="72" applyFont="1" applyFill="1" applyBorder="1" applyAlignment="1" applyProtection="1">
      <alignment horizontal="center" vertical="top" wrapText="1"/>
      <protection hidden="1"/>
    </xf>
    <xf numFmtId="9" fontId="11" fillId="0" borderId="0" xfId="72" applyFont="1" applyFill="1" applyBorder="1" applyAlignment="1" applyProtection="1">
      <alignment horizontal="center" vertical="top" wrapText="1"/>
      <protection hidden="1"/>
    </xf>
    <xf numFmtId="0" fontId="11" fillId="0" borderId="0" xfId="0" applyFont="1" applyFill="1" applyBorder="1" applyAlignment="1" applyProtection="1">
      <alignment horizontal="left" vertical="top"/>
      <protection hidden="1"/>
    </xf>
    <xf numFmtId="9" fontId="11" fillId="23" borderId="0" xfId="72" applyFont="1" applyFill="1" applyBorder="1" applyAlignment="1" applyProtection="1">
      <alignment horizontal="center" vertical="center" wrapText="1"/>
      <protection hidden="1"/>
    </xf>
    <xf numFmtId="9" fontId="11" fillId="0" borderId="0" xfId="72" applyFont="1" applyFill="1" applyBorder="1" applyAlignment="1" applyProtection="1">
      <alignment horizontal="center" vertical="center" wrapText="1"/>
      <protection hidden="1"/>
    </xf>
    <xf numFmtId="41" fontId="11" fillId="34" borderId="16" xfId="29" applyNumberFormat="1" applyFont="1" applyFill="1" applyBorder="1" applyAlignment="1" applyProtection="1">
      <alignment horizontal="right"/>
      <protection hidden="1"/>
    </xf>
    <xf numFmtId="39" fontId="11" fillId="0" borderId="0" xfId="0" applyNumberFormat="1" applyFont="1" applyBorder="1" applyAlignment="1" applyProtection="1">
      <protection hidden="1"/>
    </xf>
    <xf numFmtId="41" fontId="11" fillId="0" borderId="0" xfId="0" applyNumberFormat="1" applyFont="1" applyBorder="1" applyAlignment="1" applyProtection="1">
      <alignment horizontal="right"/>
      <protection hidden="1"/>
    </xf>
    <xf numFmtId="176" fontId="11" fillId="23" borderId="0" xfId="72" applyNumberFormat="1" applyFont="1" applyFill="1" applyBorder="1" applyAlignment="1" applyProtection="1">
      <alignment horizontal="center" vertical="center" wrapText="1"/>
      <protection hidden="1"/>
    </xf>
    <xf numFmtId="39" fontId="13" fillId="37" borderId="0" xfId="0" quotePrefix="1" applyNumberFormat="1" applyFont="1" applyFill="1" applyBorder="1" applyAlignment="1" applyProtection="1">
      <alignment horizontal="left" vertical="center"/>
      <protection hidden="1"/>
    </xf>
    <xf numFmtId="0" fontId="13" fillId="37" borderId="0" xfId="0" applyFont="1" applyFill="1" applyBorder="1" applyAlignment="1" applyProtection="1">
      <protection hidden="1"/>
    </xf>
    <xf numFmtId="39" fontId="11" fillId="37" borderId="0" xfId="0" applyNumberFormat="1" applyFont="1" applyFill="1" applyBorder="1" applyAlignment="1" applyProtection="1">
      <alignment horizontal="left" vertical="top"/>
      <protection hidden="1"/>
    </xf>
    <xf numFmtId="39" fontId="11" fillId="37" borderId="0" xfId="0" applyNumberFormat="1" applyFont="1" applyFill="1" applyBorder="1" applyAlignment="1" applyProtection="1">
      <alignment vertical="center"/>
      <protection hidden="1"/>
    </xf>
    <xf numFmtId="39" fontId="11" fillId="37" borderId="0" xfId="0" applyNumberFormat="1" applyFont="1" applyFill="1" applyBorder="1" applyAlignment="1" applyProtection="1">
      <alignment horizontal="left" vertical="center"/>
      <protection hidden="1"/>
    </xf>
    <xf numFmtId="39" fontId="11" fillId="0" borderId="0" xfId="0" applyNumberFormat="1" applyFont="1" applyFill="1" applyBorder="1" applyAlignment="1" applyProtection="1">
      <protection hidden="1"/>
    </xf>
    <xf numFmtId="39" fontId="11" fillId="0" borderId="0" xfId="0" applyNumberFormat="1" applyFont="1" applyFill="1" applyBorder="1" applyAlignment="1" applyProtection="1">
      <alignment horizontal="center" vertical="top"/>
      <protection hidden="1"/>
    </xf>
    <xf numFmtId="39" fontId="11" fillId="0" borderId="0" xfId="0" applyNumberFormat="1" applyFont="1" applyBorder="1" applyAlignment="1" applyProtection="1">
      <alignment vertical="center"/>
      <protection hidden="1"/>
    </xf>
    <xf numFmtId="0" fontId="11" fillId="0" borderId="0" xfId="0" applyFont="1" applyBorder="1" applyAlignment="1" applyProtection="1">
      <protection hidden="1"/>
    </xf>
    <xf numFmtId="39" fontId="11" fillId="0" borderId="0" xfId="0" quotePrefix="1" applyNumberFormat="1" applyFont="1" applyFill="1" applyBorder="1" applyAlignment="1" applyProtection="1">
      <alignment horizontal="left" vertical="center"/>
      <protection hidden="1"/>
    </xf>
    <xf numFmtId="0" fontId="11" fillId="0" borderId="0" xfId="0" applyFont="1" applyBorder="1" applyProtection="1">
      <protection hidden="1"/>
    </xf>
    <xf numFmtId="41" fontId="11" fillId="0" borderId="0" xfId="110" applyNumberFormat="1" applyFont="1" applyFill="1" applyBorder="1" applyAlignment="1" applyProtection="1">
      <alignment horizontal="right"/>
      <protection hidden="1"/>
    </xf>
    <xf numFmtId="39" fontId="11" fillId="0" borderId="0" xfId="0" quotePrefix="1" applyNumberFormat="1" applyFont="1" applyBorder="1" applyAlignment="1" applyProtection="1">
      <protection hidden="1"/>
    </xf>
    <xf numFmtId="39" fontId="11" fillId="0" borderId="0" xfId="0" applyNumberFormat="1" applyFont="1" applyBorder="1" applyAlignment="1" applyProtection="1">
      <alignment horizontal="left" vertical="top"/>
      <protection hidden="1"/>
    </xf>
    <xf numFmtId="0" fontId="11" fillId="0" borderId="0" xfId="0" applyFont="1" applyFill="1" applyBorder="1" applyProtection="1">
      <protection hidden="1"/>
    </xf>
    <xf numFmtId="39" fontId="11" fillId="0" borderId="0" xfId="0" quotePrefix="1" applyNumberFormat="1" applyFont="1" applyFill="1" applyBorder="1" applyAlignment="1" applyProtection="1">
      <protection hidden="1"/>
    </xf>
    <xf numFmtId="9" fontId="11" fillId="37" borderId="0" xfId="72" applyFont="1" applyFill="1" applyBorder="1" applyAlignment="1" applyProtection="1">
      <alignment horizontal="center" vertical="top" wrapText="1"/>
      <protection hidden="1"/>
    </xf>
    <xf numFmtId="39" fontId="11" fillId="0" borderId="0" xfId="29" applyNumberFormat="1" applyFont="1" applyFill="1" applyBorder="1" applyAlignment="1" applyProtection="1">
      <alignment horizontal="center" vertical="top"/>
      <protection hidden="1"/>
    </xf>
    <xf numFmtId="39" fontId="11" fillId="39" borderId="0" xfId="0" applyNumberFormat="1" applyFont="1" applyFill="1" applyBorder="1" applyAlignment="1" applyProtection="1">
      <alignment vertical="center"/>
      <protection hidden="1"/>
    </xf>
    <xf numFmtId="39" fontId="13" fillId="39" borderId="0" xfId="0" quotePrefix="1" applyNumberFormat="1" applyFont="1" applyFill="1" applyBorder="1" applyAlignment="1" applyProtection="1">
      <alignment horizontal="left" vertical="top"/>
      <protection hidden="1"/>
    </xf>
    <xf numFmtId="0" fontId="13" fillId="39" borderId="0" xfId="0" applyFont="1" applyFill="1" applyBorder="1" applyAlignment="1" applyProtection="1">
      <protection hidden="1"/>
    </xf>
    <xf numFmtId="0" fontId="11" fillId="39" borderId="0" xfId="0" applyFont="1" applyFill="1" applyBorder="1" applyAlignment="1" applyProtection="1">
      <protection hidden="1"/>
    </xf>
    <xf numFmtId="39" fontId="11" fillId="39" borderId="0" xfId="0" applyNumberFormat="1" applyFont="1" applyFill="1" applyBorder="1" applyAlignment="1" applyProtection="1">
      <alignment horizontal="left" vertical="top"/>
      <protection hidden="1"/>
    </xf>
    <xf numFmtId="39" fontId="46" fillId="37" borderId="0" xfId="0" applyNumberFormat="1" applyFont="1" applyFill="1" applyBorder="1" applyAlignment="1" applyProtection="1">
      <protection hidden="1"/>
    </xf>
    <xf numFmtId="0" fontId="11" fillId="0" borderId="0" xfId="0" quotePrefix="1" applyFont="1" applyBorder="1" applyProtection="1">
      <protection hidden="1"/>
    </xf>
    <xf numFmtId="0" fontId="11" fillId="0" borderId="0" xfId="0" quotePrefix="1" applyFont="1" applyFill="1" applyBorder="1" applyProtection="1">
      <protection hidden="1"/>
    </xf>
    <xf numFmtId="41" fontId="13" fillId="0" borderId="0" xfId="110" applyNumberFormat="1" applyFont="1" applyFill="1" applyBorder="1" applyAlignment="1" applyProtection="1">
      <alignment horizontal="right"/>
      <protection hidden="1"/>
    </xf>
    <xf numFmtId="39" fontId="11" fillId="0" borderId="0" xfId="0" quotePrefix="1" applyNumberFormat="1" applyFont="1" applyBorder="1" applyAlignment="1" applyProtection="1">
      <alignment horizontal="left" vertical="top"/>
      <protection hidden="1"/>
    </xf>
    <xf numFmtId="39" fontId="11" fillId="37" borderId="0" xfId="0" quotePrefix="1" applyNumberFormat="1" applyFont="1" applyFill="1" applyBorder="1" applyAlignment="1" applyProtection="1">
      <alignment horizontal="left" vertical="top"/>
      <protection hidden="1"/>
    </xf>
    <xf numFmtId="39" fontId="13" fillId="37" borderId="0" xfId="0" quotePrefix="1" applyNumberFormat="1" applyFont="1" applyFill="1" applyBorder="1" applyAlignment="1" applyProtection="1">
      <alignment horizontal="left" vertical="top"/>
      <protection hidden="1"/>
    </xf>
    <xf numFmtId="39" fontId="11" fillId="37" borderId="0" xfId="0" applyNumberFormat="1" applyFont="1" applyFill="1" applyBorder="1" applyAlignment="1" applyProtection="1">
      <alignment horizontal="left" vertical="top" indent="1"/>
      <protection hidden="1"/>
    </xf>
    <xf numFmtId="41" fontId="11" fillId="0" borderId="0" xfId="29" applyNumberFormat="1" applyFont="1" applyFill="1" applyBorder="1" applyAlignment="1" applyProtection="1">
      <alignment horizontal="right"/>
      <protection locked="0" hidden="1"/>
    </xf>
    <xf numFmtId="0" fontId="11" fillId="37" borderId="0" xfId="0" applyFont="1" applyFill="1" applyBorder="1" applyAlignment="1" applyProtection="1">
      <protection hidden="1"/>
    </xf>
    <xf numFmtId="39" fontId="11" fillId="0" borderId="0" xfId="0" applyNumberFormat="1" applyFont="1" applyBorder="1" applyAlignment="1" applyProtection="1">
      <alignment horizontal="center" vertical="top"/>
      <protection hidden="1"/>
    </xf>
    <xf numFmtId="39" fontId="11" fillId="0" borderId="0" xfId="0" applyNumberFormat="1" applyFont="1" applyBorder="1" applyAlignment="1" applyProtection="1">
      <alignment horizontal="left"/>
      <protection hidden="1"/>
    </xf>
    <xf numFmtId="39" fontId="11" fillId="0" borderId="0" xfId="0" applyNumberFormat="1" applyFont="1" applyBorder="1" applyAlignment="1" applyProtection="1">
      <alignment horizontal="left" wrapText="1"/>
      <protection hidden="1"/>
    </xf>
    <xf numFmtId="39" fontId="11" fillId="0" borderId="0" xfId="0" applyNumberFormat="1" applyFont="1" applyBorder="1" applyAlignment="1" applyProtection="1">
      <alignment vertical="top"/>
      <protection hidden="1"/>
    </xf>
    <xf numFmtId="0" fontId="11" fillId="0" borderId="0" xfId="0" applyFont="1" applyAlignment="1" applyProtection="1">
      <alignment vertical="top"/>
      <protection hidden="1"/>
    </xf>
    <xf numFmtId="0" fontId="11" fillId="0" borderId="0" xfId="0" applyFont="1" applyBorder="1" applyAlignment="1" applyProtection="1">
      <alignment horizontal="center" vertical="top"/>
      <protection hidden="1"/>
    </xf>
    <xf numFmtId="39" fontId="11" fillId="0" borderId="0" xfId="0" applyNumberFormat="1" applyFont="1" applyAlignment="1" applyProtection="1">
      <alignment vertical="top"/>
      <protection hidden="1"/>
    </xf>
    <xf numFmtId="39" fontId="11" fillId="0" borderId="0" xfId="0" applyNumberFormat="1" applyFont="1" applyBorder="1" applyAlignment="1" applyProtection="1">
      <alignment horizontal="justify" vertical="top"/>
      <protection hidden="1"/>
    </xf>
    <xf numFmtId="0" fontId="11" fillId="0" borderId="0" xfId="0" applyFont="1" applyBorder="1" applyAlignment="1" applyProtection="1">
      <alignment vertical="top"/>
      <protection hidden="1"/>
    </xf>
    <xf numFmtId="0" fontId="11" fillId="0" borderId="0" xfId="0" applyFont="1" applyBorder="1" applyAlignment="1" applyProtection="1">
      <alignment horizontal="justify" vertical="top"/>
      <protection hidden="1"/>
    </xf>
    <xf numFmtId="41" fontId="14" fillId="33" borderId="3" xfId="29" applyNumberFormat="1" applyFont="1" applyFill="1" applyBorder="1" applyProtection="1">
      <protection locked="0"/>
    </xf>
    <xf numFmtId="41" fontId="11" fillId="33" borderId="3" xfId="105" applyNumberFormat="1" applyFont="1" applyFill="1" applyBorder="1" applyProtection="1">
      <protection locked="0"/>
    </xf>
    <xf numFmtId="165" fontId="11" fillId="33" borderId="3" xfId="105" applyNumberFormat="1" applyFont="1" applyFill="1" applyBorder="1" applyProtection="1">
      <protection locked="0"/>
    </xf>
    <xf numFmtId="165" fontId="11" fillId="33" borderId="3" xfId="29" applyNumberFormat="1" applyFont="1" applyFill="1" applyBorder="1" applyProtection="1">
      <protection locked="0"/>
    </xf>
    <xf numFmtId="41" fontId="11" fillId="33" borderId="3" xfId="110" applyNumberFormat="1" applyFont="1" applyFill="1" applyBorder="1" applyAlignment="1" applyProtection="1">
      <alignment horizontal="center"/>
      <protection locked="0"/>
    </xf>
    <xf numFmtId="41" fontId="11" fillId="33" borderId="3" xfId="29" applyNumberFormat="1" applyFont="1" applyFill="1" applyBorder="1" applyAlignment="1" applyProtection="1">
      <alignment horizontal="right"/>
      <protection locked="0"/>
    </xf>
    <xf numFmtId="176" fontId="11" fillId="33" borderId="3" xfId="72" applyNumberFormat="1" applyFont="1" applyFill="1" applyBorder="1" applyAlignment="1" applyProtection="1">
      <alignment horizontal="center"/>
      <protection locked="0"/>
    </xf>
    <xf numFmtId="41" fontId="11" fillId="33" borderId="3" xfId="110" applyNumberFormat="1" applyFont="1" applyFill="1" applyBorder="1" applyAlignment="1" applyProtection="1">
      <alignment horizontal="right"/>
      <protection locked="0"/>
    </xf>
    <xf numFmtId="41" fontId="14" fillId="33" borderId="3" xfId="29" applyNumberFormat="1" applyFont="1" applyFill="1" applyBorder="1" applyAlignment="1" applyProtection="1">
      <alignment horizontal="right"/>
      <protection locked="0"/>
    </xf>
    <xf numFmtId="41" fontId="14" fillId="33" borderId="13" xfId="29" applyNumberFormat="1" applyFont="1" applyFill="1" applyBorder="1" applyAlignment="1" applyProtection="1">
      <alignment horizontal="right"/>
      <protection locked="0"/>
    </xf>
    <xf numFmtId="41" fontId="14" fillId="33" borderId="59" xfId="29" applyNumberFormat="1" applyFont="1" applyFill="1" applyBorder="1" applyAlignment="1" applyProtection="1">
      <alignment horizontal="right" vertical="center"/>
      <protection locked="0"/>
    </xf>
    <xf numFmtId="41" fontId="14" fillId="33" borderId="60" xfId="29" applyNumberFormat="1" applyFont="1" applyFill="1" applyBorder="1" applyAlignment="1" applyProtection="1">
      <alignment horizontal="right" vertical="center"/>
      <protection locked="0"/>
    </xf>
    <xf numFmtId="41" fontId="14" fillId="33" borderId="61" xfId="29" applyNumberFormat="1" applyFont="1" applyFill="1" applyBorder="1" applyAlignment="1" applyProtection="1">
      <alignment horizontal="right" vertical="center"/>
      <protection locked="0"/>
    </xf>
    <xf numFmtId="41" fontId="14" fillId="33" borderId="3" xfId="0" applyNumberFormat="1" applyFont="1" applyFill="1" applyBorder="1" applyAlignment="1" applyProtection="1">
      <protection locked="0"/>
    </xf>
    <xf numFmtId="41" fontId="14" fillId="33" borderId="3" xfId="29" applyNumberFormat="1" applyFont="1" applyFill="1" applyBorder="1" applyAlignment="1" applyProtection="1">
      <alignment wrapText="1"/>
      <protection locked="0"/>
    </xf>
    <xf numFmtId="2" fontId="14" fillId="33" borderId="3" xfId="29" applyNumberFormat="1" applyFont="1" applyFill="1" applyBorder="1" applyAlignment="1" applyProtection="1">
      <alignment wrapText="1"/>
      <protection locked="0"/>
    </xf>
    <xf numFmtId="41" fontId="14" fillId="33" borderId="28" xfId="29" applyNumberFormat="1" applyFont="1" applyFill="1" applyBorder="1" applyAlignment="1" applyProtection="1">
      <alignment wrapText="1"/>
      <protection locked="0"/>
    </xf>
    <xf numFmtId="41" fontId="14" fillId="33" borderId="3" xfId="29" applyNumberFormat="1" applyFont="1" applyFill="1" applyBorder="1" applyAlignment="1" applyProtection="1">
      <protection locked="0"/>
    </xf>
    <xf numFmtId="0" fontId="14" fillId="33" borderId="66" xfId="57" quotePrefix="1" applyFont="1" applyFill="1" applyBorder="1" applyAlignment="1" applyProtection="1">
      <alignment horizontal="center"/>
      <protection locked="0"/>
    </xf>
    <xf numFmtId="41" fontId="14" fillId="33" borderId="11" xfId="29" applyNumberFormat="1" applyFont="1" applyFill="1" applyBorder="1" applyProtection="1">
      <protection locked="0"/>
    </xf>
    <xf numFmtId="41" fontId="11" fillId="33" borderId="3" xfId="103" applyNumberFormat="1" applyFont="1" applyFill="1" applyBorder="1" applyAlignment="1" applyProtection="1">
      <protection locked="0"/>
    </xf>
    <xf numFmtId="41" fontId="14" fillId="33" borderId="3" xfId="32" applyNumberFormat="1" applyFont="1" applyFill="1" applyBorder="1" applyProtection="1">
      <protection locked="0"/>
    </xf>
    <xf numFmtId="0" fontId="19" fillId="0" borderId="0" xfId="60" applyFont="1" applyBorder="1" applyAlignment="1" applyProtection="1"/>
    <xf numFmtId="0" fontId="14" fillId="33" borderId="30" xfId="58" applyFont="1" applyFill="1" applyBorder="1" applyAlignment="1" applyProtection="1">
      <alignment horizontal="left"/>
      <protection locked="0"/>
    </xf>
    <xf numFmtId="0" fontId="11" fillId="33" borderId="30" xfId="58" applyFont="1" applyFill="1" applyBorder="1" applyAlignment="1" applyProtection="1">
      <alignment horizontal="left"/>
      <protection locked="0"/>
    </xf>
    <xf numFmtId="41" fontId="14" fillId="33" borderId="30" xfId="58" applyNumberFormat="1" applyFont="1" applyFill="1" applyBorder="1" applyAlignment="1" applyProtection="1">
      <alignment horizontal="left"/>
      <protection locked="0"/>
    </xf>
    <xf numFmtId="0" fontId="14" fillId="33" borderId="3" xfId="58" applyFont="1" applyFill="1" applyBorder="1" applyAlignment="1" applyProtection="1">
      <alignment horizontal="left"/>
      <protection locked="0"/>
    </xf>
    <xf numFmtId="0" fontId="11" fillId="33" borderId="3" xfId="58" applyFont="1" applyFill="1" applyBorder="1" applyAlignment="1" applyProtection="1">
      <alignment horizontal="left"/>
      <protection locked="0"/>
    </xf>
    <xf numFmtId="41" fontId="14" fillId="33" borderId="3" xfId="58" applyNumberFormat="1" applyFont="1" applyFill="1" applyBorder="1" applyAlignment="1" applyProtection="1">
      <alignment horizontal="left"/>
      <protection locked="0"/>
    </xf>
    <xf numFmtId="41" fontId="14" fillId="33" borderId="31" xfId="30" applyNumberFormat="1" applyFont="1" applyFill="1" applyBorder="1" applyAlignment="1" applyProtection="1">
      <alignment horizontal="center" vertical="top" wrapText="1"/>
      <protection locked="0"/>
    </xf>
    <xf numFmtId="41" fontId="14" fillId="33" borderId="32" xfId="30" applyNumberFormat="1" applyFont="1" applyFill="1" applyBorder="1" applyAlignment="1" applyProtection="1">
      <alignment horizontal="center" vertical="top" wrapText="1"/>
      <protection locked="0"/>
    </xf>
    <xf numFmtId="41" fontId="13" fillId="0" borderId="19" xfId="58" applyNumberFormat="1" applyFont="1" applyFill="1" applyBorder="1" applyAlignment="1" applyProtection="1">
      <alignment horizontal="left" wrapText="1"/>
      <protection hidden="1"/>
    </xf>
    <xf numFmtId="41" fontId="20" fillId="0" borderId="19" xfId="58" applyNumberFormat="1" applyFont="1" applyBorder="1" applyAlignment="1" applyProtection="1">
      <alignment horizontal="center" vertical="top" wrapText="1"/>
      <protection hidden="1"/>
    </xf>
    <xf numFmtId="0" fontId="14" fillId="33" borderId="28" xfId="58" applyFont="1" applyFill="1" applyBorder="1" applyAlignment="1" applyProtection="1">
      <alignment horizontal="left"/>
      <protection locked="0"/>
    </xf>
    <xf numFmtId="0" fontId="11" fillId="33" borderId="28" xfId="58" applyFont="1" applyFill="1" applyBorder="1" applyAlignment="1" applyProtection="1">
      <alignment horizontal="left"/>
      <protection locked="0"/>
    </xf>
    <xf numFmtId="41" fontId="14" fillId="33" borderId="28" xfId="58" applyNumberFormat="1" applyFont="1" applyFill="1" applyBorder="1" applyAlignment="1" applyProtection="1">
      <alignment horizontal="left"/>
      <protection locked="0"/>
    </xf>
    <xf numFmtId="41" fontId="14" fillId="33" borderId="62" xfId="30" applyNumberFormat="1" applyFont="1" applyFill="1" applyBorder="1" applyAlignment="1" applyProtection="1">
      <alignment horizontal="center" vertical="top" wrapText="1"/>
      <protection locked="0"/>
    </xf>
    <xf numFmtId="166" fontId="14" fillId="38" borderId="42" xfId="29" applyNumberFormat="1" applyFont="1" applyFill="1" applyBorder="1" applyAlignment="1" applyProtection="1">
      <alignment horizontal="left"/>
      <protection locked="0" hidden="1"/>
    </xf>
    <xf numFmtId="166" fontId="14" fillId="38" borderId="33" xfId="29" applyNumberFormat="1" applyFont="1" applyFill="1" applyBorder="1" applyAlignment="1" applyProtection="1">
      <alignment horizontal="left"/>
      <protection locked="0" hidden="1"/>
    </xf>
    <xf numFmtId="166" fontId="14" fillId="38" borderId="46" xfId="29" applyNumberFormat="1" applyFont="1" applyFill="1" applyBorder="1" applyAlignment="1" applyProtection="1">
      <alignment horizontal="left"/>
      <protection locked="0" hidden="1"/>
    </xf>
    <xf numFmtId="9" fontId="14" fillId="49" borderId="6" xfId="72" applyFont="1" applyFill="1" applyBorder="1" applyAlignment="1" applyProtection="1">
      <alignment horizontal="left"/>
      <protection hidden="1"/>
    </xf>
    <xf numFmtId="9" fontId="14" fillId="49" borderId="79" xfId="72" applyFont="1" applyFill="1" applyBorder="1" applyAlignment="1" applyProtection="1">
      <alignment horizontal="left"/>
      <protection hidden="1"/>
    </xf>
    <xf numFmtId="9" fontId="14" fillId="49" borderId="30" xfId="72" applyFont="1" applyFill="1" applyBorder="1" applyAlignment="1" applyProtection="1">
      <alignment horizontal="left"/>
      <protection hidden="1"/>
    </xf>
    <xf numFmtId="9" fontId="14" fillId="49" borderId="3" xfId="72" applyFont="1" applyFill="1" applyBorder="1" applyAlignment="1" applyProtection="1">
      <alignment horizontal="left"/>
      <protection hidden="1"/>
    </xf>
    <xf numFmtId="9" fontId="14" fillId="49" borderId="28" xfId="72" applyFont="1" applyFill="1" applyBorder="1" applyAlignment="1" applyProtection="1">
      <alignment horizontal="left"/>
      <protection hidden="1"/>
    </xf>
    <xf numFmtId="41" fontId="14" fillId="33" borderId="3" xfId="33" applyNumberFormat="1" applyFont="1" applyFill="1" applyBorder="1" applyProtection="1">
      <protection locked="0"/>
    </xf>
    <xf numFmtId="0" fontId="14" fillId="33" borderId="30" xfId="59" applyFont="1" applyFill="1" applyBorder="1" applyAlignment="1" applyProtection="1">
      <alignment horizontal="left"/>
      <protection locked="0"/>
    </xf>
    <xf numFmtId="41" fontId="14" fillId="33" borderId="31" xfId="31" applyNumberFormat="1" applyFont="1" applyFill="1" applyBorder="1" applyAlignment="1" applyProtection="1">
      <alignment horizontal="center" vertical="top" wrapText="1"/>
      <protection locked="0"/>
    </xf>
    <xf numFmtId="0" fontId="14" fillId="33" borderId="3" xfId="59" applyFont="1" applyFill="1" applyBorder="1" applyAlignment="1" applyProtection="1">
      <alignment horizontal="left"/>
      <protection locked="0"/>
    </xf>
    <xf numFmtId="41" fontId="14" fillId="33" borderId="32" xfId="31" applyNumberFormat="1" applyFont="1" applyFill="1" applyBorder="1" applyAlignment="1" applyProtection="1">
      <alignment horizontal="center" vertical="top" wrapText="1"/>
      <protection locked="0"/>
    </xf>
    <xf numFmtId="0" fontId="14" fillId="33" borderId="28" xfId="59" applyFont="1" applyFill="1" applyBorder="1" applyAlignment="1" applyProtection="1">
      <alignment horizontal="left"/>
      <protection locked="0"/>
    </xf>
    <xf numFmtId="41" fontId="14" fillId="33" borderId="62" xfId="31" applyNumberFormat="1" applyFont="1" applyFill="1" applyBorder="1" applyAlignment="1" applyProtection="1">
      <alignment horizontal="center" vertical="top" wrapText="1"/>
      <protection locked="0"/>
    </xf>
    <xf numFmtId="41" fontId="14" fillId="33" borderId="6" xfId="29" applyNumberFormat="1" applyFont="1" applyFill="1" applyBorder="1" applyAlignment="1" applyProtection="1">
      <alignment horizontal="center"/>
      <protection locked="0"/>
    </xf>
    <xf numFmtId="41" fontId="14" fillId="33" borderId="44" xfId="29" applyNumberFormat="1" applyFont="1" applyFill="1" applyBorder="1" applyAlignment="1" applyProtection="1">
      <alignment horizontal="center"/>
      <protection locked="0"/>
    </xf>
    <xf numFmtId="41" fontId="14" fillId="33" borderId="11" xfId="29" applyNumberFormat="1" applyFont="1" applyFill="1" applyBorder="1" applyAlignment="1" applyProtection="1">
      <alignment horizontal="center"/>
      <protection locked="0"/>
    </xf>
    <xf numFmtId="0" fontId="22" fillId="0" borderId="0" xfId="63" applyFont="1" applyBorder="1" applyAlignment="1">
      <alignment horizontal="center" vertical="center" wrapText="1"/>
    </xf>
    <xf numFmtId="0" fontId="2" fillId="0" borderId="54" xfId="0" applyFont="1" applyBorder="1" applyAlignment="1">
      <alignment horizontal="left" vertical="center" wrapText="1"/>
    </xf>
    <xf numFmtId="0" fontId="2" fillId="0" borderId="26" xfId="0" applyFont="1" applyBorder="1" applyAlignment="1">
      <alignment horizontal="left" vertical="center" wrapText="1"/>
    </xf>
    <xf numFmtId="0" fontId="2" fillId="0" borderId="55" xfId="0" applyFont="1" applyBorder="1" applyAlignment="1">
      <alignment horizontal="left" vertical="center" wrapText="1"/>
    </xf>
    <xf numFmtId="0" fontId="5" fillId="32" borderId="53" xfId="0" applyFont="1" applyFill="1" applyBorder="1" applyAlignment="1">
      <alignment horizontal="center" vertical="center" wrapText="1"/>
    </xf>
    <xf numFmtId="0" fontId="5" fillId="32" borderId="38" xfId="0" applyFont="1" applyFill="1" applyBorder="1" applyAlignment="1">
      <alignment horizontal="center" vertical="center" wrapText="1"/>
    </xf>
    <xf numFmtId="0" fontId="5" fillId="32" borderId="27" xfId="0" applyFont="1" applyFill="1" applyBorder="1" applyAlignment="1">
      <alignment horizontal="center" vertical="center" wrapText="1"/>
    </xf>
    <xf numFmtId="41" fontId="14" fillId="33" borderId="7" xfId="29" applyNumberFormat="1" applyFont="1" applyFill="1" applyBorder="1" applyAlignment="1" applyProtection="1">
      <alignment horizontal="center"/>
      <protection locked="0"/>
    </xf>
    <xf numFmtId="41" fontId="14" fillId="33" borderId="13" xfId="29" applyNumberFormat="1" applyFont="1" applyFill="1" applyBorder="1" applyAlignment="1" applyProtection="1">
      <alignment horizontal="center"/>
      <protection locked="0"/>
    </xf>
    <xf numFmtId="0" fontId="2" fillId="0" borderId="14" xfId="0" applyFont="1" applyBorder="1" applyAlignment="1">
      <alignment horizontal="center" vertical="center" wrapText="1"/>
    </xf>
    <xf numFmtId="0" fontId="4" fillId="0" borderId="0" xfId="0" applyFont="1" applyBorder="1"/>
    <xf numFmtId="0" fontId="4" fillId="0" borderId="15" xfId="0" applyFont="1" applyBorder="1"/>
    <xf numFmtId="0" fontId="2" fillId="0" borderId="14" xfId="0" applyFont="1" applyBorder="1" applyAlignment="1">
      <alignment vertical="top" wrapText="1"/>
    </xf>
    <xf numFmtId="0" fontId="2" fillId="0" borderId="0" xfId="0" applyFont="1" applyBorder="1" applyAlignment="1">
      <alignment vertical="top" wrapText="1"/>
    </xf>
    <xf numFmtId="0" fontId="2" fillId="0" borderId="15" xfId="0" applyFont="1" applyBorder="1" applyAlignment="1">
      <alignment vertical="top" wrapText="1"/>
    </xf>
    <xf numFmtId="0" fontId="10" fillId="0" borderId="0" xfId="63" applyFont="1" applyBorder="1" applyAlignment="1">
      <alignment horizontal="center"/>
    </xf>
    <xf numFmtId="39" fontId="11" fillId="0" borderId="0" xfId="0" applyNumberFormat="1" applyFont="1" applyFill="1" applyBorder="1" applyAlignment="1" applyProtection="1">
      <alignment horizontal="justify" vertical="top" wrapText="1"/>
      <protection hidden="1"/>
    </xf>
    <xf numFmtId="39" fontId="14" fillId="0" borderId="0" xfId="0" applyNumberFormat="1" applyFont="1" applyFill="1" applyBorder="1" applyAlignment="1" applyProtection="1">
      <alignment horizontal="justify" vertical="top" wrapText="1"/>
      <protection hidden="1"/>
    </xf>
    <xf numFmtId="39" fontId="11" fillId="0" borderId="0" xfId="0" applyNumberFormat="1" applyFont="1" applyFill="1" applyBorder="1" applyAlignment="1" applyProtection="1">
      <alignment horizontal="left" vertical="top" wrapText="1"/>
      <protection hidden="1"/>
    </xf>
    <xf numFmtId="49" fontId="15" fillId="32" borderId="82" xfId="104" applyNumberFormat="1" applyFont="1" applyFill="1" applyBorder="1" applyAlignment="1" applyProtection="1">
      <alignment horizontal="center" vertical="center" wrapText="1"/>
      <protection hidden="1"/>
    </xf>
    <xf numFmtId="49" fontId="15" fillId="32" borderId="83" xfId="104" applyNumberFormat="1" applyFont="1" applyFill="1" applyBorder="1" applyAlignment="1" applyProtection="1">
      <alignment horizontal="center" vertical="center" wrapText="1"/>
      <protection hidden="1"/>
    </xf>
    <xf numFmtId="0" fontId="8" fillId="0" borderId="0" xfId="39" applyFont="1" applyFill="1" applyBorder="1" applyAlignment="1" applyProtection="1">
      <alignment horizontal="left" wrapText="1"/>
    </xf>
    <xf numFmtId="39" fontId="15" fillId="32" borderId="22" xfId="108" applyNumberFormat="1" applyFont="1" applyFill="1" applyBorder="1" applyAlignment="1" applyProtection="1">
      <alignment horizontal="center" vertical="center" wrapText="1"/>
      <protection hidden="1"/>
    </xf>
    <xf numFmtId="39" fontId="15" fillId="32" borderId="23" xfId="108" applyNumberFormat="1" applyFont="1" applyFill="1" applyBorder="1" applyAlignment="1" applyProtection="1">
      <alignment horizontal="center" vertical="center" wrapText="1"/>
      <protection hidden="1"/>
    </xf>
    <xf numFmtId="39" fontId="15" fillId="32" borderId="24" xfId="108" applyNumberFormat="1" applyFont="1" applyFill="1" applyBorder="1" applyAlignment="1" applyProtection="1">
      <alignment horizontal="center" vertical="center" wrapText="1"/>
      <protection hidden="1"/>
    </xf>
    <xf numFmtId="0" fontId="11" fillId="0" borderId="0" xfId="108" quotePrefix="1" applyNumberFormat="1" applyFont="1" applyFill="1" applyBorder="1" applyAlignment="1" applyProtection="1">
      <alignment horizontal="center"/>
      <protection hidden="1"/>
    </xf>
    <xf numFmtId="39" fontId="11" fillId="0" borderId="0" xfId="108" applyNumberFormat="1" applyFont="1" applyFill="1" applyBorder="1" applyAlignment="1" applyProtection="1">
      <alignment horizontal="center" wrapText="1"/>
      <protection hidden="1"/>
    </xf>
    <xf numFmtId="39" fontId="11" fillId="0" borderId="0" xfId="0" applyNumberFormat="1" applyFont="1" applyBorder="1" applyAlignment="1" applyProtection="1">
      <alignment horizontal="left" vertical="top" wrapText="1"/>
      <protection hidden="1"/>
    </xf>
    <xf numFmtId="39" fontId="15" fillId="32" borderId="76" xfId="0" applyNumberFormat="1" applyFont="1" applyFill="1" applyBorder="1" applyAlignment="1" applyProtection="1">
      <alignment horizontal="center" vertical="center" wrapText="1"/>
      <protection hidden="1"/>
    </xf>
    <xf numFmtId="39" fontId="15" fillId="32" borderId="77" xfId="0" applyNumberFormat="1" applyFont="1" applyFill="1" applyBorder="1" applyAlignment="1" applyProtection="1">
      <alignment horizontal="center" vertical="center" wrapText="1"/>
      <protection hidden="1"/>
    </xf>
    <xf numFmtId="39" fontId="15" fillId="32" borderId="72" xfId="0" applyNumberFormat="1" applyFont="1" applyFill="1" applyBorder="1" applyAlignment="1" applyProtection="1">
      <alignment horizontal="center" vertical="center" wrapText="1"/>
      <protection hidden="1"/>
    </xf>
    <xf numFmtId="39" fontId="15" fillId="32" borderId="73" xfId="0" applyNumberFormat="1" applyFont="1" applyFill="1" applyBorder="1" applyAlignment="1" applyProtection="1">
      <alignment horizontal="center" vertical="center" wrapText="1"/>
      <protection hidden="1"/>
    </xf>
    <xf numFmtId="39" fontId="15" fillId="32" borderId="16" xfId="0" applyNumberFormat="1" applyFont="1" applyFill="1" applyBorder="1" applyAlignment="1" applyProtection="1">
      <alignment horizontal="center" vertical="center" wrapText="1"/>
      <protection hidden="1"/>
    </xf>
    <xf numFmtId="39" fontId="15" fillId="32" borderId="53" xfId="0" applyNumberFormat="1" applyFont="1" applyFill="1" applyBorder="1" applyAlignment="1" applyProtection="1">
      <alignment horizontal="center" vertical="center" wrapText="1"/>
      <protection hidden="1"/>
    </xf>
    <xf numFmtId="39" fontId="15" fillId="32" borderId="74" xfId="0" applyNumberFormat="1" applyFont="1" applyFill="1" applyBorder="1" applyAlignment="1" applyProtection="1">
      <alignment horizontal="center" vertical="center" wrapText="1"/>
      <protection hidden="1"/>
    </xf>
    <xf numFmtId="39" fontId="15" fillId="32" borderId="66" xfId="0" applyNumberFormat="1" applyFont="1" applyFill="1" applyBorder="1" applyAlignment="1" applyProtection="1">
      <alignment horizontal="center" vertical="center" wrapText="1"/>
      <protection hidden="1"/>
    </xf>
    <xf numFmtId="39" fontId="15" fillId="32" borderId="75" xfId="0" applyNumberFormat="1" applyFont="1" applyFill="1" applyBorder="1" applyAlignment="1" applyProtection="1">
      <alignment horizontal="center" vertical="center" wrapText="1"/>
      <protection hidden="1"/>
    </xf>
    <xf numFmtId="39" fontId="15" fillId="32" borderId="78" xfId="0" applyNumberFormat="1" applyFont="1" applyFill="1" applyBorder="1" applyAlignment="1" applyProtection="1">
      <alignment horizontal="center" vertical="center" wrapText="1"/>
      <protection hidden="1"/>
    </xf>
    <xf numFmtId="39" fontId="15" fillId="32" borderId="38" xfId="0" applyNumberFormat="1" applyFont="1" applyFill="1" applyBorder="1" applyAlignment="1" applyProtection="1">
      <alignment horizontal="center" vertical="center" wrapText="1"/>
      <protection hidden="1"/>
    </xf>
    <xf numFmtId="39" fontId="15" fillId="32" borderId="49" xfId="0" applyNumberFormat="1" applyFont="1" applyFill="1" applyBorder="1" applyAlignment="1" applyProtection="1">
      <alignment horizontal="center" vertical="center" wrapText="1"/>
      <protection hidden="1"/>
    </xf>
    <xf numFmtId="39" fontId="15" fillId="32" borderId="35" xfId="0" applyNumberFormat="1" applyFont="1" applyFill="1" applyBorder="1" applyAlignment="1" applyProtection="1">
      <alignment horizontal="center" vertical="center" textRotation="90" wrapText="1"/>
      <protection hidden="1"/>
    </xf>
    <xf numFmtId="39" fontId="15" fillId="32" borderId="0" xfId="0" applyNumberFormat="1" applyFont="1" applyFill="1" applyBorder="1" applyAlignment="1" applyProtection="1">
      <alignment horizontal="center" vertical="center" textRotation="90" wrapText="1"/>
      <protection hidden="1"/>
    </xf>
    <xf numFmtId="39" fontId="15" fillId="32" borderId="52" xfId="0" applyNumberFormat="1" applyFont="1" applyFill="1" applyBorder="1" applyAlignment="1" applyProtection="1">
      <alignment horizontal="center" vertical="center" textRotation="90" wrapText="1"/>
      <protection hidden="1"/>
    </xf>
    <xf numFmtId="39" fontId="15" fillId="32" borderId="69" xfId="0" applyNumberFormat="1" applyFont="1" applyFill="1" applyBorder="1" applyAlignment="1" applyProtection="1">
      <alignment horizontal="center" vertical="center" wrapText="1"/>
      <protection hidden="1"/>
    </xf>
    <xf numFmtId="39" fontId="15" fillId="32" borderId="70" xfId="0" applyNumberFormat="1" applyFont="1" applyFill="1" applyBorder="1" applyAlignment="1" applyProtection="1">
      <alignment horizontal="center" vertical="center" wrapText="1"/>
      <protection hidden="1"/>
    </xf>
    <xf numFmtId="39" fontId="15" fillId="32" borderId="71" xfId="0" applyNumberFormat="1" applyFont="1" applyFill="1" applyBorder="1" applyAlignment="1" applyProtection="1">
      <alignment horizontal="center" vertical="center" wrapText="1"/>
      <protection hidden="1"/>
    </xf>
    <xf numFmtId="0" fontId="14" fillId="0" borderId="0" xfId="0" applyFont="1" applyAlignment="1" applyProtection="1">
      <alignment horizontal="justify" vertical="top"/>
      <protection hidden="1"/>
    </xf>
    <xf numFmtId="0" fontId="15" fillId="32" borderId="23" xfId="0" applyFont="1" applyFill="1" applyBorder="1" applyAlignment="1" applyProtection="1">
      <alignment horizontal="left" vertical="center" wrapText="1" indent="1"/>
      <protection hidden="1"/>
    </xf>
    <xf numFmtId="0" fontId="17" fillId="0" borderId="6" xfId="0" applyFont="1" applyFill="1" applyBorder="1" applyAlignment="1" applyProtection="1">
      <alignment horizontal="left" vertical="center" wrapText="1" indent="1"/>
      <protection hidden="1"/>
    </xf>
    <xf numFmtId="0" fontId="17" fillId="0" borderId="44" xfId="0" applyFont="1" applyFill="1" applyBorder="1" applyAlignment="1" applyProtection="1">
      <alignment horizontal="left" vertical="center" wrapText="1" indent="1"/>
      <protection hidden="1"/>
    </xf>
    <xf numFmtId="0" fontId="17" fillId="0" borderId="79" xfId="0" applyFont="1" applyFill="1" applyBorder="1" applyAlignment="1" applyProtection="1">
      <alignment horizontal="left" vertical="center" wrapText="1" indent="1"/>
      <protection hidden="1"/>
    </xf>
    <xf numFmtId="0" fontId="17" fillId="0" borderId="21" xfId="0" applyFont="1" applyFill="1" applyBorder="1" applyAlignment="1" applyProtection="1">
      <alignment horizontal="left" vertical="center" wrapText="1" indent="1"/>
      <protection hidden="1"/>
    </xf>
    <xf numFmtId="0" fontId="15" fillId="35" borderId="49" xfId="0" applyFont="1" applyFill="1" applyBorder="1" applyAlignment="1" applyProtection="1">
      <alignment horizontal="left" vertical="center" wrapText="1"/>
      <protection hidden="1"/>
    </xf>
    <xf numFmtId="0" fontId="17" fillId="0" borderId="68" xfId="0" applyFont="1" applyFill="1" applyBorder="1" applyAlignment="1" applyProtection="1">
      <alignment horizontal="left" vertical="center" wrapText="1" indent="1"/>
      <protection hidden="1"/>
    </xf>
    <xf numFmtId="0" fontId="17" fillId="0" borderId="47" xfId="0" applyFont="1" applyFill="1" applyBorder="1" applyAlignment="1" applyProtection="1">
      <alignment horizontal="left" vertical="center" wrapText="1" indent="1"/>
      <protection hidden="1"/>
    </xf>
    <xf numFmtId="0" fontId="14" fillId="0" borderId="0" xfId="0" applyNumberFormat="1" applyFont="1" applyAlignment="1" applyProtection="1">
      <alignment horizontal="justify" vertical="top" wrapText="1"/>
      <protection hidden="1"/>
    </xf>
    <xf numFmtId="0" fontId="14" fillId="0" borderId="0" xfId="0" applyFont="1" applyAlignment="1" applyProtection="1">
      <alignment horizontal="justify" vertical="top" wrapText="1"/>
      <protection hidden="1"/>
    </xf>
    <xf numFmtId="0" fontId="14" fillId="37" borderId="0" xfId="0" applyNumberFormat="1" applyFont="1" applyFill="1" applyAlignment="1" applyProtection="1">
      <alignment horizontal="left" vertical="top" wrapText="1"/>
      <protection hidden="1"/>
    </xf>
    <xf numFmtId="0" fontId="11" fillId="37" borderId="0" xfId="0" applyNumberFormat="1" applyFont="1" applyFill="1" applyAlignment="1" applyProtection="1">
      <alignment horizontal="left" vertical="top" wrapText="1"/>
      <protection hidden="1"/>
    </xf>
    <xf numFmtId="0" fontId="14" fillId="33" borderId="6" xfId="0" applyFont="1" applyFill="1" applyBorder="1" applyAlignment="1" applyProtection="1">
      <alignment horizontal="center"/>
      <protection locked="0"/>
    </xf>
    <xf numFmtId="0" fontId="14" fillId="33" borderId="11" xfId="0" applyFont="1" applyFill="1" applyBorder="1" applyAlignment="1" applyProtection="1">
      <alignment horizontal="center"/>
      <protection locked="0"/>
    </xf>
    <xf numFmtId="41" fontId="14" fillId="33" borderId="6" xfId="0" applyNumberFormat="1" applyFont="1" applyFill="1" applyBorder="1" applyAlignment="1" applyProtection="1">
      <protection locked="0"/>
    </xf>
    <xf numFmtId="41" fontId="14" fillId="33" borderId="44" xfId="0" applyNumberFormat="1" applyFont="1" applyFill="1" applyBorder="1" applyAlignment="1" applyProtection="1">
      <protection locked="0"/>
    </xf>
    <xf numFmtId="41" fontId="14" fillId="33" borderId="11" xfId="0" applyNumberFormat="1" applyFont="1" applyFill="1" applyBorder="1" applyAlignment="1" applyProtection="1">
      <protection locked="0"/>
    </xf>
    <xf numFmtId="0" fontId="15" fillId="32" borderId="80" xfId="0" applyFont="1" applyFill="1" applyBorder="1" applyAlignment="1" applyProtection="1">
      <alignment horizontal="center" vertical="center" wrapText="1"/>
      <protection hidden="1"/>
    </xf>
    <xf numFmtId="0" fontId="15" fillId="32" borderId="81" xfId="0" applyFont="1" applyFill="1" applyBorder="1" applyAlignment="1" applyProtection="1">
      <alignment horizontal="center" vertical="center" wrapText="1"/>
      <protection hidden="1"/>
    </xf>
    <xf numFmtId="0" fontId="15" fillId="32" borderId="35" xfId="0" applyFont="1" applyFill="1" applyBorder="1" applyAlignment="1" applyProtection="1">
      <alignment horizontal="left" vertical="center"/>
      <protection hidden="1"/>
    </xf>
    <xf numFmtId="0" fontId="15" fillId="32" borderId="52" xfId="0" applyFont="1" applyFill="1" applyBorder="1" applyAlignment="1" applyProtection="1">
      <alignment horizontal="left" vertical="center"/>
      <protection hidden="1"/>
    </xf>
    <xf numFmtId="0" fontId="15" fillId="32" borderId="23" xfId="0" applyFont="1" applyFill="1" applyBorder="1" applyAlignment="1" applyProtection="1">
      <alignment horizontal="center"/>
      <protection hidden="1"/>
    </xf>
    <xf numFmtId="14" fontId="14" fillId="33" borderId="6" xfId="0" applyNumberFormat="1" applyFont="1" applyFill="1" applyBorder="1" applyAlignment="1" applyProtection="1">
      <alignment horizontal="center"/>
      <protection locked="0"/>
    </xf>
    <xf numFmtId="0" fontId="15" fillId="32" borderId="35" xfId="57" applyFont="1" applyFill="1" applyBorder="1" applyAlignment="1" applyProtection="1">
      <alignment horizontal="center"/>
      <protection hidden="1"/>
    </xf>
    <xf numFmtId="0" fontId="15" fillId="35" borderId="53" xfId="57" applyFont="1" applyFill="1" applyBorder="1" applyAlignment="1" applyProtection="1">
      <alignment horizontal="left"/>
      <protection hidden="1"/>
    </xf>
    <xf numFmtId="0" fontId="15" fillId="35" borderId="38" xfId="57" applyFont="1" applyFill="1" applyBorder="1" applyAlignment="1" applyProtection="1">
      <alignment horizontal="left"/>
      <protection hidden="1"/>
    </xf>
    <xf numFmtId="0" fontId="15" fillId="35" borderId="27" xfId="57" applyFont="1" applyFill="1" applyBorder="1" applyAlignment="1" applyProtection="1">
      <alignment horizontal="left"/>
      <protection hidden="1"/>
    </xf>
    <xf numFmtId="0" fontId="15" fillId="35" borderId="22" xfId="57" applyFont="1" applyFill="1" applyBorder="1" applyAlignment="1" applyProtection="1">
      <alignment horizontal="left"/>
      <protection hidden="1"/>
    </xf>
    <xf numFmtId="0" fontId="15" fillId="35" borderId="23" xfId="57" applyFont="1" applyFill="1" applyBorder="1" applyAlignment="1" applyProtection="1">
      <alignment horizontal="left"/>
      <protection hidden="1"/>
    </xf>
    <xf numFmtId="0" fontId="15" fillId="35" borderId="24" xfId="57" applyFont="1" applyFill="1" applyBorder="1" applyAlignment="1" applyProtection="1">
      <alignment horizontal="left"/>
      <protection hidden="1"/>
    </xf>
    <xf numFmtId="0" fontId="14" fillId="0" borderId="0" xfId="0" applyFont="1" applyAlignment="1" applyProtection="1">
      <alignment horizontal="left" vertical="top" wrapText="1"/>
      <protection hidden="1"/>
    </xf>
    <xf numFmtId="0" fontId="15" fillId="32" borderId="22" xfId="0" applyFont="1" applyFill="1" applyBorder="1" applyAlignment="1" applyProtection="1">
      <alignment horizontal="center" vertical="center" wrapText="1"/>
      <protection hidden="1"/>
    </xf>
    <xf numFmtId="0" fontId="15" fillId="32" borderId="23" xfId="0" applyFont="1" applyFill="1" applyBorder="1" applyAlignment="1" applyProtection="1">
      <alignment horizontal="center" vertical="center" wrapText="1"/>
      <protection hidden="1"/>
    </xf>
    <xf numFmtId="0" fontId="15" fillId="32" borderId="24" xfId="0" applyFont="1" applyFill="1" applyBorder="1" applyAlignment="1" applyProtection="1">
      <alignment horizontal="center" vertical="center" wrapText="1"/>
      <protection hidden="1"/>
    </xf>
    <xf numFmtId="0" fontId="13" fillId="33" borderId="54" xfId="0" applyFont="1" applyFill="1" applyBorder="1" applyAlignment="1" applyProtection="1">
      <alignment horizontal="center"/>
      <protection locked="0"/>
    </xf>
    <xf numFmtId="0" fontId="13" fillId="33" borderId="26" xfId="0" applyFont="1" applyFill="1" applyBorder="1" applyAlignment="1" applyProtection="1">
      <alignment horizontal="center"/>
      <protection locked="0"/>
    </xf>
    <xf numFmtId="0" fontId="13" fillId="33" borderId="55" xfId="0" applyFont="1" applyFill="1" applyBorder="1" applyAlignment="1" applyProtection="1">
      <alignment horizontal="center"/>
      <protection locked="0"/>
    </xf>
    <xf numFmtId="49" fontId="11" fillId="0" borderId="0" xfId="102" applyNumberFormat="1" applyFont="1" applyBorder="1" applyAlignment="1" applyProtection="1">
      <alignment horizontal="justify" vertical="top" wrapText="1"/>
      <protection hidden="1"/>
    </xf>
    <xf numFmtId="49" fontId="11" fillId="38" borderId="0" xfId="102" applyNumberFormat="1" applyFont="1" applyFill="1" applyBorder="1" applyAlignment="1" applyProtection="1">
      <alignment horizontal="justify" vertical="top" wrapText="1"/>
      <protection hidden="1"/>
    </xf>
    <xf numFmtId="49" fontId="13" fillId="0" borderId="0" xfId="102" applyNumberFormat="1" applyFont="1" applyBorder="1" applyAlignment="1" applyProtection="1">
      <alignment horizontal="left" vertical="center" wrapText="1"/>
      <protection hidden="1"/>
    </xf>
    <xf numFmtId="49" fontId="14" fillId="0" borderId="0" xfId="60" applyNumberFormat="1" applyFont="1" applyBorder="1" applyAlignment="1" applyProtection="1">
      <alignment horizontal="justify" vertical="top" wrapText="1"/>
      <protection hidden="1"/>
    </xf>
    <xf numFmtId="0" fontId="9" fillId="0" borderId="0" xfId="60" applyAlignment="1" applyProtection="1">
      <alignment horizontal="justify" vertical="top" wrapText="1"/>
      <protection hidden="1"/>
    </xf>
    <xf numFmtId="49" fontId="13" fillId="0" borderId="0" xfId="60" applyNumberFormat="1" applyFont="1" applyBorder="1" applyAlignment="1" applyProtection="1">
      <alignment vertical="center" wrapText="1"/>
      <protection hidden="1"/>
    </xf>
    <xf numFmtId="0" fontId="11" fillId="0" borderId="0" xfId="60" applyFont="1" applyAlignment="1" applyProtection="1">
      <alignment vertical="center" wrapText="1"/>
      <protection hidden="1"/>
    </xf>
    <xf numFmtId="0" fontId="11" fillId="0" borderId="0" xfId="60" applyFont="1" applyBorder="1" applyAlignment="1" applyProtection="1">
      <alignment vertical="center" wrapText="1"/>
      <protection hidden="1"/>
    </xf>
    <xf numFmtId="49" fontId="15" fillId="32" borderId="40" xfId="60" applyNumberFormat="1" applyFont="1" applyFill="1" applyBorder="1" applyAlignment="1" applyProtection="1">
      <alignment horizontal="center" vertical="center" wrapText="1"/>
      <protection hidden="1"/>
    </xf>
    <xf numFmtId="49" fontId="15" fillId="32" borderId="35" xfId="60" applyNumberFormat="1" applyFont="1" applyFill="1" applyBorder="1" applyAlignment="1" applyProtection="1">
      <alignment horizontal="center" vertical="center" wrapText="1"/>
      <protection hidden="1"/>
    </xf>
    <xf numFmtId="49" fontId="15" fillId="32" borderId="41" xfId="60" applyNumberFormat="1" applyFont="1" applyFill="1" applyBorder="1" applyAlignment="1" applyProtection="1">
      <alignment horizontal="center" vertical="center" wrapText="1"/>
      <protection hidden="1"/>
    </xf>
    <xf numFmtId="49" fontId="15" fillId="32" borderId="82" xfId="60" applyNumberFormat="1" applyFont="1" applyFill="1" applyBorder="1" applyAlignment="1" applyProtection="1">
      <alignment horizontal="center" vertical="center" wrapText="1"/>
      <protection hidden="1"/>
    </xf>
    <xf numFmtId="49" fontId="15" fillId="32" borderId="83" xfId="60" applyNumberFormat="1" applyFont="1" applyFill="1" applyBorder="1" applyAlignment="1" applyProtection="1">
      <alignment horizontal="center" vertical="center" wrapText="1"/>
      <protection hidden="1"/>
    </xf>
    <xf numFmtId="41" fontId="15" fillId="32" borderId="82" xfId="60" applyNumberFormat="1" applyFont="1" applyFill="1" applyBorder="1" applyAlignment="1" applyProtection="1">
      <alignment horizontal="center" vertical="center" wrapText="1"/>
      <protection hidden="1"/>
    </xf>
    <xf numFmtId="41" fontId="15" fillId="32" borderId="83" xfId="60" applyNumberFormat="1" applyFont="1" applyFill="1" applyBorder="1" applyAlignment="1" applyProtection="1">
      <alignment horizontal="center" vertical="center" wrapText="1"/>
      <protection hidden="1"/>
    </xf>
    <xf numFmtId="49" fontId="15" fillId="32" borderId="50" xfId="60" applyNumberFormat="1" applyFont="1" applyFill="1" applyBorder="1" applyAlignment="1" applyProtection="1">
      <alignment horizontal="center" vertical="center" wrapText="1"/>
      <protection hidden="1"/>
    </xf>
    <xf numFmtId="0" fontId="15" fillId="32" borderId="0" xfId="60" applyFont="1" applyFill="1" applyBorder="1" applyAlignment="1" applyProtection="1">
      <alignment horizontal="center" vertical="center" wrapText="1"/>
      <protection hidden="1"/>
    </xf>
    <xf numFmtId="0" fontId="15" fillId="32" borderId="64" xfId="60" applyFont="1" applyFill="1" applyBorder="1" applyAlignment="1" applyProtection="1">
      <alignment horizontal="center" vertical="center" wrapText="1"/>
      <protection hidden="1"/>
    </xf>
    <xf numFmtId="0" fontId="15" fillId="32" borderId="40" xfId="60" applyFont="1" applyFill="1" applyBorder="1" applyAlignment="1" applyProtection="1">
      <alignment horizontal="center" vertical="center" wrapText="1"/>
      <protection hidden="1"/>
    </xf>
    <xf numFmtId="0" fontId="15" fillId="32" borderId="35" xfId="60" applyFont="1" applyFill="1" applyBorder="1" applyAlignment="1" applyProtection="1">
      <alignment horizontal="center" vertical="center" wrapText="1"/>
      <protection hidden="1"/>
    </xf>
    <xf numFmtId="0" fontId="15" fillId="32" borderId="41" xfId="60" applyFont="1" applyFill="1" applyBorder="1" applyAlignment="1" applyProtection="1">
      <alignment horizontal="center" vertical="center" wrapText="1"/>
      <protection hidden="1"/>
    </xf>
    <xf numFmtId="0" fontId="15" fillId="32" borderId="82" xfId="60" applyFont="1" applyFill="1" applyBorder="1" applyAlignment="1" applyProtection="1">
      <alignment horizontal="center" vertical="center" wrapText="1"/>
      <protection hidden="1"/>
    </xf>
    <xf numFmtId="0" fontId="15" fillId="32" borderId="50" xfId="60" applyFont="1" applyFill="1" applyBorder="1" applyAlignment="1" applyProtection="1">
      <alignment horizontal="center" vertical="center" wrapText="1"/>
      <protection hidden="1"/>
    </xf>
    <xf numFmtId="0" fontId="15" fillId="32" borderId="83" xfId="60" applyFont="1" applyFill="1" applyBorder="1" applyAlignment="1" applyProtection="1">
      <alignment horizontal="center" vertical="center" wrapText="1"/>
      <protection hidden="1"/>
    </xf>
    <xf numFmtId="0" fontId="15" fillId="32" borderId="23" xfId="58" applyFont="1" applyFill="1" applyBorder="1" applyAlignment="1" applyProtection="1">
      <alignment horizontal="center" vertical="center"/>
      <protection hidden="1"/>
    </xf>
    <xf numFmtId="39" fontId="14" fillId="0" borderId="0" xfId="58" applyNumberFormat="1" applyFont="1" applyBorder="1" applyAlignment="1" applyProtection="1">
      <alignment horizontal="justify" vertical="top" wrapText="1"/>
      <protection hidden="1"/>
    </xf>
    <xf numFmtId="0" fontId="14" fillId="33" borderId="67" xfId="58" applyFont="1" applyFill="1" applyBorder="1" applyAlignment="1" applyProtection="1">
      <alignment horizontal="left"/>
      <protection locked="0"/>
    </xf>
    <xf numFmtId="0" fontId="0" fillId="0" borderId="44" xfId="0" applyBorder="1" applyAlignment="1" applyProtection="1">
      <alignment horizontal="left"/>
      <protection locked="0"/>
    </xf>
    <xf numFmtId="0" fontId="0" fillId="0" borderId="11" xfId="0" applyBorder="1" applyAlignment="1" applyProtection="1">
      <alignment horizontal="left"/>
      <protection locked="0"/>
    </xf>
    <xf numFmtId="41" fontId="13" fillId="38" borderId="49" xfId="30" applyNumberFormat="1" applyFont="1" applyFill="1" applyBorder="1" applyAlignment="1" applyProtection="1">
      <alignment horizontal="center" vertical="center" wrapText="1"/>
      <protection hidden="1"/>
    </xf>
    <xf numFmtId="39" fontId="11" fillId="0" borderId="0" xfId="58" applyNumberFormat="1" applyFont="1" applyBorder="1" applyAlignment="1" applyProtection="1">
      <alignment horizontal="left" vertical="top" wrapText="1"/>
      <protection hidden="1"/>
    </xf>
    <xf numFmtId="0" fontId="14" fillId="33" borderId="3" xfId="58" applyFont="1" applyFill="1" applyBorder="1" applyAlignment="1" applyProtection="1">
      <alignment horizontal="left"/>
      <protection locked="0"/>
    </xf>
    <xf numFmtId="0" fontId="0" fillId="0" borderId="3" xfId="0" applyBorder="1" applyAlignment="1" applyProtection="1">
      <alignment horizontal="left"/>
      <protection locked="0"/>
    </xf>
    <xf numFmtId="0" fontId="14" fillId="33" borderId="28" xfId="58" applyFont="1" applyFill="1" applyBorder="1" applyAlignment="1" applyProtection="1">
      <alignment horizontal="left"/>
      <protection locked="0"/>
    </xf>
    <xf numFmtId="0" fontId="0" fillId="0" borderId="28" xfId="0" applyBorder="1" applyAlignment="1" applyProtection="1">
      <alignment horizontal="left"/>
      <protection locked="0"/>
    </xf>
    <xf numFmtId="0" fontId="14" fillId="33" borderId="30" xfId="58" applyFont="1" applyFill="1" applyBorder="1" applyAlignment="1" applyProtection="1">
      <alignment horizontal="left"/>
      <protection locked="0"/>
    </xf>
    <xf numFmtId="0" fontId="0" fillId="0" borderId="30" xfId="0" applyBorder="1" applyAlignment="1" applyProtection="1">
      <alignment horizontal="left"/>
      <protection locked="0"/>
    </xf>
    <xf numFmtId="0" fontId="14" fillId="0" borderId="0" xfId="61" applyFont="1" applyBorder="1" applyAlignment="1" applyProtection="1">
      <alignment horizontal="justify" vertical="top" wrapText="1"/>
      <protection hidden="1"/>
    </xf>
    <xf numFmtId="0" fontId="11" fillId="0" borderId="0" xfId="61" applyFont="1" applyAlignment="1" applyProtection="1">
      <alignment horizontal="justify" vertical="top" wrapText="1"/>
      <protection hidden="1"/>
    </xf>
    <xf numFmtId="49" fontId="15" fillId="32" borderId="40" xfId="61" applyNumberFormat="1" applyFont="1" applyFill="1" applyBorder="1" applyAlignment="1" applyProtection="1">
      <alignment horizontal="center" vertical="center" wrapText="1"/>
      <protection hidden="1"/>
    </xf>
    <xf numFmtId="49" fontId="15" fillId="32" borderId="35" xfId="61" applyNumberFormat="1" applyFont="1" applyFill="1" applyBorder="1" applyAlignment="1" applyProtection="1">
      <alignment horizontal="center" vertical="center" wrapText="1"/>
      <protection hidden="1"/>
    </xf>
    <xf numFmtId="49" fontId="15" fillId="32" borderId="41" xfId="61" applyNumberFormat="1" applyFont="1" applyFill="1" applyBorder="1" applyAlignment="1" applyProtection="1">
      <alignment horizontal="center" vertical="center" wrapText="1"/>
      <protection hidden="1"/>
    </xf>
    <xf numFmtId="0" fontId="14" fillId="0" borderId="35" xfId="61" applyFont="1" applyBorder="1" applyAlignment="1" applyProtection="1">
      <alignment horizontal="center"/>
      <protection hidden="1"/>
    </xf>
    <xf numFmtId="39" fontId="14" fillId="0" borderId="0" xfId="59" applyNumberFormat="1" applyFont="1" applyBorder="1" applyAlignment="1" applyProtection="1">
      <alignment horizontal="justify" vertical="top" wrapText="1"/>
      <protection hidden="1"/>
    </xf>
    <xf numFmtId="0" fontId="14" fillId="33" borderId="79" xfId="58" applyFont="1" applyFill="1" applyBorder="1" applyAlignment="1" applyProtection="1">
      <alignment horizontal="center"/>
      <protection locked="0"/>
    </xf>
    <xf numFmtId="0" fontId="14" fillId="33" borderId="21" xfId="58" applyFont="1" applyFill="1" applyBorder="1" applyAlignment="1" applyProtection="1">
      <alignment horizontal="center"/>
      <protection locked="0"/>
    </xf>
    <xf numFmtId="0" fontId="14" fillId="33" borderId="34" xfId="58" applyFont="1" applyFill="1" applyBorder="1" applyAlignment="1" applyProtection="1">
      <alignment horizontal="center"/>
      <protection locked="0"/>
    </xf>
    <xf numFmtId="0" fontId="14" fillId="33" borderId="6" xfId="58" applyFont="1" applyFill="1" applyBorder="1" applyAlignment="1" applyProtection="1">
      <alignment horizontal="center"/>
      <protection locked="0"/>
    </xf>
    <xf numFmtId="0" fontId="14" fillId="33" borderId="44" xfId="58" applyFont="1" applyFill="1" applyBorder="1" applyAlignment="1" applyProtection="1">
      <alignment horizontal="center"/>
      <protection locked="0"/>
    </xf>
    <xf numFmtId="0" fontId="14" fillId="33" borderId="11" xfId="58" applyFont="1" applyFill="1" applyBorder="1" applyAlignment="1" applyProtection="1">
      <alignment horizontal="center"/>
      <protection locked="0"/>
    </xf>
    <xf numFmtId="0" fontId="14" fillId="33" borderId="68" xfId="58" applyFont="1" applyFill="1" applyBorder="1" applyAlignment="1" applyProtection="1">
      <alignment horizontal="center"/>
      <protection locked="0"/>
    </xf>
    <xf numFmtId="0" fontId="14" fillId="33" borderId="47" xfId="58" applyFont="1" applyFill="1" applyBorder="1" applyAlignment="1" applyProtection="1">
      <alignment horizontal="center"/>
      <protection locked="0"/>
    </xf>
    <xf numFmtId="0" fontId="14" fillId="33" borderId="84" xfId="58" applyFont="1" applyFill="1" applyBorder="1" applyAlignment="1" applyProtection="1">
      <alignment horizontal="center"/>
      <protection locked="0"/>
    </xf>
    <xf numFmtId="49" fontId="15" fillId="32" borderId="40" xfId="104" applyNumberFormat="1" applyFont="1" applyFill="1" applyBorder="1" applyAlignment="1" applyProtection="1">
      <alignment horizontal="center" vertical="center" wrapText="1"/>
      <protection hidden="1"/>
    </xf>
    <xf numFmtId="49" fontId="15" fillId="32" borderId="51" xfId="104" applyNumberFormat="1" applyFont="1" applyFill="1" applyBorder="1" applyAlignment="1" applyProtection="1">
      <alignment horizontal="center" vertical="center" wrapText="1"/>
      <protection hidden="1"/>
    </xf>
    <xf numFmtId="49" fontId="15" fillId="32" borderId="35" xfId="104" applyNumberFormat="1" applyFont="1" applyFill="1" applyBorder="1" applyAlignment="1" applyProtection="1">
      <alignment horizontal="center" vertical="center" wrapText="1"/>
      <protection hidden="1"/>
    </xf>
    <xf numFmtId="49" fontId="15" fillId="32" borderId="52" xfId="104" applyNumberFormat="1" applyFont="1" applyFill="1" applyBorder="1" applyAlignment="1" applyProtection="1">
      <alignment horizontal="center" vertical="center" wrapText="1"/>
      <protection hidden="1"/>
    </xf>
    <xf numFmtId="49" fontId="15" fillId="32" borderId="41" xfId="104" applyNumberFormat="1" applyFont="1" applyFill="1" applyBorder="1" applyAlignment="1" applyProtection="1">
      <alignment horizontal="center" vertical="center" wrapText="1"/>
      <protection hidden="1"/>
    </xf>
    <xf numFmtId="49" fontId="15" fillId="32" borderId="57" xfId="104" applyNumberFormat="1" applyFont="1" applyFill="1" applyBorder="1" applyAlignment="1" applyProtection="1">
      <alignment horizontal="center" vertical="center" wrapText="1"/>
      <protection hidden="1"/>
    </xf>
  </cellXfs>
  <cellStyles count="150">
    <cellStyle name="=C:\WINNT35\SYSTEM32\COMMAND.COM" xfId="111"/>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heckExposure" xfId="28"/>
    <cellStyle name="checkExposure 2" xfId="112"/>
    <cellStyle name="checkLiq" xfId="113"/>
    <cellStyle name="Comma" xfId="29" builtinId="3"/>
    <cellStyle name="Comma 2" xfId="110"/>
    <cellStyle name="Comma_PIR" xfId="30"/>
    <cellStyle name="Comma_PIR - Sec A - " xfId="31"/>
    <cellStyle name="Comma_PIR - Sec C - Assets Quality" xfId="32"/>
    <cellStyle name="Comma_PIR - Sec C - Assets Quality 2" xfId="103"/>
    <cellStyle name="Comma_PIR - Sec D - Liquidity" xfId="33"/>
    <cellStyle name="Comma_PIR - Sec D - Liquidity 2" xfId="105"/>
    <cellStyle name="Euro" xfId="34"/>
    <cellStyle name="Explanatory Text" xfId="35" builtinId="53" customBuiltin="1"/>
    <cellStyle name="Good" xfId="36" builtinId="26" customBuiltin="1"/>
    <cellStyle name="greyed" xfId="37"/>
    <cellStyle name="greyed 2" xfId="114"/>
    <cellStyle name="Heading 1" xfId="38" builtinId="16" customBuiltin="1"/>
    <cellStyle name="Heading 1 2" xfId="115"/>
    <cellStyle name="Heading 2" xfId="39" builtinId="17" customBuiltin="1"/>
    <cellStyle name="Heading 2 2" xfId="116"/>
    <cellStyle name="Heading 3" xfId="40" builtinId="18" customBuiltin="1"/>
    <cellStyle name="Heading 4" xfId="41" builtinId="19" customBuiltin="1"/>
    <cellStyle name="HeadingTable" xfId="117"/>
    <cellStyle name="highlightExposure" xfId="42"/>
    <cellStyle name="highlightExposure 2" xfId="118"/>
    <cellStyle name="highlightPD" xfId="43"/>
    <cellStyle name="highlightPD 2" xfId="119"/>
    <cellStyle name="highlightPercentage" xfId="44"/>
    <cellStyle name="highlightText" xfId="45"/>
    <cellStyle name="highlightText 2" xfId="120"/>
    <cellStyle name="Hyperlink" xfId="46" builtinId="8"/>
    <cellStyle name="Input" xfId="47" builtinId="20" customBuiltin="1"/>
    <cellStyle name="inputDate" xfId="48"/>
    <cellStyle name="inputDate 2" xfId="121"/>
    <cellStyle name="inputDate 3" xfId="122"/>
    <cellStyle name="inputExposure" xfId="49"/>
    <cellStyle name="inputExposure 2" xfId="123"/>
    <cellStyle name="inputExposure 3" xfId="124"/>
    <cellStyle name="inputMaturity" xfId="50"/>
    <cellStyle name="inputParameterE" xfId="125"/>
    <cellStyle name="inputPD" xfId="51"/>
    <cellStyle name="inputPercentage" xfId="52"/>
    <cellStyle name="inputPercentageL" xfId="126"/>
    <cellStyle name="inputPercentageS" xfId="127"/>
    <cellStyle name="inputSelection" xfId="53"/>
    <cellStyle name="inputSelection 2" xfId="128"/>
    <cellStyle name="inputText" xfId="54"/>
    <cellStyle name="inputText 2" xfId="129"/>
    <cellStyle name="inputText 3" xfId="130"/>
    <cellStyle name="Linked Cell" xfId="55" builtinId="24" customBuiltin="1"/>
    <cellStyle name="Neutral" xfId="56" builtinId="28" customBuiltin="1"/>
    <cellStyle name="Normal" xfId="0" builtinId="0"/>
    <cellStyle name="Normal 2" xfId="109"/>
    <cellStyle name="Normal 2 2" xfId="108"/>
    <cellStyle name="Normal_BSB-CR-RWA_review_QA v.2" xfId="57"/>
    <cellStyle name="Normal_PIR" xfId="58"/>
    <cellStyle name="Normal_PIR - Sec A - " xfId="59"/>
    <cellStyle name="Normal_PIR - Sec A -  2 2" xfId="107"/>
    <cellStyle name="Normal_PIR - Sec C - Assets Quality" xfId="60"/>
    <cellStyle name="Normal_PIR - Sec C - Assets Quality 2" xfId="102"/>
    <cellStyle name="Normal_PIR - Sec D - Liquidity" xfId="61"/>
    <cellStyle name="Normal_PIR - Sec D - Liquidity 2" xfId="104"/>
    <cellStyle name="Normal_PIR 2 2" xfId="106"/>
    <cellStyle name="Normal_PIR v10" xfId="62"/>
    <cellStyle name="Normal_PIRI Sec B1 - Self Financed v2" xfId="63"/>
    <cellStyle name="Note" xfId="64" builtinId="10" customBuiltin="1"/>
    <cellStyle name="optionalExposure" xfId="65"/>
    <cellStyle name="optionalExposure 2" xfId="131"/>
    <cellStyle name="optionalMaturity" xfId="66"/>
    <cellStyle name="optionalPD" xfId="67"/>
    <cellStyle name="optionalPercentage" xfId="68"/>
    <cellStyle name="optionalPercentageL" xfId="132"/>
    <cellStyle name="optionalPercentageS" xfId="133"/>
    <cellStyle name="optionalSelection" xfId="69"/>
    <cellStyle name="optionalText" xfId="70"/>
    <cellStyle name="Output" xfId="71" builtinId="21" customBuiltin="1"/>
    <cellStyle name="Percent" xfId="72" builtinId="5"/>
    <cellStyle name="reviseExposure" xfId="134"/>
    <cellStyle name="showCheck" xfId="73"/>
    <cellStyle name="showCheck 2" xfId="135"/>
    <cellStyle name="showExposure" xfId="74"/>
    <cellStyle name="showExposure 2" xfId="136"/>
    <cellStyle name="showParameterE" xfId="75"/>
    <cellStyle name="showParameterS" xfId="76"/>
    <cellStyle name="showPD" xfId="77"/>
    <cellStyle name="showPercentage" xfId="78"/>
    <cellStyle name="showSelection" xfId="79"/>
    <cellStyle name="sup2Date" xfId="137"/>
    <cellStyle name="sup2Int" xfId="80"/>
    <cellStyle name="sup2ParameterE" xfId="81"/>
    <cellStyle name="sup2Percentage" xfId="82"/>
    <cellStyle name="sup2PercentageL" xfId="83"/>
    <cellStyle name="sup2PercentageM" xfId="84"/>
    <cellStyle name="sup2Selection" xfId="85"/>
    <cellStyle name="sup2Text" xfId="86"/>
    <cellStyle name="sup3ParameterE" xfId="87"/>
    <cellStyle name="sup3Percentage" xfId="88"/>
    <cellStyle name="supDate" xfId="138"/>
    <cellStyle name="supDate 2" xfId="139"/>
    <cellStyle name="supFloat" xfId="89"/>
    <cellStyle name="supInt" xfId="90"/>
    <cellStyle name="supInt 2" xfId="140"/>
    <cellStyle name="supInt 3" xfId="141"/>
    <cellStyle name="supParameterE" xfId="91"/>
    <cellStyle name="supParameterE 2" xfId="142"/>
    <cellStyle name="supParameterE 3" xfId="143"/>
    <cellStyle name="supParameterS" xfId="92"/>
    <cellStyle name="supPD" xfId="93"/>
    <cellStyle name="supPercentage" xfId="94"/>
    <cellStyle name="supPercentageL" xfId="95"/>
    <cellStyle name="supPercentageM" xfId="96"/>
    <cellStyle name="supPercentageM 2" xfId="144"/>
    <cellStyle name="supSelection" xfId="97"/>
    <cellStyle name="supSelection 2" xfId="145"/>
    <cellStyle name="supSelection 3" xfId="146"/>
    <cellStyle name="supText" xfId="98"/>
    <cellStyle name="supText 2" xfId="147"/>
    <cellStyle name="supText 3" xfId="148"/>
    <cellStyle name="Title" xfId="99" builtinId="15" customBuiltin="1"/>
    <cellStyle name="Total" xfId="100" builtinId="25" customBuiltin="1"/>
    <cellStyle name="Warning Text" xfId="101" builtinId="11" customBuiltin="1"/>
    <cellStyle name="Warning Text 2" xfId="149"/>
  </cellStyles>
  <dxfs count="16">
    <dxf>
      <font>
        <b/>
        <i val="0"/>
        <condense val="0"/>
        <extend val="0"/>
        <color auto="1"/>
      </font>
      <fill>
        <patternFill>
          <bgColor indexed="11"/>
        </patternFill>
      </fill>
    </dxf>
    <dxf>
      <font>
        <b/>
        <i val="0"/>
        <condense val="0"/>
        <extend val="0"/>
        <color indexed="9"/>
      </font>
      <fill>
        <patternFill>
          <bgColor indexed="10"/>
        </patternFill>
      </fill>
    </dxf>
    <dxf>
      <font>
        <color theme="0"/>
      </font>
      <fill>
        <patternFill>
          <bgColor theme="5"/>
        </patternFill>
      </fill>
      <border>
        <vertical/>
        <horizontal/>
      </border>
    </dxf>
    <dxf>
      <font>
        <color rgb="FF006100"/>
      </font>
      <fill>
        <patternFill>
          <bgColor rgb="FFC6EFCE"/>
        </patternFill>
      </fill>
    </dxf>
    <dxf>
      <font>
        <color theme="0"/>
      </font>
      <fill>
        <patternFill>
          <bgColor theme="5"/>
        </patternFill>
      </fill>
      <border>
        <vertical/>
        <horizontal/>
      </border>
    </dxf>
    <dxf>
      <font>
        <color rgb="FF006100"/>
      </font>
      <fill>
        <patternFill>
          <bgColor rgb="FFC6EFCE"/>
        </patternFill>
      </fill>
    </dxf>
    <dxf>
      <font>
        <color theme="0"/>
      </font>
      <fill>
        <patternFill>
          <bgColor theme="5"/>
        </patternFill>
      </fill>
      <border>
        <vertical/>
        <horizontal/>
      </border>
    </dxf>
    <dxf>
      <font>
        <color rgb="FF006100"/>
      </font>
      <fill>
        <patternFill>
          <bgColor rgb="FFC6EFCE"/>
        </patternFill>
      </fill>
    </dxf>
    <dxf>
      <font>
        <color theme="0"/>
      </font>
      <fill>
        <patternFill>
          <bgColor theme="5"/>
        </patternFill>
      </fill>
      <border>
        <vertical/>
        <horizontal/>
      </border>
    </dxf>
    <dxf>
      <font>
        <color rgb="FF006100"/>
      </font>
      <fill>
        <patternFill>
          <bgColor rgb="FFC6EFCE"/>
        </patternFill>
      </fill>
    </dxf>
    <dxf>
      <font>
        <color theme="0"/>
      </font>
      <fill>
        <patternFill>
          <bgColor theme="5"/>
        </patternFill>
      </fill>
      <border>
        <vertical/>
        <horizontal/>
      </border>
    </dxf>
    <dxf>
      <font>
        <color rgb="FF006100"/>
      </font>
      <fill>
        <patternFill>
          <bgColor rgb="FFC6EFCE"/>
        </patternFill>
      </fill>
    </dxf>
    <dxf>
      <font>
        <color theme="0"/>
      </font>
      <fill>
        <patternFill>
          <bgColor theme="5"/>
        </patternFill>
      </fill>
      <border>
        <vertical/>
        <horizontal/>
      </border>
    </dxf>
    <dxf>
      <font>
        <color rgb="FF006100"/>
      </font>
      <fill>
        <patternFill>
          <bgColor rgb="FFC6EFCE"/>
        </patternFill>
      </fill>
    </dxf>
    <dxf>
      <font>
        <color theme="0"/>
      </font>
      <fill>
        <patternFill>
          <bgColor theme="5"/>
        </patternFill>
      </fill>
      <border>
        <vertical/>
        <horizontal/>
      </border>
    </dxf>
    <dxf>
      <font>
        <color rgb="FF006100"/>
      </font>
      <fill>
        <patternFill>
          <bgColor rgb="FFC6EFCE"/>
        </patternFill>
      </fill>
    </dxf>
  </dxfs>
  <tableStyles count="0" defaultTableStyle="TableStyleMedium9"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Drop" dropLines="5" dropStyle="combo" dx="16" fmlaLink="$L$1" fmlaRange="$L$2:$L$6" sel="5"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2</xdr:row>
          <xdr:rowOff>0</xdr:rowOff>
        </xdr:from>
        <xdr:to>
          <xdr:col>9</xdr:col>
          <xdr:colOff>657225</xdr:colOff>
          <xdr:row>3</xdr:row>
          <xdr:rowOff>0</xdr:rowOff>
        </xdr:to>
        <xdr:sp macro="" textlink="">
          <xdr:nvSpPr>
            <xdr:cNvPr id="5121" name="Drop Down 1" hidden="1">
              <a:extLst>
                <a:ext uri="{63B3BB69-23CF-44E3-9099-C40C66FF867C}">
                  <a14:compatExt spid="_x0000_s5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11</xdr:col>
      <xdr:colOff>0</xdr:colOff>
      <xdr:row>52</xdr:row>
      <xdr:rowOff>0</xdr:rowOff>
    </xdr:from>
    <xdr:to>
      <xdr:col>11</xdr:col>
      <xdr:colOff>0</xdr:colOff>
      <xdr:row>52</xdr:row>
      <xdr:rowOff>0</xdr:rowOff>
    </xdr:to>
    <xdr:sp macro="" textlink="">
      <xdr:nvSpPr>
        <xdr:cNvPr id="2" name="Oval 6"/>
        <xdr:cNvSpPr>
          <a:spLocks noChangeArrowheads="1"/>
        </xdr:cNvSpPr>
      </xdr:nvSpPr>
      <xdr:spPr bwMode="auto">
        <a:xfrm>
          <a:off x="6991350" y="7924800"/>
          <a:ext cx="0" cy="0"/>
        </a:xfrm>
        <a:prstGeom prst="ellipse">
          <a:avLst/>
        </a:prstGeom>
        <a:solidFill>
          <a:srgbClr val="FF0000"/>
        </a:solidFill>
        <a:ln w="9525">
          <a:noFill/>
          <a:round/>
          <a:headEnd/>
          <a:tailEnd/>
        </a:ln>
      </xdr:spPr>
      <xdr:txBody>
        <a:bodyPr vertOverflow="clip" wrap="square" lIns="36576" tIns="27432" rIns="36576" bIns="0" anchor="t" upright="1"/>
        <a:lstStyle/>
        <a:p>
          <a:pPr algn="ctr" rtl="1">
            <a:defRPr sz="1000"/>
          </a:pPr>
          <a:r>
            <a:rPr lang="en-US" sz="1400" b="1" i="0" strike="noStrike">
              <a:solidFill>
                <a:srgbClr val="000000"/>
              </a:solidFill>
              <a:latin typeface="Arial"/>
              <a:cs typeface="Arial"/>
            </a:rPr>
            <a:t>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171450</xdr:colOff>
      <xdr:row>6</xdr:row>
      <xdr:rowOff>76200</xdr:rowOff>
    </xdr:from>
    <xdr:to>
      <xdr:col>8</xdr:col>
      <xdr:colOff>581025</xdr:colOff>
      <xdr:row>6</xdr:row>
      <xdr:rowOff>76200</xdr:rowOff>
    </xdr:to>
    <xdr:sp macro="" textlink="">
      <xdr:nvSpPr>
        <xdr:cNvPr id="41006" name="Line 5"/>
        <xdr:cNvSpPr>
          <a:spLocks noChangeShapeType="1"/>
        </xdr:cNvSpPr>
      </xdr:nvSpPr>
      <xdr:spPr bwMode="auto">
        <a:xfrm>
          <a:off x="4057650" y="1028700"/>
          <a:ext cx="409575" cy="0"/>
        </a:xfrm>
        <a:prstGeom prst="line">
          <a:avLst/>
        </a:prstGeom>
        <a:noFill/>
        <a:ln w="19050">
          <a:solidFill>
            <a:srgbClr val="FFFFFF"/>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542925</xdr:colOff>
      <xdr:row>5</xdr:row>
      <xdr:rowOff>152400</xdr:rowOff>
    </xdr:from>
    <xdr:to>
      <xdr:col>9</xdr:col>
      <xdr:colOff>733425</xdr:colOff>
      <xdr:row>6</xdr:row>
      <xdr:rowOff>76200</xdr:rowOff>
    </xdr:to>
    <xdr:sp macro="" textlink="">
      <xdr:nvSpPr>
        <xdr:cNvPr id="56360" name="AutoShape 1"/>
        <xdr:cNvSpPr>
          <a:spLocks/>
        </xdr:cNvSpPr>
      </xdr:nvSpPr>
      <xdr:spPr bwMode="auto">
        <a:xfrm rot="-5400000">
          <a:off x="5591175" y="276225"/>
          <a:ext cx="85725" cy="1400175"/>
        </a:xfrm>
        <a:prstGeom prst="rightBrace">
          <a:avLst>
            <a:gd name="adj1" fmla="val 136111"/>
            <a:gd name="adj2" fmla="val 50000"/>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466725</xdr:colOff>
      <xdr:row>51</xdr:row>
      <xdr:rowOff>0</xdr:rowOff>
    </xdr:from>
    <xdr:to>
      <xdr:col>10</xdr:col>
      <xdr:colOff>466725</xdr:colOff>
      <xdr:row>51</xdr:row>
      <xdr:rowOff>0</xdr:rowOff>
    </xdr:to>
    <xdr:sp macro="" textlink="">
      <xdr:nvSpPr>
        <xdr:cNvPr id="58720" name="Line 1"/>
        <xdr:cNvSpPr>
          <a:spLocks noChangeShapeType="1"/>
        </xdr:cNvSpPr>
      </xdr:nvSpPr>
      <xdr:spPr bwMode="auto">
        <a:xfrm flipV="1">
          <a:off x="7543800" y="5800725"/>
          <a:ext cx="0" cy="0"/>
        </a:xfrm>
        <a:prstGeom prst="line">
          <a:avLst/>
        </a:prstGeom>
        <a:noFill/>
        <a:ln w="9525">
          <a:solidFill>
            <a:srgbClr val="000000"/>
          </a:solidFill>
          <a:round/>
          <a:headEnd/>
          <a:tailEnd/>
        </a:ln>
      </xdr:spPr>
    </xdr:sp>
    <xdr:clientData/>
  </xdr:twoCellAnchor>
  <xdr:twoCellAnchor>
    <xdr:from>
      <xdr:col>8</xdr:col>
      <xdr:colOff>476250</xdr:colOff>
      <xdr:row>51</xdr:row>
      <xdr:rowOff>0</xdr:rowOff>
    </xdr:from>
    <xdr:to>
      <xdr:col>8</xdr:col>
      <xdr:colOff>476250</xdr:colOff>
      <xdr:row>51</xdr:row>
      <xdr:rowOff>0</xdr:rowOff>
    </xdr:to>
    <xdr:sp macro="" textlink="">
      <xdr:nvSpPr>
        <xdr:cNvPr id="58721" name="Line 2"/>
        <xdr:cNvSpPr>
          <a:spLocks noChangeShapeType="1"/>
        </xdr:cNvSpPr>
      </xdr:nvSpPr>
      <xdr:spPr bwMode="auto">
        <a:xfrm flipV="1">
          <a:off x="6600825" y="5800725"/>
          <a:ext cx="0" cy="0"/>
        </a:xfrm>
        <a:prstGeom prst="line">
          <a:avLst/>
        </a:prstGeom>
        <a:noFill/>
        <a:ln w="9525">
          <a:solidFill>
            <a:srgbClr val="000000"/>
          </a:solidFill>
          <a:round/>
          <a:headEnd/>
          <a:tailEnd/>
        </a:ln>
      </xdr:spPr>
    </xdr:sp>
    <xdr:clientData/>
  </xdr:twoCellAnchor>
  <xdr:twoCellAnchor>
    <xdr:from>
      <xdr:col>6</xdr:col>
      <xdr:colOff>476250</xdr:colOff>
      <xdr:row>51</xdr:row>
      <xdr:rowOff>0</xdr:rowOff>
    </xdr:from>
    <xdr:to>
      <xdr:col>6</xdr:col>
      <xdr:colOff>476250</xdr:colOff>
      <xdr:row>51</xdr:row>
      <xdr:rowOff>0</xdr:rowOff>
    </xdr:to>
    <xdr:sp macro="" textlink="">
      <xdr:nvSpPr>
        <xdr:cNvPr id="58722" name="Line 3"/>
        <xdr:cNvSpPr>
          <a:spLocks noChangeShapeType="1"/>
        </xdr:cNvSpPr>
      </xdr:nvSpPr>
      <xdr:spPr bwMode="auto">
        <a:xfrm flipV="1">
          <a:off x="5534025" y="5800725"/>
          <a:ext cx="0" cy="0"/>
        </a:xfrm>
        <a:prstGeom prst="line">
          <a:avLst/>
        </a:prstGeom>
        <a:noFill/>
        <a:ln w="9525">
          <a:solidFill>
            <a:srgbClr val="000000"/>
          </a:solidFill>
          <a:round/>
          <a:headEnd/>
          <a:tailEnd type="triangle" w="med" len="med"/>
        </a:ln>
      </xdr:spPr>
    </xdr:sp>
    <xdr:clientData/>
  </xdr:twoCellAnchor>
  <xdr:twoCellAnchor>
    <xdr:from>
      <xdr:col>8</xdr:col>
      <xdr:colOff>476250</xdr:colOff>
      <xdr:row>51</xdr:row>
      <xdr:rowOff>0</xdr:rowOff>
    </xdr:from>
    <xdr:to>
      <xdr:col>8</xdr:col>
      <xdr:colOff>476250</xdr:colOff>
      <xdr:row>51</xdr:row>
      <xdr:rowOff>0</xdr:rowOff>
    </xdr:to>
    <xdr:sp macro="" textlink="">
      <xdr:nvSpPr>
        <xdr:cNvPr id="58723" name="Line 4"/>
        <xdr:cNvSpPr>
          <a:spLocks noChangeShapeType="1"/>
        </xdr:cNvSpPr>
      </xdr:nvSpPr>
      <xdr:spPr bwMode="auto">
        <a:xfrm>
          <a:off x="6600825" y="5800725"/>
          <a:ext cx="0" cy="0"/>
        </a:xfrm>
        <a:prstGeom prst="line">
          <a:avLst/>
        </a:prstGeom>
        <a:noFill/>
        <a:ln w="9525">
          <a:solidFill>
            <a:srgbClr val="000000"/>
          </a:solidFill>
          <a:round/>
          <a:headEnd/>
          <a:tailEnd type="triangle" w="med" len="med"/>
        </a:ln>
      </xdr:spPr>
    </xdr:sp>
    <xdr:clientData/>
  </xdr:twoCellAnchor>
  <xdr:twoCellAnchor>
    <xdr:from>
      <xdr:col>10</xdr:col>
      <xdr:colOff>466725</xdr:colOff>
      <xdr:row>51</xdr:row>
      <xdr:rowOff>0</xdr:rowOff>
    </xdr:from>
    <xdr:to>
      <xdr:col>10</xdr:col>
      <xdr:colOff>466725</xdr:colOff>
      <xdr:row>51</xdr:row>
      <xdr:rowOff>0</xdr:rowOff>
    </xdr:to>
    <xdr:sp macro="" textlink="">
      <xdr:nvSpPr>
        <xdr:cNvPr id="58724" name="Line 5"/>
        <xdr:cNvSpPr>
          <a:spLocks noChangeShapeType="1"/>
        </xdr:cNvSpPr>
      </xdr:nvSpPr>
      <xdr:spPr bwMode="auto">
        <a:xfrm>
          <a:off x="7543800" y="5800725"/>
          <a:ext cx="0" cy="0"/>
        </a:xfrm>
        <a:prstGeom prst="line">
          <a:avLst/>
        </a:prstGeom>
        <a:noFill/>
        <a:ln w="9525">
          <a:solidFill>
            <a:srgbClr val="000000"/>
          </a:solidFill>
          <a:round/>
          <a:headEnd/>
          <a:tailEnd type="triangle" w="med" len="med"/>
        </a:ln>
      </xdr:spPr>
    </xdr:sp>
    <xdr:clientData/>
  </xdr:twoCellAnchor>
  <xdr:twoCellAnchor>
    <xdr:from>
      <xdr:col>7</xdr:col>
      <xdr:colOff>476250</xdr:colOff>
      <xdr:row>51</xdr:row>
      <xdr:rowOff>0</xdr:rowOff>
    </xdr:from>
    <xdr:to>
      <xdr:col>7</xdr:col>
      <xdr:colOff>66675</xdr:colOff>
      <xdr:row>51</xdr:row>
      <xdr:rowOff>0</xdr:rowOff>
    </xdr:to>
    <xdr:sp macro="" textlink="">
      <xdr:nvSpPr>
        <xdr:cNvPr id="58725" name="Line 6"/>
        <xdr:cNvSpPr>
          <a:spLocks noChangeShapeType="1"/>
        </xdr:cNvSpPr>
      </xdr:nvSpPr>
      <xdr:spPr bwMode="auto">
        <a:xfrm flipV="1">
          <a:off x="6124575" y="5800725"/>
          <a:ext cx="0" cy="0"/>
        </a:xfrm>
        <a:prstGeom prst="line">
          <a:avLst/>
        </a:prstGeom>
        <a:noFill/>
        <a:ln w="9525">
          <a:solidFill>
            <a:srgbClr val="000000"/>
          </a:solidFill>
          <a:round/>
          <a:headEnd/>
          <a:tailEnd type="triangle" w="med" len="med"/>
        </a:ln>
      </xdr:spPr>
    </xdr:sp>
    <xdr:clientData/>
  </xdr:twoCellAnchor>
  <xdr:twoCellAnchor>
    <xdr:from>
      <xdr:col>8</xdr:col>
      <xdr:colOff>476250</xdr:colOff>
      <xdr:row>51</xdr:row>
      <xdr:rowOff>0</xdr:rowOff>
    </xdr:from>
    <xdr:to>
      <xdr:col>8</xdr:col>
      <xdr:colOff>476250</xdr:colOff>
      <xdr:row>51</xdr:row>
      <xdr:rowOff>0</xdr:rowOff>
    </xdr:to>
    <xdr:sp macro="" textlink="">
      <xdr:nvSpPr>
        <xdr:cNvPr id="58726" name="Line 7"/>
        <xdr:cNvSpPr>
          <a:spLocks noChangeShapeType="1"/>
        </xdr:cNvSpPr>
      </xdr:nvSpPr>
      <xdr:spPr bwMode="auto">
        <a:xfrm flipV="1">
          <a:off x="6600825" y="5800725"/>
          <a:ext cx="0" cy="0"/>
        </a:xfrm>
        <a:prstGeom prst="line">
          <a:avLst/>
        </a:prstGeom>
        <a:noFill/>
        <a:ln w="9525">
          <a:solidFill>
            <a:srgbClr val="000000"/>
          </a:solidFill>
          <a:round/>
          <a:headEnd/>
          <a:tailEnd type="triangle" w="med" len="med"/>
        </a:ln>
      </xdr:spPr>
    </xdr:sp>
    <xdr:clientData/>
  </xdr:twoCellAnchor>
  <xdr:twoCellAnchor>
    <xdr:from>
      <xdr:col>9</xdr:col>
      <xdr:colOff>476250</xdr:colOff>
      <xdr:row>51</xdr:row>
      <xdr:rowOff>0</xdr:rowOff>
    </xdr:from>
    <xdr:to>
      <xdr:col>9</xdr:col>
      <xdr:colOff>66675</xdr:colOff>
      <xdr:row>51</xdr:row>
      <xdr:rowOff>0</xdr:rowOff>
    </xdr:to>
    <xdr:sp macro="" textlink="">
      <xdr:nvSpPr>
        <xdr:cNvPr id="58727" name="Line 8"/>
        <xdr:cNvSpPr>
          <a:spLocks noChangeShapeType="1"/>
        </xdr:cNvSpPr>
      </xdr:nvSpPr>
      <xdr:spPr bwMode="auto">
        <a:xfrm flipV="1">
          <a:off x="7077075" y="5800725"/>
          <a:ext cx="0" cy="0"/>
        </a:xfrm>
        <a:prstGeom prst="line">
          <a:avLst/>
        </a:prstGeom>
        <a:noFill/>
        <a:ln w="9525">
          <a:solidFill>
            <a:srgbClr val="000000"/>
          </a:solidFill>
          <a:round/>
          <a:headEnd/>
          <a:tailEnd type="triangle" w="med" len="med"/>
        </a:ln>
      </xdr:spPr>
    </xdr:sp>
    <xdr:clientData/>
  </xdr:twoCellAnchor>
  <xdr:twoCellAnchor>
    <xdr:from>
      <xdr:col>10</xdr:col>
      <xdr:colOff>476250</xdr:colOff>
      <xdr:row>51</xdr:row>
      <xdr:rowOff>0</xdr:rowOff>
    </xdr:from>
    <xdr:to>
      <xdr:col>10</xdr:col>
      <xdr:colOff>476250</xdr:colOff>
      <xdr:row>51</xdr:row>
      <xdr:rowOff>0</xdr:rowOff>
    </xdr:to>
    <xdr:sp macro="" textlink="">
      <xdr:nvSpPr>
        <xdr:cNvPr id="58728" name="Line 9"/>
        <xdr:cNvSpPr>
          <a:spLocks noChangeShapeType="1"/>
        </xdr:cNvSpPr>
      </xdr:nvSpPr>
      <xdr:spPr bwMode="auto">
        <a:xfrm flipV="1">
          <a:off x="7553325" y="5800725"/>
          <a:ext cx="0" cy="0"/>
        </a:xfrm>
        <a:prstGeom prst="line">
          <a:avLst/>
        </a:prstGeom>
        <a:noFill/>
        <a:ln w="9525">
          <a:solidFill>
            <a:srgbClr val="000000"/>
          </a:solidFill>
          <a:round/>
          <a:headEnd/>
          <a:tailEnd type="triangle" w="med" len="me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c_fsa\AppData\Local\Microsoft\Windows\Temporary%20Internet%20Files\Content.Outlook\6I2LET9C\Basel%20spreadsheet%20mar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udit\Business%20risk%20services\Risk%20Managment\Clients\Arcapita\Basel%20II%20Proposal\qis5wk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CapB3"/>
      <sheetName val="DefCapB3-MI"/>
      <sheetName val="Leverage Ratio"/>
      <sheetName val="LCR"/>
      <sheetName val="NSFR"/>
      <sheetName val="TBHPE"/>
      <sheetName val="IRRBB"/>
      <sheetName val="CSRBB"/>
      <sheetName val="Partial use"/>
      <sheetName val="Checks"/>
      <sheetName val="Parameters"/>
    </sheetNames>
    <sheetDataSet>
      <sheetData sheetId="0">
        <row r="24">
          <cell r="D24" t="str">
            <v/>
          </cell>
        </row>
      </sheetData>
      <sheetData sheetId="1"/>
      <sheetData sheetId="2"/>
      <sheetData sheetId="3"/>
      <sheetData sheetId="4"/>
      <sheetData sheetId="5"/>
      <sheetData sheetId="6"/>
      <sheetData sheetId="7"/>
      <sheetData sheetId="8"/>
      <sheetData sheetId="9"/>
      <sheetData sheetId="10">
        <row r="4">
          <cell r="C4">
            <v>2</v>
          </cell>
        </row>
        <row r="89">
          <cell r="D89" t="str">
            <v>Yes</v>
          </cell>
        </row>
        <row r="90">
          <cell r="D90" t="str">
            <v>No</v>
          </cell>
        </row>
        <row r="92">
          <cell r="D92">
            <v>1</v>
          </cell>
        </row>
        <row r="93">
          <cell r="D93">
            <v>2</v>
          </cell>
        </row>
        <row r="107">
          <cell r="D107" t="str">
            <v>IFRS</v>
          </cell>
        </row>
        <row r="108">
          <cell r="D108" t="str">
            <v>US GAAP</v>
          </cell>
        </row>
        <row r="109">
          <cell r="D109" t="str">
            <v>Other national accounting standard</v>
          </cell>
        </row>
        <row r="110">
          <cell r="D110" t="str">
            <v>Joint stock company</v>
          </cell>
        </row>
        <row r="111">
          <cell r="D111" t="str">
            <v>Mutual / cooperative</v>
          </cell>
        </row>
        <row r="112">
          <cell r="D112" t="str">
            <v>Other non-joint stock company</v>
          </cell>
        </row>
        <row r="113">
          <cell r="C113">
            <v>1</v>
          </cell>
        </row>
        <row r="114">
          <cell r="C114">
            <v>2</v>
          </cell>
        </row>
        <row r="115">
          <cell r="C115">
            <v>4</v>
          </cell>
        </row>
        <row r="116">
          <cell r="C116">
            <v>5</v>
          </cell>
        </row>
        <row r="117">
          <cell r="C117">
            <v>6</v>
          </cell>
        </row>
        <row r="118">
          <cell r="C118">
            <v>7</v>
          </cell>
        </row>
        <row r="119">
          <cell r="C119">
            <v>8</v>
          </cell>
        </row>
        <row r="120">
          <cell r="D120" t="str">
            <v>Rollout</v>
          </cell>
        </row>
        <row r="121">
          <cell r="D121" t="str">
            <v>External rating</v>
          </cell>
        </row>
        <row r="122">
          <cell r="D122" t="str">
            <v>Vendor model/other external information</v>
          </cell>
        </row>
        <row r="123">
          <cell r="D123" t="str">
            <v>Slotting criteria</v>
          </cell>
        </row>
        <row r="124">
          <cell r="D124" t="str">
            <v>Historical data</v>
          </cell>
        </row>
        <row r="125">
          <cell r="D125" t="str">
            <v>Other</v>
          </cell>
        </row>
        <row r="126">
          <cell r="D126" t="str">
            <v>Regulatory</v>
          </cell>
        </row>
        <row r="127">
          <cell r="D127" t="str">
            <v>Management</v>
          </cell>
        </row>
        <row r="128">
          <cell r="D128" t="str">
            <v>Equity</v>
          </cell>
        </row>
        <row r="129">
          <cell r="D129" t="str">
            <v>Interest rate</v>
          </cell>
        </row>
        <row r="130">
          <cell r="D130" t="str">
            <v>Credit spread</v>
          </cell>
        </row>
        <row r="131">
          <cell r="D131" t="str">
            <v>Commodity</v>
          </cell>
        </row>
        <row r="132">
          <cell r="D132" t="str">
            <v>Foreign exchange</v>
          </cell>
        </row>
        <row r="133">
          <cell r="D133" t="str">
            <v>USD</v>
          </cell>
        </row>
        <row r="134">
          <cell r="D134" t="str">
            <v>EUR</v>
          </cell>
        </row>
        <row r="135">
          <cell r="D135" t="str">
            <v>JPY</v>
          </cell>
        </row>
        <row r="136">
          <cell r="D136" t="str">
            <v>GBP</v>
          </cell>
        </row>
        <row r="137">
          <cell r="D137" t="str">
            <v>AUD</v>
          </cell>
        </row>
        <row r="138">
          <cell r="D138" t="str">
            <v>BRI</v>
          </cell>
        </row>
        <row r="139">
          <cell r="D139" t="str">
            <v>CAD</v>
          </cell>
        </row>
        <row r="140">
          <cell r="D140" t="str">
            <v>CHF</v>
          </cell>
        </row>
        <row r="141">
          <cell r="D141" t="str">
            <v>CLP</v>
          </cell>
        </row>
        <row r="142">
          <cell r="D142" t="str">
            <v>CNY</v>
          </cell>
        </row>
        <row r="143">
          <cell r="D143" t="str">
            <v>CZK</v>
          </cell>
        </row>
        <row r="144">
          <cell r="D144" t="str">
            <v>DKK</v>
          </cell>
        </row>
        <row r="145">
          <cell r="D145" t="str">
            <v>HKD</v>
          </cell>
        </row>
        <row r="146">
          <cell r="D146" t="str">
            <v>HUF</v>
          </cell>
        </row>
        <row r="147">
          <cell r="D147" t="str">
            <v>IDR</v>
          </cell>
        </row>
        <row r="148">
          <cell r="D148" t="str">
            <v>ILS</v>
          </cell>
        </row>
        <row r="149">
          <cell r="D149" t="str">
            <v>INR</v>
          </cell>
        </row>
        <row r="150">
          <cell r="D150" t="str">
            <v>KRW</v>
          </cell>
        </row>
        <row r="151">
          <cell r="D151" t="str">
            <v>MXN</v>
          </cell>
        </row>
        <row r="152">
          <cell r="D152" t="str">
            <v>MYR</v>
          </cell>
        </row>
        <row r="153">
          <cell r="D153" t="str">
            <v>NOK</v>
          </cell>
        </row>
        <row r="154">
          <cell r="D154" t="str">
            <v>NZD</v>
          </cell>
        </row>
        <row r="155">
          <cell r="D155" t="str">
            <v>PLN</v>
          </cell>
        </row>
        <row r="156">
          <cell r="D156" t="str">
            <v>RUB</v>
          </cell>
        </row>
        <row r="157">
          <cell r="D157" t="str">
            <v>SEK</v>
          </cell>
        </row>
        <row r="158">
          <cell r="D158" t="str">
            <v>SGD</v>
          </cell>
        </row>
        <row r="159">
          <cell r="D159" t="str">
            <v>THB</v>
          </cell>
        </row>
        <row r="160">
          <cell r="D160" t="str">
            <v>TRY</v>
          </cell>
        </row>
        <row r="161">
          <cell r="D161" t="str">
            <v>TWD</v>
          </cell>
        </row>
        <row r="162">
          <cell r="D162" t="str">
            <v>ZAR</v>
          </cell>
        </row>
        <row r="163">
          <cell r="D163" t="str">
            <v>Others</v>
          </cell>
        </row>
        <row r="164">
          <cell r="C164">
            <v>0</v>
          </cell>
        </row>
        <row r="165">
          <cell r="C165">
            <v>1</v>
          </cell>
        </row>
        <row r="166">
          <cell r="C166">
            <v>2</v>
          </cell>
        </row>
        <row r="167">
          <cell r="C167">
            <v>3</v>
          </cell>
        </row>
        <row r="168">
          <cell r="C168">
            <v>4</v>
          </cell>
        </row>
        <row r="169">
          <cell r="C169">
            <v>5</v>
          </cell>
        </row>
        <row r="170">
          <cell r="C170">
            <v>6</v>
          </cell>
        </row>
        <row r="171">
          <cell r="C171">
            <v>7</v>
          </cell>
        </row>
        <row r="172">
          <cell r="C172">
            <v>8</v>
          </cell>
        </row>
        <row r="173">
          <cell r="C173">
            <v>9</v>
          </cell>
        </row>
        <row r="174">
          <cell r="C174">
            <v>10</v>
          </cell>
        </row>
        <row r="175">
          <cell r="C175">
            <v>11</v>
          </cell>
        </row>
        <row r="176">
          <cell r="C176">
            <v>12</v>
          </cell>
        </row>
        <row r="177">
          <cell r="C177">
            <v>13</v>
          </cell>
        </row>
        <row r="178">
          <cell r="C178">
            <v>14</v>
          </cell>
        </row>
        <row r="179">
          <cell r="C179">
            <v>15</v>
          </cell>
        </row>
        <row r="180">
          <cell r="C180">
            <v>16</v>
          </cell>
        </row>
        <row r="181">
          <cell r="C181">
            <v>17</v>
          </cell>
        </row>
        <row r="182">
          <cell r="C182">
            <v>18</v>
          </cell>
        </row>
        <row r="183">
          <cell r="C183">
            <v>19</v>
          </cell>
        </row>
        <row r="184">
          <cell r="C184">
            <v>20</v>
          </cell>
        </row>
        <row r="185">
          <cell r="C185">
            <v>21</v>
          </cell>
        </row>
        <row r="186">
          <cell r="C186">
            <v>22</v>
          </cell>
        </row>
        <row r="187">
          <cell r="C187">
            <v>23</v>
          </cell>
        </row>
        <row r="188">
          <cell r="C188">
            <v>24</v>
          </cell>
        </row>
        <row r="189">
          <cell r="C189">
            <v>25</v>
          </cell>
        </row>
        <row r="190">
          <cell r="C190">
            <v>26</v>
          </cell>
        </row>
        <row r="191">
          <cell r="C191">
            <v>27</v>
          </cell>
        </row>
        <row r="192">
          <cell r="C192">
            <v>28</v>
          </cell>
        </row>
        <row r="193">
          <cell r="C193">
            <v>29</v>
          </cell>
        </row>
        <row r="194">
          <cell r="C194">
            <v>30</v>
          </cell>
        </row>
        <row r="195">
          <cell r="C195">
            <v>31</v>
          </cell>
        </row>
        <row r="196">
          <cell r="C196">
            <v>32</v>
          </cell>
        </row>
        <row r="197">
          <cell r="C197">
            <v>33</v>
          </cell>
        </row>
        <row r="198">
          <cell r="C198">
            <v>34</v>
          </cell>
        </row>
        <row r="199">
          <cell r="C199">
            <v>35</v>
          </cell>
        </row>
        <row r="200">
          <cell r="C200">
            <v>36</v>
          </cell>
        </row>
        <row r="201">
          <cell r="C201">
            <v>37</v>
          </cell>
        </row>
        <row r="202">
          <cell r="C202">
            <v>38</v>
          </cell>
        </row>
        <row r="203">
          <cell r="C203">
            <v>39</v>
          </cell>
        </row>
        <row r="204">
          <cell r="C204">
            <v>40</v>
          </cell>
        </row>
        <row r="205">
          <cell r="C205">
            <v>41</v>
          </cell>
        </row>
        <row r="206">
          <cell r="C206">
            <v>42</v>
          </cell>
        </row>
        <row r="207">
          <cell r="C207">
            <v>43</v>
          </cell>
        </row>
        <row r="208">
          <cell r="C208">
            <v>44</v>
          </cell>
        </row>
        <row r="209">
          <cell r="C209">
            <v>45</v>
          </cell>
        </row>
        <row r="210">
          <cell r="C210">
            <v>46</v>
          </cell>
        </row>
        <row r="211">
          <cell r="C211">
            <v>47</v>
          </cell>
        </row>
        <row r="212">
          <cell r="C212">
            <v>48</v>
          </cell>
        </row>
        <row r="213">
          <cell r="C213">
            <v>49</v>
          </cell>
        </row>
        <row r="214">
          <cell r="C214">
            <v>50</v>
          </cell>
        </row>
        <row r="215">
          <cell r="C215">
            <v>51</v>
          </cell>
        </row>
        <row r="216">
          <cell r="C216">
            <v>52</v>
          </cell>
        </row>
        <row r="217">
          <cell r="C217">
            <v>53</v>
          </cell>
        </row>
        <row r="218">
          <cell r="C218">
            <v>54</v>
          </cell>
        </row>
        <row r="219">
          <cell r="C219">
            <v>55</v>
          </cell>
        </row>
        <row r="220">
          <cell r="C220">
            <v>56</v>
          </cell>
        </row>
        <row r="221">
          <cell r="C221">
            <v>57</v>
          </cell>
        </row>
        <row r="222">
          <cell r="C222">
            <v>58</v>
          </cell>
        </row>
        <row r="223">
          <cell r="C223">
            <v>59</v>
          </cell>
        </row>
        <row r="224">
          <cell r="C224">
            <v>60</v>
          </cell>
        </row>
        <row r="225">
          <cell r="C225">
            <v>61</v>
          </cell>
        </row>
        <row r="226">
          <cell r="C226">
            <v>62</v>
          </cell>
        </row>
        <row r="227">
          <cell r="C227">
            <v>63</v>
          </cell>
        </row>
        <row r="228">
          <cell r="C228">
            <v>64</v>
          </cell>
        </row>
        <row r="229">
          <cell r="C229">
            <v>65</v>
          </cell>
        </row>
        <row r="230">
          <cell r="C230">
            <v>66</v>
          </cell>
        </row>
        <row r="231">
          <cell r="C231">
            <v>67</v>
          </cell>
        </row>
        <row r="232">
          <cell r="C232">
            <v>68</v>
          </cell>
        </row>
        <row r="233">
          <cell r="C233">
            <v>69</v>
          </cell>
        </row>
        <row r="234">
          <cell r="C234">
            <v>70</v>
          </cell>
        </row>
        <row r="235">
          <cell r="C235">
            <v>71</v>
          </cell>
        </row>
        <row r="236">
          <cell r="C236">
            <v>72</v>
          </cell>
        </row>
        <row r="237">
          <cell r="C237">
            <v>73</v>
          </cell>
        </row>
        <row r="238">
          <cell r="C238">
            <v>74</v>
          </cell>
        </row>
        <row r="239">
          <cell r="C239">
            <v>75</v>
          </cell>
        </row>
        <row r="240">
          <cell r="C240">
            <v>76</v>
          </cell>
        </row>
        <row r="241">
          <cell r="C241">
            <v>77</v>
          </cell>
        </row>
        <row r="242">
          <cell r="C242">
            <v>78</v>
          </cell>
        </row>
        <row r="243">
          <cell r="C243">
            <v>79</v>
          </cell>
        </row>
        <row r="244">
          <cell r="C244">
            <v>80</v>
          </cell>
        </row>
        <row r="245">
          <cell r="C245">
            <v>81</v>
          </cell>
        </row>
        <row r="246">
          <cell r="C246">
            <v>82</v>
          </cell>
        </row>
        <row r="247">
          <cell r="C247">
            <v>83</v>
          </cell>
        </row>
        <row r="248">
          <cell r="C248">
            <v>84</v>
          </cell>
        </row>
        <row r="249">
          <cell r="C249">
            <v>85</v>
          </cell>
        </row>
        <row r="250">
          <cell r="C250">
            <v>86</v>
          </cell>
        </row>
        <row r="251">
          <cell r="C251">
            <v>87</v>
          </cell>
        </row>
        <row r="252">
          <cell r="C252">
            <v>88</v>
          </cell>
        </row>
        <row r="253">
          <cell r="C253">
            <v>89</v>
          </cell>
        </row>
        <row r="254">
          <cell r="C254">
            <v>90</v>
          </cell>
        </row>
        <row r="255">
          <cell r="C255">
            <v>91</v>
          </cell>
        </row>
        <row r="256">
          <cell r="C256">
            <v>92</v>
          </cell>
        </row>
        <row r="257">
          <cell r="C257">
            <v>93</v>
          </cell>
        </row>
        <row r="258">
          <cell r="C258">
            <v>94</v>
          </cell>
        </row>
        <row r="259">
          <cell r="C259">
            <v>95</v>
          </cell>
        </row>
        <row r="260">
          <cell r="C260">
            <v>96</v>
          </cell>
        </row>
        <row r="261">
          <cell r="C261">
            <v>97</v>
          </cell>
        </row>
        <row r="262">
          <cell r="C262">
            <v>98</v>
          </cell>
        </row>
        <row r="263">
          <cell r="C263">
            <v>99</v>
          </cell>
        </row>
        <row r="264">
          <cell r="C264">
            <v>100</v>
          </cell>
        </row>
        <row r="265">
          <cell r="D265" t="str">
            <v>&gt; 5%</v>
          </cell>
        </row>
        <row r="266">
          <cell r="D266" t="str">
            <v>&gt; 10%</v>
          </cell>
        </row>
        <row r="267">
          <cell r="D267" t="str">
            <v>&gt; 20%</v>
          </cell>
        </row>
        <row r="268">
          <cell r="D268" t="str">
            <v>&gt; 30%</v>
          </cell>
        </row>
        <row r="269">
          <cell r="D269" t="str">
            <v>&gt; 40%</v>
          </cell>
        </row>
        <row r="270">
          <cell r="D270" t="str">
            <v>&gt; 50%</v>
          </cell>
        </row>
        <row r="271">
          <cell r="D271" t="str">
            <v>&gt; 60%</v>
          </cell>
        </row>
        <row r="272">
          <cell r="D272" t="str">
            <v>&gt; 70%</v>
          </cell>
        </row>
        <row r="273">
          <cell r="D273" t="str">
            <v>&gt; 80%</v>
          </cell>
        </row>
        <row r="274">
          <cell r="D274" t="str">
            <v>&gt; 90%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sults"/>
      <sheetName val="Checks"/>
      <sheetName val="Parameters"/>
      <sheetName val="Related entities"/>
      <sheetName val="Current"/>
      <sheetName val="Current Securitisation"/>
      <sheetName val="Standardised"/>
      <sheetName val="Standardised Securitisation"/>
      <sheetName val="FIRB Corporate agg"/>
      <sheetName val="FIRB Corporate"/>
      <sheetName val="FIRB Corporate DD"/>
      <sheetName val="FIRB Sovereign"/>
      <sheetName val="FIRB Bank"/>
      <sheetName val="FIRB SME Corporate agg"/>
      <sheetName val="FIRB SME Corporate"/>
      <sheetName val="FIRB SME Corporate DD"/>
      <sheetName val="FIRB Trading Book"/>
      <sheetName val="FIRB SL HVCRE agg"/>
      <sheetName val="FIRB SL HVCRE"/>
      <sheetName val="FIRB SL HVCRE DD"/>
      <sheetName val="FIRB SL Other agg"/>
      <sheetName val="FIRB SL Other"/>
      <sheetName val="FIRB SL Other DD"/>
      <sheetName val="IRB Other Retail"/>
      <sheetName val="IRB Retail Mortgage"/>
      <sheetName val="IRB Retail QRE"/>
      <sheetName val="IRB SME Retail"/>
      <sheetName val="AIRB Corporate agg"/>
      <sheetName val="AIRB Corporate"/>
      <sheetName val="AIRB Corporate DD"/>
      <sheetName val="AIRB Sovereign"/>
      <sheetName val="AIRB Bank"/>
      <sheetName val="AIRB SME Corporate agg"/>
      <sheetName val="AIRB SME Corporate"/>
      <sheetName val="AIRB SME Corporate DD"/>
      <sheetName val="AIRB Trading Book"/>
      <sheetName val="AIRB SL HVCRE agg"/>
      <sheetName val="AIRB SL HVCRE"/>
      <sheetName val="AIRB SL HVCRE DD"/>
      <sheetName val="AIRB SL Other agg"/>
      <sheetName val="AIRB SL Other"/>
      <sheetName val="AIRB SL Other DD"/>
      <sheetName val="IRB Equity"/>
      <sheetName val="IRB SL slotting"/>
      <sheetName val="IRB Receivables"/>
      <sheetName val="IRB Securitisation"/>
      <sheetName val="Operational risk"/>
      <sheetName val="Add.Prov."/>
    </sheetNames>
    <sheetDataSet>
      <sheetData sheetId="0" refreshError="1"/>
      <sheetData sheetId="1" refreshError="1"/>
      <sheetData sheetId="2" refreshError="1"/>
      <sheetData sheetId="3">
        <row r="346">
          <cell r="C346" t="str">
            <v>Standardised Approach</v>
          </cell>
        </row>
        <row r="347">
          <cell r="C347" t="str">
            <v>Alternative Standardised Approach</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33"/>
  <sheetViews>
    <sheetView showGridLines="0" showRowColHeaders="0" topLeftCell="A4" zoomScaleNormal="100" zoomScaleSheetLayoutView="85" workbookViewId="0">
      <selection activeCell="C14" sqref="C14:C15"/>
    </sheetView>
  </sheetViews>
  <sheetFormatPr defaultColWidth="0" defaultRowHeight="12.75" zeroHeight="1" x14ac:dyDescent="0.2"/>
  <cols>
    <col min="1" max="1" width="1.140625" style="2" customWidth="1"/>
    <col min="2" max="2" width="4.28515625" style="2" customWidth="1"/>
    <col min="3" max="3" width="44.42578125" style="2" customWidth="1"/>
    <col min="4" max="4" width="1.42578125" style="2" customWidth="1"/>
    <col min="5" max="5" width="44.42578125" style="2" customWidth="1"/>
    <col min="6" max="6" width="4.28515625" style="2" customWidth="1"/>
    <col min="7" max="7" width="1.140625" style="2" customWidth="1"/>
    <col min="8" max="16384" width="9.140625" style="2" hidden="1"/>
  </cols>
  <sheetData>
    <row r="1" spans="2:9" s="16" customFormat="1" ht="25.5" x14ac:dyDescent="0.35">
      <c r="B1" s="17"/>
      <c r="C1" s="17"/>
      <c r="D1" s="17"/>
      <c r="G1" s="18"/>
    </row>
    <row r="2" spans="2:9" s="16" customFormat="1" ht="84.75" customHeight="1" x14ac:dyDescent="0.2">
      <c r="C2" s="864" t="s">
        <v>429</v>
      </c>
      <c r="D2" s="864"/>
      <c r="E2" s="864"/>
    </row>
    <row r="3" spans="2:9" s="16" customFormat="1" ht="9" customHeight="1" x14ac:dyDescent="0.2">
      <c r="C3" s="26"/>
      <c r="D3" s="26"/>
      <c r="E3" s="26"/>
    </row>
    <row r="4" spans="2:9" s="16" customFormat="1" ht="26.25" x14ac:dyDescent="0.4">
      <c r="B4" s="19"/>
      <c r="C4" s="879" t="s">
        <v>692</v>
      </c>
      <c r="D4" s="879"/>
      <c r="E4" s="879"/>
      <c r="G4" s="20"/>
    </row>
    <row r="5" spans="2:9" s="16" customFormat="1" ht="31.5" x14ac:dyDescent="0.6">
      <c r="B5" s="21"/>
      <c r="C5" s="21"/>
      <c r="D5" s="21"/>
      <c r="G5" s="20"/>
    </row>
    <row r="6" spans="2:9" s="16" customFormat="1" ht="23.25" thickBot="1" x14ac:dyDescent="0.5">
      <c r="B6" s="22"/>
      <c r="C6" s="22"/>
      <c r="D6" s="22"/>
      <c r="G6" s="20"/>
    </row>
    <row r="7" spans="2:9" ht="42.75" customHeight="1" thickBot="1" x14ac:dyDescent="0.25">
      <c r="B7" s="868" t="s">
        <v>430</v>
      </c>
      <c r="C7" s="869"/>
      <c r="D7" s="869"/>
      <c r="E7" s="869"/>
      <c r="F7" s="870"/>
      <c r="G7" s="1"/>
      <c r="I7"/>
    </row>
    <row r="8" spans="2:9" ht="13.5" thickBot="1" x14ac:dyDescent="0.25">
      <c r="C8" s="9" t="s">
        <v>215</v>
      </c>
      <c r="D8" s="4"/>
      <c r="E8" s="809"/>
      <c r="F8" s="1"/>
      <c r="G8" s="1"/>
      <c r="I8"/>
    </row>
    <row r="9" spans="2:9" ht="16.5" customHeight="1" thickBot="1" x14ac:dyDescent="0.25">
      <c r="C9" s="12" t="s">
        <v>728</v>
      </c>
      <c r="D9" s="1"/>
      <c r="E9" s="12" t="s">
        <v>729</v>
      </c>
      <c r="F9" s="1"/>
      <c r="G9" s="1"/>
    </row>
    <row r="10" spans="2:9" ht="24" customHeight="1" x14ac:dyDescent="0.2">
      <c r="C10" s="809"/>
      <c r="D10" s="6"/>
      <c r="E10" s="809"/>
      <c r="F10" s="1"/>
      <c r="G10" s="1"/>
    </row>
    <row r="11" spans="2:9" ht="14.25" customHeight="1" x14ac:dyDescent="0.2">
      <c r="C11" s="876"/>
      <c r="D11" s="877"/>
      <c r="E11" s="878"/>
      <c r="F11" s="1"/>
      <c r="G11" s="1"/>
    </row>
    <row r="12" spans="2:9" x14ac:dyDescent="0.2">
      <c r="C12" s="873" t="s">
        <v>730</v>
      </c>
      <c r="D12" s="874"/>
      <c r="E12" s="875"/>
      <c r="F12" s="1"/>
      <c r="G12" s="1"/>
    </row>
    <row r="13" spans="2:9" x14ac:dyDescent="0.2">
      <c r="C13" s="10"/>
      <c r="D13" s="5"/>
      <c r="E13" s="11"/>
      <c r="F13" s="1"/>
      <c r="G13" s="1"/>
    </row>
    <row r="14" spans="2:9" ht="12.75" customHeight="1" x14ac:dyDescent="0.2">
      <c r="C14" s="871"/>
      <c r="D14" s="5"/>
      <c r="E14" s="871"/>
      <c r="F14" s="1"/>
      <c r="G14" s="1"/>
    </row>
    <row r="15" spans="2:9" ht="13.5" customHeight="1" x14ac:dyDescent="0.2">
      <c r="C15" s="872"/>
      <c r="D15" s="5"/>
      <c r="E15" s="872"/>
      <c r="F15" s="1"/>
      <c r="G15" s="1"/>
    </row>
    <row r="16" spans="2:9" x14ac:dyDescent="0.2">
      <c r="C16" s="7" t="s">
        <v>551</v>
      </c>
      <c r="D16" s="3"/>
      <c r="E16" s="8" t="s">
        <v>731</v>
      </c>
      <c r="F16" s="1"/>
      <c r="G16" s="1"/>
    </row>
    <row r="17" spans="2:7" ht="11.25" customHeight="1" thickBot="1" x14ac:dyDescent="0.25">
      <c r="C17" s="13"/>
      <c r="D17" s="15"/>
      <c r="E17" s="14"/>
      <c r="F17" s="1"/>
      <c r="G17" s="1"/>
    </row>
    <row r="18" spans="2:7" ht="30" customHeight="1" x14ac:dyDescent="0.2">
      <c r="C18" s="865" t="s">
        <v>195</v>
      </c>
      <c r="D18" s="866"/>
      <c r="E18" s="867"/>
      <c r="F18" s="1"/>
      <c r="G18" s="1"/>
    </row>
    <row r="19" spans="2:7" ht="25.5" customHeight="1" x14ac:dyDescent="0.2">
      <c r="C19" s="861"/>
      <c r="D19" s="862"/>
      <c r="E19" s="863"/>
      <c r="F19" s="1"/>
      <c r="G19" s="1"/>
    </row>
    <row r="20" spans="2:7" ht="6.75" customHeight="1" thickBot="1" x14ac:dyDescent="0.25">
      <c r="C20" s="23"/>
      <c r="D20" s="24"/>
      <c r="E20" s="25"/>
      <c r="F20" s="1"/>
      <c r="G20" s="1"/>
    </row>
    <row r="21" spans="2:7" s="16" customFormat="1" ht="25.5" x14ac:dyDescent="0.35">
      <c r="B21" s="19"/>
      <c r="C21" s="19"/>
      <c r="D21" s="19"/>
      <c r="G21" s="20"/>
    </row>
    <row r="22" spans="2:7" s="16" customFormat="1" ht="25.5" hidden="1" x14ac:dyDescent="0.35">
      <c r="B22" s="19"/>
      <c r="C22" s="19"/>
      <c r="D22" s="19"/>
      <c r="G22" s="20"/>
    </row>
    <row r="23" spans="2:7" s="16" customFormat="1" ht="25.5" hidden="1" x14ac:dyDescent="0.35">
      <c r="B23" s="19"/>
      <c r="C23" s="19"/>
      <c r="D23" s="19"/>
      <c r="G23" s="20"/>
    </row>
    <row r="24" spans="2:7" s="16" customFormat="1" ht="25.5" hidden="1" x14ac:dyDescent="0.35">
      <c r="B24" s="19"/>
      <c r="C24" s="19"/>
      <c r="D24" s="19"/>
      <c r="G24" s="20"/>
    </row>
    <row r="25" spans="2:7" s="16" customFormat="1" ht="25.5" hidden="1" x14ac:dyDescent="0.35">
      <c r="B25" s="19"/>
      <c r="C25" s="19"/>
      <c r="D25" s="19"/>
      <c r="G25" s="20"/>
    </row>
    <row r="26" spans="2:7" s="16" customFormat="1" ht="25.5" hidden="1" x14ac:dyDescent="0.35">
      <c r="B26" s="19"/>
      <c r="C26" s="19"/>
      <c r="D26" s="19"/>
      <c r="G26" s="20"/>
    </row>
    <row r="27" spans="2:7" s="16" customFormat="1" ht="25.5" hidden="1" x14ac:dyDescent="0.35">
      <c r="B27" s="19"/>
      <c r="C27" s="19"/>
      <c r="D27" s="19"/>
      <c r="G27" s="20"/>
    </row>
    <row r="28" spans="2:7" hidden="1" x14ac:dyDescent="0.2"/>
    <row r="29" spans="2:7" hidden="1" x14ac:dyDescent="0.2"/>
    <row r="30" spans="2:7" hidden="1" x14ac:dyDescent="0.2"/>
    <row r="31" spans="2:7" hidden="1" x14ac:dyDescent="0.2"/>
    <row r="32" spans="2:7"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sheetData>
  <sheetProtection password="8366" sheet="1" objects="1" scenarios="1" selectLockedCells="1"/>
  <mergeCells count="9">
    <mergeCell ref="C19:E19"/>
    <mergeCell ref="C2:E2"/>
    <mergeCell ref="C18:E18"/>
    <mergeCell ref="B7:F7"/>
    <mergeCell ref="C14:C15"/>
    <mergeCell ref="E14:E15"/>
    <mergeCell ref="C12:E12"/>
    <mergeCell ref="C11:E11"/>
    <mergeCell ref="C4:E4"/>
  </mergeCells>
  <phoneticPr fontId="0" type="noConversion"/>
  <printOptions horizontalCentered="1"/>
  <pageMargins left="0.34" right="0.34" top="0.5" bottom="0.5" header="0.2" footer="0.2"/>
  <pageSetup paperSize="9" scale="97" orientation="portrait" r:id="rId1"/>
  <headerFooter alignWithMargins="0">
    <oddFooter>&amp;R&amp;P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L73"/>
  <sheetViews>
    <sheetView showGridLines="0" showRowColHeaders="0" zoomScale="115" workbookViewId="0">
      <selection activeCell="I7" activeCellId="17" sqref="I47 I45 I42:I43 I38:I39 I34:I35 I31 I28:I29 I25 I23 I21 I19 I19 I17 I15 I13 I11 I9 I7"/>
    </sheetView>
  </sheetViews>
  <sheetFormatPr defaultColWidth="0" defaultRowHeight="11.25" zeroHeight="1" x14ac:dyDescent="0.2"/>
  <cols>
    <col min="1" max="1" width="2.28515625" style="61" customWidth="1"/>
    <col min="2" max="2" width="5.7109375" style="61" customWidth="1"/>
    <col min="3" max="4" width="2.28515625" style="61" customWidth="1"/>
    <col min="5" max="5" width="6.5703125" style="61" customWidth="1"/>
    <col min="6" max="6" width="32.140625" style="61" customWidth="1"/>
    <col min="7" max="7" width="19.28515625" style="61" customWidth="1"/>
    <col min="8" max="8" width="23.85546875" style="61" customWidth="1"/>
    <col min="9" max="9" width="14.28515625" style="61" customWidth="1"/>
    <col min="10" max="10" width="2.28515625" style="61" customWidth="1"/>
    <col min="11" max="16384" width="0" style="61" hidden="1"/>
  </cols>
  <sheetData>
    <row r="1" spans="2:9" ht="13.5" thickBot="1" x14ac:dyDescent="0.3">
      <c r="B1" s="27" t="e">
        <f>#REF!</f>
        <v>#REF!</v>
      </c>
      <c r="H1" s="102" t="s">
        <v>583</v>
      </c>
      <c r="I1" s="59" t="str">
        <f>IF('Sec A Balance Sheet'!J1=0," ",'Sec A Balance Sheet'!J1)</f>
        <v>USD '000</v>
      </c>
    </row>
    <row r="2" spans="2:9" ht="12.75" x14ac:dyDescent="0.25">
      <c r="B2" s="118" t="s">
        <v>687</v>
      </c>
      <c r="I2" s="153"/>
    </row>
    <row r="3" spans="2:9" x14ac:dyDescent="0.2">
      <c r="B3" s="61" t="s">
        <v>688</v>
      </c>
      <c r="I3" s="153"/>
    </row>
    <row r="4" spans="2:9" ht="12" thickBot="1" x14ac:dyDescent="0.25">
      <c r="I4" s="153"/>
    </row>
    <row r="5" spans="2:9" ht="24.75" customHeight="1" thickTop="1" thickBot="1" x14ac:dyDescent="0.25">
      <c r="B5" s="154"/>
      <c r="C5" s="911" t="s">
        <v>791</v>
      </c>
      <c r="D5" s="911"/>
      <c r="E5" s="911"/>
      <c r="F5" s="911"/>
      <c r="G5" s="155"/>
      <c r="H5" s="156"/>
      <c r="I5" s="157" t="s">
        <v>16</v>
      </c>
    </row>
    <row r="6" spans="2:9" s="64" customFormat="1" ht="4.5" customHeight="1" thickTop="1" x14ac:dyDescent="0.2">
      <c r="B6" s="158"/>
      <c r="C6" s="159"/>
      <c r="D6" s="159"/>
      <c r="E6" s="159"/>
      <c r="F6" s="159"/>
      <c r="G6" s="159"/>
      <c r="H6" s="158"/>
      <c r="I6" s="158"/>
    </row>
    <row r="7" spans="2:9" x14ac:dyDescent="0.2">
      <c r="B7" s="160" t="s">
        <v>139</v>
      </c>
      <c r="C7" s="161" t="s">
        <v>606</v>
      </c>
      <c r="D7" s="73"/>
      <c r="E7" s="73"/>
      <c r="F7" s="73"/>
      <c r="G7" s="73"/>
      <c r="H7" s="73"/>
      <c r="I7" s="817"/>
    </row>
    <row r="8" spans="2:9" x14ac:dyDescent="0.2">
      <c r="B8" s="123"/>
      <c r="C8" s="124"/>
      <c r="D8" s="73"/>
      <c r="E8" s="73"/>
      <c r="F8" s="73"/>
      <c r="G8" s="73"/>
      <c r="H8" s="73"/>
      <c r="I8" s="162"/>
    </row>
    <row r="9" spans="2:9" x14ac:dyDescent="0.2">
      <c r="B9" s="125" t="s">
        <v>140</v>
      </c>
      <c r="C9" s="125" t="s">
        <v>415</v>
      </c>
      <c r="D9" s="73"/>
      <c r="E9" s="73"/>
      <c r="F9" s="73"/>
      <c r="G9" s="73"/>
      <c r="H9" s="73"/>
      <c r="I9" s="817"/>
    </row>
    <row r="10" spans="2:9" x14ac:dyDescent="0.2">
      <c r="B10" s="131"/>
      <c r="C10" s="87"/>
      <c r="D10" s="73"/>
      <c r="E10" s="73"/>
      <c r="F10" s="73"/>
      <c r="G10" s="73"/>
      <c r="H10" s="73"/>
      <c r="I10" s="162"/>
    </row>
    <row r="11" spans="2:9" x14ac:dyDescent="0.2">
      <c r="B11" s="160" t="s">
        <v>141</v>
      </c>
      <c r="C11" s="161" t="s">
        <v>464</v>
      </c>
      <c r="D11" s="73"/>
      <c r="E11" s="73"/>
      <c r="F11" s="73"/>
      <c r="G11" s="73"/>
      <c r="H11" s="73"/>
      <c r="I11" s="817"/>
    </row>
    <row r="12" spans="2:9" x14ac:dyDescent="0.2">
      <c r="B12" s="123"/>
      <c r="C12" s="124"/>
      <c r="D12" s="73"/>
      <c r="E12" s="73"/>
      <c r="F12" s="73"/>
      <c r="G12" s="73"/>
      <c r="H12" s="73"/>
      <c r="I12" s="162"/>
    </row>
    <row r="13" spans="2:9" x14ac:dyDescent="0.2">
      <c r="B13" s="125" t="s">
        <v>237</v>
      </c>
      <c r="C13" s="125" t="s">
        <v>416</v>
      </c>
      <c r="D13" s="73"/>
      <c r="E13" s="73"/>
      <c r="F13" s="73"/>
      <c r="G13" s="73"/>
      <c r="H13" s="73"/>
      <c r="I13" s="817"/>
    </row>
    <row r="14" spans="2:9" x14ac:dyDescent="0.2">
      <c r="B14" s="123"/>
      <c r="C14" s="124"/>
      <c r="D14" s="73"/>
      <c r="E14" s="73"/>
      <c r="F14" s="73"/>
      <c r="G14" s="73"/>
      <c r="H14" s="73"/>
      <c r="I14" s="162"/>
    </row>
    <row r="15" spans="2:9" x14ac:dyDescent="0.2">
      <c r="B15" s="160" t="s">
        <v>414</v>
      </c>
      <c r="C15" s="161" t="s">
        <v>417</v>
      </c>
      <c r="D15" s="73"/>
      <c r="E15" s="73"/>
      <c r="F15" s="73"/>
      <c r="G15" s="73"/>
      <c r="H15" s="73"/>
      <c r="I15" s="817"/>
    </row>
    <row r="16" spans="2:9" x14ac:dyDescent="0.2">
      <c r="B16" s="87"/>
      <c r="C16" s="140"/>
      <c r="D16" s="73"/>
      <c r="E16" s="73"/>
      <c r="F16" s="73"/>
      <c r="G16" s="73"/>
      <c r="H16" s="73"/>
      <c r="I16" s="162"/>
    </row>
    <row r="17" spans="2:9" x14ac:dyDescent="0.2">
      <c r="B17" s="160" t="s">
        <v>144</v>
      </c>
      <c r="C17" s="161" t="s">
        <v>418</v>
      </c>
      <c r="D17" s="73"/>
      <c r="E17" s="73"/>
      <c r="F17" s="73"/>
      <c r="G17" s="73"/>
      <c r="H17" s="73"/>
      <c r="I17" s="817"/>
    </row>
    <row r="18" spans="2:9" x14ac:dyDescent="0.2">
      <c r="B18" s="87"/>
      <c r="C18" s="140"/>
      <c r="D18" s="73"/>
      <c r="E18" s="73"/>
      <c r="F18" s="73"/>
      <c r="G18" s="73"/>
      <c r="H18" s="73"/>
      <c r="I18" s="162"/>
    </row>
    <row r="19" spans="2:9" x14ac:dyDescent="0.2">
      <c r="B19" s="125" t="s">
        <v>145</v>
      </c>
      <c r="C19" s="125" t="s">
        <v>57</v>
      </c>
      <c r="D19" s="73"/>
      <c r="E19" s="73"/>
      <c r="F19" s="73"/>
      <c r="G19" s="73"/>
      <c r="H19" s="73"/>
      <c r="I19" s="817"/>
    </row>
    <row r="20" spans="2:9" x14ac:dyDescent="0.2">
      <c r="B20" s="123"/>
      <c r="C20" s="125"/>
      <c r="D20" s="73"/>
      <c r="E20" s="73"/>
      <c r="F20" s="73"/>
      <c r="G20" s="73"/>
      <c r="H20" s="73"/>
      <c r="I20" s="162"/>
    </row>
    <row r="21" spans="2:9" x14ac:dyDescent="0.2">
      <c r="B21" s="125" t="s">
        <v>146</v>
      </c>
      <c r="C21" s="88" t="s">
        <v>58</v>
      </c>
      <c r="D21" s="73"/>
      <c r="E21" s="73"/>
      <c r="F21" s="73"/>
      <c r="G21" s="73"/>
      <c r="H21" s="73"/>
      <c r="I21" s="817"/>
    </row>
    <row r="22" spans="2:9" x14ac:dyDescent="0.2">
      <c r="B22" s="123"/>
      <c r="C22" s="125"/>
      <c r="D22" s="73"/>
      <c r="E22" s="73"/>
      <c r="F22" s="73"/>
      <c r="G22" s="73"/>
      <c r="H22" s="73"/>
      <c r="I22" s="162"/>
    </row>
    <row r="23" spans="2:9" x14ac:dyDescent="0.2">
      <c r="B23" s="160" t="s">
        <v>59</v>
      </c>
      <c r="C23" s="161" t="s">
        <v>646</v>
      </c>
      <c r="D23" s="73"/>
      <c r="E23" s="73"/>
      <c r="F23" s="73"/>
      <c r="G23" s="73"/>
      <c r="H23" s="73"/>
      <c r="I23" s="817"/>
    </row>
    <row r="24" spans="2:9" x14ac:dyDescent="0.2">
      <c r="B24" s="123"/>
      <c r="C24" s="124"/>
      <c r="D24" s="73"/>
      <c r="E24" s="73"/>
      <c r="F24" s="73"/>
      <c r="G24" s="73"/>
      <c r="H24" s="73"/>
      <c r="I24" s="162"/>
    </row>
    <row r="25" spans="2:9" x14ac:dyDescent="0.2">
      <c r="B25" s="160" t="s">
        <v>148</v>
      </c>
      <c r="C25" s="161" t="s">
        <v>388</v>
      </c>
      <c r="D25" s="73"/>
      <c r="E25" s="73"/>
      <c r="G25" s="73"/>
      <c r="H25" s="73"/>
      <c r="I25" s="817"/>
    </row>
    <row r="26" spans="2:9" ht="12" thickBot="1" x14ac:dyDescent="0.25">
      <c r="B26" s="138"/>
      <c r="C26" s="126"/>
      <c r="D26" s="73"/>
      <c r="E26" s="73"/>
      <c r="G26" s="73"/>
      <c r="H26" s="73"/>
      <c r="I26" s="162"/>
    </row>
    <row r="27" spans="2:9" ht="12" thickBot="1" x14ac:dyDescent="0.25">
      <c r="B27" s="160" t="s">
        <v>149</v>
      </c>
      <c r="C27" s="161" t="s">
        <v>469</v>
      </c>
      <c r="D27" s="73"/>
      <c r="E27" s="73"/>
      <c r="G27" s="73"/>
      <c r="H27" s="73"/>
      <c r="I27" s="107">
        <f>SUM(I28:I29)</f>
        <v>0</v>
      </c>
    </row>
    <row r="28" spans="2:9" x14ac:dyDescent="0.2">
      <c r="B28" s="163" t="s">
        <v>246</v>
      </c>
      <c r="D28" s="73" t="s">
        <v>471</v>
      </c>
      <c r="E28" s="73"/>
      <c r="F28" s="73"/>
      <c r="G28" s="73"/>
      <c r="H28" s="73"/>
      <c r="I28" s="818"/>
    </row>
    <row r="29" spans="2:9" x14ac:dyDescent="0.2">
      <c r="B29" s="163" t="s">
        <v>247</v>
      </c>
      <c r="D29" s="73" t="s">
        <v>470</v>
      </c>
      <c r="E29" s="73"/>
      <c r="F29" s="73"/>
      <c r="G29" s="73"/>
      <c r="H29" s="73"/>
      <c r="I29" s="817"/>
    </row>
    <row r="30" spans="2:9" x14ac:dyDescent="0.2">
      <c r="B30" s="144"/>
      <c r="C30" s="126"/>
      <c r="D30" s="73"/>
      <c r="E30" s="73"/>
      <c r="F30" s="73"/>
      <c r="G30" s="73"/>
      <c r="H30" s="73"/>
      <c r="I30" s="162"/>
    </row>
    <row r="31" spans="2:9" x14ac:dyDescent="0.2">
      <c r="B31" s="160" t="s">
        <v>160</v>
      </c>
      <c r="C31" s="161" t="s">
        <v>419</v>
      </c>
      <c r="D31" s="73"/>
      <c r="E31" s="73"/>
      <c r="F31" s="73"/>
      <c r="G31" s="73"/>
      <c r="H31" s="73"/>
      <c r="I31" s="817"/>
    </row>
    <row r="32" spans="2:9" ht="12" thickBot="1" x14ac:dyDescent="0.25">
      <c r="B32" s="160"/>
      <c r="C32" s="161"/>
      <c r="D32" s="73"/>
      <c r="E32" s="73"/>
      <c r="F32" s="73"/>
      <c r="G32" s="73"/>
      <c r="H32" s="73"/>
      <c r="I32" s="162"/>
    </row>
    <row r="33" spans="2:9" ht="12" thickBot="1" x14ac:dyDescent="0.25">
      <c r="B33" s="160" t="s">
        <v>326</v>
      </c>
      <c r="C33" s="161" t="s">
        <v>62</v>
      </c>
      <c r="D33" s="73"/>
      <c r="E33" s="73"/>
      <c r="F33" s="73"/>
      <c r="I33" s="107">
        <f>SUM(I34:I35)</f>
        <v>0</v>
      </c>
    </row>
    <row r="34" spans="2:9" x14ac:dyDescent="0.2">
      <c r="B34" s="163" t="s">
        <v>563</v>
      </c>
      <c r="D34" s="164" t="s">
        <v>60</v>
      </c>
      <c r="E34" s="73"/>
      <c r="F34" s="73"/>
      <c r="I34" s="818"/>
    </row>
    <row r="35" spans="2:9" x14ac:dyDescent="0.2">
      <c r="B35" s="163" t="s">
        <v>564</v>
      </c>
      <c r="D35" s="164" t="s">
        <v>61</v>
      </c>
      <c r="E35" s="73"/>
      <c r="F35" s="73"/>
      <c r="I35" s="817"/>
    </row>
    <row r="36" spans="2:9" ht="12" thickBot="1" x14ac:dyDescent="0.25">
      <c r="B36" s="163"/>
      <c r="D36" s="164"/>
      <c r="E36" s="73"/>
      <c r="F36" s="73"/>
      <c r="I36" s="162"/>
    </row>
    <row r="37" spans="2:9" ht="12" thickBot="1" x14ac:dyDescent="0.25">
      <c r="B37" s="160" t="s">
        <v>328</v>
      </c>
      <c r="C37" s="161" t="s">
        <v>17</v>
      </c>
      <c r="D37" s="73"/>
      <c r="E37" s="73"/>
      <c r="F37" s="73"/>
      <c r="I37" s="107">
        <f>SUM(I38:I39)</f>
        <v>0</v>
      </c>
    </row>
    <row r="38" spans="2:9" x14ac:dyDescent="0.2">
      <c r="B38" s="163" t="s">
        <v>779</v>
      </c>
      <c r="D38" s="164" t="s">
        <v>777</v>
      </c>
      <c r="E38" s="73"/>
      <c r="F38" s="73"/>
      <c r="I38" s="818"/>
    </row>
    <row r="39" spans="2:9" x14ac:dyDescent="0.2">
      <c r="B39" s="163" t="s">
        <v>780</v>
      </c>
      <c r="D39" s="164" t="s">
        <v>778</v>
      </c>
      <c r="E39" s="73"/>
      <c r="F39" s="73"/>
      <c r="I39" s="817"/>
    </row>
    <row r="40" spans="2:9" ht="12" thickBot="1" x14ac:dyDescent="0.25">
      <c r="B40" s="135"/>
      <c r="C40" s="111"/>
      <c r="D40" s="164"/>
      <c r="E40" s="73"/>
      <c r="F40" s="73"/>
      <c r="I40" s="162"/>
    </row>
    <row r="41" spans="2:9" ht="12" thickBot="1" x14ac:dyDescent="0.25">
      <c r="B41" s="160" t="s">
        <v>329</v>
      </c>
      <c r="C41" s="161" t="s">
        <v>18</v>
      </c>
      <c r="D41" s="73"/>
      <c r="E41" s="73"/>
      <c r="F41" s="73"/>
      <c r="I41" s="107">
        <f>SUM(I42:I43)</f>
        <v>0</v>
      </c>
    </row>
    <row r="42" spans="2:9" x14ac:dyDescent="0.2">
      <c r="B42" s="163" t="s">
        <v>735</v>
      </c>
      <c r="D42" s="164" t="s">
        <v>782</v>
      </c>
      <c r="E42" s="73"/>
      <c r="F42" s="73"/>
      <c r="G42" s="135"/>
      <c r="H42" s="103"/>
      <c r="I42" s="818"/>
    </row>
    <row r="43" spans="2:9" x14ac:dyDescent="0.2">
      <c r="B43" s="163" t="s">
        <v>736</v>
      </c>
      <c r="D43" s="164" t="s">
        <v>783</v>
      </c>
      <c r="E43" s="73"/>
      <c r="F43" s="73"/>
      <c r="G43" s="135"/>
      <c r="H43" s="103"/>
      <c r="I43" s="817"/>
    </row>
    <row r="44" spans="2:9" x14ac:dyDescent="0.2">
      <c r="B44" s="163"/>
      <c r="D44" s="164"/>
      <c r="E44" s="73"/>
      <c r="F44" s="73"/>
      <c r="G44" s="135"/>
      <c r="H44" s="103"/>
      <c r="I44" s="162"/>
    </row>
    <row r="45" spans="2:9" x14ac:dyDescent="0.2">
      <c r="B45" s="160" t="s">
        <v>330</v>
      </c>
      <c r="C45" s="161" t="s">
        <v>212</v>
      </c>
      <c r="D45" s="73"/>
      <c r="E45" s="73"/>
      <c r="F45" s="73"/>
      <c r="G45" s="73"/>
      <c r="H45" s="73"/>
      <c r="I45" s="817"/>
    </row>
    <row r="46" spans="2:9" x14ac:dyDescent="0.2">
      <c r="B46" s="160"/>
      <c r="C46" s="161"/>
      <c r="D46" s="73"/>
      <c r="E46" s="73"/>
      <c r="F46" s="73"/>
      <c r="G46" s="73"/>
      <c r="H46" s="73"/>
      <c r="I46" s="129"/>
    </row>
    <row r="47" spans="2:9" x14ac:dyDescent="0.2">
      <c r="B47" s="160" t="s">
        <v>332</v>
      </c>
      <c r="C47" s="161" t="s">
        <v>63</v>
      </c>
      <c r="D47" s="73"/>
      <c r="E47" s="73"/>
      <c r="F47" s="73"/>
      <c r="G47" s="73"/>
      <c r="H47" s="73"/>
      <c r="I47" s="817"/>
    </row>
    <row r="48" spans="2:9" ht="12" thickBot="1" x14ac:dyDescent="0.25">
      <c r="B48" s="160"/>
      <c r="C48" s="161"/>
      <c r="D48" s="73"/>
      <c r="E48" s="73"/>
      <c r="F48" s="73"/>
      <c r="G48" s="73"/>
      <c r="H48" s="73"/>
      <c r="I48" s="162"/>
    </row>
    <row r="49" spans="1:12" ht="12" thickBot="1" x14ac:dyDescent="0.25">
      <c r="B49" s="160" t="s">
        <v>220</v>
      </c>
      <c r="C49" s="161" t="s">
        <v>19</v>
      </c>
      <c r="D49" s="73"/>
      <c r="E49" s="73"/>
      <c r="F49" s="73"/>
      <c r="G49" s="73"/>
      <c r="H49" s="73"/>
      <c r="I49" s="107">
        <f>I7+I9+I11+I13+I15+I17+I19+I21+I23+I25+I27+I31+I33+I37+I41+I45+I47</f>
        <v>0</v>
      </c>
    </row>
    <row r="50" spans="1:12" ht="12" thickBot="1" x14ac:dyDescent="0.25">
      <c r="B50" s="160"/>
      <c r="C50" s="161"/>
      <c r="D50" s="73"/>
      <c r="E50" s="73"/>
      <c r="F50" s="73"/>
      <c r="G50" s="73"/>
      <c r="H50" s="73"/>
      <c r="I50" s="129"/>
    </row>
    <row r="51" spans="1:12" ht="12" thickBot="1" x14ac:dyDescent="0.25">
      <c r="B51" s="161" t="s">
        <v>224</v>
      </c>
      <c r="C51" s="161" t="s">
        <v>20</v>
      </c>
      <c r="D51" s="73"/>
      <c r="E51" s="73"/>
      <c r="F51" s="73"/>
      <c r="G51" s="73"/>
      <c r="H51" s="73"/>
      <c r="I51" s="107">
        <f>I49*1.06</f>
        <v>0</v>
      </c>
    </row>
    <row r="52" spans="1:12" x14ac:dyDescent="0.2">
      <c r="B52" s="160"/>
      <c r="C52" s="161"/>
      <c r="D52" s="73"/>
      <c r="E52" s="73"/>
      <c r="F52" s="73"/>
      <c r="G52" s="73"/>
      <c r="H52" s="73"/>
      <c r="I52" s="73"/>
    </row>
    <row r="53" spans="1:12" ht="13.5" customHeight="1" thickBot="1" x14ac:dyDescent="0.25">
      <c r="B53" s="63" t="s">
        <v>605</v>
      </c>
      <c r="F53" s="63"/>
      <c r="G53" s="63"/>
    </row>
    <row r="54" spans="1:12" s="75" customFormat="1" ht="12" thickBot="1" x14ac:dyDescent="0.25">
      <c r="A54" s="73"/>
      <c r="B54" s="77"/>
      <c r="C54" s="89"/>
      <c r="D54" s="96" t="s">
        <v>278</v>
      </c>
      <c r="E54" s="97"/>
      <c r="H54" s="57"/>
      <c r="I54" s="57"/>
      <c r="J54" s="57"/>
      <c r="K54" s="57"/>
      <c r="L54" s="57"/>
    </row>
    <row r="55" spans="1:12" s="75" customFormat="1" ht="12" thickBot="1" x14ac:dyDescent="0.25">
      <c r="A55" s="73"/>
      <c r="B55" s="98"/>
      <c r="C55" s="89"/>
      <c r="D55" s="96" t="s">
        <v>279</v>
      </c>
      <c r="E55" s="96"/>
      <c r="F55" s="97"/>
      <c r="G55" s="97"/>
      <c r="H55" s="57"/>
      <c r="I55" s="57"/>
      <c r="J55" s="57"/>
      <c r="K55" s="57"/>
      <c r="L55" s="57"/>
    </row>
    <row r="56" spans="1:12" ht="24" customHeight="1" x14ac:dyDescent="0.2">
      <c r="B56" s="100" t="s">
        <v>139</v>
      </c>
      <c r="D56" s="910" t="s">
        <v>227</v>
      </c>
      <c r="E56" s="910"/>
      <c r="F56" s="910"/>
      <c r="G56" s="910"/>
      <c r="H56" s="910"/>
      <c r="I56" s="910"/>
    </row>
    <row r="57" spans="1:12" ht="24" customHeight="1" x14ac:dyDescent="0.2">
      <c r="B57" s="100" t="s">
        <v>140</v>
      </c>
      <c r="D57" s="910" t="s">
        <v>21</v>
      </c>
      <c r="E57" s="910"/>
      <c r="F57" s="910"/>
      <c r="G57" s="910"/>
      <c r="H57" s="910"/>
      <c r="I57" s="910"/>
    </row>
    <row r="58" spans="1:12" x14ac:dyDescent="0.2">
      <c r="B58" s="100" t="s">
        <v>141</v>
      </c>
      <c r="D58" s="910" t="s">
        <v>643</v>
      </c>
      <c r="E58" s="910"/>
      <c r="F58" s="910"/>
      <c r="G58" s="910"/>
      <c r="H58" s="910"/>
      <c r="I58" s="910"/>
    </row>
    <row r="59" spans="1:12" x14ac:dyDescent="0.2">
      <c r="B59" s="100"/>
      <c r="D59" s="910"/>
      <c r="E59" s="910"/>
      <c r="F59" s="910"/>
      <c r="G59" s="910"/>
      <c r="H59" s="910"/>
      <c r="I59" s="910"/>
    </row>
    <row r="60" spans="1:12" hidden="1" x14ac:dyDescent="0.2"/>
    <row r="61" spans="1:12" hidden="1" x14ac:dyDescent="0.2"/>
    <row r="62" spans="1:12" hidden="1" x14ac:dyDescent="0.2"/>
    <row r="63" spans="1:12" hidden="1" x14ac:dyDescent="0.2"/>
    <row r="64" spans="1:12"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sheetData>
  <sheetProtection password="8366" sheet="1" objects="1" scenarios="1"/>
  <mergeCells count="5">
    <mergeCell ref="D59:I59"/>
    <mergeCell ref="C5:F5"/>
    <mergeCell ref="D56:I56"/>
    <mergeCell ref="D57:I57"/>
    <mergeCell ref="D58:I58"/>
  </mergeCells>
  <phoneticPr fontId="0" type="noConversion"/>
  <dataValidations count="1">
    <dataValidation allowBlank="1" showErrorMessage="1" sqref="I1"/>
  </dataValidations>
  <pageMargins left="0.34" right="0.34" top="0.5" bottom="0.4" header="0.2" footer="0.2"/>
  <pageSetup paperSize="9" scale="88" fitToHeight="6" orientation="portrait" horizontalDpi="1200" verticalDpi="1200" r:id="rId1"/>
  <headerFooter alignWithMargins="0">
    <oddFooter>&amp;L&amp;8&amp;A&amp;R&amp;8&amp;P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L60"/>
  <sheetViews>
    <sheetView showGridLines="0" showRowColHeaders="0" zoomScale="115" zoomScaleNormal="115" workbookViewId="0">
      <selection activeCell="I12" sqref="I8:I12"/>
    </sheetView>
  </sheetViews>
  <sheetFormatPr defaultColWidth="0" defaultRowHeight="11.25" zeroHeight="1" x14ac:dyDescent="0.2"/>
  <cols>
    <col min="1" max="1" width="2.28515625" style="61" customWidth="1"/>
    <col min="2" max="2" width="5.7109375" style="61" customWidth="1"/>
    <col min="3" max="4" width="2.28515625" style="61" customWidth="1"/>
    <col min="5" max="5" width="6.5703125" style="61" customWidth="1"/>
    <col min="6" max="6" width="32.140625" style="61" customWidth="1"/>
    <col min="7" max="7" width="25.85546875" style="61" customWidth="1"/>
    <col min="8" max="8" width="21.85546875" style="61" customWidth="1"/>
    <col min="9" max="9" width="12.7109375" style="61" customWidth="1"/>
    <col min="10" max="10" width="2.28515625" style="61" customWidth="1"/>
    <col min="11" max="16384" width="0" style="61" hidden="1"/>
  </cols>
  <sheetData>
    <row r="1" spans="2:9" ht="13.5" thickBot="1" x14ac:dyDescent="0.3">
      <c r="B1" s="27" t="e">
        <f>#REF!</f>
        <v>#REF!</v>
      </c>
      <c r="H1" s="102" t="s">
        <v>583</v>
      </c>
      <c r="I1" s="59" t="str">
        <f>IF('Sec A Balance Sheet'!J1=0," ",'Sec A Balance Sheet'!J1)</f>
        <v>USD '000</v>
      </c>
    </row>
    <row r="2" spans="2:9" ht="12.75" x14ac:dyDescent="0.25">
      <c r="B2" s="118" t="s">
        <v>801</v>
      </c>
      <c r="I2" s="153"/>
    </row>
    <row r="3" spans="2:9" x14ac:dyDescent="0.2">
      <c r="I3" s="153"/>
    </row>
    <row r="4" spans="2:9" x14ac:dyDescent="0.2">
      <c r="I4" s="153"/>
    </row>
    <row r="5" spans="2:9" ht="13.5" thickBot="1" x14ac:dyDescent="0.3">
      <c r="B5" s="118" t="s">
        <v>587</v>
      </c>
      <c r="I5" s="153"/>
    </row>
    <row r="6" spans="2:9" ht="21" customHeight="1" thickTop="1" thickBot="1" x14ac:dyDescent="0.25">
      <c r="B6" s="154" t="s">
        <v>627</v>
      </c>
      <c r="C6" s="911" t="s">
        <v>628</v>
      </c>
      <c r="D6" s="911"/>
      <c r="E6" s="911"/>
      <c r="F6" s="911"/>
      <c r="G6" s="155"/>
      <c r="H6" s="156" t="s">
        <v>618</v>
      </c>
      <c r="I6" s="157" t="s">
        <v>218</v>
      </c>
    </row>
    <row r="7" spans="2:9" s="64" customFormat="1" ht="4.5" customHeight="1" thickTop="1" thickBot="1" x14ac:dyDescent="0.25">
      <c r="B7" s="158"/>
      <c r="C7" s="159"/>
      <c r="D7" s="159"/>
      <c r="E7" s="159"/>
      <c r="F7" s="159"/>
      <c r="G7" s="159"/>
      <c r="H7" s="158"/>
      <c r="I7" s="158"/>
    </row>
    <row r="8" spans="2:9" ht="22.5" customHeight="1" x14ac:dyDescent="0.2">
      <c r="B8" s="165" t="s">
        <v>139</v>
      </c>
      <c r="C8" s="914" t="s">
        <v>130</v>
      </c>
      <c r="D8" s="915"/>
      <c r="E8" s="915"/>
      <c r="F8" s="915"/>
      <c r="G8" s="166"/>
      <c r="H8" s="167"/>
      <c r="I8" s="819"/>
    </row>
    <row r="9" spans="2:9" ht="22.5" customHeight="1" x14ac:dyDescent="0.2">
      <c r="B9" s="168" t="s">
        <v>140</v>
      </c>
      <c r="C9" s="912" t="s">
        <v>620</v>
      </c>
      <c r="D9" s="913"/>
      <c r="E9" s="913"/>
      <c r="F9" s="913"/>
      <c r="G9" s="169"/>
      <c r="H9" s="170"/>
      <c r="I9" s="820"/>
    </row>
    <row r="10" spans="2:9" ht="22.5" customHeight="1" x14ac:dyDescent="0.2">
      <c r="B10" s="168" t="s">
        <v>141</v>
      </c>
      <c r="C10" s="912" t="s">
        <v>621</v>
      </c>
      <c r="D10" s="913"/>
      <c r="E10" s="913"/>
      <c r="F10" s="913"/>
      <c r="G10" s="169"/>
      <c r="H10" s="170"/>
      <c r="I10" s="820"/>
    </row>
    <row r="11" spans="2:9" ht="22.5" customHeight="1" x14ac:dyDescent="0.2">
      <c r="B11" s="168" t="s">
        <v>142</v>
      </c>
      <c r="C11" s="912" t="s">
        <v>622</v>
      </c>
      <c r="D11" s="913"/>
      <c r="E11" s="913"/>
      <c r="F11" s="913"/>
      <c r="G11" s="169"/>
      <c r="H11" s="170"/>
      <c r="I11" s="820"/>
    </row>
    <row r="12" spans="2:9" ht="22.5" customHeight="1" thickBot="1" x14ac:dyDescent="0.25">
      <c r="B12" s="168" t="s">
        <v>143</v>
      </c>
      <c r="C12" s="912" t="s">
        <v>623</v>
      </c>
      <c r="D12" s="913"/>
      <c r="E12" s="913"/>
      <c r="F12" s="913"/>
      <c r="G12" s="169"/>
      <c r="H12" s="170"/>
      <c r="I12" s="821"/>
    </row>
    <row r="13" spans="2:9" ht="22.5" customHeight="1" thickBot="1" x14ac:dyDescent="0.25">
      <c r="B13" s="168" t="s">
        <v>144</v>
      </c>
      <c r="C13" s="912" t="s">
        <v>390</v>
      </c>
      <c r="D13" s="913"/>
      <c r="E13" s="913"/>
      <c r="F13" s="913"/>
      <c r="G13" s="169"/>
      <c r="H13" s="171" t="s">
        <v>389</v>
      </c>
      <c r="I13" s="172">
        <f>SUM(I8:I12)</f>
        <v>0</v>
      </c>
    </row>
    <row r="14" spans="2:9" ht="20.25" customHeight="1" thickBot="1" x14ac:dyDescent="0.25">
      <c r="B14" s="173" t="s">
        <v>145</v>
      </c>
      <c r="C14" s="917" t="s">
        <v>831</v>
      </c>
      <c r="D14" s="918"/>
      <c r="E14" s="918"/>
      <c r="F14" s="918"/>
      <c r="G14" s="174"/>
      <c r="H14" s="175" t="s">
        <v>224</v>
      </c>
      <c r="I14" s="176">
        <v>12.5</v>
      </c>
    </row>
    <row r="15" spans="2:9" s="139" customFormat="1" ht="5.25" customHeight="1" thickBot="1" x14ac:dyDescent="0.25">
      <c r="B15" s="177"/>
      <c r="C15" s="178"/>
      <c r="H15" s="179"/>
      <c r="I15" s="180"/>
    </row>
    <row r="16" spans="2:9" ht="17.25" customHeight="1" thickBot="1" x14ac:dyDescent="0.25">
      <c r="B16" s="181" t="s">
        <v>146</v>
      </c>
      <c r="C16" s="916" t="s">
        <v>64</v>
      </c>
      <c r="D16" s="916"/>
      <c r="E16" s="916"/>
      <c r="F16" s="916"/>
      <c r="G16" s="182"/>
      <c r="H16" s="183" t="s">
        <v>272</v>
      </c>
      <c r="I16" s="184">
        <f>I13*I14</f>
        <v>0</v>
      </c>
    </row>
    <row r="17" spans="1:12" ht="13.5" customHeight="1" thickTop="1" x14ac:dyDescent="0.2">
      <c r="I17" s="105"/>
    </row>
    <row r="18" spans="1:12" ht="12.75" x14ac:dyDescent="0.25">
      <c r="B18" s="118" t="s">
        <v>588</v>
      </c>
      <c r="I18" s="153"/>
    </row>
    <row r="19" spans="1:12" s="139" customFormat="1" ht="5.25" customHeight="1" thickBot="1" x14ac:dyDescent="0.25">
      <c r="B19" s="177"/>
      <c r="C19" s="178"/>
      <c r="H19" s="179"/>
      <c r="I19" s="185"/>
    </row>
    <row r="20" spans="1:12" ht="17.25" customHeight="1" thickBot="1" x14ac:dyDescent="0.25">
      <c r="B20" s="181" t="s">
        <v>147</v>
      </c>
      <c r="C20" s="186" t="s">
        <v>589</v>
      </c>
      <c r="D20" s="186"/>
      <c r="E20" s="186"/>
      <c r="F20" s="186"/>
      <c r="G20" s="186"/>
      <c r="H20" s="183" t="s">
        <v>653</v>
      </c>
      <c r="I20" s="184">
        <f>'Sec B VaR - Market Risk'!N23</f>
        <v>0</v>
      </c>
    </row>
    <row r="21" spans="1:12" s="64" customFormat="1" ht="7.5" customHeight="1" thickTop="1" thickBot="1" x14ac:dyDescent="0.25">
      <c r="B21" s="187"/>
      <c r="C21" s="188"/>
      <c r="D21" s="188"/>
      <c r="E21" s="188"/>
      <c r="F21" s="188"/>
      <c r="G21" s="188"/>
      <c r="H21" s="179"/>
      <c r="I21" s="189"/>
    </row>
    <row r="22" spans="1:12" ht="19.5" customHeight="1" thickBot="1" x14ac:dyDescent="0.25">
      <c r="B22" s="63" t="s">
        <v>127</v>
      </c>
      <c r="I22" s="190">
        <f>I16+I20</f>
        <v>0</v>
      </c>
    </row>
    <row r="23" spans="1:12" x14ac:dyDescent="0.2"/>
    <row r="24" spans="1:12" ht="13.5" customHeight="1" thickBot="1" x14ac:dyDescent="0.25">
      <c r="B24" s="63" t="s">
        <v>605</v>
      </c>
      <c r="F24" s="63"/>
      <c r="G24" s="63"/>
    </row>
    <row r="25" spans="1:12" s="75" customFormat="1" ht="12" thickBot="1" x14ac:dyDescent="0.25">
      <c r="A25" s="73"/>
      <c r="B25" s="77"/>
      <c r="C25" s="89"/>
      <c r="D25" s="96" t="s">
        <v>278</v>
      </c>
      <c r="E25" s="97"/>
      <c r="H25" s="57"/>
      <c r="I25" s="57"/>
      <c r="J25" s="57"/>
      <c r="K25" s="57"/>
      <c r="L25" s="57"/>
    </row>
    <row r="26" spans="1:12" s="75" customFormat="1" ht="12" thickBot="1" x14ac:dyDescent="0.25">
      <c r="A26" s="73"/>
      <c r="B26" s="98"/>
      <c r="C26" s="89"/>
      <c r="D26" s="96" t="s">
        <v>279</v>
      </c>
      <c r="E26" s="96"/>
      <c r="F26" s="97"/>
      <c r="G26" s="97"/>
      <c r="H26" s="57"/>
      <c r="I26" s="57"/>
      <c r="J26" s="57"/>
      <c r="K26" s="57"/>
      <c r="L26" s="57"/>
    </row>
    <row r="27" spans="1:12" ht="21" customHeight="1" x14ac:dyDescent="0.2">
      <c r="B27" s="100" t="s">
        <v>139</v>
      </c>
      <c r="D27" s="910" t="s">
        <v>213</v>
      </c>
      <c r="E27" s="910"/>
      <c r="F27" s="910"/>
      <c r="G27" s="910"/>
      <c r="H27" s="910"/>
      <c r="I27" s="910"/>
    </row>
    <row r="28" spans="1:12" ht="22.5" customHeight="1" x14ac:dyDescent="0.2">
      <c r="B28" s="100" t="s">
        <v>140</v>
      </c>
      <c r="D28" s="910" t="s">
        <v>832</v>
      </c>
      <c r="E28" s="910"/>
      <c r="F28" s="910"/>
      <c r="G28" s="910"/>
      <c r="H28" s="910"/>
      <c r="I28" s="910"/>
    </row>
    <row r="29" spans="1:12" x14ac:dyDescent="0.2">
      <c r="D29" s="474"/>
      <c r="E29" s="474"/>
      <c r="F29" s="474"/>
      <c r="G29" s="474"/>
      <c r="H29" s="474"/>
      <c r="I29" s="474"/>
    </row>
    <row r="30" spans="1:12" hidden="1" x14ac:dyDescent="0.2"/>
    <row r="31" spans="1:12" hidden="1" x14ac:dyDescent="0.2"/>
    <row r="32" spans="1:1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sheetData>
  <sheetProtection password="8366" sheet="1" objects="1" scenarios="1"/>
  <mergeCells count="11">
    <mergeCell ref="D28:I28"/>
    <mergeCell ref="C9:F9"/>
    <mergeCell ref="C8:F8"/>
    <mergeCell ref="C6:F6"/>
    <mergeCell ref="D27:I27"/>
    <mergeCell ref="C13:F13"/>
    <mergeCell ref="C12:F12"/>
    <mergeCell ref="C11:F11"/>
    <mergeCell ref="C10:F10"/>
    <mergeCell ref="C16:F16"/>
    <mergeCell ref="C14:F14"/>
  </mergeCells>
  <phoneticPr fontId="0" type="noConversion"/>
  <dataValidations count="1">
    <dataValidation allowBlank="1" showErrorMessage="1" sqref="I1"/>
  </dataValidations>
  <pageMargins left="0.34" right="0.34" top="0.5" bottom="0.4" header="0.2" footer="0.2"/>
  <pageSetup paperSize="9" scale="85" fitToHeight="6" orientation="portrait" horizontalDpi="1200" verticalDpi="1200" r:id="rId1"/>
  <headerFooter alignWithMargins="0">
    <oddFooter>&amp;L&amp;8&amp;A&amp;R&amp;8&amp;P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81"/>
  <sheetViews>
    <sheetView showGridLines="0" view="pageBreakPreview" zoomScale="85" zoomScaleNormal="85" zoomScaleSheetLayoutView="85" workbookViewId="0">
      <selection activeCell="H12" activeCellId="4" sqref="N21 N17 N15 J9:K12 G9:H12"/>
    </sheetView>
  </sheetViews>
  <sheetFormatPr defaultColWidth="0" defaultRowHeight="0" customHeight="1" zeroHeight="1" x14ac:dyDescent="0.2"/>
  <cols>
    <col min="1" max="1" width="2.140625" style="61" customWidth="1"/>
    <col min="2" max="2" width="7.85546875" style="61" customWidth="1"/>
    <col min="3" max="4" width="2.140625" style="61" customWidth="1"/>
    <col min="5" max="5" width="12.85546875" style="61" customWidth="1"/>
    <col min="6" max="6" width="1.28515625" style="61" customWidth="1"/>
    <col min="7" max="8" width="17.85546875" style="61" customWidth="1"/>
    <col min="9" max="9" width="1.140625" style="61" customWidth="1"/>
    <col min="10" max="11" width="17.85546875" style="61" customWidth="1"/>
    <col min="12" max="12" width="1.140625" style="61" customWidth="1"/>
    <col min="13" max="14" width="17.85546875" style="61" customWidth="1"/>
    <col min="15" max="15" width="1.140625" style="61" customWidth="1"/>
    <col min="16" max="16" width="14.42578125" style="61" customWidth="1"/>
    <col min="17" max="17" width="1.28515625" style="61" customWidth="1"/>
    <col min="18" max="18" width="13" style="61" customWidth="1"/>
    <col min="19" max="19" width="2.140625" style="61" customWidth="1"/>
    <col min="20" max="16384" width="0" style="61" hidden="1"/>
  </cols>
  <sheetData>
    <row r="1" spans="2:31" ht="13.5" thickBot="1" x14ac:dyDescent="0.3">
      <c r="B1" s="475" t="e">
        <f>#REF!</f>
        <v>#REF!</v>
      </c>
      <c r="C1" s="476"/>
      <c r="D1" s="476"/>
      <c r="E1" s="476"/>
      <c r="F1" s="476"/>
      <c r="G1" s="476"/>
      <c r="H1" s="476"/>
      <c r="I1" s="476"/>
      <c r="J1" s="476"/>
      <c r="K1" s="476"/>
      <c r="N1" s="102" t="s">
        <v>583</v>
      </c>
      <c r="O1" s="102"/>
      <c r="P1" s="59" t="str">
        <f>IF('Sec A Balance Sheet'!J1=0," ",'Sec A Balance Sheet'!J1)</f>
        <v>USD '000</v>
      </c>
    </row>
    <row r="2" spans="2:31" s="193" customFormat="1" ht="12.75" x14ac:dyDescent="0.25">
      <c r="B2" s="475" t="s">
        <v>802</v>
      </c>
      <c r="C2" s="477"/>
      <c r="D2" s="477"/>
      <c r="E2" s="477"/>
      <c r="F2" s="477"/>
      <c r="G2" s="477"/>
      <c r="H2" s="477"/>
      <c r="I2" s="477"/>
      <c r="J2" s="477"/>
      <c r="K2" s="477"/>
      <c r="L2" s="192"/>
      <c r="M2" s="192"/>
      <c r="N2" s="192"/>
      <c r="O2" s="192"/>
      <c r="P2" s="192"/>
      <c r="Q2" s="192"/>
      <c r="R2" s="29"/>
      <c r="S2" s="192"/>
      <c r="T2" s="61"/>
      <c r="U2" s="192"/>
      <c r="V2" s="192"/>
      <c r="W2" s="192"/>
      <c r="X2" s="192"/>
      <c r="Y2" s="192"/>
      <c r="Z2" s="192"/>
      <c r="AA2" s="192"/>
      <c r="AB2" s="192"/>
      <c r="AC2" s="192"/>
      <c r="AD2" s="192"/>
      <c r="AE2" s="192"/>
    </row>
    <row r="3" spans="2:31" ht="11.25" x14ac:dyDescent="0.2">
      <c r="C3" s="73"/>
      <c r="D3" s="73"/>
      <c r="J3" s="134"/>
      <c r="K3" s="73"/>
      <c r="M3" s="73"/>
      <c r="N3" s="73"/>
      <c r="P3" s="73"/>
      <c r="Q3" s="73"/>
      <c r="R3" s="73"/>
    </row>
    <row r="4" spans="2:31" ht="11.25" x14ac:dyDescent="0.2">
      <c r="C4" s="73"/>
      <c r="D4" s="73"/>
      <c r="J4" s="134"/>
      <c r="K4" s="73"/>
      <c r="M4" s="73"/>
      <c r="N4" s="73"/>
      <c r="P4" s="73"/>
      <c r="Q4" s="73"/>
      <c r="R4" s="73"/>
    </row>
    <row r="5" spans="2:31" ht="12" thickBot="1" x14ac:dyDescent="0.25">
      <c r="B5" s="194" t="s">
        <v>697</v>
      </c>
      <c r="C5" s="63" t="s">
        <v>696</v>
      </c>
      <c r="D5" s="73"/>
      <c r="J5" s="134"/>
      <c r="K5" s="73"/>
      <c r="M5" s="73"/>
      <c r="N5" s="73"/>
      <c r="Q5" s="73"/>
      <c r="R5" s="73"/>
    </row>
    <row r="6" spans="2:31" ht="15" customHeight="1" thickTop="1" x14ac:dyDescent="0.2">
      <c r="B6" s="195"/>
      <c r="C6" s="930" t="s">
        <v>698</v>
      </c>
      <c r="D6" s="930"/>
      <c r="E6" s="930"/>
      <c r="F6" s="196"/>
      <c r="G6" s="928" t="s">
        <v>792</v>
      </c>
      <c r="H6" s="929"/>
      <c r="I6" s="196"/>
      <c r="J6" s="928" t="s">
        <v>815</v>
      </c>
      <c r="K6" s="929"/>
      <c r="L6" s="196"/>
      <c r="M6" s="928" t="s">
        <v>817</v>
      </c>
      <c r="N6" s="929"/>
      <c r="O6" s="468"/>
      <c r="P6" s="73"/>
      <c r="Q6" s="469"/>
      <c r="R6" s="73"/>
    </row>
    <row r="7" spans="2:31" ht="22.5" customHeight="1" thickBot="1" x14ac:dyDescent="0.25">
      <c r="B7" s="197"/>
      <c r="C7" s="931"/>
      <c r="D7" s="931"/>
      <c r="E7" s="931"/>
      <c r="F7" s="196"/>
      <c r="G7" s="198" t="s">
        <v>793</v>
      </c>
      <c r="H7" s="198" t="s">
        <v>794</v>
      </c>
      <c r="I7" s="196"/>
      <c r="J7" s="198" t="s">
        <v>793</v>
      </c>
      <c r="K7" s="198" t="s">
        <v>794</v>
      </c>
      <c r="L7" s="196"/>
      <c r="M7" s="198" t="s">
        <v>818</v>
      </c>
      <c r="N7" s="198" t="s">
        <v>815</v>
      </c>
      <c r="O7" s="468"/>
      <c r="P7" s="73"/>
      <c r="Q7" s="469"/>
      <c r="R7" s="73"/>
    </row>
    <row r="8" spans="2:31" s="64" customFormat="1" ht="12" thickTop="1" x14ac:dyDescent="0.2">
      <c r="B8" s="139"/>
      <c r="C8" s="139"/>
      <c r="D8" s="139"/>
      <c r="E8" s="199"/>
      <c r="F8" s="199"/>
      <c r="G8" s="200" t="s">
        <v>220</v>
      </c>
      <c r="H8" s="200" t="s">
        <v>224</v>
      </c>
      <c r="I8" s="199"/>
      <c r="J8" s="200" t="s">
        <v>630</v>
      </c>
      <c r="K8" s="200" t="s">
        <v>221</v>
      </c>
      <c r="L8" s="199"/>
      <c r="M8" s="200" t="s">
        <v>222</v>
      </c>
      <c r="N8" s="200" t="s">
        <v>223</v>
      </c>
      <c r="O8" s="199"/>
      <c r="P8" s="61"/>
      <c r="Q8" s="199"/>
      <c r="T8" s="61"/>
    </row>
    <row r="9" spans="2:31" ht="11.25" x14ac:dyDescent="0.2">
      <c r="B9" s="201">
        <v>1.1000000000000001</v>
      </c>
      <c r="C9" s="202" t="s">
        <v>699</v>
      </c>
      <c r="D9" s="139"/>
      <c r="E9" s="139"/>
      <c r="F9" s="139"/>
      <c r="G9" s="823"/>
      <c r="H9" s="823"/>
      <c r="I9" s="139"/>
      <c r="J9" s="823"/>
      <c r="K9" s="823"/>
      <c r="L9" s="203"/>
      <c r="M9" s="473">
        <f>MAX(G9,H9*$N$15)</f>
        <v>0</v>
      </c>
      <c r="N9" s="473">
        <f>MAX(J9,K9*$N$17)</f>
        <v>0</v>
      </c>
      <c r="O9" s="203"/>
      <c r="Q9" s="204"/>
    </row>
    <row r="10" spans="2:31" ht="11.25" x14ac:dyDescent="0.2">
      <c r="B10" s="201">
        <v>1.2</v>
      </c>
      <c r="C10" s="202" t="s">
        <v>773</v>
      </c>
      <c r="D10" s="139"/>
      <c r="E10" s="139"/>
      <c r="F10" s="139"/>
      <c r="G10" s="823"/>
      <c r="H10" s="823"/>
      <c r="I10" s="139"/>
      <c r="J10" s="823"/>
      <c r="K10" s="823"/>
      <c r="L10" s="203"/>
      <c r="M10" s="473">
        <f t="shared" ref="M10:M12" si="0">MAX(G10,H10*$N$15)</f>
        <v>0</v>
      </c>
      <c r="N10" s="473">
        <f t="shared" ref="N10:N12" si="1">MAX(J10,K10*$N$17)</f>
        <v>0</v>
      </c>
      <c r="O10" s="203"/>
      <c r="Q10" s="204"/>
    </row>
    <row r="11" spans="2:31" ht="11.25" x14ac:dyDescent="0.2">
      <c r="B11" s="205">
        <v>1.3</v>
      </c>
      <c r="C11" s="202" t="s">
        <v>700</v>
      </c>
      <c r="D11" s="139"/>
      <c r="E11" s="139"/>
      <c r="F11" s="139"/>
      <c r="G11" s="823"/>
      <c r="H11" s="823"/>
      <c r="I11" s="139"/>
      <c r="J11" s="823"/>
      <c r="K11" s="823"/>
      <c r="L11" s="203"/>
      <c r="M11" s="473">
        <f t="shared" si="0"/>
        <v>0</v>
      </c>
      <c r="N11" s="473">
        <f t="shared" si="1"/>
        <v>0</v>
      </c>
      <c r="O11" s="203"/>
      <c r="Q11" s="204"/>
    </row>
    <row r="12" spans="2:31" ht="12" thickBot="1" x14ac:dyDescent="0.25">
      <c r="B12" s="205">
        <v>1.4</v>
      </c>
      <c r="C12" s="202" t="s">
        <v>701</v>
      </c>
      <c r="D12" s="139"/>
      <c r="E12" s="139"/>
      <c r="F12" s="139"/>
      <c r="G12" s="825"/>
      <c r="H12" s="825"/>
      <c r="I12" s="139"/>
      <c r="J12" s="825"/>
      <c r="K12" s="825"/>
      <c r="L12" s="203"/>
      <c r="M12" s="473">
        <f t="shared" si="0"/>
        <v>0</v>
      </c>
      <c r="N12" s="473">
        <f t="shared" si="1"/>
        <v>0</v>
      </c>
      <c r="O12" s="203"/>
      <c r="P12" s="204"/>
      <c r="Q12" s="204"/>
    </row>
    <row r="13" spans="2:31" ht="12" thickBot="1" x14ac:dyDescent="0.25">
      <c r="B13" s="114">
        <v>1.5</v>
      </c>
      <c r="C13" s="61" t="s">
        <v>796</v>
      </c>
      <c r="G13" s="206">
        <f>SUM(G9:G12)</f>
        <v>0</v>
      </c>
      <c r="H13" s="206">
        <f>SUM(H9:H12)</f>
        <v>0</v>
      </c>
      <c r="J13" s="206">
        <f>SUM(J9:J12)</f>
        <v>0</v>
      </c>
      <c r="K13" s="206">
        <f>SUM(K9:K12)</f>
        <v>0</v>
      </c>
      <c r="L13" s="204"/>
      <c r="M13" s="206">
        <f>SUM(M9:M12)</f>
        <v>0</v>
      </c>
      <c r="N13" s="206">
        <f>SUM(N9:N12)</f>
        <v>0</v>
      </c>
      <c r="O13" s="207"/>
      <c r="Q13" s="207"/>
    </row>
    <row r="14" spans="2:31" ht="3.75" customHeight="1" x14ac:dyDescent="0.2">
      <c r="B14" s="114"/>
      <c r="G14" s="207"/>
      <c r="H14" s="207"/>
      <c r="I14" s="207"/>
      <c r="J14" s="207"/>
      <c r="K14" s="207"/>
      <c r="L14" s="207"/>
      <c r="M14" s="207"/>
      <c r="N14" s="207"/>
      <c r="O14" s="207"/>
      <c r="Q14" s="207"/>
    </row>
    <row r="15" spans="2:31" ht="11.25" customHeight="1" x14ac:dyDescent="0.2">
      <c r="B15" s="208" t="s">
        <v>827</v>
      </c>
      <c r="C15" s="63" t="s">
        <v>824</v>
      </c>
      <c r="G15" s="207"/>
      <c r="H15" s="207"/>
      <c r="I15" s="207"/>
      <c r="J15" s="207"/>
      <c r="K15" s="207"/>
      <c r="L15" s="207"/>
      <c r="N15" s="824"/>
      <c r="O15" s="207"/>
      <c r="Q15" s="207"/>
    </row>
    <row r="16" spans="2:31" ht="3.75" customHeight="1" x14ac:dyDescent="0.2">
      <c r="B16" s="114"/>
      <c r="G16" s="207"/>
      <c r="H16" s="207"/>
      <c r="I16" s="207"/>
      <c r="J16" s="207"/>
      <c r="K16" s="207"/>
      <c r="L16" s="207"/>
      <c r="O16" s="207"/>
      <c r="Q16" s="207"/>
    </row>
    <row r="17" spans="2:17" ht="11.25" customHeight="1" x14ac:dyDescent="0.2">
      <c r="B17" s="208" t="s">
        <v>828</v>
      </c>
      <c r="C17" s="63" t="s">
        <v>825</v>
      </c>
      <c r="G17" s="207"/>
      <c r="H17" s="207"/>
      <c r="I17" s="207"/>
      <c r="J17" s="207"/>
      <c r="N17" s="824"/>
      <c r="O17" s="207"/>
      <c r="Q17" s="207"/>
    </row>
    <row r="18" spans="2:17" ht="3" customHeight="1" thickBot="1" x14ac:dyDescent="0.25">
      <c r="B18" s="114"/>
      <c r="G18" s="207"/>
      <c r="H18" s="207"/>
      <c r="I18" s="207"/>
      <c r="J18" s="207"/>
      <c r="O18" s="207"/>
      <c r="Q18" s="207"/>
    </row>
    <row r="19" spans="2:17" ht="12" thickBot="1" x14ac:dyDescent="0.25">
      <c r="B19" s="208">
        <v>1.7</v>
      </c>
      <c r="C19" s="68" t="s">
        <v>829</v>
      </c>
      <c r="D19" s="64"/>
      <c r="E19" s="64"/>
      <c r="F19" s="64"/>
      <c r="G19" s="64"/>
      <c r="H19" s="64"/>
      <c r="I19" s="64"/>
      <c r="J19" s="472"/>
      <c r="L19" s="64"/>
      <c r="M19" s="209" t="s">
        <v>826</v>
      </c>
      <c r="N19" s="206">
        <f>M13+N13</f>
        <v>0</v>
      </c>
      <c r="O19" s="207"/>
      <c r="Q19" s="209"/>
    </row>
    <row r="20" spans="2:17" ht="4.5" customHeight="1" x14ac:dyDescent="0.2">
      <c r="B20" s="114"/>
      <c r="C20" s="63"/>
      <c r="J20" s="204"/>
      <c r="N20" s="207"/>
      <c r="O20" s="207"/>
      <c r="Q20" s="209"/>
    </row>
    <row r="21" spans="2:17" ht="11.25" x14ac:dyDescent="0.2">
      <c r="B21" s="208">
        <v>1.8</v>
      </c>
      <c r="C21" s="63" t="s">
        <v>654</v>
      </c>
      <c r="J21" s="204"/>
      <c r="M21" s="209" t="s">
        <v>820</v>
      </c>
      <c r="N21" s="823"/>
      <c r="O21" s="207"/>
      <c r="Q21" s="207"/>
    </row>
    <row r="22" spans="2:17" ht="3" customHeight="1" thickBot="1" x14ac:dyDescent="0.25">
      <c r="C22" s="63"/>
      <c r="J22" s="204"/>
      <c r="N22" s="207"/>
      <c r="O22" s="207"/>
      <c r="Q22" s="209"/>
    </row>
    <row r="23" spans="2:17" ht="12" thickBot="1" x14ac:dyDescent="0.25">
      <c r="B23" s="208">
        <v>1.9</v>
      </c>
      <c r="C23" s="63" t="s">
        <v>823</v>
      </c>
      <c r="N23" s="206">
        <f>(N19+N21)*12.5</f>
        <v>0</v>
      </c>
      <c r="O23" s="207"/>
      <c r="Q23" s="207"/>
    </row>
    <row r="24" spans="2:17" ht="12" customHeight="1" x14ac:dyDescent="0.2">
      <c r="B24" s="208"/>
      <c r="C24" s="63"/>
      <c r="L24" s="204"/>
      <c r="M24" s="207"/>
      <c r="Q24" s="207"/>
    </row>
    <row r="25" spans="2:17" ht="11.25" x14ac:dyDescent="0.2">
      <c r="B25" s="194" t="s">
        <v>411</v>
      </c>
      <c r="C25" s="63" t="s">
        <v>819</v>
      </c>
      <c r="L25" s="204"/>
      <c r="M25" s="207"/>
      <c r="Q25" s="207"/>
    </row>
    <row r="26" spans="2:17" ht="3.75" customHeight="1" x14ac:dyDescent="0.2">
      <c r="B26" s="208"/>
      <c r="C26" s="63"/>
      <c r="J26" s="200"/>
      <c r="K26" s="200"/>
      <c r="L26" s="204"/>
      <c r="M26" s="207"/>
      <c r="N26" s="207"/>
      <c r="O26" s="207"/>
      <c r="P26" s="207"/>
      <c r="Q26" s="207"/>
    </row>
    <row r="27" spans="2:17" ht="11.25" x14ac:dyDescent="0.2">
      <c r="B27" s="208">
        <v>2.1</v>
      </c>
      <c r="C27" s="63" t="s">
        <v>821</v>
      </c>
      <c r="H27" s="191"/>
      <c r="K27" s="204"/>
      <c r="L27" s="204"/>
      <c r="M27" s="207"/>
      <c r="N27" s="207"/>
      <c r="O27" s="207"/>
      <c r="P27" s="207"/>
      <c r="Q27" s="207"/>
    </row>
    <row r="28" spans="2:17" ht="3.75" customHeight="1" x14ac:dyDescent="0.2">
      <c r="B28" s="208"/>
      <c r="C28" s="63"/>
      <c r="H28" s="204"/>
      <c r="K28" s="204"/>
      <c r="L28" s="204"/>
      <c r="M28" s="207"/>
      <c r="N28" s="207"/>
      <c r="O28" s="207"/>
      <c r="P28" s="207"/>
      <c r="Q28" s="207"/>
    </row>
    <row r="29" spans="2:17" ht="11.25" x14ac:dyDescent="0.2">
      <c r="B29" s="208">
        <v>2.2000000000000002</v>
      </c>
      <c r="C29" s="63" t="s">
        <v>795</v>
      </c>
      <c r="H29" s="191"/>
      <c r="K29" s="204"/>
      <c r="L29" s="204"/>
      <c r="M29" s="207"/>
      <c r="N29" s="207"/>
      <c r="O29" s="207"/>
      <c r="P29" s="207"/>
      <c r="Q29" s="207"/>
    </row>
    <row r="30" spans="2:17" ht="11.25" x14ac:dyDescent="0.2">
      <c r="B30" s="208"/>
      <c r="C30" s="63"/>
      <c r="J30" s="204"/>
      <c r="K30" s="204"/>
      <c r="L30" s="204"/>
      <c r="M30" s="207"/>
      <c r="N30" s="207"/>
      <c r="O30" s="207"/>
      <c r="P30" s="207"/>
      <c r="Q30" s="207"/>
    </row>
    <row r="31" spans="2:17" ht="11.25" hidden="1" x14ac:dyDescent="0.2"/>
    <row r="32" spans="2:17" ht="12" thickBot="1" x14ac:dyDescent="0.25">
      <c r="B32" s="194" t="s">
        <v>816</v>
      </c>
      <c r="C32" s="63" t="s">
        <v>633</v>
      </c>
    </row>
    <row r="33" spans="1:24" ht="12.75" thickTop="1" thickBot="1" x14ac:dyDescent="0.25">
      <c r="B33" s="210" t="s">
        <v>412</v>
      </c>
      <c r="C33" s="466"/>
      <c r="D33" s="932" t="s">
        <v>615</v>
      </c>
      <c r="E33" s="932"/>
      <c r="F33" s="932"/>
      <c r="G33" s="932"/>
      <c r="H33" s="932"/>
      <c r="I33" s="932"/>
      <c r="J33" s="211" t="s">
        <v>413</v>
      </c>
    </row>
    <row r="34" spans="1:24" ht="3.75" customHeight="1" thickTop="1" x14ac:dyDescent="0.2"/>
    <row r="35" spans="1:24" ht="11.25" x14ac:dyDescent="0.2">
      <c r="B35" s="933"/>
      <c r="C35" s="924"/>
      <c r="D35" s="925"/>
      <c r="E35" s="926"/>
      <c r="F35" s="926"/>
      <c r="G35" s="926"/>
      <c r="H35" s="926"/>
      <c r="I35" s="927"/>
      <c r="J35" s="822"/>
    </row>
    <row r="36" spans="1:24" ht="11.25" x14ac:dyDescent="0.2">
      <c r="B36" s="923"/>
      <c r="C36" s="924"/>
      <c r="D36" s="925"/>
      <c r="E36" s="926"/>
      <c r="F36" s="926"/>
      <c r="G36" s="926"/>
      <c r="H36" s="926"/>
      <c r="I36" s="927"/>
      <c r="J36" s="822"/>
    </row>
    <row r="37" spans="1:24" ht="11.25" x14ac:dyDescent="0.2">
      <c r="B37" s="923"/>
      <c r="C37" s="924"/>
      <c r="D37" s="925"/>
      <c r="E37" s="926"/>
      <c r="F37" s="926"/>
      <c r="G37" s="926"/>
      <c r="H37" s="926"/>
      <c r="I37" s="927"/>
      <c r="J37" s="822"/>
    </row>
    <row r="38" spans="1:24" ht="11.25" x14ac:dyDescent="0.2">
      <c r="B38" s="923"/>
      <c r="C38" s="924"/>
      <c r="D38" s="925"/>
      <c r="E38" s="926"/>
      <c r="F38" s="926"/>
      <c r="G38" s="926"/>
      <c r="H38" s="926"/>
      <c r="I38" s="927"/>
      <c r="J38" s="822"/>
    </row>
    <row r="39" spans="1:24" ht="11.25" x14ac:dyDescent="0.2">
      <c r="B39" s="923"/>
      <c r="C39" s="924"/>
      <c r="D39" s="925"/>
      <c r="E39" s="926"/>
      <c r="F39" s="926"/>
      <c r="G39" s="926"/>
      <c r="H39" s="926"/>
      <c r="I39" s="927"/>
      <c r="J39" s="822"/>
    </row>
    <row r="40" spans="1:24" ht="11.25" x14ac:dyDescent="0.2"/>
    <row r="41" spans="1:24" s="93" customFormat="1" ht="12" thickBot="1" x14ac:dyDescent="0.25">
      <c r="A41" s="91"/>
      <c r="B41" s="92" t="s">
        <v>605</v>
      </c>
      <c r="C41" s="91"/>
      <c r="D41" s="91"/>
      <c r="E41" s="91"/>
      <c r="F41" s="91"/>
      <c r="G41" s="91"/>
      <c r="H41" s="91"/>
      <c r="I41" s="91"/>
      <c r="J41" s="92"/>
      <c r="K41" s="94"/>
      <c r="L41" s="91"/>
      <c r="M41" s="94"/>
      <c r="N41" s="94"/>
      <c r="O41" s="91"/>
      <c r="P41" s="94"/>
      <c r="Q41" s="94"/>
      <c r="R41" s="92"/>
    </row>
    <row r="42" spans="1:24" s="57" customFormat="1" ht="12" thickBot="1" x14ac:dyDescent="0.25">
      <c r="A42" s="93"/>
      <c r="B42" s="77"/>
      <c r="C42" s="89"/>
      <c r="D42" s="96" t="s">
        <v>278</v>
      </c>
      <c r="E42" s="97"/>
      <c r="F42" s="97"/>
      <c r="G42" s="97"/>
      <c r="H42" s="97"/>
      <c r="I42" s="97"/>
      <c r="L42" s="97"/>
      <c r="O42" s="97"/>
    </row>
    <row r="43" spans="1:24" s="57" customFormat="1" ht="12" thickBot="1" x14ac:dyDescent="0.25">
      <c r="A43" s="93"/>
      <c r="B43" s="98"/>
      <c r="C43" s="89"/>
      <c r="D43" s="96" t="s">
        <v>279</v>
      </c>
      <c r="E43" s="96"/>
      <c r="F43" s="96"/>
      <c r="G43" s="96"/>
      <c r="H43" s="96"/>
      <c r="I43" s="96"/>
      <c r="J43" s="97"/>
      <c r="L43" s="96"/>
      <c r="O43" s="96"/>
    </row>
    <row r="44" spans="1:24" s="97" customFormat="1" ht="24.75" customHeight="1" x14ac:dyDescent="0.2">
      <c r="B44" s="100" t="s">
        <v>139</v>
      </c>
      <c r="C44" s="478"/>
      <c r="D44" s="921" t="s">
        <v>766</v>
      </c>
      <c r="E44" s="921"/>
      <c r="F44" s="921"/>
      <c r="G44" s="921"/>
      <c r="H44" s="921"/>
      <c r="I44" s="921"/>
      <c r="J44" s="921"/>
      <c r="K44" s="921"/>
      <c r="L44" s="921"/>
      <c r="M44" s="921"/>
      <c r="N44" s="921"/>
      <c r="O44" s="921"/>
      <c r="P44" s="921"/>
      <c r="Q44" s="116"/>
      <c r="R44" s="116"/>
      <c r="S44" s="116"/>
      <c r="T44" s="116"/>
      <c r="U44" s="116"/>
    </row>
    <row r="45" spans="1:24" s="97" customFormat="1" ht="23.25" customHeight="1" x14ac:dyDescent="0.2">
      <c r="B45" s="100" t="s">
        <v>140</v>
      </c>
      <c r="C45" s="478"/>
      <c r="D45" s="922" t="s">
        <v>830</v>
      </c>
      <c r="E45" s="921"/>
      <c r="F45" s="921"/>
      <c r="G45" s="921"/>
      <c r="H45" s="921"/>
      <c r="I45" s="921"/>
      <c r="J45" s="921"/>
      <c r="K45" s="921"/>
      <c r="L45" s="921"/>
      <c r="M45" s="921"/>
      <c r="N45" s="921"/>
      <c r="O45" s="921"/>
      <c r="P45" s="921"/>
      <c r="Q45" s="470"/>
      <c r="R45" s="470"/>
      <c r="S45" s="116"/>
      <c r="T45" s="116"/>
      <c r="U45" s="116"/>
    </row>
    <row r="46" spans="1:24" ht="24.75" customHeight="1" x14ac:dyDescent="0.2">
      <c r="B46" s="100" t="s">
        <v>141</v>
      </c>
      <c r="C46" s="476"/>
      <c r="D46" s="921" t="s">
        <v>407</v>
      </c>
      <c r="E46" s="921"/>
      <c r="F46" s="921"/>
      <c r="G46" s="921"/>
      <c r="H46" s="921"/>
      <c r="I46" s="921"/>
      <c r="J46" s="921"/>
      <c r="K46" s="921"/>
      <c r="L46" s="921"/>
      <c r="M46" s="921"/>
      <c r="N46" s="921"/>
      <c r="O46" s="921"/>
      <c r="P46" s="921"/>
      <c r="Q46" s="116"/>
      <c r="R46" s="116"/>
      <c r="S46" s="919"/>
      <c r="T46" s="920"/>
      <c r="U46" s="920"/>
      <c r="V46" s="97"/>
      <c r="W46" s="97"/>
      <c r="X46" s="91"/>
    </row>
    <row r="47" spans="1:24" ht="23.25" customHeight="1" x14ac:dyDescent="0.2">
      <c r="B47" s="100" t="s">
        <v>142</v>
      </c>
      <c r="C47" s="476"/>
      <c r="D47" s="922" t="s">
        <v>822</v>
      </c>
      <c r="E47" s="921"/>
      <c r="F47" s="921"/>
      <c r="G47" s="921"/>
      <c r="H47" s="921"/>
      <c r="I47" s="921"/>
      <c r="J47" s="921"/>
      <c r="K47" s="921"/>
      <c r="L47" s="921"/>
      <c r="M47" s="921"/>
      <c r="N47" s="921"/>
      <c r="O47" s="921"/>
      <c r="P47" s="921"/>
      <c r="Q47" s="116"/>
      <c r="R47" s="116"/>
      <c r="S47" s="919"/>
      <c r="T47" s="920"/>
      <c r="U47" s="920"/>
      <c r="V47" s="97"/>
      <c r="W47" s="97"/>
      <c r="X47" s="91"/>
    </row>
    <row r="48" spans="1:24" ht="11.25" x14ac:dyDescent="0.2">
      <c r="B48" s="100">
        <v>5</v>
      </c>
      <c r="C48" s="476"/>
      <c r="D48" s="921" t="s">
        <v>765</v>
      </c>
      <c r="E48" s="921"/>
      <c r="F48" s="921"/>
      <c r="G48" s="921"/>
      <c r="H48" s="921"/>
      <c r="I48" s="921"/>
      <c r="J48" s="921"/>
      <c r="K48" s="921"/>
      <c r="L48" s="921"/>
      <c r="M48" s="921"/>
      <c r="N48" s="921"/>
      <c r="O48" s="921"/>
      <c r="P48" s="921"/>
      <c r="Q48" s="471"/>
      <c r="R48" s="471"/>
    </row>
    <row r="49" spans="2:19" ht="11.25" hidden="1" x14ac:dyDescent="0.2">
      <c r="B49" s="97"/>
      <c r="C49" s="91"/>
      <c r="D49" s="212"/>
      <c r="E49" s="97"/>
      <c r="F49" s="97"/>
      <c r="G49" s="97"/>
      <c r="H49" s="97"/>
      <c r="I49" s="97"/>
      <c r="J49" s="97"/>
      <c r="K49" s="97"/>
      <c r="L49" s="97"/>
      <c r="M49" s="97"/>
      <c r="N49" s="97"/>
      <c r="O49" s="97"/>
      <c r="P49" s="97"/>
      <c r="Q49" s="97"/>
      <c r="R49" s="97"/>
      <c r="S49" s="91"/>
    </row>
    <row r="50" spans="2:19" ht="11.25" hidden="1" x14ac:dyDescent="0.2">
      <c r="B50" s="97"/>
      <c r="C50" s="91"/>
      <c r="D50" s="91"/>
      <c r="E50" s="91"/>
      <c r="F50" s="91"/>
      <c r="G50" s="91"/>
      <c r="H50" s="91"/>
      <c r="I50" s="91"/>
      <c r="J50" s="91"/>
      <c r="K50" s="91"/>
      <c r="L50" s="91"/>
      <c r="M50" s="91"/>
      <c r="N50" s="91"/>
      <c r="O50" s="91"/>
      <c r="P50" s="91"/>
      <c r="Q50" s="91"/>
      <c r="R50" s="91"/>
      <c r="S50" s="91"/>
    </row>
    <row r="51" spans="2:19" ht="11.25" hidden="1" x14ac:dyDescent="0.2">
      <c r="B51" s="213"/>
      <c r="C51" s="91"/>
      <c r="D51" s="91"/>
      <c r="E51" s="91"/>
      <c r="F51" s="91"/>
      <c r="G51" s="91"/>
      <c r="H51" s="91"/>
      <c r="I51" s="91"/>
      <c r="J51" s="91"/>
      <c r="K51" s="91"/>
      <c r="L51" s="91"/>
      <c r="M51" s="91"/>
      <c r="N51" s="91"/>
      <c r="O51" s="91"/>
      <c r="P51" s="91"/>
      <c r="Q51" s="91"/>
      <c r="R51" s="91"/>
      <c r="S51" s="91"/>
    </row>
    <row r="52" spans="2:19" ht="11.25" hidden="1" x14ac:dyDescent="0.2">
      <c r="B52" s="213"/>
      <c r="C52" s="91"/>
      <c r="D52" s="91"/>
      <c r="E52" s="91"/>
      <c r="F52" s="91"/>
      <c r="G52" s="91"/>
      <c r="H52" s="91"/>
      <c r="I52" s="91"/>
      <c r="J52" s="91"/>
      <c r="K52" s="91"/>
      <c r="L52" s="91"/>
      <c r="M52" s="91"/>
      <c r="N52" s="91"/>
      <c r="O52" s="91"/>
      <c r="P52" s="91"/>
      <c r="Q52" s="91"/>
      <c r="R52" s="91"/>
      <c r="S52" s="91"/>
    </row>
    <row r="53" spans="2:19" ht="11.25" hidden="1" x14ac:dyDescent="0.2">
      <c r="B53" s="213"/>
      <c r="C53" s="91"/>
      <c r="D53" s="91"/>
      <c r="E53" s="91"/>
      <c r="F53" s="91"/>
      <c r="G53" s="91"/>
      <c r="H53" s="91"/>
      <c r="I53" s="91"/>
      <c r="J53" s="91"/>
      <c r="K53" s="91"/>
      <c r="L53" s="91"/>
      <c r="M53" s="91"/>
      <c r="N53" s="91"/>
      <c r="O53" s="91"/>
      <c r="P53" s="91"/>
      <c r="Q53" s="91"/>
      <c r="R53" s="91"/>
      <c r="S53" s="91"/>
    </row>
    <row r="54" spans="2:19" ht="11.25" hidden="1" x14ac:dyDescent="0.2">
      <c r="B54" s="91"/>
      <c r="C54" s="91"/>
      <c r="D54" s="91"/>
      <c r="E54" s="91"/>
      <c r="F54" s="91"/>
      <c r="G54" s="91"/>
      <c r="H54" s="91"/>
      <c r="I54" s="91"/>
      <c r="J54" s="91"/>
      <c r="K54" s="91"/>
      <c r="L54" s="91"/>
      <c r="M54" s="91"/>
      <c r="N54" s="91"/>
      <c r="O54" s="91"/>
      <c r="P54" s="91"/>
      <c r="Q54" s="91"/>
      <c r="R54" s="91"/>
      <c r="S54" s="91"/>
    </row>
    <row r="55" spans="2:19" ht="11.25" hidden="1" x14ac:dyDescent="0.2">
      <c r="B55" s="91"/>
      <c r="C55" s="91"/>
      <c r="D55" s="91"/>
      <c r="E55" s="91"/>
      <c r="F55" s="91"/>
      <c r="G55" s="91"/>
      <c r="H55" s="91"/>
      <c r="I55" s="91"/>
      <c r="J55" s="91"/>
      <c r="K55" s="91"/>
      <c r="L55" s="91"/>
      <c r="M55" s="91"/>
      <c r="N55" s="91"/>
      <c r="O55" s="91"/>
      <c r="P55" s="91"/>
      <c r="Q55" s="91"/>
      <c r="R55" s="91"/>
      <c r="S55" s="91"/>
    </row>
    <row r="56" spans="2:19" ht="11.25" hidden="1" x14ac:dyDescent="0.2">
      <c r="B56" s="91"/>
      <c r="C56" s="91"/>
      <c r="D56" s="91"/>
      <c r="E56" s="91"/>
      <c r="F56" s="91"/>
      <c r="G56" s="91"/>
      <c r="H56" s="91"/>
      <c r="I56" s="91"/>
      <c r="J56" s="91"/>
      <c r="K56" s="91"/>
      <c r="L56" s="91"/>
      <c r="M56" s="91"/>
      <c r="N56" s="91"/>
      <c r="O56" s="91"/>
      <c r="P56" s="91"/>
      <c r="Q56" s="91"/>
      <c r="R56" s="91"/>
      <c r="S56" s="91"/>
    </row>
    <row r="57" spans="2:19" ht="11.25" hidden="1" x14ac:dyDescent="0.2">
      <c r="B57" s="91"/>
      <c r="C57" s="91"/>
      <c r="D57" s="91"/>
      <c r="E57" s="91"/>
      <c r="F57" s="91"/>
      <c r="G57" s="91"/>
      <c r="H57" s="91"/>
      <c r="I57" s="91"/>
      <c r="J57" s="91"/>
      <c r="K57" s="91"/>
      <c r="L57" s="91"/>
      <c r="M57" s="91"/>
      <c r="N57" s="91"/>
      <c r="O57" s="91"/>
      <c r="P57" s="91"/>
      <c r="Q57" s="91"/>
      <c r="R57" s="91"/>
      <c r="S57" s="91"/>
    </row>
    <row r="58" spans="2:19" ht="11.25" hidden="1" x14ac:dyDescent="0.2">
      <c r="B58" s="91"/>
      <c r="C58" s="91"/>
      <c r="D58" s="91"/>
      <c r="E58" s="91"/>
      <c r="F58" s="91"/>
      <c r="G58" s="91"/>
      <c r="H58" s="91"/>
      <c r="I58" s="91"/>
      <c r="J58" s="91"/>
      <c r="K58" s="91"/>
      <c r="L58" s="91"/>
      <c r="M58" s="91"/>
      <c r="N58" s="91"/>
      <c r="O58" s="91"/>
      <c r="P58" s="91"/>
      <c r="Q58" s="91"/>
      <c r="R58" s="91"/>
      <c r="S58" s="91"/>
    </row>
    <row r="59" spans="2:19" ht="11.25" hidden="1" x14ac:dyDescent="0.2">
      <c r="B59" s="91"/>
      <c r="C59" s="91"/>
      <c r="D59" s="91"/>
      <c r="E59" s="91"/>
      <c r="F59" s="91"/>
      <c r="G59" s="91"/>
      <c r="H59" s="91"/>
      <c r="I59" s="91"/>
      <c r="J59" s="91"/>
      <c r="K59" s="91"/>
      <c r="L59" s="91"/>
      <c r="M59" s="91"/>
      <c r="N59" s="91"/>
      <c r="O59" s="91"/>
      <c r="P59" s="91"/>
      <c r="Q59" s="91"/>
      <c r="R59" s="91"/>
      <c r="S59" s="91"/>
    </row>
    <row r="60" spans="2:19" ht="11.25" hidden="1" x14ac:dyDescent="0.2">
      <c r="B60" s="91"/>
      <c r="C60" s="91"/>
      <c r="D60" s="91"/>
      <c r="E60" s="91"/>
      <c r="F60" s="91"/>
      <c r="G60" s="91"/>
      <c r="H60" s="91"/>
      <c r="I60" s="91"/>
      <c r="J60" s="91"/>
      <c r="K60" s="91"/>
      <c r="L60" s="91"/>
      <c r="M60" s="91"/>
      <c r="N60" s="91"/>
      <c r="O60" s="91"/>
      <c r="P60" s="91"/>
      <c r="Q60" s="91"/>
      <c r="R60" s="91"/>
      <c r="S60" s="91"/>
    </row>
    <row r="61" spans="2:19" ht="11.25" hidden="1" x14ac:dyDescent="0.2">
      <c r="B61" s="91"/>
      <c r="C61" s="91"/>
      <c r="D61" s="91"/>
      <c r="E61" s="91"/>
      <c r="F61" s="91"/>
      <c r="G61" s="91"/>
      <c r="H61" s="91"/>
      <c r="I61" s="91"/>
      <c r="J61" s="91"/>
      <c r="K61" s="91"/>
      <c r="L61" s="91"/>
      <c r="M61" s="91"/>
      <c r="N61" s="91"/>
      <c r="O61" s="91"/>
      <c r="P61" s="91"/>
      <c r="Q61" s="91"/>
      <c r="R61" s="91"/>
      <c r="S61" s="91"/>
    </row>
    <row r="62" spans="2:19" ht="11.25" hidden="1" x14ac:dyDescent="0.2">
      <c r="B62" s="91"/>
      <c r="C62" s="91"/>
      <c r="D62" s="91"/>
      <c r="E62" s="91"/>
      <c r="F62" s="91"/>
      <c r="G62" s="91"/>
      <c r="H62" s="91"/>
      <c r="I62" s="91"/>
      <c r="J62" s="91"/>
      <c r="K62" s="91"/>
      <c r="L62" s="91"/>
      <c r="M62" s="91"/>
      <c r="N62" s="91"/>
      <c r="O62" s="91"/>
      <c r="P62" s="91"/>
      <c r="Q62" s="91"/>
      <c r="R62" s="91"/>
      <c r="S62" s="91"/>
    </row>
    <row r="63" spans="2:19" ht="11.25" hidden="1" x14ac:dyDescent="0.2">
      <c r="B63" s="91"/>
      <c r="C63" s="91"/>
      <c r="D63" s="91"/>
      <c r="E63" s="91"/>
      <c r="F63" s="91"/>
      <c r="G63" s="91"/>
      <c r="H63" s="91"/>
      <c r="I63" s="91"/>
      <c r="J63" s="91"/>
      <c r="K63" s="91"/>
      <c r="L63" s="91"/>
      <c r="M63" s="91"/>
      <c r="N63" s="91"/>
      <c r="O63" s="91"/>
      <c r="P63" s="91"/>
      <c r="Q63" s="91"/>
      <c r="R63" s="91"/>
      <c r="S63" s="91"/>
    </row>
    <row r="64" spans="2:19" ht="11.25" hidden="1" x14ac:dyDescent="0.2">
      <c r="B64" s="91"/>
      <c r="C64" s="91"/>
      <c r="D64" s="91"/>
      <c r="E64" s="91"/>
      <c r="F64" s="91"/>
      <c r="G64" s="91"/>
      <c r="H64" s="91"/>
      <c r="I64" s="91"/>
      <c r="J64" s="91"/>
      <c r="K64" s="91"/>
      <c r="L64" s="91"/>
      <c r="M64" s="91"/>
      <c r="N64" s="91"/>
      <c r="O64" s="91"/>
      <c r="P64" s="91"/>
      <c r="Q64" s="91"/>
      <c r="R64" s="91"/>
      <c r="S64" s="91"/>
    </row>
    <row r="65" spans="2:19" ht="11.25" hidden="1" x14ac:dyDescent="0.2">
      <c r="B65" s="91"/>
      <c r="C65" s="91"/>
      <c r="D65" s="91"/>
      <c r="E65" s="91"/>
      <c r="F65" s="91"/>
      <c r="G65" s="91"/>
      <c r="H65" s="91"/>
      <c r="I65" s="91"/>
      <c r="J65" s="91"/>
      <c r="K65" s="91"/>
      <c r="L65" s="91"/>
      <c r="M65" s="91"/>
      <c r="N65" s="91"/>
      <c r="O65" s="91"/>
      <c r="P65" s="91"/>
      <c r="Q65" s="91"/>
      <c r="R65" s="91"/>
      <c r="S65" s="91"/>
    </row>
    <row r="66" spans="2:19" ht="11.25" hidden="1" x14ac:dyDescent="0.2">
      <c r="B66" s="91"/>
      <c r="C66" s="91"/>
      <c r="D66" s="91"/>
      <c r="E66" s="91"/>
      <c r="F66" s="91"/>
      <c r="G66" s="91"/>
      <c r="H66" s="91"/>
      <c r="I66" s="91"/>
      <c r="J66" s="91"/>
      <c r="K66" s="91"/>
      <c r="L66" s="91"/>
      <c r="M66" s="91"/>
      <c r="N66" s="91"/>
      <c r="O66" s="91"/>
      <c r="P66" s="91"/>
      <c r="Q66" s="91"/>
      <c r="R66" s="91"/>
      <c r="S66" s="91"/>
    </row>
    <row r="67" spans="2:19" ht="11.25" hidden="1" x14ac:dyDescent="0.2">
      <c r="B67" s="91"/>
      <c r="C67" s="91"/>
      <c r="D67" s="91"/>
      <c r="E67" s="91"/>
      <c r="F67" s="91"/>
      <c r="G67" s="91"/>
      <c r="H67" s="91"/>
      <c r="I67" s="91"/>
      <c r="J67" s="91"/>
      <c r="K67" s="91"/>
      <c r="L67" s="91"/>
      <c r="M67" s="91"/>
      <c r="N67" s="91"/>
      <c r="O67" s="91"/>
      <c r="P67" s="91"/>
      <c r="Q67" s="91"/>
      <c r="R67" s="91"/>
      <c r="S67" s="91"/>
    </row>
    <row r="68" spans="2:19" ht="11.25" hidden="1" x14ac:dyDescent="0.2">
      <c r="B68" s="91"/>
      <c r="C68" s="91"/>
      <c r="D68" s="91"/>
      <c r="E68" s="91"/>
      <c r="F68" s="91"/>
      <c r="G68" s="91"/>
      <c r="H68" s="91"/>
      <c r="I68" s="91"/>
      <c r="J68" s="91"/>
      <c r="K68" s="91"/>
      <c r="L68" s="91"/>
      <c r="M68" s="91"/>
      <c r="N68" s="91"/>
      <c r="O68" s="91"/>
      <c r="P68" s="91"/>
      <c r="Q68" s="91"/>
      <c r="R68" s="91"/>
      <c r="S68" s="91"/>
    </row>
    <row r="69" spans="2:19" ht="11.25" hidden="1" x14ac:dyDescent="0.2">
      <c r="B69" s="91"/>
      <c r="C69" s="91"/>
      <c r="D69" s="91"/>
      <c r="E69" s="91"/>
      <c r="F69" s="91"/>
      <c r="G69" s="91"/>
      <c r="H69" s="91"/>
      <c r="I69" s="91"/>
      <c r="J69" s="91"/>
      <c r="K69" s="91"/>
      <c r="L69" s="91"/>
      <c r="M69" s="91"/>
      <c r="N69" s="91"/>
      <c r="O69" s="91"/>
      <c r="P69" s="91"/>
      <c r="Q69" s="91"/>
      <c r="R69" s="91"/>
      <c r="S69" s="91"/>
    </row>
    <row r="70" spans="2:19" ht="11.25" hidden="1" x14ac:dyDescent="0.2"/>
    <row r="71" spans="2:19" ht="11.25" hidden="1" x14ac:dyDescent="0.2"/>
    <row r="72" spans="2:19" ht="11.25" hidden="1" x14ac:dyDescent="0.2"/>
    <row r="73" spans="2:19" ht="11.25" hidden="1" x14ac:dyDescent="0.2"/>
    <row r="74" spans="2:19" ht="11.25" hidden="1" x14ac:dyDescent="0.2"/>
    <row r="75" spans="2:19" ht="11.25" hidden="1" x14ac:dyDescent="0.2"/>
    <row r="76" spans="2:19" ht="11.25" hidden="1" x14ac:dyDescent="0.2"/>
    <row r="77" spans="2:19" ht="11.25" hidden="1" x14ac:dyDescent="0.2"/>
    <row r="78" spans="2:19" ht="11.25" hidden="1" x14ac:dyDescent="0.2"/>
    <row r="79" spans="2:19" ht="11.25" hidden="1" x14ac:dyDescent="0.2"/>
    <row r="80" spans="2:19" ht="11.25" hidden="1" x14ac:dyDescent="0.2"/>
    <row r="81" ht="11.25" hidden="1" x14ac:dyDescent="0.2"/>
  </sheetData>
  <sheetProtection password="8366" sheet="1" objects="1" scenarios="1"/>
  <mergeCells count="22">
    <mergeCell ref="M6:N6"/>
    <mergeCell ref="B37:C37"/>
    <mergeCell ref="D37:I37"/>
    <mergeCell ref="C6:E7"/>
    <mergeCell ref="G6:H6"/>
    <mergeCell ref="J6:K6"/>
    <mergeCell ref="D33:I33"/>
    <mergeCell ref="B35:C35"/>
    <mergeCell ref="D35:I35"/>
    <mergeCell ref="B36:C36"/>
    <mergeCell ref="D36:I36"/>
    <mergeCell ref="B38:C38"/>
    <mergeCell ref="D38:I38"/>
    <mergeCell ref="B39:C39"/>
    <mergeCell ref="D39:I39"/>
    <mergeCell ref="D48:P48"/>
    <mergeCell ref="S46:U46"/>
    <mergeCell ref="S47:U47"/>
    <mergeCell ref="D44:P44"/>
    <mergeCell ref="D45:P45"/>
    <mergeCell ref="D46:P46"/>
    <mergeCell ref="D47:P47"/>
  </mergeCells>
  <dataValidations disablePrompts="1" count="1">
    <dataValidation allowBlank="1" showErrorMessage="1" sqref="P1"/>
  </dataValidations>
  <pageMargins left="0.34" right="0.34" top="0.5" bottom="0.4" header="0.2" footer="0.2"/>
  <pageSetup paperSize="9" scale="84" orientation="landscape" r:id="rId1"/>
  <headerFooter alignWithMargins="0">
    <oddFooter>&amp;L&amp;8&amp;A&amp;R&amp;8&amp;P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Y46"/>
  <sheetViews>
    <sheetView showGridLines="0" showRowColHeaders="0" workbookViewId="0">
      <selection activeCell="L7" activeCellId="1" sqref="J9:L9 J7:L7"/>
    </sheetView>
  </sheetViews>
  <sheetFormatPr defaultColWidth="0" defaultRowHeight="11.25" zeroHeight="1" x14ac:dyDescent="0.2"/>
  <cols>
    <col min="1" max="1" width="2.28515625" style="214" customWidth="1"/>
    <col min="2" max="2" width="5.7109375" style="214" customWidth="1"/>
    <col min="3" max="5" width="2.28515625" style="214" customWidth="1"/>
    <col min="6" max="6" width="21.140625" style="214" customWidth="1"/>
    <col min="7" max="7" width="12" style="214" bestFit="1" customWidth="1"/>
    <col min="8" max="9" width="10.28515625" style="214" customWidth="1"/>
    <col min="10" max="12" width="11.42578125" style="214" customWidth="1"/>
    <col min="13" max="13" width="2.28515625" style="214" customWidth="1"/>
    <col min="14" max="16384" width="0" style="214" hidden="1"/>
  </cols>
  <sheetData>
    <row r="1" spans="2:22" ht="13.5" thickBot="1" x14ac:dyDescent="0.3">
      <c r="B1" s="27" t="e">
        <f>#REF!</f>
        <v>#REF!</v>
      </c>
      <c r="C1" s="61"/>
      <c r="D1" s="61"/>
      <c r="E1" s="61"/>
      <c r="F1" s="61"/>
      <c r="G1" s="61"/>
      <c r="H1" s="61"/>
      <c r="I1" s="61"/>
      <c r="K1" s="102" t="s">
        <v>583</v>
      </c>
      <c r="L1" s="59" t="str">
        <f>IF('Sec A Balance Sheet'!J1=0," ",'Sec A Balance Sheet'!J1)</f>
        <v>USD '000</v>
      </c>
    </row>
    <row r="2" spans="2:22" s="61" customFormat="1" ht="12.75" x14ac:dyDescent="0.25">
      <c r="B2" s="27" t="s">
        <v>612</v>
      </c>
      <c r="F2" s="115"/>
      <c r="G2" s="114"/>
      <c r="H2" s="114"/>
      <c r="I2" s="114"/>
      <c r="J2" s="114"/>
      <c r="K2" s="114"/>
      <c r="L2" s="115"/>
      <c r="M2" s="114"/>
      <c r="O2" s="114"/>
      <c r="P2" s="114"/>
      <c r="Q2" s="115"/>
      <c r="R2" s="114"/>
      <c r="S2" s="114"/>
      <c r="T2" s="114"/>
      <c r="U2" s="114"/>
      <c r="V2" s="115"/>
    </row>
    <row r="3" spans="2:22" s="61" customFormat="1" ht="12.75" x14ac:dyDescent="0.25">
      <c r="B3" s="27" t="s">
        <v>0</v>
      </c>
      <c r="F3" s="64"/>
      <c r="L3" s="64"/>
      <c r="Q3" s="64"/>
      <c r="V3" s="64"/>
    </row>
    <row r="4" spans="2:22" s="61" customFormat="1" x14ac:dyDescent="0.2">
      <c r="F4" s="64"/>
      <c r="L4" s="64"/>
      <c r="Q4" s="64"/>
      <c r="V4" s="64"/>
    </row>
    <row r="5" spans="2:22" s="61" customFormat="1" ht="12" thickBot="1" x14ac:dyDescent="0.25">
      <c r="F5" s="64"/>
      <c r="L5" s="64"/>
      <c r="Q5" s="64"/>
      <c r="V5" s="64"/>
    </row>
    <row r="6" spans="2:22" ht="12.75" thickTop="1" thickBot="1" x14ac:dyDescent="0.25">
      <c r="B6" s="215"/>
      <c r="C6" s="216"/>
      <c r="D6" s="216"/>
      <c r="E6" s="216"/>
      <c r="F6" s="216"/>
      <c r="G6" s="216"/>
      <c r="H6" s="934" t="s">
        <v>290</v>
      </c>
      <c r="I6" s="934"/>
      <c r="J6" s="934"/>
      <c r="K6" s="217"/>
      <c r="L6" s="218"/>
      <c r="N6" s="61"/>
    </row>
    <row r="7" spans="2:22" ht="12" thickBot="1" x14ac:dyDescent="0.25">
      <c r="B7" s="219"/>
      <c r="C7" s="220"/>
      <c r="D7" s="220"/>
      <c r="E7" s="220"/>
      <c r="F7" s="221"/>
      <c r="G7" s="220"/>
      <c r="H7" s="221" t="s">
        <v>695</v>
      </c>
      <c r="I7" s="220"/>
      <c r="J7" s="827"/>
      <c r="K7" s="827"/>
      <c r="L7" s="827"/>
      <c r="N7" s="61"/>
    </row>
    <row r="8" spans="2:22" ht="12.75" thickTop="1" thickBot="1" x14ac:dyDescent="0.25">
      <c r="H8" s="222"/>
      <c r="I8" s="222"/>
      <c r="J8" s="222"/>
      <c r="K8" s="222"/>
      <c r="L8" s="222"/>
      <c r="N8" s="61"/>
    </row>
    <row r="9" spans="2:22" ht="12" thickBot="1" x14ac:dyDescent="0.25">
      <c r="B9" s="223" t="s">
        <v>339</v>
      </c>
      <c r="C9" s="224"/>
      <c r="D9" s="224"/>
      <c r="E9" s="224"/>
      <c r="F9" s="224"/>
      <c r="G9" s="224"/>
      <c r="H9" s="224"/>
      <c r="I9" s="225" t="s">
        <v>289</v>
      </c>
      <c r="J9" s="826"/>
      <c r="K9" s="826"/>
      <c r="L9" s="826"/>
      <c r="N9" s="61"/>
    </row>
    <row r="10" spans="2:22" ht="3.75" customHeight="1" thickBot="1" x14ac:dyDescent="0.25">
      <c r="J10" s="226"/>
      <c r="K10" s="226"/>
      <c r="L10" s="226"/>
    </row>
    <row r="11" spans="2:22" s="230" customFormat="1" ht="16.5" customHeight="1" thickBot="1" x14ac:dyDescent="0.25">
      <c r="B11" s="227" t="s">
        <v>290</v>
      </c>
      <c r="C11" s="227"/>
      <c r="D11" s="227"/>
      <c r="E11" s="227"/>
      <c r="F11" s="227"/>
      <c r="G11" s="227"/>
      <c r="H11" s="227"/>
      <c r="I11" s="228" t="s">
        <v>340</v>
      </c>
      <c r="J11" s="229">
        <f>SUM(J9:J9)</f>
        <v>0</v>
      </c>
      <c r="K11" s="229">
        <f>SUM(K9:K9)</f>
        <v>0</v>
      </c>
      <c r="L11" s="229">
        <f>SUM(L9:L9)</f>
        <v>0</v>
      </c>
    </row>
    <row r="12" spans="2:22" ht="12.75" thickTop="1" thickBot="1" x14ac:dyDescent="0.25">
      <c r="J12" s="231" t="s">
        <v>580</v>
      </c>
      <c r="K12" s="231" t="s">
        <v>581</v>
      </c>
      <c r="L12" s="231" t="s">
        <v>582</v>
      </c>
    </row>
    <row r="13" spans="2:22" ht="12" thickBot="1" x14ac:dyDescent="0.25">
      <c r="B13" s="935" t="s">
        <v>410</v>
      </c>
      <c r="C13" s="936"/>
      <c r="D13" s="936"/>
      <c r="E13" s="936"/>
      <c r="F13" s="937"/>
      <c r="K13" s="232" t="s">
        <v>689</v>
      </c>
      <c r="L13" s="233">
        <f>COUNTIF(J11:L11,"&gt;0")</f>
        <v>0</v>
      </c>
    </row>
    <row r="14" spans="2:22" ht="12" thickBot="1" x14ac:dyDescent="0.25">
      <c r="L14" s="234"/>
    </row>
    <row r="15" spans="2:22" ht="12" thickBot="1" x14ac:dyDescent="0.25">
      <c r="B15" s="935" t="s">
        <v>286</v>
      </c>
      <c r="C15" s="936"/>
      <c r="D15" s="936"/>
      <c r="E15" s="936"/>
      <c r="F15" s="937"/>
      <c r="K15" s="232" t="s">
        <v>391</v>
      </c>
      <c r="L15" s="233">
        <f>IF(L13=0,0,(SUMIF(J11:L11,"&gt;0",J11:L11))/L13)</f>
        <v>0</v>
      </c>
    </row>
    <row r="16" spans="2:22" ht="12" thickBot="1" x14ac:dyDescent="0.25">
      <c r="L16" s="234"/>
    </row>
    <row r="17" spans="1:25" ht="12" thickBot="1" x14ac:dyDescent="0.25">
      <c r="B17" s="935" t="s">
        <v>287</v>
      </c>
      <c r="C17" s="936"/>
      <c r="D17" s="936"/>
      <c r="E17" s="936"/>
      <c r="F17" s="937"/>
      <c r="K17" s="232" t="s">
        <v>11</v>
      </c>
      <c r="L17" s="235">
        <v>0.15</v>
      </c>
    </row>
    <row r="18" spans="1:25" ht="12" thickBot="1" x14ac:dyDescent="0.25">
      <c r="K18" s="232"/>
      <c r="L18" s="236"/>
    </row>
    <row r="19" spans="1:25" ht="12" thickBot="1" x14ac:dyDescent="0.25">
      <c r="B19" s="935" t="s">
        <v>288</v>
      </c>
      <c r="C19" s="936"/>
      <c r="D19" s="936"/>
      <c r="E19" s="936"/>
      <c r="F19" s="937"/>
      <c r="K19" s="232" t="s">
        <v>12</v>
      </c>
      <c r="L19" s="233">
        <f>L15*L17</f>
        <v>0</v>
      </c>
    </row>
    <row r="20" spans="1:25" ht="12" thickBot="1" x14ac:dyDescent="0.25">
      <c r="L20" s="237"/>
    </row>
    <row r="21" spans="1:25" ht="12.75" thickTop="1" thickBot="1" x14ac:dyDescent="0.25">
      <c r="B21" s="938" t="s">
        <v>65</v>
      </c>
      <c r="C21" s="939"/>
      <c r="D21" s="939"/>
      <c r="E21" s="939"/>
      <c r="F21" s="940"/>
      <c r="K21" s="232" t="s">
        <v>13</v>
      </c>
      <c r="L21" s="238">
        <f>L19*12.5</f>
        <v>0</v>
      </c>
    </row>
    <row r="22" spans="1:25" ht="12" thickTop="1" x14ac:dyDescent="0.2"/>
    <row r="23" spans="1:25" x14ac:dyDescent="0.2"/>
    <row r="24" spans="1:25" s="93" customFormat="1" ht="12" thickBot="1" x14ac:dyDescent="0.25">
      <c r="A24" s="91"/>
      <c r="B24" s="92" t="s">
        <v>605</v>
      </c>
      <c r="C24" s="91"/>
      <c r="D24" s="91"/>
      <c r="E24" s="91"/>
      <c r="F24" s="92"/>
      <c r="G24" s="94"/>
      <c r="H24" s="94"/>
      <c r="I24" s="94"/>
      <c r="J24" s="92"/>
      <c r="K24" s="92"/>
      <c r="Y24" s="95"/>
    </row>
    <row r="25" spans="1:25" s="57" customFormat="1" ht="12" thickBot="1" x14ac:dyDescent="0.25">
      <c r="A25" s="93"/>
      <c r="B25" s="77"/>
      <c r="C25" s="89"/>
      <c r="D25" s="96" t="s">
        <v>278</v>
      </c>
      <c r="E25" s="97"/>
    </row>
    <row r="26" spans="1:25" s="57" customFormat="1" ht="12" thickBot="1" x14ac:dyDescent="0.25">
      <c r="A26" s="93"/>
      <c r="B26" s="98"/>
      <c r="C26" s="89"/>
      <c r="D26" s="96" t="s">
        <v>279</v>
      </c>
      <c r="E26" s="96"/>
      <c r="F26" s="97"/>
    </row>
    <row r="27" spans="1:25" s="101" customFormat="1" x14ac:dyDescent="0.2">
      <c r="A27" s="99"/>
      <c r="B27" s="133" t="s">
        <v>214</v>
      </c>
      <c r="C27" s="89"/>
      <c r="D27" s="920" t="s">
        <v>585</v>
      </c>
      <c r="E27" s="920"/>
      <c r="F27" s="920"/>
      <c r="G27" s="920"/>
      <c r="H27" s="920"/>
      <c r="I27" s="920"/>
      <c r="J27" s="920"/>
      <c r="K27" s="920"/>
    </row>
    <row r="28" spans="1:25" s="97" customFormat="1" x14ac:dyDescent="0.2">
      <c r="B28" s="100" t="s">
        <v>139</v>
      </c>
      <c r="D28" s="920" t="s">
        <v>704</v>
      </c>
      <c r="E28" s="920"/>
      <c r="F28" s="920"/>
      <c r="G28" s="920"/>
      <c r="H28" s="920"/>
      <c r="I28" s="920"/>
      <c r="J28" s="920"/>
      <c r="K28" s="920"/>
      <c r="L28" s="920"/>
      <c r="M28" s="116"/>
      <c r="N28" s="116"/>
      <c r="O28" s="116"/>
      <c r="P28" s="116"/>
      <c r="Q28" s="116"/>
      <c r="R28" s="116"/>
      <c r="S28" s="116"/>
      <c r="T28" s="116"/>
      <c r="U28" s="116"/>
      <c r="V28" s="116"/>
      <c r="W28" s="116"/>
      <c r="X28" s="116"/>
      <c r="Y28" s="116"/>
    </row>
    <row r="29" spans="1:25" s="91" customFormat="1" ht="24" customHeight="1" x14ac:dyDescent="0.2">
      <c r="B29" s="100" t="s">
        <v>140</v>
      </c>
      <c r="D29" s="920" t="s">
        <v>409</v>
      </c>
      <c r="E29" s="920"/>
      <c r="F29" s="920"/>
      <c r="G29" s="920"/>
      <c r="H29" s="920"/>
      <c r="I29" s="920"/>
      <c r="J29" s="920"/>
      <c r="K29" s="920"/>
      <c r="L29" s="920"/>
      <c r="M29" s="116"/>
      <c r="N29" s="116"/>
      <c r="O29" s="116"/>
      <c r="P29" s="116"/>
      <c r="Q29" s="116"/>
      <c r="R29" s="116"/>
      <c r="S29" s="116"/>
      <c r="T29" s="116"/>
      <c r="U29" s="116"/>
      <c r="V29" s="116"/>
      <c r="W29" s="116"/>
      <c r="X29" s="116"/>
      <c r="Y29" s="116"/>
    </row>
    <row r="30" spans="1:25" s="91" customFormat="1" ht="25.5" customHeight="1" x14ac:dyDescent="0.2">
      <c r="B30" s="100" t="s">
        <v>141</v>
      </c>
      <c r="D30" s="920" t="s">
        <v>169</v>
      </c>
      <c r="E30" s="920"/>
      <c r="F30" s="920"/>
      <c r="G30" s="920"/>
      <c r="H30" s="920"/>
      <c r="I30" s="920"/>
      <c r="J30" s="920"/>
      <c r="K30" s="920"/>
      <c r="L30" s="920"/>
      <c r="M30" s="116"/>
      <c r="N30" s="116"/>
      <c r="O30" s="116"/>
      <c r="P30" s="116"/>
      <c r="Q30" s="116"/>
      <c r="R30" s="116"/>
      <c r="S30" s="116"/>
      <c r="T30" s="116"/>
      <c r="U30" s="116"/>
      <c r="V30" s="116"/>
      <c r="W30" s="116"/>
      <c r="X30" s="116"/>
      <c r="Y30" s="116"/>
    </row>
    <row r="31" spans="1:25" s="91" customFormat="1" x14ac:dyDescent="0.2">
      <c r="B31" s="100"/>
      <c r="F31" s="105"/>
      <c r="G31" s="105"/>
      <c r="H31" s="105"/>
      <c r="I31" s="105"/>
      <c r="J31" s="105"/>
      <c r="K31" s="105"/>
      <c r="L31" s="105"/>
      <c r="M31" s="105"/>
      <c r="N31" s="105"/>
      <c r="O31" s="105"/>
      <c r="P31" s="105"/>
      <c r="Q31" s="105"/>
      <c r="R31" s="105"/>
      <c r="S31" s="105"/>
      <c r="T31" s="105"/>
      <c r="U31" s="105"/>
      <c r="V31" s="105"/>
      <c r="W31" s="105"/>
      <c r="X31" s="239"/>
      <c r="Y31" s="239"/>
    </row>
    <row r="32" spans="1:25"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sheetData>
  <sheetProtection password="8366" sheet="1" objects="1" scenarios="1"/>
  <mergeCells count="10">
    <mergeCell ref="D27:K27"/>
    <mergeCell ref="D30:L30"/>
    <mergeCell ref="D29:L29"/>
    <mergeCell ref="D28:L28"/>
    <mergeCell ref="H6:J6"/>
    <mergeCell ref="B13:F13"/>
    <mergeCell ref="B15:F15"/>
    <mergeCell ref="B21:F21"/>
    <mergeCell ref="B19:F19"/>
    <mergeCell ref="B17:F17"/>
  </mergeCells>
  <phoneticPr fontId="11" type="noConversion"/>
  <dataValidations disablePrompts="1" count="1">
    <dataValidation allowBlank="1" showErrorMessage="1" sqref="L1"/>
  </dataValidations>
  <pageMargins left="0.34" right="0.34" top="0.5" bottom="0.4" header="0.2" footer="0.2"/>
  <pageSetup scale="96" orientation="portrait" r:id="rId1"/>
  <headerFooter alignWithMargins="0">
    <oddFooter>&amp;L&amp;8&amp;A&amp;R&amp;8&amp;P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D94"/>
  <sheetViews>
    <sheetView showGridLines="0" showRowColHeaders="0" topLeftCell="A13" zoomScaleNormal="70" workbookViewId="0">
      <selection activeCell="K37" sqref="K37"/>
    </sheetView>
  </sheetViews>
  <sheetFormatPr defaultColWidth="0" defaultRowHeight="11.25" zeroHeight="1" x14ac:dyDescent="0.2"/>
  <cols>
    <col min="1" max="1" width="2.42578125" style="61" customWidth="1"/>
    <col min="2" max="2" width="5.7109375" style="61" customWidth="1"/>
    <col min="3" max="4" width="2.42578125" style="61" customWidth="1"/>
    <col min="5" max="5" width="17.85546875" style="61" customWidth="1"/>
    <col min="6" max="6" width="1.5703125" style="64" customWidth="1"/>
    <col min="7" max="7" width="11.85546875" style="61" customWidth="1"/>
    <col min="8" max="8" width="7.85546875" style="61" customWidth="1"/>
    <col min="9" max="11" width="15" style="61" customWidth="1"/>
    <col min="12" max="13" width="4.5703125" style="61" customWidth="1"/>
    <col min="14" max="14" width="15" style="61" customWidth="1"/>
    <col min="15" max="15" width="2.42578125" style="61" customWidth="1"/>
    <col min="16" max="16" width="16.7109375" style="61" hidden="1" customWidth="1"/>
    <col min="17" max="17" width="1.5703125" style="64" hidden="1" customWidth="1"/>
    <col min="18" max="21" width="16.7109375" style="61" hidden="1" customWidth="1"/>
    <col min="22" max="22" width="1.5703125" style="64" hidden="1" customWidth="1"/>
    <col min="23" max="23" width="16.7109375" style="61" hidden="1" customWidth="1"/>
    <col min="24" max="24" width="9.140625" style="61" hidden="1" customWidth="1"/>
    <col min="25" max="25" width="17.28515625" style="61" hidden="1" customWidth="1"/>
    <col min="26" max="26" width="2.28515625" style="61" hidden="1" customWidth="1"/>
    <col min="27" max="27" width="13.140625" style="61" hidden="1" customWidth="1"/>
    <col min="28" max="16384" width="9.140625" style="61" hidden="1"/>
  </cols>
  <sheetData>
    <row r="1" spans="2:30" ht="13.5" thickBot="1" x14ac:dyDescent="0.3">
      <c r="B1" s="27" t="e">
        <f>#REF!</f>
        <v>#REF!</v>
      </c>
      <c r="F1" s="61"/>
      <c r="M1" s="29" t="s">
        <v>583</v>
      </c>
      <c r="N1" s="59" t="str">
        <f>IF('Sec A Balance Sheet'!J1=0," ",'Sec A Balance Sheet'!J1)</f>
        <v>USD '000</v>
      </c>
    </row>
    <row r="2" spans="2:30" ht="12.75" x14ac:dyDescent="0.25">
      <c r="B2" s="27" t="s">
        <v>613</v>
      </c>
      <c r="F2" s="115"/>
      <c r="G2" s="114"/>
      <c r="H2" s="114"/>
      <c r="I2" s="114"/>
      <c r="J2" s="114"/>
      <c r="K2" s="114"/>
      <c r="L2" s="114"/>
      <c r="M2" s="114"/>
      <c r="N2" s="114"/>
      <c r="O2" s="114"/>
      <c r="P2" s="114"/>
      <c r="Q2" s="115"/>
      <c r="R2" s="114"/>
      <c r="S2" s="114"/>
      <c r="T2" s="114"/>
      <c r="U2" s="114"/>
      <c r="V2" s="115"/>
    </row>
    <row r="3" spans="2:30" ht="12.75" x14ac:dyDescent="0.25">
      <c r="B3" s="27" t="s">
        <v>0</v>
      </c>
      <c r="F3" s="115"/>
      <c r="G3" s="114"/>
      <c r="H3" s="114"/>
      <c r="I3" s="114"/>
      <c r="J3" s="114"/>
      <c r="K3" s="114"/>
      <c r="L3" s="114"/>
      <c r="M3" s="114"/>
      <c r="N3" s="114"/>
      <c r="O3" s="115"/>
      <c r="P3" s="114"/>
      <c r="Q3" s="114"/>
      <c r="R3" s="114"/>
      <c r="S3" s="114"/>
      <c r="T3" s="115"/>
      <c r="U3" s="114"/>
      <c r="V3" s="114"/>
      <c r="W3" s="114"/>
      <c r="X3" s="114"/>
      <c r="Y3" s="115"/>
    </row>
    <row r="4" spans="2:30" x14ac:dyDescent="0.2">
      <c r="G4" s="114"/>
      <c r="H4" s="114"/>
      <c r="I4" s="114"/>
      <c r="J4" s="114"/>
      <c r="O4" s="64"/>
      <c r="Q4" s="61"/>
      <c r="T4" s="64"/>
      <c r="V4" s="61"/>
      <c r="Y4" s="64"/>
    </row>
    <row r="5" spans="2:30" ht="12" thickBot="1" x14ac:dyDescent="0.25">
      <c r="G5" s="114"/>
      <c r="H5" s="114"/>
      <c r="I5" s="114"/>
      <c r="J5" s="114"/>
      <c r="O5" s="64"/>
      <c r="Q5" s="61"/>
      <c r="T5" s="64"/>
      <c r="V5" s="61"/>
      <c r="Y5" s="64"/>
    </row>
    <row r="6" spans="2:30" ht="31.5" customHeight="1" thickTop="1" thickBot="1" x14ac:dyDescent="0.25">
      <c r="B6" s="942" t="s">
        <v>170</v>
      </c>
      <c r="C6" s="943"/>
      <c r="D6" s="943"/>
      <c r="E6" s="944"/>
      <c r="F6" s="179"/>
      <c r="G6" s="114"/>
      <c r="H6" s="114"/>
      <c r="I6" s="114"/>
      <c r="J6" s="114"/>
      <c r="K6" s="240" t="s">
        <v>290</v>
      </c>
      <c r="L6" s="104"/>
      <c r="M6" s="242" t="s">
        <v>80</v>
      </c>
      <c r="N6" s="241" t="s">
        <v>218</v>
      </c>
      <c r="O6" s="179"/>
      <c r="Q6" s="61"/>
      <c r="T6" s="179"/>
      <c r="V6" s="61"/>
      <c r="Y6" s="179"/>
    </row>
    <row r="7" spans="2:30" s="244" customFormat="1" ht="4.5" customHeight="1" thickTop="1" thickBot="1" x14ac:dyDescent="0.25">
      <c r="B7" s="243"/>
      <c r="C7" s="112"/>
      <c r="F7" s="245"/>
      <c r="G7" s="114"/>
      <c r="H7" s="114"/>
      <c r="I7" s="114"/>
      <c r="J7" s="114"/>
      <c r="K7" s="246"/>
      <c r="L7" s="246"/>
      <c r="M7" s="246"/>
      <c r="N7" s="246"/>
      <c r="O7" s="180"/>
      <c r="P7" s="246"/>
      <c r="Q7" s="246"/>
      <c r="R7" s="246"/>
      <c r="S7" s="246"/>
      <c r="T7" s="180"/>
      <c r="U7" s="246"/>
      <c r="V7" s="246"/>
      <c r="W7" s="246"/>
      <c r="X7" s="246"/>
      <c r="Y7" s="180"/>
      <c r="Z7" s="247"/>
      <c r="AA7" s="247"/>
      <c r="AB7" s="248"/>
    </row>
    <row r="8" spans="2:30" s="139" customFormat="1" ht="12" thickBot="1" x14ac:dyDescent="0.25">
      <c r="B8" s="945" t="s">
        <v>81</v>
      </c>
      <c r="C8" s="946"/>
      <c r="D8" s="946"/>
      <c r="E8" s="947"/>
      <c r="F8" s="249"/>
      <c r="G8" s="114"/>
      <c r="H8" s="114"/>
      <c r="I8" s="114"/>
      <c r="J8" s="114"/>
      <c r="K8" s="249"/>
      <c r="L8" s="249"/>
      <c r="M8" s="249"/>
      <c r="N8" s="249"/>
      <c r="O8" s="249"/>
      <c r="T8" s="249"/>
      <c r="Y8" s="249"/>
      <c r="AD8" s="61"/>
    </row>
    <row r="9" spans="2:30" s="244" customFormat="1" ht="12" thickBot="1" x14ac:dyDescent="0.25">
      <c r="B9" s="250" t="s">
        <v>171</v>
      </c>
      <c r="C9" s="251"/>
      <c r="D9" s="252"/>
      <c r="E9" s="252"/>
      <c r="F9" s="253"/>
      <c r="G9" s="254"/>
      <c r="H9" s="254"/>
      <c r="I9" s="254"/>
      <c r="J9" s="255"/>
      <c r="K9" s="828"/>
      <c r="L9" s="256" t="s">
        <v>493</v>
      </c>
      <c r="M9" s="257">
        <v>0.18</v>
      </c>
      <c r="N9" s="172">
        <f t="shared" ref="N9:N16" si="0">K9*M9</f>
        <v>0</v>
      </c>
      <c r="O9" s="180"/>
      <c r="T9" s="180"/>
      <c r="Y9" s="180"/>
      <c r="AD9" s="61"/>
    </row>
    <row r="10" spans="2:30" s="244" customFormat="1" ht="12" thickBot="1" x14ac:dyDescent="0.25">
      <c r="B10" s="258" t="s">
        <v>172</v>
      </c>
      <c r="C10" s="112"/>
      <c r="F10" s="245"/>
      <c r="G10" s="205"/>
      <c r="H10" s="205"/>
      <c r="I10" s="205"/>
      <c r="J10" s="259"/>
      <c r="K10" s="828"/>
      <c r="L10" s="256" t="s">
        <v>494</v>
      </c>
      <c r="M10" s="257">
        <v>0.18</v>
      </c>
      <c r="N10" s="172">
        <f t="shared" si="0"/>
        <v>0</v>
      </c>
      <c r="O10" s="180"/>
      <c r="T10" s="180"/>
      <c r="Y10" s="180"/>
      <c r="AD10" s="61"/>
    </row>
    <row r="11" spans="2:30" s="244" customFormat="1" ht="12" thickBot="1" x14ac:dyDescent="0.25">
      <c r="B11" s="258" t="s">
        <v>175</v>
      </c>
      <c r="C11" s="112"/>
      <c r="F11" s="245"/>
      <c r="G11" s="205"/>
      <c r="H11" s="205"/>
      <c r="I11" s="205"/>
      <c r="J11" s="259"/>
      <c r="K11" s="828"/>
      <c r="L11" s="256" t="s">
        <v>495</v>
      </c>
      <c r="M11" s="257">
        <v>0.18</v>
      </c>
      <c r="N11" s="172">
        <f t="shared" si="0"/>
        <v>0</v>
      </c>
      <c r="O11" s="180"/>
      <c r="T11" s="180"/>
      <c r="Y11" s="180"/>
    </row>
    <row r="12" spans="2:30" s="244" customFormat="1" ht="12" thickBot="1" x14ac:dyDescent="0.25">
      <c r="B12" s="258" t="s">
        <v>174</v>
      </c>
      <c r="C12" s="112"/>
      <c r="F12" s="245"/>
      <c r="G12" s="205"/>
      <c r="H12" s="205"/>
      <c r="I12" s="205"/>
      <c r="J12" s="259"/>
      <c r="K12" s="828"/>
      <c r="L12" s="256" t="s">
        <v>496</v>
      </c>
      <c r="M12" s="257">
        <v>0.15</v>
      </c>
      <c r="N12" s="172">
        <f t="shared" si="0"/>
        <v>0</v>
      </c>
      <c r="O12" s="180"/>
      <c r="T12" s="180"/>
      <c r="Y12" s="180"/>
    </row>
    <row r="13" spans="2:30" s="244" customFormat="1" ht="12" thickBot="1" x14ac:dyDescent="0.25">
      <c r="B13" s="258" t="s">
        <v>176</v>
      </c>
      <c r="C13" s="112"/>
      <c r="F13" s="245"/>
      <c r="G13" s="205"/>
      <c r="H13" s="205"/>
      <c r="I13" s="205"/>
      <c r="J13" s="259"/>
      <c r="K13" s="828"/>
      <c r="L13" s="256" t="s">
        <v>497</v>
      </c>
      <c r="M13" s="257">
        <v>0.15</v>
      </c>
      <c r="N13" s="172">
        <f t="shared" si="0"/>
        <v>0</v>
      </c>
      <c r="O13" s="180"/>
      <c r="T13" s="180"/>
      <c r="Y13" s="180"/>
    </row>
    <row r="14" spans="2:30" s="244" customFormat="1" ht="12" thickBot="1" x14ac:dyDescent="0.25">
      <c r="B14" s="258" t="s">
        <v>173</v>
      </c>
      <c r="C14" s="112"/>
      <c r="F14" s="245"/>
      <c r="G14" s="205"/>
      <c r="H14" s="205"/>
      <c r="I14" s="205"/>
      <c r="J14" s="259"/>
      <c r="K14" s="828"/>
      <c r="L14" s="256" t="s">
        <v>498</v>
      </c>
      <c r="M14" s="257">
        <v>0.12</v>
      </c>
      <c r="N14" s="172">
        <f t="shared" si="0"/>
        <v>0</v>
      </c>
      <c r="O14" s="180"/>
      <c r="T14" s="180"/>
      <c r="Y14" s="180"/>
    </row>
    <row r="15" spans="2:30" s="244" customFormat="1" ht="12" thickBot="1" x14ac:dyDescent="0.25">
      <c r="B15" s="258" t="s">
        <v>177</v>
      </c>
      <c r="C15" s="112"/>
      <c r="F15" s="245"/>
      <c r="G15" s="205"/>
      <c r="H15" s="205"/>
      <c r="I15" s="205"/>
      <c r="J15" s="259"/>
      <c r="K15" s="828"/>
      <c r="L15" s="256" t="s">
        <v>499</v>
      </c>
      <c r="M15" s="257">
        <v>0.12</v>
      </c>
      <c r="N15" s="172">
        <f t="shared" si="0"/>
        <v>0</v>
      </c>
      <c r="O15" s="180"/>
      <c r="T15" s="180"/>
      <c r="Y15" s="180"/>
    </row>
    <row r="16" spans="2:30" s="244" customFormat="1" ht="12" thickBot="1" x14ac:dyDescent="0.25">
      <c r="B16" s="260" t="s">
        <v>178</v>
      </c>
      <c r="C16" s="261"/>
      <c r="D16" s="262"/>
      <c r="E16" s="262"/>
      <c r="F16" s="263"/>
      <c r="G16" s="264"/>
      <c r="H16" s="264"/>
      <c r="I16" s="264"/>
      <c r="J16" s="265"/>
      <c r="K16" s="828"/>
      <c r="L16" s="256" t="s">
        <v>500</v>
      </c>
      <c r="M16" s="257">
        <v>0.12</v>
      </c>
      <c r="N16" s="172">
        <f t="shared" si="0"/>
        <v>0</v>
      </c>
      <c r="O16" s="180"/>
      <c r="T16" s="180"/>
      <c r="Y16" s="180"/>
    </row>
    <row r="17" spans="2:28" s="244" customFormat="1" ht="12" thickBot="1" x14ac:dyDescent="0.25">
      <c r="B17" s="266" t="str">
        <f>"Total capital charge for "&amp;B8</f>
        <v>Total capital charge for ENTER 1st YEAR</v>
      </c>
      <c r="C17" s="267"/>
      <c r="D17" s="267"/>
      <c r="E17" s="267"/>
      <c r="F17" s="268"/>
      <c r="G17" s="269"/>
      <c r="H17" s="269"/>
      <c r="I17" s="269"/>
      <c r="J17" s="269"/>
      <c r="K17" s="172">
        <f>SUM(K9:K16)</f>
        <v>0</v>
      </c>
      <c r="L17" s="270"/>
      <c r="M17" s="271"/>
      <c r="N17" s="172">
        <f>IF(AND(OR(N9=0,N9&lt;0),OR(N10=0,N10&lt;0),OR(N11=0,N11&lt;0),OR(N12=0,N12&lt;0),OR(N13=0,N13&lt;0),OR(N14=0,N14&lt;0),OR(N15=0,N15&lt;0),OR(N16=0,N16&lt;0))=TRUE,SUM(N9:N16),SUMIF(N9:N16,"&gt;0",N9:N16))</f>
        <v>0</v>
      </c>
      <c r="O17" s="180"/>
      <c r="P17" s="246"/>
      <c r="Q17" s="246"/>
      <c r="R17" s="246"/>
      <c r="S17" s="246"/>
      <c r="T17" s="180"/>
      <c r="U17" s="246"/>
      <c r="V17" s="246"/>
      <c r="W17" s="246"/>
      <c r="X17" s="246"/>
      <c r="Y17" s="180"/>
      <c r="Z17" s="247"/>
      <c r="AA17" s="247"/>
      <c r="AB17" s="248"/>
    </row>
    <row r="18" spans="2:28" s="244" customFormat="1" ht="4.5" customHeight="1" thickBot="1" x14ac:dyDescent="0.25">
      <c r="B18" s="243"/>
      <c r="C18" s="112"/>
      <c r="F18" s="245"/>
      <c r="G18" s="114"/>
      <c r="H18" s="114"/>
      <c r="I18" s="114"/>
      <c r="J18" s="114"/>
      <c r="K18" s="246"/>
      <c r="L18" s="272"/>
      <c r="M18" s="272"/>
      <c r="N18" s="273"/>
      <c r="O18" s="180"/>
      <c r="P18" s="246"/>
      <c r="Q18" s="246"/>
      <c r="R18" s="246"/>
      <c r="S18" s="246"/>
      <c r="T18" s="180"/>
      <c r="U18" s="246"/>
      <c r="V18" s="246"/>
      <c r="W18" s="246"/>
      <c r="X18" s="246"/>
      <c r="Y18" s="180"/>
      <c r="Z18" s="247"/>
      <c r="AA18" s="247"/>
      <c r="AB18" s="248"/>
    </row>
    <row r="19" spans="2:28" s="244" customFormat="1" ht="12" thickBot="1" x14ac:dyDescent="0.25">
      <c r="B19" s="945" t="s">
        <v>82</v>
      </c>
      <c r="C19" s="946"/>
      <c r="D19" s="946"/>
      <c r="E19" s="947"/>
      <c r="F19" s="245"/>
      <c r="G19" s="114"/>
      <c r="H19" s="114"/>
      <c r="I19" s="114"/>
      <c r="J19" s="114"/>
      <c r="K19" s="249"/>
      <c r="L19" s="249"/>
      <c r="M19" s="249"/>
      <c r="N19" s="274"/>
      <c r="O19" s="180"/>
      <c r="P19" s="246"/>
      <c r="Q19" s="246"/>
      <c r="R19" s="246"/>
      <c r="S19" s="246"/>
      <c r="T19" s="180"/>
      <c r="U19" s="246"/>
      <c r="V19" s="246"/>
      <c r="W19" s="246"/>
      <c r="X19" s="246"/>
      <c r="Y19" s="180"/>
      <c r="Z19" s="247"/>
      <c r="AA19" s="247"/>
      <c r="AB19" s="248"/>
    </row>
    <row r="20" spans="2:28" s="244" customFormat="1" ht="12" thickBot="1" x14ac:dyDescent="0.25">
      <c r="B20" s="250" t="s">
        <v>171</v>
      </c>
      <c r="C20" s="251"/>
      <c r="D20" s="252"/>
      <c r="E20" s="252"/>
      <c r="F20" s="253"/>
      <c r="G20" s="254"/>
      <c r="H20" s="254"/>
      <c r="I20" s="254"/>
      <c r="J20" s="255"/>
      <c r="K20" s="828"/>
      <c r="L20" s="256" t="s">
        <v>501</v>
      </c>
      <c r="M20" s="257">
        <v>0.18</v>
      </c>
      <c r="N20" s="172">
        <f t="shared" ref="N20:N27" si="1">K20*M20</f>
        <v>0</v>
      </c>
      <c r="O20" s="180"/>
      <c r="P20" s="246"/>
      <c r="Q20" s="246"/>
      <c r="R20" s="246"/>
      <c r="S20" s="246"/>
      <c r="T20" s="180"/>
      <c r="U20" s="246"/>
      <c r="V20" s="246"/>
      <c r="W20" s="246"/>
      <c r="X20" s="246"/>
      <c r="Y20" s="180"/>
      <c r="Z20" s="247"/>
      <c r="AA20" s="247"/>
      <c r="AB20" s="248"/>
    </row>
    <row r="21" spans="2:28" s="244" customFormat="1" ht="12" thickBot="1" x14ac:dyDescent="0.25">
      <c r="B21" s="258" t="s">
        <v>172</v>
      </c>
      <c r="C21" s="112"/>
      <c r="F21" s="245"/>
      <c r="G21" s="205"/>
      <c r="H21" s="205"/>
      <c r="I21" s="205"/>
      <c r="J21" s="259"/>
      <c r="K21" s="828"/>
      <c r="L21" s="256" t="s">
        <v>502</v>
      </c>
      <c r="M21" s="257">
        <v>0.18</v>
      </c>
      <c r="N21" s="172">
        <f t="shared" si="1"/>
        <v>0</v>
      </c>
      <c r="O21" s="180"/>
      <c r="P21" s="246"/>
      <c r="Q21" s="246"/>
      <c r="R21" s="246"/>
      <c r="S21" s="246"/>
      <c r="T21" s="180"/>
      <c r="U21" s="246"/>
      <c r="V21" s="246"/>
      <c r="W21" s="246"/>
      <c r="X21" s="246"/>
      <c r="Y21" s="180"/>
      <c r="Z21" s="247"/>
      <c r="AA21" s="247"/>
      <c r="AB21" s="248"/>
    </row>
    <row r="22" spans="2:28" s="244" customFormat="1" ht="12" thickBot="1" x14ac:dyDescent="0.25">
      <c r="B22" s="258" t="s">
        <v>175</v>
      </c>
      <c r="C22" s="112"/>
      <c r="F22" s="245"/>
      <c r="G22" s="205"/>
      <c r="H22" s="205"/>
      <c r="I22" s="205"/>
      <c r="J22" s="259"/>
      <c r="K22" s="828"/>
      <c r="L22" s="256" t="s">
        <v>503</v>
      </c>
      <c r="M22" s="257">
        <v>0.18</v>
      </c>
      <c r="N22" s="172">
        <f t="shared" si="1"/>
        <v>0</v>
      </c>
      <c r="O22" s="180"/>
      <c r="P22" s="246"/>
      <c r="T22" s="180"/>
      <c r="U22" s="246"/>
      <c r="V22" s="246"/>
      <c r="W22" s="246"/>
      <c r="X22" s="246"/>
      <c r="Y22" s="180"/>
      <c r="Z22" s="247"/>
      <c r="AA22" s="247"/>
      <c r="AB22" s="248"/>
    </row>
    <row r="23" spans="2:28" s="244" customFormat="1" ht="12" thickBot="1" x14ac:dyDescent="0.25">
      <c r="B23" s="258" t="s">
        <v>174</v>
      </c>
      <c r="C23" s="112"/>
      <c r="F23" s="245"/>
      <c r="G23" s="205"/>
      <c r="H23" s="205"/>
      <c r="I23" s="205"/>
      <c r="J23" s="259"/>
      <c r="K23" s="828"/>
      <c r="L23" s="256" t="s">
        <v>504</v>
      </c>
      <c r="M23" s="257">
        <v>0.15</v>
      </c>
      <c r="N23" s="172">
        <f t="shared" si="1"/>
        <v>0</v>
      </c>
      <c r="O23" s="180"/>
      <c r="P23" s="246"/>
      <c r="T23" s="180"/>
      <c r="U23" s="246"/>
      <c r="V23" s="246"/>
      <c r="W23" s="246"/>
      <c r="X23" s="246"/>
      <c r="Y23" s="180"/>
      <c r="Z23" s="247"/>
      <c r="AA23" s="247"/>
      <c r="AB23" s="248"/>
    </row>
    <row r="24" spans="2:28" s="244" customFormat="1" ht="12" thickBot="1" x14ac:dyDescent="0.25">
      <c r="B24" s="258" t="s">
        <v>176</v>
      </c>
      <c r="C24" s="112"/>
      <c r="F24" s="245"/>
      <c r="G24" s="205"/>
      <c r="H24" s="205"/>
      <c r="I24" s="205"/>
      <c r="J24" s="259"/>
      <c r="K24" s="828"/>
      <c r="L24" s="256" t="s">
        <v>505</v>
      </c>
      <c r="M24" s="257">
        <v>0.15</v>
      </c>
      <c r="N24" s="172">
        <f t="shared" si="1"/>
        <v>0</v>
      </c>
      <c r="O24" s="180"/>
      <c r="P24" s="246"/>
      <c r="T24" s="180"/>
      <c r="U24" s="246"/>
      <c r="V24" s="246"/>
      <c r="W24" s="246"/>
      <c r="X24" s="246"/>
      <c r="Y24" s="180"/>
      <c r="Z24" s="247"/>
      <c r="AA24" s="247"/>
      <c r="AB24" s="248"/>
    </row>
    <row r="25" spans="2:28" s="244" customFormat="1" ht="12" thickBot="1" x14ac:dyDescent="0.25">
      <c r="B25" s="258" t="s">
        <v>173</v>
      </c>
      <c r="C25" s="112"/>
      <c r="F25" s="245"/>
      <c r="G25" s="205"/>
      <c r="H25" s="205"/>
      <c r="I25" s="205"/>
      <c r="J25" s="259"/>
      <c r="K25" s="828"/>
      <c r="L25" s="256" t="s">
        <v>506</v>
      </c>
      <c r="M25" s="257">
        <v>0.12</v>
      </c>
      <c r="N25" s="172">
        <f t="shared" si="1"/>
        <v>0</v>
      </c>
      <c r="O25" s="180"/>
      <c r="P25" s="246"/>
      <c r="T25" s="180"/>
      <c r="U25" s="246"/>
      <c r="V25" s="246"/>
      <c r="W25" s="246"/>
      <c r="X25" s="246"/>
      <c r="Y25" s="180"/>
      <c r="Z25" s="247"/>
      <c r="AA25" s="247"/>
      <c r="AB25" s="248"/>
    </row>
    <row r="26" spans="2:28" s="244" customFormat="1" ht="12" thickBot="1" x14ac:dyDescent="0.25">
      <c r="B26" s="258" t="s">
        <v>177</v>
      </c>
      <c r="C26" s="112"/>
      <c r="F26" s="245"/>
      <c r="G26" s="205"/>
      <c r="H26" s="205"/>
      <c r="I26" s="205"/>
      <c r="J26" s="259"/>
      <c r="K26" s="828"/>
      <c r="L26" s="256" t="s">
        <v>507</v>
      </c>
      <c r="M26" s="257">
        <v>0.12</v>
      </c>
      <c r="N26" s="172">
        <f t="shared" si="1"/>
        <v>0</v>
      </c>
      <c r="O26" s="180"/>
      <c r="P26" s="246"/>
      <c r="T26" s="180"/>
      <c r="U26" s="246"/>
      <c r="V26" s="246"/>
      <c r="W26" s="246"/>
      <c r="X26" s="246"/>
      <c r="Y26" s="180"/>
      <c r="Z26" s="247"/>
      <c r="AA26" s="247"/>
      <c r="AB26" s="248"/>
    </row>
    <row r="27" spans="2:28" s="244" customFormat="1" ht="12" thickBot="1" x14ac:dyDescent="0.25">
      <c r="B27" s="260" t="s">
        <v>178</v>
      </c>
      <c r="C27" s="261"/>
      <c r="D27" s="262"/>
      <c r="E27" s="262"/>
      <c r="F27" s="263"/>
      <c r="G27" s="264"/>
      <c r="H27" s="264"/>
      <c r="I27" s="264"/>
      <c r="J27" s="265"/>
      <c r="K27" s="828"/>
      <c r="L27" s="256" t="s">
        <v>508</v>
      </c>
      <c r="M27" s="257">
        <v>0.12</v>
      </c>
      <c r="N27" s="172">
        <f t="shared" si="1"/>
        <v>0</v>
      </c>
      <c r="O27" s="180"/>
      <c r="P27" s="246"/>
      <c r="T27" s="180"/>
      <c r="U27" s="246"/>
      <c r="V27" s="246"/>
      <c r="W27" s="246"/>
      <c r="X27" s="246"/>
      <c r="Y27" s="180"/>
      <c r="Z27" s="247"/>
      <c r="AA27" s="247"/>
      <c r="AB27" s="248"/>
    </row>
    <row r="28" spans="2:28" s="244" customFormat="1" ht="12" thickBot="1" x14ac:dyDescent="0.25">
      <c r="B28" s="266" t="str">
        <f>"Total capital charge for "&amp;B19</f>
        <v>Total capital charge for ENTER 2nd YEAR</v>
      </c>
      <c r="C28" s="267"/>
      <c r="D28" s="267"/>
      <c r="E28" s="267"/>
      <c r="F28" s="268"/>
      <c r="G28" s="269"/>
      <c r="H28" s="269"/>
      <c r="I28" s="269"/>
      <c r="J28" s="269"/>
      <c r="K28" s="172">
        <f>SUM(K20:K27)</f>
        <v>0</v>
      </c>
      <c r="L28" s="270"/>
      <c r="M28" s="271"/>
      <c r="N28" s="172">
        <f>IF(AND(OR(N20=0,N20&lt;0),OR(N21=0,N21&lt;0),OR(N22=0,N22&lt;0),OR(N23=0,N23&lt;0),OR(N24=0,N24&lt;0),OR(N25=0,N25&lt;0),OR(N26=0,N26&lt;0),OR(N27=0,N27&lt;0))=TRUE,SUM(N20:N27),SUMIF(N20:N27,"&gt;0",N20:N27))</f>
        <v>0</v>
      </c>
      <c r="O28" s="180"/>
      <c r="P28" s="246"/>
      <c r="Q28" s="246"/>
      <c r="R28" s="246"/>
      <c r="S28" s="246"/>
      <c r="T28" s="180"/>
      <c r="U28" s="246"/>
      <c r="V28" s="246"/>
      <c r="W28" s="246"/>
      <c r="X28" s="246"/>
      <c r="Y28" s="180"/>
      <c r="Z28" s="247"/>
      <c r="AA28" s="247"/>
      <c r="AB28" s="248"/>
    </row>
    <row r="29" spans="2:28" s="244" customFormat="1" ht="4.5" customHeight="1" thickBot="1" x14ac:dyDescent="0.25">
      <c r="B29" s="243"/>
      <c r="C29" s="112"/>
      <c r="F29" s="245"/>
      <c r="G29" s="114"/>
      <c r="H29" s="114"/>
      <c r="I29" s="114"/>
      <c r="J29" s="114"/>
      <c r="K29" s="273"/>
      <c r="L29" s="272"/>
      <c r="M29" s="272"/>
      <c r="N29" s="273"/>
      <c r="O29" s="180"/>
      <c r="P29" s="246"/>
      <c r="Q29" s="246"/>
      <c r="R29" s="246"/>
      <c r="S29" s="246"/>
      <c r="T29" s="180"/>
      <c r="U29" s="246"/>
      <c r="V29" s="246"/>
      <c r="W29" s="246"/>
      <c r="X29" s="246"/>
      <c r="Y29" s="180"/>
      <c r="Z29" s="247"/>
      <c r="AA29" s="247"/>
      <c r="AB29" s="248"/>
    </row>
    <row r="30" spans="2:28" s="244" customFormat="1" ht="12" thickBot="1" x14ac:dyDescent="0.25">
      <c r="B30" s="945" t="s">
        <v>83</v>
      </c>
      <c r="C30" s="946"/>
      <c r="D30" s="946"/>
      <c r="E30" s="947"/>
      <c r="F30" s="245"/>
      <c r="G30" s="114"/>
      <c r="H30" s="114"/>
      <c r="I30" s="114"/>
      <c r="J30" s="114"/>
      <c r="K30" s="275"/>
      <c r="L30" s="249"/>
      <c r="M30" s="249"/>
      <c r="N30" s="274"/>
      <c r="O30" s="180"/>
      <c r="P30" s="246"/>
      <c r="T30" s="180"/>
      <c r="U30" s="246"/>
      <c r="V30" s="246"/>
      <c r="W30" s="246"/>
      <c r="X30" s="246"/>
      <c r="Y30" s="180"/>
      <c r="Z30" s="247"/>
      <c r="AA30" s="247"/>
      <c r="AB30" s="248"/>
    </row>
    <row r="31" spans="2:28" s="244" customFormat="1" ht="12" thickBot="1" x14ac:dyDescent="0.25">
      <c r="B31" s="250" t="s">
        <v>171</v>
      </c>
      <c r="C31" s="251"/>
      <c r="D31" s="252"/>
      <c r="E31" s="252"/>
      <c r="F31" s="253"/>
      <c r="G31" s="254"/>
      <c r="H31" s="254"/>
      <c r="I31" s="254"/>
      <c r="J31" s="255"/>
      <c r="K31" s="828"/>
      <c r="L31" s="256" t="s">
        <v>509</v>
      </c>
      <c r="M31" s="257">
        <v>0.18</v>
      </c>
      <c r="N31" s="172">
        <f t="shared" ref="N31:N38" si="2">K31*M31</f>
        <v>0</v>
      </c>
      <c r="O31" s="180"/>
      <c r="P31" s="246"/>
      <c r="T31" s="180"/>
      <c r="U31" s="246"/>
      <c r="V31" s="246"/>
      <c r="W31" s="246"/>
      <c r="X31" s="246"/>
      <c r="Y31" s="180"/>
      <c r="Z31" s="247"/>
      <c r="AA31" s="247"/>
      <c r="AB31" s="248"/>
    </row>
    <row r="32" spans="2:28" s="244" customFormat="1" ht="12" thickBot="1" x14ac:dyDescent="0.25">
      <c r="B32" s="258" t="s">
        <v>172</v>
      </c>
      <c r="C32" s="112"/>
      <c r="F32" s="245"/>
      <c r="G32" s="205"/>
      <c r="H32" s="205"/>
      <c r="I32" s="205"/>
      <c r="J32" s="259"/>
      <c r="K32" s="828"/>
      <c r="L32" s="256" t="s">
        <v>510</v>
      </c>
      <c r="M32" s="257">
        <v>0.18</v>
      </c>
      <c r="N32" s="172">
        <f t="shared" si="2"/>
        <v>0</v>
      </c>
      <c r="O32" s="180"/>
      <c r="P32" s="246"/>
      <c r="Q32" s="246"/>
      <c r="R32" s="246"/>
      <c r="S32" s="246"/>
      <c r="T32" s="180"/>
      <c r="U32" s="246"/>
      <c r="V32" s="246"/>
      <c r="W32" s="246"/>
      <c r="X32" s="246"/>
      <c r="Y32" s="180"/>
      <c r="Z32" s="247"/>
      <c r="AA32" s="247"/>
      <c r="AB32" s="248"/>
    </row>
    <row r="33" spans="2:28" s="244" customFormat="1" ht="12" thickBot="1" x14ac:dyDescent="0.25">
      <c r="B33" s="258" t="s">
        <v>175</v>
      </c>
      <c r="C33" s="112"/>
      <c r="F33" s="245"/>
      <c r="G33" s="205"/>
      <c r="H33" s="205"/>
      <c r="I33" s="205"/>
      <c r="J33" s="259"/>
      <c r="K33" s="828"/>
      <c r="L33" s="256" t="s">
        <v>511</v>
      </c>
      <c r="M33" s="257">
        <v>0.18</v>
      </c>
      <c r="N33" s="172">
        <f t="shared" si="2"/>
        <v>0</v>
      </c>
      <c r="O33" s="180"/>
      <c r="P33" s="246"/>
      <c r="Q33" s="246"/>
      <c r="R33" s="246"/>
      <c r="S33" s="246"/>
      <c r="T33" s="180"/>
      <c r="U33" s="246"/>
      <c r="V33" s="246"/>
      <c r="W33" s="246"/>
      <c r="X33" s="246"/>
      <c r="Y33" s="180"/>
      <c r="Z33" s="247"/>
      <c r="AA33" s="247"/>
      <c r="AB33" s="248"/>
    </row>
    <row r="34" spans="2:28" s="244" customFormat="1" ht="12" thickBot="1" x14ac:dyDescent="0.25">
      <c r="B34" s="258" t="s">
        <v>174</v>
      </c>
      <c r="C34" s="112"/>
      <c r="F34" s="245"/>
      <c r="G34" s="205"/>
      <c r="H34" s="205"/>
      <c r="I34" s="205"/>
      <c r="J34" s="259"/>
      <c r="K34" s="828"/>
      <c r="L34" s="256" t="s">
        <v>512</v>
      </c>
      <c r="M34" s="257">
        <v>0.15</v>
      </c>
      <c r="N34" s="172">
        <f t="shared" si="2"/>
        <v>0</v>
      </c>
      <c r="O34" s="180"/>
      <c r="P34" s="246"/>
      <c r="Q34" s="246"/>
      <c r="R34" s="246"/>
      <c r="S34" s="246"/>
      <c r="T34" s="180"/>
      <c r="U34" s="246"/>
      <c r="V34" s="246"/>
      <c r="W34" s="246"/>
      <c r="X34" s="246"/>
      <c r="Y34" s="180"/>
      <c r="Z34" s="247"/>
      <c r="AA34" s="247"/>
      <c r="AB34" s="248"/>
    </row>
    <row r="35" spans="2:28" s="244" customFormat="1" ht="12" thickBot="1" x14ac:dyDescent="0.25">
      <c r="B35" s="258" t="s">
        <v>176</v>
      </c>
      <c r="C35" s="112"/>
      <c r="F35" s="245"/>
      <c r="G35" s="205"/>
      <c r="H35" s="205"/>
      <c r="I35" s="205"/>
      <c r="J35" s="259"/>
      <c r="K35" s="828"/>
      <c r="L35" s="256" t="s">
        <v>513</v>
      </c>
      <c r="M35" s="257">
        <v>0.15</v>
      </c>
      <c r="N35" s="172">
        <f t="shared" si="2"/>
        <v>0</v>
      </c>
      <c r="O35" s="180"/>
      <c r="P35" s="246"/>
      <c r="Q35" s="246"/>
      <c r="R35" s="246"/>
      <c r="S35" s="246"/>
      <c r="T35" s="180"/>
      <c r="U35" s="246"/>
      <c r="V35" s="246"/>
      <c r="W35" s="246"/>
      <c r="X35" s="246"/>
      <c r="Y35" s="180"/>
      <c r="Z35" s="247"/>
      <c r="AA35" s="247"/>
      <c r="AB35" s="248"/>
    </row>
    <row r="36" spans="2:28" s="244" customFormat="1" ht="12" thickBot="1" x14ac:dyDescent="0.25">
      <c r="B36" s="258" t="s">
        <v>173</v>
      </c>
      <c r="C36" s="112"/>
      <c r="F36" s="245"/>
      <c r="G36" s="205"/>
      <c r="H36" s="205"/>
      <c r="I36" s="205"/>
      <c r="J36" s="259"/>
      <c r="K36" s="828"/>
      <c r="L36" s="256" t="s">
        <v>514</v>
      </c>
      <c r="M36" s="257">
        <v>0.12</v>
      </c>
      <c r="N36" s="172">
        <f t="shared" si="2"/>
        <v>0</v>
      </c>
      <c r="O36" s="180"/>
      <c r="P36" s="246"/>
      <c r="Q36" s="246"/>
      <c r="R36" s="246"/>
      <c r="S36" s="246"/>
      <c r="T36" s="180"/>
      <c r="U36" s="246"/>
      <c r="V36" s="246"/>
      <c r="W36" s="246"/>
      <c r="X36" s="246"/>
      <c r="Y36" s="180"/>
      <c r="Z36" s="247"/>
      <c r="AA36" s="247"/>
      <c r="AB36" s="248"/>
    </row>
    <row r="37" spans="2:28" s="244" customFormat="1" ht="12" thickBot="1" x14ac:dyDescent="0.25">
      <c r="B37" s="258" t="s">
        <v>177</v>
      </c>
      <c r="C37" s="112"/>
      <c r="F37" s="245"/>
      <c r="G37" s="205"/>
      <c r="H37" s="205"/>
      <c r="I37" s="205"/>
      <c r="J37" s="259"/>
      <c r="K37" s="828"/>
      <c r="L37" s="256" t="s">
        <v>515</v>
      </c>
      <c r="M37" s="257">
        <v>0.12</v>
      </c>
      <c r="N37" s="172">
        <f t="shared" si="2"/>
        <v>0</v>
      </c>
      <c r="O37" s="180"/>
      <c r="P37" s="246"/>
      <c r="Q37" s="246"/>
      <c r="R37" s="246"/>
      <c r="S37" s="246"/>
      <c r="T37" s="180"/>
      <c r="U37" s="246"/>
      <c r="V37" s="246"/>
      <c r="W37" s="246"/>
      <c r="X37" s="246"/>
      <c r="Y37" s="180"/>
      <c r="Z37" s="247"/>
      <c r="AA37" s="247"/>
      <c r="AB37" s="248"/>
    </row>
    <row r="38" spans="2:28" s="244" customFormat="1" ht="12" thickBot="1" x14ac:dyDescent="0.25">
      <c r="B38" s="260" t="s">
        <v>178</v>
      </c>
      <c r="C38" s="261"/>
      <c r="D38" s="262"/>
      <c r="E38" s="262"/>
      <c r="F38" s="263"/>
      <c r="G38" s="264"/>
      <c r="H38" s="264"/>
      <c r="I38" s="264"/>
      <c r="J38" s="265"/>
      <c r="K38" s="828"/>
      <c r="L38" s="256" t="s">
        <v>35</v>
      </c>
      <c r="M38" s="257">
        <v>0.12</v>
      </c>
      <c r="N38" s="172">
        <f t="shared" si="2"/>
        <v>0</v>
      </c>
      <c r="O38" s="180"/>
      <c r="P38" s="246"/>
      <c r="Q38" s="246"/>
      <c r="R38" s="246"/>
      <c r="S38" s="246"/>
      <c r="T38" s="180"/>
      <c r="U38" s="246"/>
      <c r="V38" s="246"/>
      <c r="W38" s="246"/>
      <c r="X38" s="246"/>
      <c r="Y38" s="180"/>
      <c r="Z38" s="247"/>
      <c r="AA38" s="247"/>
      <c r="AB38" s="248"/>
    </row>
    <row r="39" spans="2:28" s="244" customFormat="1" ht="12" thickBot="1" x14ac:dyDescent="0.25">
      <c r="B39" s="266" t="str">
        <f>"Total capital charge for "&amp;B30</f>
        <v>Total capital charge for ENTER 3rd YEAR</v>
      </c>
      <c r="C39" s="267"/>
      <c r="D39" s="267"/>
      <c r="E39" s="267"/>
      <c r="F39" s="268"/>
      <c r="G39" s="269"/>
      <c r="H39" s="269"/>
      <c r="I39" s="269"/>
      <c r="J39" s="269"/>
      <c r="K39" s="172">
        <f>SUM(K31:K38)</f>
        <v>0</v>
      </c>
      <c r="L39" s="270"/>
      <c r="M39" s="271"/>
      <c r="N39" s="172">
        <f>IF(AND(OR(N31=0,N31&lt;0),OR(N32=0,N32&lt;0),OR(N33=0,N33&lt;0),OR(N34=0,N34&lt;0),OR(N35=0,N35&lt;0),OR(N36=0,N36&lt;0),OR(N37=0,N37&lt;0),OR(N38=0,N38&lt;0))=TRUE,SUM(N31:N38),SUMIF(N31:N38,"&gt;0",N31:N38))</f>
        <v>0</v>
      </c>
      <c r="O39" s="180"/>
      <c r="P39" s="246"/>
      <c r="Q39" s="246"/>
      <c r="R39" s="246"/>
      <c r="S39" s="246"/>
      <c r="T39" s="180"/>
      <c r="U39" s="246"/>
      <c r="V39" s="246"/>
      <c r="W39" s="246"/>
      <c r="X39" s="246"/>
      <c r="Y39" s="180"/>
      <c r="Z39" s="247"/>
      <c r="AA39" s="247"/>
      <c r="AB39" s="248"/>
    </row>
    <row r="40" spans="2:28" s="244" customFormat="1" x14ac:dyDescent="0.2">
      <c r="B40" s="246"/>
      <c r="C40" s="246"/>
      <c r="D40" s="246"/>
      <c r="E40" s="246"/>
      <c r="F40" s="246"/>
      <c r="G40" s="246"/>
      <c r="H40" s="246"/>
      <c r="I40" s="246"/>
      <c r="J40" s="246"/>
      <c r="K40" s="246"/>
      <c r="L40" s="246"/>
      <c r="M40" s="246"/>
      <c r="N40" s="276"/>
      <c r="O40" s="180"/>
      <c r="P40" s="246"/>
      <c r="Q40" s="246"/>
      <c r="R40" s="246"/>
      <c r="S40" s="246"/>
      <c r="T40" s="180"/>
      <c r="U40" s="246"/>
      <c r="V40" s="246"/>
      <c r="W40" s="246"/>
      <c r="X40" s="246"/>
      <c r="Y40" s="180"/>
      <c r="Z40" s="247"/>
      <c r="AA40" s="247"/>
      <c r="AB40" s="248"/>
    </row>
    <row r="41" spans="2:28" s="244" customFormat="1" x14ac:dyDescent="0.2">
      <c r="B41" s="246"/>
      <c r="C41" s="246"/>
      <c r="D41" s="246"/>
      <c r="E41" s="246"/>
      <c r="F41" s="246"/>
      <c r="I41" s="277" t="str">
        <f>B8</f>
        <v>ENTER 1st YEAR</v>
      </c>
      <c r="J41" s="277" t="str">
        <f>B19</f>
        <v>ENTER 2nd YEAR</v>
      </c>
      <c r="K41" s="277" t="str">
        <f>B30</f>
        <v>ENTER 3rd YEAR</v>
      </c>
      <c r="L41" s="246"/>
      <c r="M41" s="246"/>
      <c r="N41" s="276"/>
      <c r="O41" s="180"/>
      <c r="P41" s="246"/>
      <c r="Q41" s="246"/>
      <c r="R41" s="246"/>
      <c r="S41" s="246"/>
      <c r="T41" s="180"/>
      <c r="U41" s="246"/>
      <c r="V41" s="246"/>
      <c r="W41" s="246"/>
      <c r="X41" s="246"/>
      <c r="Y41" s="180"/>
      <c r="Z41" s="247"/>
      <c r="AA41" s="247"/>
      <c r="AB41" s="248"/>
    </row>
    <row r="42" spans="2:28" s="244" customFormat="1" ht="4.5" customHeight="1" thickBot="1" x14ac:dyDescent="0.25">
      <c r="B42" s="246"/>
      <c r="C42" s="246"/>
      <c r="D42" s="246"/>
      <c r="E42" s="246"/>
      <c r="F42" s="246"/>
      <c r="I42" s="246"/>
      <c r="J42" s="246"/>
      <c r="K42" s="246"/>
      <c r="L42" s="246"/>
      <c r="M42" s="246"/>
      <c r="N42" s="276"/>
      <c r="O42" s="180"/>
      <c r="P42" s="246"/>
      <c r="Q42" s="246"/>
      <c r="R42" s="246"/>
      <c r="S42" s="246"/>
      <c r="T42" s="180"/>
      <c r="U42" s="246"/>
      <c r="V42" s="246"/>
      <c r="W42" s="246"/>
      <c r="X42" s="246"/>
      <c r="Y42" s="180"/>
      <c r="Z42" s="247"/>
      <c r="AA42" s="247"/>
      <c r="AB42" s="248"/>
    </row>
    <row r="43" spans="2:28" s="244" customFormat="1" ht="17.25" customHeight="1" thickBot="1" x14ac:dyDescent="0.25">
      <c r="B43" s="278" t="s">
        <v>84</v>
      </c>
      <c r="C43" s="246"/>
      <c r="D43" s="246"/>
      <c r="E43" s="246"/>
      <c r="F43" s="246"/>
      <c r="I43" s="172">
        <f>N17</f>
        <v>0</v>
      </c>
      <c r="J43" s="172">
        <f>N28</f>
        <v>0</v>
      </c>
      <c r="K43" s="172">
        <f>N39</f>
        <v>0</v>
      </c>
      <c r="L43" s="246"/>
      <c r="M43" s="246"/>
      <c r="N43" s="276"/>
      <c r="O43" s="180"/>
      <c r="P43" s="246"/>
      <c r="Q43" s="246"/>
      <c r="R43" s="246"/>
      <c r="S43" s="246"/>
      <c r="T43" s="180"/>
      <c r="U43" s="246"/>
      <c r="V43" s="246"/>
      <c r="W43" s="246"/>
      <c r="X43" s="246"/>
      <c r="Y43" s="180"/>
      <c r="Z43" s="247"/>
      <c r="AA43" s="247"/>
      <c r="AB43" s="248"/>
    </row>
    <row r="44" spans="2:28" s="244" customFormat="1" ht="3.75" customHeight="1" thickBot="1" x14ac:dyDescent="0.25">
      <c r="B44" s="278"/>
      <c r="C44" s="246"/>
      <c r="D44" s="246"/>
      <c r="E44" s="246"/>
      <c r="F44" s="246"/>
      <c r="I44" s="279"/>
      <c r="J44" s="279"/>
      <c r="K44" s="279"/>
      <c r="N44" s="276"/>
      <c r="O44" s="180"/>
      <c r="P44" s="246"/>
      <c r="Q44" s="246"/>
      <c r="R44" s="246"/>
      <c r="S44" s="246"/>
      <c r="T44" s="180"/>
      <c r="U44" s="246"/>
      <c r="V44" s="246"/>
      <c r="W44" s="246"/>
      <c r="X44" s="246"/>
      <c r="Y44" s="180"/>
      <c r="Z44" s="247"/>
      <c r="AA44" s="247"/>
      <c r="AB44" s="248"/>
    </row>
    <row r="45" spans="2:28" s="244" customFormat="1" ht="17.25" customHeight="1" thickBot="1" x14ac:dyDescent="0.25">
      <c r="B45" s="278" t="s">
        <v>85</v>
      </c>
      <c r="C45" s="246"/>
      <c r="D45" s="246"/>
      <c r="E45" s="246"/>
      <c r="F45" s="246"/>
      <c r="I45" s="279"/>
      <c r="J45" s="279"/>
      <c r="K45" s="172">
        <f>(SUMIF(I43:K43,"&gt;0",I43:K43))/3</f>
        <v>0</v>
      </c>
      <c r="N45" s="276"/>
      <c r="O45" s="180"/>
      <c r="P45" s="246"/>
      <c r="Q45" s="246"/>
      <c r="R45" s="246"/>
      <c r="S45" s="246"/>
      <c r="T45" s="180"/>
      <c r="U45" s="246"/>
      <c r="V45" s="246"/>
      <c r="W45" s="246"/>
      <c r="X45" s="246"/>
      <c r="Y45" s="180"/>
      <c r="Z45" s="247"/>
      <c r="AA45" s="247"/>
      <c r="AB45" s="248"/>
    </row>
    <row r="46" spans="2:28" s="244" customFormat="1" ht="3.75" customHeight="1" thickBot="1" x14ac:dyDescent="0.25">
      <c r="B46" s="278"/>
      <c r="C46" s="246"/>
      <c r="D46" s="246"/>
      <c r="E46" s="246"/>
      <c r="F46" s="246"/>
      <c r="I46" s="279"/>
      <c r="J46" s="279"/>
      <c r="K46" s="279"/>
      <c r="N46" s="276"/>
      <c r="O46" s="180"/>
      <c r="P46" s="246"/>
      <c r="Q46" s="246"/>
      <c r="R46" s="246"/>
      <c r="S46" s="246"/>
      <c r="T46" s="180"/>
      <c r="U46" s="246"/>
      <c r="V46" s="246"/>
      <c r="W46" s="246"/>
      <c r="X46" s="246"/>
      <c r="Y46" s="180"/>
      <c r="Z46" s="247"/>
      <c r="AA46" s="247"/>
      <c r="AB46" s="248"/>
    </row>
    <row r="47" spans="2:28" s="244" customFormat="1" ht="17.25" customHeight="1" thickBot="1" x14ac:dyDescent="0.25">
      <c r="B47" s="278" t="s">
        <v>762</v>
      </c>
      <c r="C47" s="246"/>
      <c r="D47" s="246"/>
      <c r="E47" s="246"/>
      <c r="F47" s="246"/>
      <c r="G47" s="246"/>
      <c r="H47" s="246"/>
      <c r="I47" s="273"/>
      <c r="J47" s="273"/>
      <c r="K47" s="172">
        <f>K45*12.5</f>
        <v>0</v>
      </c>
      <c r="L47" s="246"/>
      <c r="M47" s="246"/>
      <c r="N47" s="276"/>
      <c r="O47" s="180"/>
      <c r="P47" s="246"/>
      <c r="Q47" s="246"/>
      <c r="R47" s="246"/>
      <c r="S47" s="246"/>
      <c r="T47" s="180"/>
      <c r="U47" s="246"/>
      <c r="V47" s="246"/>
      <c r="W47" s="246"/>
      <c r="X47" s="246"/>
      <c r="Y47" s="180"/>
      <c r="Z47" s="247"/>
      <c r="AA47" s="247"/>
      <c r="AB47" s="248"/>
    </row>
    <row r="48" spans="2:28" s="244" customFormat="1" x14ac:dyDescent="0.2">
      <c r="B48" s="246"/>
      <c r="C48" s="246"/>
      <c r="D48" s="246"/>
      <c r="E48" s="246"/>
      <c r="F48" s="246"/>
      <c r="G48" s="246"/>
      <c r="H48" s="246"/>
      <c r="I48" s="246"/>
      <c r="J48" s="246"/>
      <c r="K48" s="246"/>
      <c r="L48" s="246"/>
      <c r="M48" s="246"/>
      <c r="N48" s="276"/>
      <c r="O48" s="180"/>
      <c r="P48" s="246"/>
      <c r="Q48" s="246"/>
      <c r="R48" s="246"/>
      <c r="S48" s="246"/>
      <c r="T48" s="180"/>
      <c r="U48" s="246"/>
      <c r="V48" s="246"/>
      <c r="W48" s="246"/>
      <c r="X48" s="246"/>
      <c r="Y48" s="180"/>
      <c r="Z48" s="247"/>
      <c r="AA48" s="247"/>
      <c r="AB48" s="248"/>
    </row>
    <row r="49" spans="1:25" s="93" customFormat="1" ht="12" thickBot="1" x14ac:dyDescent="0.25">
      <c r="A49" s="91"/>
      <c r="B49" s="92" t="s">
        <v>605</v>
      </c>
      <c r="C49" s="91"/>
      <c r="D49" s="91"/>
      <c r="E49" s="91"/>
      <c r="F49" s="92"/>
      <c r="G49" s="94"/>
      <c r="H49" s="94"/>
      <c r="I49" s="94"/>
      <c r="J49" s="94"/>
      <c r="K49" s="94"/>
      <c r="Y49" s="95"/>
    </row>
    <row r="50" spans="1:25" s="57" customFormat="1" ht="12" thickBot="1" x14ac:dyDescent="0.25">
      <c r="A50" s="93"/>
      <c r="B50" s="77"/>
      <c r="C50" s="89"/>
      <c r="D50" s="96" t="s">
        <v>278</v>
      </c>
      <c r="E50" s="97"/>
      <c r="I50" s="136" t="s">
        <v>706</v>
      </c>
      <c r="J50" s="136" t="s">
        <v>706</v>
      </c>
      <c r="K50" s="136" t="s">
        <v>706</v>
      </c>
    </row>
    <row r="51" spans="1:25" s="57" customFormat="1" ht="12" thickBot="1" x14ac:dyDescent="0.25">
      <c r="A51" s="93"/>
      <c r="B51" s="98"/>
      <c r="C51" s="89"/>
      <c r="D51" s="96" t="s">
        <v>279</v>
      </c>
      <c r="E51" s="96"/>
      <c r="F51" s="97"/>
    </row>
    <row r="52" spans="1:25" s="101" customFormat="1" ht="11.25" customHeight="1" x14ac:dyDescent="0.2">
      <c r="A52" s="99"/>
      <c r="B52" s="133" t="s">
        <v>214</v>
      </c>
      <c r="C52" s="89"/>
      <c r="D52" s="941" t="s">
        <v>585</v>
      </c>
      <c r="E52" s="941"/>
      <c r="F52" s="941"/>
      <c r="G52" s="941"/>
      <c r="H52" s="941"/>
      <c r="I52" s="941"/>
      <c r="J52" s="941"/>
      <c r="K52" s="941"/>
      <c r="L52" s="941"/>
      <c r="M52" s="941"/>
      <c r="N52" s="941"/>
    </row>
    <row r="53" spans="1:25" s="97" customFormat="1" x14ac:dyDescent="0.2">
      <c r="B53" s="100" t="s">
        <v>139</v>
      </c>
      <c r="D53" s="941" t="s">
        <v>704</v>
      </c>
      <c r="E53" s="941"/>
      <c r="F53" s="941"/>
      <c r="G53" s="941"/>
      <c r="H53" s="941"/>
      <c r="I53" s="941"/>
      <c r="J53" s="941"/>
      <c r="K53" s="941"/>
      <c r="L53" s="941"/>
      <c r="M53" s="941"/>
      <c r="N53" s="941"/>
      <c r="O53" s="116"/>
      <c r="P53" s="116"/>
      <c r="Q53" s="116"/>
      <c r="R53" s="116"/>
      <c r="S53" s="116"/>
      <c r="T53" s="116"/>
      <c r="U53" s="116"/>
      <c r="V53" s="116"/>
      <c r="W53" s="116"/>
      <c r="X53" s="116"/>
      <c r="Y53" s="116"/>
    </row>
    <row r="54" spans="1:25" s="91" customFormat="1" ht="47.25" customHeight="1" x14ac:dyDescent="0.2">
      <c r="B54" s="100" t="s">
        <v>140</v>
      </c>
      <c r="D54" s="941" t="s">
        <v>408</v>
      </c>
      <c r="E54" s="941"/>
      <c r="F54" s="941"/>
      <c r="G54" s="941"/>
      <c r="H54" s="941"/>
      <c r="I54" s="941"/>
      <c r="J54" s="941"/>
      <c r="K54" s="941"/>
      <c r="L54" s="941"/>
      <c r="M54" s="941"/>
      <c r="N54" s="941"/>
      <c r="O54" s="116"/>
      <c r="P54" s="116"/>
      <c r="Q54" s="116"/>
      <c r="R54" s="116"/>
      <c r="S54" s="116"/>
      <c r="T54" s="116"/>
      <c r="U54" s="116"/>
      <c r="V54" s="116"/>
      <c r="W54" s="116"/>
      <c r="X54" s="116"/>
      <c r="Y54" s="116"/>
    </row>
    <row r="55" spans="1:25" s="91" customFormat="1" ht="15.75" customHeight="1" x14ac:dyDescent="0.2">
      <c r="B55" s="100" t="s">
        <v>141</v>
      </c>
      <c r="D55" s="941" t="s">
        <v>169</v>
      </c>
      <c r="E55" s="941"/>
      <c r="F55" s="941"/>
      <c r="G55" s="941"/>
      <c r="H55" s="941"/>
      <c r="I55" s="941"/>
      <c r="J55" s="941"/>
      <c r="K55" s="941"/>
      <c r="L55" s="941"/>
      <c r="M55" s="941"/>
      <c r="N55" s="941"/>
      <c r="O55" s="116"/>
      <c r="P55" s="116"/>
      <c r="Q55" s="116"/>
      <c r="R55" s="116"/>
      <c r="S55" s="116"/>
      <c r="T55" s="116"/>
      <c r="U55" s="116"/>
      <c r="V55" s="116"/>
      <c r="W55" s="116"/>
      <c r="X55" s="116"/>
      <c r="Y55" s="116"/>
    </row>
    <row r="56" spans="1:25" s="91" customFormat="1" x14ac:dyDescent="0.2">
      <c r="B56" s="100"/>
      <c r="F56" s="105"/>
      <c r="G56" s="105"/>
      <c r="H56" s="105"/>
      <c r="I56" s="105"/>
      <c r="J56" s="105"/>
      <c r="K56" s="105"/>
      <c r="L56" s="105"/>
      <c r="M56" s="105"/>
      <c r="N56" s="105"/>
      <c r="O56" s="105"/>
      <c r="P56" s="105"/>
      <c r="Q56" s="105"/>
      <c r="R56" s="105"/>
      <c r="S56" s="105"/>
      <c r="T56" s="105"/>
      <c r="U56" s="105"/>
      <c r="V56" s="105"/>
      <c r="W56" s="105"/>
      <c r="X56" s="239"/>
      <c r="Y56" s="239"/>
    </row>
    <row r="57" spans="1:25" s="91" customFormat="1" hidden="1" x14ac:dyDescent="0.2">
      <c r="B57" s="100"/>
      <c r="F57" s="280"/>
      <c r="Q57" s="280"/>
      <c r="V57" s="280"/>
    </row>
    <row r="58" spans="1:25" s="91" customFormat="1" hidden="1" x14ac:dyDescent="0.2">
      <c r="F58" s="280"/>
      <c r="Q58" s="280"/>
      <c r="V58" s="280"/>
    </row>
    <row r="59" spans="1:25" hidden="1" x14ac:dyDescent="0.2"/>
    <row r="60" spans="1:25" hidden="1" x14ac:dyDescent="0.2"/>
    <row r="61" spans="1:25" hidden="1" x14ac:dyDescent="0.2"/>
    <row r="62" spans="1:25" hidden="1" x14ac:dyDescent="0.2"/>
    <row r="63" spans="1:25" hidden="1" x14ac:dyDescent="0.2"/>
    <row r="64" spans="1:25"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sheetData>
  <sheetProtection password="8366" sheet="1" objects="1" scenarios="1"/>
  <mergeCells count="8">
    <mergeCell ref="D55:N55"/>
    <mergeCell ref="D52:N52"/>
    <mergeCell ref="D53:N53"/>
    <mergeCell ref="D54:N54"/>
    <mergeCell ref="B6:E6"/>
    <mergeCell ref="B8:E8"/>
    <mergeCell ref="B19:E19"/>
    <mergeCell ref="B30:E30"/>
  </mergeCells>
  <phoneticPr fontId="0" type="noConversion"/>
  <dataValidations count="2">
    <dataValidation allowBlank="1" showErrorMessage="1" sqref="N1"/>
    <dataValidation operator="greaterThan" allowBlank="1" showInputMessage="1" showErrorMessage="1" error="Please enter the amount in positive figures" sqref="K9:K16 K20:K27 K31:K38"/>
  </dataValidations>
  <pageMargins left="0.34" right="0.34" top="0.5" bottom="0.4" header="0.2" footer="0.2"/>
  <pageSetup paperSize="9" scale="79" orientation="portrait" r:id="rId1"/>
  <headerFooter alignWithMargins="0">
    <oddFooter>&amp;L&amp;8&amp;A&amp;R&amp;8&amp;P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Q145"/>
  <sheetViews>
    <sheetView showGridLines="0" view="pageLayout" topLeftCell="A4" zoomScaleNormal="100" workbookViewId="0">
      <selection activeCell="H7" activeCellId="30" sqref="L59:L72 J59:J72 H59:H72 H51:H53 J51:J53 L51:L53 L55 J55 H55 H32:H45 J32:J45 L32:L45 L29 J29 H29 H25:H27 J25:J27 L25:L27 H21 J21 J19 H19 H17 J17 N17 N19 N21 L13 N7:N11 J7:J11 H7:H11"/>
    </sheetView>
  </sheetViews>
  <sheetFormatPr defaultColWidth="0" defaultRowHeight="11.25" customHeight="1" zeroHeight="1" x14ac:dyDescent="0.2"/>
  <cols>
    <col min="1" max="1" width="2.28515625" style="480" customWidth="1"/>
    <col min="2" max="2" width="7.28515625" style="480" customWidth="1"/>
    <col min="3" max="3" width="2.28515625" style="482" customWidth="1"/>
    <col min="4" max="4" width="2.28515625" style="480" customWidth="1"/>
    <col min="5" max="5" width="6.28515625" style="483" customWidth="1"/>
    <col min="6" max="6" width="34.5703125" style="483" customWidth="1"/>
    <col min="7" max="7" width="6.7109375" style="483" customWidth="1"/>
    <col min="8" max="8" width="15.85546875" style="480" customWidth="1"/>
    <col min="9" max="9" width="0.7109375" style="482" customWidth="1"/>
    <col min="10" max="10" width="15.85546875" style="480" customWidth="1"/>
    <col min="11" max="11" width="0.7109375" style="482" customWidth="1"/>
    <col min="12" max="12" width="15.85546875" style="480" customWidth="1"/>
    <col min="13" max="13" width="0.7109375" style="482" customWidth="1"/>
    <col min="14" max="14" width="15.85546875" style="480" customWidth="1"/>
    <col min="15" max="15" width="2.28515625" style="480" customWidth="1"/>
    <col min="16" max="16" width="1" style="482" hidden="1" customWidth="1"/>
    <col min="17" max="17" width="0" style="482" hidden="1" customWidth="1"/>
    <col min="18" max="16384" width="0" style="480" hidden="1"/>
  </cols>
  <sheetData>
    <row r="1" spans="1:17" ht="13.5" thickBot="1" x14ac:dyDescent="0.3">
      <c r="B1" s="481" t="s">
        <v>529</v>
      </c>
      <c r="M1" s="484" t="s">
        <v>583</v>
      </c>
      <c r="N1" s="485" t="str">
        <f>IF('Sec A Balance Sheet'!J1=0," ",'Sec A Balance Sheet'!J1)</f>
        <v>USD '000</v>
      </c>
    </row>
    <row r="2" spans="1:17" ht="12.75" x14ac:dyDescent="0.25">
      <c r="B2" s="481" t="s">
        <v>530</v>
      </c>
    </row>
    <row r="3" spans="1:17" x14ac:dyDescent="0.2"/>
    <row r="4" spans="1:17" ht="12" thickBot="1" x14ac:dyDescent="0.25"/>
    <row r="5" spans="1:17" s="486" customFormat="1" ht="51.75" customHeight="1" thickTop="1" thickBot="1" x14ac:dyDescent="0.25">
      <c r="B5" s="950" t="s">
        <v>591</v>
      </c>
      <c r="C5" s="950"/>
      <c r="D5" s="950"/>
      <c r="E5" s="950"/>
      <c r="F5" s="950"/>
      <c r="G5" s="487"/>
      <c r="H5" s="488" t="s">
        <v>531</v>
      </c>
      <c r="I5" s="489"/>
      <c r="J5" s="490" t="s">
        <v>532</v>
      </c>
      <c r="K5" s="489"/>
      <c r="L5" s="489" t="s">
        <v>533</v>
      </c>
      <c r="M5" s="489"/>
      <c r="N5" s="491" t="s">
        <v>534</v>
      </c>
      <c r="O5" s="492"/>
      <c r="P5" s="493"/>
      <c r="Q5" s="493"/>
    </row>
    <row r="6" spans="1:17" s="494" customFormat="1" ht="12.75" thickTop="1" thickBot="1" x14ac:dyDescent="0.25">
      <c r="B6" s="495"/>
      <c r="C6" s="496"/>
      <c r="D6" s="497"/>
      <c r="G6" s="498"/>
      <c r="H6" s="499" t="s">
        <v>220</v>
      </c>
      <c r="I6" s="499"/>
      <c r="J6" s="499" t="s">
        <v>224</v>
      </c>
      <c r="K6" s="499"/>
      <c r="L6" s="499" t="s">
        <v>535</v>
      </c>
      <c r="M6" s="499"/>
      <c r="N6" s="499"/>
      <c r="O6" s="500"/>
      <c r="P6" s="497"/>
      <c r="Q6" s="497"/>
    </row>
    <row r="7" spans="1:17" s="494" customFormat="1" ht="12" thickBot="1" x14ac:dyDescent="0.25">
      <c r="B7" s="501" t="s">
        <v>536</v>
      </c>
      <c r="C7" s="495" t="s">
        <v>537</v>
      </c>
      <c r="D7" s="497"/>
      <c r="G7" s="502"/>
      <c r="H7" s="829"/>
      <c r="I7" s="503"/>
      <c r="J7" s="829"/>
      <c r="K7" s="504"/>
      <c r="L7" s="505">
        <f>H7-J7</f>
        <v>0</v>
      </c>
      <c r="M7" s="504"/>
      <c r="N7" s="829"/>
      <c r="O7" s="497"/>
      <c r="P7" s="497"/>
      <c r="Q7" s="497"/>
    </row>
    <row r="8" spans="1:17" s="494" customFormat="1" ht="12" thickBot="1" x14ac:dyDescent="0.25">
      <c r="B8" s="501" t="s">
        <v>538</v>
      </c>
      <c r="C8" s="495" t="s">
        <v>539</v>
      </c>
      <c r="D8" s="497"/>
      <c r="E8" s="497"/>
      <c r="G8" s="502"/>
      <c r="H8" s="829"/>
      <c r="I8" s="503"/>
      <c r="J8" s="829"/>
      <c r="K8" s="504"/>
      <c r="L8" s="505">
        <f>H8-J8</f>
        <v>0</v>
      </c>
      <c r="M8" s="504"/>
      <c r="N8" s="829"/>
      <c r="O8" s="497"/>
      <c r="P8" s="497"/>
      <c r="Q8" s="497"/>
    </row>
    <row r="9" spans="1:17" s="494" customFormat="1" ht="12" thickBot="1" x14ac:dyDescent="0.25">
      <c r="B9" s="501" t="s">
        <v>540</v>
      </c>
      <c r="C9" s="495" t="s">
        <v>541</v>
      </c>
      <c r="D9" s="497"/>
      <c r="E9" s="497"/>
      <c r="G9" s="502"/>
      <c r="H9" s="829"/>
      <c r="I9" s="503"/>
      <c r="J9" s="829"/>
      <c r="K9" s="504"/>
      <c r="L9" s="505">
        <f>H9-J9</f>
        <v>0</v>
      </c>
      <c r="M9" s="504"/>
      <c r="N9" s="829"/>
      <c r="O9" s="497"/>
      <c r="P9" s="497"/>
      <c r="Q9" s="497"/>
    </row>
    <row r="10" spans="1:17" s="494" customFormat="1" ht="12" thickBot="1" x14ac:dyDescent="0.25">
      <c r="B10" s="501" t="s">
        <v>542</v>
      </c>
      <c r="C10" s="495" t="s">
        <v>543</v>
      </c>
      <c r="D10" s="497"/>
      <c r="E10" s="497"/>
      <c r="G10" s="502"/>
      <c r="H10" s="829"/>
      <c r="I10" s="503"/>
      <c r="J10" s="829"/>
      <c r="K10" s="504"/>
      <c r="L10" s="505">
        <f>H10-J10</f>
        <v>0</v>
      </c>
      <c r="M10" s="504"/>
      <c r="N10" s="829"/>
      <c r="O10" s="497"/>
      <c r="P10" s="497"/>
      <c r="Q10" s="497"/>
    </row>
    <row r="11" spans="1:17" s="494" customFormat="1" ht="12" thickBot="1" x14ac:dyDescent="0.25">
      <c r="B11" s="501" t="s">
        <v>544</v>
      </c>
      <c r="C11" s="495" t="s">
        <v>545</v>
      </c>
      <c r="D11" s="497"/>
      <c r="E11" s="497"/>
      <c r="G11" s="506" t="s">
        <v>253</v>
      </c>
      <c r="H11" s="829"/>
      <c r="I11" s="507"/>
      <c r="J11" s="829"/>
      <c r="K11" s="508"/>
      <c r="L11" s="505">
        <f>H11-J11</f>
        <v>0</v>
      </c>
      <c r="M11" s="508"/>
      <c r="N11" s="829"/>
      <c r="O11" s="509"/>
      <c r="P11" s="497"/>
      <c r="Q11" s="497"/>
    </row>
    <row r="12" spans="1:17" s="494" customFormat="1" ht="12" thickBot="1" x14ac:dyDescent="0.25">
      <c r="B12" s="501" t="s">
        <v>546</v>
      </c>
      <c r="C12" s="495" t="s">
        <v>547</v>
      </c>
      <c r="D12" s="497"/>
      <c r="E12" s="497"/>
      <c r="G12" s="506" t="s">
        <v>254</v>
      </c>
      <c r="H12" s="510">
        <f>SUM(H7:H11)</f>
        <v>0</v>
      </c>
      <c r="I12" s="511"/>
      <c r="J12" s="510">
        <f>SUM(J7:J11)</f>
        <v>0</v>
      </c>
      <c r="K12" s="511"/>
      <c r="L12" s="510">
        <f>SUM(L7:L11)</f>
        <v>0</v>
      </c>
      <c r="M12" s="511"/>
      <c r="N12" s="510">
        <f>SUM(N7:N11)</f>
        <v>0</v>
      </c>
      <c r="O12" s="509"/>
      <c r="P12" s="497"/>
      <c r="Q12" s="497"/>
    </row>
    <row r="13" spans="1:17" s="512" customFormat="1" x14ac:dyDescent="0.2">
      <c r="B13" s="513" t="s">
        <v>548</v>
      </c>
      <c r="C13" s="514" t="s">
        <v>467</v>
      </c>
      <c r="D13" s="514"/>
      <c r="E13" s="514"/>
      <c r="F13" s="514"/>
      <c r="G13" s="506" t="s">
        <v>257</v>
      </c>
      <c r="H13" s="515"/>
      <c r="I13" s="516"/>
      <c r="J13" s="516"/>
      <c r="K13" s="516"/>
      <c r="L13" s="829"/>
      <c r="M13" s="517"/>
      <c r="N13" s="517"/>
      <c r="O13" s="518"/>
      <c r="P13" s="519"/>
      <c r="Q13" s="519"/>
    </row>
    <row r="14" spans="1:17" s="512" customFormat="1" ht="4.5" customHeight="1" thickBot="1" x14ac:dyDescent="0.25">
      <c r="A14" s="520"/>
      <c r="B14" s="521"/>
      <c r="C14" s="520"/>
      <c r="D14" s="520"/>
      <c r="E14" s="520"/>
      <c r="F14" s="520"/>
      <c r="G14" s="522"/>
      <c r="H14" s="516"/>
      <c r="I14" s="516"/>
      <c r="J14" s="516"/>
      <c r="K14" s="516"/>
      <c r="L14" s="516"/>
      <c r="M14" s="516"/>
      <c r="N14" s="516"/>
      <c r="O14" s="520"/>
      <c r="P14" s="519"/>
      <c r="Q14" s="519"/>
    </row>
    <row r="15" spans="1:17" s="512" customFormat="1" ht="12" thickBot="1" x14ac:dyDescent="0.25">
      <c r="B15" s="513" t="s">
        <v>549</v>
      </c>
      <c r="C15" s="523" t="s">
        <v>442</v>
      </c>
      <c r="D15" s="519"/>
      <c r="E15" s="519"/>
      <c r="G15" s="506"/>
      <c r="H15" s="516"/>
      <c r="I15" s="516"/>
      <c r="J15" s="516"/>
      <c r="K15" s="516"/>
      <c r="L15" s="510">
        <f>L12-L13</f>
        <v>0</v>
      </c>
      <c r="M15" s="516"/>
      <c r="N15" s="516"/>
      <c r="O15" s="518"/>
      <c r="P15" s="519"/>
      <c r="Q15" s="519"/>
    </row>
    <row r="16" spans="1:17" s="524" customFormat="1" ht="4.5" customHeight="1" thickBot="1" x14ac:dyDescent="0.25">
      <c r="B16" s="521"/>
      <c r="C16" s="502"/>
      <c r="D16" s="525"/>
      <c r="E16" s="525"/>
      <c r="F16" s="525"/>
      <c r="G16" s="525"/>
      <c r="H16" s="526"/>
      <c r="I16" s="526"/>
      <c r="J16" s="526"/>
      <c r="K16" s="526"/>
      <c r="L16" s="526"/>
      <c r="M16" s="526"/>
      <c r="N16" s="526"/>
      <c r="O16" s="518"/>
      <c r="P16" s="525"/>
      <c r="Q16" s="525"/>
    </row>
    <row r="17" spans="2:17" s="524" customFormat="1" ht="12" thickBot="1" x14ac:dyDescent="0.25">
      <c r="B17" s="513" t="s">
        <v>443</v>
      </c>
      <c r="C17" s="502" t="s">
        <v>444</v>
      </c>
      <c r="D17" s="525"/>
      <c r="E17" s="525"/>
      <c r="G17" s="506" t="s">
        <v>291</v>
      </c>
      <c r="H17" s="829"/>
      <c r="I17" s="526"/>
      <c r="J17" s="829"/>
      <c r="K17" s="526"/>
      <c r="L17" s="510">
        <f>H17-J17</f>
        <v>0</v>
      </c>
      <c r="M17" s="526"/>
      <c r="N17" s="829"/>
      <c r="O17" s="518"/>
      <c r="P17" s="525"/>
      <c r="Q17" s="525"/>
    </row>
    <row r="18" spans="2:17" s="512" customFormat="1" ht="4.5" customHeight="1" thickBot="1" x14ac:dyDescent="0.25">
      <c r="B18" s="513"/>
      <c r="C18" s="523"/>
      <c r="D18" s="519"/>
      <c r="E18" s="519"/>
      <c r="G18" s="527"/>
      <c r="H18" s="520"/>
      <c r="I18" s="528"/>
      <c r="J18" s="520"/>
      <c r="K18" s="528"/>
      <c r="L18" s="520"/>
      <c r="M18" s="528"/>
      <c r="N18" s="520"/>
      <c r="O18" s="518"/>
      <c r="P18" s="519"/>
      <c r="Q18" s="519"/>
    </row>
    <row r="19" spans="2:17" s="512" customFormat="1" ht="12" thickBot="1" x14ac:dyDescent="0.25">
      <c r="B19" s="621" t="s">
        <v>861</v>
      </c>
      <c r="C19" s="622" t="s">
        <v>859</v>
      </c>
      <c r="D19" s="623"/>
      <c r="E19" s="623"/>
      <c r="F19" s="624"/>
      <c r="G19" s="625"/>
      <c r="H19" s="829"/>
      <c r="I19" s="526"/>
      <c r="J19" s="829"/>
      <c r="K19" s="526"/>
      <c r="L19" s="510">
        <f>H19-J19</f>
        <v>0</v>
      </c>
      <c r="M19" s="526"/>
      <c r="N19" s="829"/>
      <c r="O19" s="518"/>
      <c r="P19" s="519"/>
      <c r="Q19" s="519"/>
    </row>
    <row r="20" spans="2:17" s="512" customFormat="1" ht="4.5" customHeight="1" thickBot="1" x14ac:dyDescent="0.25">
      <c r="B20" s="621"/>
      <c r="C20" s="626"/>
      <c r="D20" s="627"/>
      <c r="E20" s="627"/>
      <c r="F20" s="628"/>
      <c r="G20" s="629"/>
      <c r="H20" s="520"/>
      <c r="I20" s="528"/>
      <c r="J20" s="520"/>
      <c r="K20" s="528"/>
      <c r="L20" s="520"/>
      <c r="M20" s="528"/>
      <c r="N20" s="520"/>
      <c r="O20" s="518"/>
      <c r="P20" s="519"/>
      <c r="Q20" s="519"/>
    </row>
    <row r="21" spans="2:17" s="512" customFormat="1" ht="12" thickBot="1" x14ac:dyDescent="0.25">
      <c r="B21" s="621" t="s">
        <v>862</v>
      </c>
      <c r="C21" s="622" t="s">
        <v>860</v>
      </c>
      <c r="D21" s="623"/>
      <c r="E21" s="623"/>
      <c r="F21" s="624"/>
      <c r="G21" s="625"/>
      <c r="H21" s="829"/>
      <c r="I21" s="526"/>
      <c r="J21" s="829"/>
      <c r="K21" s="526"/>
      <c r="L21" s="510">
        <f>H21-J21</f>
        <v>0</v>
      </c>
      <c r="M21" s="526"/>
      <c r="N21" s="829"/>
      <c r="O21" s="518"/>
      <c r="P21" s="519"/>
      <c r="Q21" s="519"/>
    </row>
    <row r="22" spans="2:17" s="512" customFormat="1" ht="12" thickBot="1" x14ac:dyDescent="0.25">
      <c r="B22" s="513"/>
      <c r="C22" s="523"/>
      <c r="D22" s="519"/>
      <c r="E22" s="519"/>
      <c r="G22" s="527"/>
      <c r="H22" s="520"/>
      <c r="I22" s="528"/>
      <c r="J22" s="520"/>
      <c r="K22" s="528"/>
      <c r="L22" s="520"/>
      <c r="M22" s="528"/>
      <c r="N22" s="520"/>
      <c r="O22" s="518"/>
      <c r="P22" s="519"/>
      <c r="Q22" s="519"/>
    </row>
    <row r="23" spans="2:17" s="512" customFormat="1" ht="12.75" thickTop="1" thickBot="1" x14ac:dyDescent="0.25">
      <c r="B23" s="513" t="s">
        <v>863</v>
      </c>
      <c r="C23" s="502" t="s">
        <v>590</v>
      </c>
      <c r="D23" s="525"/>
      <c r="E23" s="525"/>
      <c r="F23" s="525"/>
      <c r="G23" s="506" t="s">
        <v>255</v>
      </c>
      <c r="H23" s="488" t="s">
        <v>833</v>
      </c>
      <c r="I23" s="489"/>
      <c r="J23" s="490" t="s">
        <v>383</v>
      </c>
      <c r="K23" s="489"/>
      <c r="L23" s="489" t="s">
        <v>445</v>
      </c>
      <c r="M23" s="489"/>
      <c r="N23" s="491" t="s">
        <v>219</v>
      </c>
      <c r="O23" s="518"/>
      <c r="P23" s="519"/>
      <c r="Q23" s="519"/>
    </row>
    <row r="24" spans="2:17" s="494" customFormat="1" ht="12.75" thickTop="1" thickBot="1" x14ac:dyDescent="0.25">
      <c r="B24" s="495"/>
      <c r="C24" s="496"/>
      <c r="D24" s="497"/>
      <c r="G24" s="498"/>
      <c r="H24" s="499" t="s">
        <v>630</v>
      </c>
      <c r="I24" s="499"/>
      <c r="J24" s="499" t="s">
        <v>221</v>
      </c>
      <c r="K24" s="499"/>
      <c r="L24" s="499" t="s">
        <v>222</v>
      </c>
      <c r="M24" s="499"/>
      <c r="N24" s="499" t="s">
        <v>446</v>
      </c>
      <c r="O24" s="500"/>
      <c r="P24" s="497"/>
      <c r="Q24" s="497"/>
    </row>
    <row r="25" spans="2:17" s="524" customFormat="1" ht="12" thickBot="1" x14ac:dyDescent="0.25">
      <c r="B25" s="529" t="s">
        <v>864</v>
      </c>
      <c r="C25" s="524" t="s">
        <v>447</v>
      </c>
      <c r="D25" s="525"/>
      <c r="E25" s="525"/>
      <c r="G25" s="529"/>
      <c r="H25" s="829"/>
      <c r="I25" s="503"/>
      <c r="J25" s="829"/>
      <c r="K25" s="504"/>
      <c r="L25" s="829"/>
      <c r="M25" s="504"/>
      <c r="N25" s="510">
        <f>H25+J25+L25</f>
        <v>0</v>
      </c>
      <c r="O25" s="525"/>
      <c r="P25" s="525"/>
      <c r="Q25" s="525"/>
    </row>
    <row r="26" spans="2:17" s="524" customFormat="1" ht="12" thickBot="1" x14ac:dyDescent="0.25">
      <c r="B26" s="529" t="s">
        <v>865</v>
      </c>
      <c r="C26" s="524" t="s">
        <v>448</v>
      </c>
      <c r="D26" s="525"/>
      <c r="E26" s="525"/>
      <c r="G26" s="529"/>
      <c r="H26" s="829"/>
      <c r="I26" s="503"/>
      <c r="J26" s="829"/>
      <c r="K26" s="504"/>
      <c r="L26" s="829"/>
      <c r="M26" s="504"/>
      <c r="N26" s="510">
        <f>H26+J26+L26</f>
        <v>0</v>
      </c>
      <c r="O26" s="525"/>
      <c r="P26" s="525"/>
      <c r="Q26" s="525"/>
    </row>
    <row r="27" spans="2:17" s="524" customFormat="1" ht="12" thickBot="1" x14ac:dyDescent="0.25">
      <c r="B27" s="529" t="s">
        <v>866</v>
      </c>
      <c r="C27" s="524" t="s">
        <v>449</v>
      </c>
      <c r="D27" s="525"/>
      <c r="E27" s="525"/>
      <c r="G27" s="529"/>
      <c r="H27" s="829"/>
      <c r="I27" s="503"/>
      <c r="J27" s="829"/>
      <c r="K27" s="504"/>
      <c r="L27" s="829"/>
      <c r="M27" s="504"/>
      <c r="N27" s="510">
        <f>H27+J27+L27</f>
        <v>0</v>
      </c>
      <c r="O27" s="525"/>
      <c r="P27" s="525"/>
      <c r="Q27" s="525"/>
    </row>
    <row r="28" spans="2:17" s="524" customFormat="1" ht="12" thickBot="1" x14ac:dyDescent="0.25">
      <c r="B28" s="502" t="s">
        <v>867</v>
      </c>
      <c r="C28" s="512" t="s">
        <v>869</v>
      </c>
      <c r="D28" s="525"/>
      <c r="E28" s="525"/>
      <c r="G28" s="529"/>
      <c r="H28" s="510">
        <f>H25-H26-H27</f>
        <v>0</v>
      </c>
      <c r="I28" s="526"/>
      <c r="J28" s="510">
        <f>J25-J26-J27</f>
        <v>0</v>
      </c>
      <c r="K28" s="526"/>
      <c r="L28" s="510">
        <f>L25-L26-L27</f>
        <v>0</v>
      </c>
      <c r="M28" s="526"/>
      <c r="N28" s="510">
        <f>N25-N26-N27</f>
        <v>0</v>
      </c>
      <c r="O28" s="525"/>
      <c r="P28" s="525"/>
      <c r="Q28" s="525"/>
    </row>
    <row r="29" spans="2:17" s="524" customFormat="1" ht="12" thickBot="1" x14ac:dyDescent="0.25">
      <c r="B29" s="529" t="s">
        <v>868</v>
      </c>
      <c r="C29" s="524" t="s">
        <v>67</v>
      </c>
      <c r="D29" s="525"/>
      <c r="E29" s="525"/>
      <c r="G29" s="529"/>
      <c r="H29" s="829"/>
      <c r="I29" s="503"/>
      <c r="J29" s="829"/>
      <c r="K29" s="504"/>
      <c r="L29" s="829"/>
      <c r="M29" s="526"/>
      <c r="N29" s="510">
        <f>H29+J29+L29</f>
        <v>0</v>
      </c>
      <c r="O29" s="525"/>
      <c r="P29" s="525"/>
      <c r="Q29" s="525"/>
    </row>
    <row r="30" spans="2:17" s="524" customFormat="1" ht="12" thickBot="1" x14ac:dyDescent="0.25">
      <c r="B30" s="529"/>
      <c r="D30" s="525"/>
      <c r="E30" s="525"/>
      <c r="G30" s="529"/>
      <c r="H30" s="525"/>
      <c r="I30" s="525"/>
      <c r="J30" s="525"/>
      <c r="K30" s="525"/>
      <c r="L30" s="525"/>
      <c r="M30" s="525"/>
      <c r="N30" s="525"/>
      <c r="O30" s="525"/>
      <c r="P30" s="525"/>
      <c r="Q30" s="525"/>
    </row>
    <row r="31" spans="2:17" ht="57.75" thickTop="1" thickBot="1" x14ac:dyDescent="0.25">
      <c r="B31" s="530" t="s">
        <v>871</v>
      </c>
      <c r="D31" s="482"/>
      <c r="E31" s="531"/>
      <c r="F31" s="480"/>
      <c r="G31" s="531"/>
      <c r="H31" s="488" t="s">
        <v>22</v>
      </c>
      <c r="I31" s="532"/>
      <c r="J31" s="490" t="s">
        <v>433</v>
      </c>
      <c r="K31" s="532"/>
      <c r="L31" s="533" t="s">
        <v>532</v>
      </c>
      <c r="M31" s="534"/>
      <c r="N31" s="535"/>
      <c r="O31" s="534"/>
    </row>
    <row r="32" spans="2:17" s="512" customFormat="1" ht="12" thickTop="1" x14ac:dyDescent="0.2">
      <c r="B32" s="480" t="s">
        <v>873</v>
      </c>
      <c r="C32" s="531" t="s">
        <v>451</v>
      </c>
      <c r="D32" s="482"/>
      <c r="E32" s="531"/>
      <c r="F32" s="480"/>
      <c r="G32" s="531"/>
      <c r="H32" s="829"/>
      <c r="I32" s="536"/>
      <c r="J32" s="829"/>
      <c r="K32" s="536"/>
      <c r="L32" s="829"/>
      <c r="O32" s="518"/>
      <c r="P32" s="519"/>
      <c r="Q32" s="519"/>
    </row>
    <row r="33" spans="2:17" s="494" customFormat="1" x14ac:dyDescent="0.2">
      <c r="B33" s="480" t="s">
        <v>874</v>
      </c>
      <c r="C33" s="531" t="s">
        <v>453</v>
      </c>
      <c r="D33" s="482"/>
      <c r="E33" s="531"/>
      <c r="F33" s="480"/>
      <c r="G33" s="531"/>
      <c r="H33" s="829"/>
      <c r="I33" s="536"/>
      <c r="J33" s="829"/>
      <c r="K33" s="536"/>
      <c r="L33" s="829"/>
      <c r="O33" s="500"/>
      <c r="P33" s="497"/>
      <c r="Q33" s="497"/>
    </row>
    <row r="34" spans="2:17" s="524" customFormat="1" x14ac:dyDescent="0.2">
      <c r="B34" s="480" t="s">
        <v>875</v>
      </c>
      <c r="C34" s="531" t="s">
        <v>455</v>
      </c>
      <c r="D34" s="482"/>
      <c r="E34" s="531"/>
      <c r="F34" s="480"/>
      <c r="G34" s="531"/>
      <c r="H34" s="829"/>
      <c r="I34" s="536"/>
      <c r="J34" s="829"/>
      <c r="K34" s="536"/>
      <c r="L34" s="829"/>
      <c r="O34" s="525"/>
      <c r="P34" s="525"/>
      <c r="Q34" s="525"/>
    </row>
    <row r="35" spans="2:17" s="524" customFormat="1" x14ac:dyDescent="0.2">
      <c r="B35" s="480" t="s">
        <v>876</v>
      </c>
      <c r="C35" s="531" t="s">
        <v>457</v>
      </c>
      <c r="D35" s="482"/>
      <c r="E35" s="531"/>
      <c r="F35" s="480"/>
      <c r="G35" s="531"/>
      <c r="H35" s="829"/>
      <c r="I35" s="536"/>
      <c r="J35" s="829"/>
      <c r="K35" s="536"/>
      <c r="L35" s="829"/>
      <c r="O35" s="525"/>
      <c r="P35" s="525"/>
      <c r="Q35" s="525"/>
    </row>
    <row r="36" spans="2:17" s="524" customFormat="1" x14ac:dyDescent="0.2">
      <c r="B36" s="480" t="s">
        <v>877</v>
      </c>
      <c r="C36" s="531" t="s">
        <v>458</v>
      </c>
      <c r="D36" s="482"/>
      <c r="E36" s="531"/>
      <c r="F36" s="480"/>
      <c r="G36" s="531"/>
      <c r="H36" s="829"/>
      <c r="I36" s="536"/>
      <c r="J36" s="829"/>
      <c r="K36" s="536"/>
      <c r="L36" s="829"/>
      <c r="O36" s="525"/>
      <c r="P36" s="525"/>
      <c r="Q36" s="525"/>
    </row>
    <row r="37" spans="2:17" s="524" customFormat="1" x14ac:dyDescent="0.2">
      <c r="B37" s="480" t="s">
        <v>878</v>
      </c>
      <c r="C37" s="531" t="s">
        <v>459</v>
      </c>
      <c r="D37" s="482"/>
      <c r="E37" s="531"/>
      <c r="F37" s="480"/>
      <c r="G37" s="531"/>
      <c r="H37" s="829"/>
      <c r="I37" s="536"/>
      <c r="J37" s="829"/>
      <c r="K37" s="536"/>
      <c r="L37" s="829"/>
      <c r="O37" s="525"/>
      <c r="P37" s="525"/>
      <c r="Q37" s="525"/>
    </row>
    <row r="38" spans="2:17" s="524" customFormat="1" x14ac:dyDescent="0.2">
      <c r="B38" s="480" t="s">
        <v>879</v>
      </c>
      <c r="C38" s="531" t="s">
        <v>647</v>
      </c>
      <c r="D38" s="482"/>
      <c r="E38" s="531"/>
      <c r="F38" s="480"/>
      <c r="G38" s="531"/>
      <c r="H38" s="829"/>
      <c r="I38" s="536"/>
      <c r="J38" s="829"/>
      <c r="K38" s="536"/>
      <c r="L38" s="829"/>
      <c r="O38" s="525"/>
      <c r="P38" s="525"/>
      <c r="Q38" s="525"/>
    </row>
    <row r="39" spans="2:17" s="524" customFormat="1" x14ac:dyDescent="0.2">
      <c r="B39" s="480" t="s">
        <v>880</v>
      </c>
      <c r="C39" s="531" t="s">
        <v>834</v>
      </c>
      <c r="D39" s="482"/>
      <c r="E39" s="531"/>
      <c r="F39" s="480"/>
      <c r="G39" s="531"/>
      <c r="H39" s="829"/>
      <c r="I39" s="536"/>
      <c r="J39" s="829"/>
      <c r="K39" s="536"/>
      <c r="L39" s="829"/>
      <c r="M39" s="525"/>
      <c r="N39" s="525"/>
      <c r="O39" s="525"/>
      <c r="P39" s="525"/>
      <c r="Q39" s="525"/>
    </row>
    <row r="40" spans="2:17" s="524" customFormat="1" x14ac:dyDescent="0.2">
      <c r="B40" s="480" t="s">
        <v>881</v>
      </c>
      <c r="C40" s="531" t="s">
        <v>592</v>
      </c>
      <c r="D40" s="482"/>
      <c r="E40" s="531"/>
      <c r="F40" s="480"/>
      <c r="G40" s="531"/>
      <c r="H40" s="829"/>
      <c r="I40" s="536"/>
      <c r="J40" s="829"/>
      <c r="K40" s="536"/>
      <c r="L40" s="829"/>
      <c r="M40" s="525"/>
      <c r="N40" s="525"/>
      <c r="O40" s="525"/>
      <c r="P40" s="525"/>
      <c r="Q40" s="525"/>
    </row>
    <row r="41" spans="2:17" x14ac:dyDescent="0.2">
      <c r="B41" s="480" t="s">
        <v>882</v>
      </c>
      <c r="C41" s="531" t="s">
        <v>593</v>
      </c>
      <c r="D41" s="482"/>
      <c r="E41" s="531"/>
      <c r="F41" s="480"/>
      <c r="G41" s="531"/>
      <c r="H41" s="829"/>
      <c r="I41" s="536"/>
      <c r="J41" s="829"/>
      <c r="K41" s="536"/>
      <c r="L41" s="829"/>
      <c r="M41" s="537"/>
      <c r="N41" s="537"/>
      <c r="O41" s="537"/>
    </row>
    <row r="42" spans="2:17" x14ac:dyDescent="0.2">
      <c r="B42" s="480" t="s">
        <v>883</v>
      </c>
      <c r="C42" s="531" t="s">
        <v>624</v>
      </c>
      <c r="D42" s="482"/>
      <c r="E42" s="531"/>
      <c r="F42" s="480"/>
      <c r="G42" s="531"/>
      <c r="H42" s="829"/>
      <c r="I42" s="536"/>
      <c r="J42" s="829"/>
      <c r="K42" s="536"/>
      <c r="L42" s="829"/>
      <c r="M42" s="534"/>
      <c r="N42" s="534"/>
      <c r="O42" s="534"/>
    </row>
    <row r="43" spans="2:17" x14ac:dyDescent="0.2">
      <c r="B43" s="480" t="s">
        <v>884</v>
      </c>
      <c r="C43" s="531" t="s">
        <v>115</v>
      </c>
      <c r="D43" s="482"/>
      <c r="E43" s="531"/>
      <c r="F43" s="480"/>
      <c r="G43" s="531"/>
      <c r="H43" s="829"/>
      <c r="I43" s="536"/>
      <c r="J43" s="829"/>
      <c r="K43" s="536"/>
      <c r="L43" s="829"/>
      <c r="M43" s="534"/>
      <c r="N43" s="534"/>
      <c r="O43" s="534"/>
    </row>
    <row r="44" spans="2:17" x14ac:dyDescent="0.2">
      <c r="B44" s="480" t="s">
        <v>885</v>
      </c>
      <c r="C44" s="531" t="s">
        <v>798</v>
      </c>
      <c r="D44" s="482"/>
      <c r="E44" s="531"/>
      <c r="F44" s="480"/>
      <c r="G44" s="531"/>
      <c r="H44" s="829"/>
      <c r="I44" s="536"/>
      <c r="J44" s="829"/>
      <c r="K44" s="536"/>
      <c r="L44" s="829"/>
      <c r="M44" s="534"/>
      <c r="N44" s="534"/>
      <c r="O44" s="534"/>
    </row>
    <row r="45" spans="2:17" ht="12" thickBot="1" x14ac:dyDescent="0.25">
      <c r="B45" s="480" t="s">
        <v>886</v>
      </c>
      <c r="C45" s="531" t="s">
        <v>799</v>
      </c>
      <c r="D45" s="482"/>
      <c r="E45" s="531"/>
      <c r="F45" s="480"/>
      <c r="G45" s="531"/>
      <c r="H45" s="829"/>
      <c r="I45" s="536"/>
      <c r="J45" s="829"/>
      <c r="K45" s="536"/>
      <c r="L45" s="829"/>
      <c r="M45" s="534"/>
      <c r="N45" s="534"/>
      <c r="O45" s="534"/>
    </row>
    <row r="46" spans="2:17" ht="12" thickBot="1" x14ac:dyDescent="0.25">
      <c r="B46" s="480" t="s">
        <v>887</v>
      </c>
      <c r="C46" s="538" t="s">
        <v>888</v>
      </c>
      <c r="D46" s="531"/>
      <c r="E46" s="531"/>
      <c r="F46" s="531"/>
      <c r="G46" s="506"/>
      <c r="H46" s="510">
        <f>SUM(H32:H45)</f>
        <v>0</v>
      </c>
      <c r="I46" s="536"/>
      <c r="J46" s="510">
        <f>SUM(J32:J45)</f>
        <v>0</v>
      </c>
      <c r="K46" s="536"/>
      <c r="L46" s="510">
        <f>SUM(L32:L45)</f>
        <v>0</v>
      </c>
      <c r="M46" s="534"/>
      <c r="N46" s="534"/>
      <c r="O46" s="534"/>
    </row>
    <row r="47" spans="2:17" x14ac:dyDescent="0.2">
      <c r="M47" s="534"/>
      <c r="N47" s="534"/>
      <c r="O47" s="534"/>
    </row>
    <row r="48" spans="2:17" ht="12" thickBot="1" x14ac:dyDescent="0.25">
      <c r="M48" s="534"/>
      <c r="N48" s="534"/>
      <c r="O48" s="534"/>
    </row>
    <row r="49" spans="2:15" ht="12.75" thickTop="1" thickBot="1" x14ac:dyDescent="0.25">
      <c r="B49" s="513" t="s">
        <v>890</v>
      </c>
      <c r="C49" s="502" t="s">
        <v>690</v>
      </c>
      <c r="D49" s="525"/>
      <c r="E49" s="525"/>
      <c r="F49" s="525"/>
      <c r="G49" s="506" t="s">
        <v>255</v>
      </c>
      <c r="H49" s="488" t="s">
        <v>833</v>
      </c>
      <c r="I49" s="489"/>
      <c r="J49" s="490" t="s">
        <v>383</v>
      </c>
      <c r="K49" s="489"/>
      <c r="L49" s="489" t="s">
        <v>445</v>
      </c>
      <c r="M49" s="489"/>
      <c r="N49" s="491" t="s">
        <v>219</v>
      </c>
      <c r="O49" s="534"/>
    </row>
    <row r="50" spans="2:15" ht="12.75" thickTop="1" thickBot="1" x14ac:dyDescent="0.25">
      <c r="B50" s="495"/>
      <c r="C50" s="496"/>
      <c r="D50" s="497"/>
      <c r="E50" s="494"/>
      <c r="F50" s="494"/>
      <c r="G50" s="498"/>
      <c r="H50" s="499" t="s">
        <v>630</v>
      </c>
      <c r="I50" s="499"/>
      <c r="J50" s="499" t="s">
        <v>221</v>
      </c>
      <c r="K50" s="499"/>
      <c r="L50" s="499" t="s">
        <v>222</v>
      </c>
      <c r="M50" s="499"/>
      <c r="N50" s="499" t="s">
        <v>446</v>
      </c>
      <c r="O50" s="534"/>
    </row>
    <row r="51" spans="2:15" ht="12" thickBot="1" x14ac:dyDescent="0.25">
      <c r="B51" s="529" t="s">
        <v>912</v>
      </c>
      <c r="C51" s="524" t="s">
        <v>447</v>
      </c>
      <c r="D51" s="525"/>
      <c r="E51" s="525"/>
      <c r="F51" s="524"/>
      <c r="G51" s="529"/>
      <c r="H51" s="829"/>
      <c r="I51" s="503"/>
      <c r="J51" s="829"/>
      <c r="K51" s="504"/>
      <c r="L51" s="829"/>
      <c r="M51" s="504"/>
      <c r="N51" s="510">
        <f>H51+J51+L51</f>
        <v>0</v>
      </c>
      <c r="O51" s="534"/>
    </row>
    <row r="52" spans="2:15" ht="12" thickBot="1" x14ac:dyDescent="0.25">
      <c r="B52" s="529" t="s">
        <v>913</v>
      </c>
      <c r="C52" s="524" t="s">
        <v>448</v>
      </c>
      <c r="D52" s="525"/>
      <c r="E52" s="525"/>
      <c r="F52" s="524"/>
      <c r="G52" s="529"/>
      <c r="H52" s="829"/>
      <c r="I52" s="503"/>
      <c r="J52" s="829"/>
      <c r="K52" s="504"/>
      <c r="L52" s="829"/>
      <c r="M52" s="504"/>
      <c r="N52" s="510">
        <f>H52+J52+L52</f>
        <v>0</v>
      </c>
      <c r="O52" s="534"/>
    </row>
    <row r="53" spans="2:15" ht="12" thickBot="1" x14ac:dyDescent="0.25">
      <c r="B53" s="529" t="s">
        <v>914</v>
      </c>
      <c r="C53" s="524" t="s">
        <v>449</v>
      </c>
      <c r="D53" s="525"/>
      <c r="E53" s="525"/>
      <c r="F53" s="524"/>
      <c r="G53" s="529"/>
      <c r="H53" s="829"/>
      <c r="I53" s="503"/>
      <c r="J53" s="829"/>
      <c r="K53" s="504"/>
      <c r="L53" s="829"/>
      <c r="M53" s="504"/>
      <c r="N53" s="510">
        <f>H53+J53+L53</f>
        <v>0</v>
      </c>
      <c r="O53" s="534"/>
    </row>
    <row r="54" spans="2:15" ht="12" thickBot="1" x14ac:dyDescent="0.25">
      <c r="B54" s="529" t="s">
        <v>915</v>
      </c>
      <c r="C54" s="512" t="s">
        <v>872</v>
      </c>
      <c r="D54" s="525"/>
      <c r="E54" s="525"/>
      <c r="F54" s="524"/>
      <c r="G54" s="529"/>
      <c r="H54" s="510">
        <f>H51-H52-H53</f>
        <v>0</v>
      </c>
      <c r="I54" s="526"/>
      <c r="J54" s="510">
        <f>J51-J52-J53</f>
        <v>0</v>
      </c>
      <c r="K54" s="526"/>
      <c r="L54" s="510">
        <f>L51-L52-L53</f>
        <v>0</v>
      </c>
      <c r="M54" s="526"/>
      <c r="N54" s="510">
        <f>N51-N52-N53</f>
        <v>0</v>
      </c>
      <c r="O54" s="534"/>
    </row>
    <row r="55" spans="2:15" ht="12" thickBot="1" x14ac:dyDescent="0.25">
      <c r="B55" s="529" t="s">
        <v>916</v>
      </c>
      <c r="C55" s="524" t="s">
        <v>67</v>
      </c>
      <c r="D55" s="525"/>
      <c r="E55" s="525"/>
      <c r="F55" s="524"/>
      <c r="G55" s="529"/>
      <c r="H55" s="829"/>
      <c r="I55" s="503"/>
      <c r="J55" s="829"/>
      <c r="K55" s="504"/>
      <c r="L55" s="829"/>
      <c r="M55" s="526"/>
      <c r="N55" s="510">
        <f>H55+J55+L55</f>
        <v>0</v>
      </c>
      <c r="O55" s="534"/>
    </row>
    <row r="56" spans="2:15" x14ac:dyDescent="0.2">
      <c r="M56" s="534"/>
      <c r="N56" s="534"/>
      <c r="O56" s="534"/>
    </row>
    <row r="57" spans="2:15" ht="12" thickBot="1" x14ac:dyDescent="0.25">
      <c r="D57" s="482"/>
      <c r="E57" s="531"/>
      <c r="F57" s="531"/>
      <c r="G57" s="531"/>
      <c r="H57" s="539"/>
      <c r="J57" s="539"/>
      <c r="L57" s="539"/>
      <c r="M57" s="534"/>
      <c r="N57" s="534"/>
      <c r="O57" s="534"/>
    </row>
    <row r="58" spans="2:15" ht="51.75" customHeight="1" thickTop="1" thickBot="1" x14ac:dyDescent="0.25">
      <c r="B58" s="630" t="s">
        <v>891</v>
      </c>
      <c r="C58" s="631"/>
      <c r="D58" s="631"/>
      <c r="E58" s="632"/>
      <c r="F58" s="633"/>
      <c r="G58" s="632"/>
      <c r="H58" s="488" t="s">
        <v>22</v>
      </c>
      <c r="I58" s="532"/>
      <c r="J58" s="490" t="s">
        <v>835</v>
      </c>
      <c r="K58" s="532"/>
      <c r="L58" s="533" t="s">
        <v>532</v>
      </c>
      <c r="M58" s="537"/>
      <c r="N58" s="537"/>
      <c r="O58" s="537"/>
    </row>
    <row r="59" spans="2:15" ht="12" thickTop="1" x14ac:dyDescent="0.2">
      <c r="B59" s="633" t="s">
        <v>893</v>
      </c>
      <c r="C59" s="632" t="s">
        <v>451</v>
      </c>
      <c r="D59" s="631"/>
      <c r="E59" s="632"/>
      <c r="F59" s="633"/>
      <c r="G59" s="632"/>
      <c r="H59" s="829"/>
      <c r="I59" s="536"/>
      <c r="J59" s="829"/>
      <c r="K59" s="536"/>
      <c r="L59" s="829"/>
      <c r="M59" s="534"/>
      <c r="N59" s="534"/>
      <c r="O59" s="534"/>
    </row>
    <row r="60" spans="2:15" x14ac:dyDescent="0.2">
      <c r="B60" s="633" t="s">
        <v>894</v>
      </c>
      <c r="C60" s="632" t="s">
        <v>453</v>
      </c>
      <c r="D60" s="631"/>
      <c r="E60" s="632"/>
      <c r="F60" s="633"/>
      <c r="G60" s="632"/>
      <c r="H60" s="829"/>
      <c r="I60" s="536"/>
      <c r="J60" s="829"/>
      <c r="K60" s="536"/>
      <c r="L60" s="829"/>
      <c r="M60" s="534"/>
      <c r="N60" s="534"/>
      <c r="O60" s="534"/>
    </row>
    <row r="61" spans="2:15" x14ac:dyDescent="0.2">
      <c r="B61" s="633" t="s">
        <v>895</v>
      </c>
      <c r="C61" s="632" t="s">
        <v>455</v>
      </c>
      <c r="D61" s="631"/>
      <c r="E61" s="632"/>
      <c r="F61" s="633"/>
      <c r="G61" s="632"/>
      <c r="H61" s="829"/>
      <c r="I61" s="536"/>
      <c r="J61" s="829"/>
      <c r="K61" s="536"/>
      <c r="L61" s="829"/>
      <c r="M61" s="534"/>
      <c r="N61" s="534"/>
      <c r="O61" s="534"/>
    </row>
    <row r="62" spans="2:15" x14ac:dyDescent="0.2">
      <c r="B62" s="633" t="s">
        <v>896</v>
      </c>
      <c r="C62" s="632" t="s">
        <v>457</v>
      </c>
      <c r="D62" s="631"/>
      <c r="E62" s="632"/>
      <c r="F62" s="633"/>
      <c r="G62" s="632"/>
      <c r="H62" s="829"/>
      <c r="I62" s="536"/>
      <c r="J62" s="829"/>
      <c r="K62" s="536"/>
      <c r="L62" s="829"/>
      <c r="M62" s="534"/>
      <c r="N62" s="534"/>
      <c r="O62" s="534"/>
    </row>
    <row r="63" spans="2:15" x14ac:dyDescent="0.2">
      <c r="B63" s="633" t="s">
        <v>897</v>
      </c>
      <c r="C63" s="632" t="s">
        <v>458</v>
      </c>
      <c r="D63" s="631"/>
      <c r="E63" s="632"/>
      <c r="F63" s="633"/>
      <c r="G63" s="632"/>
      <c r="H63" s="829"/>
      <c r="I63" s="536"/>
      <c r="J63" s="829"/>
      <c r="K63" s="536"/>
      <c r="L63" s="829"/>
      <c r="M63" s="534"/>
      <c r="N63" s="534"/>
      <c r="O63" s="534"/>
    </row>
    <row r="64" spans="2:15" x14ac:dyDescent="0.2">
      <c r="B64" s="633" t="s">
        <v>898</v>
      </c>
      <c r="C64" s="632" t="s">
        <v>459</v>
      </c>
      <c r="D64" s="631"/>
      <c r="E64" s="632"/>
      <c r="F64" s="633"/>
      <c r="G64" s="632"/>
      <c r="H64" s="829"/>
      <c r="I64" s="536"/>
      <c r="J64" s="829"/>
      <c r="K64" s="536"/>
      <c r="L64" s="829"/>
      <c r="M64" s="534"/>
      <c r="N64" s="534"/>
      <c r="O64" s="534"/>
    </row>
    <row r="65" spans="2:15" x14ac:dyDescent="0.2">
      <c r="B65" s="633" t="s">
        <v>899</v>
      </c>
      <c r="C65" s="632" t="s">
        <v>647</v>
      </c>
      <c r="D65" s="631"/>
      <c r="E65" s="632"/>
      <c r="F65" s="633"/>
      <c r="G65" s="632"/>
      <c r="H65" s="829"/>
      <c r="I65" s="536"/>
      <c r="J65" s="829"/>
      <c r="K65" s="536"/>
      <c r="L65" s="829"/>
      <c r="M65" s="534"/>
      <c r="N65" s="534"/>
      <c r="O65" s="534"/>
    </row>
    <row r="66" spans="2:15" x14ac:dyDescent="0.2">
      <c r="B66" s="633" t="s">
        <v>900</v>
      </c>
      <c r="C66" s="632" t="s">
        <v>834</v>
      </c>
      <c r="D66" s="631"/>
      <c r="E66" s="632"/>
      <c r="F66" s="633"/>
      <c r="G66" s="632"/>
      <c r="H66" s="829"/>
      <c r="I66" s="536"/>
      <c r="J66" s="829"/>
      <c r="K66" s="536"/>
      <c r="L66" s="829"/>
      <c r="M66" s="534"/>
      <c r="N66" s="534"/>
      <c r="O66" s="534"/>
    </row>
    <row r="67" spans="2:15" x14ac:dyDescent="0.2">
      <c r="B67" s="633" t="s">
        <v>901</v>
      </c>
      <c r="C67" s="632" t="s">
        <v>592</v>
      </c>
      <c r="D67" s="631"/>
      <c r="E67" s="632"/>
      <c r="F67" s="633"/>
      <c r="G67" s="632"/>
      <c r="H67" s="829"/>
      <c r="I67" s="536"/>
      <c r="J67" s="829"/>
      <c r="K67" s="536"/>
      <c r="L67" s="829"/>
      <c r="M67" s="534"/>
      <c r="N67" s="534"/>
      <c r="O67" s="534"/>
    </row>
    <row r="68" spans="2:15" x14ac:dyDescent="0.2">
      <c r="B68" s="633" t="s">
        <v>902</v>
      </c>
      <c r="C68" s="632" t="s">
        <v>593</v>
      </c>
      <c r="D68" s="631"/>
      <c r="E68" s="632"/>
      <c r="F68" s="633"/>
      <c r="G68" s="632"/>
      <c r="H68" s="829"/>
      <c r="I68" s="536"/>
      <c r="J68" s="829"/>
      <c r="K68" s="536"/>
      <c r="L68" s="829"/>
      <c r="M68" s="534"/>
      <c r="N68" s="534"/>
      <c r="O68" s="534"/>
    </row>
    <row r="69" spans="2:15" x14ac:dyDescent="0.2">
      <c r="B69" s="633" t="s">
        <v>903</v>
      </c>
      <c r="C69" s="632" t="s">
        <v>624</v>
      </c>
      <c r="D69" s="631"/>
      <c r="E69" s="632"/>
      <c r="F69" s="633"/>
      <c r="G69" s="632"/>
      <c r="H69" s="829"/>
      <c r="I69" s="536"/>
      <c r="J69" s="829"/>
      <c r="K69" s="536"/>
      <c r="L69" s="829"/>
      <c r="M69" s="534"/>
      <c r="N69" s="534"/>
      <c r="O69" s="534"/>
    </row>
    <row r="70" spans="2:15" x14ac:dyDescent="0.2">
      <c r="B70" s="633" t="s">
        <v>904</v>
      </c>
      <c r="C70" s="632" t="s">
        <v>115</v>
      </c>
      <c r="D70" s="631"/>
      <c r="E70" s="632"/>
      <c r="F70" s="633"/>
      <c r="G70" s="632"/>
      <c r="H70" s="829"/>
      <c r="I70" s="536"/>
      <c r="J70" s="829"/>
      <c r="K70" s="536"/>
      <c r="L70" s="829"/>
      <c r="M70" s="534"/>
      <c r="N70" s="534"/>
      <c r="O70" s="534"/>
    </row>
    <row r="71" spans="2:15" x14ac:dyDescent="0.2">
      <c r="B71" s="633" t="s">
        <v>905</v>
      </c>
      <c r="C71" s="632" t="s">
        <v>798</v>
      </c>
      <c r="D71" s="631"/>
      <c r="E71" s="632"/>
      <c r="F71" s="633"/>
      <c r="G71" s="632"/>
      <c r="H71" s="829"/>
      <c r="I71" s="536"/>
      <c r="J71" s="829"/>
      <c r="K71" s="536"/>
      <c r="L71" s="829"/>
      <c r="M71" s="534"/>
      <c r="N71" s="534"/>
      <c r="O71" s="534"/>
    </row>
    <row r="72" spans="2:15" ht="12" thickBot="1" x14ac:dyDescent="0.25">
      <c r="B72" s="633" t="s">
        <v>906</v>
      </c>
      <c r="C72" s="632" t="s">
        <v>799</v>
      </c>
      <c r="D72" s="631"/>
      <c r="E72" s="632"/>
      <c r="F72" s="633"/>
      <c r="G72" s="632"/>
      <c r="H72" s="829"/>
      <c r="I72" s="536"/>
      <c r="J72" s="829"/>
      <c r="K72" s="536"/>
      <c r="L72" s="829"/>
      <c r="M72" s="534"/>
      <c r="N72" s="534"/>
      <c r="O72" s="534"/>
    </row>
    <row r="73" spans="2:15" ht="12" thickBot="1" x14ac:dyDescent="0.25">
      <c r="B73" s="633" t="s">
        <v>892</v>
      </c>
      <c r="C73" s="634" t="s">
        <v>889</v>
      </c>
      <c r="D73" s="632"/>
      <c r="E73" s="632"/>
      <c r="F73" s="632"/>
      <c r="G73" s="625"/>
      <c r="H73" s="510">
        <f>SUM(H59:H72)</f>
        <v>0</v>
      </c>
      <c r="I73" s="536"/>
      <c r="J73" s="510">
        <f>SUM(J59:J72)</f>
        <v>0</v>
      </c>
      <c r="K73" s="536"/>
      <c r="L73" s="510">
        <f>SUM(L59:L72)</f>
        <v>0</v>
      </c>
      <c r="M73" s="534"/>
      <c r="N73" s="534"/>
      <c r="O73" s="534"/>
    </row>
    <row r="74" spans="2:15" x14ac:dyDescent="0.2">
      <c r="D74" s="482"/>
      <c r="E74" s="531"/>
      <c r="F74" s="531"/>
      <c r="G74" s="531"/>
      <c r="H74" s="539"/>
      <c r="J74" s="539"/>
      <c r="L74" s="539"/>
      <c r="M74" s="534"/>
      <c r="N74" s="534"/>
      <c r="O74" s="534"/>
    </row>
    <row r="75" spans="2:15" s="482" customFormat="1" ht="12" thickBot="1" x14ac:dyDescent="0.25">
      <c r="B75" s="540" t="s">
        <v>605</v>
      </c>
      <c r="E75" s="531"/>
      <c r="F75" s="531"/>
      <c r="G75" s="531"/>
    </row>
    <row r="76" spans="2:15" s="482" customFormat="1" ht="12" thickBot="1" x14ac:dyDescent="0.25">
      <c r="B76" s="541"/>
      <c r="D76" s="482" t="s">
        <v>278</v>
      </c>
      <c r="E76" s="531"/>
      <c r="F76" s="531"/>
      <c r="G76" s="531"/>
    </row>
    <row r="77" spans="2:15" s="482" customFormat="1" ht="12" thickBot="1" x14ac:dyDescent="0.25">
      <c r="B77" s="542"/>
      <c r="D77" s="482" t="s">
        <v>279</v>
      </c>
      <c r="E77" s="531"/>
      <c r="F77" s="531"/>
      <c r="G77" s="531"/>
    </row>
    <row r="78" spans="2:15" ht="11.25" customHeight="1" x14ac:dyDescent="0.2">
      <c r="B78" s="543" t="s">
        <v>139</v>
      </c>
      <c r="C78" s="544"/>
      <c r="D78" s="948" t="s">
        <v>800</v>
      </c>
      <c r="E78" s="948"/>
      <c r="F78" s="948"/>
      <c r="G78" s="948"/>
      <c r="H78" s="948"/>
      <c r="I78" s="948"/>
      <c r="J78" s="948"/>
      <c r="K78" s="948"/>
      <c r="L78" s="948"/>
      <c r="M78" s="948"/>
      <c r="N78" s="948"/>
    </row>
    <row r="79" spans="2:15" ht="11.25" customHeight="1" x14ac:dyDescent="0.2">
      <c r="B79" s="543" t="s">
        <v>140</v>
      </c>
      <c r="C79" s="544"/>
      <c r="D79" s="948" t="s">
        <v>3</v>
      </c>
      <c r="E79" s="948"/>
      <c r="F79" s="948"/>
      <c r="G79" s="948"/>
      <c r="H79" s="948"/>
      <c r="I79" s="948"/>
      <c r="J79" s="948"/>
      <c r="K79" s="948"/>
      <c r="L79" s="948"/>
      <c r="M79" s="948"/>
      <c r="N79" s="948"/>
    </row>
    <row r="80" spans="2:15" x14ac:dyDescent="0.2">
      <c r="B80" s="543" t="s">
        <v>141</v>
      </c>
      <c r="C80" s="545"/>
      <c r="D80" s="948" t="s">
        <v>1503</v>
      </c>
      <c r="E80" s="948"/>
      <c r="F80" s="948"/>
      <c r="G80" s="948"/>
      <c r="H80" s="948"/>
      <c r="I80" s="948"/>
      <c r="J80" s="948"/>
      <c r="K80" s="948"/>
      <c r="L80" s="948"/>
      <c r="M80" s="948"/>
      <c r="N80" s="948"/>
    </row>
    <row r="81" spans="2:14" ht="23.25" customHeight="1" x14ac:dyDescent="0.2">
      <c r="B81" s="543" t="s">
        <v>142</v>
      </c>
      <c r="C81" s="544"/>
      <c r="D81" s="948" t="s">
        <v>707</v>
      </c>
      <c r="E81" s="948"/>
      <c r="F81" s="948"/>
      <c r="G81" s="948"/>
      <c r="H81" s="948"/>
      <c r="I81" s="948"/>
      <c r="J81" s="948"/>
      <c r="K81" s="948"/>
      <c r="L81" s="948"/>
      <c r="M81" s="948"/>
      <c r="N81" s="948"/>
    </row>
    <row r="82" spans="2:14" ht="21.75" customHeight="1" x14ac:dyDescent="0.2">
      <c r="B82" s="543" t="s">
        <v>143</v>
      </c>
      <c r="C82" s="544"/>
      <c r="D82" s="948" t="s">
        <v>708</v>
      </c>
      <c r="E82" s="948"/>
      <c r="F82" s="948"/>
      <c r="G82" s="948"/>
      <c r="H82" s="948"/>
      <c r="I82" s="948"/>
      <c r="J82" s="948"/>
      <c r="K82" s="948"/>
      <c r="L82" s="948"/>
      <c r="M82" s="948"/>
      <c r="N82" s="948"/>
    </row>
    <row r="83" spans="2:14" ht="11.25" customHeight="1" x14ac:dyDescent="0.2">
      <c r="B83" s="543" t="s">
        <v>144</v>
      </c>
      <c r="C83" s="544"/>
      <c r="D83" s="948" t="s">
        <v>709</v>
      </c>
      <c r="E83" s="948"/>
      <c r="F83" s="948"/>
      <c r="G83" s="948"/>
      <c r="H83" s="948"/>
      <c r="I83" s="948"/>
      <c r="J83" s="948"/>
      <c r="K83" s="948"/>
      <c r="L83" s="948"/>
      <c r="M83" s="948"/>
      <c r="N83" s="948"/>
    </row>
    <row r="84" spans="2:14" ht="11.25" customHeight="1" x14ac:dyDescent="0.2">
      <c r="B84" s="543" t="s">
        <v>145</v>
      </c>
      <c r="C84" s="544"/>
      <c r="D84" s="948" t="s">
        <v>468</v>
      </c>
      <c r="E84" s="948"/>
      <c r="F84" s="948"/>
      <c r="G84" s="948"/>
      <c r="H84" s="948"/>
      <c r="I84" s="948"/>
      <c r="J84" s="948"/>
      <c r="K84" s="948"/>
      <c r="L84" s="948"/>
      <c r="M84" s="948"/>
      <c r="N84" s="948"/>
    </row>
    <row r="85" spans="2:14" ht="11.25" customHeight="1" x14ac:dyDescent="0.2">
      <c r="B85" s="543" t="s">
        <v>146</v>
      </c>
      <c r="C85" s="544"/>
      <c r="D85" s="948" t="s">
        <v>432</v>
      </c>
      <c r="E85" s="948"/>
      <c r="F85" s="948"/>
      <c r="G85" s="948"/>
      <c r="H85" s="948"/>
      <c r="I85" s="948"/>
      <c r="J85" s="948"/>
      <c r="K85" s="948"/>
      <c r="L85" s="948"/>
      <c r="M85" s="948"/>
      <c r="N85" s="948"/>
    </row>
    <row r="86" spans="2:14" ht="11.25" customHeight="1" x14ac:dyDescent="0.2">
      <c r="B86" s="635" t="s">
        <v>147</v>
      </c>
      <c r="C86" s="636"/>
      <c r="D86" s="949" t="s">
        <v>870</v>
      </c>
      <c r="E86" s="949"/>
      <c r="F86" s="949"/>
      <c r="G86" s="949"/>
      <c r="H86" s="949"/>
      <c r="I86" s="949"/>
      <c r="J86" s="949"/>
      <c r="K86" s="949"/>
      <c r="L86" s="949"/>
      <c r="M86" s="949"/>
      <c r="N86" s="949"/>
    </row>
    <row r="87" spans="2:14" x14ac:dyDescent="0.2">
      <c r="B87" s="635" t="s">
        <v>148</v>
      </c>
      <c r="C87" s="631"/>
      <c r="D87" s="949" t="s">
        <v>907</v>
      </c>
      <c r="E87" s="949"/>
      <c r="F87" s="949"/>
      <c r="G87" s="949"/>
      <c r="H87" s="949"/>
      <c r="I87" s="949"/>
      <c r="J87" s="949"/>
      <c r="K87" s="949"/>
      <c r="L87" s="949"/>
      <c r="M87" s="949"/>
      <c r="N87" s="949"/>
    </row>
    <row r="88" spans="2:14" x14ac:dyDescent="0.2">
      <c r="B88" s="635"/>
      <c r="C88" s="631"/>
      <c r="D88" s="633"/>
      <c r="E88" s="637"/>
      <c r="F88" s="637"/>
      <c r="G88" s="637"/>
      <c r="H88" s="633"/>
      <c r="I88" s="631"/>
      <c r="J88" s="633"/>
      <c r="K88" s="631"/>
      <c r="L88" s="633"/>
      <c r="M88" s="631"/>
      <c r="N88" s="633"/>
    </row>
    <row r="89" spans="2:14" ht="12" thickBot="1" x14ac:dyDescent="0.25">
      <c r="B89" s="546" t="s">
        <v>199</v>
      </c>
      <c r="C89" s="497"/>
      <c r="D89" s="547"/>
      <c r="E89" s="547"/>
      <c r="F89" s="547"/>
      <c r="G89" s="547"/>
      <c r="H89" s="547"/>
      <c r="I89" s="547"/>
      <c r="J89" s="547"/>
      <c r="K89" s="547"/>
      <c r="L89" s="547"/>
      <c r="M89" s="547"/>
      <c r="N89" s="547"/>
    </row>
    <row r="90" spans="2:14" ht="12" thickBot="1" x14ac:dyDescent="0.25">
      <c r="B90" s="494"/>
      <c r="C90" s="497"/>
      <c r="D90" s="547" t="s">
        <v>200</v>
      </c>
      <c r="E90" s="547"/>
      <c r="F90" s="547"/>
      <c r="G90" s="547"/>
      <c r="H90" s="547"/>
      <c r="I90" s="547"/>
      <c r="J90" s="547"/>
      <c r="K90" s="547"/>
      <c r="L90" s="547"/>
      <c r="M90" s="547"/>
      <c r="N90" s="548" t="str">
        <f>IF(ISNUMBER(H12)=TRUE,IF(H12&lt;&gt;0,IF(H46=H12,"Yes",IF(H46&lt;&gt;H12,"No, check again"," "))," ")," ")</f>
        <v xml:space="preserve"> </v>
      </c>
    </row>
    <row r="91" spans="2:14" ht="12" thickBot="1" x14ac:dyDescent="0.25">
      <c r="B91" s="494"/>
      <c r="C91" s="497"/>
      <c r="D91" s="652" t="s">
        <v>1001</v>
      </c>
      <c r="E91" s="652"/>
      <c r="F91" s="652"/>
      <c r="G91" s="547"/>
      <c r="H91" s="547"/>
      <c r="I91" s="547"/>
      <c r="J91" s="547"/>
      <c r="K91" s="547"/>
      <c r="L91" s="547"/>
      <c r="M91" s="547"/>
      <c r="N91" s="548" t="str">
        <f>IF(ISNUMBER(N25)=TRUE,IF(N25&lt;&gt;0,IF(J46=N25,"Yes",IF(J46&lt;&gt;H13,"No, check again"," "))," ")," ")</f>
        <v xml:space="preserve"> </v>
      </c>
    </row>
    <row r="92" spans="2:14" hidden="1" x14ac:dyDescent="0.2">
      <c r="B92" s="494"/>
      <c r="C92" s="497"/>
      <c r="D92" s="547"/>
      <c r="E92" s="547"/>
      <c r="F92" s="547"/>
      <c r="G92" s="547"/>
      <c r="H92" s="547"/>
      <c r="I92" s="547"/>
      <c r="J92" s="547"/>
      <c r="K92" s="547"/>
      <c r="L92" s="547"/>
      <c r="M92" s="547"/>
      <c r="N92" s="547"/>
    </row>
    <row r="93" spans="2:14" hidden="1" x14ac:dyDescent="0.2">
      <c r="B93" s="494"/>
      <c r="C93" s="497"/>
      <c r="D93" s="547"/>
      <c r="E93" s="547"/>
      <c r="F93" s="547"/>
      <c r="G93" s="547"/>
      <c r="H93" s="547"/>
      <c r="I93" s="547"/>
      <c r="J93" s="547"/>
      <c r="K93" s="547"/>
      <c r="L93" s="547"/>
      <c r="M93" s="547"/>
      <c r="N93" s="547"/>
    </row>
    <row r="94" spans="2:14" hidden="1" x14ac:dyDescent="0.2">
      <c r="B94" s="494"/>
      <c r="C94" s="497"/>
      <c r="D94" s="547"/>
      <c r="E94" s="547"/>
      <c r="F94" s="547"/>
      <c r="G94" s="547"/>
      <c r="H94" s="547"/>
      <c r="I94" s="547"/>
      <c r="J94" s="547"/>
      <c r="K94" s="547"/>
      <c r="L94" s="547"/>
      <c r="M94" s="547"/>
      <c r="N94" s="547"/>
    </row>
    <row r="95" spans="2:14" hidden="1" x14ac:dyDescent="0.2">
      <c r="B95" s="494"/>
      <c r="C95" s="497"/>
      <c r="D95" s="547"/>
      <c r="E95" s="547"/>
      <c r="F95" s="547"/>
      <c r="G95" s="547"/>
      <c r="H95" s="547"/>
      <c r="I95" s="547"/>
      <c r="J95" s="547"/>
      <c r="K95" s="547"/>
      <c r="L95" s="547"/>
      <c r="M95" s="547"/>
      <c r="N95" s="547"/>
    </row>
    <row r="96" spans="2:14" hidden="1" x14ac:dyDescent="0.2">
      <c r="B96" s="494"/>
      <c r="C96" s="497"/>
      <c r="D96" s="494"/>
      <c r="E96" s="496"/>
      <c r="F96" s="496"/>
      <c r="G96" s="496"/>
      <c r="H96" s="494"/>
      <c r="I96" s="497"/>
      <c r="J96" s="494"/>
      <c r="K96" s="497"/>
      <c r="L96" s="494"/>
      <c r="M96" s="497"/>
      <c r="N96" s="494"/>
    </row>
    <row r="97" spans="2:14" hidden="1" x14ac:dyDescent="0.2">
      <c r="B97" s="494"/>
      <c r="C97" s="497"/>
      <c r="D97" s="494"/>
      <c r="E97" s="496"/>
      <c r="F97" s="496"/>
      <c r="G97" s="496"/>
      <c r="H97" s="494"/>
      <c r="I97" s="497"/>
      <c r="J97" s="494"/>
      <c r="K97" s="497"/>
      <c r="L97" s="494"/>
      <c r="M97" s="497"/>
      <c r="N97" s="494"/>
    </row>
    <row r="98" spans="2:14" hidden="1" x14ac:dyDescent="0.2">
      <c r="B98" s="494"/>
      <c r="C98" s="497"/>
      <c r="D98" s="494"/>
      <c r="E98" s="496"/>
      <c r="F98" s="496"/>
      <c r="G98" s="496"/>
      <c r="H98" s="494"/>
      <c r="I98" s="497"/>
      <c r="J98" s="494"/>
      <c r="K98" s="497"/>
      <c r="L98" s="494"/>
      <c r="M98" s="497"/>
      <c r="N98" s="494"/>
    </row>
    <row r="99" spans="2:14" hidden="1" x14ac:dyDescent="0.2">
      <c r="B99" s="494"/>
      <c r="C99" s="497"/>
      <c r="D99" s="494"/>
      <c r="E99" s="496"/>
      <c r="F99" s="496"/>
      <c r="G99" s="496"/>
      <c r="H99" s="494"/>
      <c r="I99" s="497"/>
      <c r="J99" s="494"/>
      <c r="K99" s="497"/>
      <c r="L99" s="494"/>
      <c r="M99" s="497"/>
      <c r="N99" s="494"/>
    </row>
    <row r="100" spans="2:14" hidden="1" x14ac:dyDescent="0.2">
      <c r="B100" s="494"/>
      <c r="C100" s="497"/>
      <c r="D100" s="494"/>
      <c r="E100" s="496"/>
      <c r="F100" s="496"/>
      <c r="G100" s="496"/>
      <c r="H100" s="494"/>
      <c r="I100" s="497"/>
      <c r="J100" s="494"/>
      <c r="K100" s="497"/>
      <c r="L100" s="494"/>
      <c r="M100" s="497"/>
      <c r="N100" s="494"/>
    </row>
    <row r="101" spans="2:14" hidden="1" x14ac:dyDescent="0.2"/>
    <row r="102" spans="2:14" ht="0.75" hidden="1" customHeight="1" x14ac:dyDescent="0.2"/>
    <row r="103" spans="2:14" hidden="1" x14ac:dyDescent="0.2"/>
    <row r="104" spans="2:14" hidden="1" x14ac:dyDescent="0.2"/>
    <row r="105" spans="2:14" hidden="1" x14ac:dyDescent="0.2"/>
    <row r="106" spans="2:14" hidden="1" x14ac:dyDescent="0.2"/>
    <row r="107" spans="2:14" hidden="1" x14ac:dyDescent="0.2"/>
    <row r="108" spans="2:14" hidden="1" x14ac:dyDescent="0.2"/>
    <row r="109" spans="2:14" hidden="1" x14ac:dyDescent="0.2"/>
    <row r="110" spans="2:14" hidden="1" x14ac:dyDescent="0.2"/>
    <row r="111" spans="2:14" hidden="1" x14ac:dyDescent="0.2"/>
    <row r="112" spans="2:14"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sheetData>
  <sheetProtection password="8366" sheet="1" objects="1" scenarios="1"/>
  <mergeCells count="11">
    <mergeCell ref="D82:N82"/>
    <mergeCell ref="B5:F5"/>
    <mergeCell ref="D78:N78"/>
    <mergeCell ref="D79:N79"/>
    <mergeCell ref="D80:N80"/>
    <mergeCell ref="D81:N81"/>
    <mergeCell ref="D83:N83"/>
    <mergeCell ref="D84:N84"/>
    <mergeCell ref="D85:N85"/>
    <mergeCell ref="D86:N86"/>
    <mergeCell ref="D87:N87"/>
  </mergeCells>
  <conditionalFormatting sqref="N90:N91">
    <cfRule type="cellIs" dxfId="1" priority="1" stopIfTrue="1" operator="equal">
      <formula>"No, check again"</formula>
    </cfRule>
    <cfRule type="cellIs" dxfId="0" priority="2" stopIfTrue="1" operator="equal">
      <formula>"Yes"</formula>
    </cfRule>
  </conditionalFormatting>
  <dataValidations disablePrompts="1" count="1">
    <dataValidation allowBlank="1" showErrorMessage="1" sqref="N1"/>
  </dataValidations>
  <pageMargins left="0.34" right="0.34" top="0.5" bottom="0.4" header="0.2" footer="0.2"/>
  <pageSetup paperSize="9" scale="67" firstPageNumber="19" orientation="portrait" r:id="rId1"/>
  <headerFooter alignWithMargins="0">
    <oddFooter>&amp;L&amp;8&amp;A&amp;R&amp;8&amp;P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7"/>
  <sheetViews>
    <sheetView view="pageBreakPreview" topLeftCell="A16" zoomScale="115" zoomScaleNormal="100" zoomScaleSheetLayoutView="115" workbookViewId="0">
      <selection activeCell="K41" sqref="K41"/>
    </sheetView>
  </sheetViews>
  <sheetFormatPr defaultColWidth="0" defaultRowHeight="11.25" zeroHeight="1" x14ac:dyDescent="0.2"/>
  <cols>
    <col min="1" max="1" width="2.28515625" style="283" customWidth="1"/>
    <col min="2" max="2" width="5.7109375" style="283" customWidth="1"/>
    <col min="3" max="3" width="2.28515625" style="281" customWidth="1"/>
    <col min="4" max="4" width="2.28515625" style="284" customWidth="1"/>
    <col min="5" max="5" width="24.7109375" style="281" customWidth="1"/>
    <col min="6" max="6" width="35.28515625" style="281" customWidth="1"/>
    <col min="7" max="7" width="14.28515625" style="295" customWidth="1"/>
    <col min="8" max="8" width="1.140625" style="295" customWidth="1"/>
    <col min="9" max="9" width="14.28515625" style="281" customWidth="1"/>
    <col min="10" max="10" width="1.140625" style="295" customWidth="1"/>
    <col min="11" max="11" width="14.28515625" style="281" customWidth="1"/>
    <col min="12" max="12" width="2.28515625" style="295" customWidth="1"/>
    <col min="13" max="16384" width="0" style="281" hidden="1"/>
  </cols>
  <sheetData>
    <row r="1" spans="2:12" s="283" customFormat="1" ht="13.5" thickBot="1" x14ac:dyDescent="0.3">
      <c r="B1" s="282" t="str">
        <f>'Sec C1 Classification'!B1</f>
        <v>SECTION C</v>
      </c>
      <c r="C1" s="281"/>
      <c r="D1" s="284"/>
      <c r="E1" s="281"/>
      <c r="F1" s="281"/>
      <c r="G1" s="295"/>
      <c r="H1" s="295"/>
      <c r="I1" s="281"/>
      <c r="J1" s="285" t="s">
        <v>583</v>
      </c>
      <c r="K1" s="286" t="str">
        <f>IF('Sec A Balance Sheet'!J1=0," ",'Sec A Balance Sheet'!J1)</f>
        <v>USD '000</v>
      </c>
      <c r="L1" s="295"/>
    </row>
    <row r="2" spans="2:12" s="283" customFormat="1" ht="12.75" x14ac:dyDescent="0.25">
      <c r="B2" s="282" t="s">
        <v>594</v>
      </c>
      <c r="C2" s="281"/>
      <c r="D2" s="284"/>
      <c r="E2" s="281"/>
      <c r="F2" s="281"/>
      <c r="G2" s="295"/>
      <c r="H2" s="295"/>
      <c r="I2" s="281"/>
      <c r="J2" s="295"/>
      <c r="K2" s="281"/>
      <c r="L2" s="295"/>
    </row>
    <row r="3" spans="2:12" s="283" customFormat="1" x14ac:dyDescent="0.2">
      <c r="B3" s="298"/>
      <c r="C3" s="295"/>
      <c r="D3" s="281"/>
      <c r="E3" s="295"/>
      <c r="F3" s="281"/>
      <c r="G3" s="295"/>
      <c r="H3" s="295"/>
      <c r="I3" s="295"/>
      <c r="J3" s="295"/>
      <c r="K3" s="281"/>
      <c r="L3" s="295"/>
    </row>
    <row r="4" spans="2:12" s="283" customFormat="1" ht="12" thickBot="1" x14ac:dyDescent="0.25">
      <c r="B4" s="281"/>
      <c r="C4" s="295"/>
      <c r="D4" s="281"/>
      <c r="E4" s="295"/>
      <c r="F4" s="281"/>
      <c r="G4" s="295"/>
      <c r="H4" s="295"/>
      <c r="I4" s="295"/>
      <c r="J4" s="295"/>
      <c r="K4" s="281"/>
      <c r="L4" s="295"/>
    </row>
    <row r="5" spans="2:12" s="283" customFormat="1" ht="12.75" thickTop="1" thickBot="1" x14ac:dyDescent="0.25">
      <c r="B5" s="298" t="s">
        <v>997</v>
      </c>
      <c r="C5" s="295"/>
      <c r="D5" s="281"/>
      <c r="E5" s="295"/>
      <c r="F5" s="281"/>
      <c r="G5" s="295"/>
      <c r="H5" s="295"/>
      <c r="I5" s="304" t="s">
        <v>68</v>
      </c>
      <c r="J5" s="295"/>
      <c r="K5" s="304" t="s">
        <v>69</v>
      </c>
      <c r="L5" s="295"/>
    </row>
    <row r="6" spans="2:12" s="283" customFormat="1" ht="12.75" thickTop="1" thickBot="1" x14ac:dyDescent="0.25">
      <c r="B6" s="300"/>
      <c r="C6" s="300"/>
      <c r="D6" s="288"/>
      <c r="G6" s="295"/>
      <c r="H6" s="295"/>
      <c r="I6" s="295"/>
      <c r="J6" s="295"/>
      <c r="K6" s="295"/>
    </row>
    <row r="7" spans="2:12" s="283" customFormat="1" ht="12" thickBot="1" x14ac:dyDescent="0.25">
      <c r="B7" s="283" t="s">
        <v>710</v>
      </c>
      <c r="C7" s="305" t="s">
        <v>70</v>
      </c>
      <c r="D7" s="284"/>
      <c r="F7" s="300"/>
      <c r="G7" s="295"/>
      <c r="H7" s="295"/>
      <c r="I7" s="306">
        <f>SUM(I8:I9)</f>
        <v>0</v>
      </c>
      <c r="J7" s="307"/>
      <c r="K7" s="306">
        <f>SUM(K8:K9)</f>
        <v>0</v>
      </c>
      <c r="L7" s="295"/>
    </row>
    <row r="8" spans="2:12" s="283" customFormat="1" x14ac:dyDescent="0.2">
      <c r="B8" s="283" t="s">
        <v>711</v>
      </c>
      <c r="C8" s="308"/>
      <c r="D8" s="305" t="s">
        <v>7</v>
      </c>
      <c r="E8" s="281"/>
      <c r="F8" s="300"/>
      <c r="G8" s="295"/>
      <c r="H8" s="295"/>
      <c r="I8" s="830"/>
      <c r="J8" s="309"/>
      <c r="K8" s="830"/>
      <c r="L8" s="295"/>
    </row>
    <row r="9" spans="2:12" s="283" customFormat="1" x14ac:dyDescent="0.2">
      <c r="B9" s="283" t="s">
        <v>712</v>
      </c>
      <c r="C9" s="308"/>
      <c r="D9" s="305" t="s">
        <v>8</v>
      </c>
      <c r="E9" s="281"/>
      <c r="G9" s="295"/>
      <c r="H9" s="295"/>
      <c r="I9" s="830"/>
      <c r="J9" s="309"/>
      <c r="K9" s="830"/>
      <c r="L9" s="295"/>
    </row>
    <row r="10" spans="2:12" s="283" customFormat="1" ht="12" thickBot="1" x14ac:dyDescent="0.25">
      <c r="C10" s="308"/>
      <c r="D10" s="305"/>
      <c r="E10" s="281"/>
      <c r="G10" s="295"/>
      <c r="H10" s="295"/>
      <c r="I10" s="309"/>
      <c r="J10" s="309"/>
      <c r="K10" s="309"/>
      <c r="L10" s="295"/>
    </row>
    <row r="11" spans="2:12" s="283" customFormat="1" ht="12" thickBot="1" x14ac:dyDescent="0.25">
      <c r="B11" s="283" t="s">
        <v>713</v>
      </c>
      <c r="C11" s="305" t="s">
        <v>71</v>
      </c>
      <c r="D11" s="305"/>
      <c r="E11" s="281"/>
      <c r="G11" s="295"/>
      <c r="H11" s="295"/>
      <c r="I11" s="306">
        <f>SUM(I12:I13)</f>
        <v>0</v>
      </c>
      <c r="J11" s="307"/>
      <c r="K11" s="306">
        <f>SUM(K12:K13)</f>
        <v>0</v>
      </c>
      <c r="L11" s="295"/>
    </row>
    <row r="12" spans="2:12" s="283" customFormat="1" x14ac:dyDescent="0.2">
      <c r="B12" s="283" t="s">
        <v>714</v>
      </c>
      <c r="C12" s="308"/>
      <c r="D12" s="305" t="s">
        <v>7</v>
      </c>
      <c r="E12" s="281"/>
      <c r="G12" s="295"/>
      <c r="H12" s="295"/>
      <c r="I12" s="830"/>
      <c r="J12" s="309"/>
      <c r="K12" s="830"/>
      <c r="L12" s="295"/>
    </row>
    <row r="13" spans="2:12" s="283" customFormat="1" x14ac:dyDescent="0.2">
      <c r="B13" s="283" t="s">
        <v>715</v>
      </c>
      <c r="C13" s="308"/>
      <c r="D13" s="305" t="s">
        <v>716</v>
      </c>
      <c r="E13" s="281"/>
      <c r="G13" s="295"/>
      <c r="H13" s="295"/>
      <c r="I13" s="830"/>
      <c r="J13" s="309"/>
      <c r="K13" s="830"/>
      <c r="L13" s="295"/>
    </row>
    <row r="14" spans="2:12" s="283" customFormat="1" ht="12" thickBot="1" x14ac:dyDescent="0.25">
      <c r="C14" s="308"/>
      <c r="D14" s="305"/>
      <c r="E14" s="281"/>
      <c r="G14" s="295"/>
      <c r="H14" s="295"/>
      <c r="I14" s="309"/>
      <c r="J14" s="309"/>
      <c r="K14" s="309"/>
      <c r="L14" s="295"/>
    </row>
    <row r="15" spans="2:12" s="283" customFormat="1" ht="12" thickBot="1" x14ac:dyDescent="0.25">
      <c r="B15" s="283" t="s">
        <v>717</v>
      </c>
      <c r="C15" s="305" t="s">
        <v>128</v>
      </c>
      <c r="D15" s="305"/>
      <c r="E15" s="281"/>
      <c r="G15" s="295"/>
      <c r="H15" s="295"/>
      <c r="I15" s="306">
        <f>SUM(I16:I17)</f>
        <v>0</v>
      </c>
      <c r="J15" s="309"/>
      <c r="K15" s="306">
        <f>SUM(K16:K17)</f>
        <v>0</v>
      </c>
      <c r="L15" s="295"/>
    </row>
    <row r="16" spans="2:12" s="283" customFormat="1" x14ac:dyDescent="0.2">
      <c r="B16" s="645" t="s">
        <v>986</v>
      </c>
      <c r="C16" s="646"/>
      <c r="D16" s="643" t="s">
        <v>7</v>
      </c>
      <c r="E16" s="641"/>
      <c r="F16" s="642"/>
      <c r="G16" s="642"/>
      <c r="H16" s="295"/>
      <c r="I16" s="830"/>
      <c r="J16" s="309"/>
      <c r="K16" s="830"/>
      <c r="L16" s="295"/>
    </row>
    <row r="17" spans="2:12" s="283" customFormat="1" x14ac:dyDescent="0.2">
      <c r="B17" s="645" t="s">
        <v>985</v>
      </c>
      <c r="C17" s="646"/>
      <c r="D17" s="643" t="s">
        <v>716</v>
      </c>
      <c r="E17" s="641"/>
      <c r="F17" s="642"/>
      <c r="G17" s="642"/>
      <c r="H17" s="295"/>
      <c r="I17" s="830"/>
      <c r="J17" s="309"/>
      <c r="K17" s="830"/>
      <c r="L17" s="295"/>
    </row>
    <row r="18" spans="2:12" s="283" customFormat="1" ht="12" thickBot="1" x14ac:dyDescent="0.25">
      <c r="C18" s="281"/>
      <c r="D18" s="305"/>
      <c r="E18" s="281"/>
      <c r="G18" s="295"/>
      <c r="H18" s="295"/>
      <c r="I18" s="309"/>
      <c r="J18" s="309"/>
      <c r="K18" s="309"/>
      <c r="L18" s="295"/>
    </row>
    <row r="19" spans="2:12" s="283" customFormat="1" ht="12" thickBot="1" x14ac:dyDescent="0.25">
      <c r="C19" s="298" t="s">
        <v>998</v>
      </c>
      <c r="D19" s="305"/>
      <c r="E19" s="281"/>
      <c r="G19" s="295"/>
      <c r="H19" s="295"/>
      <c r="I19" s="306">
        <f>I7+I11+I15</f>
        <v>0</v>
      </c>
      <c r="J19" s="309"/>
      <c r="K19" s="306">
        <f>K7+K11+K15</f>
        <v>0</v>
      </c>
      <c r="L19" s="295"/>
    </row>
    <row r="20" spans="2:12" s="283" customFormat="1" x14ac:dyDescent="0.2">
      <c r="C20" s="281"/>
      <c r="D20" s="305"/>
      <c r="E20" s="281"/>
      <c r="G20" s="295"/>
      <c r="H20" s="295"/>
      <c r="I20" s="309"/>
      <c r="J20" s="309"/>
      <c r="K20" s="309"/>
      <c r="L20" s="295"/>
    </row>
    <row r="21" spans="2:12" s="283" customFormat="1" x14ac:dyDescent="0.2">
      <c r="C21" s="308"/>
      <c r="D21" s="305"/>
      <c r="E21" s="281"/>
      <c r="G21" s="295"/>
      <c r="H21" s="295"/>
      <c r="I21" s="309"/>
      <c r="J21" s="309"/>
      <c r="K21" s="309"/>
      <c r="L21" s="295"/>
    </row>
    <row r="22" spans="2:12" s="283" customFormat="1" x14ac:dyDescent="0.2">
      <c r="B22" s="300" t="s">
        <v>718</v>
      </c>
      <c r="C22" s="298" t="s">
        <v>722</v>
      </c>
      <c r="D22" s="305"/>
      <c r="E22" s="281"/>
      <c r="G22" s="295"/>
      <c r="H22" s="295"/>
      <c r="I22" s="309"/>
      <c r="J22" s="309"/>
      <c r="K22" s="309"/>
      <c r="L22" s="295"/>
    </row>
    <row r="23" spans="2:12" s="283" customFormat="1" x14ac:dyDescent="0.2">
      <c r="B23" s="283" t="s">
        <v>719</v>
      </c>
      <c r="C23" s="281"/>
      <c r="D23" s="305" t="s">
        <v>723</v>
      </c>
      <c r="E23" s="281"/>
      <c r="G23" s="295"/>
      <c r="H23" s="295"/>
      <c r="I23" s="309"/>
      <c r="J23" s="309"/>
      <c r="K23" s="830"/>
      <c r="L23" s="295"/>
    </row>
    <row r="24" spans="2:12" s="283" customFormat="1" x14ac:dyDescent="0.2">
      <c r="B24" s="283" t="s">
        <v>720</v>
      </c>
      <c r="C24" s="281"/>
      <c r="D24" s="305" t="s">
        <v>724</v>
      </c>
      <c r="E24" s="281"/>
      <c r="G24" s="295"/>
      <c r="H24" s="295"/>
      <c r="I24" s="309"/>
      <c r="J24" s="309"/>
      <c r="K24" s="830"/>
      <c r="L24" s="295"/>
    </row>
    <row r="25" spans="2:12" s="283" customFormat="1" x14ac:dyDescent="0.2">
      <c r="C25" s="281"/>
      <c r="D25" s="305"/>
      <c r="E25" s="281"/>
      <c r="G25" s="295"/>
      <c r="H25" s="295"/>
      <c r="I25" s="309"/>
      <c r="J25" s="309"/>
      <c r="K25" s="309"/>
      <c r="L25" s="295"/>
    </row>
    <row r="26" spans="2:12" s="281" customFormat="1" x14ac:dyDescent="0.2">
      <c r="B26" s="638" t="s">
        <v>721</v>
      </c>
      <c r="C26" s="639" t="s">
        <v>993</v>
      </c>
      <c r="D26" s="640"/>
      <c r="E26" s="641"/>
      <c r="F26" s="641"/>
      <c r="G26" s="642"/>
      <c r="H26" s="642"/>
      <c r="I26" s="641"/>
      <c r="J26" s="642"/>
      <c r="K26" s="830"/>
      <c r="L26" s="295"/>
    </row>
    <row r="27" spans="2:12" s="281" customFormat="1" x14ac:dyDescent="0.2">
      <c r="B27" s="642"/>
      <c r="C27" s="641"/>
      <c r="D27" s="640"/>
      <c r="E27" s="641"/>
      <c r="F27" s="641"/>
      <c r="G27" s="642"/>
      <c r="H27" s="642"/>
      <c r="I27" s="641"/>
      <c r="J27" s="642"/>
      <c r="L27" s="295"/>
    </row>
    <row r="28" spans="2:12" s="295" customFormat="1" x14ac:dyDescent="0.2">
      <c r="B28" s="638" t="s">
        <v>72</v>
      </c>
      <c r="C28" s="639" t="s">
        <v>994</v>
      </c>
      <c r="D28" s="643"/>
      <c r="E28" s="641"/>
      <c r="F28" s="642"/>
      <c r="G28" s="642"/>
      <c r="H28" s="642"/>
      <c r="I28" s="644"/>
      <c r="J28" s="644"/>
      <c r="K28" s="830"/>
    </row>
    <row r="29" spans="2:12" s="283" customFormat="1" x14ac:dyDescent="0.2">
      <c r="B29" s="642"/>
      <c r="C29" s="641"/>
      <c r="D29" s="643"/>
      <c r="E29" s="641"/>
      <c r="F29" s="642"/>
      <c r="G29" s="642"/>
      <c r="H29" s="642"/>
      <c r="I29" s="644"/>
      <c r="J29" s="644"/>
      <c r="K29" s="281"/>
      <c r="L29" s="295"/>
    </row>
    <row r="30" spans="2:12" s="283" customFormat="1" x14ac:dyDescent="0.2">
      <c r="B30" s="638" t="s">
        <v>995</v>
      </c>
      <c r="C30" s="639" t="s">
        <v>996</v>
      </c>
      <c r="D30" s="643"/>
      <c r="E30" s="641"/>
      <c r="F30" s="642"/>
      <c r="G30" s="642" t="s">
        <v>289</v>
      </c>
      <c r="H30" s="642"/>
      <c r="I30" s="644"/>
      <c r="J30" s="644"/>
      <c r="K30" s="830"/>
      <c r="L30" s="295"/>
    </row>
    <row r="31" spans="2:12" s="283" customFormat="1" x14ac:dyDescent="0.2">
      <c r="B31" s="638"/>
      <c r="C31" s="639"/>
      <c r="D31" s="643"/>
      <c r="E31" s="641"/>
      <c r="F31" s="642"/>
      <c r="G31" s="642"/>
      <c r="H31" s="642"/>
      <c r="I31" s="644"/>
      <c r="J31" s="644"/>
      <c r="K31" s="309"/>
      <c r="L31" s="295"/>
    </row>
    <row r="32" spans="2:12" s="283" customFormat="1" ht="6.75" customHeight="1" thickBot="1" x14ac:dyDescent="0.25">
      <c r="B32" s="300"/>
      <c r="C32" s="298"/>
      <c r="D32" s="305"/>
      <c r="E32" s="281"/>
      <c r="G32" s="295"/>
      <c r="H32" s="295"/>
      <c r="I32" s="309"/>
      <c r="J32" s="309"/>
      <c r="K32" s="593"/>
      <c r="L32" s="295"/>
    </row>
    <row r="33" spans="2:12" s="283" customFormat="1" ht="12.75" thickTop="1" thickBot="1" x14ac:dyDescent="0.25">
      <c r="B33" s="300"/>
      <c r="C33" s="298"/>
      <c r="D33" s="305"/>
      <c r="E33" s="608"/>
      <c r="G33" s="304" t="s">
        <v>619</v>
      </c>
      <c r="H33" s="295"/>
      <c r="I33" s="304" t="s">
        <v>840</v>
      </c>
      <c r="J33" s="295"/>
      <c r="K33" s="304" t="s">
        <v>858</v>
      </c>
      <c r="L33" s="295"/>
    </row>
    <row r="34" spans="2:12" s="283" customFormat="1" ht="6.75" customHeight="1" thickTop="1" thickBot="1" x14ac:dyDescent="0.25">
      <c r="C34" s="281"/>
      <c r="D34" s="305"/>
      <c r="E34" s="281"/>
      <c r="G34" s="309"/>
      <c r="H34" s="309"/>
      <c r="I34" s="309"/>
      <c r="J34" s="309"/>
      <c r="K34" s="309"/>
      <c r="L34" s="295"/>
    </row>
    <row r="35" spans="2:12" s="283" customFormat="1" ht="12" thickBot="1" x14ac:dyDescent="0.25">
      <c r="B35" s="638" t="s">
        <v>725</v>
      </c>
      <c r="C35" s="639" t="s">
        <v>1000</v>
      </c>
      <c r="D35" s="643"/>
      <c r="E35" s="641"/>
      <c r="F35" s="642"/>
      <c r="G35" s="306">
        <f>SUM(G36:G39)</f>
        <v>0</v>
      </c>
      <c r="H35" s="309"/>
      <c r="I35" s="306">
        <f>SUM(I36:I39)</f>
        <v>0</v>
      </c>
      <c r="J35" s="309"/>
      <c r="K35" s="306">
        <f>SUM(K36:K39)</f>
        <v>0</v>
      </c>
      <c r="L35" s="295"/>
    </row>
    <row r="36" spans="2:12" s="283" customFormat="1" x14ac:dyDescent="0.2">
      <c r="B36" s="642" t="s">
        <v>73</v>
      </c>
      <c r="C36" s="641"/>
      <c r="D36" s="641" t="s">
        <v>420</v>
      </c>
      <c r="E36" s="641"/>
      <c r="F36" s="642"/>
      <c r="G36" s="830"/>
      <c r="H36" s="309"/>
      <c r="I36" s="830"/>
      <c r="J36" s="309"/>
      <c r="K36" s="830"/>
      <c r="L36" s="295"/>
    </row>
    <row r="37" spans="2:12" s="283" customFormat="1" x14ac:dyDescent="0.2">
      <c r="B37" s="642" t="s">
        <v>74</v>
      </c>
      <c r="C37" s="641"/>
      <c r="D37" s="641" t="s">
        <v>421</v>
      </c>
      <c r="E37" s="641"/>
      <c r="F37" s="642"/>
      <c r="G37" s="830"/>
      <c r="H37" s="309"/>
      <c r="I37" s="830"/>
      <c r="J37" s="309"/>
      <c r="K37" s="830"/>
      <c r="L37" s="295"/>
    </row>
    <row r="38" spans="2:12" s="283" customFormat="1" x14ac:dyDescent="0.2">
      <c r="B38" s="642" t="s">
        <v>75</v>
      </c>
      <c r="C38" s="641"/>
      <c r="D38" s="641" t="s">
        <v>307</v>
      </c>
      <c r="E38" s="641"/>
      <c r="F38" s="642"/>
      <c r="G38" s="830"/>
      <c r="H38" s="309"/>
      <c r="I38" s="830"/>
      <c r="J38" s="309"/>
      <c r="K38" s="830"/>
      <c r="L38" s="295"/>
    </row>
    <row r="39" spans="2:12" s="283" customFormat="1" x14ac:dyDescent="0.2">
      <c r="B39" s="642" t="s">
        <v>76</v>
      </c>
      <c r="C39" s="641"/>
      <c r="D39" s="641" t="s">
        <v>308</v>
      </c>
      <c r="E39" s="641"/>
      <c r="F39" s="642"/>
      <c r="G39" s="830"/>
      <c r="H39" s="309"/>
      <c r="I39" s="830"/>
      <c r="J39" s="309"/>
      <c r="K39" s="830"/>
      <c r="L39" s="295"/>
    </row>
    <row r="40" spans="2:12" s="283" customFormat="1" x14ac:dyDescent="0.2">
      <c r="D40" s="305"/>
      <c r="G40" s="295"/>
      <c r="H40" s="295"/>
      <c r="J40" s="295"/>
      <c r="L40" s="295"/>
    </row>
    <row r="41" spans="2:12" s="283" customFormat="1" ht="12" thickBot="1" x14ac:dyDescent="0.25">
      <c r="B41" s="300" t="s">
        <v>605</v>
      </c>
      <c r="E41" s="294"/>
      <c r="F41" s="294"/>
      <c r="G41" s="310"/>
      <c r="H41" s="310"/>
      <c r="J41" s="295"/>
      <c r="L41" s="295"/>
    </row>
    <row r="42" spans="2:12" s="283" customFormat="1" ht="12" thickBot="1" x14ac:dyDescent="0.25">
      <c r="B42" s="301"/>
      <c r="D42" s="283" t="s">
        <v>278</v>
      </c>
      <c r="E42" s="294"/>
      <c r="F42" s="294"/>
      <c r="G42" s="310"/>
      <c r="H42" s="310"/>
      <c r="J42" s="295"/>
      <c r="L42" s="295"/>
    </row>
    <row r="43" spans="2:12" s="283" customFormat="1" ht="12" thickBot="1" x14ac:dyDescent="0.25">
      <c r="B43" s="302"/>
      <c r="D43" s="283" t="s">
        <v>279</v>
      </c>
      <c r="E43" s="294"/>
      <c r="F43" s="294"/>
      <c r="G43" s="310"/>
      <c r="H43" s="310"/>
      <c r="J43" s="295"/>
      <c r="L43" s="295"/>
    </row>
    <row r="44" spans="2:12" s="283" customFormat="1" x14ac:dyDescent="0.2">
      <c r="B44" s="311" t="s">
        <v>392</v>
      </c>
      <c r="D44" s="294" t="s">
        <v>393</v>
      </c>
      <c r="E44" s="284"/>
      <c r="F44" s="284"/>
      <c r="G44" s="310"/>
      <c r="H44" s="310"/>
      <c r="I44" s="281"/>
      <c r="J44" s="295"/>
      <c r="K44" s="281"/>
      <c r="L44" s="295"/>
    </row>
    <row r="45" spans="2:12" s="283" customFormat="1" x14ac:dyDescent="0.2">
      <c r="B45" s="292"/>
      <c r="D45" s="281"/>
      <c r="E45" s="284"/>
      <c r="F45" s="284"/>
      <c r="G45" s="310"/>
      <c r="H45" s="310"/>
      <c r="I45" s="281"/>
      <c r="J45" s="295"/>
      <c r="K45" s="281"/>
      <c r="L45" s="295"/>
    </row>
    <row r="46" spans="2:12" s="283" customFormat="1" hidden="1" x14ac:dyDescent="0.2">
      <c r="C46" s="281"/>
      <c r="D46" s="281"/>
      <c r="E46" s="284"/>
      <c r="F46" s="284"/>
      <c r="G46" s="310"/>
      <c r="H46" s="310"/>
      <c r="I46" s="281"/>
      <c r="J46" s="295"/>
      <c r="K46" s="281"/>
      <c r="L46" s="295"/>
    </row>
    <row r="47" spans="2:12" s="283" customFormat="1" hidden="1" x14ac:dyDescent="0.2">
      <c r="C47" s="281"/>
      <c r="D47" s="305"/>
      <c r="E47" s="292"/>
      <c r="F47" s="292"/>
      <c r="G47" s="293"/>
      <c r="H47" s="293"/>
      <c r="I47" s="281"/>
      <c r="J47" s="295"/>
      <c r="K47" s="281"/>
      <c r="L47" s="295"/>
    </row>
    <row r="48" spans="2:12" s="283" customFormat="1" hidden="1" x14ac:dyDescent="0.2">
      <c r="C48" s="281"/>
      <c r="D48" s="305"/>
      <c r="G48" s="295"/>
      <c r="H48" s="295"/>
      <c r="I48" s="281"/>
      <c r="J48" s="295"/>
      <c r="K48" s="281"/>
      <c r="L48" s="295"/>
    </row>
    <row r="49" spans="3:12" s="283" customFormat="1" hidden="1" x14ac:dyDescent="0.2">
      <c r="C49" s="281"/>
      <c r="D49" s="305"/>
      <c r="G49" s="295"/>
      <c r="H49" s="295"/>
      <c r="I49" s="281"/>
      <c r="J49" s="295"/>
      <c r="K49" s="281"/>
      <c r="L49" s="295"/>
    </row>
    <row r="50" spans="3:12" s="283" customFormat="1" hidden="1" x14ac:dyDescent="0.2">
      <c r="C50" s="281"/>
      <c r="D50" s="305"/>
      <c r="G50" s="295"/>
      <c r="H50" s="295"/>
      <c r="I50" s="281"/>
      <c r="J50" s="295"/>
      <c r="K50" s="281"/>
      <c r="L50" s="295"/>
    </row>
    <row r="51" spans="3:12" s="283" customFormat="1" hidden="1" x14ac:dyDescent="0.2">
      <c r="C51" s="281"/>
      <c r="D51" s="305"/>
      <c r="G51" s="295"/>
      <c r="H51" s="295"/>
      <c r="I51" s="281"/>
      <c r="J51" s="295"/>
      <c r="K51" s="281"/>
      <c r="L51" s="295"/>
    </row>
    <row r="52" spans="3:12" s="283" customFormat="1" hidden="1" x14ac:dyDescent="0.2">
      <c r="C52" s="281"/>
      <c r="D52" s="284"/>
      <c r="E52" s="281"/>
      <c r="F52" s="281"/>
      <c r="G52" s="295"/>
      <c r="H52" s="295"/>
      <c r="I52" s="281"/>
      <c r="J52" s="295"/>
      <c r="K52" s="281"/>
      <c r="L52" s="295"/>
    </row>
    <row r="53" spans="3:12" s="283" customFormat="1" hidden="1" x14ac:dyDescent="0.2">
      <c r="C53" s="281"/>
      <c r="D53" s="284"/>
      <c r="E53" s="281"/>
      <c r="F53" s="281"/>
      <c r="G53" s="295"/>
      <c r="H53" s="295"/>
      <c r="I53" s="281"/>
      <c r="J53" s="295"/>
      <c r="K53" s="281"/>
      <c r="L53" s="295"/>
    </row>
    <row r="54" spans="3:12" s="283" customFormat="1" hidden="1" x14ac:dyDescent="0.2">
      <c r="C54" s="281"/>
      <c r="D54" s="284"/>
      <c r="E54" s="281"/>
      <c r="F54" s="281"/>
      <c r="G54" s="295"/>
      <c r="H54" s="295"/>
      <c r="I54" s="281"/>
      <c r="J54" s="295"/>
      <c r="K54" s="281"/>
      <c r="L54" s="295"/>
    </row>
    <row r="55" spans="3:12" s="283" customFormat="1" hidden="1" x14ac:dyDescent="0.2">
      <c r="C55" s="281"/>
      <c r="D55" s="284"/>
      <c r="E55" s="281"/>
      <c r="F55" s="281"/>
      <c r="G55" s="295"/>
      <c r="H55" s="295"/>
      <c r="I55" s="281"/>
      <c r="J55" s="295"/>
      <c r="K55" s="281"/>
      <c r="L55" s="295"/>
    </row>
    <row r="56" spans="3:12" s="283" customFormat="1" hidden="1" x14ac:dyDescent="0.2">
      <c r="C56" s="281"/>
      <c r="D56" s="284"/>
      <c r="E56" s="281"/>
      <c r="F56" s="281"/>
      <c r="G56" s="295"/>
      <c r="H56" s="295"/>
      <c r="I56" s="281"/>
      <c r="J56" s="295"/>
      <c r="K56" s="281"/>
      <c r="L56" s="295"/>
    </row>
    <row r="57" spans="3:12" s="283" customFormat="1" hidden="1" x14ac:dyDescent="0.2">
      <c r="C57" s="281"/>
      <c r="D57" s="284"/>
      <c r="E57" s="281"/>
      <c r="F57" s="281"/>
      <c r="G57" s="295"/>
      <c r="H57" s="295"/>
      <c r="I57" s="281"/>
      <c r="J57" s="295"/>
      <c r="K57" s="281"/>
      <c r="L57" s="295"/>
    </row>
    <row r="58" spans="3:12" s="283" customFormat="1" hidden="1" x14ac:dyDescent="0.2">
      <c r="C58" s="281"/>
      <c r="D58" s="284"/>
      <c r="E58" s="281"/>
      <c r="F58" s="281"/>
      <c r="G58" s="295"/>
      <c r="H58" s="295"/>
      <c r="I58" s="281"/>
      <c r="J58" s="295"/>
      <c r="K58" s="281"/>
      <c r="L58" s="295"/>
    </row>
    <row r="59" spans="3:12" s="283" customFormat="1" hidden="1" x14ac:dyDescent="0.2">
      <c r="C59" s="281"/>
      <c r="D59" s="284"/>
      <c r="E59" s="281"/>
      <c r="F59" s="281"/>
      <c r="G59" s="295"/>
      <c r="H59" s="295"/>
      <c r="I59" s="281"/>
      <c r="J59" s="295"/>
      <c r="K59" s="281"/>
      <c r="L59" s="295"/>
    </row>
    <row r="60" spans="3:12" s="283" customFormat="1" hidden="1" x14ac:dyDescent="0.2">
      <c r="C60" s="281"/>
      <c r="D60" s="284"/>
      <c r="E60" s="281"/>
      <c r="F60" s="281"/>
      <c r="G60" s="295"/>
      <c r="H60" s="295"/>
      <c r="I60" s="281"/>
      <c r="J60" s="295"/>
      <c r="K60" s="281"/>
      <c r="L60" s="295"/>
    </row>
    <row r="61" spans="3:12" s="283" customFormat="1" hidden="1" x14ac:dyDescent="0.2">
      <c r="C61" s="281"/>
      <c r="D61" s="284"/>
      <c r="E61" s="281"/>
      <c r="F61" s="281"/>
      <c r="G61" s="295"/>
      <c r="H61" s="295"/>
      <c r="I61" s="281"/>
      <c r="J61" s="295"/>
      <c r="K61" s="281"/>
      <c r="L61" s="295"/>
    </row>
    <row r="62" spans="3:12" s="283" customFormat="1" hidden="1" x14ac:dyDescent="0.2">
      <c r="C62" s="281"/>
      <c r="D62" s="284"/>
      <c r="E62" s="281"/>
      <c r="F62" s="281"/>
      <c r="G62" s="295"/>
      <c r="H62" s="295"/>
      <c r="I62" s="281"/>
      <c r="J62" s="295"/>
      <c r="K62" s="281"/>
      <c r="L62" s="295"/>
    </row>
    <row r="63" spans="3:12" s="283" customFormat="1" hidden="1" x14ac:dyDescent="0.2">
      <c r="C63" s="281"/>
      <c r="D63" s="284"/>
      <c r="E63" s="281"/>
      <c r="F63" s="281"/>
      <c r="G63" s="295"/>
      <c r="H63" s="295"/>
      <c r="I63" s="281"/>
      <c r="J63" s="295"/>
      <c r="K63" s="281"/>
      <c r="L63" s="295"/>
    </row>
    <row r="64" spans="3:12" s="281" customFormat="1" hidden="1" x14ac:dyDescent="0.2">
      <c r="D64" s="284"/>
      <c r="G64" s="295"/>
      <c r="H64" s="295"/>
      <c r="J64" s="295"/>
      <c r="L64" s="295"/>
    </row>
    <row r="65" s="281" customFormat="1" hidden="1" x14ac:dyDescent="0.2"/>
    <row r="66" s="281" customFormat="1" hidden="1" x14ac:dyDescent="0.2"/>
    <row r="67" s="281" customFormat="1" hidden="1" x14ac:dyDescent="0.2"/>
    <row r="68" s="281" customFormat="1" hidden="1" x14ac:dyDescent="0.2"/>
    <row r="69" s="281" customFormat="1" hidden="1" x14ac:dyDescent="0.2"/>
    <row r="70" s="281" customFormat="1" hidden="1" x14ac:dyDescent="0.2"/>
    <row r="71" s="281" customFormat="1" hidden="1" x14ac:dyDescent="0.2"/>
    <row r="72" s="281" customFormat="1" hidden="1" x14ac:dyDescent="0.2"/>
    <row r="73" s="281" customFormat="1" hidden="1" x14ac:dyDescent="0.2"/>
    <row r="74" s="281" customFormat="1" hidden="1" x14ac:dyDescent="0.2"/>
    <row r="75" s="281" customFormat="1" hidden="1" x14ac:dyDescent="0.2"/>
    <row r="76" s="281" customFormat="1" hidden="1" x14ac:dyDescent="0.2"/>
    <row r="77" s="281" customFormat="1" hidden="1" x14ac:dyDescent="0.2"/>
    <row r="78" s="281" customFormat="1" hidden="1" x14ac:dyDescent="0.2"/>
    <row r="79" s="281" customFormat="1" hidden="1" x14ac:dyDescent="0.2"/>
    <row r="80" s="281" customFormat="1" hidden="1" x14ac:dyDescent="0.2"/>
    <row r="81" s="281" customFormat="1" hidden="1" x14ac:dyDescent="0.2"/>
    <row r="82" s="281" customFormat="1" hidden="1" x14ac:dyDescent="0.2"/>
    <row r="83" s="281" customFormat="1" hidden="1" x14ac:dyDescent="0.2"/>
    <row r="84" s="281" customFormat="1" hidden="1" x14ac:dyDescent="0.2"/>
    <row r="85" s="281" customFormat="1" hidden="1" x14ac:dyDescent="0.2"/>
    <row r="86" s="281" customFormat="1" hidden="1" x14ac:dyDescent="0.2"/>
    <row r="87" s="281" customFormat="1" hidden="1" x14ac:dyDescent="0.2"/>
    <row r="88" s="281" customFormat="1" hidden="1" x14ac:dyDescent="0.2"/>
    <row r="89" s="281" customFormat="1" hidden="1" x14ac:dyDescent="0.2"/>
    <row r="90" s="281" customFormat="1" hidden="1" x14ac:dyDescent="0.2"/>
    <row r="91" s="281" customFormat="1" hidden="1" x14ac:dyDescent="0.2"/>
    <row r="92" s="281" customFormat="1" hidden="1" x14ac:dyDescent="0.2"/>
    <row r="93" s="281" customFormat="1" hidden="1" x14ac:dyDescent="0.2"/>
    <row r="94" s="281" customFormat="1" hidden="1" x14ac:dyDescent="0.2"/>
    <row r="95" s="281" customFormat="1" hidden="1" x14ac:dyDescent="0.2"/>
    <row r="96" s="281" customFormat="1" hidden="1" x14ac:dyDescent="0.2"/>
    <row r="97" s="281" customFormat="1" hidden="1" x14ac:dyDescent="0.2"/>
    <row r="98" s="281" customFormat="1" hidden="1" x14ac:dyDescent="0.2"/>
    <row r="99" s="281" customFormat="1" hidden="1" x14ac:dyDescent="0.2"/>
    <row r="100" s="281" customFormat="1" hidden="1" x14ac:dyDescent="0.2"/>
    <row r="101" s="281" customFormat="1" hidden="1" x14ac:dyDescent="0.2"/>
    <row r="102" s="281" customFormat="1" hidden="1" x14ac:dyDescent="0.2"/>
    <row r="103" s="281" customFormat="1" hidden="1" x14ac:dyDescent="0.2"/>
    <row r="104" s="281" customFormat="1" hidden="1" x14ac:dyDescent="0.2"/>
    <row r="105" s="281" customFormat="1" hidden="1" x14ac:dyDescent="0.2"/>
    <row r="106" s="281" customFormat="1" hidden="1" x14ac:dyDescent="0.2"/>
    <row r="107" s="281" customFormat="1" hidden="1" x14ac:dyDescent="0.2"/>
    <row r="108" s="281" customFormat="1" hidden="1" x14ac:dyDescent="0.2"/>
    <row r="109" s="281" customFormat="1" hidden="1" x14ac:dyDescent="0.2"/>
    <row r="110" s="281" customFormat="1" hidden="1" x14ac:dyDescent="0.2"/>
    <row r="111" s="281" customFormat="1" hidden="1" x14ac:dyDescent="0.2"/>
    <row r="112" s="281" customFormat="1" hidden="1" x14ac:dyDescent="0.2"/>
    <row r="113" s="281" customFormat="1" hidden="1" x14ac:dyDescent="0.2"/>
    <row r="114" s="281" customFormat="1" hidden="1" x14ac:dyDescent="0.2"/>
    <row r="115" s="281" customFormat="1" hidden="1" x14ac:dyDescent="0.2"/>
    <row r="116" s="281" customFormat="1" hidden="1" x14ac:dyDescent="0.2"/>
    <row r="117" s="281" customFormat="1" hidden="1" x14ac:dyDescent="0.2"/>
    <row r="118" s="281" customFormat="1" hidden="1" x14ac:dyDescent="0.2"/>
    <row r="119" s="281" customFormat="1" hidden="1" x14ac:dyDescent="0.2"/>
    <row r="120" s="281" customFormat="1" hidden="1" x14ac:dyDescent="0.2"/>
    <row r="121" s="281" customFormat="1" hidden="1" x14ac:dyDescent="0.2"/>
    <row r="122" s="281" customFormat="1" hidden="1" x14ac:dyDescent="0.2"/>
    <row r="123" s="281" customFormat="1" hidden="1" x14ac:dyDescent="0.2"/>
    <row r="124" s="281" customFormat="1" hidden="1" x14ac:dyDescent="0.2"/>
    <row r="125" s="281" customFormat="1" hidden="1" x14ac:dyDescent="0.2"/>
    <row r="126" s="281" customFormat="1" hidden="1" x14ac:dyDescent="0.2"/>
    <row r="127" s="281" customFormat="1" hidden="1" x14ac:dyDescent="0.2"/>
    <row r="128" s="281" customFormat="1" hidden="1" x14ac:dyDescent="0.2"/>
    <row r="129" s="281" customFormat="1" hidden="1" x14ac:dyDescent="0.2"/>
    <row r="130" s="281" customFormat="1" hidden="1" x14ac:dyDescent="0.2"/>
    <row r="131" s="281" customFormat="1" hidden="1" x14ac:dyDescent="0.2"/>
    <row r="132" s="281" customFormat="1" hidden="1" x14ac:dyDescent="0.2"/>
    <row r="133" s="281" customFormat="1" hidden="1" x14ac:dyDescent="0.2"/>
    <row r="134" s="281" customFormat="1" hidden="1" x14ac:dyDescent="0.2"/>
    <row r="135" s="281" customFormat="1" hidden="1" x14ac:dyDescent="0.2"/>
    <row r="136" s="281" customFormat="1" hidden="1" x14ac:dyDescent="0.2"/>
    <row r="137" s="281" customFormat="1" hidden="1" x14ac:dyDescent="0.2"/>
    <row r="138" s="281" customFormat="1" hidden="1" x14ac:dyDescent="0.2"/>
    <row r="139" s="281" customFormat="1" hidden="1" x14ac:dyDescent="0.2"/>
    <row r="140" s="281" customFormat="1" hidden="1" x14ac:dyDescent="0.2"/>
    <row r="141" s="281" customFormat="1" hidden="1" x14ac:dyDescent="0.2"/>
    <row r="142" s="281" customFormat="1" hidden="1" x14ac:dyDescent="0.2"/>
    <row r="143" s="281" customFormat="1" hidden="1" x14ac:dyDescent="0.2"/>
    <row r="144" s="281" customFormat="1" hidden="1" x14ac:dyDescent="0.2"/>
    <row r="145" s="281" customFormat="1" hidden="1" x14ac:dyDescent="0.2"/>
    <row r="146" s="281" customFormat="1" hidden="1" x14ac:dyDescent="0.2"/>
    <row r="147" s="281" customFormat="1" hidden="1" x14ac:dyDescent="0.2"/>
    <row r="148" s="281" customFormat="1" hidden="1" x14ac:dyDescent="0.2"/>
    <row r="149" s="281" customFormat="1" hidden="1" x14ac:dyDescent="0.2"/>
    <row r="150" s="281" customFormat="1" hidden="1" x14ac:dyDescent="0.2"/>
    <row r="151" s="281" customFormat="1" hidden="1" x14ac:dyDescent="0.2"/>
    <row r="152" s="281" customFormat="1" hidden="1" x14ac:dyDescent="0.2"/>
    <row r="153" s="281" customFormat="1" hidden="1" x14ac:dyDescent="0.2"/>
    <row r="154" s="281" customFormat="1" hidden="1" x14ac:dyDescent="0.2"/>
    <row r="155" s="281" customFormat="1" hidden="1" x14ac:dyDescent="0.2"/>
    <row r="156" s="281" customFormat="1" hidden="1" x14ac:dyDescent="0.2"/>
    <row r="157" s="281" customFormat="1" hidden="1" x14ac:dyDescent="0.2"/>
    <row r="158" s="281" customFormat="1" hidden="1" x14ac:dyDescent="0.2"/>
    <row r="159" s="281" customFormat="1" hidden="1" x14ac:dyDescent="0.2"/>
    <row r="160" s="281" customFormat="1" hidden="1" x14ac:dyDescent="0.2"/>
    <row r="161" s="281" customFormat="1" hidden="1" x14ac:dyDescent="0.2"/>
    <row r="162" s="281" customFormat="1" hidden="1" x14ac:dyDescent="0.2"/>
    <row r="163" s="281" customFormat="1" x14ac:dyDescent="0.2"/>
    <row r="164" s="281" customFormat="1" x14ac:dyDescent="0.2"/>
    <row r="165" s="281" customFormat="1" x14ac:dyDescent="0.2"/>
    <row r="166" s="281" customFormat="1" x14ac:dyDescent="0.2"/>
    <row r="167" s="281" customFormat="1" x14ac:dyDescent="0.2"/>
  </sheetData>
  <sheetProtection password="8366" sheet="1" objects="1" scenarios="1"/>
  <phoneticPr fontId="11" type="noConversion"/>
  <dataValidations disablePrompts="1" count="1">
    <dataValidation allowBlank="1" showErrorMessage="1" sqref="K1"/>
  </dataValidations>
  <pageMargins left="0.34" right="0.34" top="0.5" bottom="0.4" header="0.2" footer="0.2"/>
  <pageSetup paperSize="9" scale="82" orientation="portrait" r:id="rId1"/>
  <headerFooter alignWithMargins="0">
    <oddFooter>&amp;L&amp;8&amp;A&amp;R&amp;8&amp;P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showGridLines="0" showRowColHeaders="0" workbookViewId="0">
      <selection activeCell="F15" sqref="F15"/>
    </sheetView>
  </sheetViews>
  <sheetFormatPr defaultColWidth="0" defaultRowHeight="12.75" zeroHeight="1" x14ac:dyDescent="0.2"/>
  <cols>
    <col min="1" max="1" width="2.28515625" style="283" customWidth="1"/>
    <col min="2" max="2" width="5.7109375" style="283" customWidth="1"/>
    <col min="3" max="3" width="2.28515625" style="283" customWidth="1"/>
    <col min="4" max="4" width="2.28515625" style="294" customWidth="1"/>
    <col min="5" max="5" width="40.140625" style="294" customWidth="1"/>
    <col min="6" max="6" width="18.42578125" style="283" customWidth="1"/>
    <col min="7" max="7" width="0.7109375" style="283" customWidth="1"/>
    <col min="8" max="8" width="18.42578125" style="283" customWidth="1"/>
    <col min="9" max="9" width="0.7109375" style="283" customWidth="1"/>
    <col min="10" max="10" width="18.42578125" style="283" customWidth="1"/>
    <col min="11" max="11" width="0.7109375" style="283" customWidth="1"/>
    <col min="12" max="12" width="15.140625" style="283" customWidth="1"/>
    <col min="13" max="13" width="2.28515625" style="283" customWidth="1"/>
    <col min="14" max="16384" width="9.140625" hidden="1"/>
  </cols>
  <sheetData>
    <row r="1" spans="1:12" ht="14.25" thickBot="1" x14ac:dyDescent="0.3">
      <c r="B1" s="282" t="s">
        <v>529</v>
      </c>
      <c r="C1" s="281"/>
      <c r="D1" s="284"/>
      <c r="E1" s="281"/>
      <c r="F1" s="281"/>
      <c r="G1" s="295"/>
      <c r="H1" s="295"/>
      <c r="I1" s="281"/>
      <c r="K1" s="285" t="s">
        <v>583</v>
      </c>
      <c r="L1" s="286" t="s">
        <v>659</v>
      </c>
    </row>
    <row r="2" spans="1:12" ht="13.5" x14ac:dyDescent="0.25">
      <c r="B2" s="282" t="s">
        <v>348</v>
      </c>
    </row>
    <row r="3" spans="1:12" ht="13.5" x14ac:dyDescent="0.25">
      <c r="B3" s="282" t="s">
        <v>157</v>
      </c>
    </row>
    <row r="4" spans="1:12" ht="14.25" thickBot="1" x14ac:dyDescent="0.3">
      <c r="B4" s="282" t="s">
        <v>66</v>
      </c>
      <c r="K4" s="312"/>
    </row>
    <row r="5" spans="1:12" ht="13.5" thickTop="1" x14ac:dyDescent="0.2">
      <c r="A5" s="313"/>
      <c r="B5" s="953"/>
      <c r="C5" s="954"/>
      <c r="D5" s="954"/>
      <c r="E5" s="955"/>
      <c r="F5" s="956" t="s">
        <v>349</v>
      </c>
      <c r="G5" s="957"/>
      <c r="H5" s="957"/>
      <c r="I5" s="957"/>
      <c r="J5" s="958"/>
      <c r="K5" s="312"/>
      <c r="L5" s="959" t="s">
        <v>467</v>
      </c>
    </row>
    <row r="6" spans="1:12" ht="23.25" thickBot="1" x14ac:dyDescent="0.25">
      <c r="A6" s="313"/>
      <c r="B6" s="296" t="s">
        <v>285</v>
      </c>
      <c r="C6" s="318"/>
      <c r="D6" s="318"/>
      <c r="E6" s="319"/>
      <c r="F6" s="320" t="s">
        <v>519</v>
      </c>
      <c r="G6" s="321"/>
      <c r="H6" s="322" t="s">
        <v>521</v>
      </c>
      <c r="I6" s="321"/>
      <c r="J6" s="323" t="s">
        <v>350</v>
      </c>
      <c r="K6" s="312"/>
      <c r="L6" s="960"/>
    </row>
    <row r="7" spans="1:12" ht="13.5" thickTop="1" x14ac:dyDescent="0.2">
      <c r="F7" s="290"/>
      <c r="G7" s="297"/>
      <c r="H7" s="290"/>
      <c r="I7" s="297"/>
      <c r="J7" s="290"/>
      <c r="K7" s="312"/>
      <c r="L7" s="290"/>
    </row>
    <row r="8" spans="1:12" x14ac:dyDescent="0.2">
      <c r="B8" s="324" t="s">
        <v>228</v>
      </c>
      <c r="C8" s="294" t="s">
        <v>351</v>
      </c>
      <c r="F8" s="830"/>
      <c r="G8" s="325"/>
      <c r="H8" s="830"/>
      <c r="I8" s="325"/>
      <c r="J8" s="830"/>
      <c r="K8" s="325"/>
      <c r="L8" s="830"/>
    </row>
    <row r="9" spans="1:12" x14ac:dyDescent="0.2">
      <c r="B9" s="324" t="s">
        <v>230</v>
      </c>
      <c r="C9" s="294" t="s">
        <v>281</v>
      </c>
      <c r="F9" s="809"/>
      <c r="G9" s="325"/>
      <c r="H9" s="809"/>
      <c r="I9" s="325"/>
      <c r="J9" s="809"/>
      <c r="K9" s="325"/>
      <c r="L9" s="809"/>
    </row>
    <row r="10" spans="1:12" x14ac:dyDescent="0.2">
      <c r="B10" s="324" t="s">
        <v>231</v>
      </c>
      <c r="C10" s="294" t="s">
        <v>282</v>
      </c>
      <c r="F10" s="809"/>
      <c r="G10" s="325"/>
      <c r="H10" s="809"/>
      <c r="I10" s="325"/>
      <c r="J10" s="809"/>
      <c r="K10" s="325"/>
      <c r="L10" s="809"/>
    </row>
    <row r="11" spans="1:12" x14ac:dyDescent="0.2">
      <c r="B11" s="324" t="s">
        <v>232</v>
      </c>
      <c r="C11" s="294" t="s">
        <v>352</v>
      </c>
      <c r="F11" s="830"/>
      <c r="G11" s="325"/>
      <c r="H11" s="830"/>
      <c r="I11" s="325"/>
      <c r="J11" s="830"/>
      <c r="K11" s="325"/>
      <c r="L11" s="830"/>
    </row>
    <row r="12" spans="1:12" x14ac:dyDescent="0.2">
      <c r="B12" s="324" t="s">
        <v>233</v>
      </c>
      <c r="C12" s="294" t="s">
        <v>283</v>
      </c>
      <c r="F12" s="830"/>
      <c r="G12" s="325"/>
      <c r="H12" s="830"/>
      <c r="I12" s="325"/>
      <c r="J12" s="830"/>
      <c r="K12" s="325"/>
      <c r="L12" s="830"/>
    </row>
    <row r="13" spans="1:12" x14ac:dyDescent="0.2">
      <c r="B13" s="324" t="s">
        <v>116</v>
      </c>
      <c r="C13" s="294" t="s">
        <v>284</v>
      </c>
      <c r="F13" s="809"/>
      <c r="G13" s="291"/>
      <c r="H13" s="809"/>
      <c r="I13" s="291"/>
      <c r="J13" s="309"/>
      <c r="K13" s="309"/>
      <c r="L13" s="309"/>
    </row>
    <row r="14" spans="1:12" ht="6.75" customHeight="1" thickBot="1" x14ac:dyDescent="0.25">
      <c r="A14" s="295"/>
      <c r="B14" s="295"/>
      <c r="C14" s="295"/>
      <c r="D14" s="310"/>
      <c r="E14" s="310"/>
      <c r="F14" s="326"/>
      <c r="G14" s="326"/>
      <c r="H14" s="326"/>
      <c r="I14" s="326"/>
      <c r="J14" s="309"/>
      <c r="K14" s="309"/>
      <c r="L14" s="309"/>
    </row>
    <row r="15" spans="1:12" ht="13.5" thickBot="1" x14ac:dyDescent="0.25">
      <c r="B15" s="327" t="s">
        <v>117</v>
      </c>
      <c r="C15" s="299" t="s">
        <v>395</v>
      </c>
      <c r="D15" s="299"/>
      <c r="E15" s="299"/>
      <c r="F15" s="306">
        <f>F8-F9-F10+F11+F12-F13</f>
        <v>0</v>
      </c>
      <c r="G15" s="326"/>
      <c r="H15" s="306">
        <f>H8-H9-H10+H11+H12-H13</f>
        <v>0</v>
      </c>
      <c r="I15" s="326"/>
      <c r="J15" s="306">
        <f>J8-J9-J10+J11+J12</f>
        <v>0</v>
      </c>
      <c r="K15" s="326"/>
      <c r="L15" s="306">
        <f>L8-L9-L10+L11+L12</f>
        <v>0</v>
      </c>
    </row>
    <row r="16" spans="1:12" x14ac:dyDescent="0.2">
      <c r="A16" s="300"/>
      <c r="B16" s="300"/>
      <c r="C16" s="300"/>
      <c r="D16" s="299"/>
      <c r="E16" s="299"/>
      <c r="F16" s="328"/>
      <c r="G16" s="328"/>
      <c r="H16" s="328"/>
      <c r="I16" s="328"/>
      <c r="J16" s="328"/>
      <c r="K16" s="328"/>
      <c r="L16" s="328"/>
    </row>
    <row r="17" spans="1:12" x14ac:dyDescent="0.2">
      <c r="A17" s="300"/>
      <c r="B17" s="300"/>
      <c r="C17" s="300"/>
      <c r="D17" s="299"/>
      <c r="E17" s="299"/>
      <c r="F17" s="328"/>
      <c r="G17" s="328"/>
      <c r="H17" s="328"/>
      <c r="I17" s="328"/>
      <c r="J17" s="328"/>
      <c r="K17" s="328"/>
      <c r="L17" s="328"/>
    </row>
    <row r="18" spans="1:12" ht="13.5" thickBot="1" x14ac:dyDescent="0.25">
      <c r="A18" s="300"/>
      <c r="F18" s="328"/>
      <c r="G18" s="328"/>
      <c r="H18" s="328"/>
      <c r="I18" s="328"/>
      <c r="J18" s="328"/>
      <c r="K18" s="328"/>
      <c r="L18" s="328"/>
    </row>
    <row r="19" spans="1:12" ht="13.5" thickTop="1" x14ac:dyDescent="0.2">
      <c r="A19" s="300"/>
      <c r="B19" s="953"/>
      <c r="C19" s="954"/>
      <c r="D19" s="954"/>
      <c r="E19" s="955"/>
      <c r="F19" s="328"/>
      <c r="G19" s="328"/>
      <c r="H19" s="328"/>
      <c r="I19" s="328"/>
      <c r="J19" s="328"/>
      <c r="K19" s="328"/>
      <c r="L19" s="961" t="s">
        <v>156</v>
      </c>
    </row>
    <row r="20" spans="1:12" ht="13.5" thickBot="1" x14ac:dyDescent="0.25">
      <c r="A20" s="300"/>
      <c r="B20" s="296" t="s">
        <v>155</v>
      </c>
      <c r="C20" s="462"/>
      <c r="D20" s="462"/>
      <c r="E20" s="463"/>
      <c r="F20" s="328"/>
      <c r="G20" s="328"/>
      <c r="H20" s="328"/>
      <c r="I20" s="328"/>
      <c r="J20" s="328"/>
      <c r="K20" s="328"/>
      <c r="L20" s="962"/>
    </row>
    <row r="21" spans="1:12" ht="13.5" thickTop="1" x14ac:dyDescent="0.2">
      <c r="A21" s="300"/>
      <c r="B21" s="297"/>
      <c r="F21" s="328"/>
      <c r="G21" s="328"/>
      <c r="H21" s="328"/>
      <c r="I21" s="328"/>
      <c r="J21" s="328"/>
      <c r="K21" s="328"/>
      <c r="L21" s="329"/>
    </row>
    <row r="22" spans="1:12" x14ac:dyDescent="0.2">
      <c r="A22" s="300"/>
      <c r="B22" s="324" t="s">
        <v>234</v>
      </c>
      <c r="C22" s="294" t="s">
        <v>354</v>
      </c>
      <c r="F22" s="328"/>
      <c r="G22" s="328"/>
      <c r="H22" s="328"/>
      <c r="I22" s="328"/>
      <c r="J22" s="328"/>
      <c r="K22" s="328"/>
      <c r="L22" s="830">
        <v>0</v>
      </c>
    </row>
    <row r="23" spans="1:12" x14ac:dyDescent="0.2">
      <c r="A23" s="300"/>
      <c r="C23" s="294"/>
      <c r="F23" s="328"/>
      <c r="G23" s="328"/>
      <c r="H23" s="328"/>
      <c r="I23" s="328"/>
      <c r="J23" s="328"/>
      <c r="K23" s="328"/>
      <c r="L23" s="330"/>
    </row>
    <row r="24" spans="1:12" x14ac:dyDescent="0.2">
      <c r="A24" s="300"/>
      <c r="B24" s="324" t="s">
        <v>236</v>
      </c>
      <c r="C24" s="294" t="s">
        <v>355</v>
      </c>
      <c r="F24" s="328"/>
      <c r="G24" s="328"/>
      <c r="H24" s="328"/>
      <c r="I24" s="328"/>
      <c r="J24" s="328"/>
      <c r="K24" s="328"/>
      <c r="L24" s="830">
        <v>0</v>
      </c>
    </row>
    <row r="25" spans="1:12" x14ac:dyDescent="0.2">
      <c r="A25" s="300"/>
      <c r="C25" s="294"/>
      <c r="F25" s="328"/>
      <c r="G25" s="328"/>
      <c r="H25" s="328"/>
      <c r="I25" s="328"/>
      <c r="J25" s="328"/>
      <c r="K25" s="328"/>
      <c r="L25" s="330"/>
    </row>
    <row r="26" spans="1:12" x14ac:dyDescent="0.2">
      <c r="A26" s="300"/>
      <c r="B26" s="324" t="s">
        <v>235</v>
      </c>
      <c r="C26" s="294" t="s">
        <v>135</v>
      </c>
      <c r="F26" s="328"/>
      <c r="G26" s="328"/>
      <c r="H26" s="328"/>
      <c r="I26" s="328"/>
      <c r="J26" s="328"/>
      <c r="K26" s="328"/>
      <c r="L26" s="830">
        <v>0</v>
      </c>
    </row>
    <row r="27" spans="1:12" ht="13.5" thickBot="1" x14ac:dyDescent="0.25">
      <c r="A27" s="300"/>
      <c r="C27" s="294"/>
      <c r="F27" s="328"/>
      <c r="G27" s="328"/>
      <c r="H27" s="328"/>
      <c r="I27" s="328"/>
      <c r="J27" s="328"/>
      <c r="K27" s="328"/>
      <c r="L27" s="330"/>
    </row>
    <row r="28" spans="1:12" ht="13.5" thickBot="1" x14ac:dyDescent="0.25">
      <c r="A28" s="300"/>
      <c r="B28" s="327" t="s">
        <v>120</v>
      </c>
      <c r="C28" s="299" t="s">
        <v>23</v>
      </c>
      <c r="F28" s="328"/>
      <c r="G28" s="328"/>
      <c r="H28" s="328"/>
      <c r="I28" s="328"/>
      <c r="J28" s="328"/>
      <c r="K28" s="328"/>
      <c r="L28" s="331">
        <f>L22-L24+L26</f>
        <v>0</v>
      </c>
    </row>
    <row r="29" spans="1:12" x14ac:dyDescent="0.2">
      <c r="A29" s="300"/>
      <c r="B29" s="300"/>
      <c r="C29" s="300"/>
      <c r="D29" s="299"/>
      <c r="E29" s="299"/>
      <c r="F29" s="300"/>
      <c r="G29" s="300"/>
      <c r="H29" s="300"/>
      <c r="I29" s="300"/>
      <c r="J29" s="300"/>
      <c r="K29" s="300"/>
      <c r="L29" s="300"/>
    </row>
    <row r="30" spans="1:12" ht="13.5" thickBot="1" x14ac:dyDescent="0.25">
      <c r="B30" s="300" t="s">
        <v>605</v>
      </c>
      <c r="D30" s="283"/>
      <c r="F30" s="294"/>
      <c r="G30" s="310"/>
      <c r="H30" s="310"/>
      <c r="J30" s="295"/>
      <c r="L30" s="295"/>
    </row>
    <row r="31" spans="1:12" ht="13.5" thickBot="1" x14ac:dyDescent="0.25">
      <c r="B31" s="301"/>
      <c r="D31" s="283" t="s">
        <v>278</v>
      </c>
      <c r="F31" s="294"/>
      <c r="G31" s="310"/>
      <c r="H31" s="310"/>
      <c r="J31" s="295"/>
      <c r="L31" s="295"/>
    </row>
    <row r="32" spans="1:12" ht="13.5" thickBot="1" x14ac:dyDescent="0.25">
      <c r="B32" s="302"/>
      <c r="D32" s="283" t="s">
        <v>279</v>
      </c>
      <c r="F32" s="294"/>
      <c r="G32" s="310"/>
      <c r="H32" s="310"/>
      <c r="J32" s="295"/>
      <c r="L32" s="295"/>
    </row>
    <row r="33" spans="2:13" x14ac:dyDescent="0.2">
      <c r="B33" s="332" t="s">
        <v>214</v>
      </c>
      <c r="D33" s="294" t="s">
        <v>394</v>
      </c>
      <c r="E33" s="284"/>
      <c r="F33" s="284"/>
      <c r="G33" s="310"/>
      <c r="H33" s="310"/>
      <c r="I33" s="281"/>
      <c r="J33" s="295"/>
      <c r="K33" s="281"/>
      <c r="L33" s="295"/>
      <c r="M33" s="281"/>
    </row>
    <row r="34" spans="2:13" x14ac:dyDescent="0.2">
      <c r="B34" s="303" t="s">
        <v>139</v>
      </c>
      <c r="D34" s="951" t="s">
        <v>353</v>
      </c>
      <c r="E34" s="952"/>
      <c r="F34" s="952"/>
      <c r="G34" s="952"/>
      <c r="H34" s="952"/>
      <c r="I34" s="952"/>
      <c r="J34" s="952"/>
      <c r="K34" s="952"/>
      <c r="L34" s="952"/>
    </row>
    <row r="35" spans="2:13" x14ac:dyDescent="0.2">
      <c r="B35" s="303" t="s">
        <v>140</v>
      </c>
      <c r="D35" s="294" t="s">
        <v>595</v>
      </c>
    </row>
    <row r="36" spans="2:13" x14ac:dyDescent="0.2"/>
    <row r="37" spans="2:13" hidden="1" x14ac:dyDescent="0.2"/>
    <row r="38" spans="2:13" hidden="1" x14ac:dyDescent="0.2"/>
    <row r="39" spans="2:13" hidden="1" x14ac:dyDescent="0.2"/>
    <row r="40" spans="2:13" hidden="1" x14ac:dyDescent="0.2"/>
    <row r="41" spans="2:13" hidden="1" x14ac:dyDescent="0.2"/>
    <row r="42" spans="2:13" hidden="1" x14ac:dyDescent="0.2"/>
    <row r="43" spans="2:13" hidden="1" x14ac:dyDescent="0.2"/>
    <row r="44" spans="2:13" hidden="1" x14ac:dyDescent="0.2"/>
    <row r="45" spans="2:13" hidden="1" x14ac:dyDescent="0.2"/>
    <row r="46" spans="2:13" hidden="1" x14ac:dyDescent="0.2"/>
    <row r="47" spans="2:13" hidden="1" x14ac:dyDescent="0.2"/>
    <row r="48" spans="2:13" hidden="1" x14ac:dyDescent="0.2"/>
    <row r="49" spans="9:9" hidden="1" x14ac:dyDescent="0.2"/>
    <row r="50" spans="9:9" hidden="1" x14ac:dyDescent="0.2"/>
    <row r="51" spans="9:9" hidden="1" x14ac:dyDescent="0.2"/>
    <row r="52" spans="9:9" hidden="1" x14ac:dyDescent="0.2">
      <c r="I52" s="295"/>
    </row>
    <row r="53" spans="9:9" hidden="1" x14ac:dyDescent="0.2"/>
    <row r="54" spans="9:9" hidden="1" x14ac:dyDescent="0.2"/>
    <row r="55" spans="9:9" hidden="1" x14ac:dyDescent="0.2"/>
    <row r="56" spans="9:9" hidden="1" x14ac:dyDescent="0.2"/>
    <row r="57" spans="9:9" hidden="1" x14ac:dyDescent="0.2"/>
    <row r="58" spans="9:9" hidden="1" x14ac:dyDescent="0.2"/>
    <row r="59" spans="9:9" hidden="1" x14ac:dyDescent="0.2"/>
    <row r="60" spans="9:9" hidden="1" x14ac:dyDescent="0.2"/>
    <row r="61" spans="9:9" hidden="1" x14ac:dyDescent="0.2"/>
    <row r="62" spans="9:9" hidden="1" x14ac:dyDescent="0.2"/>
    <row r="63" spans="9:9" hidden="1" x14ac:dyDescent="0.2"/>
    <row r="64" spans="9: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sheetData>
  <sheetProtection password="8366" sheet="1" objects="1" scenarios="1"/>
  <mergeCells count="6">
    <mergeCell ref="D34:L34"/>
    <mergeCell ref="B5:E5"/>
    <mergeCell ref="F5:J5"/>
    <mergeCell ref="L5:L6"/>
    <mergeCell ref="B19:E19"/>
    <mergeCell ref="L19:L20"/>
  </mergeCells>
  <dataValidations count="3">
    <dataValidation type="whole" operator="greaterThanOrEqual" allowBlank="1" showInputMessage="1" showErrorMessage="1" error="Please enter the amount in positive figures" sqref="F9:F10 H9:H10 J9:J10 F13 H13">
      <formula1>0</formula1>
    </dataValidation>
    <dataValidation operator="greaterThan" allowBlank="1" showInputMessage="1" showErrorMessage="1" error="Please enter the amount in positive figures" sqref="H11:H12 J11:J13 L8:L13 J8 H8 F8 F11:F12"/>
    <dataValidation allowBlank="1" showErrorMessage="1" sqref="L1"/>
  </dataValidations>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75"/>
  <sheetViews>
    <sheetView showGridLines="0" showRowColHeaders="0" workbookViewId="0">
      <selection activeCell="N15" sqref="N15"/>
    </sheetView>
  </sheetViews>
  <sheetFormatPr defaultColWidth="0" defaultRowHeight="11.25" zeroHeight="1" x14ac:dyDescent="0.2"/>
  <cols>
    <col min="1" max="1" width="2.28515625" style="283" customWidth="1"/>
    <col min="2" max="2" width="5.7109375" style="283" customWidth="1"/>
    <col min="3" max="3" width="2.28515625" style="283" customWidth="1"/>
    <col min="4" max="4" width="2.28515625" style="294" customWidth="1"/>
    <col min="5" max="5" width="35.140625" style="294" customWidth="1"/>
    <col min="6" max="6" width="17.42578125" style="283" customWidth="1"/>
    <col min="7" max="7" width="0.7109375" style="283" customWidth="1"/>
    <col min="8" max="8" width="17.42578125" style="283" customWidth="1"/>
    <col min="9" max="9" width="0.7109375" style="283" customWidth="1"/>
    <col min="10" max="10" width="17.42578125" style="283" customWidth="1"/>
    <col min="11" max="11" width="0.7109375" style="283" customWidth="1"/>
    <col min="12" max="12" width="17.42578125" style="283" customWidth="1"/>
    <col min="13" max="13" width="0.7109375" style="283" customWidth="1"/>
    <col min="14" max="14" width="17.42578125" style="283" customWidth="1"/>
    <col min="15" max="15" width="2.28515625" style="283" customWidth="1"/>
    <col min="16" max="16" width="2.28515625" style="294" hidden="1" customWidth="1"/>
    <col min="17" max="17" width="63.28515625" style="294" hidden="1" customWidth="1"/>
    <col min="18" max="18" width="18.7109375" style="283" hidden="1" customWidth="1"/>
    <col min="19" max="19" width="0" style="283" hidden="1" customWidth="1"/>
    <col min="20" max="20" width="63.28515625" style="283" hidden="1" customWidth="1"/>
    <col min="21" max="22" width="18.7109375" style="283" hidden="1" customWidth="1"/>
    <col min="23" max="16384" width="0" style="283" hidden="1"/>
  </cols>
  <sheetData>
    <row r="1" spans="2:17" ht="13.5" thickBot="1" x14ac:dyDescent="0.3">
      <c r="B1" s="282" t="str">
        <f>'Sec C3 Provisions for Losses'!B1</f>
        <v>SECTION C</v>
      </c>
      <c r="C1" s="281"/>
      <c r="D1" s="284"/>
      <c r="E1" s="281"/>
      <c r="F1" s="295"/>
      <c r="G1" s="295"/>
      <c r="H1" s="281"/>
      <c r="I1" s="295"/>
      <c r="J1" s="295"/>
      <c r="K1" s="281"/>
      <c r="M1" s="285" t="s">
        <v>583</v>
      </c>
      <c r="N1" s="286" t="str">
        <f>IF('Sec A Balance Sheet'!J1=0," ",'Sec A Balance Sheet'!J1)</f>
        <v>USD '000</v>
      </c>
    </row>
    <row r="2" spans="2:17" ht="12.75" x14ac:dyDescent="0.25">
      <c r="B2" s="831" t="s">
        <v>596</v>
      </c>
    </row>
    <row r="3" spans="2:17" x14ac:dyDescent="0.2"/>
    <row r="4" spans="2:17" ht="12" thickBot="1" x14ac:dyDescent="0.25">
      <c r="M4" s="312"/>
    </row>
    <row r="5" spans="2:17" s="313" customFormat="1" ht="12" customHeight="1" thickTop="1" x14ac:dyDescent="0.2">
      <c r="B5" s="953"/>
      <c r="C5" s="954"/>
      <c r="D5" s="954"/>
      <c r="E5" s="955"/>
      <c r="F5" s="966" t="s">
        <v>356</v>
      </c>
      <c r="G5" s="967"/>
      <c r="H5" s="967"/>
      <c r="I5" s="967"/>
      <c r="J5" s="968"/>
      <c r="K5" s="287"/>
      <c r="L5" s="969" t="s">
        <v>357</v>
      </c>
      <c r="M5" s="333"/>
      <c r="N5" s="959" t="s">
        <v>219</v>
      </c>
      <c r="O5" s="283"/>
      <c r="P5" s="317"/>
      <c r="Q5" s="317"/>
    </row>
    <row r="6" spans="2:17" s="313" customFormat="1" ht="12.75" customHeight="1" x14ac:dyDescent="0.2">
      <c r="B6" s="314"/>
      <c r="C6" s="315"/>
      <c r="D6" s="315"/>
      <c r="E6" s="316"/>
      <c r="F6" s="334"/>
      <c r="G6" s="335"/>
      <c r="H6" s="964" t="s">
        <v>521</v>
      </c>
      <c r="I6" s="964"/>
      <c r="J6" s="965"/>
      <c r="K6" s="287"/>
      <c r="L6" s="970"/>
      <c r="M6" s="333"/>
      <c r="N6" s="963"/>
      <c r="O6" s="283"/>
      <c r="P6" s="317"/>
      <c r="Q6" s="317"/>
    </row>
    <row r="7" spans="2:17" s="313" customFormat="1" ht="42.75" customHeight="1" thickBot="1" x14ac:dyDescent="0.25">
      <c r="B7" s="314"/>
      <c r="C7" s="315"/>
      <c r="D7" s="315"/>
      <c r="F7" s="336" t="s">
        <v>519</v>
      </c>
      <c r="G7" s="322"/>
      <c r="H7" s="322" t="s">
        <v>358</v>
      </c>
      <c r="I7" s="322"/>
      <c r="J7" s="337" t="s">
        <v>164</v>
      </c>
      <c r="L7" s="971"/>
      <c r="M7" s="333"/>
      <c r="N7" s="960"/>
      <c r="O7" s="283"/>
      <c r="P7" s="317"/>
      <c r="Q7" s="317"/>
    </row>
    <row r="8" spans="2:17" ht="12.75" thickTop="1" thickBot="1" x14ac:dyDescent="0.25">
      <c r="F8" s="289" t="s">
        <v>220</v>
      </c>
      <c r="G8" s="289"/>
      <c r="H8" s="289" t="s">
        <v>224</v>
      </c>
      <c r="I8" s="289"/>
      <c r="J8" s="289" t="s">
        <v>630</v>
      </c>
      <c r="K8" s="289"/>
      <c r="L8" s="289" t="s">
        <v>221</v>
      </c>
      <c r="M8" s="338"/>
      <c r="N8" s="289" t="s">
        <v>359</v>
      </c>
    </row>
    <row r="9" spans="2:17" ht="12" thickBot="1" x14ac:dyDescent="0.25">
      <c r="B9" s="339">
        <v>1</v>
      </c>
      <c r="C9" s="294" t="s">
        <v>351</v>
      </c>
      <c r="D9" s="283"/>
      <c r="F9" s="830"/>
      <c r="G9" s="330"/>
      <c r="H9" s="830"/>
      <c r="I9" s="330"/>
      <c r="J9" s="830"/>
      <c r="K9" s="330"/>
      <c r="L9" s="830"/>
      <c r="M9" s="325"/>
      <c r="N9" s="306">
        <f>F9+H9+J9+L9</f>
        <v>0</v>
      </c>
    </row>
    <row r="10" spans="2:17" ht="4.5" customHeight="1" thickBot="1" x14ac:dyDescent="0.25">
      <c r="B10" s="339"/>
      <c r="C10" s="294"/>
      <c r="D10" s="283"/>
      <c r="F10" s="330"/>
      <c r="G10" s="330"/>
      <c r="H10" s="330"/>
      <c r="I10" s="330"/>
      <c r="J10" s="330"/>
      <c r="K10" s="330"/>
      <c r="L10" s="330"/>
      <c r="M10" s="330"/>
      <c r="N10" s="328"/>
    </row>
    <row r="11" spans="2:17" ht="12" thickBot="1" x14ac:dyDescent="0.25">
      <c r="B11" s="339">
        <v>2</v>
      </c>
      <c r="C11" s="294" t="s">
        <v>360</v>
      </c>
      <c r="D11" s="283"/>
      <c r="F11" s="830"/>
      <c r="G11" s="330"/>
      <c r="H11" s="830"/>
      <c r="I11" s="330"/>
      <c r="J11" s="830"/>
      <c r="K11" s="330"/>
      <c r="L11" s="830"/>
      <c r="M11" s="325"/>
      <c r="N11" s="306">
        <f>F11+H11+J11+L11</f>
        <v>0</v>
      </c>
    </row>
    <row r="12" spans="2:17" ht="4.5" customHeight="1" thickBot="1" x14ac:dyDescent="0.25">
      <c r="B12" s="339"/>
      <c r="C12" s="294"/>
      <c r="D12" s="283"/>
      <c r="F12" s="330"/>
      <c r="G12" s="330"/>
      <c r="H12" s="330"/>
      <c r="I12" s="330"/>
      <c r="J12" s="330"/>
      <c r="K12" s="330"/>
      <c r="L12" s="330"/>
      <c r="M12" s="330"/>
      <c r="N12" s="328"/>
    </row>
    <row r="13" spans="2:17" ht="12" thickBot="1" x14ac:dyDescent="0.25">
      <c r="B13" s="339">
        <v>3</v>
      </c>
      <c r="C13" s="294" t="s">
        <v>361</v>
      </c>
      <c r="D13" s="283"/>
      <c r="F13" s="306">
        <f>F9+F11</f>
        <v>0</v>
      </c>
      <c r="G13" s="328"/>
      <c r="H13" s="306">
        <f>H9+H11</f>
        <v>0</v>
      </c>
      <c r="I13" s="328"/>
      <c r="J13" s="306">
        <f>J9+J11</f>
        <v>0</v>
      </c>
      <c r="K13" s="328"/>
      <c r="L13" s="306">
        <f>L9+L11</f>
        <v>0</v>
      </c>
      <c r="M13" s="325"/>
      <c r="N13" s="306">
        <f>N9+N11</f>
        <v>0</v>
      </c>
    </row>
    <row r="14" spans="2:17" ht="4.5" customHeight="1" x14ac:dyDescent="0.2">
      <c r="B14" s="339"/>
      <c r="C14" s="294"/>
      <c r="D14" s="283"/>
      <c r="F14" s="330"/>
      <c r="G14" s="330"/>
      <c r="H14" s="330"/>
      <c r="I14" s="330"/>
      <c r="J14" s="330"/>
      <c r="K14" s="330"/>
      <c r="L14" s="330"/>
      <c r="M14" s="330"/>
      <c r="N14" s="328"/>
    </row>
    <row r="15" spans="2:17" x14ac:dyDescent="0.2">
      <c r="B15" s="339"/>
      <c r="C15" s="294" t="s">
        <v>362</v>
      </c>
      <c r="D15" s="283"/>
      <c r="F15" s="330"/>
      <c r="G15" s="330"/>
      <c r="H15" s="330"/>
      <c r="I15" s="330"/>
      <c r="J15" s="330"/>
      <c r="K15" s="330"/>
      <c r="L15" s="330"/>
      <c r="M15" s="325"/>
      <c r="N15" s="328"/>
    </row>
    <row r="16" spans="2:17" ht="4.5" customHeight="1" thickBot="1" x14ac:dyDescent="0.25">
      <c r="B16" s="339"/>
      <c r="C16" s="294"/>
      <c r="D16" s="283"/>
      <c r="F16" s="330"/>
      <c r="G16" s="330"/>
      <c r="H16" s="330"/>
      <c r="I16" s="330"/>
      <c r="J16" s="330"/>
      <c r="K16" s="330"/>
      <c r="L16" s="330"/>
      <c r="M16" s="330"/>
      <c r="N16" s="328"/>
    </row>
    <row r="17" spans="1:17" ht="12" thickBot="1" x14ac:dyDescent="0.25">
      <c r="B17" s="339">
        <v>4</v>
      </c>
      <c r="C17" s="294"/>
      <c r="D17" s="283" t="s">
        <v>363</v>
      </c>
      <c r="F17" s="830"/>
      <c r="G17" s="330"/>
      <c r="H17" s="830"/>
      <c r="I17" s="330"/>
      <c r="J17" s="830"/>
      <c r="K17" s="330"/>
      <c r="L17" s="830"/>
      <c r="M17" s="325"/>
      <c r="N17" s="306">
        <f>F17+H17+J17+L17</f>
        <v>0</v>
      </c>
    </row>
    <row r="18" spans="1:17" ht="4.5" customHeight="1" thickBot="1" x14ac:dyDescent="0.25">
      <c r="B18" s="339"/>
      <c r="C18" s="294"/>
      <c r="D18" s="283"/>
      <c r="F18" s="330"/>
      <c r="G18" s="330"/>
      <c r="H18" s="330"/>
      <c r="I18" s="330"/>
      <c r="J18" s="330"/>
      <c r="K18" s="330"/>
      <c r="L18" s="330"/>
      <c r="M18" s="330"/>
      <c r="N18" s="328"/>
    </row>
    <row r="19" spans="1:17" ht="12" thickBot="1" x14ac:dyDescent="0.25">
      <c r="B19" s="339">
        <v>5</v>
      </c>
      <c r="C19" s="294"/>
      <c r="D19" s="283" t="s">
        <v>364</v>
      </c>
      <c r="F19" s="830"/>
      <c r="G19" s="330"/>
      <c r="H19" s="830"/>
      <c r="I19" s="330"/>
      <c r="J19" s="830"/>
      <c r="K19" s="330"/>
      <c r="L19" s="830"/>
      <c r="M19" s="325"/>
      <c r="N19" s="306">
        <f>F19+H19+J19+L19</f>
        <v>0</v>
      </c>
    </row>
    <row r="20" spans="1:17" ht="4.5" customHeight="1" thickBot="1" x14ac:dyDescent="0.25">
      <c r="B20" s="339"/>
      <c r="C20" s="294"/>
      <c r="D20" s="283"/>
      <c r="F20" s="330"/>
      <c r="G20" s="330"/>
      <c r="H20" s="330"/>
      <c r="I20" s="330"/>
      <c r="J20" s="330"/>
      <c r="K20" s="330"/>
      <c r="L20" s="330"/>
      <c r="M20" s="330"/>
      <c r="N20" s="328"/>
    </row>
    <row r="21" spans="1:17" ht="12" thickBot="1" x14ac:dyDescent="0.25">
      <c r="A21" s="300"/>
      <c r="B21" s="339">
        <v>6</v>
      </c>
      <c r="C21" s="300" t="s">
        <v>365</v>
      </c>
      <c r="D21" s="300"/>
      <c r="E21" s="299"/>
      <c r="F21" s="306">
        <f>F13-F17-F19</f>
        <v>0</v>
      </c>
      <c r="G21" s="328"/>
      <c r="H21" s="306">
        <f>H13-H17-H19</f>
        <v>0</v>
      </c>
      <c r="I21" s="328"/>
      <c r="J21" s="306">
        <f>J13-J17-J19</f>
        <v>0</v>
      </c>
      <c r="K21" s="328"/>
      <c r="L21" s="306">
        <f>L13-L17-L19</f>
        <v>0</v>
      </c>
      <c r="M21" s="328"/>
      <c r="N21" s="306">
        <f>N13-N17-N19</f>
        <v>0</v>
      </c>
      <c r="P21" s="299"/>
    </row>
    <row r="22" spans="1:17" x14ac:dyDescent="0.2">
      <c r="A22" s="300"/>
      <c r="B22" s="300"/>
      <c r="C22" s="300"/>
      <c r="D22" s="299"/>
      <c r="E22" s="299"/>
      <c r="M22" s="300"/>
      <c r="N22" s="300"/>
      <c r="P22" s="299"/>
    </row>
    <row r="23" spans="1:17" ht="12" thickBot="1" x14ac:dyDescent="0.25">
      <c r="B23" s="300" t="s">
        <v>605</v>
      </c>
      <c r="D23" s="283"/>
      <c r="N23" s="295"/>
      <c r="P23" s="283"/>
      <c r="Q23" s="283"/>
    </row>
    <row r="24" spans="1:17" ht="12" thickBot="1" x14ac:dyDescent="0.25">
      <c r="B24" s="301"/>
      <c r="D24" s="283" t="s">
        <v>278</v>
      </c>
      <c r="F24" s="310"/>
      <c r="G24" s="310"/>
      <c r="H24" s="294"/>
      <c r="I24" s="310"/>
      <c r="J24" s="310"/>
      <c r="L24" s="295"/>
      <c r="N24" s="295"/>
      <c r="P24" s="283"/>
      <c r="Q24" s="283"/>
    </row>
    <row r="25" spans="1:17" ht="12" thickBot="1" x14ac:dyDescent="0.25">
      <c r="B25" s="302"/>
      <c r="D25" s="283" t="s">
        <v>279</v>
      </c>
      <c r="F25" s="310"/>
      <c r="G25" s="310"/>
      <c r="H25" s="294"/>
      <c r="I25" s="310"/>
      <c r="J25" s="310"/>
      <c r="L25" s="295"/>
      <c r="N25" s="295"/>
      <c r="P25" s="283"/>
      <c r="Q25" s="283"/>
    </row>
    <row r="26" spans="1:17" x14ac:dyDescent="0.2"/>
    <row r="27" spans="1:17" hidden="1" x14ac:dyDescent="0.2"/>
    <row r="28" spans="1:17" hidden="1" x14ac:dyDescent="0.2"/>
    <row r="29" spans="1:17" hidden="1" x14ac:dyDescent="0.2"/>
    <row r="30" spans="1:17" hidden="1" x14ac:dyDescent="0.2"/>
    <row r="31" spans="1:17" hidden="1" x14ac:dyDescent="0.2"/>
    <row r="32" spans="1:17"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sheetData>
  <sheetProtection password="8366" sheet="1" objects="1" scenarios="1"/>
  <mergeCells count="5">
    <mergeCell ref="N5:N7"/>
    <mergeCell ref="B5:E5"/>
    <mergeCell ref="H6:J6"/>
    <mergeCell ref="F5:J5"/>
    <mergeCell ref="L5:L7"/>
  </mergeCells>
  <phoneticPr fontId="11" type="noConversion"/>
  <dataValidations count="1">
    <dataValidation allowBlank="1" showErrorMessage="1" sqref="N1"/>
  </dataValidations>
  <pageMargins left="0.34" right="0.34" top="0.5" bottom="0.4" header="0.2" footer="0.2"/>
  <pageSetup paperSize="9" orientation="landscape" r:id="rId1"/>
  <headerFooter alignWithMargins="0">
    <oddFooter>&amp;L&amp;8&amp;A&amp;R&amp;8&amp;P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T134"/>
  <sheetViews>
    <sheetView zoomScale="85" zoomScaleNormal="85" workbookViewId="0">
      <selection activeCell="K31" sqref="K7:K31"/>
    </sheetView>
  </sheetViews>
  <sheetFormatPr defaultColWidth="0" defaultRowHeight="11.25" zeroHeight="1" x14ac:dyDescent="0.2"/>
  <cols>
    <col min="1" max="1" width="2.42578125" style="340" customWidth="1"/>
    <col min="2" max="2" width="5.7109375" style="340" customWidth="1"/>
    <col min="3" max="4" width="2.42578125" style="340" customWidth="1"/>
    <col min="5" max="5" width="37.85546875" style="340" customWidth="1"/>
    <col min="6" max="6" width="14" style="340" customWidth="1"/>
    <col min="7" max="7" width="10" style="340" customWidth="1"/>
    <col min="8" max="12" width="20.85546875" style="340" customWidth="1"/>
    <col min="13" max="13" width="2.42578125" style="340" customWidth="1"/>
    <col min="14" max="14" width="14.42578125" style="340" hidden="1" customWidth="1"/>
    <col min="15" max="15" width="9.28515625" style="340" hidden="1" customWidth="1"/>
    <col min="16" max="16" width="10.28515625" style="340" hidden="1" customWidth="1"/>
    <col min="17" max="17" width="27.42578125" style="340" hidden="1" customWidth="1"/>
    <col min="18" max="16384" width="0" style="340" hidden="1"/>
  </cols>
  <sheetData>
    <row r="1" spans="2:12" ht="13.5" thickBot="1" x14ac:dyDescent="0.3">
      <c r="B1" s="282" t="str">
        <f>'Sec C4 Movement in FV'!B1</f>
        <v>SECTION C</v>
      </c>
      <c r="J1" s="341" t="s">
        <v>583</v>
      </c>
      <c r="K1" s="341"/>
      <c r="L1" s="342" t="str">
        <f>IF('Sec A Balance Sheet'!J1=0," ",'Sec A Balance Sheet'!J1)</f>
        <v>USD '000</v>
      </c>
    </row>
    <row r="2" spans="2:12" ht="12.75" x14ac:dyDescent="0.25">
      <c r="B2" s="343" t="s">
        <v>597</v>
      </c>
    </row>
    <row r="3" spans="2:12" x14ac:dyDescent="0.2">
      <c r="L3" s="344"/>
    </row>
    <row r="4" spans="2:12" ht="12" thickBot="1" x14ac:dyDescent="0.25">
      <c r="L4" s="344"/>
    </row>
    <row r="5" spans="2:12" ht="48.75" customHeight="1" thickTop="1" thickBot="1" x14ac:dyDescent="0.25">
      <c r="B5" s="345" t="s">
        <v>366</v>
      </c>
      <c r="C5" s="972" t="s">
        <v>367</v>
      </c>
      <c r="D5" s="972"/>
      <c r="E5" s="972"/>
      <c r="F5" s="346" t="s">
        <v>629</v>
      </c>
      <c r="G5" s="346" t="s">
        <v>158</v>
      </c>
      <c r="H5" s="346" t="s">
        <v>368</v>
      </c>
      <c r="I5" s="346" t="s">
        <v>369</v>
      </c>
      <c r="J5" s="346" t="s">
        <v>370</v>
      </c>
      <c r="K5" s="347" t="s">
        <v>908</v>
      </c>
      <c r="L5" s="347" t="s">
        <v>371</v>
      </c>
    </row>
    <row r="6" spans="2:12" s="348" customFormat="1" ht="5.25" customHeight="1" thickTop="1" thickBot="1" x14ac:dyDescent="0.25">
      <c r="B6" s="349"/>
      <c r="C6" s="349"/>
      <c r="D6" s="349"/>
      <c r="E6" s="349"/>
      <c r="F6" s="350"/>
      <c r="G6" s="350"/>
      <c r="H6" s="350"/>
      <c r="I6" s="350"/>
      <c r="J6" s="350"/>
      <c r="K6" s="650"/>
      <c r="L6" s="350"/>
    </row>
    <row r="7" spans="2:12" ht="12.75" x14ac:dyDescent="0.2">
      <c r="B7" s="846">
        <v>1</v>
      </c>
      <c r="C7" s="974"/>
      <c r="D7" s="975"/>
      <c r="E7" s="976"/>
      <c r="F7" s="832"/>
      <c r="G7" s="833"/>
      <c r="H7" s="832"/>
      <c r="I7" s="834"/>
      <c r="J7" s="834"/>
      <c r="K7" s="850" t="str">
        <f>IF($J$35=0,"---",J7/$J$35)</f>
        <v>---</v>
      </c>
      <c r="L7" s="838"/>
    </row>
    <row r="8" spans="2:12" ht="12.75" x14ac:dyDescent="0.2">
      <c r="B8" s="847">
        <v>2</v>
      </c>
      <c r="C8" s="974"/>
      <c r="D8" s="975"/>
      <c r="E8" s="976"/>
      <c r="F8" s="835"/>
      <c r="G8" s="836"/>
      <c r="H8" s="835"/>
      <c r="I8" s="837"/>
      <c r="J8" s="837"/>
      <c r="K8" s="849" t="str">
        <f t="shared" ref="K8:K31" si="0">IF($J$35=0,"---",J8/$J$35)</f>
        <v>---</v>
      </c>
      <c r="L8" s="839"/>
    </row>
    <row r="9" spans="2:12" ht="12.75" x14ac:dyDescent="0.2">
      <c r="B9" s="847">
        <v>3</v>
      </c>
      <c r="C9" s="974"/>
      <c r="D9" s="975"/>
      <c r="E9" s="976"/>
      <c r="F9" s="835"/>
      <c r="G9" s="836"/>
      <c r="H9" s="835"/>
      <c r="I9" s="837"/>
      <c r="J9" s="837"/>
      <c r="K9" s="849" t="str">
        <f t="shared" si="0"/>
        <v>---</v>
      </c>
      <c r="L9" s="839"/>
    </row>
    <row r="10" spans="2:12" ht="12.75" x14ac:dyDescent="0.2">
      <c r="B10" s="847">
        <v>4</v>
      </c>
      <c r="C10" s="974"/>
      <c r="D10" s="975"/>
      <c r="E10" s="976"/>
      <c r="F10" s="835"/>
      <c r="G10" s="836"/>
      <c r="H10" s="835"/>
      <c r="I10" s="837"/>
      <c r="J10" s="837"/>
      <c r="K10" s="849" t="str">
        <f t="shared" si="0"/>
        <v>---</v>
      </c>
      <c r="L10" s="839"/>
    </row>
    <row r="11" spans="2:12" ht="12.75" x14ac:dyDescent="0.2">
      <c r="B11" s="847">
        <v>5</v>
      </c>
      <c r="C11" s="974"/>
      <c r="D11" s="975"/>
      <c r="E11" s="976"/>
      <c r="F11" s="835"/>
      <c r="G11" s="836"/>
      <c r="H11" s="835"/>
      <c r="I11" s="837"/>
      <c r="J11" s="837"/>
      <c r="K11" s="849" t="str">
        <f t="shared" si="0"/>
        <v>---</v>
      </c>
      <c r="L11" s="839"/>
    </row>
    <row r="12" spans="2:12" ht="12.75" x14ac:dyDescent="0.2">
      <c r="B12" s="847">
        <v>6</v>
      </c>
      <c r="C12" s="974"/>
      <c r="D12" s="975"/>
      <c r="E12" s="976"/>
      <c r="F12" s="835"/>
      <c r="G12" s="836"/>
      <c r="H12" s="835"/>
      <c r="I12" s="837"/>
      <c r="J12" s="837"/>
      <c r="K12" s="849" t="str">
        <f t="shared" si="0"/>
        <v>---</v>
      </c>
      <c r="L12" s="839"/>
    </row>
    <row r="13" spans="2:12" ht="12.75" x14ac:dyDescent="0.2">
      <c r="B13" s="847">
        <v>7</v>
      </c>
      <c r="C13" s="974"/>
      <c r="D13" s="975"/>
      <c r="E13" s="976"/>
      <c r="F13" s="835"/>
      <c r="G13" s="836"/>
      <c r="H13" s="835"/>
      <c r="I13" s="837"/>
      <c r="J13" s="837"/>
      <c r="K13" s="849" t="str">
        <f t="shared" si="0"/>
        <v>---</v>
      </c>
      <c r="L13" s="839"/>
    </row>
    <row r="14" spans="2:12" ht="12.75" x14ac:dyDescent="0.2">
      <c r="B14" s="847">
        <v>8</v>
      </c>
      <c r="C14" s="974"/>
      <c r="D14" s="975"/>
      <c r="E14" s="976"/>
      <c r="F14" s="835"/>
      <c r="G14" s="836"/>
      <c r="H14" s="835"/>
      <c r="I14" s="837"/>
      <c r="J14" s="837"/>
      <c r="K14" s="849" t="str">
        <f t="shared" si="0"/>
        <v>---</v>
      </c>
      <c r="L14" s="839"/>
    </row>
    <row r="15" spans="2:12" ht="12.75" x14ac:dyDescent="0.2">
      <c r="B15" s="847">
        <v>9</v>
      </c>
      <c r="C15" s="974"/>
      <c r="D15" s="975"/>
      <c r="E15" s="976"/>
      <c r="F15" s="835"/>
      <c r="G15" s="836"/>
      <c r="H15" s="835"/>
      <c r="I15" s="837"/>
      <c r="J15" s="837"/>
      <c r="K15" s="849" t="str">
        <f t="shared" si="0"/>
        <v>---</v>
      </c>
      <c r="L15" s="839"/>
    </row>
    <row r="16" spans="2:12" ht="12.75" x14ac:dyDescent="0.2">
      <c r="B16" s="847">
        <v>10</v>
      </c>
      <c r="C16" s="974"/>
      <c r="D16" s="975"/>
      <c r="E16" s="976"/>
      <c r="F16" s="835"/>
      <c r="G16" s="836"/>
      <c r="H16" s="835"/>
      <c r="I16" s="837"/>
      <c r="J16" s="837"/>
      <c r="K16" s="849" t="str">
        <f t="shared" si="0"/>
        <v>---</v>
      </c>
      <c r="L16" s="839"/>
    </row>
    <row r="17" spans="2:12" ht="12.75" x14ac:dyDescent="0.2">
      <c r="B17" s="847">
        <v>11</v>
      </c>
      <c r="C17" s="974"/>
      <c r="D17" s="975"/>
      <c r="E17" s="976"/>
      <c r="F17" s="835"/>
      <c r="G17" s="836"/>
      <c r="H17" s="835"/>
      <c r="I17" s="837"/>
      <c r="J17" s="837"/>
      <c r="K17" s="849" t="str">
        <f t="shared" si="0"/>
        <v>---</v>
      </c>
      <c r="L17" s="839"/>
    </row>
    <row r="18" spans="2:12" ht="12.75" x14ac:dyDescent="0.2">
      <c r="B18" s="847">
        <v>12</v>
      </c>
      <c r="C18" s="974"/>
      <c r="D18" s="975"/>
      <c r="E18" s="976"/>
      <c r="F18" s="835"/>
      <c r="G18" s="836"/>
      <c r="H18" s="835"/>
      <c r="I18" s="837"/>
      <c r="J18" s="837"/>
      <c r="K18" s="849" t="str">
        <f t="shared" si="0"/>
        <v>---</v>
      </c>
      <c r="L18" s="839"/>
    </row>
    <row r="19" spans="2:12" ht="12.75" x14ac:dyDescent="0.2">
      <c r="B19" s="847">
        <v>13</v>
      </c>
      <c r="C19" s="974"/>
      <c r="D19" s="975"/>
      <c r="E19" s="976"/>
      <c r="F19" s="835"/>
      <c r="G19" s="836"/>
      <c r="H19" s="835"/>
      <c r="I19" s="837"/>
      <c r="J19" s="837"/>
      <c r="K19" s="849" t="str">
        <f t="shared" si="0"/>
        <v>---</v>
      </c>
      <c r="L19" s="839"/>
    </row>
    <row r="20" spans="2:12" ht="12.75" x14ac:dyDescent="0.2">
      <c r="B20" s="847">
        <v>14</v>
      </c>
      <c r="C20" s="974"/>
      <c r="D20" s="975"/>
      <c r="E20" s="976"/>
      <c r="F20" s="835"/>
      <c r="G20" s="836"/>
      <c r="H20" s="835"/>
      <c r="I20" s="837"/>
      <c r="J20" s="837"/>
      <c r="K20" s="849" t="str">
        <f t="shared" si="0"/>
        <v>---</v>
      </c>
      <c r="L20" s="839"/>
    </row>
    <row r="21" spans="2:12" ht="12.75" x14ac:dyDescent="0.2">
      <c r="B21" s="847">
        <v>15</v>
      </c>
      <c r="C21" s="974"/>
      <c r="D21" s="975"/>
      <c r="E21" s="976"/>
      <c r="F21" s="835"/>
      <c r="G21" s="836"/>
      <c r="H21" s="835"/>
      <c r="I21" s="837"/>
      <c r="J21" s="837"/>
      <c r="K21" s="849" t="str">
        <f t="shared" si="0"/>
        <v>---</v>
      </c>
      <c r="L21" s="839"/>
    </row>
    <row r="22" spans="2:12" ht="12.75" x14ac:dyDescent="0.2">
      <c r="B22" s="847">
        <v>16</v>
      </c>
      <c r="C22" s="974"/>
      <c r="D22" s="975"/>
      <c r="E22" s="976"/>
      <c r="F22" s="835"/>
      <c r="G22" s="836"/>
      <c r="H22" s="835"/>
      <c r="I22" s="837"/>
      <c r="J22" s="837"/>
      <c r="K22" s="849" t="str">
        <f t="shared" si="0"/>
        <v>---</v>
      </c>
      <c r="L22" s="839"/>
    </row>
    <row r="23" spans="2:12" ht="12.75" x14ac:dyDescent="0.2">
      <c r="B23" s="847">
        <v>17</v>
      </c>
      <c r="C23" s="974"/>
      <c r="D23" s="975"/>
      <c r="E23" s="976"/>
      <c r="F23" s="835"/>
      <c r="G23" s="836"/>
      <c r="H23" s="835"/>
      <c r="I23" s="837"/>
      <c r="J23" s="837"/>
      <c r="K23" s="849" t="str">
        <f t="shared" si="0"/>
        <v>---</v>
      </c>
      <c r="L23" s="839"/>
    </row>
    <row r="24" spans="2:12" ht="12.75" x14ac:dyDescent="0.2">
      <c r="B24" s="847">
        <v>18</v>
      </c>
      <c r="C24" s="974"/>
      <c r="D24" s="975"/>
      <c r="E24" s="976"/>
      <c r="F24" s="835"/>
      <c r="G24" s="836"/>
      <c r="H24" s="835"/>
      <c r="I24" s="837"/>
      <c r="J24" s="837"/>
      <c r="K24" s="849" t="str">
        <f t="shared" si="0"/>
        <v>---</v>
      </c>
      <c r="L24" s="839"/>
    </row>
    <row r="25" spans="2:12" ht="12.75" x14ac:dyDescent="0.2">
      <c r="B25" s="847">
        <v>19</v>
      </c>
      <c r="C25" s="974"/>
      <c r="D25" s="975"/>
      <c r="E25" s="976"/>
      <c r="F25" s="835"/>
      <c r="G25" s="836"/>
      <c r="H25" s="835"/>
      <c r="I25" s="837"/>
      <c r="J25" s="837"/>
      <c r="K25" s="849" t="str">
        <f t="shared" si="0"/>
        <v>---</v>
      </c>
      <c r="L25" s="839"/>
    </row>
    <row r="26" spans="2:12" ht="12.75" x14ac:dyDescent="0.2">
      <c r="B26" s="847">
        <v>20</v>
      </c>
      <c r="C26" s="974"/>
      <c r="D26" s="975"/>
      <c r="E26" s="976"/>
      <c r="F26" s="835"/>
      <c r="G26" s="836"/>
      <c r="H26" s="835"/>
      <c r="I26" s="837"/>
      <c r="J26" s="837"/>
      <c r="K26" s="849" t="str">
        <f t="shared" si="0"/>
        <v>---</v>
      </c>
      <c r="L26" s="839"/>
    </row>
    <row r="27" spans="2:12" ht="12.75" x14ac:dyDescent="0.2">
      <c r="B27" s="847">
        <v>21</v>
      </c>
      <c r="C27" s="974"/>
      <c r="D27" s="975"/>
      <c r="E27" s="976"/>
      <c r="F27" s="835"/>
      <c r="G27" s="836"/>
      <c r="H27" s="835"/>
      <c r="I27" s="837"/>
      <c r="J27" s="837"/>
      <c r="K27" s="849" t="str">
        <f t="shared" si="0"/>
        <v>---</v>
      </c>
      <c r="L27" s="839"/>
    </row>
    <row r="28" spans="2:12" ht="12.75" x14ac:dyDescent="0.2">
      <c r="B28" s="847">
        <v>22</v>
      </c>
      <c r="C28" s="974"/>
      <c r="D28" s="975"/>
      <c r="E28" s="976"/>
      <c r="F28" s="835"/>
      <c r="G28" s="836"/>
      <c r="H28" s="835"/>
      <c r="I28" s="837"/>
      <c r="J28" s="837"/>
      <c r="K28" s="849" t="str">
        <f t="shared" si="0"/>
        <v>---</v>
      </c>
      <c r="L28" s="839"/>
    </row>
    <row r="29" spans="2:12" ht="12.75" x14ac:dyDescent="0.2">
      <c r="B29" s="847">
        <v>23</v>
      </c>
      <c r="C29" s="974"/>
      <c r="D29" s="975"/>
      <c r="E29" s="976"/>
      <c r="F29" s="835"/>
      <c r="G29" s="836"/>
      <c r="H29" s="835"/>
      <c r="I29" s="837"/>
      <c r="J29" s="837"/>
      <c r="K29" s="849" t="str">
        <f t="shared" si="0"/>
        <v>---</v>
      </c>
      <c r="L29" s="839"/>
    </row>
    <row r="30" spans="2:12" ht="12.75" x14ac:dyDescent="0.2">
      <c r="B30" s="847">
        <v>24</v>
      </c>
      <c r="C30" s="974"/>
      <c r="D30" s="975"/>
      <c r="E30" s="976"/>
      <c r="F30" s="835"/>
      <c r="G30" s="836"/>
      <c r="H30" s="835"/>
      <c r="I30" s="837"/>
      <c r="J30" s="837"/>
      <c r="K30" s="849" t="str">
        <f t="shared" si="0"/>
        <v>---</v>
      </c>
      <c r="L30" s="839"/>
    </row>
    <row r="31" spans="2:12" ht="13.5" thickBot="1" x14ac:dyDescent="0.25">
      <c r="B31" s="848">
        <v>25</v>
      </c>
      <c r="C31" s="974"/>
      <c r="D31" s="975"/>
      <c r="E31" s="976"/>
      <c r="F31" s="835"/>
      <c r="G31" s="836"/>
      <c r="H31" s="835"/>
      <c r="I31" s="837"/>
      <c r="J31" s="837"/>
      <c r="K31" s="849" t="str">
        <f t="shared" si="0"/>
        <v>---</v>
      </c>
      <c r="L31" s="839"/>
    </row>
    <row r="32" spans="2:12" ht="12" thickBot="1" x14ac:dyDescent="0.25">
      <c r="B32" s="351"/>
      <c r="C32" s="351"/>
      <c r="D32" s="351"/>
      <c r="E32" s="351"/>
      <c r="F32" s="352"/>
      <c r="G32" s="352"/>
      <c r="H32" s="352"/>
      <c r="I32" s="353"/>
      <c r="J32" s="353"/>
      <c r="K32" s="353"/>
      <c r="L32" s="354"/>
    </row>
    <row r="33" spans="1:20" ht="19.5" customHeight="1" thickBot="1" x14ac:dyDescent="0.25">
      <c r="B33" s="355" t="s">
        <v>219</v>
      </c>
      <c r="C33" s="355"/>
      <c r="D33" s="355"/>
      <c r="E33" s="355"/>
      <c r="F33" s="355"/>
      <c r="G33" s="355"/>
      <c r="H33" s="355"/>
      <c r="I33" s="356"/>
      <c r="J33" s="357">
        <f>SUM(J7:J31)</f>
        <v>0</v>
      </c>
      <c r="K33" s="595"/>
      <c r="L33" s="357">
        <f>SUM(L7:L31)</f>
        <v>0</v>
      </c>
    </row>
    <row r="34" spans="1:20" ht="12.75" thickTop="1" thickBot="1" x14ac:dyDescent="0.25"/>
    <row r="35" spans="1:20" ht="19.5" customHeight="1" thickBot="1" x14ac:dyDescent="0.25">
      <c r="B35" s="649" t="s">
        <v>911</v>
      </c>
      <c r="C35" s="649"/>
      <c r="D35" s="649"/>
      <c r="E35" s="649"/>
      <c r="F35" s="647"/>
      <c r="G35" s="647"/>
      <c r="H35" s="647"/>
      <c r="I35" s="648"/>
      <c r="J35" s="977">
        <f>'capital Base - CONSOLIDATED'!$N$72</f>
        <v>0</v>
      </c>
      <c r="K35" s="977"/>
      <c r="L35" s="977"/>
    </row>
    <row r="36" spans="1:20" ht="12" thickTop="1" x14ac:dyDescent="0.2"/>
    <row r="37" spans="1:20" s="361" customFormat="1" ht="12" thickBot="1" x14ac:dyDescent="0.25">
      <c r="A37" s="358"/>
      <c r="B37" s="359" t="s">
        <v>605</v>
      </c>
      <c r="C37" s="358"/>
      <c r="D37" s="358"/>
      <c r="E37" s="358"/>
      <c r="F37" s="358"/>
      <c r="G37" s="358"/>
      <c r="H37" s="358"/>
      <c r="I37" s="358"/>
      <c r="J37" s="358"/>
      <c r="K37" s="358"/>
      <c r="L37" s="359"/>
      <c r="M37" s="360"/>
      <c r="N37" s="360"/>
      <c r="O37" s="360"/>
      <c r="P37" s="359"/>
    </row>
    <row r="38" spans="1:20" s="366" customFormat="1" ht="12" thickBot="1" x14ac:dyDescent="0.25">
      <c r="A38" s="361"/>
      <c r="B38" s="362"/>
      <c r="C38" s="363"/>
      <c r="D38" s="364" t="s">
        <v>278</v>
      </c>
      <c r="E38" s="365"/>
      <c r="F38" s="365"/>
      <c r="G38" s="365"/>
      <c r="H38" s="365"/>
      <c r="I38" s="365"/>
      <c r="J38" s="365"/>
      <c r="K38" s="365"/>
    </row>
    <row r="39" spans="1:20" s="366" customFormat="1" ht="12" thickBot="1" x14ac:dyDescent="0.25">
      <c r="A39" s="361"/>
      <c r="B39" s="367"/>
      <c r="C39" s="363"/>
      <c r="D39" s="364" t="s">
        <v>279</v>
      </c>
      <c r="E39" s="364"/>
      <c r="F39" s="364"/>
      <c r="G39" s="364"/>
      <c r="H39" s="364"/>
      <c r="I39" s="364"/>
      <c r="J39" s="364"/>
      <c r="K39" s="364"/>
      <c r="L39" s="365"/>
    </row>
    <row r="40" spans="1:20" s="358" customFormat="1" x14ac:dyDescent="0.2">
      <c r="B40" s="368" t="s">
        <v>214</v>
      </c>
      <c r="D40" s="973" t="s">
        <v>229</v>
      </c>
      <c r="E40" s="973"/>
      <c r="F40" s="973"/>
      <c r="G40" s="973"/>
      <c r="H40" s="973"/>
      <c r="I40" s="973"/>
      <c r="J40" s="973"/>
      <c r="K40" s="973"/>
      <c r="L40" s="973"/>
      <c r="M40" s="369"/>
      <c r="N40" s="369"/>
      <c r="O40" s="369"/>
      <c r="P40" s="369"/>
      <c r="Q40" s="369"/>
      <c r="R40" s="369"/>
      <c r="S40" s="369"/>
      <c r="T40" s="369"/>
    </row>
    <row r="41" spans="1:20" s="358" customFormat="1" x14ac:dyDescent="0.2">
      <c r="B41" s="370" t="s">
        <v>139</v>
      </c>
      <c r="D41" s="973" t="s">
        <v>372</v>
      </c>
      <c r="E41" s="973"/>
      <c r="F41" s="973"/>
      <c r="G41" s="973"/>
      <c r="H41" s="973"/>
      <c r="I41" s="973"/>
      <c r="J41" s="973"/>
      <c r="K41" s="973"/>
      <c r="L41" s="973"/>
      <c r="M41" s="369"/>
      <c r="N41" s="369"/>
      <c r="O41" s="369"/>
      <c r="P41" s="369"/>
      <c r="Q41" s="369"/>
      <c r="R41" s="369"/>
      <c r="S41" s="369"/>
      <c r="T41" s="369"/>
    </row>
    <row r="42" spans="1:20" s="358" customFormat="1" ht="13.5" customHeight="1" x14ac:dyDescent="0.2">
      <c r="B42" s="370" t="s">
        <v>140</v>
      </c>
      <c r="D42" s="973" t="s">
        <v>14</v>
      </c>
      <c r="E42" s="973"/>
      <c r="F42" s="973"/>
      <c r="G42" s="973"/>
      <c r="H42" s="973"/>
      <c r="I42" s="973"/>
      <c r="J42" s="973"/>
      <c r="K42" s="973"/>
      <c r="L42" s="973"/>
      <c r="M42" s="369"/>
      <c r="N42" s="369"/>
      <c r="O42" s="369"/>
      <c r="P42" s="369"/>
      <c r="Q42" s="369"/>
      <c r="R42" s="369"/>
      <c r="S42" s="369"/>
      <c r="T42" s="369"/>
    </row>
    <row r="43" spans="1:20" s="358" customFormat="1" ht="13.5" customHeight="1" x14ac:dyDescent="0.2">
      <c r="B43" s="600"/>
      <c r="D43" s="978"/>
      <c r="E43" s="978"/>
      <c r="F43" s="978"/>
      <c r="G43" s="978"/>
      <c r="H43" s="978"/>
      <c r="I43" s="978"/>
      <c r="J43" s="978"/>
      <c r="K43" s="978"/>
      <c r="L43" s="978"/>
      <c r="M43" s="369"/>
      <c r="N43" s="369"/>
      <c r="O43" s="369"/>
      <c r="P43" s="369"/>
      <c r="Q43" s="369"/>
      <c r="R43" s="369"/>
      <c r="S43" s="369"/>
      <c r="T43" s="369"/>
    </row>
    <row r="44" spans="1:20" x14ac:dyDescent="0.2"/>
    <row r="45" spans="1:20" hidden="1" x14ac:dyDescent="0.2"/>
    <row r="46" spans="1:20" hidden="1" x14ac:dyDescent="0.2"/>
    <row r="47" spans="1:20" hidden="1" x14ac:dyDescent="0.2"/>
    <row r="48" spans="1:20"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sheetData>
  <sheetProtection password="8366" sheet="1" objects="1" scenarios="1"/>
  <mergeCells count="31">
    <mergeCell ref="C24:E24"/>
    <mergeCell ref="C25:E25"/>
    <mergeCell ref="C26:E26"/>
    <mergeCell ref="J35:L35"/>
    <mergeCell ref="D43:L43"/>
    <mergeCell ref="C27:E27"/>
    <mergeCell ref="C28:E28"/>
    <mergeCell ref="C29:E29"/>
    <mergeCell ref="C30:E30"/>
    <mergeCell ref="C31:E31"/>
    <mergeCell ref="C19:E19"/>
    <mergeCell ref="C20:E20"/>
    <mergeCell ref="C21:E21"/>
    <mergeCell ref="C22:E22"/>
    <mergeCell ref="C23:E23"/>
    <mergeCell ref="C5:E5"/>
    <mergeCell ref="D42:L42"/>
    <mergeCell ref="D41:L41"/>
    <mergeCell ref="D40:L40"/>
    <mergeCell ref="C7:E7"/>
    <mergeCell ref="C8:E8"/>
    <mergeCell ref="C9:E9"/>
    <mergeCell ref="C10:E10"/>
    <mergeCell ref="C11:E11"/>
    <mergeCell ref="C12:E12"/>
    <mergeCell ref="C13:E13"/>
    <mergeCell ref="C14:E14"/>
    <mergeCell ref="C15:E15"/>
    <mergeCell ref="C16:E16"/>
    <mergeCell ref="C17:E17"/>
    <mergeCell ref="C18:E18"/>
  </mergeCells>
  <phoneticPr fontId="1" type="noConversion"/>
  <dataValidations count="1">
    <dataValidation allowBlank="1" showErrorMessage="1" sqref="L1"/>
  </dataValidations>
  <pageMargins left="0.34" right="0.34" top="0.5" bottom="0.4" header="0.2" footer="0.2"/>
  <pageSetup paperSize="9" scale="54" orientation="portrait" r:id="rId1"/>
  <headerFooter alignWithMargins="0">
    <oddFooter>&amp;L&amp;8&amp;A&amp;R&amp;8&amp;P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XFC60"/>
  <sheetViews>
    <sheetView view="pageBreakPreview" topLeftCell="A37" zoomScale="115" zoomScaleNormal="100" zoomScaleSheetLayoutView="115" workbookViewId="0">
      <selection activeCell="J44" sqref="J44:J53"/>
    </sheetView>
  </sheetViews>
  <sheetFormatPr defaultColWidth="0" defaultRowHeight="11.25" zeroHeight="1" x14ac:dyDescent="0.2"/>
  <cols>
    <col min="1" max="1" width="2.140625" style="28" customWidth="1"/>
    <col min="2" max="2" width="5.7109375" style="28" customWidth="1"/>
    <col min="3" max="4" width="2.140625" style="28" customWidth="1"/>
    <col min="5" max="6" width="18.7109375" style="28" customWidth="1"/>
    <col min="7" max="7" width="8.140625" style="28" customWidth="1"/>
    <col min="8" max="8" width="7.28515625" style="28" customWidth="1"/>
    <col min="9" max="9" width="5.42578125" style="28" customWidth="1"/>
    <col min="10" max="10" width="14.28515625" style="28" customWidth="1"/>
    <col min="11" max="11" width="2.140625" style="597" customWidth="1"/>
    <col min="12" max="12" width="33.5703125" style="28" hidden="1" customWidth="1"/>
    <col min="13" max="13" width="4.85546875" style="28" customWidth="1"/>
    <col min="14" max="16383" width="9.140625" style="28" hidden="1"/>
    <col min="16384" max="16384" width="8.7109375" style="28" hidden="1"/>
  </cols>
  <sheetData>
    <row r="1" spans="2:15" ht="13.5" thickBot="1" x14ac:dyDescent="0.3">
      <c r="B1" s="27" t="s">
        <v>197</v>
      </c>
      <c r="I1" s="29" t="s">
        <v>583</v>
      </c>
      <c r="J1" s="620" t="s">
        <v>659</v>
      </c>
    </row>
    <row r="2" spans="2:15" ht="12.75" x14ac:dyDescent="0.25">
      <c r="B2" s="27" t="s">
        <v>732</v>
      </c>
      <c r="N2" s="28" t="s">
        <v>584</v>
      </c>
    </row>
    <row r="3" spans="2:15" ht="12.75" x14ac:dyDescent="0.25">
      <c r="B3" s="27"/>
      <c r="N3" s="28" t="s">
        <v>659</v>
      </c>
    </row>
    <row r="4" spans="2:15" x14ac:dyDescent="0.2"/>
    <row r="5" spans="2:15" x14ac:dyDescent="0.2">
      <c r="B5" s="30" t="s">
        <v>139</v>
      </c>
      <c r="C5" s="31" t="s">
        <v>658</v>
      </c>
      <c r="D5" s="32"/>
      <c r="E5" s="32"/>
      <c r="F5" s="32"/>
      <c r="G5" s="32"/>
      <c r="H5" s="32"/>
      <c r="I5" s="32"/>
      <c r="J5" s="591" t="str">
        <f>J1</f>
        <v>USD '000</v>
      </c>
      <c r="K5" s="598"/>
      <c r="L5" s="592" t="s">
        <v>854</v>
      </c>
      <c r="N5" s="34"/>
      <c r="O5" s="34"/>
    </row>
    <row r="6" spans="2:15" x14ac:dyDescent="0.2">
      <c r="B6" s="35"/>
      <c r="J6" s="36"/>
      <c r="N6" s="34"/>
      <c r="O6" s="34"/>
    </row>
    <row r="7" spans="2:15" x14ac:dyDescent="0.2">
      <c r="B7" s="37" t="s">
        <v>228</v>
      </c>
      <c r="C7" s="28" t="s">
        <v>660</v>
      </c>
      <c r="J7" s="809"/>
      <c r="L7" s="585"/>
      <c r="N7" s="34"/>
      <c r="O7" s="34"/>
    </row>
    <row r="8" spans="2:15" x14ac:dyDescent="0.2">
      <c r="B8" s="37" t="s">
        <v>230</v>
      </c>
      <c r="C8" s="28" t="s">
        <v>661</v>
      </c>
      <c r="J8" s="809"/>
      <c r="L8" s="585"/>
      <c r="N8" s="34"/>
      <c r="O8" s="34"/>
    </row>
    <row r="9" spans="2:15" x14ac:dyDescent="0.2">
      <c r="B9" s="37" t="s">
        <v>231</v>
      </c>
      <c r="C9" s="28" t="s">
        <v>662</v>
      </c>
      <c r="J9" s="809"/>
      <c r="L9" s="585"/>
      <c r="M9" s="38"/>
      <c r="N9" s="39"/>
      <c r="O9" s="39"/>
    </row>
    <row r="10" spans="2:15" x14ac:dyDescent="0.2">
      <c r="B10" s="37" t="s">
        <v>232</v>
      </c>
      <c r="C10" s="28" t="s">
        <v>663</v>
      </c>
      <c r="J10" s="809"/>
      <c r="L10" s="585"/>
      <c r="M10" s="38"/>
      <c r="N10" s="34"/>
      <c r="O10" s="34"/>
    </row>
    <row r="11" spans="2:15" x14ac:dyDescent="0.2">
      <c r="B11" s="37" t="s">
        <v>233</v>
      </c>
      <c r="C11" s="28" t="s">
        <v>664</v>
      </c>
      <c r="J11" s="809"/>
      <c r="L11" s="585"/>
      <c r="M11" s="40"/>
      <c r="N11" s="41"/>
      <c r="O11" s="41"/>
    </row>
    <row r="12" spans="2:15" x14ac:dyDescent="0.2">
      <c r="B12" s="37" t="s">
        <v>116</v>
      </c>
      <c r="C12" s="28" t="s">
        <v>657</v>
      </c>
      <c r="J12" s="809"/>
      <c r="L12" s="585"/>
      <c r="M12" s="40"/>
      <c r="N12" s="41"/>
      <c r="O12" s="41"/>
    </row>
    <row r="13" spans="2:15" x14ac:dyDescent="0.2">
      <c r="B13" s="37" t="s">
        <v>117</v>
      </c>
      <c r="C13" s="28" t="s">
        <v>656</v>
      </c>
      <c r="J13" s="809"/>
      <c r="L13" s="585"/>
      <c r="M13" s="40"/>
      <c r="N13" s="41"/>
      <c r="O13" s="41"/>
    </row>
    <row r="14" spans="2:15" x14ac:dyDescent="0.2">
      <c r="B14" s="37" t="s">
        <v>118</v>
      </c>
      <c r="C14" s="28" t="s">
        <v>727</v>
      </c>
      <c r="J14" s="809"/>
      <c r="L14" s="585"/>
      <c r="M14" s="40"/>
      <c r="N14" s="41"/>
      <c r="O14" s="41"/>
    </row>
    <row r="15" spans="2:15" x14ac:dyDescent="0.2">
      <c r="B15" s="37" t="s">
        <v>119</v>
      </c>
      <c r="C15" s="28" t="s">
        <v>665</v>
      </c>
      <c r="J15" s="809"/>
      <c r="L15" s="585"/>
      <c r="M15" s="42"/>
      <c r="N15" s="34"/>
      <c r="O15" s="34"/>
    </row>
    <row r="16" spans="2:15" x14ac:dyDescent="0.2">
      <c r="B16" s="37" t="s">
        <v>666</v>
      </c>
      <c r="C16" s="28" t="s">
        <v>667</v>
      </c>
      <c r="J16" s="809"/>
      <c r="L16" s="585"/>
      <c r="M16" s="42"/>
      <c r="N16" s="34"/>
      <c r="O16" s="34"/>
    </row>
    <row r="17" spans="2:15" x14ac:dyDescent="0.2">
      <c r="B17" s="37" t="s">
        <v>668</v>
      </c>
      <c r="C17" s="28" t="s">
        <v>669</v>
      </c>
      <c r="J17" s="809"/>
      <c r="L17" s="585"/>
      <c r="M17" s="38"/>
      <c r="N17" s="34"/>
      <c r="O17" s="34"/>
    </row>
    <row r="18" spans="2:15" x14ac:dyDescent="0.2">
      <c r="B18" s="37" t="s">
        <v>670</v>
      </c>
      <c r="C18" s="28" t="s">
        <v>467</v>
      </c>
      <c r="J18" s="809"/>
      <c r="L18" s="585"/>
      <c r="M18" s="38"/>
      <c r="N18" s="34"/>
      <c r="O18" s="34"/>
    </row>
    <row r="19" spans="2:15" x14ac:dyDescent="0.2">
      <c r="B19" s="37" t="s">
        <v>671</v>
      </c>
      <c r="C19" s="28" t="s">
        <v>672</v>
      </c>
      <c r="J19" s="809"/>
      <c r="L19" s="585"/>
      <c r="M19" s="38"/>
      <c r="N19" s="42"/>
      <c r="O19" s="42"/>
    </row>
    <row r="20" spans="2:15" x14ac:dyDescent="0.2">
      <c r="B20" s="37" t="s">
        <v>673</v>
      </c>
      <c r="C20" s="28" t="s">
        <v>161</v>
      </c>
      <c r="J20" s="809"/>
      <c r="L20" s="585"/>
      <c r="M20" s="38"/>
      <c r="N20" s="34"/>
      <c r="O20" s="42"/>
    </row>
    <row r="21" spans="2:15" x14ac:dyDescent="0.2">
      <c r="B21" s="37" t="s">
        <v>767</v>
      </c>
      <c r="C21" s="28" t="s">
        <v>675</v>
      </c>
      <c r="J21" s="809"/>
      <c r="L21" s="585"/>
      <c r="M21" s="42"/>
      <c r="N21" s="34"/>
      <c r="O21" s="34"/>
    </row>
    <row r="22" spans="2:15" x14ac:dyDescent="0.2">
      <c r="B22" s="37" t="s">
        <v>674</v>
      </c>
      <c r="C22" s="28" t="s">
        <v>677</v>
      </c>
      <c r="J22" s="809"/>
      <c r="L22" s="585"/>
      <c r="M22" s="43"/>
      <c r="N22" s="41"/>
      <c r="O22" s="41"/>
    </row>
    <row r="23" spans="2:15" ht="12" thickBot="1" x14ac:dyDescent="0.25">
      <c r="B23" s="37" t="s">
        <v>676</v>
      </c>
      <c r="C23" s="28" t="s">
        <v>679</v>
      </c>
      <c r="J23" s="809"/>
      <c r="L23" s="585"/>
      <c r="M23" s="43"/>
      <c r="N23" s="41"/>
      <c r="O23" s="41"/>
    </row>
    <row r="24" spans="2:15" ht="12" thickBot="1" x14ac:dyDescent="0.25">
      <c r="B24" s="44" t="s">
        <v>678</v>
      </c>
      <c r="C24" s="35" t="s">
        <v>159</v>
      </c>
      <c r="J24" s="45">
        <f>SUM(J7:J23)</f>
        <v>0</v>
      </c>
      <c r="M24" s="43"/>
      <c r="N24" s="41"/>
      <c r="O24" s="41"/>
    </row>
    <row r="25" spans="2:15" x14ac:dyDescent="0.2">
      <c r="J25" s="46"/>
    </row>
    <row r="26" spans="2:15" x14ac:dyDescent="0.2">
      <c r="B26" s="30" t="s">
        <v>140</v>
      </c>
      <c r="C26" s="31" t="s">
        <v>680</v>
      </c>
      <c r="D26" s="32"/>
      <c r="E26" s="32"/>
      <c r="F26" s="32"/>
      <c r="G26" s="32"/>
      <c r="H26" s="32"/>
      <c r="I26" s="32"/>
      <c r="J26" s="591" t="str">
        <f>J1</f>
        <v>USD '000</v>
      </c>
      <c r="K26" s="598"/>
      <c r="L26" s="592" t="s">
        <v>854</v>
      </c>
    </row>
    <row r="27" spans="2:15" x14ac:dyDescent="0.2">
      <c r="B27" s="35"/>
      <c r="J27" s="47"/>
    </row>
    <row r="28" spans="2:15" x14ac:dyDescent="0.2">
      <c r="B28" s="37" t="s">
        <v>234</v>
      </c>
      <c r="C28" s="28" t="s">
        <v>681</v>
      </c>
      <c r="J28" s="809"/>
      <c r="L28" s="585"/>
    </row>
    <row r="29" spans="2:15" x14ac:dyDescent="0.2">
      <c r="B29" s="37" t="s">
        <v>236</v>
      </c>
      <c r="C29" s="28" t="s">
        <v>682</v>
      </c>
      <c r="J29" s="809"/>
      <c r="L29" s="585"/>
    </row>
    <row r="30" spans="2:15" x14ac:dyDescent="0.2">
      <c r="B30" s="37" t="s">
        <v>235</v>
      </c>
      <c r="C30" s="28" t="s">
        <v>683</v>
      </c>
      <c r="J30" s="809"/>
      <c r="L30" s="585"/>
    </row>
    <row r="31" spans="2:15" x14ac:dyDescent="0.2">
      <c r="B31" s="37" t="s">
        <v>120</v>
      </c>
      <c r="C31" s="28" t="s">
        <v>684</v>
      </c>
      <c r="J31" s="809"/>
      <c r="L31" s="585"/>
    </row>
    <row r="32" spans="2:15" x14ac:dyDescent="0.2">
      <c r="B32" s="37" t="s">
        <v>121</v>
      </c>
      <c r="C32" s="28" t="s">
        <v>15</v>
      </c>
      <c r="J32" s="809"/>
      <c r="L32" s="585"/>
    </row>
    <row r="33" spans="2:16" x14ac:dyDescent="0.2">
      <c r="B33" s="37" t="s">
        <v>122</v>
      </c>
      <c r="C33" s="28" t="s">
        <v>293</v>
      </c>
      <c r="J33" s="809"/>
      <c r="L33" s="585"/>
    </row>
    <row r="34" spans="2:16" x14ac:dyDescent="0.2">
      <c r="B34" s="37" t="s">
        <v>123</v>
      </c>
      <c r="C34" s="28" t="s">
        <v>294</v>
      </c>
      <c r="J34" s="809"/>
      <c r="L34" s="585"/>
    </row>
    <row r="35" spans="2:16" x14ac:dyDescent="0.2">
      <c r="B35" s="37" t="s">
        <v>124</v>
      </c>
      <c r="C35" s="28" t="s">
        <v>295</v>
      </c>
      <c r="J35" s="809"/>
      <c r="L35" s="585"/>
    </row>
    <row r="36" spans="2:16" x14ac:dyDescent="0.2">
      <c r="B36" s="37" t="s">
        <v>550</v>
      </c>
      <c r="C36" s="28" t="s">
        <v>296</v>
      </c>
      <c r="J36" s="809"/>
      <c r="L36" s="585"/>
    </row>
    <row r="37" spans="2:16" ht="12" thickBot="1" x14ac:dyDescent="0.25">
      <c r="B37" s="37" t="s">
        <v>298</v>
      </c>
      <c r="C37" s="28" t="s">
        <v>297</v>
      </c>
      <c r="J37" s="809"/>
      <c r="L37" s="585"/>
    </row>
    <row r="38" spans="2:16" ht="12" thickBot="1" x14ac:dyDescent="0.25">
      <c r="B38" s="44" t="s">
        <v>299</v>
      </c>
      <c r="C38" s="35" t="s">
        <v>132</v>
      </c>
      <c r="J38" s="45">
        <f>SUM(J28:J37)</f>
        <v>0</v>
      </c>
    </row>
    <row r="39" spans="2:16" ht="12" thickBot="1" x14ac:dyDescent="0.25">
      <c r="J39" s="47"/>
      <c r="M39" s="40"/>
      <c r="N39" s="34"/>
      <c r="O39" s="34"/>
    </row>
    <row r="40" spans="2:16" ht="12" thickBot="1" x14ac:dyDescent="0.25">
      <c r="B40" s="48" t="s">
        <v>133</v>
      </c>
      <c r="C40" s="35" t="s">
        <v>134</v>
      </c>
      <c r="J40" s="45">
        <f>J24+J38</f>
        <v>0</v>
      </c>
    </row>
    <row r="41" spans="2:16" x14ac:dyDescent="0.2">
      <c r="C41" s="35"/>
      <c r="J41" s="46"/>
    </row>
    <row r="42" spans="2:16" x14ac:dyDescent="0.2">
      <c r="B42" s="30" t="s">
        <v>141</v>
      </c>
      <c r="C42" s="31" t="s">
        <v>300</v>
      </c>
      <c r="D42" s="32"/>
      <c r="E42" s="32"/>
      <c r="F42" s="32"/>
      <c r="G42" s="32"/>
      <c r="H42" s="32"/>
      <c r="I42" s="32"/>
      <c r="J42" s="591" t="str">
        <f>J1</f>
        <v>USD '000</v>
      </c>
      <c r="K42" s="598"/>
      <c r="L42" s="592" t="s">
        <v>854</v>
      </c>
      <c r="N42" s="49"/>
      <c r="O42" s="49"/>
      <c r="P42" s="49"/>
    </row>
    <row r="43" spans="2:16" x14ac:dyDescent="0.2">
      <c r="J43" s="46"/>
    </row>
    <row r="44" spans="2:16" x14ac:dyDescent="0.2">
      <c r="B44" s="37" t="s">
        <v>167</v>
      </c>
      <c r="C44" s="28" t="s">
        <v>609</v>
      </c>
      <c r="J44" s="809"/>
      <c r="L44" s="585"/>
    </row>
    <row r="45" spans="2:16" x14ac:dyDescent="0.2">
      <c r="B45" s="37" t="s">
        <v>168</v>
      </c>
      <c r="C45" s="28" t="s">
        <v>301</v>
      </c>
      <c r="J45" s="809"/>
      <c r="L45" s="585"/>
    </row>
    <row r="46" spans="2:16" x14ac:dyDescent="0.2">
      <c r="B46" s="37" t="s">
        <v>302</v>
      </c>
      <c r="C46" s="28" t="s">
        <v>473</v>
      </c>
      <c r="J46" s="809"/>
      <c r="L46" s="585"/>
    </row>
    <row r="47" spans="2:16" x14ac:dyDescent="0.2">
      <c r="B47" s="37" t="s">
        <v>303</v>
      </c>
      <c r="C47" s="28" t="s">
        <v>304</v>
      </c>
      <c r="J47" s="809"/>
      <c r="L47" s="585"/>
    </row>
    <row r="48" spans="2:16" x14ac:dyDescent="0.2">
      <c r="B48" s="37" t="s">
        <v>305</v>
      </c>
      <c r="C48" s="28" t="s">
        <v>472</v>
      </c>
      <c r="J48" s="809"/>
      <c r="L48" s="585"/>
    </row>
    <row r="49" spans="1:15" x14ac:dyDescent="0.2">
      <c r="B49" s="37" t="s">
        <v>306</v>
      </c>
      <c r="C49" s="28" t="s">
        <v>307</v>
      </c>
      <c r="J49" s="809"/>
      <c r="L49" s="585"/>
    </row>
    <row r="50" spans="1:15" x14ac:dyDescent="0.2">
      <c r="B50" s="37" t="s">
        <v>265</v>
      </c>
      <c r="C50" s="28" t="s">
        <v>308</v>
      </c>
      <c r="J50" s="809"/>
      <c r="L50" s="585"/>
    </row>
    <row r="51" spans="1:15" x14ac:dyDescent="0.2">
      <c r="B51" s="37" t="s">
        <v>309</v>
      </c>
      <c r="C51" s="28" t="s">
        <v>310</v>
      </c>
      <c r="J51" s="809"/>
      <c r="L51" s="585"/>
      <c r="M51" s="43"/>
      <c r="N51" s="34"/>
      <c r="O51" s="34"/>
    </row>
    <row r="52" spans="1:15" x14ac:dyDescent="0.2">
      <c r="B52" s="37" t="s">
        <v>311</v>
      </c>
      <c r="C52" s="28" t="s">
        <v>194</v>
      </c>
      <c r="J52" s="809"/>
      <c r="L52" s="585"/>
      <c r="M52" s="43"/>
      <c r="N52" s="34"/>
      <c r="O52" s="34"/>
    </row>
    <row r="53" spans="1:15" ht="12" thickBot="1" x14ac:dyDescent="0.25">
      <c r="B53" s="37" t="s">
        <v>312</v>
      </c>
      <c r="C53" s="28" t="s">
        <v>212</v>
      </c>
      <c r="J53" s="809"/>
      <c r="L53" s="585"/>
      <c r="M53" s="38"/>
      <c r="N53" s="34"/>
      <c r="O53" s="34"/>
    </row>
    <row r="54" spans="1:15" ht="12" thickBot="1" x14ac:dyDescent="0.25">
      <c r="B54" s="44" t="s">
        <v>313</v>
      </c>
      <c r="C54" s="35" t="s">
        <v>314</v>
      </c>
      <c r="J54" s="50">
        <f>SUM(J44:J53)</f>
        <v>0</v>
      </c>
      <c r="M54" s="38"/>
      <c r="N54" s="34"/>
      <c r="O54" s="34"/>
    </row>
    <row r="55" spans="1:15" s="51" customFormat="1" x14ac:dyDescent="0.2">
      <c r="A55" s="34"/>
      <c r="H55" s="52"/>
      <c r="I55" s="34"/>
      <c r="J55" s="52"/>
      <c r="K55" s="599"/>
    </row>
    <row r="56" spans="1:15" s="51" customFormat="1" ht="12" thickBot="1" x14ac:dyDescent="0.25">
      <c r="A56" s="34"/>
      <c r="B56" s="53" t="s">
        <v>605</v>
      </c>
      <c r="C56" s="34"/>
      <c r="D56" s="34"/>
      <c r="H56" s="52"/>
      <c r="I56" s="34"/>
      <c r="J56" s="52"/>
      <c r="K56" s="599"/>
    </row>
    <row r="57" spans="1:15" s="51" customFormat="1" ht="12" thickBot="1" x14ac:dyDescent="0.25">
      <c r="A57" s="34"/>
      <c r="B57" s="54"/>
      <c r="C57" s="34"/>
      <c r="D57" s="51" t="s">
        <v>260</v>
      </c>
      <c r="H57" s="52"/>
      <c r="I57" s="34"/>
      <c r="J57" s="52"/>
      <c r="K57" s="599"/>
    </row>
    <row r="58" spans="1:15" ht="12" thickBot="1" x14ac:dyDescent="0.25">
      <c r="B58" s="55"/>
      <c r="C58" s="34"/>
      <c r="D58" s="51" t="s">
        <v>261</v>
      </c>
      <c r="E58" s="51"/>
    </row>
    <row r="59" spans="1:15" x14ac:dyDescent="0.2">
      <c r="B59" s="79" t="s">
        <v>139</v>
      </c>
      <c r="C59" s="80"/>
      <c r="D59" s="880" t="s">
        <v>856</v>
      </c>
      <c r="E59" s="881"/>
      <c r="F59" s="881"/>
      <c r="G59" s="881"/>
      <c r="H59" s="881"/>
      <c r="I59" s="881"/>
      <c r="J59" s="881"/>
    </row>
    <row r="60" spans="1:15" x14ac:dyDescent="0.2">
      <c r="B60" s="56"/>
    </row>
  </sheetData>
  <sheetProtection password="8366" sheet="1" objects="1" scenarios="1"/>
  <mergeCells count="1">
    <mergeCell ref="D59:J59"/>
  </mergeCells>
  <phoneticPr fontId="12" type="noConversion"/>
  <dataValidations count="1">
    <dataValidation type="list" allowBlank="1" showInputMessage="1" showErrorMessage="1" prompt="Select reporting currency" sqref="J1">
      <formula1>$N$1:$N$3</formula1>
    </dataValidation>
  </dataValidations>
  <pageMargins left="0.34" right="0.34" top="0.5" bottom="0.4" header="0.2" footer="0.2"/>
  <pageSetup orientation="portrait" r:id="rId1"/>
  <headerFooter alignWithMargins="0">
    <oddFooter>&amp;L&amp;8&amp;A&amp;R&amp;8&amp;P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4"/>
  <sheetViews>
    <sheetView zoomScale="85" zoomScaleNormal="85" workbookViewId="0">
      <selection activeCell="J28" sqref="J28"/>
    </sheetView>
  </sheetViews>
  <sheetFormatPr defaultColWidth="0" defaultRowHeight="11.25" zeroHeight="1" x14ac:dyDescent="0.2"/>
  <cols>
    <col min="1" max="1" width="2.42578125" style="340" customWidth="1"/>
    <col min="2" max="2" width="5.7109375" style="340" customWidth="1"/>
    <col min="3" max="4" width="2.42578125" style="340" customWidth="1"/>
    <col min="5" max="5" width="37.85546875" style="340" customWidth="1"/>
    <col min="6" max="6" width="14" style="340" customWidth="1"/>
    <col min="7" max="7" width="10" style="340" customWidth="1"/>
    <col min="8" max="12" width="20.85546875" style="340" customWidth="1"/>
    <col min="13" max="13" width="2.42578125" style="340" customWidth="1"/>
    <col min="14" max="14" width="14.42578125" style="340" hidden="1" customWidth="1"/>
    <col min="15" max="15" width="9.28515625" style="340" hidden="1" customWidth="1"/>
    <col min="16" max="16" width="10.28515625" style="340" hidden="1" customWidth="1"/>
    <col min="17" max="17" width="27.42578125" style="340" hidden="1" customWidth="1"/>
    <col min="18" max="16384" width="0" style="340" hidden="1"/>
  </cols>
  <sheetData>
    <row r="1" spans="2:12" ht="13.5" thickBot="1" x14ac:dyDescent="0.3">
      <c r="B1" s="282" t="str">
        <f>'Sec C4 Movement in FV'!B1</f>
        <v>SECTION C</v>
      </c>
      <c r="J1" s="341" t="s">
        <v>583</v>
      </c>
      <c r="K1" s="341"/>
      <c r="L1" s="342" t="str">
        <f>IF('Sec A Balance Sheet'!J1=0," ",'Sec A Balance Sheet'!J1)</f>
        <v>USD '000</v>
      </c>
    </row>
    <row r="2" spans="2:12" ht="12.75" x14ac:dyDescent="0.25">
      <c r="B2" s="343" t="s">
        <v>598</v>
      </c>
    </row>
    <row r="3" spans="2:12" x14ac:dyDescent="0.2">
      <c r="L3" s="344"/>
    </row>
    <row r="4" spans="2:12" ht="12" thickBot="1" x14ac:dyDescent="0.25">
      <c r="L4" s="344"/>
    </row>
    <row r="5" spans="2:12" ht="48.75" customHeight="1" thickTop="1" thickBot="1" x14ac:dyDescent="0.25">
      <c r="B5" s="345" t="s">
        <v>366</v>
      </c>
      <c r="C5" s="972" t="s">
        <v>367</v>
      </c>
      <c r="D5" s="972"/>
      <c r="E5" s="972"/>
      <c r="F5" s="346" t="s">
        <v>629</v>
      </c>
      <c r="G5" s="346" t="s">
        <v>158</v>
      </c>
      <c r="H5" s="346" t="s">
        <v>368</v>
      </c>
      <c r="I5" s="346" t="s">
        <v>369</v>
      </c>
      <c r="J5" s="346" t="s">
        <v>370</v>
      </c>
      <c r="K5" s="347" t="s">
        <v>908</v>
      </c>
      <c r="L5" s="347" t="s">
        <v>371</v>
      </c>
    </row>
    <row r="6" spans="2:12" s="348" customFormat="1" ht="5.25" customHeight="1" thickTop="1" thickBot="1" x14ac:dyDescent="0.25">
      <c r="B6" s="350"/>
      <c r="C6" s="350"/>
      <c r="D6" s="350"/>
      <c r="E6" s="350"/>
      <c r="F6" s="350"/>
      <c r="G6" s="350"/>
      <c r="H6" s="350"/>
      <c r="I6" s="350"/>
      <c r="J6" s="350"/>
      <c r="K6" s="650"/>
      <c r="L6" s="350"/>
    </row>
    <row r="7" spans="2:12" ht="12.75" x14ac:dyDescent="0.2">
      <c r="B7" s="846">
        <v>1</v>
      </c>
      <c r="C7" s="983"/>
      <c r="D7" s="984"/>
      <c r="E7" s="984"/>
      <c r="F7" s="832"/>
      <c r="G7" s="833"/>
      <c r="H7" s="832"/>
      <c r="I7" s="834"/>
      <c r="J7" s="834"/>
      <c r="K7" s="851" t="str">
        <f>IF($J$35=0,"---",J7/$J$35)</f>
        <v>---</v>
      </c>
      <c r="L7" s="838"/>
    </row>
    <row r="8" spans="2:12" ht="12.75" x14ac:dyDescent="0.2">
      <c r="B8" s="847">
        <v>2</v>
      </c>
      <c r="C8" s="979"/>
      <c r="D8" s="980"/>
      <c r="E8" s="980"/>
      <c r="F8" s="835"/>
      <c r="G8" s="836"/>
      <c r="H8" s="835"/>
      <c r="I8" s="837"/>
      <c r="J8" s="837"/>
      <c r="K8" s="852" t="str">
        <f t="shared" ref="K8:K31" si="0">IF($J$35=0,"---",J8/$J$35)</f>
        <v>---</v>
      </c>
      <c r="L8" s="839"/>
    </row>
    <row r="9" spans="2:12" ht="12.75" x14ac:dyDescent="0.2">
      <c r="B9" s="847">
        <v>3</v>
      </c>
      <c r="C9" s="979"/>
      <c r="D9" s="980"/>
      <c r="E9" s="980"/>
      <c r="F9" s="835"/>
      <c r="G9" s="836"/>
      <c r="H9" s="835"/>
      <c r="I9" s="837"/>
      <c r="J9" s="837"/>
      <c r="K9" s="852" t="str">
        <f t="shared" si="0"/>
        <v>---</v>
      </c>
      <c r="L9" s="839"/>
    </row>
    <row r="10" spans="2:12" ht="12.75" x14ac:dyDescent="0.2">
      <c r="B10" s="847">
        <v>4</v>
      </c>
      <c r="C10" s="979"/>
      <c r="D10" s="980"/>
      <c r="E10" s="980"/>
      <c r="F10" s="835"/>
      <c r="G10" s="836"/>
      <c r="H10" s="835"/>
      <c r="I10" s="837"/>
      <c r="J10" s="837"/>
      <c r="K10" s="852" t="str">
        <f t="shared" si="0"/>
        <v>---</v>
      </c>
      <c r="L10" s="839"/>
    </row>
    <row r="11" spans="2:12" ht="12.75" x14ac:dyDescent="0.2">
      <c r="B11" s="847">
        <v>5</v>
      </c>
      <c r="C11" s="979"/>
      <c r="D11" s="980"/>
      <c r="E11" s="980"/>
      <c r="F11" s="835"/>
      <c r="G11" s="836"/>
      <c r="H11" s="835"/>
      <c r="I11" s="837"/>
      <c r="J11" s="837"/>
      <c r="K11" s="852" t="str">
        <f t="shared" si="0"/>
        <v>---</v>
      </c>
      <c r="L11" s="839"/>
    </row>
    <row r="12" spans="2:12" ht="12.75" x14ac:dyDescent="0.2">
      <c r="B12" s="847">
        <v>6</v>
      </c>
      <c r="C12" s="979"/>
      <c r="D12" s="980"/>
      <c r="E12" s="980"/>
      <c r="F12" s="835"/>
      <c r="G12" s="836"/>
      <c r="H12" s="835"/>
      <c r="I12" s="837"/>
      <c r="J12" s="837"/>
      <c r="K12" s="852" t="str">
        <f t="shared" si="0"/>
        <v>---</v>
      </c>
      <c r="L12" s="839"/>
    </row>
    <row r="13" spans="2:12" ht="12.75" x14ac:dyDescent="0.2">
      <c r="B13" s="847">
        <v>7</v>
      </c>
      <c r="C13" s="979"/>
      <c r="D13" s="980"/>
      <c r="E13" s="980"/>
      <c r="F13" s="835"/>
      <c r="G13" s="836"/>
      <c r="H13" s="835"/>
      <c r="I13" s="837"/>
      <c r="J13" s="837"/>
      <c r="K13" s="852" t="str">
        <f t="shared" si="0"/>
        <v>---</v>
      </c>
      <c r="L13" s="839"/>
    </row>
    <row r="14" spans="2:12" ht="12.75" x14ac:dyDescent="0.2">
      <c r="B14" s="847">
        <v>8</v>
      </c>
      <c r="C14" s="979"/>
      <c r="D14" s="980"/>
      <c r="E14" s="980"/>
      <c r="F14" s="835"/>
      <c r="G14" s="836"/>
      <c r="H14" s="835"/>
      <c r="I14" s="837"/>
      <c r="J14" s="837"/>
      <c r="K14" s="852" t="str">
        <f t="shared" si="0"/>
        <v>---</v>
      </c>
      <c r="L14" s="839"/>
    </row>
    <row r="15" spans="2:12" ht="12.75" x14ac:dyDescent="0.2">
      <c r="B15" s="847">
        <v>9</v>
      </c>
      <c r="C15" s="979"/>
      <c r="D15" s="980"/>
      <c r="E15" s="980"/>
      <c r="F15" s="835"/>
      <c r="G15" s="836"/>
      <c r="H15" s="835"/>
      <c r="I15" s="837"/>
      <c r="J15" s="837"/>
      <c r="K15" s="852" t="str">
        <f t="shared" si="0"/>
        <v>---</v>
      </c>
      <c r="L15" s="839"/>
    </row>
    <row r="16" spans="2:12" ht="12.75" x14ac:dyDescent="0.2">
      <c r="B16" s="847">
        <v>10</v>
      </c>
      <c r="C16" s="979"/>
      <c r="D16" s="980"/>
      <c r="E16" s="980"/>
      <c r="F16" s="835"/>
      <c r="G16" s="836"/>
      <c r="H16" s="835"/>
      <c r="I16" s="837"/>
      <c r="J16" s="837"/>
      <c r="K16" s="852" t="str">
        <f t="shared" si="0"/>
        <v>---</v>
      </c>
      <c r="L16" s="839"/>
    </row>
    <row r="17" spans="2:12" ht="12.75" x14ac:dyDescent="0.2">
      <c r="B17" s="847">
        <v>11</v>
      </c>
      <c r="C17" s="979"/>
      <c r="D17" s="980"/>
      <c r="E17" s="980"/>
      <c r="F17" s="835"/>
      <c r="G17" s="836"/>
      <c r="H17" s="835"/>
      <c r="I17" s="837"/>
      <c r="J17" s="837"/>
      <c r="K17" s="852" t="str">
        <f t="shared" si="0"/>
        <v>---</v>
      </c>
      <c r="L17" s="839"/>
    </row>
    <row r="18" spans="2:12" ht="12.75" x14ac:dyDescent="0.2">
      <c r="B18" s="847">
        <v>12</v>
      </c>
      <c r="C18" s="979"/>
      <c r="D18" s="980"/>
      <c r="E18" s="980"/>
      <c r="F18" s="835"/>
      <c r="G18" s="836"/>
      <c r="H18" s="835"/>
      <c r="I18" s="837"/>
      <c r="J18" s="837"/>
      <c r="K18" s="852" t="str">
        <f t="shared" si="0"/>
        <v>---</v>
      </c>
      <c r="L18" s="839"/>
    </row>
    <row r="19" spans="2:12" ht="12.75" x14ac:dyDescent="0.2">
      <c r="B19" s="847">
        <v>13</v>
      </c>
      <c r="C19" s="979"/>
      <c r="D19" s="980"/>
      <c r="E19" s="980"/>
      <c r="F19" s="835"/>
      <c r="G19" s="836"/>
      <c r="H19" s="835"/>
      <c r="I19" s="837"/>
      <c r="J19" s="837"/>
      <c r="K19" s="852" t="str">
        <f t="shared" si="0"/>
        <v>---</v>
      </c>
      <c r="L19" s="839"/>
    </row>
    <row r="20" spans="2:12" ht="12.75" x14ac:dyDescent="0.2">
      <c r="B20" s="847">
        <v>14</v>
      </c>
      <c r="C20" s="979"/>
      <c r="D20" s="980"/>
      <c r="E20" s="980"/>
      <c r="F20" s="835"/>
      <c r="G20" s="836"/>
      <c r="H20" s="835"/>
      <c r="I20" s="837"/>
      <c r="J20" s="837"/>
      <c r="K20" s="852" t="str">
        <f t="shared" si="0"/>
        <v>---</v>
      </c>
      <c r="L20" s="839"/>
    </row>
    <row r="21" spans="2:12" ht="12.75" x14ac:dyDescent="0.2">
      <c r="B21" s="847">
        <v>15</v>
      </c>
      <c r="C21" s="979"/>
      <c r="D21" s="980"/>
      <c r="E21" s="980"/>
      <c r="F21" s="835"/>
      <c r="G21" s="836"/>
      <c r="H21" s="835"/>
      <c r="I21" s="837"/>
      <c r="J21" s="837"/>
      <c r="K21" s="852" t="str">
        <f t="shared" si="0"/>
        <v>---</v>
      </c>
      <c r="L21" s="839"/>
    </row>
    <row r="22" spans="2:12" ht="12.75" x14ac:dyDescent="0.2">
      <c r="B22" s="847">
        <v>16</v>
      </c>
      <c r="C22" s="979"/>
      <c r="D22" s="980"/>
      <c r="E22" s="980"/>
      <c r="F22" s="835"/>
      <c r="G22" s="836"/>
      <c r="H22" s="835"/>
      <c r="I22" s="837"/>
      <c r="J22" s="837"/>
      <c r="K22" s="852" t="str">
        <f t="shared" si="0"/>
        <v>---</v>
      </c>
      <c r="L22" s="839"/>
    </row>
    <row r="23" spans="2:12" ht="12.75" x14ac:dyDescent="0.2">
      <c r="B23" s="847">
        <v>17</v>
      </c>
      <c r="C23" s="979"/>
      <c r="D23" s="980"/>
      <c r="E23" s="980"/>
      <c r="F23" s="835"/>
      <c r="G23" s="836"/>
      <c r="H23" s="835"/>
      <c r="I23" s="837"/>
      <c r="J23" s="837"/>
      <c r="K23" s="852" t="str">
        <f t="shared" si="0"/>
        <v>---</v>
      </c>
      <c r="L23" s="839"/>
    </row>
    <row r="24" spans="2:12" ht="12.75" x14ac:dyDescent="0.2">
      <c r="B24" s="847">
        <v>18</v>
      </c>
      <c r="C24" s="979"/>
      <c r="D24" s="980"/>
      <c r="E24" s="980"/>
      <c r="F24" s="835"/>
      <c r="G24" s="836"/>
      <c r="H24" s="835"/>
      <c r="I24" s="837"/>
      <c r="J24" s="837"/>
      <c r="K24" s="852" t="str">
        <f t="shared" si="0"/>
        <v>---</v>
      </c>
      <c r="L24" s="839"/>
    </row>
    <row r="25" spans="2:12" ht="12.75" x14ac:dyDescent="0.2">
      <c r="B25" s="847">
        <v>19</v>
      </c>
      <c r="C25" s="979"/>
      <c r="D25" s="980"/>
      <c r="E25" s="980"/>
      <c r="F25" s="835"/>
      <c r="G25" s="836"/>
      <c r="H25" s="835"/>
      <c r="I25" s="837"/>
      <c r="J25" s="837"/>
      <c r="K25" s="852" t="str">
        <f t="shared" si="0"/>
        <v>---</v>
      </c>
      <c r="L25" s="839"/>
    </row>
    <row r="26" spans="2:12" ht="12.75" x14ac:dyDescent="0.2">
      <c r="B26" s="847">
        <v>20</v>
      </c>
      <c r="C26" s="979"/>
      <c r="D26" s="980"/>
      <c r="E26" s="980"/>
      <c r="F26" s="835"/>
      <c r="G26" s="836"/>
      <c r="H26" s="835"/>
      <c r="I26" s="837"/>
      <c r="J26" s="837"/>
      <c r="K26" s="852" t="str">
        <f t="shared" si="0"/>
        <v>---</v>
      </c>
      <c r="L26" s="839"/>
    </row>
    <row r="27" spans="2:12" ht="12.75" x14ac:dyDescent="0.2">
      <c r="B27" s="847">
        <v>21</v>
      </c>
      <c r="C27" s="979"/>
      <c r="D27" s="980"/>
      <c r="E27" s="980"/>
      <c r="F27" s="835"/>
      <c r="G27" s="836"/>
      <c r="H27" s="835"/>
      <c r="I27" s="837"/>
      <c r="J27" s="837"/>
      <c r="K27" s="852" t="str">
        <f t="shared" si="0"/>
        <v>---</v>
      </c>
      <c r="L27" s="839"/>
    </row>
    <row r="28" spans="2:12" ht="12.75" x14ac:dyDescent="0.2">
      <c r="B28" s="847">
        <v>22</v>
      </c>
      <c r="C28" s="979"/>
      <c r="D28" s="980"/>
      <c r="E28" s="980"/>
      <c r="F28" s="835"/>
      <c r="G28" s="836"/>
      <c r="H28" s="835"/>
      <c r="I28" s="837"/>
      <c r="J28" s="837"/>
      <c r="K28" s="852" t="str">
        <f t="shared" si="0"/>
        <v>---</v>
      </c>
      <c r="L28" s="839"/>
    </row>
    <row r="29" spans="2:12" ht="12.75" x14ac:dyDescent="0.2">
      <c r="B29" s="847">
        <v>23</v>
      </c>
      <c r="C29" s="979"/>
      <c r="D29" s="980"/>
      <c r="E29" s="980"/>
      <c r="F29" s="835"/>
      <c r="G29" s="836"/>
      <c r="H29" s="835"/>
      <c r="I29" s="837"/>
      <c r="J29" s="837"/>
      <c r="K29" s="852" t="str">
        <f t="shared" si="0"/>
        <v>---</v>
      </c>
      <c r="L29" s="839"/>
    </row>
    <row r="30" spans="2:12" ht="12.75" x14ac:dyDescent="0.2">
      <c r="B30" s="847">
        <v>24</v>
      </c>
      <c r="C30" s="979"/>
      <c r="D30" s="980"/>
      <c r="E30" s="980"/>
      <c r="F30" s="835"/>
      <c r="G30" s="836"/>
      <c r="H30" s="835"/>
      <c r="I30" s="837"/>
      <c r="J30" s="837"/>
      <c r="K30" s="852" t="str">
        <f t="shared" si="0"/>
        <v>---</v>
      </c>
      <c r="L30" s="839"/>
    </row>
    <row r="31" spans="2:12" ht="13.5" thickBot="1" x14ac:dyDescent="0.25">
      <c r="B31" s="848">
        <v>25</v>
      </c>
      <c r="C31" s="981"/>
      <c r="D31" s="982"/>
      <c r="E31" s="982"/>
      <c r="F31" s="842"/>
      <c r="G31" s="843"/>
      <c r="H31" s="842"/>
      <c r="I31" s="844"/>
      <c r="J31" s="844"/>
      <c r="K31" s="853" t="str">
        <f t="shared" si="0"/>
        <v>---</v>
      </c>
      <c r="L31" s="845"/>
    </row>
    <row r="32" spans="2:12" ht="12" thickBot="1" x14ac:dyDescent="0.25">
      <c r="B32" s="352"/>
      <c r="C32" s="352"/>
      <c r="D32" s="352"/>
      <c r="E32" s="352"/>
      <c r="F32" s="352"/>
      <c r="G32" s="352"/>
      <c r="H32" s="352"/>
      <c r="I32" s="840"/>
      <c r="J32" s="840"/>
      <c r="K32" s="840"/>
      <c r="L32" s="841"/>
    </row>
    <row r="33" spans="1:20" ht="19.5" customHeight="1" thickBot="1" x14ac:dyDescent="0.25">
      <c r="B33" s="355" t="s">
        <v>219</v>
      </c>
      <c r="C33" s="355"/>
      <c r="D33" s="355"/>
      <c r="E33" s="355"/>
      <c r="F33" s="355"/>
      <c r="G33" s="355"/>
      <c r="H33" s="355"/>
      <c r="I33" s="356"/>
      <c r="J33" s="595">
        <f>SUM(J7:J31)</f>
        <v>0</v>
      </c>
      <c r="K33" s="595"/>
      <c r="L33" s="595">
        <f>SUM(L7:L31)</f>
        <v>0</v>
      </c>
    </row>
    <row r="34" spans="1:20" ht="12.75" thickTop="1" thickBot="1" x14ac:dyDescent="0.25"/>
    <row r="35" spans="1:20" ht="19.5" customHeight="1" thickBot="1" x14ac:dyDescent="0.25">
      <c r="B35" s="649" t="s">
        <v>911</v>
      </c>
      <c r="C35" s="649"/>
      <c r="D35" s="649"/>
      <c r="E35" s="649"/>
      <c r="F35" s="649"/>
      <c r="G35" s="649"/>
      <c r="H35" s="649"/>
      <c r="I35" s="651"/>
      <c r="J35" s="977">
        <f>'capital Base - CONSOLIDATED'!$N$72</f>
        <v>0</v>
      </c>
      <c r="K35" s="977"/>
      <c r="L35" s="977"/>
    </row>
    <row r="36" spans="1:20" ht="12" thickTop="1" x14ac:dyDescent="0.2"/>
    <row r="37" spans="1:20" s="361" customFormat="1" ht="12" thickBot="1" x14ac:dyDescent="0.25">
      <c r="A37" s="358"/>
      <c r="B37" s="359" t="s">
        <v>605</v>
      </c>
      <c r="C37" s="358"/>
      <c r="D37" s="358"/>
      <c r="E37" s="358"/>
      <c r="F37" s="358"/>
      <c r="G37" s="358"/>
      <c r="H37" s="358"/>
      <c r="I37" s="358"/>
      <c r="J37" s="358"/>
      <c r="K37" s="358"/>
      <c r="L37" s="359"/>
      <c r="M37" s="360"/>
      <c r="N37" s="360"/>
      <c r="O37" s="360"/>
      <c r="P37" s="359"/>
    </row>
    <row r="38" spans="1:20" s="366" customFormat="1" ht="12" thickBot="1" x14ac:dyDescent="0.25">
      <c r="A38" s="361"/>
      <c r="B38" s="362"/>
      <c r="C38" s="363"/>
      <c r="D38" s="364" t="s">
        <v>278</v>
      </c>
      <c r="E38" s="365"/>
      <c r="F38" s="365"/>
      <c r="G38" s="365"/>
      <c r="H38" s="365"/>
      <c r="I38" s="365"/>
      <c r="J38" s="365"/>
      <c r="K38" s="365"/>
    </row>
    <row r="39" spans="1:20" s="366" customFormat="1" ht="12" thickBot="1" x14ac:dyDescent="0.25">
      <c r="A39" s="361"/>
      <c r="B39" s="367"/>
      <c r="C39" s="363"/>
      <c r="D39" s="364" t="s">
        <v>279</v>
      </c>
      <c r="E39" s="364"/>
      <c r="F39" s="364"/>
      <c r="G39" s="364"/>
      <c r="H39" s="364"/>
      <c r="I39" s="364"/>
      <c r="J39" s="364"/>
      <c r="K39" s="364"/>
      <c r="L39" s="365"/>
    </row>
    <row r="40" spans="1:20" s="358" customFormat="1" x14ac:dyDescent="0.2">
      <c r="B40" s="368" t="s">
        <v>214</v>
      </c>
      <c r="D40" s="973" t="s">
        <v>229</v>
      </c>
      <c r="E40" s="973"/>
      <c r="F40" s="973"/>
      <c r="G40" s="973"/>
      <c r="H40" s="973"/>
      <c r="I40" s="973"/>
      <c r="J40" s="973"/>
      <c r="K40" s="973"/>
      <c r="L40" s="973"/>
      <c r="M40" s="369"/>
      <c r="N40" s="369"/>
      <c r="O40" s="369"/>
      <c r="P40" s="369"/>
      <c r="Q40" s="369"/>
      <c r="R40" s="369"/>
      <c r="S40" s="369"/>
      <c r="T40" s="369"/>
    </row>
    <row r="41" spans="1:20" s="358" customFormat="1" x14ac:dyDescent="0.2">
      <c r="B41" s="370" t="s">
        <v>139</v>
      </c>
      <c r="D41" s="973" t="s">
        <v>372</v>
      </c>
      <c r="E41" s="973"/>
      <c r="F41" s="973"/>
      <c r="G41" s="973"/>
      <c r="H41" s="973"/>
      <c r="I41" s="973"/>
      <c r="J41" s="973"/>
      <c r="K41" s="973"/>
      <c r="L41" s="973"/>
      <c r="M41" s="369"/>
      <c r="N41" s="369"/>
      <c r="O41" s="369"/>
      <c r="P41" s="369"/>
      <c r="Q41" s="369"/>
      <c r="R41" s="369"/>
      <c r="S41" s="369"/>
      <c r="T41" s="369"/>
    </row>
    <row r="42" spans="1:20" s="358" customFormat="1" ht="13.5" customHeight="1" x14ac:dyDescent="0.2">
      <c r="B42" s="370" t="s">
        <v>140</v>
      </c>
      <c r="D42" s="973" t="s">
        <v>14</v>
      </c>
      <c r="E42" s="973"/>
      <c r="F42" s="973"/>
      <c r="G42" s="973"/>
      <c r="H42" s="973"/>
      <c r="I42" s="973"/>
      <c r="J42" s="973"/>
      <c r="K42" s="973"/>
      <c r="L42" s="973"/>
      <c r="M42" s="369"/>
      <c r="N42" s="369"/>
      <c r="O42" s="369"/>
      <c r="P42" s="369"/>
      <c r="Q42" s="369"/>
      <c r="R42" s="369"/>
      <c r="S42" s="369"/>
      <c r="T42" s="369"/>
    </row>
    <row r="43" spans="1:20" s="358" customFormat="1" ht="13.5" customHeight="1" x14ac:dyDescent="0.2">
      <c r="B43" s="600" t="s">
        <v>141</v>
      </c>
      <c r="D43" s="978" t="s">
        <v>909</v>
      </c>
      <c r="E43" s="978"/>
      <c r="F43" s="978"/>
      <c r="G43" s="978"/>
      <c r="H43" s="978"/>
      <c r="I43" s="978"/>
      <c r="J43" s="978"/>
      <c r="K43" s="978"/>
      <c r="L43" s="978"/>
      <c r="M43" s="369"/>
      <c r="N43" s="369"/>
      <c r="O43" s="369"/>
      <c r="P43" s="369"/>
      <c r="Q43" s="369"/>
      <c r="R43" s="369"/>
      <c r="S43" s="369"/>
      <c r="T43" s="369"/>
    </row>
    <row r="44" spans="1:20" x14ac:dyDescent="0.2"/>
    <row r="45" spans="1:20" hidden="1" x14ac:dyDescent="0.2"/>
    <row r="46" spans="1:20" hidden="1" x14ac:dyDescent="0.2"/>
    <row r="47" spans="1:20" hidden="1" x14ac:dyDescent="0.2"/>
    <row r="48" spans="1:20"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sheetData>
  <sheetProtection password="8366" sheet="1" objects="1" scenarios="1"/>
  <mergeCells count="31">
    <mergeCell ref="C17:E17"/>
    <mergeCell ref="C5:E5"/>
    <mergeCell ref="C7:E7"/>
    <mergeCell ref="C8:E8"/>
    <mergeCell ref="C9:E9"/>
    <mergeCell ref="C10:E10"/>
    <mergeCell ref="C11:E11"/>
    <mergeCell ref="C12:E12"/>
    <mergeCell ref="C13:E13"/>
    <mergeCell ref="C14:E14"/>
    <mergeCell ref="C15:E15"/>
    <mergeCell ref="C16:E16"/>
    <mergeCell ref="C29:E29"/>
    <mergeCell ref="C18:E18"/>
    <mergeCell ref="C19:E19"/>
    <mergeCell ref="C20:E20"/>
    <mergeCell ref="C21:E21"/>
    <mergeCell ref="C22:E22"/>
    <mergeCell ref="C23:E23"/>
    <mergeCell ref="C24:E24"/>
    <mergeCell ref="C25:E25"/>
    <mergeCell ref="C26:E26"/>
    <mergeCell ref="C27:E27"/>
    <mergeCell ref="C28:E28"/>
    <mergeCell ref="D43:L43"/>
    <mergeCell ref="C30:E30"/>
    <mergeCell ref="C31:E31"/>
    <mergeCell ref="J35:L35"/>
    <mergeCell ref="D40:L40"/>
    <mergeCell ref="D41:L41"/>
    <mergeCell ref="D42:L42"/>
  </mergeCells>
  <dataValidations disablePrompts="1" count="1">
    <dataValidation allowBlank="1" showErrorMessage="1" sqref="L1"/>
  </dataValidations>
  <pageMargins left="0.34" right="0.34" top="0.5" bottom="0.4" header="0.2" footer="0.2"/>
  <pageSetup paperSize="9" scale="54" orientation="portrait" r:id="rId1"/>
  <headerFooter alignWithMargins="0">
    <oddFooter>&amp;L&amp;8&amp;A&amp;R&amp;8&amp;P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6"/>
  <sheetViews>
    <sheetView showGridLines="0" showRowColHeaders="0" workbookViewId="0">
      <selection activeCell="I52" sqref="I52"/>
    </sheetView>
  </sheetViews>
  <sheetFormatPr defaultColWidth="0" defaultRowHeight="11.25" zeroHeight="1" x14ac:dyDescent="0.2"/>
  <cols>
    <col min="1" max="1" width="2.42578125" style="374" customWidth="1"/>
    <col min="2" max="2" width="5.85546875" style="374" customWidth="1"/>
    <col min="3" max="4" width="2.42578125" style="371" customWidth="1"/>
    <col min="5" max="5" width="30" style="372" customWidth="1"/>
    <col min="6" max="6" width="32.7109375" style="371" customWidth="1"/>
    <col min="7" max="7" width="15" style="371" customWidth="1"/>
    <col min="8" max="8" width="1" style="376" customWidth="1"/>
    <col min="9" max="9" width="13.28515625" style="371" customWidth="1"/>
    <col min="10" max="10" width="1" style="373" customWidth="1"/>
    <col min="11" max="11" width="13.28515625" style="371" customWidth="1"/>
    <col min="12" max="12" width="2.42578125" style="374" customWidth="1"/>
    <col min="13" max="13" width="7.7109375" style="371" hidden="1" customWidth="1"/>
    <col min="14" max="16384" width="0" style="374" hidden="1"/>
  </cols>
  <sheetData>
    <row r="1" spans="1:19" s="371" customFormat="1" ht="13.5" thickBot="1" x14ac:dyDescent="0.3">
      <c r="B1" s="343" t="s">
        <v>24</v>
      </c>
      <c r="E1" s="372"/>
      <c r="F1" s="372"/>
      <c r="J1" s="341" t="s">
        <v>583</v>
      </c>
      <c r="K1" s="342" t="str">
        <f>IF('Sec A Balance Sheet'!J1=0," ",'Sec A Balance Sheet'!J1)</f>
        <v>USD '000</v>
      </c>
      <c r="R1" s="372"/>
    </row>
    <row r="2" spans="1:19" ht="13.5" customHeight="1" x14ac:dyDescent="0.25">
      <c r="A2" s="371"/>
      <c r="B2" s="343" t="s">
        <v>599</v>
      </c>
      <c r="H2" s="371"/>
      <c r="L2" s="371"/>
      <c r="N2" s="371"/>
      <c r="O2" s="371"/>
      <c r="R2" s="372"/>
      <c r="S2" s="371"/>
    </row>
    <row r="3" spans="1:19" ht="11.25" customHeight="1" x14ac:dyDescent="0.2">
      <c r="A3" s="371"/>
      <c r="B3" s="371"/>
      <c r="F3" s="372"/>
      <c r="H3" s="371"/>
      <c r="J3" s="371"/>
      <c r="L3" s="371"/>
      <c r="N3" s="371"/>
      <c r="O3" s="371"/>
      <c r="P3" s="371"/>
      <c r="Q3" s="371"/>
      <c r="R3" s="372"/>
      <c r="S3" s="371"/>
    </row>
    <row r="4" spans="1:19" s="373" customFormat="1" x14ac:dyDescent="0.2">
      <c r="B4" s="375"/>
      <c r="D4" s="371"/>
      <c r="E4" s="372"/>
      <c r="G4" s="371"/>
      <c r="H4" s="376"/>
      <c r="I4" s="371"/>
      <c r="K4" s="371"/>
    </row>
    <row r="5" spans="1:19" s="373" customFormat="1" ht="11.25" customHeight="1" thickBot="1" x14ac:dyDescent="0.25">
      <c r="B5" s="372"/>
      <c r="D5" s="371"/>
      <c r="E5" s="372"/>
      <c r="G5" s="371"/>
      <c r="H5" s="377"/>
      <c r="I5" s="377"/>
      <c r="J5" s="378"/>
      <c r="K5" s="377"/>
    </row>
    <row r="6" spans="1:19" s="379" customFormat="1" ht="25.5" customHeight="1" thickTop="1" thickBot="1" x14ac:dyDescent="0.25">
      <c r="D6" s="380"/>
      <c r="E6" s="380"/>
      <c r="G6" s="371"/>
      <c r="H6" s="381"/>
      <c r="I6" s="382" t="s">
        <v>691</v>
      </c>
      <c r="J6" s="383"/>
      <c r="K6" s="382" t="s">
        <v>397</v>
      </c>
    </row>
    <row r="7" spans="1:19" s="379" customFormat="1" ht="12.75" customHeight="1" thickTop="1" thickBot="1" x14ac:dyDescent="0.25">
      <c r="D7" s="380"/>
      <c r="E7" s="380"/>
      <c r="F7" s="380"/>
      <c r="G7" s="380"/>
      <c r="H7" s="380"/>
      <c r="I7" s="384" t="s">
        <v>291</v>
      </c>
      <c r="J7" s="384"/>
      <c r="K7" s="384" t="s">
        <v>256</v>
      </c>
    </row>
    <row r="8" spans="1:19" s="378" customFormat="1" ht="13.5" customHeight="1" thickBot="1" x14ac:dyDescent="0.25">
      <c r="B8" s="385" t="s">
        <v>25</v>
      </c>
      <c r="C8" s="386" t="s">
        <v>77</v>
      </c>
      <c r="D8" s="377"/>
      <c r="E8" s="387"/>
      <c r="G8" s="371"/>
      <c r="H8" s="388"/>
      <c r="I8" s="389">
        <f>SUM(I10:I14)</f>
        <v>0</v>
      </c>
      <c r="J8" s="390"/>
      <c r="K8" s="389">
        <f>SUM(K10:K14)</f>
        <v>0</v>
      </c>
    </row>
    <row r="9" spans="1:19" s="373" customFormat="1" ht="3.75" customHeight="1" x14ac:dyDescent="0.2">
      <c r="C9" s="372"/>
      <c r="D9" s="371"/>
      <c r="E9" s="372"/>
      <c r="F9" s="372"/>
      <c r="G9" s="371"/>
      <c r="H9" s="388"/>
      <c r="I9" s="391"/>
      <c r="J9" s="391"/>
      <c r="K9" s="391"/>
      <c r="L9" s="372"/>
    </row>
    <row r="10" spans="1:19" x14ac:dyDescent="0.2">
      <c r="B10" s="374" t="s">
        <v>536</v>
      </c>
      <c r="C10" s="372" t="s">
        <v>26</v>
      </c>
      <c r="F10" s="374"/>
      <c r="G10" s="371" t="s">
        <v>289</v>
      </c>
      <c r="H10" s="388"/>
      <c r="I10" s="854"/>
      <c r="J10" s="392"/>
      <c r="K10" s="854"/>
      <c r="L10" s="371"/>
    </row>
    <row r="11" spans="1:19" s="373" customFormat="1" ht="3.75" customHeight="1" x14ac:dyDescent="0.2">
      <c r="C11" s="372"/>
      <c r="D11" s="371"/>
      <c r="E11" s="372"/>
      <c r="F11" s="372"/>
      <c r="G11" s="371"/>
      <c r="H11" s="388"/>
      <c r="I11" s="391"/>
      <c r="J11" s="391"/>
      <c r="K11" s="391"/>
      <c r="L11" s="372"/>
    </row>
    <row r="12" spans="1:19" s="373" customFormat="1" x14ac:dyDescent="0.2">
      <c r="B12" s="373" t="s">
        <v>538</v>
      </c>
      <c r="C12" s="372" t="s">
        <v>27</v>
      </c>
      <c r="D12" s="371"/>
      <c r="E12" s="372"/>
      <c r="G12" s="371" t="s">
        <v>253</v>
      </c>
      <c r="H12" s="388"/>
      <c r="I12" s="854"/>
      <c r="J12" s="392"/>
      <c r="K12" s="854"/>
    </row>
    <row r="13" spans="1:19" s="373" customFormat="1" ht="3.75" customHeight="1" x14ac:dyDescent="0.2">
      <c r="C13" s="372"/>
      <c r="D13" s="371"/>
      <c r="E13" s="372"/>
      <c r="F13" s="372"/>
      <c r="H13" s="388"/>
      <c r="I13" s="391"/>
      <c r="J13" s="391"/>
      <c r="K13" s="391"/>
      <c r="L13" s="372"/>
    </row>
    <row r="14" spans="1:19" s="373" customFormat="1" x14ac:dyDescent="0.2">
      <c r="B14" s="373" t="s">
        <v>540</v>
      </c>
      <c r="C14" s="372" t="s">
        <v>28</v>
      </c>
      <c r="D14" s="371"/>
      <c r="E14" s="372"/>
      <c r="H14" s="388"/>
      <c r="I14" s="854"/>
      <c r="J14" s="392"/>
      <c r="K14" s="854"/>
    </row>
    <row r="15" spans="1:19" s="378" customFormat="1" ht="3.75" customHeight="1" x14ac:dyDescent="0.2">
      <c r="C15" s="387"/>
      <c r="D15" s="377"/>
      <c r="E15" s="387"/>
      <c r="G15" s="371"/>
      <c r="H15" s="388"/>
      <c r="I15" s="393"/>
      <c r="J15" s="394"/>
      <c r="K15" s="393"/>
    </row>
    <row r="16" spans="1:19" s="373" customFormat="1" x14ac:dyDescent="0.2">
      <c r="B16" s="371"/>
      <c r="D16" s="371"/>
      <c r="E16" s="372"/>
      <c r="G16" s="371"/>
      <c r="H16" s="395"/>
      <c r="I16" s="396"/>
      <c r="J16" s="397"/>
      <c r="K16" s="396"/>
    </row>
    <row r="17" spans="2:12" s="373" customFormat="1" ht="12" thickBot="1" x14ac:dyDescent="0.25">
      <c r="B17" s="371"/>
      <c r="D17" s="371"/>
      <c r="E17" s="372"/>
      <c r="G17" s="371"/>
      <c r="H17" s="395"/>
      <c r="I17" s="396"/>
      <c r="J17" s="397"/>
      <c r="K17" s="396"/>
    </row>
    <row r="18" spans="2:12" s="373" customFormat="1" ht="12" thickBot="1" x14ac:dyDescent="0.25">
      <c r="B18" s="385" t="s">
        <v>29</v>
      </c>
      <c r="C18" s="386" t="s">
        <v>78</v>
      </c>
      <c r="D18" s="380"/>
      <c r="E18" s="372"/>
      <c r="G18" s="371"/>
      <c r="H18" s="395"/>
      <c r="I18" s="389">
        <f>SUM(I20:I26)</f>
        <v>0</v>
      </c>
      <c r="J18" s="390"/>
      <c r="K18" s="389">
        <f>SUM(K20:K26)</f>
        <v>0</v>
      </c>
    </row>
    <row r="19" spans="2:12" s="373" customFormat="1" ht="3.75" customHeight="1" x14ac:dyDescent="0.2">
      <c r="C19" s="372"/>
      <c r="D19" s="371"/>
      <c r="E19" s="372"/>
      <c r="F19" s="372"/>
      <c r="G19" s="371"/>
      <c r="H19" s="388"/>
      <c r="I19" s="391"/>
      <c r="J19" s="391"/>
      <c r="K19" s="391"/>
      <c r="L19" s="372"/>
    </row>
    <row r="20" spans="2:12" s="373" customFormat="1" x14ac:dyDescent="0.2">
      <c r="B20" s="374" t="s">
        <v>450</v>
      </c>
      <c r="C20" s="372" t="s">
        <v>682</v>
      </c>
      <c r="D20" s="371"/>
      <c r="E20" s="372"/>
      <c r="G20" s="371"/>
      <c r="H20" s="395"/>
      <c r="I20" s="854"/>
      <c r="J20" s="392"/>
      <c r="K20" s="854"/>
    </row>
    <row r="21" spans="2:12" s="373" customFormat="1" ht="3.75" customHeight="1" x14ac:dyDescent="0.2">
      <c r="C21" s="372"/>
      <c r="D21" s="371"/>
      <c r="E21" s="372"/>
      <c r="G21" s="371"/>
      <c r="H21" s="395"/>
      <c r="I21" s="396"/>
      <c r="J21" s="397"/>
      <c r="K21" s="396"/>
    </row>
    <row r="22" spans="2:12" s="373" customFormat="1" x14ac:dyDescent="0.2">
      <c r="B22" s="373" t="s">
        <v>452</v>
      </c>
      <c r="C22" s="372" t="s">
        <v>681</v>
      </c>
      <c r="D22" s="371"/>
      <c r="E22" s="372"/>
      <c r="G22" s="371"/>
      <c r="H22" s="395"/>
      <c r="I22" s="854"/>
      <c r="J22" s="392"/>
      <c r="K22" s="854"/>
    </row>
    <row r="23" spans="2:12" s="373" customFormat="1" ht="3.75" customHeight="1" x14ac:dyDescent="0.2">
      <c r="C23" s="372"/>
      <c r="D23" s="371"/>
      <c r="E23" s="372"/>
      <c r="G23" s="371"/>
      <c r="H23" s="395"/>
      <c r="I23" s="391"/>
      <c r="J23" s="391"/>
      <c r="K23" s="391"/>
    </row>
    <row r="24" spans="2:12" s="373" customFormat="1" x14ac:dyDescent="0.2">
      <c r="B24" s="373" t="s">
        <v>454</v>
      </c>
      <c r="C24" s="372" t="s">
        <v>30</v>
      </c>
      <c r="D24" s="371"/>
      <c r="E24" s="372"/>
      <c r="G24" s="371"/>
      <c r="H24" s="395"/>
      <c r="I24" s="854"/>
      <c r="J24" s="392"/>
      <c r="K24" s="854"/>
    </row>
    <row r="25" spans="2:12" s="373" customFormat="1" ht="3.75" customHeight="1" x14ac:dyDescent="0.2">
      <c r="B25" s="378"/>
      <c r="C25" s="387"/>
      <c r="D25" s="377"/>
      <c r="E25" s="372"/>
      <c r="G25" s="371"/>
      <c r="H25" s="395"/>
      <c r="I25" s="391"/>
      <c r="J25" s="391"/>
      <c r="K25" s="391"/>
    </row>
    <row r="26" spans="2:12" s="373" customFormat="1" x14ac:dyDescent="0.2">
      <c r="B26" s="373" t="s">
        <v>456</v>
      </c>
      <c r="C26" s="372" t="s">
        <v>293</v>
      </c>
      <c r="D26" s="371"/>
      <c r="E26" s="372"/>
      <c r="G26" s="371" t="s">
        <v>254</v>
      </c>
      <c r="H26" s="395"/>
      <c r="I26" s="854"/>
      <c r="J26" s="392"/>
      <c r="K26" s="854"/>
    </row>
    <row r="27" spans="2:12" s="373" customFormat="1" ht="3.75" customHeight="1" x14ac:dyDescent="0.2">
      <c r="B27" s="378"/>
      <c r="C27" s="387"/>
      <c r="D27" s="377"/>
      <c r="E27" s="372"/>
      <c r="G27" s="371"/>
      <c r="H27" s="395"/>
      <c r="I27" s="393"/>
      <c r="J27" s="394"/>
      <c r="K27" s="393"/>
    </row>
    <row r="28" spans="2:12" s="373" customFormat="1" x14ac:dyDescent="0.2">
      <c r="B28" s="371"/>
      <c r="D28" s="371"/>
      <c r="E28" s="372"/>
      <c r="G28" s="371"/>
      <c r="H28" s="395"/>
      <c r="I28" s="396"/>
      <c r="J28" s="397"/>
      <c r="K28" s="396"/>
    </row>
    <row r="29" spans="2:12" s="373" customFormat="1" ht="12" thickBot="1" x14ac:dyDescent="0.25">
      <c r="B29" s="371"/>
      <c r="D29" s="371"/>
      <c r="E29" s="372"/>
      <c r="G29" s="371"/>
      <c r="H29" s="395"/>
      <c r="I29" s="396"/>
      <c r="J29" s="397"/>
      <c r="K29" s="396"/>
    </row>
    <row r="30" spans="2:12" s="373" customFormat="1" ht="12" thickBot="1" x14ac:dyDescent="0.25">
      <c r="B30" s="385" t="s">
        <v>31</v>
      </c>
      <c r="C30" s="386" t="s">
        <v>292</v>
      </c>
      <c r="D30" s="380"/>
      <c r="E30" s="372"/>
      <c r="G30" s="371"/>
      <c r="H30" s="395"/>
      <c r="I30" s="389">
        <f>SUM(I32:I38)-SUM(I42:I49)</f>
        <v>0</v>
      </c>
      <c r="J30" s="390"/>
      <c r="K30" s="389">
        <f>SUM(K32:K38)-SUM(K42:K49)</f>
        <v>0</v>
      </c>
    </row>
    <row r="31" spans="2:12" s="373" customFormat="1" ht="3.75" customHeight="1" x14ac:dyDescent="0.2">
      <c r="C31" s="372"/>
      <c r="D31" s="371"/>
      <c r="E31" s="372"/>
      <c r="F31" s="372"/>
      <c r="G31" s="371"/>
      <c r="H31" s="388"/>
      <c r="I31" s="391"/>
      <c r="J31" s="391"/>
      <c r="K31" s="391"/>
      <c r="L31" s="372"/>
    </row>
    <row r="32" spans="2:12" s="373" customFormat="1" x14ac:dyDescent="0.2">
      <c r="B32" s="374" t="s">
        <v>32</v>
      </c>
      <c r="C32" s="372" t="s">
        <v>33</v>
      </c>
      <c r="D32" s="371"/>
      <c r="E32" s="372"/>
      <c r="G32" s="371"/>
      <c r="H32" s="395"/>
      <c r="I32" s="854"/>
      <c r="J32" s="392"/>
      <c r="K32" s="854"/>
    </row>
    <row r="33" spans="2:11" s="373" customFormat="1" ht="3.75" customHeight="1" x14ac:dyDescent="0.2">
      <c r="C33" s="372"/>
      <c r="D33" s="371"/>
      <c r="E33" s="372"/>
      <c r="G33" s="371"/>
      <c r="H33" s="395"/>
      <c r="I33" s="396"/>
      <c r="J33" s="397"/>
      <c r="K33" s="396"/>
    </row>
    <row r="34" spans="2:11" s="373" customFormat="1" x14ac:dyDescent="0.2">
      <c r="B34" s="373" t="s">
        <v>34</v>
      </c>
      <c r="C34" s="372" t="s">
        <v>30</v>
      </c>
      <c r="D34" s="371"/>
      <c r="E34" s="372"/>
      <c r="G34" s="371"/>
      <c r="H34" s="395"/>
      <c r="I34" s="854"/>
      <c r="J34" s="392"/>
      <c r="K34" s="854"/>
    </row>
    <row r="35" spans="2:11" s="373" customFormat="1" ht="3.75" customHeight="1" x14ac:dyDescent="0.2">
      <c r="C35" s="372"/>
      <c r="D35" s="371"/>
      <c r="E35" s="372"/>
      <c r="G35" s="371"/>
      <c r="H35" s="395"/>
      <c r="I35" s="391"/>
      <c r="J35" s="391"/>
      <c r="K35" s="391"/>
    </row>
    <row r="36" spans="2:11" s="373" customFormat="1" x14ac:dyDescent="0.2">
      <c r="B36" s="374" t="s">
        <v>460</v>
      </c>
      <c r="C36" s="372" t="s">
        <v>79</v>
      </c>
      <c r="D36" s="371"/>
      <c r="E36" s="372"/>
      <c r="G36" s="371"/>
      <c r="H36" s="395"/>
      <c r="I36" s="854"/>
      <c r="J36" s="392"/>
      <c r="K36" s="854"/>
    </row>
    <row r="37" spans="2:11" s="373" customFormat="1" ht="3.75" customHeight="1" x14ac:dyDescent="0.2">
      <c r="C37" s="387"/>
      <c r="D37" s="377"/>
      <c r="E37" s="372"/>
      <c r="G37" s="371"/>
      <c r="H37" s="395"/>
      <c r="I37" s="391"/>
      <c r="J37" s="391"/>
      <c r="K37" s="391"/>
    </row>
    <row r="38" spans="2:11" s="373" customFormat="1" x14ac:dyDescent="0.2">
      <c r="B38" s="373" t="s">
        <v>461</v>
      </c>
      <c r="C38" s="372" t="s">
        <v>293</v>
      </c>
      <c r="D38" s="371"/>
      <c r="E38" s="372"/>
      <c r="G38" s="371" t="s">
        <v>255</v>
      </c>
      <c r="H38" s="395"/>
      <c r="I38" s="854"/>
      <c r="J38" s="392"/>
      <c r="K38" s="854"/>
    </row>
    <row r="39" spans="2:11" s="373" customFormat="1" ht="3.75" customHeight="1" x14ac:dyDescent="0.2">
      <c r="C39" s="387"/>
      <c r="D39" s="377"/>
      <c r="E39" s="372"/>
      <c r="H39" s="395"/>
      <c r="I39" s="393"/>
      <c r="J39" s="394"/>
      <c r="K39" s="393"/>
    </row>
    <row r="40" spans="2:11" s="373" customFormat="1" x14ac:dyDescent="0.2">
      <c r="B40" s="374"/>
      <c r="C40" s="375" t="s">
        <v>631</v>
      </c>
      <c r="D40" s="398"/>
      <c r="E40" s="372"/>
      <c r="G40" s="371"/>
      <c r="H40" s="395"/>
      <c r="I40" s="392"/>
      <c r="J40" s="392"/>
      <c r="K40" s="392"/>
    </row>
    <row r="41" spans="2:11" s="373" customFormat="1" ht="3.75" customHeight="1" x14ac:dyDescent="0.2">
      <c r="D41" s="371"/>
      <c r="E41" s="372"/>
      <c r="G41" s="371"/>
      <c r="H41" s="395"/>
      <c r="I41" s="396"/>
      <c r="J41" s="397"/>
      <c r="K41" s="396"/>
    </row>
    <row r="42" spans="2:11" s="373" customFormat="1" x14ac:dyDescent="0.2">
      <c r="B42" s="373" t="s">
        <v>462</v>
      </c>
      <c r="C42" s="373" t="s">
        <v>36</v>
      </c>
      <c r="D42" s="371"/>
      <c r="E42" s="372"/>
      <c r="G42" s="371"/>
      <c r="H42" s="395"/>
      <c r="I42" s="854"/>
      <c r="J42" s="392"/>
      <c r="K42" s="854"/>
    </row>
    <row r="43" spans="2:11" s="373" customFormat="1" ht="3.75" customHeight="1" x14ac:dyDescent="0.2">
      <c r="D43" s="371"/>
      <c r="E43" s="372"/>
      <c r="G43" s="371"/>
      <c r="H43" s="395"/>
      <c r="I43" s="396"/>
      <c r="J43" s="397"/>
      <c r="K43" s="396"/>
    </row>
    <row r="44" spans="2:11" s="373" customFormat="1" x14ac:dyDescent="0.2">
      <c r="B44" s="374" t="s">
        <v>37</v>
      </c>
      <c r="C44" s="373" t="s">
        <v>38</v>
      </c>
      <c r="D44" s="371"/>
      <c r="E44" s="372"/>
      <c r="G44" s="371"/>
      <c r="H44" s="395"/>
      <c r="I44" s="854"/>
      <c r="J44" s="392"/>
      <c r="K44" s="854"/>
    </row>
    <row r="45" spans="2:11" s="373" customFormat="1" ht="3.75" customHeight="1" x14ac:dyDescent="0.2">
      <c r="D45" s="371"/>
      <c r="E45" s="372"/>
      <c r="G45" s="371"/>
      <c r="H45" s="395"/>
      <c r="I45" s="391"/>
      <c r="J45" s="391"/>
      <c r="K45" s="391"/>
    </row>
    <row r="46" spans="2:11" s="373" customFormat="1" x14ac:dyDescent="0.2">
      <c r="B46" s="602" t="s">
        <v>917</v>
      </c>
      <c r="C46" s="373" t="s">
        <v>398</v>
      </c>
      <c r="D46" s="371"/>
      <c r="E46" s="372"/>
      <c r="I46" s="392"/>
      <c r="J46" s="392"/>
      <c r="K46" s="392"/>
    </row>
    <row r="47" spans="2:11" s="373" customFormat="1" x14ac:dyDescent="0.2">
      <c r="D47" s="371" t="s">
        <v>399</v>
      </c>
      <c r="E47" s="372"/>
      <c r="G47" s="371" t="s">
        <v>257</v>
      </c>
      <c r="H47" s="395"/>
      <c r="I47" s="854"/>
      <c r="J47" s="392"/>
      <c r="K47" s="854"/>
    </row>
    <row r="48" spans="2:11" s="373" customFormat="1" ht="3.75" customHeight="1" x14ac:dyDescent="0.2">
      <c r="D48" s="371"/>
      <c r="E48" s="372"/>
      <c r="G48" s="371"/>
      <c r="H48" s="395"/>
      <c r="I48" s="391"/>
      <c r="J48" s="391"/>
      <c r="K48" s="391"/>
    </row>
    <row r="49" spans="1:19" s="373" customFormat="1" x14ac:dyDescent="0.2">
      <c r="B49" s="603" t="s">
        <v>39</v>
      </c>
      <c r="C49" s="373" t="s">
        <v>565</v>
      </c>
      <c r="D49" s="371"/>
      <c r="E49" s="372"/>
      <c r="G49" s="371"/>
      <c r="H49" s="395"/>
      <c r="I49" s="854"/>
      <c r="J49" s="392"/>
      <c r="K49" s="854"/>
    </row>
    <row r="50" spans="1:19" s="373" customFormat="1" ht="3.75" customHeight="1" x14ac:dyDescent="0.2">
      <c r="B50" s="371"/>
      <c r="D50" s="371"/>
      <c r="E50" s="372"/>
      <c r="G50" s="371"/>
      <c r="H50" s="395"/>
      <c r="I50" s="398"/>
      <c r="J50" s="399"/>
      <c r="K50" s="398"/>
    </row>
    <row r="51" spans="1:19" s="373" customFormat="1" x14ac:dyDescent="0.2">
      <c r="B51" s="371"/>
      <c r="D51" s="371"/>
      <c r="E51" s="372"/>
      <c r="G51" s="371"/>
      <c r="H51" s="371"/>
      <c r="I51" s="371"/>
      <c r="J51" s="371"/>
      <c r="K51" s="371"/>
    </row>
    <row r="52" spans="1:19" s="402" customFormat="1" ht="12" thickBot="1" x14ac:dyDescent="0.25">
      <c r="A52" s="373"/>
      <c r="B52" s="398" t="s">
        <v>605</v>
      </c>
      <c r="C52" s="371"/>
      <c r="D52" s="371"/>
      <c r="E52" s="372"/>
      <c r="F52" s="400"/>
      <c r="G52" s="371"/>
      <c r="H52" s="371"/>
      <c r="I52" s="371"/>
      <c r="J52" s="371"/>
      <c r="K52" s="371"/>
      <c r="L52" s="373"/>
      <c r="M52" s="401"/>
      <c r="N52" s="401"/>
      <c r="O52" s="401"/>
      <c r="P52" s="373"/>
      <c r="Q52" s="401"/>
      <c r="R52" s="400"/>
      <c r="S52" s="373"/>
    </row>
    <row r="53" spans="1:19" s="371" customFormat="1" ht="12" thickBot="1" x14ac:dyDescent="0.25">
      <c r="B53" s="403"/>
      <c r="D53" s="371" t="s">
        <v>278</v>
      </c>
      <c r="E53" s="372"/>
      <c r="H53" s="404"/>
    </row>
    <row r="54" spans="1:19" s="371" customFormat="1" ht="12" thickBot="1" x14ac:dyDescent="0.25">
      <c r="B54" s="405"/>
      <c r="D54" s="371" t="s">
        <v>279</v>
      </c>
      <c r="E54" s="372"/>
      <c r="F54" s="372"/>
      <c r="H54" s="372"/>
    </row>
    <row r="55" spans="1:19" s="371" customFormat="1" x14ac:dyDescent="0.2">
      <c r="B55" s="406" t="s">
        <v>139</v>
      </c>
      <c r="D55" s="985" t="s">
        <v>566</v>
      </c>
      <c r="E55" s="986"/>
      <c r="F55" s="986"/>
      <c r="G55" s="986"/>
      <c r="H55" s="986"/>
      <c r="I55" s="986"/>
      <c r="J55" s="986"/>
      <c r="K55" s="986"/>
    </row>
    <row r="56" spans="1:19" s="373" customFormat="1" ht="23.25" customHeight="1" x14ac:dyDescent="0.2">
      <c r="B56" s="406" t="s">
        <v>140</v>
      </c>
      <c r="D56" s="985" t="s">
        <v>567</v>
      </c>
      <c r="E56" s="986"/>
      <c r="F56" s="986"/>
      <c r="G56" s="986"/>
      <c r="H56" s="986"/>
      <c r="I56" s="986"/>
      <c r="J56" s="986"/>
      <c r="K56" s="986"/>
    </row>
    <row r="57" spans="1:19" x14ac:dyDescent="0.2">
      <c r="B57" s="406" t="s">
        <v>141</v>
      </c>
      <c r="D57" s="371" t="s">
        <v>568</v>
      </c>
    </row>
    <row r="58" spans="1:19" x14ac:dyDescent="0.2">
      <c r="B58" s="406" t="s">
        <v>142</v>
      </c>
      <c r="D58" s="371" t="s">
        <v>569</v>
      </c>
    </row>
    <row r="59" spans="1:19" x14ac:dyDescent="0.2">
      <c r="B59" s="406" t="s">
        <v>143</v>
      </c>
      <c r="D59" s="371" t="s">
        <v>763</v>
      </c>
    </row>
    <row r="60" spans="1:19" x14ac:dyDescent="0.2">
      <c r="B60" s="406" t="s">
        <v>144</v>
      </c>
      <c r="D60" s="371" t="s">
        <v>601</v>
      </c>
    </row>
    <row r="61" spans="1:19" x14ac:dyDescent="0.2">
      <c r="B61" s="406" t="s">
        <v>145</v>
      </c>
      <c r="D61" s="371" t="s">
        <v>396</v>
      </c>
    </row>
    <row r="62" spans="1:19" x14ac:dyDescent="0.2"/>
    <row r="63" spans="1:19" hidden="1" x14ac:dyDescent="0.2"/>
    <row r="64" spans="1:19"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sheetData>
  <sheetProtection password="8366" sheet="1" objects="1" scenarios="1"/>
  <mergeCells count="2">
    <mergeCell ref="D55:K55"/>
    <mergeCell ref="D56:K56"/>
  </mergeCells>
  <phoneticPr fontId="11" type="noConversion"/>
  <dataValidations disablePrompts="1" count="1">
    <dataValidation allowBlank="1" showErrorMessage="1" sqref="K1"/>
  </dataValidations>
  <pageMargins left="0.34" right="0.34" top="0.5" bottom="0.5" header="0.2" footer="0.2"/>
  <pageSetup paperSize="9" scale="81" orientation="portrait" r:id="rId1"/>
  <headerFooter alignWithMargins="0">
    <oddFooter>&amp;L&amp;8&amp;A&amp;R&amp;8&amp;P of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3"/>
  <sheetViews>
    <sheetView showGridLines="0" showRowColHeaders="0" zoomScale="85" zoomScaleNormal="115" workbookViewId="0">
      <selection activeCell="K29" sqref="K29"/>
    </sheetView>
  </sheetViews>
  <sheetFormatPr defaultColWidth="0" defaultRowHeight="11.25" zeroHeight="1" x14ac:dyDescent="0.2"/>
  <cols>
    <col min="1" max="1" width="2.28515625" style="371" customWidth="1"/>
    <col min="2" max="2" width="5.7109375" style="371" customWidth="1"/>
    <col min="3" max="4" width="2.28515625" style="371" customWidth="1"/>
    <col min="5" max="5" width="6.28515625" style="372" customWidth="1"/>
    <col min="6" max="6" width="15.7109375" style="371" customWidth="1"/>
    <col min="7" max="7" width="12.7109375" style="371" customWidth="1"/>
    <col min="8" max="8" width="0.7109375" style="371" customWidth="1"/>
    <col min="9" max="9" width="12.7109375" style="371" customWidth="1"/>
    <col min="10" max="10" width="0.7109375" style="371" customWidth="1"/>
    <col min="11" max="11" width="12.7109375" style="371" customWidth="1"/>
    <col min="12" max="12" width="0.7109375" style="371" customWidth="1"/>
    <col min="13" max="13" width="12.7109375" style="371" customWidth="1"/>
    <col min="14" max="14" width="0.7109375" style="371" customWidth="1"/>
    <col min="15" max="15" width="12.7109375" style="371" customWidth="1"/>
    <col min="16" max="16" width="0.7109375" style="374" customWidth="1"/>
    <col min="17" max="17" width="12.7109375" style="374" customWidth="1"/>
    <col min="18" max="18" width="2.28515625" style="374" customWidth="1"/>
    <col min="19" max="19" width="2.28515625" style="374" hidden="1" customWidth="1"/>
    <col min="20" max="20" width="7.7109375" style="371" hidden="1" customWidth="1"/>
    <col min="21" max="28" width="0" style="374" hidden="1" customWidth="1"/>
    <col min="29" max="29" width="7.7109375" style="374" hidden="1" customWidth="1"/>
    <col min="30" max="16384" width="0" style="374" hidden="1"/>
  </cols>
  <sheetData>
    <row r="1" spans="2:19" s="373" customFormat="1" ht="13.5" thickBot="1" x14ac:dyDescent="0.3">
      <c r="B1" s="343" t="str">
        <f>'Sec D1 Liquid A&amp;L NSF'!B1</f>
        <v>SECTION D</v>
      </c>
      <c r="C1" s="371"/>
      <c r="D1" s="371"/>
      <c r="E1" s="372"/>
      <c r="F1" s="372"/>
      <c r="G1" s="371"/>
      <c r="H1" s="371"/>
      <c r="I1" s="371"/>
      <c r="L1" s="371"/>
      <c r="M1" s="371"/>
      <c r="N1" s="371"/>
      <c r="O1" s="371"/>
      <c r="P1" s="341" t="s">
        <v>583</v>
      </c>
      <c r="Q1" s="342" t="str">
        <f>IF('Sec A Balance Sheet'!J1=0," ",'Sec A Balance Sheet'!J1)</f>
        <v>USD '000</v>
      </c>
    </row>
    <row r="2" spans="2:19" s="373" customFormat="1" ht="12.75" x14ac:dyDescent="0.25">
      <c r="B2" s="343" t="s">
        <v>570</v>
      </c>
      <c r="D2" s="371"/>
      <c r="E2" s="372"/>
      <c r="G2" s="371"/>
      <c r="H2" s="371"/>
      <c r="I2" s="371"/>
      <c r="J2" s="371"/>
      <c r="K2" s="371"/>
      <c r="L2" s="371"/>
      <c r="M2" s="371"/>
      <c r="N2" s="371"/>
      <c r="O2" s="371"/>
      <c r="P2" s="372"/>
    </row>
    <row r="3" spans="2:19" s="373" customFormat="1" x14ac:dyDescent="0.2">
      <c r="B3" s="375"/>
      <c r="D3" s="371"/>
      <c r="E3" s="372"/>
      <c r="G3" s="371"/>
      <c r="H3" s="371"/>
      <c r="I3" s="371"/>
      <c r="J3" s="371"/>
      <c r="K3" s="371"/>
      <c r="L3" s="371"/>
      <c r="M3" s="371"/>
      <c r="N3" s="371"/>
      <c r="O3" s="371"/>
      <c r="P3" s="372"/>
    </row>
    <row r="4" spans="2:19" s="373" customFormat="1" ht="12" thickBot="1" x14ac:dyDescent="0.25">
      <c r="D4" s="371"/>
      <c r="E4" s="372"/>
      <c r="F4" s="372"/>
      <c r="G4" s="371"/>
      <c r="H4" s="371"/>
      <c r="I4" s="371"/>
      <c r="J4" s="371"/>
      <c r="K4" s="371"/>
      <c r="L4" s="371"/>
      <c r="M4" s="371"/>
      <c r="N4" s="371"/>
      <c r="O4" s="371"/>
      <c r="P4" s="372"/>
    </row>
    <row r="5" spans="2:19" s="373" customFormat="1" ht="12" customHeight="1" thickTop="1" x14ac:dyDescent="0.2">
      <c r="B5" s="407"/>
      <c r="C5" s="407"/>
      <c r="D5" s="407"/>
      <c r="E5" s="407"/>
      <c r="F5" s="408"/>
      <c r="G5" s="987" t="s">
        <v>571</v>
      </c>
      <c r="H5" s="988"/>
      <c r="I5" s="989"/>
      <c r="J5" s="371"/>
      <c r="K5" s="987" t="s">
        <v>572</v>
      </c>
      <c r="L5" s="988"/>
      <c r="M5" s="989"/>
      <c r="N5" s="371"/>
      <c r="O5" s="987" t="s">
        <v>573</v>
      </c>
      <c r="P5" s="988"/>
      <c r="Q5" s="989"/>
    </row>
    <row r="6" spans="2:19" s="379" customFormat="1" ht="27" customHeight="1" thickBot="1" x14ac:dyDescent="0.25">
      <c r="B6" s="386" t="s">
        <v>574</v>
      </c>
      <c r="C6" s="407"/>
      <c r="D6" s="407"/>
      <c r="E6" s="407"/>
      <c r="F6" s="408"/>
      <c r="G6" s="409" t="s">
        <v>691</v>
      </c>
      <c r="H6" s="410"/>
      <c r="I6" s="411" t="s">
        <v>397</v>
      </c>
      <c r="J6" s="371"/>
      <c r="K6" s="409" t="s">
        <v>691</v>
      </c>
      <c r="L6" s="410"/>
      <c r="M6" s="411" t="s">
        <v>397</v>
      </c>
      <c r="N6" s="371"/>
      <c r="O6" s="409" t="s">
        <v>691</v>
      </c>
      <c r="P6" s="410"/>
      <c r="Q6" s="411" t="s">
        <v>397</v>
      </c>
      <c r="R6" s="373"/>
    </row>
    <row r="7" spans="2:19" s="412" customFormat="1" ht="12.75" thickTop="1" thickBot="1" x14ac:dyDescent="0.25">
      <c r="D7" s="413"/>
      <c r="E7" s="414"/>
      <c r="F7" s="413"/>
      <c r="G7" s="413" t="s">
        <v>253</v>
      </c>
      <c r="H7" s="413"/>
      <c r="I7" s="413" t="s">
        <v>254</v>
      </c>
      <c r="J7" s="413"/>
      <c r="K7" s="413" t="s">
        <v>253</v>
      </c>
      <c r="L7" s="413"/>
      <c r="M7" s="413" t="s">
        <v>254</v>
      </c>
      <c r="N7" s="413"/>
      <c r="O7" s="990" t="s">
        <v>726</v>
      </c>
      <c r="P7" s="990"/>
      <c r="Q7" s="990"/>
      <c r="R7" s="373"/>
    </row>
    <row r="8" spans="2:19" ht="12" thickBot="1" x14ac:dyDescent="0.25">
      <c r="B8" s="415" t="s">
        <v>139</v>
      </c>
      <c r="C8" s="372" t="s">
        <v>575</v>
      </c>
      <c r="F8" s="372"/>
      <c r="G8" s="854"/>
      <c r="H8" s="391"/>
      <c r="I8" s="854"/>
      <c r="J8" s="391"/>
      <c r="K8" s="854"/>
      <c r="L8" s="391"/>
      <c r="M8" s="854"/>
      <c r="N8" s="391"/>
      <c r="O8" s="389">
        <f>G8-K8</f>
        <v>0</v>
      </c>
      <c r="P8" s="416"/>
      <c r="Q8" s="389">
        <f>I8-M8</f>
        <v>0</v>
      </c>
      <c r="R8" s="371"/>
      <c r="S8" s="371"/>
    </row>
    <row r="9" spans="2:19" s="373" customFormat="1" ht="3.75" customHeight="1" thickBot="1" x14ac:dyDescent="0.25">
      <c r="C9" s="400"/>
      <c r="E9" s="400"/>
      <c r="F9" s="400"/>
      <c r="G9" s="417"/>
      <c r="H9" s="392"/>
      <c r="I9" s="417"/>
      <c r="J9" s="392"/>
      <c r="K9" s="417"/>
      <c r="L9" s="392"/>
      <c r="M9" s="417"/>
      <c r="N9" s="392"/>
      <c r="O9" s="418"/>
      <c r="P9" s="397"/>
      <c r="Q9" s="418"/>
      <c r="R9" s="371"/>
    </row>
    <row r="10" spans="2:19" s="373" customFormat="1" ht="12" thickBot="1" x14ac:dyDescent="0.25">
      <c r="B10" s="419" t="s">
        <v>140</v>
      </c>
      <c r="C10" s="372" t="s">
        <v>576</v>
      </c>
      <c r="D10" s="371"/>
      <c r="E10" s="372"/>
      <c r="F10" s="372"/>
      <c r="G10" s="854"/>
      <c r="H10" s="391"/>
      <c r="I10" s="854"/>
      <c r="J10" s="391"/>
      <c r="K10" s="854"/>
      <c r="L10" s="391"/>
      <c r="M10" s="854"/>
      <c r="N10" s="391"/>
      <c r="O10" s="389">
        <f>G10-K10</f>
        <v>0</v>
      </c>
      <c r="P10" s="396"/>
      <c r="Q10" s="389">
        <f>I10-M10</f>
        <v>0</v>
      </c>
      <c r="R10" s="371"/>
    </row>
    <row r="11" spans="2:19" s="373" customFormat="1" ht="3.75" customHeight="1" thickBot="1" x14ac:dyDescent="0.25">
      <c r="C11" s="400"/>
      <c r="E11" s="400"/>
      <c r="F11" s="400"/>
      <c r="G11" s="417"/>
      <c r="H11" s="392"/>
      <c r="I11" s="417"/>
      <c r="J11" s="392"/>
      <c r="K11" s="417"/>
      <c r="L11" s="392"/>
      <c r="M11" s="417"/>
      <c r="N11" s="392"/>
      <c r="O11" s="420"/>
      <c r="P11" s="397"/>
      <c r="Q11" s="420"/>
      <c r="R11" s="371"/>
    </row>
    <row r="12" spans="2:19" s="373" customFormat="1" ht="12" thickBot="1" x14ac:dyDescent="0.25">
      <c r="B12" s="419" t="s">
        <v>141</v>
      </c>
      <c r="C12" s="372" t="s">
        <v>577</v>
      </c>
      <c r="D12" s="371"/>
      <c r="E12" s="372"/>
      <c r="F12" s="372"/>
      <c r="G12" s="854"/>
      <c r="H12" s="391"/>
      <c r="I12" s="854"/>
      <c r="J12" s="391"/>
      <c r="K12" s="854"/>
      <c r="L12" s="391"/>
      <c r="M12" s="854"/>
      <c r="N12" s="391"/>
      <c r="O12" s="389">
        <f>G12-K12</f>
        <v>0</v>
      </c>
      <c r="P12" s="396"/>
      <c r="Q12" s="389">
        <f>I12-M12</f>
        <v>0</v>
      </c>
      <c r="R12" s="371"/>
    </row>
    <row r="13" spans="2:19" s="373" customFormat="1" ht="3.75" customHeight="1" thickBot="1" x14ac:dyDescent="0.25">
      <c r="C13" s="400"/>
      <c r="E13" s="400"/>
      <c r="F13" s="400"/>
      <c r="G13" s="417"/>
      <c r="H13" s="392"/>
      <c r="I13" s="417"/>
      <c r="J13" s="392"/>
      <c r="K13" s="417"/>
      <c r="L13" s="392"/>
      <c r="M13" s="417"/>
      <c r="N13" s="392"/>
      <c r="O13" s="420"/>
      <c r="P13" s="397"/>
      <c r="Q13" s="420"/>
      <c r="R13" s="371"/>
    </row>
    <row r="14" spans="2:19" s="373" customFormat="1" ht="12" thickBot="1" x14ac:dyDescent="0.25">
      <c r="B14" s="419" t="s">
        <v>142</v>
      </c>
      <c r="C14" s="372" t="s">
        <v>578</v>
      </c>
      <c r="D14" s="398"/>
      <c r="E14" s="372"/>
      <c r="F14" s="372"/>
      <c r="G14" s="854"/>
      <c r="H14" s="391"/>
      <c r="I14" s="854"/>
      <c r="J14" s="391"/>
      <c r="K14" s="854"/>
      <c r="L14" s="391"/>
      <c r="M14" s="854"/>
      <c r="N14" s="396"/>
      <c r="O14" s="389">
        <f>G14-K14</f>
        <v>0</v>
      </c>
      <c r="P14" s="396"/>
      <c r="Q14" s="389">
        <f>I14-M14</f>
        <v>0</v>
      </c>
      <c r="R14" s="371"/>
    </row>
    <row r="15" spans="2:19" s="373" customFormat="1" ht="3.75" customHeight="1" thickBot="1" x14ac:dyDescent="0.25">
      <c r="C15" s="400"/>
      <c r="E15" s="400"/>
      <c r="F15" s="400"/>
      <c r="G15" s="417"/>
      <c r="H15" s="392"/>
      <c r="I15" s="417"/>
      <c r="J15" s="392"/>
      <c r="K15" s="417"/>
      <c r="L15" s="392"/>
      <c r="M15" s="417"/>
      <c r="N15" s="392"/>
      <c r="O15" s="420"/>
      <c r="P15" s="397"/>
      <c r="Q15" s="420"/>
      <c r="R15" s="371"/>
    </row>
    <row r="16" spans="2:19" s="373" customFormat="1" ht="12" thickBot="1" x14ac:dyDescent="0.25">
      <c r="B16" s="419" t="s">
        <v>143</v>
      </c>
      <c r="C16" s="372" t="s">
        <v>579</v>
      </c>
      <c r="D16" s="371"/>
      <c r="E16" s="372"/>
      <c r="F16" s="372"/>
      <c r="G16" s="854"/>
      <c r="H16" s="391"/>
      <c r="I16" s="854"/>
      <c r="J16" s="391"/>
      <c r="K16" s="854"/>
      <c r="L16" s="391"/>
      <c r="M16" s="854"/>
      <c r="N16" s="392"/>
      <c r="O16" s="389">
        <f>G16-K16</f>
        <v>0</v>
      </c>
      <c r="P16" s="396"/>
      <c r="Q16" s="389">
        <f>I16-M16</f>
        <v>0</v>
      </c>
      <c r="R16" s="371"/>
    </row>
    <row r="17" spans="1:18" s="373" customFormat="1" ht="3.75" customHeight="1" thickBot="1" x14ac:dyDescent="0.25">
      <c r="C17" s="400"/>
      <c r="E17" s="400"/>
      <c r="F17" s="400"/>
      <c r="G17" s="417"/>
      <c r="H17" s="392"/>
      <c r="I17" s="417"/>
      <c r="J17" s="392"/>
      <c r="K17" s="417"/>
      <c r="L17" s="392"/>
      <c r="M17" s="417"/>
      <c r="N17" s="392"/>
      <c r="O17" s="420"/>
      <c r="P17" s="397"/>
      <c r="Q17" s="420"/>
      <c r="R17" s="371"/>
    </row>
    <row r="18" spans="1:18" s="373" customFormat="1" ht="12" thickBot="1" x14ac:dyDescent="0.25">
      <c r="B18" s="419" t="s">
        <v>144</v>
      </c>
      <c r="C18" s="372" t="s">
        <v>87</v>
      </c>
      <c r="D18" s="371"/>
      <c r="E18" s="372"/>
      <c r="F18" s="372"/>
      <c r="G18" s="854"/>
      <c r="H18" s="391"/>
      <c r="I18" s="854"/>
      <c r="J18" s="391"/>
      <c r="K18" s="854"/>
      <c r="L18" s="391"/>
      <c r="M18" s="854"/>
      <c r="N18" s="392"/>
      <c r="O18" s="389">
        <f>G18-K18</f>
        <v>0</v>
      </c>
      <c r="P18" s="396"/>
      <c r="Q18" s="389">
        <f>I18-M18</f>
        <v>0</v>
      </c>
      <c r="R18" s="371"/>
    </row>
    <row r="19" spans="1:18" s="373" customFormat="1" ht="3.75" customHeight="1" thickBot="1" x14ac:dyDescent="0.25">
      <c r="B19" s="400"/>
      <c r="E19" s="400"/>
      <c r="F19" s="400"/>
      <c r="G19" s="392"/>
      <c r="H19" s="392"/>
      <c r="I19" s="392"/>
      <c r="J19" s="392"/>
      <c r="K19" s="392"/>
      <c r="L19" s="392"/>
      <c r="M19" s="392"/>
      <c r="N19" s="392"/>
      <c r="O19" s="420"/>
      <c r="P19" s="396"/>
      <c r="Q19" s="420"/>
      <c r="R19" s="371"/>
    </row>
    <row r="20" spans="1:18" s="373" customFormat="1" ht="15.75" customHeight="1" thickBot="1" x14ac:dyDescent="0.25">
      <c r="B20" s="421" t="s">
        <v>145</v>
      </c>
      <c r="C20" s="375" t="s">
        <v>163</v>
      </c>
      <c r="D20" s="398"/>
      <c r="E20" s="375"/>
      <c r="F20" s="375"/>
      <c r="G20" s="396"/>
      <c r="H20" s="396"/>
      <c r="I20" s="396"/>
      <c r="J20" s="396"/>
      <c r="K20" s="396"/>
      <c r="L20" s="396"/>
      <c r="M20" s="396"/>
      <c r="N20" s="392"/>
      <c r="O20" s="389">
        <f>SUM(O8:O18)</f>
        <v>0</v>
      </c>
      <c r="P20" s="396"/>
      <c r="Q20" s="389">
        <f>SUM(Q8:Q18)</f>
        <v>0</v>
      </c>
      <c r="R20" s="371"/>
    </row>
    <row r="21" spans="1:18" s="373" customFormat="1" ht="14.25" customHeight="1" thickBot="1" x14ac:dyDescent="0.25">
      <c r="B21" s="371"/>
      <c r="D21" s="371"/>
      <c r="E21" s="372"/>
      <c r="F21" s="371"/>
      <c r="G21" s="371"/>
      <c r="H21" s="371"/>
      <c r="I21" s="371"/>
      <c r="J21" s="371"/>
      <c r="K21" s="371"/>
      <c r="L21" s="371"/>
      <c r="M21" s="371"/>
      <c r="O21" s="371"/>
      <c r="P21" s="372"/>
      <c r="R21" s="371"/>
    </row>
    <row r="22" spans="1:18" s="379" customFormat="1" ht="27" customHeight="1" thickTop="1" thickBot="1" x14ac:dyDescent="0.25">
      <c r="B22" s="386"/>
      <c r="C22" s="407"/>
      <c r="D22" s="407"/>
      <c r="E22" s="407"/>
      <c r="F22" s="371"/>
      <c r="G22" s="371"/>
      <c r="H22" s="371"/>
      <c r="I22" s="371"/>
      <c r="J22" s="371"/>
      <c r="K22" s="371"/>
      <c r="L22" s="371"/>
      <c r="M22" s="371"/>
      <c r="N22" s="371"/>
      <c r="O22" s="422" t="s">
        <v>691</v>
      </c>
      <c r="P22" s="423"/>
      <c r="Q22" s="424" t="s">
        <v>600</v>
      </c>
      <c r="R22" s="373"/>
    </row>
    <row r="23" spans="1:18" s="412" customFormat="1" ht="12" thickTop="1" x14ac:dyDescent="0.2">
      <c r="B23" s="413"/>
      <c r="D23" s="413"/>
      <c r="E23" s="414"/>
      <c r="F23" s="371"/>
      <c r="G23" s="371"/>
      <c r="H23" s="371"/>
      <c r="I23" s="371"/>
      <c r="J23" s="371"/>
      <c r="K23" s="371"/>
      <c r="L23" s="371"/>
      <c r="M23" s="371"/>
      <c r="N23" s="413"/>
      <c r="O23" s="413" t="s">
        <v>253</v>
      </c>
      <c r="P23" s="413"/>
      <c r="Q23" s="413" t="s">
        <v>254</v>
      </c>
    </row>
    <row r="24" spans="1:18" s="373" customFormat="1" ht="12.75" customHeight="1" x14ac:dyDescent="0.2">
      <c r="B24" s="373" t="s">
        <v>88</v>
      </c>
      <c r="C24" s="371"/>
      <c r="E24" s="372"/>
      <c r="F24" s="372"/>
      <c r="G24" s="372"/>
      <c r="H24" s="372"/>
      <c r="I24" s="372"/>
      <c r="J24" s="372"/>
      <c r="K24" s="372"/>
      <c r="L24" s="372"/>
      <c r="M24" s="372" t="s">
        <v>289</v>
      </c>
      <c r="N24" s="371"/>
      <c r="O24" s="854"/>
      <c r="P24" s="391"/>
      <c r="Q24" s="854"/>
    </row>
    <row r="25" spans="1:18" s="373" customFormat="1" ht="12.75" customHeight="1" x14ac:dyDescent="0.2">
      <c r="B25" s="425" t="s">
        <v>89</v>
      </c>
      <c r="E25" s="372"/>
      <c r="F25" s="372"/>
      <c r="G25" s="372"/>
      <c r="H25" s="372"/>
      <c r="I25" s="372"/>
      <c r="J25" s="372"/>
      <c r="K25" s="372"/>
      <c r="L25" s="372"/>
      <c r="M25" s="372"/>
      <c r="N25" s="371"/>
      <c r="O25" s="854"/>
      <c r="P25" s="391"/>
      <c r="Q25" s="854"/>
    </row>
    <row r="26" spans="1:18" s="373" customFormat="1" ht="12.75" customHeight="1" x14ac:dyDescent="0.2">
      <c r="B26" s="425" t="s">
        <v>90</v>
      </c>
      <c r="E26" s="372"/>
      <c r="F26" s="372"/>
      <c r="G26" s="372"/>
      <c r="H26" s="372"/>
      <c r="I26" s="372"/>
      <c r="J26" s="372"/>
      <c r="K26" s="372"/>
      <c r="L26" s="372"/>
      <c r="M26" s="372"/>
      <c r="N26" s="371"/>
      <c r="O26" s="854"/>
      <c r="P26" s="391"/>
      <c r="Q26" s="854"/>
    </row>
    <row r="27" spans="1:18" s="373" customFormat="1" ht="12.75" customHeight="1" x14ac:dyDescent="0.2">
      <c r="B27" s="373" t="s">
        <v>91</v>
      </c>
      <c r="C27" s="371"/>
      <c r="E27" s="372"/>
      <c r="F27" s="372"/>
      <c r="G27" s="372"/>
      <c r="H27" s="372"/>
      <c r="I27" s="372"/>
      <c r="J27" s="372"/>
      <c r="K27" s="372"/>
      <c r="L27" s="372"/>
      <c r="M27" s="372" t="s">
        <v>289</v>
      </c>
      <c r="N27" s="371"/>
      <c r="O27" s="854"/>
      <c r="P27" s="391"/>
      <c r="Q27" s="854"/>
    </row>
    <row r="28" spans="1:18" s="373" customFormat="1" ht="12.75" customHeight="1" x14ac:dyDescent="0.2">
      <c r="B28" s="373" t="s">
        <v>92</v>
      </c>
      <c r="C28" s="371"/>
      <c r="E28" s="372"/>
      <c r="F28" s="372"/>
      <c r="G28" s="372"/>
      <c r="H28" s="372"/>
      <c r="I28" s="372"/>
      <c r="J28" s="372"/>
      <c r="K28" s="372"/>
      <c r="L28" s="372"/>
      <c r="M28" s="372"/>
      <c r="N28" s="371"/>
      <c r="O28" s="854"/>
      <c r="P28" s="391"/>
      <c r="Q28" s="854"/>
    </row>
    <row r="29" spans="1:18" s="373" customFormat="1" ht="12.75" customHeight="1" x14ac:dyDescent="0.2">
      <c r="B29" s="371"/>
      <c r="D29" s="371"/>
      <c r="E29" s="372"/>
      <c r="F29" s="371"/>
      <c r="G29" s="377"/>
      <c r="H29" s="372"/>
      <c r="I29" s="377"/>
      <c r="J29" s="372"/>
      <c r="K29" s="377"/>
      <c r="L29" s="372"/>
      <c r="M29" s="377"/>
      <c r="N29" s="372"/>
      <c r="O29" s="377"/>
      <c r="P29" s="372"/>
      <c r="Q29" s="378"/>
      <c r="R29" s="372"/>
    </row>
    <row r="30" spans="1:18" s="402" customFormat="1" ht="12" thickBot="1" x14ac:dyDescent="0.25">
      <c r="A30" s="373"/>
      <c r="B30" s="398" t="s">
        <v>605</v>
      </c>
      <c r="C30" s="371"/>
      <c r="D30" s="371"/>
      <c r="E30" s="372"/>
      <c r="F30" s="400"/>
      <c r="G30" s="401"/>
      <c r="H30" s="373"/>
      <c r="I30" s="373"/>
      <c r="J30" s="373"/>
      <c r="K30" s="373"/>
      <c r="L30" s="373"/>
      <c r="M30" s="401"/>
      <c r="N30" s="401"/>
      <c r="O30" s="401"/>
      <c r="P30" s="373"/>
      <c r="Q30" s="401"/>
      <c r="R30" s="400"/>
    </row>
    <row r="31" spans="1:18" s="371" customFormat="1" ht="12" thickBot="1" x14ac:dyDescent="0.25">
      <c r="B31" s="403"/>
      <c r="D31" s="371" t="s">
        <v>278</v>
      </c>
      <c r="E31" s="372"/>
      <c r="H31" s="404"/>
    </row>
    <row r="32" spans="1:18" ht="12" thickBot="1" x14ac:dyDescent="0.25">
      <c r="B32" s="405"/>
      <c r="D32" s="371" t="s">
        <v>279</v>
      </c>
      <c r="F32" s="372"/>
      <c r="H32" s="372"/>
    </row>
    <row r="33" spans="2:5" s="373" customFormat="1" x14ac:dyDescent="0.2">
      <c r="B33" s="406" t="s">
        <v>139</v>
      </c>
      <c r="C33" s="426"/>
      <c r="D33" s="373" t="s">
        <v>93</v>
      </c>
      <c r="E33" s="400"/>
    </row>
    <row r="34" spans="2:5" s="373" customFormat="1" x14ac:dyDescent="0.2">
      <c r="B34" s="406" t="s">
        <v>140</v>
      </c>
      <c r="C34" s="426"/>
      <c r="D34" s="371" t="s">
        <v>763</v>
      </c>
    </row>
    <row r="35" spans="2:5" s="373" customFormat="1" x14ac:dyDescent="0.2">
      <c r="B35" s="406" t="s">
        <v>141</v>
      </c>
      <c r="D35" s="371" t="s">
        <v>601</v>
      </c>
    </row>
    <row r="36" spans="2:5" s="373" customFormat="1" x14ac:dyDescent="0.2">
      <c r="E36" s="400"/>
    </row>
    <row r="37" spans="2:5" s="373" customFormat="1" hidden="1" x14ac:dyDescent="0.2">
      <c r="E37" s="400"/>
    </row>
    <row r="38" spans="2:5" s="373" customFormat="1" hidden="1" x14ac:dyDescent="0.2">
      <c r="E38" s="400"/>
    </row>
    <row r="39" spans="2:5" s="373" customFormat="1" hidden="1" x14ac:dyDescent="0.2">
      <c r="E39" s="400"/>
    </row>
    <row r="40" spans="2:5" s="373" customFormat="1" hidden="1" x14ac:dyDescent="0.2">
      <c r="E40" s="400"/>
    </row>
    <row r="41" spans="2:5" s="373" customFormat="1" hidden="1" x14ac:dyDescent="0.2">
      <c r="E41" s="400"/>
    </row>
    <row r="42" spans="2:5" s="373" customFormat="1" hidden="1" x14ac:dyDescent="0.2">
      <c r="E42" s="400"/>
    </row>
    <row r="43" spans="2:5" s="373" customFormat="1" hidden="1" x14ac:dyDescent="0.2">
      <c r="E43" s="400"/>
    </row>
    <row r="44" spans="2:5" s="373" customFormat="1" hidden="1" x14ac:dyDescent="0.2">
      <c r="E44" s="400"/>
    </row>
    <row r="45" spans="2:5" s="373" customFormat="1" hidden="1" x14ac:dyDescent="0.2">
      <c r="E45" s="400"/>
    </row>
    <row r="46" spans="2:5" s="373" customFormat="1" hidden="1" x14ac:dyDescent="0.2">
      <c r="E46" s="400"/>
    </row>
    <row r="47" spans="2:5" s="373" customFormat="1" hidden="1" x14ac:dyDescent="0.2">
      <c r="E47" s="400"/>
    </row>
    <row r="48" spans="2:5" s="373" customFormat="1" hidden="1" x14ac:dyDescent="0.2">
      <c r="E48" s="400"/>
    </row>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sheetData>
  <sheetProtection password="8366" sheet="1" objects="1" scenarios="1"/>
  <mergeCells count="4">
    <mergeCell ref="G5:I5"/>
    <mergeCell ref="K5:M5"/>
    <mergeCell ref="O5:Q5"/>
    <mergeCell ref="O7:Q7"/>
  </mergeCells>
  <phoneticPr fontId="11" type="noConversion"/>
  <dataValidations count="1">
    <dataValidation allowBlank="1" showErrorMessage="1" sqref="Q1"/>
  </dataValidations>
  <pageMargins left="0.34" right="0.34" top="0.5" bottom="0.4" header="0.2" footer="0.2"/>
  <pageSetup paperSize="9" scale="84" orientation="portrait" r:id="rId1"/>
  <headerFooter alignWithMargins="0">
    <oddFooter>&amp;L&amp;8&amp;A&amp;R&amp;8&amp;P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P117"/>
  <sheetViews>
    <sheetView showGridLines="0" showRowColHeaders="0" zoomScale="85" workbookViewId="0">
      <selection activeCell="H31" sqref="C7:H31"/>
    </sheetView>
  </sheetViews>
  <sheetFormatPr defaultColWidth="0" defaultRowHeight="11.25" zeroHeight="1" x14ac:dyDescent="0.2"/>
  <cols>
    <col min="1" max="1" width="2.42578125" style="427" customWidth="1"/>
    <col min="2" max="2" width="5.7109375" style="427" customWidth="1"/>
    <col min="3" max="4" width="2.42578125" style="427" customWidth="1"/>
    <col min="5" max="5" width="44.140625" style="427" customWidth="1"/>
    <col min="6" max="8" width="20.85546875" style="427" customWidth="1"/>
    <col min="9" max="9" width="2.42578125" style="427" customWidth="1"/>
    <col min="10" max="10" width="14.42578125" style="427" hidden="1" customWidth="1"/>
    <col min="11" max="11" width="9.28515625" style="427" hidden="1" customWidth="1"/>
    <col min="12" max="12" width="10.28515625" style="427" hidden="1" customWidth="1"/>
    <col min="13" max="13" width="27.42578125" style="427" hidden="1" customWidth="1"/>
    <col min="14" max="16384" width="0" style="427" hidden="1"/>
  </cols>
  <sheetData>
    <row r="1" spans="2:8" ht="13.5" thickBot="1" x14ac:dyDescent="0.3">
      <c r="B1" s="343" t="str">
        <f>'Sec D1 Liquid A&amp;L NSF'!B1</f>
        <v>SECTION D</v>
      </c>
      <c r="G1" s="428" t="s">
        <v>583</v>
      </c>
      <c r="H1" s="429" t="str">
        <f>IF('Sec A Balance Sheet'!J1=0," ",'Sec A Balance Sheet'!J1)</f>
        <v>USD '000</v>
      </c>
    </row>
    <row r="2" spans="2:8" ht="12.75" x14ac:dyDescent="0.25">
      <c r="B2" s="430" t="s">
        <v>94</v>
      </c>
    </row>
    <row r="3" spans="2:8" x14ac:dyDescent="0.2">
      <c r="H3" s="431"/>
    </row>
    <row r="4" spans="2:8" ht="12" thickBot="1" x14ac:dyDescent="0.25">
      <c r="H4" s="431"/>
    </row>
    <row r="5" spans="2:8" ht="48.75" customHeight="1" thickTop="1" thickBot="1" x14ac:dyDescent="0.25">
      <c r="B5" s="432" t="s">
        <v>366</v>
      </c>
      <c r="C5" s="433" t="s">
        <v>367</v>
      </c>
      <c r="D5" s="434"/>
      <c r="E5" s="434"/>
      <c r="F5" s="435" t="s">
        <v>629</v>
      </c>
      <c r="G5" s="435" t="s">
        <v>95</v>
      </c>
      <c r="H5" s="436" t="s">
        <v>400</v>
      </c>
    </row>
    <row r="6" spans="2:8" s="439" customFormat="1" ht="5.25" customHeight="1" thickTop="1" thickBot="1" x14ac:dyDescent="0.25">
      <c r="B6" s="437"/>
      <c r="C6" s="437"/>
      <c r="D6" s="437"/>
      <c r="E6" s="437"/>
      <c r="F6" s="438"/>
      <c r="G6" s="438"/>
      <c r="H6" s="438"/>
    </row>
    <row r="7" spans="2:8" ht="12.75" customHeight="1" x14ac:dyDescent="0.2">
      <c r="B7" s="440" t="s">
        <v>139</v>
      </c>
      <c r="C7" s="992"/>
      <c r="D7" s="993"/>
      <c r="E7" s="994"/>
      <c r="F7" s="855"/>
      <c r="G7" s="855"/>
      <c r="H7" s="856"/>
    </row>
    <row r="8" spans="2:8" x14ac:dyDescent="0.2">
      <c r="B8" s="441" t="s">
        <v>140</v>
      </c>
      <c r="C8" s="995"/>
      <c r="D8" s="996"/>
      <c r="E8" s="997"/>
      <c r="F8" s="857"/>
      <c r="G8" s="857"/>
      <c r="H8" s="858"/>
    </row>
    <row r="9" spans="2:8" x14ac:dyDescent="0.2">
      <c r="B9" s="441" t="s">
        <v>141</v>
      </c>
      <c r="C9" s="995"/>
      <c r="D9" s="996"/>
      <c r="E9" s="997"/>
      <c r="F9" s="857"/>
      <c r="G9" s="857"/>
      <c r="H9" s="858"/>
    </row>
    <row r="10" spans="2:8" x14ac:dyDescent="0.2">
      <c r="B10" s="441" t="s">
        <v>142</v>
      </c>
      <c r="C10" s="995"/>
      <c r="D10" s="996"/>
      <c r="E10" s="997"/>
      <c r="F10" s="857"/>
      <c r="G10" s="857"/>
      <c r="H10" s="858"/>
    </row>
    <row r="11" spans="2:8" x14ac:dyDescent="0.2">
      <c r="B11" s="441" t="s">
        <v>143</v>
      </c>
      <c r="C11" s="995"/>
      <c r="D11" s="996"/>
      <c r="E11" s="997"/>
      <c r="F11" s="857"/>
      <c r="G11" s="857"/>
      <c r="H11" s="858"/>
    </row>
    <row r="12" spans="2:8" x14ac:dyDescent="0.2">
      <c r="B12" s="441" t="s">
        <v>144</v>
      </c>
      <c r="C12" s="995"/>
      <c r="D12" s="996"/>
      <c r="E12" s="997"/>
      <c r="F12" s="857"/>
      <c r="G12" s="857"/>
      <c r="H12" s="858"/>
    </row>
    <row r="13" spans="2:8" x14ac:dyDescent="0.2">
      <c r="B13" s="441" t="s">
        <v>145</v>
      </c>
      <c r="C13" s="995"/>
      <c r="D13" s="996"/>
      <c r="E13" s="997"/>
      <c r="F13" s="857"/>
      <c r="G13" s="857"/>
      <c r="H13" s="858"/>
    </row>
    <row r="14" spans="2:8" x14ac:dyDescent="0.2">
      <c r="B14" s="441" t="s">
        <v>146</v>
      </c>
      <c r="C14" s="995"/>
      <c r="D14" s="996"/>
      <c r="E14" s="997"/>
      <c r="F14" s="857"/>
      <c r="G14" s="857"/>
      <c r="H14" s="858"/>
    </row>
    <row r="15" spans="2:8" x14ac:dyDescent="0.2">
      <c r="B15" s="441" t="s">
        <v>147</v>
      </c>
      <c r="C15" s="995"/>
      <c r="D15" s="996"/>
      <c r="E15" s="997"/>
      <c r="F15" s="857"/>
      <c r="G15" s="857"/>
      <c r="H15" s="858"/>
    </row>
    <row r="16" spans="2:8" x14ac:dyDescent="0.2">
      <c r="B16" s="441" t="s">
        <v>148</v>
      </c>
      <c r="C16" s="995"/>
      <c r="D16" s="996"/>
      <c r="E16" s="997"/>
      <c r="F16" s="857"/>
      <c r="G16" s="857"/>
      <c r="H16" s="858"/>
    </row>
    <row r="17" spans="2:8" x14ac:dyDescent="0.2">
      <c r="B17" s="441" t="s">
        <v>149</v>
      </c>
      <c r="C17" s="995"/>
      <c r="D17" s="996"/>
      <c r="E17" s="997"/>
      <c r="F17" s="857"/>
      <c r="G17" s="857"/>
      <c r="H17" s="858"/>
    </row>
    <row r="18" spans="2:8" x14ac:dyDescent="0.2">
      <c r="B18" s="441" t="s">
        <v>160</v>
      </c>
      <c r="C18" s="995"/>
      <c r="D18" s="996"/>
      <c r="E18" s="997"/>
      <c r="F18" s="857"/>
      <c r="G18" s="857"/>
      <c r="H18" s="858"/>
    </row>
    <row r="19" spans="2:8" x14ac:dyDescent="0.2">
      <c r="B19" s="441" t="s">
        <v>326</v>
      </c>
      <c r="C19" s="995"/>
      <c r="D19" s="996"/>
      <c r="E19" s="997"/>
      <c r="F19" s="857"/>
      <c r="G19" s="857"/>
      <c r="H19" s="858"/>
    </row>
    <row r="20" spans="2:8" x14ac:dyDescent="0.2">
      <c r="B20" s="441" t="s">
        <v>328</v>
      </c>
      <c r="C20" s="995"/>
      <c r="D20" s="996"/>
      <c r="E20" s="997"/>
      <c r="F20" s="857"/>
      <c r="G20" s="857"/>
      <c r="H20" s="858"/>
    </row>
    <row r="21" spans="2:8" x14ac:dyDescent="0.2">
      <c r="B21" s="441" t="s">
        <v>329</v>
      </c>
      <c r="C21" s="995"/>
      <c r="D21" s="996"/>
      <c r="E21" s="997"/>
      <c r="F21" s="857"/>
      <c r="G21" s="857"/>
      <c r="H21" s="858"/>
    </row>
    <row r="22" spans="2:8" x14ac:dyDescent="0.2">
      <c r="B22" s="441" t="s">
        <v>330</v>
      </c>
      <c r="C22" s="995"/>
      <c r="D22" s="996"/>
      <c r="E22" s="997"/>
      <c r="F22" s="857"/>
      <c r="G22" s="857"/>
      <c r="H22" s="858"/>
    </row>
    <row r="23" spans="2:8" x14ac:dyDescent="0.2">
      <c r="B23" s="441" t="s">
        <v>332</v>
      </c>
      <c r="C23" s="995"/>
      <c r="D23" s="996"/>
      <c r="E23" s="997"/>
      <c r="F23" s="857"/>
      <c r="G23" s="857"/>
      <c r="H23" s="858"/>
    </row>
    <row r="24" spans="2:8" x14ac:dyDescent="0.2">
      <c r="B24" s="441" t="s">
        <v>333</v>
      </c>
      <c r="C24" s="995"/>
      <c r="D24" s="996"/>
      <c r="E24" s="997"/>
      <c r="F24" s="857"/>
      <c r="G24" s="857"/>
      <c r="H24" s="858"/>
    </row>
    <row r="25" spans="2:8" x14ac:dyDescent="0.2">
      <c r="B25" s="441" t="s">
        <v>335</v>
      </c>
      <c r="C25" s="995"/>
      <c r="D25" s="996"/>
      <c r="E25" s="997"/>
      <c r="F25" s="857"/>
      <c r="G25" s="857"/>
      <c r="H25" s="858"/>
    </row>
    <row r="26" spans="2:8" x14ac:dyDescent="0.2">
      <c r="B26" s="441" t="s">
        <v>337</v>
      </c>
      <c r="C26" s="995"/>
      <c r="D26" s="996"/>
      <c r="E26" s="997"/>
      <c r="F26" s="857"/>
      <c r="G26" s="857"/>
      <c r="H26" s="858"/>
    </row>
    <row r="27" spans="2:8" x14ac:dyDescent="0.2">
      <c r="B27" s="441" t="s">
        <v>341</v>
      </c>
      <c r="C27" s="995"/>
      <c r="D27" s="996"/>
      <c r="E27" s="997"/>
      <c r="F27" s="857"/>
      <c r="G27" s="857"/>
      <c r="H27" s="858"/>
    </row>
    <row r="28" spans="2:8" x14ac:dyDescent="0.2">
      <c r="B28" s="441" t="s">
        <v>343</v>
      </c>
      <c r="C28" s="995"/>
      <c r="D28" s="996"/>
      <c r="E28" s="997"/>
      <c r="F28" s="857"/>
      <c r="G28" s="857"/>
      <c r="H28" s="858"/>
    </row>
    <row r="29" spans="2:8" x14ac:dyDescent="0.2">
      <c r="B29" s="441" t="s">
        <v>345</v>
      </c>
      <c r="C29" s="995"/>
      <c r="D29" s="996"/>
      <c r="E29" s="997"/>
      <c r="F29" s="857"/>
      <c r="G29" s="857"/>
      <c r="H29" s="858"/>
    </row>
    <row r="30" spans="2:8" x14ac:dyDescent="0.2">
      <c r="B30" s="441" t="s">
        <v>346</v>
      </c>
      <c r="C30" s="995"/>
      <c r="D30" s="996"/>
      <c r="E30" s="997"/>
      <c r="F30" s="857"/>
      <c r="G30" s="857"/>
      <c r="H30" s="858"/>
    </row>
    <row r="31" spans="2:8" ht="12" thickBot="1" x14ac:dyDescent="0.25">
      <c r="B31" s="442" t="s">
        <v>652</v>
      </c>
      <c r="C31" s="998"/>
      <c r="D31" s="999"/>
      <c r="E31" s="1000"/>
      <c r="F31" s="859"/>
      <c r="G31" s="859"/>
      <c r="H31" s="860"/>
    </row>
    <row r="32" spans="2:8" ht="12" thickBot="1" x14ac:dyDescent="0.25">
      <c r="B32" s="443"/>
      <c r="C32" s="443"/>
      <c r="D32" s="443"/>
      <c r="E32" s="443"/>
      <c r="F32" s="444"/>
      <c r="G32" s="444"/>
      <c r="H32" s="445"/>
    </row>
    <row r="33" spans="1:16" ht="19.5" customHeight="1" thickBot="1" x14ac:dyDescent="0.25">
      <c r="B33" s="446" t="s">
        <v>219</v>
      </c>
      <c r="C33" s="446"/>
      <c r="D33" s="446"/>
      <c r="E33" s="446"/>
      <c r="F33" s="446"/>
      <c r="G33" s="446"/>
      <c r="H33" s="447">
        <f>SUM(H7:H31)</f>
        <v>0</v>
      </c>
    </row>
    <row r="34" spans="1:16" ht="12" thickTop="1" x14ac:dyDescent="0.2"/>
    <row r="35" spans="1:16" s="451" customFormat="1" ht="12" thickBot="1" x14ac:dyDescent="0.25">
      <c r="A35" s="448"/>
      <c r="B35" s="449" t="s">
        <v>605</v>
      </c>
      <c r="C35" s="448"/>
      <c r="D35" s="448"/>
      <c r="E35" s="448"/>
      <c r="F35" s="448"/>
      <c r="G35" s="448"/>
      <c r="H35" s="449"/>
      <c r="I35" s="450"/>
      <c r="J35" s="450"/>
      <c r="K35" s="450"/>
      <c r="L35" s="449"/>
    </row>
    <row r="36" spans="1:16" s="456" customFormat="1" ht="12" thickBot="1" x14ac:dyDescent="0.25">
      <c r="A36" s="451"/>
      <c r="B36" s="452"/>
      <c r="C36" s="453"/>
      <c r="D36" s="454" t="s">
        <v>278</v>
      </c>
      <c r="E36" s="455"/>
      <c r="F36" s="455"/>
      <c r="G36" s="455"/>
    </row>
    <row r="37" spans="1:16" s="456" customFormat="1" ht="12" thickBot="1" x14ac:dyDescent="0.25">
      <c r="A37" s="451"/>
      <c r="B37" s="457"/>
      <c r="C37" s="453"/>
      <c r="D37" s="454" t="s">
        <v>279</v>
      </c>
      <c r="E37" s="454"/>
      <c r="F37" s="454"/>
      <c r="G37" s="454"/>
      <c r="H37" s="455"/>
    </row>
    <row r="38" spans="1:16" s="448" customFormat="1" x14ac:dyDescent="0.2">
      <c r="B38" s="458" t="s">
        <v>139</v>
      </c>
      <c r="D38" s="991" t="s">
        <v>96</v>
      </c>
      <c r="E38" s="991"/>
      <c r="F38" s="991"/>
      <c r="G38" s="991"/>
      <c r="H38" s="991"/>
      <c r="I38" s="459"/>
      <c r="J38" s="459"/>
      <c r="K38" s="459"/>
      <c r="L38" s="459"/>
      <c r="M38" s="459"/>
      <c r="N38" s="459"/>
      <c r="O38" s="459"/>
      <c r="P38" s="459"/>
    </row>
    <row r="39" spans="1:16" s="448" customFormat="1" ht="13.5" customHeight="1" x14ac:dyDescent="0.2">
      <c r="B39" s="458"/>
      <c r="D39" s="991"/>
      <c r="E39" s="991"/>
      <c r="F39" s="991"/>
      <c r="G39" s="991"/>
      <c r="H39" s="991"/>
      <c r="I39" s="459"/>
      <c r="J39" s="459"/>
      <c r="K39" s="459"/>
      <c r="L39" s="459"/>
      <c r="M39" s="459"/>
      <c r="N39" s="459"/>
      <c r="O39" s="459"/>
      <c r="P39" s="459"/>
    </row>
    <row r="40" spans="1:16" hidden="1" x14ac:dyDescent="0.2"/>
    <row r="41" spans="1:16" hidden="1" x14ac:dyDescent="0.2"/>
    <row r="42" spans="1:16" hidden="1" x14ac:dyDescent="0.2"/>
    <row r="43" spans="1:16" hidden="1" x14ac:dyDescent="0.2"/>
    <row r="44" spans="1:16" hidden="1" x14ac:dyDescent="0.2"/>
    <row r="45" spans="1:16" hidden="1" x14ac:dyDescent="0.2"/>
    <row r="46" spans="1:16" hidden="1" x14ac:dyDescent="0.2"/>
    <row r="47" spans="1:16" hidden="1" x14ac:dyDescent="0.2"/>
    <row r="48" spans="1:16"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sheetData>
  <sheetProtection password="8366" sheet="1" objects="1" scenarios="1"/>
  <mergeCells count="27">
    <mergeCell ref="C31:E31"/>
    <mergeCell ref="C26:E26"/>
    <mergeCell ref="C27:E27"/>
    <mergeCell ref="C28:E28"/>
    <mergeCell ref="C29:E29"/>
    <mergeCell ref="C30:E30"/>
    <mergeCell ref="C21:E21"/>
    <mergeCell ref="C22:E22"/>
    <mergeCell ref="C23:E23"/>
    <mergeCell ref="C24:E24"/>
    <mergeCell ref="C25:E25"/>
    <mergeCell ref="D39:H39"/>
    <mergeCell ref="D38:H38"/>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s>
  <phoneticPr fontId="1" type="noConversion"/>
  <dataValidations count="1">
    <dataValidation allowBlank="1" showErrorMessage="1" sqref="H1"/>
  </dataValidations>
  <pageMargins left="0.34" right="0.34" top="0.5" bottom="0.4" header="0.2" footer="0.2"/>
  <pageSetup paperSize="9" scale="80" orientation="portrait" r:id="rId1"/>
  <headerFooter alignWithMargins="0">
    <oddFooter>&amp;L&amp;8&amp;A&amp;R&amp;8&amp;P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P117"/>
  <sheetViews>
    <sheetView showGridLines="0" showRowColHeaders="0" zoomScale="96" zoomScaleNormal="96" workbookViewId="0">
      <selection activeCell="C7" sqref="C7:H31"/>
    </sheetView>
  </sheetViews>
  <sheetFormatPr defaultColWidth="0" defaultRowHeight="11.25" zeroHeight="1" x14ac:dyDescent="0.2"/>
  <cols>
    <col min="1" max="1" width="2.42578125" style="427" customWidth="1"/>
    <col min="2" max="2" width="5.7109375" style="427" customWidth="1"/>
    <col min="3" max="4" width="2.42578125" style="427" customWidth="1"/>
    <col min="5" max="5" width="44.140625" style="427" customWidth="1"/>
    <col min="6" max="8" width="20.85546875" style="427" customWidth="1"/>
    <col min="9" max="9" width="2.42578125" style="427" customWidth="1"/>
    <col min="10" max="10" width="14.42578125" style="427" hidden="1" customWidth="1"/>
    <col min="11" max="11" width="9.28515625" style="427" hidden="1" customWidth="1"/>
    <col min="12" max="12" width="10.28515625" style="427" hidden="1" customWidth="1"/>
    <col min="13" max="13" width="27.42578125" style="427" hidden="1" customWidth="1"/>
    <col min="14" max="16384" width="0" style="427" hidden="1"/>
  </cols>
  <sheetData>
    <row r="1" spans="2:8" ht="13.5" thickBot="1" x14ac:dyDescent="0.3">
      <c r="B1" s="343" t="str">
        <f>'Sec D1 Liquid A&amp;L NSF'!B1</f>
        <v>SECTION D</v>
      </c>
      <c r="G1" s="428" t="s">
        <v>583</v>
      </c>
      <c r="H1" s="429" t="str">
        <f>IF('Sec A Balance Sheet'!J1=0," ",'Sec A Balance Sheet'!J1)</f>
        <v>USD '000</v>
      </c>
    </row>
    <row r="2" spans="2:8" ht="12.75" x14ac:dyDescent="0.25">
      <c r="B2" s="430" t="s">
        <v>86</v>
      </c>
    </row>
    <row r="3" spans="2:8" x14ac:dyDescent="0.2">
      <c r="H3" s="431"/>
    </row>
    <row r="4" spans="2:8" ht="12" thickBot="1" x14ac:dyDescent="0.25">
      <c r="H4" s="431"/>
    </row>
    <row r="5" spans="2:8" ht="48.75" customHeight="1" thickTop="1" thickBot="1" x14ac:dyDescent="0.25">
      <c r="B5" s="432" t="s">
        <v>366</v>
      </c>
      <c r="C5" s="433" t="s">
        <v>367</v>
      </c>
      <c r="D5" s="434"/>
      <c r="E5" s="434"/>
      <c r="F5" s="435" t="s">
        <v>629</v>
      </c>
      <c r="G5" s="435" t="s">
        <v>95</v>
      </c>
      <c r="H5" s="436" t="s">
        <v>400</v>
      </c>
    </row>
    <row r="6" spans="2:8" s="439" customFormat="1" ht="5.25" customHeight="1" thickTop="1" thickBot="1" x14ac:dyDescent="0.25">
      <c r="B6" s="437"/>
      <c r="C6" s="437"/>
      <c r="D6" s="437"/>
      <c r="E6" s="437"/>
      <c r="F6" s="438"/>
      <c r="G6" s="438"/>
      <c r="H6" s="438"/>
    </row>
    <row r="7" spans="2:8" ht="12.75" customHeight="1" x14ac:dyDescent="0.2">
      <c r="B7" s="440" t="s">
        <v>139</v>
      </c>
      <c r="C7" s="992"/>
      <c r="D7" s="993"/>
      <c r="E7" s="994"/>
      <c r="F7" s="855"/>
      <c r="G7" s="855"/>
      <c r="H7" s="856"/>
    </row>
    <row r="8" spans="2:8" ht="11.25" customHeight="1" x14ac:dyDescent="0.2">
      <c r="B8" s="441" t="s">
        <v>140</v>
      </c>
      <c r="C8" s="995"/>
      <c r="D8" s="996"/>
      <c r="E8" s="997"/>
      <c r="F8" s="857"/>
      <c r="G8" s="857"/>
      <c r="H8" s="858"/>
    </row>
    <row r="9" spans="2:8" x14ac:dyDescent="0.2">
      <c r="B9" s="441" t="s">
        <v>141</v>
      </c>
      <c r="C9" s="995"/>
      <c r="D9" s="996"/>
      <c r="E9" s="997"/>
      <c r="F9" s="857"/>
      <c r="G9" s="857"/>
      <c r="H9" s="858"/>
    </row>
    <row r="10" spans="2:8" x14ac:dyDescent="0.2">
      <c r="B10" s="441" t="s">
        <v>142</v>
      </c>
      <c r="C10" s="995"/>
      <c r="D10" s="996"/>
      <c r="E10" s="997"/>
      <c r="F10" s="857"/>
      <c r="G10" s="857"/>
      <c r="H10" s="858"/>
    </row>
    <row r="11" spans="2:8" x14ac:dyDescent="0.2">
      <c r="B11" s="441" t="s">
        <v>143</v>
      </c>
      <c r="C11" s="995"/>
      <c r="D11" s="996"/>
      <c r="E11" s="997"/>
      <c r="F11" s="857"/>
      <c r="G11" s="857"/>
      <c r="H11" s="858"/>
    </row>
    <row r="12" spans="2:8" x14ac:dyDescent="0.2">
      <c r="B12" s="441" t="s">
        <v>144</v>
      </c>
      <c r="C12" s="995"/>
      <c r="D12" s="996"/>
      <c r="E12" s="997"/>
      <c r="F12" s="857"/>
      <c r="G12" s="857"/>
      <c r="H12" s="858"/>
    </row>
    <row r="13" spans="2:8" x14ac:dyDescent="0.2">
      <c r="B13" s="441" t="s">
        <v>145</v>
      </c>
      <c r="C13" s="995"/>
      <c r="D13" s="996"/>
      <c r="E13" s="997"/>
      <c r="F13" s="857"/>
      <c r="G13" s="857"/>
      <c r="H13" s="858"/>
    </row>
    <row r="14" spans="2:8" x14ac:dyDescent="0.2">
      <c r="B14" s="441" t="s">
        <v>146</v>
      </c>
      <c r="C14" s="995"/>
      <c r="D14" s="996"/>
      <c r="E14" s="997"/>
      <c r="F14" s="857"/>
      <c r="G14" s="857"/>
      <c r="H14" s="858"/>
    </row>
    <row r="15" spans="2:8" x14ac:dyDescent="0.2">
      <c r="B15" s="441" t="s">
        <v>147</v>
      </c>
      <c r="C15" s="995"/>
      <c r="D15" s="996"/>
      <c r="E15" s="997"/>
      <c r="F15" s="857"/>
      <c r="G15" s="857"/>
      <c r="H15" s="858"/>
    </row>
    <row r="16" spans="2:8" x14ac:dyDescent="0.2">
      <c r="B16" s="441" t="s">
        <v>148</v>
      </c>
      <c r="C16" s="995"/>
      <c r="D16" s="996"/>
      <c r="E16" s="997"/>
      <c r="F16" s="857"/>
      <c r="G16" s="857"/>
      <c r="H16" s="858"/>
    </row>
    <row r="17" spans="2:8" x14ac:dyDescent="0.2">
      <c r="B17" s="441" t="s">
        <v>149</v>
      </c>
      <c r="C17" s="995"/>
      <c r="D17" s="996"/>
      <c r="E17" s="997"/>
      <c r="F17" s="857"/>
      <c r="G17" s="857"/>
      <c r="H17" s="858"/>
    </row>
    <row r="18" spans="2:8" x14ac:dyDescent="0.2">
      <c r="B18" s="441" t="s">
        <v>160</v>
      </c>
      <c r="C18" s="995"/>
      <c r="D18" s="996"/>
      <c r="E18" s="997"/>
      <c r="F18" s="857"/>
      <c r="G18" s="857"/>
      <c r="H18" s="858"/>
    </row>
    <row r="19" spans="2:8" x14ac:dyDescent="0.2">
      <c r="B19" s="441" t="s">
        <v>326</v>
      </c>
      <c r="C19" s="995"/>
      <c r="D19" s="996"/>
      <c r="E19" s="997"/>
      <c r="F19" s="857"/>
      <c r="G19" s="857"/>
      <c r="H19" s="858"/>
    </row>
    <row r="20" spans="2:8" x14ac:dyDescent="0.2">
      <c r="B20" s="441" t="s">
        <v>328</v>
      </c>
      <c r="C20" s="995"/>
      <c r="D20" s="996"/>
      <c r="E20" s="997"/>
      <c r="F20" s="857"/>
      <c r="G20" s="857"/>
      <c r="H20" s="858"/>
    </row>
    <row r="21" spans="2:8" x14ac:dyDescent="0.2">
      <c r="B21" s="441" t="s">
        <v>329</v>
      </c>
      <c r="C21" s="995"/>
      <c r="D21" s="996"/>
      <c r="E21" s="997"/>
      <c r="F21" s="857"/>
      <c r="G21" s="857"/>
      <c r="H21" s="858"/>
    </row>
    <row r="22" spans="2:8" x14ac:dyDescent="0.2">
      <c r="B22" s="441" t="s">
        <v>330</v>
      </c>
      <c r="C22" s="995"/>
      <c r="D22" s="996"/>
      <c r="E22" s="997"/>
      <c r="F22" s="857"/>
      <c r="G22" s="857"/>
      <c r="H22" s="858"/>
    </row>
    <row r="23" spans="2:8" x14ac:dyDescent="0.2">
      <c r="B23" s="441" t="s">
        <v>332</v>
      </c>
      <c r="C23" s="995"/>
      <c r="D23" s="996"/>
      <c r="E23" s="997"/>
      <c r="F23" s="857"/>
      <c r="G23" s="857"/>
      <c r="H23" s="858"/>
    </row>
    <row r="24" spans="2:8" x14ac:dyDescent="0.2">
      <c r="B24" s="441" t="s">
        <v>333</v>
      </c>
      <c r="C24" s="995"/>
      <c r="D24" s="996"/>
      <c r="E24" s="997"/>
      <c r="F24" s="857"/>
      <c r="G24" s="857"/>
      <c r="H24" s="858"/>
    </row>
    <row r="25" spans="2:8" x14ac:dyDescent="0.2">
      <c r="B25" s="441" t="s">
        <v>335</v>
      </c>
      <c r="C25" s="995"/>
      <c r="D25" s="996"/>
      <c r="E25" s="997"/>
      <c r="F25" s="857"/>
      <c r="G25" s="857"/>
      <c r="H25" s="858"/>
    </row>
    <row r="26" spans="2:8" x14ac:dyDescent="0.2">
      <c r="B26" s="441" t="s">
        <v>337</v>
      </c>
      <c r="C26" s="995"/>
      <c r="D26" s="996"/>
      <c r="E26" s="997"/>
      <c r="F26" s="857"/>
      <c r="G26" s="857"/>
      <c r="H26" s="858"/>
    </row>
    <row r="27" spans="2:8" x14ac:dyDescent="0.2">
      <c r="B27" s="441" t="s">
        <v>341</v>
      </c>
      <c r="C27" s="995"/>
      <c r="D27" s="996"/>
      <c r="E27" s="997"/>
      <c r="F27" s="857"/>
      <c r="G27" s="857"/>
      <c r="H27" s="858"/>
    </row>
    <row r="28" spans="2:8" x14ac:dyDescent="0.2">
      <c r="B28" s="441" t="s">
        <v>343</v>
      </c>
      <c r="C28" s="995"/>
      <c r="D28" s="996"/>
      <c r="E28" s="997"/>
      <c r="F28" s="857"/>
      <c r="G28" s="857"/>
      <c r="H28" s="858"/>
    </row>
    <row r="29" spans="2:8" x14ac:dyDescent="0.2">
      <c r="B29" s="441" t="s">
        <v>345</v>
      </c>
      <c r="C29" s="995"/>
      <c r="D29" s="996"/>
      <c r="E29" s="997"/>
      <c r="F29" s="857"/>
      <c r="G29" s="857"/>
      <c r="H29" s="858"/>
    </row>
    <row r="30" spans="2:8" x14ac:dyDescent="0.2">
      <c r="B30" s="441" t="s">
        <v>346</v>
      </c>
      <c r="C30" s="995"/>
      <c r="D30" s="996"/>
      <c r="E30" s="997"/>
      <c r="F30" s="857"/>
      <c r="G30" s="857"/>
      <c r="H30" s="858"/>
    </row>
    <row r="31" spans="2:8" ht="12" thickBot="1" x14ac:dyDescent="0.25">
      <c r="B31" s="442" t="s">
        <v>652</v>
      </c>
      <c r="C31" s="998"/>
      <c r="D31" s="999"/>
      <c r="E31" s="1000"/>
      <c r="F31" s="859"/>
      <c r="G31" s="859"/>
      <c r="H31" s="860"/>
    </row>
    <row r="32" spans="2:8" ht="12" thickBot="1" x14ac:dyDescent="0.25">
      <c r="B32" s="443"/>
      <c r="C32" s="443"/>
      <c r="D32" s="443"/>
      <c r="E32" s="443"/>
      <c r="F32" s="444"/>
      <c r="G32" s="444"/>
      <c r="H32" s="445"/>
    </row>
    <row r="33" spans="1:16" s="460" customFormat="1" ht="19.5" customHeight="1" thickBot="1" x14ac:dyDescent="0.25">
      <c r="B33" s="446" t="s">
        <v>219</v>
      </c>
      <c r="C33" s="446"/>
      <c r="D33" s="446"/>
      <c r="E33" s="446"/>
      <c r="F33" s="446"/>
      <c r="G33" s="446"/>
      <c r="H33" s="447">
        <f>SUM(H7:H31)</f>
        <v>0</v>
      </c>
    </row>
    <row r="34" spans="1:16" ht="12" thickTop="1" x14ac:dyDescent="0.2"/>
    <row r="35" spans="1:16" s="451" customFormat="1" ht="12" thickBot="1" x14ac:dyDescent="0.25">
      <c r="A35" s="448"/>
      <c r="B35" s="449" t="s">
        <v>605</v>
      </c>
      <c r="C35" s="448"/>
      <c r="D35" s="448"/>
      <c r="E35" s="448"/>
      <c r="F35" s="448"/>
      <c r="G35" s="448"/>
      <c r="H35" s="449"/>
      <c r="I35" s="450"/>
      <c r="J35" s="450"/>
      <c r="K35" s="450"/>
      <c r="L35" s="449"/>
    </row>
    <row r="36" spans="1:16" s="456" customFormat="1" ht="12" thickBot="1" x14ac:dyDescent="0.25">
      <c r="A36" s="451"/>
      <c r="B36" s="452"/>
      <c r="C36" s="453"/>
      <c r="D36" s="454" t="s">
        <v>278</v>
      </c>
      <c r="E36" s="455"/>
      <c r="F36" s="455"/>
      <c r="G36" s="455"/>
    </row>
    <row r="37" spans="1:16" s="456" customFormat="1" ht="12" thickBot="1" x14ac:dyDescent="0.25">
      <c r="A37" s="451"/>
      <c r="B37" s="457"/>
      <c r="C37" s="453"/>
      <c r="D37" s="454" t="s">
        <v>279</v>
      </c>
      <c r="E37" s="454"/>
      <c r="F37" s="454"/>
      <c r="G37" s="454"/>
      <c r="H37" s="455"/>
    </row>
    <row r="38" spans="1:16" s="448" customFormat="1" x14ac:dyDescent="0.2">
      <c r="B38" s="458" t="s">
        <v>139</v>
      </c>
      <c r="D38" s="991" t="s">
        <v>96</v>
      </c>
      <c r="E38" s="991"/>
      <c r="F38" s="991"/>
      <c r="G38" s="991"/>
      <c r="H38" s="991"/>
      <c r="I38" s="459"/>
      <c r="J38" s="459"/>
      <c r="K38" s="459"/>
      <c r="L38" s="459"/>
      <c r="M38" s="459"/>
      <c r="N38" s="459"/>
      <c r="O38" s="459"/>
      <c r="P38" s="459"/>
    </row>
    <row r="39" spans="1:16" s="448" customFormat="1" ht="13.5" customHeight="1" x14ac:dyDescent="0.2">
      <c r="B39" s="458"/>
      <c r="D39" s="991"/>
      <c r="E39" s="991"/>
      <c r="F39" s="991"/>
      <c r="G39" s="991"/>
      <c r="H39" s="991"/>
      <c r="I39" s="459"/>
      <c r="J39" s="459"/>
      <c r="K39" s="459"/>
      <c r="L39" s="459"/>
      <c r="M39" s="459"/>
      <c r="N39" s="459"/>
      <c r="O39" s="459"/>
      <c r="P39" s="459"/>
    </row>
    <row r="40" spans="1:16" hidden="1" x14ac:dyDescent="0.2"/>
    <row r="41" spans="1:16" hidden="1" x14ac:dyDescent="0.2"/>
    <row r="42" spans="1:16" hidden="1" x14ac:dyDescent="0.2"/>
    <row r="43" spans="1:16" hidden="1" x14ac:dyDescent="0.2"/>
    <row r="44" spans="1:16" hidden="1" x14ac:dyDescent="0.2"/>
    <row r="45" spans="1:16" hidden="1" x14ac:dyDescent="0.2"/>
    <row r="46" spans="1:16" hidden="1" x14ac:dyDescent="0.2"/>
    <row r="47" spans="1:16" hidden="1" x14ac:dyDescent="0.2"/>
    <row r="48" spans="1:16"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sheetData>
  <sheetProtection password="8366" sheet="1" objects="1" scenarios="1"/>
  <mergeCells count="27">
    <mergeCell ref="C31:E31"/>
    <mergeCell ref="C26:E26"/>
    <mergeCell ref="C27:E27"/>
    <mergeCell ref="C28:E28"/>
    <mergeCell ref="C29:E29"/>
    <mergeCell ref="C30:E30"/>
    <mergeCell ref="C21:E21"/>
    <mergeCell ref="C22:E22"/>
    <mergeCell ref="C23:E23"/>
    <mergeCell ref="C24:E24"/>
    <mergeCell ref="C25:E25"/>
    <mergeCell ref="D39:H39"/>
    <mergeCell ref="D38:H38"/>
    <mergeCell ref="C7:E7"/>
    <mergeCell ref="C8:E8"/>
    <mergeCell ref="C9:E9"/>
    <mergeCell ref="C10:E10"/>
    <mergeCell ref="C11:E11"/>
    <mergeCell ref="C12:E12"/>
    <mergeCell ref="C13:E13"/>
    <mergeCell ref="C14:E14"/>
    <mergeCell ref="C15:E15"/>
    <mergeCell ref="C16:E16"/>
    <mergeCell ref="C17:E17"/>
    <mergeCell ref="C18:E18"/>
    <mergeCell ref="C19:E19"/>
    <mergeCell ref="C20:E20"/>
  </mergeCells>
  <phoneticPr fontId="1" type="noConversion"/>
  <dataValidations count="1">
    <dataValidation allowBlank="1" showErrorMessage="1" sqref="H1"/>
  </dataValidations>
  <pageMargins left="0.34" right="0.34" top="0.5" bottom="0.4" header="0.2" footer="0.2"/>
  <pageSetup paperSize="9" scale="80" orientation="portrait" r:id="rId1"/>
  <headerFooter alignWithMargins="0">
    <oddFooter>&amp;L&amp;8&amp;A&amp;R&amp;8&amp;P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AF312"/>
  <sheetViews>
    <sheetView showGridLines="0" tabSelected="1" view="pageBreakPreview" zoomScaleNormal="100" zoomScaleSheetLayoutView="100" workbookViewId="0">
      <selection activeCell="F1" sqref="F1:F1048576"/>
    </sheetView>
  </sheetViews>
  <sheetFormatPr defaultColWidth="0" defaultRowHeight="11.25" zeroHeight="1" x14ac:dyDescent="0.2"/>
  <cols>
    <col min="1" max="1" width="2.28515625" style="550" customWidth="1"/>
    <col min="2" max="2" width="5.7109375" style="550" customWidth="1"/>
    <col min="3" max="4" width="2.28515625" style="550" customWidth="1"/>
    <col min="5" max="5" width="6.28515625" style="551" customWidth="1"/>
    <col min="6" max="6" width="15.7109375" style="550" customWidth="1"/>
    <col min="7" max="7" width="12.7109375" style="550" customWidth="1"/>
    <col min="8" max="8" width="0.7109375" style="550" customWidth="1"/>
    <col min="9" max="9" width="12.7109375" style="550" customWidth="1"/>
    <col min="10" max="10" width="0.7109375" style="550" customWidth="1"/>
    <col min="11" max="11" width="12.85546875" style="550" customWidth="1"/>
    <col min="12" max="12" width="0.7109375" style="550" customWidth="1"/>
    <col min="13" max="13" width="0.7109375" style="550" hidden="1" customWidth="1"/>
    <col min="14" max="14" width="12.85546875" style="550" customWidth="1"/>
    <col min="15" max="15" width="0.7109375" style="550" customWidth="1"/>
    <col min="16" max="16" width="12.85546875" style="550" customWidth="1"/>
    <col min="17" max="17" width="0.7109375" style="567" customWidth="1"/>
    <col min="18" max="18" width="12.7109375" style="567" customWidth="1"/>
    <col min="19" max="19" width="2.28515625" style="567" customWidth="1"/>
    <col min="20" max="20" width="2.28515625" style="567" hidden="1" customWidth="1"/>
    <col min="21" max="21" width="7.7109375" style="550" hidden="1" customWidth="1"/>
    <col min="22" max="29" width="0" style="567" hidden="1" customWidth="1"/>
    <col min="30" max="32" width="7.7109375" style="567" hidden="1" customWidth="1"/>
    <col min="33" max="16384" width="0" style="567" hidden="1"/>
  </cols>
  <sheetData>
    <row r="1" spans="1:20" s="549" customFormat="1" ht="13.5" thickBot="1" x14ac:dyDescent="0.3">
      <c r="B1" s="604" t="s">
        <v>24</v>
      </c>
      <c r="C1" s="550"/>
      <c r="D1" s="550"/>
      <c r="E1" s="551"/>
      <c r="F1" s="551"/>
      <c r="G1" s="550"/>
      <c r="H1" s="550"/>
      <c r="I1" s="550"/>
      <c r="L1" s="550"/>
      <c r="M1" s="550"/>
      <c r="N1" s="550"/>
      <c r="O1" s="550"/>
      <c r="P1" s="550"/>
      <c r="Q1" s="605" t="s">
        <v>583</v>
      </c>
      <c r="R1" s="606" t="str">
        <f>IF('Sec A Balance Sheet'!J1=0," ",'Sec A Balance Sheet'!J1)</f>
        <v>USD '000</v>
      </c>
    </row>
    <row r="2" spans="1:20" s="549" customFormat="1" ht="12.75" x14ac:dyDescent="0.25">
      <c r="B2" s="604" t="s">
        <v>836</v>
      </c>
      <c r="D2" s="550"/>
      <c r="E2" s="551"/>
      <c r="G2" s="550"/>
      <c r="H2" s="550"/>
      <c r="I2" s="550"/>
      <c r="J2" s="550"/>
      <c r="K2" s="550"/>
      <c r="L2" s="550"/>
      <c r="M2" s="550"/>
      <c r="N2" s="550"/>
      <c r="O2" s="550"/>
      <c r="P2" s="550"/>
      <c r="Q2" s="551"/>
    </row>
    <row r="3" spans="1:20" s="549" customFormat="1" ht="12.75" x14ac:dyDescent="0.25">
      <c r="B3" s="604" t="s">
        <v>918</v>
      </c>
      <c r="D3" s="550"/>
      <c r="E3" s="551"/>
      <c r="G3" s="550"/>
      <c r="H3" s="550"/>
      <c r="I3" s="550"/>
      <c r="J3" s="550"/>
      <c r="K3" s="550"/>
      <c r="L3" s="550"/>
      <c r="M3" s="550"/>
      <c r="N3" s="550"/>
      <c r="O3" s="550"/>
      <c r="P3" s="550"/>
      <c r="Q3" s="551"/>
    </row>
    <row r="4" spans="1:20" s="549" customFormat="1" ht="12" thickBot="1" x14ac:dyDescent="0.25">
      <c r="D4" s="550"/>
      <c r="E4" s="551"/>
      <c r="G4" s="550"/>
      <c r="H4" s="550"/>
      <c r="I4" s="550"/>
      <c r="J4" s="550"/>
      <c r="K4" s="550"/>
      <c r="L4" s="550"/>
      <c r="M4" s="550"/>
      <c r="N4" s="550"/>
      <c r="O4" s="550"/>
      <c r="P4" s="550"/>
      <c r="Q4" s="551"/>
    </row>
    <row r="5" spans="1:20" s="549" customFormat="1" ht="12" customHeight="1" thickTop="1" x14ac:dyDescent="0.2">
      <c r="B5" s="552"/>
      <c r="C5" s="552"/>
      <c r="D5" s="552"/>
      <c r="E5" s="552"/>
      <c r="G5" s="550"/>
      <c r="H5" s="550"/>
      <c r="I5" s="550"/>
      <c r="J5" s="550"/>
      <c r="K5" s="1001" t="s">
        <v>97</v>
      </c>
      <c r="L5" s="553"/>
      <c r="M5" s="553"/>
      <c r="N5" s="1003" t="s">
        <v>98</v>
      </c>
      <c r="O5" s="553"/>
      <c r="P5" s="1005" t="s">
        <v>857</v>
      </c>
      <c r="Q5" s="551"/>
      <c r="R5" s="883" t="s">
        <v>219</v>
      </c>
    </row>
    <row r="6" spans="1:20" s="554" customFormat="1" ht="15" customHeight="1" thickBot="1" x14ac:dyDescent="0.25">
      <c r="A6" s="554" t="s">
        <v>25</v>
      </c>
      <c r="B6" s="555" t="s">
        <v>384</v>
      </c>
      <c r="C6" s="556"/>
      <c r="D6" s="557"/>
      <c r="E6" s="557"/>
      <c r="F6" s="558"/>
      <c r="G6" s="559"/>
      <c r="H6" s="559"/>
      <c r="I6" s="559"/>
      <c r="J6" s="550"/>
      <c r="K6" s="1002"/>
      <c r="L6" s="601"/>
      <c r="M6" s="601"/>
      <c r="N6" s="1004"/>
      <c r="O6" s="601"/>
      <c r="P6" s="1006"/>
      <c r="Q6" s="551"/>
      <c r="R6" s="884"/>
      <c r="S6" s="549"/>
    </row>
    <row r="7" spans="1:20" s="560" customFormat="1" ht="12.75" thickTop="1" thickBot="1" x14ac:dyDescent="0.25">
      <c r="B7" s="557" t="s">
        <v>536</v>
      </c>
      <c r="C7" s="557" t="s">
        <v>99</v>
      </c>
      <c r="D7" s="561"/>
      <c r="E7" s="562"/>
      <c r="F7" s="549"/>
      <c r="G7" s="550"/>
      <c r="H7" s="550"/>
      <c r="I7" s="550"/>
      <c r="J7" s="561"/>
      <c r="K7" s="563" t="s">
        <v>220</v>
      </c>
      <c r="L7" s="561"/>
      <c r="M7" s="561"/>
      <c r="N7" s="563" t="s">
        <v>224</v>
      </c>
      <c r="O7" s="561"/>
      <c r="P7" s="563" t="s">
        <v>630</v>
      </c>
      <c r="Q7" s="551"/>
      <c r="R7" s="564" t="s">
        <v>919</v>
      </c>
      <c r="S7" s="549"/>
    </row>
    <row r="8" spans="1:20" s="567" customFormat="1" ht="12" thickBot="1" x14ac:dyDescent="0.25">
      <c r="A8" s="550"/>
      <c r="B8" s="550" t="s">
        <v>920</v>
      </c>
      <c r="C8" s="551" t="s">
        <v>602</v>
      </c>
      <c r="D8" s="550"/>
      <c r="E8" s="551"/>
      <c r="F8" s="551"/>
      <c r="G8" s="550"/>
      <c r="H8" s="550"/>
      <c r="I8" s="550"/>
      <c r="J8" s="550"/>
      <c r="K8" s="810"/>
      <c r="L8" s="565"/>
      <c r="M8" s="565"/>
      <c r="N8" s="810"/>
      <c r="O8" s="565"/>
      <c r="P8" s="810"/>
      <c r="Q8" s="565"/>
      <c r="R8" s="566">
        <f>K8+P8+N8</f>
        <v>0</v>
      </c>
      <c r="S8" s="550"/>
      <c r="T8" s="550"/>
    </row>
    <row r="9" spans="1:20" s="549" customFormat="1" ht="3.75" customHeight="1" thickBot="1" x14ac:dyDescent="0.25">
      <c r="C9" s="568"/>
      <c r="E9" s="568"/>
      <c r="F9" s="568"/>
      <c r="G9" s="550"/>
      <c r="H9" s="550"/>
      <c r="I9" s="550"/>
      <c r="K9" s="569"/>
      <c r="L9" s="570"/>
      <c r="M9" s="570"/>
      <c r="N9" s="569"/>
      <c r="O9" s="570"/>
      <c r="P9" s="569"/>
      <c r="Q9" s="570"/>
      <c r="R9" s="571"/>
      <c r="S9" s="550"/>
    </row>
    <row r="10" spans="1:20" s="549" customFormat="1" ht="12" thickBot="1" x14ac:dyDescent="0.25">
      <c r="B10" s="550" t="s">
        <v>921</v>
      </c>
      <c r="C10" s="551" t="s">
        <v>103</v>
      </c>
      <c r="D10" s="550"/>
      <c r="E10" s="551"/>
      <c r="F10" s="551"/>
      <c r="G10" s="550"/>
      <c r="H10" s="550"/>
      <c r="I10" s="550"/>
      <c r="J10" s="550"/>
      <c r="K10" s="810"/>
      <c r="L10" s="565"/>
      <c r="M10" s="565"/>
      <c r="N10" s="810"/>
      <c r="O10" s="565"/>
      <c r="P10" s="810"/>
      <c r="Q10" s="565"/>
      <c r="R10" s="566">
        <f>K10+P10+N10</f>
        <v>0</v>
      </c>
      <c r="S10" s="550"/>
    </row>
    <row r="11" spans="1:20" s="549" customFormat="1" ht="3.75" customHeight="1" thickBot="1" x14ac:dyDescent="0.25">
      <c r="C11" s="568"/>
      <c r="E11" s="568"/>
      <c r="F11" s="568"/>
      <c r="G11" s="550"/>
      <c r="H11" s="550"/>
      <c r="I11" s="550"/>
      <c r="J11" s="550"/>
      <c r="K11" s="565"/>
      <c r="L11" s="565"/>
      <c r="M11" s="565"/>
      <c r="N11" s="565"/>
      <c r="O11" s="565"/>
      <c r="P11" s="565"/>
      <c r="Q11" s="570"/>
      <c r="R11" s="571"/>
      <c r="S11" s="550"/>
    </row>
    <row r="12" spans="1:20" s="549" customFormat="1" ht="12" thickBot="1" x14ac:dyDescent="0.25">
      <c r="B12" s="550" t="s">
        <v>922</v>
      </c>
      <c r="C12" s="573" t="s">
        <v>104</v>
      </c>
      <c r="K12" s="570"/>
      <c r="L12" s="570"/>
      <c r="M12" s="570"/>
      <c r="N12" s="570"/>
      <c r="O12" s="570"/>
      <c r="P12" s="570"/>
      <c r="Q12" s="570"/>
      <c r="R12" s="566">
        <f>SUM(R8:R10)</f>
        <v>0</v>
      </c>
      <c r="S12" s="550"/>
    </row>
    <row r="13" spans="1:20" s="549" customFormat="1" x14ac:dyDescent="0.2">
      <c r="B13" s="574"/>
      <c r="C13" s="551"/>
      <c r="D13" s="575"/>
      <c r="E13" s="551"/>
      <c r="F13" s="551"/>
      <c r="G13" s="550"/>
      <c r="H13" s="550"/>
      <c r="I13" s="550"/>
      <c r="J13" s="550"/>
      <c r="K13" s="565"/>
      <c r="L13" s="565"/>
      <c r="M13" s="565"/>
      <c r="N13" s="565"/>
      <c r="O13" s="565"/>
      <c r="P13" s="565"/>
      <c r="Q13" s="565"/>
      <c r="R13" s="576"/>
      <c r="S13" s="550"/>
    </row>
    <row r="14" spans="1:20" s="549" customFormat="1" ht="12" thickBot="1" x14ac:dyDescent="0.25">
      <c r="B14" s="557" t="s">
        <v>538</v>
      </c>
      <c r="C14" s="573" t="s">
        <v>105</v>
      </c>
      <c r="D14" s="575"/>
      <c r="E14" s="551"/>
      <c r="F14" s="551"/>
      <c r="G14" s="550"/>
      <c r="H14" s="550"/>
      <c r="I14" s="550"/>
      <c r="J14" s="550"/>
      <c r="K14" s="565"/>
      <c r="L14" s="565"/>
      <c r="M14" s="565"/>
      <c r="N14" s="565"/>
      <c r="O14" s="565"/>
      <c r="P14" s="565"/>
      <c r="Q14" s="565"/>
      <c r="R14" s="576"/>
      <c r="S14" s="550"/>
    </row>
    <row r="15" spans="1:20" s="567" customFormat="1" ht="12" thickBot="1" x14ac:dyDescent="0.25">
      <c r="A15" s="550"/>
      <c r="B15" s="550" t="s">
        <v>923</v>
      </c>
      <c r="C15" s="551" t="s">
        <v>602</v>
      </c>
      <c r="D15" s="550"/>
      <c r="E15" s="551"/>
      <c r="F15" s="551"/>
      <c r="G15" s="550"/>
      <c r="H15" s="550"/>
      <c r="I15" s="550"/>
      <c r="J15" s="550"/>
      <c r="K15" s="810"/>
      <c r="L15" s="565"/>
      <c r="M15" s="565"/>
      <c r="N15" s="810"/>
      <c r="O15" s="565"/>
      <c r="P15" s="810"/>
      <c r="Q15" s="565"/>
      <c r="R15" s="566">
        <f>K15+P15+N15</f>
        <v>0</v>
      </c>
      <c r="S15" s="550"/>
      <c r="T15" s="550"/>
    </row>
    <row r="16" spans="1:20" s="549" customFormat="1" ht="3.75" customHeight="1" thickBot="1" x14ac:dyDescent="0.25">
      <c r="C16" s="568"/>
      <c r="E16" s="568"/>
      <c r="F16" s="568"/>
      <c r="G16" s="550"/>
      <c r="H16" s="550"/>
      <c r="I16" s="550"/>
      <c r="K16" s="569"/>
      <c r="L16" s="570"/>
      <c r="M16" s="570"/>
      <c r="N16" s="569"/>
      <c r="O16" s="570"/>
      <c r="P16" s="569"/>
      <c r="Q16" s="570"/>
      <c r="R16" s="571"/>
      <c r="S16" s="550"/>
    </row>
    <row r="17" spans="1:19" s="549" customFormat="1" ht="12" thickBot="1" x14ac:dyDescent="0.25">
      <c r="B17" s="550" t="s">
        <v>924</v>
      </c>
      <c r="C17" s="551" t="s">
        <v>103</v>
      </c>
      <c r="D17" s="550"/>
      <c r="E17" s="551"/>
      <c r="F17" s="551"/>
      <c r="G17" s="550"/>
      <c r="H17" s="550"/>
      <c r="I17" s="550"/>
      <c r="J17" s="550"/>
      <c r="K17" s="810"/>
      <c r="L17" s="565"/>
      <c r="M17" s="565"/>
      <c r="N17" s="810"/>
      <c r="O17" s="565"/>
      <c r="P17" s="810"/>
      <c r="Q17" s="565"/>
      <c r="R17" s="566">
        <f>K17+P17+N17</f>
        <v>0</v>
      </c>
      <c r="S17" s="550"/>
    </row>
    <row r="18" spans="1:19" s="549" customFormat="1" ht="3.75" customHeight="1" thickBot="1" x14ac:dyDescent="0.25">
      <c r="C18" s="568"/>
      <c r="E18" s="568"/>
      <c r="F18" s="568"/>
      <c r="G18" s="550"/>
      <c r="H18" s="550"/>
      <c r="I18" s="550"/>
      <c r="J18" s="550"/>
      <c r="K18" s="565"/>
      <c r="L18" s="565"/>
      <c r="M18" s="565"/>
      <c r="N18" s="565"/>
      <c r="O18" s="565"/>
      <c r="P18" s="565"/>
      <c r="Q18" s="570"/>
      <c r="R18" s="571"/>
      <c r="S18" s="550"/>
    </row>
    <row r="19" spans="1:19" s="549" customFormat="1" ht="12" thickBot="1" x14ac:dyDescent="0.25">
      <c r="B19" s="550" t="s">
        <v>925</v>
      </c>
      <c r="C19" s="573" t="s">
        <v>106</v>
      </c>
      <c r="K19" s="570"/>
      <c r="L19" s="570"/>
      <c r="M19" s="570"/>
      <c r="N19" s="570"/>
      <c r="O19" s="570"/>
      <c r="P19" s="570"/>
      <c r="Q19" s="570"/>
      <c r="R19" s="566">
        <f>SUM(R15:R17)</f>
        <v>0</v>
      </c>
      <c r="S19" s="550"/>
    </row>
    <row r="20" spans="1:19" s="549" customFormat="1" ht="3.75" customHeight="1" thickBot="1" x14ac:dyDescent="0.25">
      <c r="C20" s="568"/>
      <c r="E20" s="568"/>
      <c r="F20" s="568"/>
      <c r="G20" s="550"/>
      <c r="H20" s="550"/>
      <c r="I20" s="550"/>
      <c r="J20" s="550"/>
      <c r="K20" s="565"/>
      <c r="L20" s="565"/>
      <c r="M20" s="565"/>
      <c r="N20" s="565"/>
      <c r="O20" s="565"/>
      <c r="P20" s="565"/>
      <c r="Q20" s="570"/>
      <c r="R20" s="571"/>
      <c r="S20" s="550"/>
    </row>
    <row r="21" spans="1:19" s="549" customFormat="1" ht="12" thickBot="1" x14ac:dyDescent="0.25">
      <c r="B21" s="572" t="s">
        <v>540</v>
      </c>
      <c r="C21" s="573" t="s">
        <v>705</v>
      </c>
      <c r="D21" s="575"/>
      <c r="E21" s="551"/>
      <c r="F21" s="551"/>
      <c r="G21" s="550"/>
      <c r="H21" s="550"/>
      <c r="I21" s="550"/>
      <c r="J21" s="550"/>
      <c r="K21" s="565"/>
      <c r="L21" s="565"/>
      <c r="M21" s="565"/>
      <c r="N21" s="565"/>
      <c r="O21" s="565"/>
      <c r="P21" s="565"/>
      <c r="Q21" s="565"/>
      <c r="R21" s="566">
        <f>R12-R19</f>
        <v>0</v>
      </c>
      <c r="S21" s="550"/>
    </row>
    <row r="22" spans="1:19" s="549" customFormat="1" ht="3.75" customHeight="1" x14ac:dyDescent="0.2">
      <c r="B22" s="574"/>
      <c r="C22" s="551"/>
      <c r="D22" s="575"/>
      <c r="E22" s="551"/>
      <c r="F22" s="551"/>
      <c r="G22" s="550"/>
      <c r="H22" s="550"/>
      <c r="I22" s="550"/>
      <c r="J22" s="550"/>
      <c r="K22" s="565"/>
      <c r="L22" s="565"/>
      <c r="M22" s="565"/>
      <c r="N22" s="565"/>
      <c r="O22" s="565"/>
      <c r="P22" s="565"/>
      <c r="Q22" s="565"/>
      <c r="R22" s="565"/>
      <c r="S22" s="550"/>
    </row>
    <row r="23" spans="1:19" s="549" customFormat="1" x14ac:dyDescent="0.2">
      <c r="B23" s="549" t="s">
        <v>542</v>
      </c>
      <c r="C23" s="551" t="s">
        <v>107</v>
      </c>
      <c r="D23" s="575"/>
      <c r="E23" s="551"/>
      <c r="F23" s="551"/>
      <c r="G23" s="550"/>
      <c r="H23" s="550"/>
      <c r="J23" s="575"/>
      <c r="K23" s="565"/>
      <c r="L23" s="565"/>
      <c r="M23" s="565"/>
      <c r="N23" s="565"/>
      <c r="O23" s="565"/>
      <c r="P23" s="550" t="s">
        <v>289</v>
      </c>
      <c r="Q23" s="576"/>
      <c r="R23" s="810"/>
      <c r="S23" s="550"/>
    </row>
    <row r="24" spans="1:19" s="549" customFormat="1" ht="4.5" customHeight="1" x14ac:dyDescent="0.2">
      <c r="C24" s="551"/>
      <c r="D24" s="575"/>
      <c r="E24" s="551"/>
      <c r="F24" s="551"/>
      <c r="G24" s="550"/>
      <c r="H24" s="550"/>
      <c r="J24" s="575"/>
      <c r="K24" s="565"/>
      <c r="L24" s="565"/>
      <c r="M24" s="565"/>
      <c r="N24" s="565"/>
      <c r="O24" s="565"/>
      <c r="P24" s="550"/>
      <c r="Q24" s="576"/>
      <c r="R24" s="550"/>
      <c r="S24" s="550"/>
    </row>
    <row r="25" spans="1:19" s="549" customFormat="1" x14ac:dyDescent="0.2">
      <c r="B25" s="549" t="s">
        <v>544</v>
      </c>
      <c r="C25" s="568" t="s">
        <v>987</v>
      </c>
      <c r="D25" s="572"/>
      <c r="E25" s="568"/>
      <c r="F25" s="568"/>
      <c r="J25" s="572"/>
      <c r="K25" s="570"/>
      <c r="L25" s="570"/>
      <c r="M25" s="570"/>
      <c r="N25" s="570"/>
      <c r="O25" s="570"/>
      <c r="P25" s="549" t="s">
        <v>253</v>
      </c>
      <c r="Q25" s="576"/>
      <c r="R25" s="810"/>
      <c r="S25" s="550"/>
    </row>
    <row r="26" spans="1:19" s="549" customFormat="1" ht="4.5" customHeight="1" x14ac:dyDescent="0.2">
      <c r="C26" s="568"/>
      <c r="D26" s="572"/>
      <c r="E26" s="568"/>
      <c r="F26" s="568"/>
      <c r="J26" s="572"/>
      <c r="K26" s="570"/>
      <c r="L26" s="570"/>
      <c r="M26" s="570"/>
      <c r="N26" s="570"/>
      <c r="O26" s="570"/>
      <c r="Q26" s="576"/>
      <c r="R26" s="550"/>
      <c r="S26" s="550"/>
    </row>
    <row r="27" spans="1:19" s="549" customFormat="1" x14ac:dyDescent="0.2">
      <c r="B27" s="549" t="s">
        <v>546</v>
      </c>
      <c r="C27" s="568" t="s">
        <v>988</v>
      </c>
      <c r="D27" s="572"/>
      <c r="E27" s="568"/>
      <c r="F27" s="568"/>
      <c r="J27" s="572"/>
      <c r="K27" s="570"/>
      <c r="L27" s="570"/>
      <c r="M27" s="570"/>
      <c r="N27" s="570"/>
      <c r="O27" s="570"/>
      <c r="P27" s="549" t="s">
        <v>254</v>
      </c>
      <c r="Q27" s="576"/>
      <c r="R27" s="810"/>
      <c r="S27" s="550"/>
    </row>
    <row r="28" spans="1:19" s="549" customFormat="1" ht="5.25" customHeight="1" x14ac:dyDescent="0.2">
      <c r="C28" s="568"/>
      <c r="D28" s="572"/>
      <c r="E28" s="568"/>
      <c r="F28" s="568"/>
      <c r="J28" s="572"/>
      <c r="K28" s="570"/>
      <c r="L28" s="570"/>
      <c r="M28" s="570"/>
      <c r="N28" s="570"/>
      <c r="O28" s="570"/>
      <c r="Q28" s="576"/>
      <c r="R28" s="579"/>
      <c r="S28" s="550"/>
    </row>
    <row r="29" spans="1:19" s="549" customFormat="1" x14ac:dyDescent="0.2">
      <c r="A29" s="549" t="s">
        <v>581</v>
      </c>
      <c r="B29" s="555" t="s">
        <v>992</v>
      </c>
      <c r="K29" s="570"/>
      <c r="L29" s="570"/>
      <c r="M29" s="570"/>
      <c r="N29" s="570"/>
      <c r="O29" s="570"/>
      <c r="P29" s="570"/>
      <c r="Q29" s="570"/>
      <c r="R29" s="577"/>
    </row>
    <row r="30" spans="1:19" s="549" customFormat="1" ht="3" customHeight="1" x14ac:dyDescent="0.2">
      <c r="E30" s="568"/>
      <c r="F30" s="568"/>
      <c r="K30" s="570"/>
      <c r="L30" s="570"/>
      <c r="M30" s="570"/>
      <c r="N30" s="570"/>
      <c r="O30" s="570"/>
      <c r="P30" s="570"/>
      <c r="Q30" s="570"/>
      <c r="R30" s="577"/>
      <c r="S30" s="550"/>
    </row>
    <row r="31" spans="1:19" s="549" customFormat="1" x14ac:dyDescent="0.2">
      <c r="B31" s="549" t="s">
        <v>450</v>
      </c>
      <c r="C31" s="568" t="s">
        <v>108</v>
      </c>
      <c r="E31" s="568"/>
      <c r="F31" s="568"/>
      <c r="K31" s="570"/>
      <c r="L31" s="570"/>
      <c r="M31" s="570"/>
      <c r="N31" s="570"/>
      <c r="O31" s="570"/>
      <c r="Q31" s="570"/>
      <c r="R31" s="810"/>
      <c r="S31" s="550"/>
    </row>
    <row r="32" spans="1:19" s="549" customFormat="1" ht="3" customHeight="1" x14ac:dyDescent="0.2">
      <c r="E32" s="568"/>
      <c r="F32" s="568"/>
      <c r="K32" s="570"/>
      <c r="L32" s="570"/>
      <c r="M32" s="570"/>
      <c r="N32" s="570"/>
      <c r="O32" s="570"/>
      <c r="P32" s="570"/>
      <c r="Q32" s="570"/>
      <c r="R32" s="577"/>
      <c r="S32" s="550"/>
    </row>
    <row r="33" spans="1:19" s="549" customFormat="1" x14ac:dyDescent="0.2">
      <c r="B33" s="549" t="s">
        <v>452</v>
      </c>
      <c r="C33" s="568" t="s">
        <v>837</v>
      </c>
      <c r="E33" s="568"/>
      <c r="F33" s="568"/>
      <c r="K33" s="570"/>
      <c r="L33" s="570"/>
      <c r="M33" s="570"/>
      <c r="N33" s="570"/>
      <c r="O33" s="570"/>
      <c r="P33" s="549" t="s">
        <v>255</v>
      </c>
      <c r="Q33" s="570"/>
      <c r="R33" s="810"/>
      <c r="S33" s="550"/>
    </row>
    <row r="34" spans="1:19" s="549" customFormat="1" ht="3" customHeight="1" x14ac:dyDescent="0.2">
      <c r="E34" s="568"/>
      <c r="F34" s="568"/>
      <c r="K34" s="570"/>
      <c r="L34" s="570"/>
      <c r="M34" s="570"/>
      <c r="N34" s="570"/>
      <c r="O34" s="570"/>
      <c r="P34" s="570"/>
      <c r="Q34" s="570"/>
      <c r="R34" s="577"/>
      <c r="S34" s="550"/>
    </row>
    <row r="35" spans="1:19" s="549" customFormat="1" x14ac:dyDescent="0.2">
      <c r="B35" s="549" t="s">
        <v>454</v>
      </c>
      <c r="C35" s="568" t="s">
        <v>129</v>
      </c>
      <c r="E35" s="568"/>
      <c r="F35" s="568"/>
      <c r="K35" s="570"/>
      <c r="L35" s="570"/>
      <c r="M35" s="570"/>
      <c r="N35" s="570"/>
      <c r="O35" s="570"/>
      <c r="P35" s="570"/>
      <c r="Q35" s="570"/>
      <c r="R35" s="810"/>
      <c r="S35" s="550"/>
    </row>
    <row r="36" spans="1:19" s="549" customFormat="1" ht="3" customHeight="1" x14ac:dyDescent="0.2">
      <c r="E36" s="568"/>
      <c r="F36" s="568"/>
      <c r="K36" s="570"/>
      <c r="L36" s="570"/>
      <c r="M36" s="570"/>
      <c r="N36" s="570"/>
      <c r="O36" s="570"/>
      <c r="P36" s="570"/>
      <c r="Q36" s="570"/>
      <c r="R36" s="577"/>
      <c r="S36" s="550"/>
    </row>
    <row r="37" spans="1:19" s="549" customFormat="1" ht="12" customHeight="1" x14ac:dyDescent="0.2">
      <c r="B37" s="549" t="s">
        <v>456</v>
      </c>
      <c r="C37" s="568" t="s">
        <v>926</v>
      </c>
      <c r="E37" s="568"/>
      <c r="F37" s="568"/>
      <c r="K37" s="570"/>
      <c r="L37" s="570"/>
      <c r="M37" s="570"/>
      <c r="N37" s="570"/>
      <c r="O37" s="570"/>
      <c r="P37" s="570"/>
      <c r="Q37" s="570"/>
      <c r="R37" s="810"/>
      <c r="S37" s="550"/>
    </row>
    <row r="38" spans="1:19" s="549" customFormat="1" ht="3" customHeight="1" x14ac:dyDescent="0.2">
      <c r="E38" s="568"/>
      <c r="F38" s="568"/>
      <c r="K38" s="570"/>
      <c r="L38" s="570"/>
      <c r="M38" s="570"/>
      <c r="N38" s="570"/>
      <c r="O38" s="570"/>
      <c r="P38" s="570"/>
      <c r="Q38" s="570"/>
      <c r="R38" s="577"/>
      <c r="S38" s="550"/>
    </row>
    <row r="39" spans="1:19" s="549" customFormat="1" ht="12" customHeight="1" x14ac:dyDescent="0.2">
      <c r="B39" s="549" t="s">
        <v>927</v>
      </c>
      <c r="C39" s="568" t="s">
        <v>928</v>
      </c>
      <c r="K39" s="570"/>
      <c r="L39" s="570"/>
      <c r="M39" s="570"/>
      <c r="N39" s="570"/>
      <c r="O39" s="570"/>
      <c r="P39" s="570"/>
      <c r="Q39" s="570"/>
      <c r="R39" s="810"/>
      <c r="S39" s="550"/>
    </row>
    <row r="40" spans="1:19" s="549" customFormat="1" ht="3" customHeight="1" x14ac:dyDescent="0.2">
      <c r="E40" s="568"/>
      <c r="F40" s="568"/>
      <c r="K40" s="570"/>
      <c r="L40" s="570"/>
      <c r="M40" s="570"/>
      <c r="N40" s="570"/>
      <c r="O40" s="570"/>
      <c r="P40" s="570"/>
      <c r="Q40" s="570"/>
      <c r="R40" s="577"/>
      <c r="S40" s="550"/>
    </row>
    <row r="41" spans="1:19" s="549" customFormat="1" x14ac:dyDescent="0.2">
      <c r="B41" s="549" t="s">
        <v>929</v>
      </c>
      <c r="C41" s="568" t="s">
        <v>999</v>
      </c>
      <c r="K41" s="570"/>
      <c r="L41" s="570"/>
      <c r="M41" s="570"/>
      <c r="N41" s="570"/>
      <c r="O41" s="570"/>
      <c r="P41" s="570"/>
      <c r="Q41" s="570"/>
      <c r="R41" s="810"/>
      <c r="S41" s="550"/>
    </row>
    <row r="42" spans="1:19" s="549" customFormat="1" ht="3" customHeight="1" x14ac:dyDescent="0.2">
      <c r="B42" s="549" t="s">
        <v>930</v>
      </c>
      <c r="E42" s="568"/>
      <c r="F42" s="568"/>
      <c r="K42" s="570"/>
      <c r="L42" s="570"/>
      <c r="M42" s="570"/>
      <c r="N42" s="570"/>
      <c r="O42" s="570"/>
      <c r="P42" s="570"/>
      <c r="Q42" s="570"/>
      <c r="R42" s="577"/>
      <c r="S42" s="550"/>
    </row>
    <row r="43" spans="1:19" s="549" customFormat="1" x14ac:dyDescent="0.2">
      <c r="B43" s="549" t="s">
        <v>931</v>
      </c>
      <c r="C43" s="568" t="s">
        <v>764</v>
      </c>
      <c r="K43" s="570"/>
      <c r="L43" s="570"/>
      <c r="M43" s="570"/>
      <c r="N43" s="570"/>
      <c r="O43" s="570"/>
      <c r="P43" s="570"/>
      <c r="Q43" s="570"/>
      <c r="R43" s="810"/>
      <c r="S43" s="550"/>
    </row>
    <row r="44" spans="1:19" s="549" customFormat="1" ht="3" customHeight="1" thickBot="1" x14ac:dyDescent="0.25">
      <c r="E44" s="568"/>
      <c r="F44" s="568"/>
      <c r="K44" s="570"/>
      <c r="L44" s="570"/>
      <c r="M44" s="570"/>
      <c r="N44" s="570"/>
      <c r="O44" s="570"/>
      <c r="P44" s="570"/>
      <c r="Q44" s="570"/>
      <c r="R44" s="577"/>
      <c r="S44" s="550"/>
    </row>
    <row r="45" spans="1:19" s="549" customFormat="1" ht="12" thickBot="1" x14ac:dyDescent="0.25">
      <c r="B45" s="549" t="s">
        <v>930</v>
      </c>
      <c r="C45" s="653" t="s">
        <v>991</v>
      </c>
      <c r="K45" s="570"/>
      <c r="L45" s="570"/>
      <c r="M45" s="570"/>
      <c r="N45" s="570"/>
      <c r="O45" s="570"/>
      <c r="P45" s="570"/>
      <c r="Q45" s="570"/>
      <c r="R45" s="566">
        <f>R39+R41+R43+R35+R33+R31</f>
        <v>0</v>
      </c>
      <c r="S45" s="550"/>
    </row>
    <row r="46" spans="1:19" s="549" customFormat="1" ht="3" customHeight="1" x14ac:dyDescent="0.2">
      <c r="B46" s="568"/>
      <c r="E46" s="568"/>
      <c r="F46" s="568"/>
      <c r="K46" s="570"/>
      <c r="L46" s="570"/>
      <c r="M46" s="570"/>
      <c r="N46" s="570"/>
      <c r="O46" s="570"/>
      <c r="P46" s="570"/>
      <c r="Q46" s="570"/>
      <c r="R46" s="571"/>
      <c r="S46" s="550"/>
    </row>
    <row r="47" spans="1:19" s="549" customFormat="1" ht="3.75" customHeight="1" x14ac:dyDescent="0.2">
      <c r="E47" s="568"/>
      <c r="K47" s="570"/>
      <c r="L47" s="570"/>
      <c r="M47" s="570"/>
      <c r="N47" s="570"/>
      <c r="O47" s="570"/>
      <c r="P47" s="570"/>
      <c r="Q47" s="565"/>
      <c r="R47" s="570"/>
      <c r="S47" s="550"/>
    </row>
    <row r="48" spans="1:19" s="578" customFormat="1" x14ac:dyDescent="0.2">
      <c r="A48" s="549" t="s">
        <v>582</v>
      </c>
      <c r="B48" s="555" t="s">
        <v>932</v>
      </c>
      <c r="C48" s="549"/>
      <c r="D48" s="549"/>
      <c r="E48" s="549"/>
      <c r="F48" s="549"/>
      <c r="G48" s="549"/>
      <c r="H48" s="549"/>
      <c r="I48" s="549"/>
      <c r="J48" s="549"/>
      <c r="K48" s="570"/>
      <c r="L48" s="570"/>
      <c r="M48" s="570"/>
      <c r="N48" s="570"/>
      <c r="O48" s="570"/>
      <c r="P48" s="570"/>
      <c r="Q48" s="570"/>
      <c r="R48" s="570"/>
      <c r="S48" s="568"/>
    </row>
    <row r="49" spans="1:19" s="578" customFormat="1" ht="6.75" customHeight="1" x14ac:dyDescent="0.2">
      <c r="A49" s="549"/>
      <c r="B49" s="568"/>
      <c r="C49" s="549"/>
      <c r="D49" s="549"/>
      <c r="E49" s="549"/>
      <c r="F49" s="549"/>
      <c r="G49" s="549"/>
      <c r="H49" s="549"/>
      <c r="I49" s="549"/>
      <c r="J49" s="549"/>
      <c r="K49" s="570"/>
      <c r="L49" s="570"/>
      <c r="M49" s="570"/>
      <c r="N49" s="570"/>
      <c r="O49" s="570"/>
      <c r="P49" s="570"/>
      <c r="Q49" s="570"/>
      <c r="R49" s="570"/>
      <c r="S49" s="568"/>
    </row>
    <row r="50" spans="1:19" s="578" customFormat="1" x14ac:dyDescent="0.2">
      <c r="A50" s="549"/>
      <c r="B50" s="578" t="s">
        <v>32</v>
      </c>
      <c r="C50" s="568" t="s">
        <v>933</v>
      </c>
      <c r="D50" s="549"/>
      <c r="E50" s="549"/>
      <c r="F50" s="549"/>
      <c r="G50" s="549"/>
      <c r="H50" s="549"/>
      <c r="I50" s="549"/>
      <c r="J50" s="549"/>
      <c r="K50" s="570"/>
      <c r="L50" s="570"/>
      <c r="M50" s="570"/>
      <c r="N50" s="570"/>
      <c r="O50" s="570"/>
      <c r="P50" s="549" t="s">
        <v>291</v>
      </c>
      <c r="Q50" s="570"/>
      <c r="R50" s="810"/>
      <c r="S50" s="568"/>
    </row>
    <row r="51" spans="1:19" s="549" customFormat="1" ht="3.75" customHeight="1" x14ac:dyDescent="0.2">
      <c r="E51" s="568"/>
      <c r="F51" s="568"/>
      <c r="G51" s="550"/>
      <c r="H51" s="550"/>
      <c r="I51" s="550"/>
      <c r="J51" s="550"/>
      <c r="K51" s="565"/>
      <c r="L51" s="565"/>
      <c r="M51" s="565"/>
      <c r="N51" s="565"/>
      <c r="O51" s="565"/>
      <c r="P51" s="565"/>
      <c r="Q51" s="570"/>
      <c r="R51" s="577"/>
      <c r="S51" s="550"/>
    </row>
    <row r="52" spans="1:19" s="578" customFormat="1" x14ac:dyDescent="0.2">
      <c r="A52" s="549"/>
      <c r="B52" s="578" t="s">
        <v>34</v>
      </c>
      <c r="C52" s="551" t="s">
        <v>603</v>
      </c>
      <c r="D52" s="549"/>
      <c r="E52" s="549"/>
      <c r="F52" s="549"/>
      <c r="G52" s="549"/>
      <c r="H52" s="549"/>
      <c r="I52" s="549"/>
      <c r="J52" s="549"/>
      <c r="K52" s="570"/>
      <c r="L52" s="570"/>
      <c r="M52" s="570"/>
      <c r="N52" s="570"/>
      <c r="O52" s="570"/>
      <c r="P52" s="570"/>
      <c r="Q52" s="570"/>
      <c r="R52" s="810"/>
      <c r="S52" s="568"/>
    </row>
    <row r="53" spans="1:19" s="549" customFormat="1" ht="3.75" customHeight="1" thickBot="1" x14ac:dyDescent="0.25">
      <c r="E53" s="568"/>
      <c r="F53" s="568"/>
      <c r="G53" s="550"/>
      <c r="H53" s="550"/>
      <c r="I53" s="550"/>
      <c r="J53" s="550"/>
      <c r="K53" s="565"/>
      <c r="L53" s="565"/>
      <c r="M53" s="565"/>
      <c r="N53" s="565"/>
      <c r="O53" s="565"/>
      <c r="P53" s="565"/>
      <c r="Q53" s="570"/>
      <c r="R53" s="577"/>
      <c r="S53" s="550"/>
    </row>
    <row r="54" spans="1:19" s="578" customFormat="1" ht="12" thickBot="1" x14ac:dyDescent="0.25">
      <c r="A54" s="549"/>
      <c r="B54" s="578" t="s">
        <v>460</v>
      </c>
      <c r="C54" s="573" t="s">
        <v>934</v>
      </c>
      <c r="D54" s="549"/>
      <c r="E54" s="549"/>
      <c r="F54" s="549"/>
      <c r="G54" s="549"/>
      <c r="H54" s="549"/>
      <c r="I54" s="549"/>
      <c r="J54" s="549"/>
      <c r="K54" s="570"/>
      <c r="L54" s="570"/>
      <c r="M54" s="570"/>
      <c r="N54" s="570"/>
      <c r="O54" s="570"/>
      <c r="P54" s="570"/>
      <c r="Q54" s="570"/>
      <c r="R54" s="566">
        <f>R50+R52</f>
        <v>0</v>
      </c>
      <c r="S54" s="568"/>
    </row>
    <row r="55" spans="1:19" s="549" customFormat="1" ht="12" customHeight="1" x14ac:dyDescent="0.2">
      <c r="E55" s="568"/>
      <c r="F55" s="568"/>
      <c r="G55" s="550"/>
      <c r="H55" s="550"/>
      <c r="I55" s="550"/>
      <c r="J55" s="550"/>
      <c r="K55" s="565"/>
      <c r="L55" s="565"/>
      <c r="M55" s="565"/>
      <c r="N55" s="565"/>
      <c r="O55" s="565"/>
      <c r="P55" s="565"/>
      <c r="Q55" s="570"/>
      <c r="R55" s="577"/>
      <c r="S55" s="550"/>
    </row>
    <row r="56" spans="1:19" s="578" customFormat="1" x14ac:dyDescent="0.2">
      <c r="A56" s="549" t="s">
        <v>935</v>
      </c>
      <c r="B56" s="555" t="s">
        <v>838</v>
      </c>
      <c r="C56" s="549"/>
      <c r="D56" s="549"/>
      <c r="E56" s="549"/>
      <c r="F56" s="549"/>
      <c r="G56" s="549"/>
      <c r="H56" s="549"/>
      <c r="I56" s="549"/>
      <c r="J56" s="549"/>
      <c r="K56" s="570"/>
      <c r="L56" s="570"/>
      <c r="M56" s="570"/>
      <c r="N56" s="570"/>
      <c r="O56" s="570"/>
      <c r="P56" s="570"/>
      <c r="Q56" s="570"/>
      <c r="S56" s="568"/>
    </row>
    <row r="57" spans="1:19" s="578" customFormat="1" ht="12" thickBot="1" x14ac:dyDescent="0.25">
      <c r="A57" s="549"/>
      <c r="B57" s="555"/>
      <c r="C57" s="549"/>
      <c r="D57" s="549"/>
      <c r="E57" s="549"/>
      <c r="F57" s="549"/>
      <c r="G57" s="549"/>
      <c r="H57" s="549"/>
      <c r="I57" s="549"/>
      <c r="J57" s="549"/>
      <c r="K57" s="570"/>
      <c r="L57" s="570"/>
      <c r="M57" s="570"/>
      <c r="N57" s="570"/>
      <c r="O57" s="570"/>
      <c r="P57" s="571" t="s">
        <v>839</v>
      </c>
      <c r="Q57" s="570"/>
      <c r="R57" s="571" t="s">
        <v>840</v>
      </c>
      <c r="S57" s="568"/>
    </row>
    <row r="58" spans="1:19" s="578" customFormat="1" ht="12" thickBot="1" x14ac:dyDescent="0.25">
      <c r="A58" s="549"/>
      <c r="B58" s="615" t="s">
        <v>936</v>
      </c>
      <c r="C58" s="614" t="s">
        <v>841</v>
      </c>
      <c r="D58" s="611"/>
      <c r="E58" s="611"/>
      <c r="F58" s="611"/>
      <c r="G58" s="611"/>
      <c r="H58" s="611"/>
      <c r="I58" s="615"/>
      <c r="J58" s="611"/>
      <c r="K58" s="611" t="s">
        <v>256</v>
      </c>
      <c r="L58" s="613"/>
      <c r="M58" s="613"/>
      <c r="N58" s="613"/>
      <c r="O58" s="570"/>
      <c r="P58" s="566">
        <f>SUM(P59:P62)</f>
        <v>0</v>
      </c>
      <c r="Q58" s="570"/>
      <c r="R58" s="566">
        <f>SUM(R59:R62)</f>
        <v>0</v>
      </c>
      <c r="S58" s="568"/>
    </row>
    <row r="59" spans="1:19" s="578" customFormat="1" x14ac:dyDescent="0.2">
      <c r="A59" s="549"/>
      <c r="B59" s="578" t="s">
        <v>937</v>
      </c>
      <c r="C59" s="568" t="s">
        <v>938</v>
      </c>
      <c r="D59" s="549"/>
      <c r="E59" s="549"/>
      <c r="F59" s="549"/>
      <c r="G59" s="549"/>
      <c r="H59" s="549"/>
      <c r="J59" s="549"/>
      <c r="K59" s="549"/>
      <c r="L59" s="570"/>
      <c r="M59" s="570"/>
      <c r="N59" s="570"/>
      <c r="O59" s="570"/>
      <c r="P59" s="810"/>
      <c r="Q59" s="570"/>
      <c r="R59" s="810"/>
      <c r="S59" s="568"/>
    </row>
    <row r="60" spans="1:19" s="578" customFormat="1" x14ac:dyDescent="0.2">
      <c r="A60" s="549"/>
      <c r="B60" s="578" t="s">
        <v>939</v>
      </c>
      <c r="C60" s="568" t="s">
        <v>940</v>
      </c>
      <c r="D60" s="549"/>
      <c r="E60" s="549"/>
      <c r="F60" s="549"/>
      <c r="G60" s="549"/>
      <c r="H60" s="549"/>
      <c r="J60" s="549"/>
      <c r="K60" s="549"/>
      <c r="L60" s="570"/>
      <c r="M60" s="570"/>
      <c r="N60" s="570"/>
      <c r="O60" s="570"/>
      <c r="P60" s="810"/>
      <c r="Q60" s="570"/>
      <c r="R60" s="810"/>
      <c r="S60" s="568"/>
    </row>
    <row r="61" spans="1:19" s="578" customFormat="1" x14ac:dyDescent="0.2">
      <c r="A61" s="549"/>
      <c r="B61" s="578" t="s">
        <v>941</v>
      </c>
      <c r="C61" s="568" t="s">
        <v>942</v>
      </c>
      <c r="D61" s="549"/>
      <c r="E61" s="549"/>
      <c r="F61" s="549"/>
      <c r="G61" s="549"/>
      <c r="H61" s="549"/>
      <c r="J61" s="549"/>
      <c r="K61" s="549"/>
      <c r="L61" s="570"/>
      <c r="M61" s="570"/>
      <c r="N61" s="570"/>
      <c r="O61" s="570"/>
      <c r="P61" s="810"/>
      <c r="Q61" s="570"/>
      <c r="R61" s="810"/>
      <c r="S61" s="568"/>
    </row>
    <row r="62" spans="1:19" s="578" customFormat="1" x14ac:dyDescent="0.2">
      <c r="A62" s="549"/>
      <c r="B62" s="578" t="s">
        <v>943</v>
      </c>
      <c r="C62" s="568" t="s">
        <v>944</v>
      </c>
      <c r="D62" s="549"/>
      <c r="E62" s="549"/>
      <c r="F62" s="549"/>
      <c r="G62" s="549"/>
      <c r="H62" s="549"/>
      <c r="J62" s="549"/>
      <c r="K62" s="549"/>
      <c r="L62" s="570"/>
      <c r="M62" s="570"/>
      <c r="N62" s="570"/>
      <c r="O62" s="570"/>
      <c r="P62" s="810"/>
      <c r="Q62" s="570"/>
      <c r="R62" s="810"/>
      <c r="S62" s="568"/>
    </row>
    <row r="63" spans="1:19" s="549" customFormat="1" ht="9.75" customHeight="1" thickBot="1" x14ac:dyDescent="0.25">
      <c r="E63" s="568"/>
      <c r="F63" s="568"/>
      <c r="L63" s="570"/>
      <c r="M63" s="570"/>
      <c r="N63" s="570"/>
      <c r="O63" s="565"/>
      <c r="P63" s="565"/>
      <c r="Q63" s="570"/>
      <c r="R63" s="577"/>
      <c r="S63" s="550"/>
    </row>
    <row r="64" spans="1:19" s="578" customFormat="1" ht="12" thickBot="1" x14ac:dyDescent="0.25">
      <c r="A64" s="549" t="s">
        <v>614</v>
      </c>
      <c r="B64" s="615" t="s">
        <v>945</v>
      </c>
      <c r="C64" s="614" t="s">
        <v>842</v>
      </c>
      <c r="D64" s="611"/>
      <c r="E64" s="611"/>
      <c r="F64" s="611"/>
      <c r="G64" s="611"/>
      <c r="H64" s="611"/>
      <c r="I64" s="615"/>
      <c r="J64" s="611"/>
      <c r="K64" s="611" t="s">
        <v>257</v>
      </c>
      <c r="L64" s="613"/>
      <c r="M64" s="613"/>
      <c r="N64" s="613"/>
      <c r="O64" s="570"/>
      <c r="P64" s="566">
        <f>SUM(P65:P68)</f>
        <v>0</v>
      </c>
      <c r="Q64" s="570"/>
      <c r="R64" s="566">
        <f>SUM(R65:R68)</f>
        <v>0</v>
      </c>
      <c r="S64" s="568"/>
    </row>
    <row r="65" spans="1:19" s="578" customFormat="1" x14ac:dyDescent="0.2">
      <c r="A65" s="549"/>
      <c r="B65" s="578" t="s">
        <v>946</v>
      </c>
      <c r="C65" s="568" t="s">
        <v>938</v>
      </c>
      <c r="D65" s="549"/>
      <c r="E65" s="549"/>
      <c r="F65" s="549"/>
      <c r="G65" s="549"/>
      <c r="H65" s="549"/>
      <c r="J65" s="549"/>
      <c r="K65" s="549"/>
      <c r="L65" s="570"/>
      <c r="M65" s="570"/>
      <c r="N65" s="570"/>
      <c r="O65" s="570"/>
      <c r="P65" s="810"/>
      <c r="Q65" s="570"/>
      <c r="R65" s="810"/>
      <c r="S65" s="568"/>
    </row>
    <row r="66" spans="1:19" s="578" customFormat="1" x14ac:dyDescent="0.2">
      <c r="A66" s="549"/>
      <c r="B66" s="578" t="s">
        <v>947</v>
      </c>
      <c r="C66" s="568" t="s">
        <v>940</v>
      </c>
      <c r="D66" s="549"/>
      <c r="E66" s="549"/>
      <c r="F66" s="549"/>
      <c r="G66" s="549"/>
      <c r="H66" s="549"/>
      <c r="J66" s="549"/>
      <c r="K66" s="549"/>
      <c r="L66" s="570"/>
      <c r="M66" s="570"/>
      <c r="N66" s="570"/>
      <c r="O66" s="570"/>
      <c r="P66" s="810"/>
      <c r="Q66" s="570"/>
      <c r="R66" s="810"/>
      <c r="S66" s="568"/>
    </row>
    <row r="67" spans="1:19" s="578" customFormat="1" x14ac:dyDescent="0.2">
      <c r="A67" s="549"/>
      <c r="B67" s="578" t="s">
        <v>948</v>
      </c>
      <c r="C67" s="568" t="s">
        <v>942</v>
      </c>
      <c r="D67" s="549"/>
      <c r="E67" s="549"/>
      <c r="F67" s="549"/>
      <c r="G67" s="549"/>
      <c r="H67" s="549"/>
      <c r="J67" s="549"/>
      <c r="K67" s="549"/>
      <c r="L67" s="570"/>
      <c r="M67" s="570"/>
      <c r="N67" s="570"/>
      <c r="O67" s="570"/>
      <c r="P67" s="810"/>
      <c r="Q67" s="570"/>
      <c r="R67" s="810"/>
      <c r="S67" s="568"/>
    </row>
    <row r="68" spans="1:19" s="578" customFormat="1" x14ac:dyDescent="0.2">
      <c r="A68" s="549"/>
      <c r="B68" s="578" t="s">
        <v>949</v>
      </c>
      <c r="C68" s="568" t="s">
        <v>944</v>
      </c>
      <c r="D68" s="549"/>
      <c r="E68" s="549"/>
      <c r="F68" s="549"/>
      <c r="G68" s="549"/>
      <c r="H68" s="549"/>
      <c r="J68" s="549"/>
      <c r="K68" s="549"/>
      <c r="L68" s="570"/>
      <c r="M68" s="570"/>
      <c r="N68" s="570"/>
      <c r="O68" s="570"/>
      <c r="P68" s="810"/>
      <c r="Q68" s="570"/>
      <c r="R68" s="810"/>
      <c r="S68" s="568"/>
    </row>
    <row r="69" spans="1:19" s="578" customFormat="1" ht="12" thickBot="1" x14ac:dyDescent="0.25">
      <c r="A69" s="549"/>
      <c r="C69" s="568"/>
      <c r="D69" s="549"/>
      <c r="E69" s="549"/>
      <c r="F69" s="549"/>
      <c r="G69" s="549"/>
      <c r="H69" s="549"/>
      <c r="J69" s="549"/>
      <c r="K69" s="549"/>
      <c r="L69" s="570"/>
      <c r="M69" s="570"/>
      <c r="N69" s="570"/>
      <c r="O69" s="570"/>
      <c r="S69" s="568"/>
    </row>
    <row r="70" spans="1:19" s="578" customFormat="1" ht="12" thickBot="1" x14ac:dyDescent="0.25">
      <c r="A70" s="549"/>
      <c r="B70" s="615" t="s">
        <v>950</v>
      </c>
      <c r="C70" s="614" t="s">
        <v>910</v>
      </c>
      <c r="D70" s="611"/>
      <c r="E70" s="611"/>
      <c r="F70" s="611"/>
      <c r="G70" s="611"/>
      <c r="H70" s="611"/>
      <c r="I70" s="615"/>
      <c r="J70" s="611"/>
      <c r="K70" s="611" t="s">
        <v>258</v>
      </c>
      <c r="L70" s="613"/>
      <c r="M70" s="613"/>
      <c r="N70" s="613"/>
      <c r="O70" s="570"/>
      <c r="P70" s="566">
        <f>SUM(P71:P74)</f>
        <v>0</v>
      </c>
      <c r="Q70" s="570"/>
      <c r="R70" s="566">
        <f>SUM(R71:R74)</f>
        <v>0</v>
      </c>
      <c r="S70" s="568"/>
    </row>
    <row r="71" spans="1:19" s="578" customFormat="1" x14ac:dyDescent="0.2">
      <c r="A71" s="549"/>
      <c r="B71" s="578" t="s">
        <v>951</v>
      </c>
      <c r="C71" s="568" t="s">
        <v>952</v>
      </c>
      <c r="D71" s="549"/>
      <c r="E71" s="549"/>
      <c r="F71" s="549"/>
      <c r="G71" s="549"/>
      <c r="H71" s="549"/>
      <c r="I71" s="549"/>
      <c r="J71" s="549"/>
      <c r="K71" s="570"/>
      <c r="L71" s="570"/>
      <c r="M71" s="570"/>
      <c r="N71" s="570"/>
      <c r="O71" s="570"/>
      <c r="P71" s="810"/>
      <c r="Q71" s="570"/>
      <c r="R71" s="810"/>
      <c r="S71" s="568"/>
    </row>
    <row r="72" spans="1:19" s="578" customFormat="1" x14ac:dyDescent="0.2">
      <c r="A72" s="549"/>
      <c r="B72" s="578" t="s">
        <v>953</v>
      </c>
      <c r="C72" s="568" t="s">
        <v>954</v>
      </c>
      <c r="D72" s="549"/>
      <c r="E72" s="549"/>
      <c r="F72" s="549"/>
      <c r="G72" s="549"/>
      <c r="H72" s="549"/>
      <c r="I72" s="549"/>
      <c r="J72" s="549"/>
      <c r="K72" s="570"/>
      <c r="L72" s="570"/>
      <c r="M72" s="570"/>
      <c r="N72" s="570"/>
      <c r="O72" s="570"/>
      <c r="P72" s="810"/>
      <c r="Q72" s="570"/>
      <c r="R72" s="810"/>
      <c r="S72" s="568"/>
    </row>
    <row r="73" spans="1:19" s="578" customFormat="1" x14ac:dyDescent="0.2">
      <c r="A73" s="549" t="s">
        <v>614</v>
      </c>
      <c r="B73" s="578" t="s">
        <v>955</v>
      </c>
      <c r="C73" s="568" t="s">
        <v>843</v>
      </c>
      <c r="D73" s="549"/>
      <c r="E73" s="549"/>
      <c r="F73" s="549"/>
      <c r="G73" s="549"/>
      <c r="H73" s="549"/>
      <c r="I73" s="549"/>
      <c r="J73" s="549"/>
      <c r="K73" s="570"/>
      <c r="L73" s="570"/>
      <c r="M73" s="570"/>
      <c r="N73" s="570"/>
      <c r="O73" s="570"/>
      <c r="P73" s="810"/>
      <c r="Q73" s="570"/>
      <c r="R73" s="810"/>
      <c r="S73" s="568"/>
    </row>
    <row r="74" spans="1:19" s="578" customFormat="1" x14ac:dyDescent="0.2">
      <c r="A74" s="549"/>
      <c r="B74" s="578" t="s">
        <v>956</v>
      </c>
      <c r="C74" s="568" t="s">
        <v>954</v>
      </c>
      <c r="D74" s="549"/>
      <c r="E74" s="549"/>
      <c r="F74" s="549"/>
      <c r="G74" s="549"/>
      <c r="H74" s="549"/>
      <c r="I74" s="549"/>
      <c r="J74" s="549"/>
      <c r="K74" s="570"/>
      <c r="L74" s="570"/>
      <c r="M74" s="570"/>
      <c r="N74" s="570"/>
      <c r="O74" s="570"/>
      <c r="P74" s="810"/>
      <c r="Q74" s="570"/>
      <c r="R74" s="810"/>
      <c r="S74" s="568"/>
    </row>
    <row r="75" spans="1:19" s="578" customFormat="1" ht="12" thickBot="1" x14ac:dyDescent="0.25">
      <c r="A75" s="549"/>
      <c r="C75" s="568"/>
      <c r="D75" s="549"/>
      <c r="E75" s="549"/>
      <c r="F75" s="549"/>
      <c r="G75" s="549"/>
      <c r="H75" s="549"/>
      <c r="I75" s="549"/>
      <c r="J75" s="549"/>
      <c r="K75" s="570"/>
      <c r="L75" s="570"/>
      <c r="M75" s="570"/>
      <c r="N75" s="570"/>
      <c r="O75" s="570"/>
      <c r="P75" s="571"/>
      <c r="Q75" s="570"/>
      <c r="R75" s="571"/>
      <c r="S75" s="568"/>
    </row>
    <row r="76" spans="1:19" s="578" customFormat="1" ht="12" thickBot="1" x14ac:dyDescent="0.25">
      <c r="A76" s="549"/>
      <c r="B76" s="615" t="s">
        <v>957</v>
      </c>
      <c r="C76" s="614" t="s">
        <v>844</v>
      </c>
      <c r="D76" s="611"/>
      <c r="E76" s="611"/>
      <c r="F76" s="611"/>
      <c r="G76" s="611"/>
      <c r="H76" s="611"/>
      <c r="I76" s="615"/>
      <c r="J76" s="611"/>
      <c r="K76" s="611"/>
      <c r="L76" s="613"/>
      <c r="M76" s="613"/>
      <c r="N76" s="613"/>
      <c r="O76" s="570"/>
      <c r="P76" s="566">
        <f>SUM(P77:P80)</f>
        <v>0</v>
      </c>
      <c r="Q76" s="570"/>
      <c r="R76" s="570"/>
      <c r="S76" s="568"/>
    </row>
    <row r="77" spans="1:19" s="578" customFormat="1" x14ac:dyDescent="0.2">
      <c r="A77" s="549"/>
      <c r="B77" s="578" t="s">
        <v>958</v>
      </c>
      <c r="C77" s="568" t="s">
        <v>952</v>
      </c>
      <c r="D77" s="549"/>
      <c r="E77" s="549"/>
      <c r="F77" s="549"/>
      <c r="G77" s="549"/>
      <c r="H77" s="549"/>
      <c r="I77" s="549"/>
      <c r="J77" s="549"/>
      <c r="K77" s="570"/>
      <c r="L77" s="570"/>
      <c r="M77" s="570"/>
      <c r="N77" s="570"/>
      <c r="O77" s="570"/>
      <c r="P77" s="810"/>
      <c r="Q77" s="570"/>
      <c r="R77" s="570"/>
      <c r="S77" s="568"/>
    </row>
    <row r="78" spans="1:19" s="578" customFormat="1" x14ac:dyDescent="0.2">
      <c r="A78" s="549"/>
      <c r="B78" s="578" t="s">
        <v>959</v>
      </c>
      <c r="C78" s="568" t="s">
        <v>954</v>
      </c>
      <c r="D78" s="549"/>
      <c r="E78" s="549"/>
      <c r="F78" s="549"/>
      <c r="G78" s="549"/>
      <c r="H78" s="549"/>
      <c r="I78" s="549"/>
      <c r="J78" s="549"/>
      <c r="K78" s="570"/>
      <c r="L78" s="570"/>
      <c r="M78" s="570"/>
      <c r="N78" s="570"/>
      <c r="O78" s="570"/>
      <c r="P78" s="810"/>
      <c r="Q78" s="570"/>
      <c r="R78" s="570"/>
      <c r="S78" s="568"/>
    </row>
    <row r="79" spans="1:19" s="578" customFormat="1" x14ac:dyDescent="0.2">
      <c r="A79" s="549"/>
      <c r="B79" s="578" t="s">
        <v>960</v>
      </c>
      <c r="C79" s="568" t="s">
        <v>843</v>
      </c>
      <c r="D79" s="549"/>
      <c r="E79" s="549"/>
      <c r="F79" s="549"/>
      <c r="G79" s="549"/>
      <c r="H79" s="549"/>
      <c r="I79" s="549"/>
      <c r="J79" s="549"/>
      <c r="K79" s="570"/>
      <c r="L79" s="570"/>
      <c r="M79" s="570"/>
      <c r="N79" s="570"/>
      <c r="O79" s="570"/>
      <c r="P79" s="810"/>
      <c r="Q79" s="570"/>
      <c r="R79" s="570"/>
      <c r="S79" s="568"/>
    </row>
    <row r="80" spans="1:19" s="578" customFormat="1" x14ac:dyDescent="0.2">
      <c r="A80" s="549"/>
      <c r="B80" s="578" t="s">
        <v>961</v>
      </c>
      <c r="C80" s="568" t="s">
        <v>954</v>
      </c>
      <c r="D80" s="549"/>
      <c r="E80" s="549"/>
      <c r="F80" s="549"/>
      <c r="G80" s="549"/>
      <c r="H80" s="549"/>
      <c r="I80" s="549"/>
      <c r="J80" s="549"/>
      <c r="K80" s="570"/>
      <c r="L80" s="570"/>
      <c r="M80" s="570"/>
      <c r="N80" s="570"/>
      <c r="O80" s="570"/>
      <c r="P80" s="810"/>
      <c r="Q80" s="570"/>
      <c r="R80" s="570"/>
      <c r="S80" s="568"/>
    </row>
    <row r="81" spans="1:19" s="578" customFormat="1" ht="12" thickBot="1" x14ac:dyDescent="0.25">
      <c r="A81" s="549"/>
      <c r="C81" s="568"/>
      <c r="D81" s="549"/>
      <c r="E81" s="549"/>
      <c r="F81" s="549"/>
      <c r="G81" s="549"/>
      <c r="H81" s="549"/>
      <c r="I81" s="549"/>
      <c r="J81" s="549"/>
      <c r="K81" s="570"/>
      <c r="L81" s="570"/>
      <c r="M81" s="570"/>
      <c r="N81" s="570"/>
      <c r="O81" s="570"/>
      <c r="P81" s="571"/>
      <c r="Q81" s="570"/>
      <c r="R81" s="571"/>
      <c r="S81" s="568"/>
    </row>
    <row r="82" spans="1:19" s="578" customFormat="1" ht="12" thickBot="1" x14ac:dyDescent="0.25">
      <c r="A82" s="549"/>
      <c r="B82" s="615" t="s">
        <v>962</v>
      </c>
      <c r="C82" s="614" t="s">
        <v>845</v>
      </c>
      <c r="D82" s="611"/>
      <c r="E82" s="611"/>
      <c r="F82" s="611"/>
      <c r="G82" s="611"/>
      <c r="H82" s="611"/>
      <c r="I82" s="615"/>
      <c r="J82" s="611"/>
      <c r="K82" s="611"/>
      <c r="L82" s="613"/>
      <c r="M82" s="613"/>
      <c r="N82" s="613"/>
      <c r="O82" s="570"/>
      <c r="P82" s="566">
        <f>SUM(P83:P86)</f>
        <v>0</v>
      </c>
      <c r="Q82" s="570"/>
      <c r="R82" s="566">
        <f>SUM(R83:R86)</f>
        <v>0</v>
      </c>
      <c r="S82" s="568"/>
    </row>
    <row r="83" spans="1:19" s="578" customFormat="1" x14ac:dyDescent="0.2">
      <c r="A83" s="549"/>
      <c r="B83" s="578" t="s">
        <v>963</v>
      </c>
      <c r="C83" s="568" t="s">
        <v>952</v>
      </c>
      <c r="D83" s="549"/>
      <c r="E83" s="549"/>
      <c r="F83" s="549"/>
      <c r="G83" s="549"/>
      <c r="H83" s="549"/>
      <c r="I83" s="549"/>
      <c r="J83" s="549"/>
      <c r="K83" s="570"/>
      <c r="L83" s="570"/>
      <c r="M83" s="570"/>
      <c r="N83" s="570"/>
      <c r="O83" s="570"/>
      <c r="P83" s="810"/>
      <c r="Q83" s="570"/>
      <c r="R83" s="810"/>
      <c r="S83" s="568"/>
    </row>
    <row r="84" spans="1:19" s="578" customFormat="1" x14ac:dyDescent="0.2">
      <c r="A84" s="549"/>
      <c r="B84" s="578" t="s">
        <v>964</v>
      </c>
      <c r="C84" s="568" t="s">
        <v>954</v>
      </c>
      <c r="D84" s="549"/>
      <c r="E84" s="549"/>
      <c r="F84" s="549"/>
      <c r="G84" s="549"/>
      <c r="H84" s="549"/>
      <c r="I84" s="549"/>
      <c r="J84" s="549"/>
      <c r="K84" s="570"/>
      <c r="L84" s="570"/>
      <c r="M84" s="570"/>
      <c r="N84" s="570"/>
      <c r="O84" s="570"/>
      <c r="P84" s="810"/>
      <c r="Q84" s="570"/>
      <c r="R84" s="810"/>
      <c r="S84" s="568"/>
    </row>
    <row r="85" spans="1:19" s="578" customFormat="1" x14ac:dyDescent="0.2">
      <c r="A85" s="549"/>
      <c r="B85" s="578" t="s">
        <v>965</v>
      </c>
      <c r="C85" s="568" t="s">
        <v>843</v>
      </c>
      <c r="D85" s="549"/>
      <c r="E85" s="549"/>
      <c r="F85" s="549"/>
      <c r="G85" s="549"/>
      <c r="H85" s="549"/>
      <c r="I85" s="549"/>
      <c r="J85" s="549"/>
      <c r="K85" s="570"/>
      <c r="L85" s="570"/>
      <c r="M85" s="570"/>
      <c r="N85" s="570"/>
      <c r="O85" s="570"/>
      <c r="P85" s="810"/>
      <c r="Q85" s="570"/>
      <c r="R85" s="810"/>
      <c r="S85" s="568"/>
    </row>
    <row r="86" spans="1:19" s="578" customFormat="1" x14ac:dyDescent="0.2">
      <c r="A86" s="549"/>
      <c r="B86" s="578" t="s">
        <v>966</v>
      </c>
      <c r="C86" s="568" t="s">
        <v>954</v>
      </c>
      <c r="D86" s="549"/>
      <c r="E86" s="549"/>
      <c r="F86" s="549"/>
      <c r="G86" s="549"/>
      <c r="H86" s="549"/>
      <c r="I86" s="549"/>
      <c r="J86" s="549"/>
      <c r="K86" s="570"/>
      <c r="L86" s="570"/>
      <c r="M86" s="570"/>
      <c r="N86" s="570"/>
      <c r="O86" s="570"/>
      <c r="P86" s="810"/>
      <c r="Q86" s="570"/>
      <c r="R86" s="810"/>
      <c r="S86" s="568"/>
    </row>
    <row r="87" spans="1:19" s="578" customFormat="1" ht="12" thickBot="1" x14ac:dyDescent="0.25">
      <c r="A87" s="549"/>
      <c r="C87" s="568"/>
      <c r="D87" s="549"/>
      <c r="E87" s="549"/>
      <c r="F87" s="549"/>
      <c r="G87" s="549"/>
      <c r="H87" s="549"/>
      <c r="I87" s="549"/>
      <c r="J87" s="549"/>
      <c r="K87" s="570"/>
      <c r="L87" s="570"/>
      <c r="M87" s="570"/>
      <c r="N87" s="570"/>
      <c r="O87" s="570"/>
      <c r="P87" s="549"/>
      <c r="Q87" s="570"/>
      <c r="R87" s="579"/>
      <c r="S87" s="568"/>
    </row>
    <row r="88" spans="1:19" s="578" customFormat="1" ht="12" thickBot="1" x14ac:dyDescent="0.25">
      <c r="A88" s="549"/>
      <c r="B88" s="615" t="s">
        <v>967</v>
      </c>
      <c r="C88" s="614" t="s">
        <v>846</v>
      </c>
      <c r="D88" s="611"/>
      <c r="E88" s="611"/>
      <c r="F88" s="611"/>
      <c r="G88" s="611"/>
      <c r="H88" s="611"/>
      <c r="I88" s="615"/>
      <c r="J88" s="611"/>
      <c r="K88" s="611"/>
      <c r="L88" s="613"/>
      <c r="M88" s="613"/>
      <c r="N88" s="613"/>
      <c r="O88" s="570"/>
      <c r="P88" s="566">
        <f>SUM(P89:P90)</f>
        <v>0</v>
      </c>
      <c r="Q88" s="570"/>
      <c r="R88" s="570"/>
      <c r="S88" s="568"/>
    </row>
    <row r="89" spans="1:19" s="578" customFormat="1" x14ac:dyDescent="0.2">
      <c r="A89" s="549"/>
      <c r="B89" s="578" t="s">
        <v>968</v>
      </c>
      <c r="C89" s="568" t="s">
        <v>969</v>
      </c>
      <c r="D89" s="549"/>
      <c r="E89" s="549"/>
      <c r="F89" s="549"/>
      <c r="G89" s="549"/>
      <c r="H89" s="549"/>
      <c r="I89" s="549"/>
      <c r="J89" s="549"/>
      <c r="K89" s="570"/>
      <c r="L89" s="570"/>
      <c r="M89" s="570"/>
      <c r="N89" s="570"/>
      <c r="O89" s="570"/>
      <c r="P89" s="810"/>
      <c r="Q89" s="570"/>
      <c r="R89" s="570"/>
      <c r="S89" s="568"/>
    </row>
    <row r="90" spans="1:19" s="578" customFormat="1" x14ac:dyDescent="0.2">
      <c r="A90" s="549"/>
      <c r="B90" s="578" t="s">
        <v>970</v>
      </c>
      <c r="C90" s="568" t="s">
        <v>971</v>
      </c>
      <c r="D90" s="549"/>
      <c r="E90" s="549"/>
      <c r="F90" s="549"/>
      <c r="G90" s="549"/>
      <c r="H90" s="549"/>
      <c r="I90" s="549"/>
      <c r="J90" s="549"/>
      <c r="K90" s="570"/>
      <c r="L90" s="570"/>
      <c r="M90" s="570"/>
      <c r="N90" s="570"/>
      <c r="O90" s="570"/>
      <c r="P90" s="810"/>
      <c r="Q90" s="570"/>
      <c r="R90" s="570"/>
      <c r="S90" s="568"/>
    </row>
    <row r="91" spans="1:19" s="578" customFormat="1" ht="12" thickBot="1" x14ac:dyDescent="0.25">
      <c r="A91" s="549"/>
      <c r="C91" s="568"/>
      <c r="D91" s="549"/>
      <c r="E91" s="549"/>
      <c r="F91" s="549"/>
      <c r="G91" s="549"/>
      <c r="H91" s="549"/>
      <c r="I91" s="549"/>
      <c r="J91" s="549"/>
      <c r="K91" s="570"/>
      <c r="L91" s="570"/>
      <c r="M91" s="570"/>
      <c r="N91" s="570"/>
      <c r="O91" s="570"/>
      <c r="P91" s="549"/>
      <c r="Q91" s="570"/>
      <c r="R91" s="579"/>
      <c r="S91" s="568"/>
    </row>
    <row r="92" spans="1:19" s="578" customFormat="1" ht="12" thickBot="1" x14ac:dyDescent="0.25">
      <c r="A92" s="549"/>
      <c r="B92" s="568" t="s">
        <v>972</v>
      </c>
      <c r="C92" s="653" t="s">
        <v>984</v>
      </c>
      <c r="D92" s="549"/>
      <c r="E92" s="549"/>
      <c r="F92" s="549"/>
      <c r="G92" s="549"/>
      <c r="H92" s="549"/>
      <c r="I92" s="549"/>
      <c r="J92" s="549"/>
      <c r="K92" s="570"/>
      <c r="L92" s="570"/>
      <c r="M92" s="570"/>
      <c r="N92" s="570"/>
      <c r="O92" s="570"/>
      <c r="P92" s="566">
        <f>SUM(P89:P90,P83:P86,P77:P80,P71:P74,P65:P68,P59:P62)</f>
        <v>0</v>
      </c>
      <c r="Q92" s="570"/>
      <c r="R92" s="566">
        <f>SUM(R83:R86,R71:R74,R65:R68,R59:R62)</f>
        <v>0</v>
      </c>
      <c r="S92" s="568"/>
    </row>
    <row r="93" spans="1:19" s="578" customFormat="1" x14ac:dyDescent="0.2">
      <c r="A93" s="549"/>
      <c r="B93" s="568"/>
      <c r="C93" s="549"/>
      <c r="D93" s="549"/>
      <c r="E93" s="549"/>
      <c r="F93" s="549"/>
      <c r="G93" s="549"/>
      <c r="H93" s="549"/>
      <c r="I93" s="549"/>
      <c r="J93" s="549"/>
      <c r="K93" s="570"/>
      <c r="L93" s="570"/>
      <c r="M93" s="570"/>
      <c r="N93" s="570"/>
      <c r="O93" s="570"/>
      <c r="P93" s="570"/>
      <c r="Q93" s="570"/>
      <c r="R93" s="570"/>
      <c r="S93" s="568"/>
    </row>
    <row r="94" spans="1:19" s="549" customFormat="1" ht="14.25" customHeight="1" x14ac:dyDescent="0.2">
      <c r="A94" s="549" t="s">
        <v>973</v>
      </c>
      <c r="B94" s="555" t="s">
        <v>385</v>
      </c>
      <c r="D94" s="550"/>
      <c r="E94" s="551"/>
      <c r="F94" s="550"/>
      <c r="G94" s="550"/>
      <c r="H94" s="550"/>
      <c r="I94" s="550"/>
      <c r="J94" s="550"/>
      <c r="K94" s="565"/>
      <c r="L94" s="565"/>
      <c r="M94" s="565"/>
      <c r="N94" s="565"/>
      <c r="O94" s="565"/>
      <c r="P94" s="565"/>
      <c r="Q94" s="565"/>
      <c r="R94" s="570"/>
      <c r="S94" s="550"/>
    </row>
    <row r="95" spans="1:19" s="549" customFormat="1" x14ac:dyDescent="0.2">
      <c r="B95" s="549" t="s">
        <v>974</v>
      </c>
      <c r="C95" s="551" t="s">
        <v>111</v>
      </c>
      <c r="E95" s="551"/>
      <c r="F95" s="551"/>
      <c r="G95" s="550"/>
      <c r="H95" s="550"/>
      <c r="I95" s="550"/>
      <c r="J95" s="550"/>
      <c r="K95" s="565"/>
      <c r="L95" s="565"/>
      <c r="M95" s="565"/>
      <c r="N95" s="565"/>
      <c r="O95" s="565"/>
      <c r="P95" s="565"/>
      <c r="Q95" s="565"/>
      <c r="R95" s="810"/>
      <c r="S95" s="550"/>
    </row>
    <row r="96" spans="1:19" s="549" customFormat="1" ht="12" thickBot="1" x14ac:dyDescent="0.25">
      <c r="C96" s="568"/>
      <c r="E96" s="568"/>
      <c r="F96" s="568"/>
      <c r="G96" s="550"/>
      <c r="H96" s="550"/>
      <c r="I96" s="550"/>
      <c r="K96" s="565"/>
      <c r="L96" s="565"/>
      <c r="M96" s="565"/>
      <c r="N96" s="565"/>
      <c r="O96" s="565"/>
      <c r="P96" s="565"/>
      <c r="Q96" s="570"/>
      <c r="R96" s="577"/>
      <c r="S96" s="550"/>
    </row>
    <row r="97" spans="1:19" s="549" customFormat="1" ht="12" thickBot="1" x14ac:dyDescent="0.25">
      <c r="B97" s="549" t="s">
        <v>975</v>
      </c>
      <c r="C97" s="551" t="s">
        <v>112</v>
      </c>
      <c r="E97" s="551"/>
      <c r="F97" s="551"/>
      <c r="G97" s="550"/>
      <c r="H97" s="550"/>
      <c r="I97" s="550"/>
      <c r="J97" s="550"/>
      <c r="K97" s="565"/>
      <c r="L97" s="565"/>
      <c r="M97" s="565"/>
      <c r="N97" s="565"/>
      <c r="O97" s="565"/>
      <c r="P97" s="565"/>
      <c r="Q97" s="565"/>
      <c r="R97" s="566">
        <f>R99+R101</f>
        <v>0</v>
      </c>
      <c r="S97" s="550"/>
    </row>
    <row r="98" spans="1:19" s="549" customFormat="1" ht="3.75" customHeight="1" x14ac:dyDescent="0.2">
      <c r="B98" s="568"/>
      <c r="E98" s="568"/>
      <c r="F98" s="568"/>
      <c r="G98" s="550"/>
      <c r="H98" s="550"/>
      <c r="I98" s="550"/>
      <c r="J98" s="550"/>
      <c r="K98" s="565"/>
      <c r="L98" s="565"/>
      <c r="M98" s="565"/>
      <c r="N98" s="565"/>
      <c r="O98" s="565"/>
      <c r="P98" s="565"/>
      <c r="Q98" s="570"/>
      <c r="R98" s="577"/>
      <c r="S98" s="550"/>
    </row>
    <row r="99" spans="1:19" s="549" customFormat="1" x14ac:dyDescent="0.2">
      <c r="B99" s="549" t="s">
        <v>976</v>
      </c>
      <c r="D99" s="551" t="s">
        <v>403</v>
      </c>
      <c r="K99" s="565"/>
      <c r="L99" s="565"/>
      <c r="M99" s="565"/>
      <c r="N99" s="565"/>
      <c r="O99" s="565"/>
      <c r="P99" s="565"/>
      <c r="Q99" s="570"/>
      <c r="R99" s="810"/>
      <c r="S99" s="550"/>
    </row>
    <row r="100" spans="1:19" s="549" customFormat="1" ht="3.75" customHeight="1" x14ac:dyDescent="0.2">
      <c r="D100" s="551"/>
      <c r="E100" s="568"/>
      <c r="F100" s="568"/>
      <c r="G100" s="550"/>
      <c r="H100" s="550"/>
      <c r="I100" s="550"/>
      <c r="J100" s="550"/>
      <c r="K100" s="565"/>
      <c r="L100" s="565"/>
      <c r="M100" s="565"/>
      <c r="N100" s="565"/>
      <c r="O100" s="565"/>
      <c r="P100" s="565"/>
      <c r="Q100" s="570"/>
      <c r="R100" s="577"/>
      <c r="S100" s="550"/>
    </row>
    <row r="101" spans="1:19" s="549" customFormat="1" x14ac:dyDescent="0.2">
      <c r="B101" s="549" t="s">
        <v>977</v>
      </c>
      <c r="D101" s="551" t="s">
        <v>404</v>
      </c>
      <c r="K101" s="565"/>
      <c r="L101" s="565"/>
      <c r="M101" s="565"/>
      <c r="N101" s="565"/>
      <c r="O101" s="565"/>
      <c r="P101" s="565"/>
      <c r="Q101" s="570"/>
      <c r="R101" s="810"/>
      <c r="S101" s="550"/>
    </row>
    <row r="102" spans="1:19" s="549" customFormat="1" x14ac:dyDescent="0.2">
      <c r="B102" s="568"/>
      <c r="E102" s="568"/>
      <c r="F102" s="568"/>
      <c r="G102" s="550"/>
      <c r="H102" s="550"/>
      <c r="I102" s="550"/>
      <c r="J102" s="550"/>
      <c r="K102" s="565"/>
      <c r="L102" s="565"/>
      <c r="M102" s="565"/>
      <c r="N102" s="565"/>
      <c r="O102" s="565"/>
      <c r="P102" s="565"/>
      <c r="Q102" s="570"/>
      <c r="R102" s="577"/>
      <c r="S102" s="550"/>
    </row>
    <row r="103" spans="1:19" s="578" customFormat="1" x14ac:dyDescent="0.2">
      <c r="A103" s="549"/>
      <c r="B103" s="578" t="s">
        <v>978</v>
      </c>
      <c r="C103" s="551" t="s">
        <v>113</v>
      </c>
      <c r="E103" s="549"/>
      <c r="F103" s="549"/>
      <c r="G103" s="549"/>
      <c r="H103" s="549"/>
      <c r="I103" s="549"/>
      <c r="J103" s="549"/>
      <c r="K103" s="570"/>
      <c r="L103" s="570"/>
      <c r="M103" s="570"/>
      <c r="N103" s="570"/>
      <c r="O103" s="570"/>
      <c r="P103" s="570"/>
      <c r="Q103" s="570"/>
      <c r="R103" s="810">
        <v>0</v>
      </c>
      <c r="S103" s="568"/>
    </row>
    <row r="104" spans="1:19" s="549" customFormat="1" ht="12" thickBot="1" x14ac:dyDescent="0.25">
      <c r="C104" s="568"/>
      <c r="E104" s="568"/>
      <c r="F104" s="568"/>
      <c r="G104" s="550"/>
      <c r="H104" s="550"/>
      <c r="I104" s="550"/>
      <c r="J104" s="550"/>
      <c r="K104" s="565"/>
      <c r="L104" s="565"/>
      <c r="M104" s="565"/>
      <c r="N104" s="565"/>
      <c r="O104" s="565"/>
      <c r="P104" s="565"/>
      <c r="Q104" s="570"/>
      <c r="R104" s="577"/>
      <c r="S104" s="550"/>
    </row>
    <row r="105" spans="1:19" s="578" customFormat="1" ht="12" thickBot="1" x14ac:dyDescent="0.25">
      <c r="A105" s="549"/>
      <c r="B105" s="578" t="s">
        <v>979</v>
      </c>
      <c r="C105" s="549" t="s">
        <v>405</v>
      </c>
      <c r="E105" s="549"/>
      <c r="F105" s="549"/>
      <c r="G105" s="549"/>
      <c r="H105" s="549"/>
      <c r="I105" s="549"/>
      <c r="J105" s="549"/>
      <c r="K105" s="570"/>
      <c r="L105" s="570"/>
      <c r="M105" s="570"/>
      <c r="N105" s="570"/>
      <c r="O105" s="570"/>
      <c r="P105" s="570"/>
      <c r="Q105" s="570"/>
      <c r="R105" s="566">
        <f>R107+R109</f>
        <v>0</v>
      </c>
      <c r="S105" s="568"/>
    </row>
    <row r="106" spans="1:19" s="549" customFormat="1" ht="3.75" customHeight="1" x14ac:dyDescent="0.2">
      <c r="B106" s="568"/>
      <c r="E106" s="568"/>
      <c r="F106" s="568"/>
      <c r="G106" s="550"/>
      <c r="H106" s="550"/>
      <c r="I106" s="550"/>
      <c r="K106" s="565"/>
      <c r="L106" s="565"/>
      <c r="M106" s="565"/>
      <c r="N106" s="565"/>
      <c r="O106" s="565"/>
      <c r="P106" s="565"/>
      <c r="Q106" s="570"/>
      <c r="R106" s="577"/>
      <c r="S106" s="550"/>
    </row>
    <row r="107" spans="1:19" s="578" customFormat="1" x14ac:dyDescent="0.2">
      <c r="A107" s="549"/>
      <c r="B107" s="549" t="s">
        <v>980</v>
      </c>
      <c r="D107" s="549" t="s">
        <v>401</v>
      </c>
      <c r="F107" s="549"/>
      <c r="G107" s="549"/>
      <c r="H107" s="549"/>
      <c r="I107" s="549"/>
      <c r="J107" s="549"/>
      <c r="K107" s="570"/>
      <c r="L107" s="570"/>
      <c r="M107" s="570"/>
      <c r="N107" s="570"/>
      <c r="O107" s="570"/>
      <c r="P107" s="570"/>
      <c r="Q107" s="570"/>
      <c r="R107" s="810"/>
      <c r="S107" s="568"/>
    </row>
    <row r="108" spans="1:19" s="549" customFormat="1" ht="3.75" customHeight="1" x14ac:dyDescent="0.2">
      <c r="B108" s="568"/>
      <c r="F108" s="568"/>
      <c r="G108" s="550"/>
      <c r="H108" s="550"/>
      <c r="I108" s="550"/>
      <c r="J108" s="550"/>
      <c r="K108" s="565"/>
      <c r="L108" s="565"/>
      <c r="M108" s="565"/>
      <c r="N108" s="565"/>
      <c r="O108" s="565"/>
      <c r="P108" s="565"/>
      <c r="Q108" s="570"/>
      <c r="R108" s="577"/>
      <c r="S108" s="550"/>
    </row>
    <row r="109" spans="1:19" s="578" customFormat="1" x14ac:dyDescent="0.2">
      <c r="A109" s="549"/>
      <c r="B109" s="549" t="s">
        <v>980</v>
      </c>
      <c r="D109" s="549" t="s">
        <v>402</v>
      </c>
      <c r="F109" s="549"/>
      <c r="G109" s="549"/>
      <c r="H109" s="549"/>
      <c r="I109" s="549"/>
      <c r="J109" s="549"/>
      <c r="K109" s="570"/>
      <c r="L109" s="570"/>
      <c r="M109" s="570"/>
      <c r="N109" s="570"/>
      <c r="O109" s="570"/>
      <c r="P109" s="570"/>
      <c r="Q109" s="570"/>
      <c r="R109" s="810"/>
      <c r="S109" s="568"/>
    </row>
    <row r="110" spans="1:19" s="578" customFormat="1" x14ac:dyDescent="0.2">
      <c r="A110" s="549"/>
      <c r="B110" s="551"/>
      <c r="C110" s="549"/>
      <c r="D110" s="549"/>
      <c r="E110" s="549"/>
      <c r="F110" s="549"/>
      <c r="G110" s="549"/>
      <c r="H110" s="549"/>
      <c r="I110" s="549"/>
      <c r="J110" s="549"/>
      <c r="K110" s="549"/>
      <c r="L110" s="549"/>
      <c r="M110" s="549"/>
      <c r="N110" s="549"/>
      <c r="O110" s="549"/>
      <c r="P110" s="549"/>
      <c r="Q110" s="549"/>
      <c r="R110" s="549"/>
      <c r="S110" s="568"/>
    </row>
    <row r="111" spans="1:19" s="578" customFormat="1" x14ac:dyDescent="0.2">
      <c r="A111" s="549"/>
      <c r="B111" s="578" t="s">
        <v>981</v>
      </c>
      <c r="C111" s="551" t="s">
        <v>273</v>
      </c>
      <c r="D111" s="549"/>
      <c r="E111" s="549"/>
      <c r="F111" s="549"/>
      <c r="G111" s="549"/>
      <c r="H111" s="549"/>
      <c r="I111" s="549"/>
      <c r="J111" s="549"/>
      <c r="K111" s="549"/>
      <c r="L111" s="549"/>
      <c r="M111" s="549"/>
      <c r="N111" s="549"/>
      <c r="O111" s="549"/>
      <c r="P111" s="549" t="s">
        <v>259</v>
      </c>
      <c r="Q111" s="549"/>
      <c r="R111" s="810"/>
      <c r="S111" s="568"/>
    </row>
    <row r="112" spans="1:19" s="549" customFormat="1" ht="3.75" customHeight="1" x14ac:dyDescent="0.2">
      <c r="C112" s="568"/>
      <c r="E112" s="568"/>
      <c r="F112" s="568"/>
      <c r="G112" s="550"/>
      <c r="H112" s="550"/>
      <c r="I112" s="550"/>
      <c r="J112" s="550"/>
      <c r="K112" s="565"/>
      <c r="L112" s="565"/>
      <c r="M112" s="565"/>
      <c r="N112" s="565"/>
      <c r="O112" s="565"/>
      <c r="P112" s="565"/>
      <c r="Q112" s="570"/>
      <c r="R112" s="577"/>
      <c r="S112" s="550"/>
    </row>
    <row r="113" spans="1:19" s="578" customFormat="1" x14ac:dyDescent="0.2">
      <c r="A113" s="549"/>
      <c r="B113" s="578" t="s">
        <v>982</v>
      </c>
      <c r="C113" s="551" t="s">
        <v>274</v>
      </c>
      <c r="D113" s="549"/>
      <c r="E113" s="549"/>
      <c r="F113" s="549"/>
      <c r="G113" s="549"/>
      <c r="H113" s="549"/>
      <c r="I113" s="549"/>
      <c r="J113" s="549"/>
      <c r="K113" s="549"/>
      <c r="L113" s="549"/>
      <c r="M113" s="549"/>
      <c r="N113" s="549"/>
      <c r="O113" s="549"/>
      <c r="P113" s="549" t="s">
        <v>259</v>
      </c>
      <c r="Q113" s="549"/>
      <c r="R113" s="810"/>
      <c r="S113" s="568"/>
    </row>
    <row r="114" spans="1:19" s="549" customFormat="1" ht="3.75" customHeight="1" x14ac:dyDescent="0.2">
      <c r="C114" s="568"/>
      <c r="E114" s="568"/>
      <c r="F114" s="568"/>
      <c r="G114" s="550"/>
      <c r="H114" s="550"/>
      <c r="I114" s="550"/>
      <c r="J114" s="550"/>
      <c r="K114" s="565"/>
      <c r="L114" s="565"/>
      <c r="M114" s="565"/>
      <c r="N114" s="565"/>
      <c r="O114" s="565"/>
      <c r="P114" s="565"/>
      <c r="Q114" s="570"/>
      <c r="R114" s="577"/>
      <c r="S114" s="550"/>
    </row>
    <row r="115" spans="1:19" s="578" customFormat="1" x14ac:dyDescent="0.2">
      <c r="A115" s="549"/>
      <c r="B115" s="578" t="s">
        <v>983</v>
      </c>
      <c r="C115" s="551" t="s">
        <v>275</v>
      </c>
      <c r="D115" s="549"/>
      <c r="E115" s="549"/>
      <c r="F115" s="549"/>
      <c r="G115" s="549"/>
      <c r="H115" s="549"/>
      <c r="I115" s="549"/>
      <c r="J115" s="549"/>
      <c r="K115" s="549"/>
      <c r="L115" s="549"/>
      <c r="M115" s="549"/>
      <c r="N115" s="549"/>
      <c r="O115" s="549"/>
      <c r="P115" s="549" t="s">
        <v>259</v>
      </c>
      <c r="Q115" s="549"/>
      <c r="R115" s="810"/>
      <c r="S115" s="568"/>
    </row>
    <row r="116" spans="1:19" s="578" customFormat="1" x14ac:dyDescent="0.2">
      <c r="A116" s="549"/>
      <c r="B116" s="551"/>
      <c r="C116" s="549"/>
      <c r="D116" s="549"/>
      <c r="E116" s="549"/>
      <c r="F116" s="549"/>
      <c r="G116" s="549"/>
      <c r="H116" s="549"/>
      <c r="I116" s="549"/>
      <c r="J116" s="549"/>
      <c r="K116" s="549"/>
      <c r="L116" s="549"/>
      <c r="M116" s="549"/>
      <c r="N116" s="549"/>
      <c r="O116" s="549"/>
      <c r="P116" s="549"/>
      <c r="Q116" s="549"/>
      <c r="R116" s="549"/>
      <c r="S116" s="568"/>
    </row>
    <row r="117" spans="1:19" s="578" customFormat="1" x14ac:dyDescent="0.2">
      <c r="A117" s="549"/>
      <c r="B117" s="551"/>
      <c r="C117" s="549"/>
      <c r="D117" s="549"/>
      <c r="E117" s="549"/>
      <c r="F117" s="549"/>
      <c r="G117" s="549"/>
      <c r="H117" s="549"/>
      <c r="I117" s="549"/>
      <c r="J117" s="549"/>
      <c r="K117" s="549"/>
      <c r="L117" s="549"/>
      <c r="M117" s="549"/>
      <c r="N117" s="549"/>
      <c r="O117" s="549"/>
      <c r="P117" s="549"/>
      <c r="Q117" s="549"/>
      <c r="R117" s="549"/>
      <c r="S117" s="568"/>
    </row>
    <row r="118" spans="1:19" s="578" customFormat="1" ht="12" thickBot="1" x14ac:dyDescent="0.25">
      <c r="A118" s="549"/>
      <c r="B118" s="607" t="s">
        <v>605</v>
      </c>
      <c r="C118" s="549"/>
      <c r="D118" s="549"/>
      <c r="E118" s="549"/>
      <c r="F118" s="549"/>
      <c r="G118" s="549"/>
      <c r="H118" s="549"/>
      <c r="I118" s="549"/>
      <c r="J118" s="549"/>
      <c r="K118" s="549"/>
      <c r="L118" s="549"/>
      <c r="M118" s="549"/>
      <c r="N118" s="549"/>
      <c r="O118" s="549"/>
      <c r="P118" s="549"/>
      <c r="Q118" s="549"/>
      <c r="R118" s="549"/>
      <c r="S118" s="568"/>
    </row>
    <row r="119" spans="1:19" s="567" customFormat="1" ht="12" thickBot="1" x14ac:dyDescent="0.25">
      <c r="A119" s="550"/>
      <c r="B119" s="580"/>
      <c r="C119" s="550"/>
      <c r="D119" s="550" t="s">
        <v>278</v>
      </c>
      <c r="E119" s="551"/>
      <c r="F119" s="550"/>
      <c r="G119" s="550"/>
      <c r="H119" s="581"/>
      <c r="I119" s="550"/>
      <c r="J119" s="550"/>
      <c r="K119" s="550"/>
      <c r="L119" s="550"/>
      <c r="M119" s="550"/>
      <c r="N119" s="550"/>
      <c r="O119" s="550"/>
      <c r="P119" s="550"/>
    </row>
    <row r="120" spans="1:19" s="567" customFormat="1" ht="12" thickBot="1" x14ac:dyDescent="0.25">
      <c r="A120" s="550"/>
      <c r="B120" s="582"/>
      <c r="C120" s="550"/>
      <c r="D120" s="550" t="s">
        <v>279</v>
      </c>
      <c r="E120" s="551"/>
      <c r="F120" s="551"/>
      <c r="G120" s="550"/>
      <c r="H120" s="551"/>
      <c r="I120" s="550"/>
      <c r="J120" s="550"/>
      <c r="K120" s="550"/>
      <c r="L120" s="550"/>
      <c r="M120" s="550"/>
      <c r="N120" s="550"/>
      <c r="O120" s="550"/>
      <c r="P120" s="550"/>
    </row>
    <row r="121" spans="1:19" s="567" customFormat="1" ht="12.75" customHeight="1" x14ac:dyDescent="0.2">
      <c r="A121" s="550"/>
      <c r="B121" s="583" t="s">
        <v>139</v>
      </c>
      <c r="C121" s="550"/>
      <c r="D121" s="549" t="s">
        <v>109</v>
      </c>
      <c r="E121" s="584"/>
      <c r="F121" s="584"/>
      <c r="G121" s="584"/>
      <c r="H121" s="584"/>
      <c r="I121" s="584"/>
      <c r="J121" s="584"/>
      <c r="K121" s="584"/>
      <c r="L121" s="550"/>
      <c r="M121" s="550"/>
      <c r="N121" s="550"/>
      <c r="O121" s="550"/>
      <c r="P121" s="550"/>
    </row>
    <row r="122" spans="1:19" s="567" customFormat="1" ht="12.75" customHeight="1" x14ac:dyDescent="0.2">
      <c r="A122" s="550"/>
      <c r="B122" s="616" t="s">
        <v>140</v>
      </c>
      <c r="C122" s="611"/>
      <c r="D122" s="611" t="s">
        <v>989</v>
      </c>
      <c r="E122" s="619"/>
      <c r="F122" s="619"/>
      <c r="G122" s="619"/>
      <c r="H122" s="619"/>
      <c r="I122" s="619"/>
      <c r="J122" s="619"/>
      <c r="K122" s="619"/>
      <c r="L122" s="611"/>
      <c r="M122" s="611"/>
      <c r="N122" s="611"/>
      <c r="O122" s="611"/>
      <c r="P122" s="611"/>
      <c r="Q122" s="615"/>
      <c r="R122" s="615"/>
    </row>
    <row r="123" spans="1:19" s="567" customFormat="1" ht="12.75" customHeight="1" x14ac:dyDescent="0.2">
      <c r="A123" s="550"/>
      <c r="B123" s="616" t="s">
        <v>141</v>
      </c>
      <c r="C123" s="611"/>
      <c r="D123" s="611" t="s">
        <v>990</v>
      </c>
      <c r="E123" s="619"/>
      <c r="F123" s="619"/>
      <c r="G123" s="619"/>
      <c r="H123" s="619"/>
      <c r="I123" s="619"/>
      <c r="J123" s="619"/>
      <c r="K123" s="619"/>
      <c r="L123" s="611"/>
      <c r="M123" s="611"/>
      <c r="N123" s="611"/>
      <c r="O123" s="611"/>
      <c r="P123" s="611"/>
      <c r="Q123" s="615"/>
      <c r="R123" s="615"/>
    </row>
    <row r="124" spans="1:19" s="549" customFormat="1" x14ac:dyDescent="0.2">
      <c r="B124" s="616" t="s">
        <v>142</v>
      </c>
      <c r="C124" s="617"/>
      <c r="D124" s="611" t="s">
        <v>110</v>
      </c>
      <c r="E124" s="612"/>
      <c r="F124" s="611"/>
      <c r="G124" s="611"/>
      <c r="H124" s="611"/>
      <c r="I124" s="611"/>
      <c r="J124" s="611"/>
      <c r="K124" s="611"/>
      <c r="L124" s="611"/>
      <c r="M124" s="611"/>
      <c r="N124" s="611"/>
      <c r="O124" s="611"/>
      <c r="P124" s="611"/>
      <c r="Q124" s="611"/>
      <c r="R124" s="611"/>
    </row>
    <row r="125" spans="1:19" s="549" customFormat="1" x14ac:dyDescent="0.2">
      <c r="B125" s="616" t="s">
        <v>143</v>
      </c>
      <c r="C125" s="617"/>
      <c r="D125" s="611" t="s">
        <v>2</v>
      </c>
      <c r="E125" s="612"/>
      <c r="F125" s="611"/>
      <c r="G125" s="611"/>
      <c r="H125" s="611"/>
      <c r="I125" s="611"/>
      <c r="J125" s="611"/>
      <c r="K125" s="611"/>
      <c r="L125" s="611"/>
      <c r="M125" s="611"/>
      <c r="N125" s="611"/>
      <c r="O125" s="611"/>
      <c r="P125" s="611"/>
      <c r="Q125" s="611"/>
      <c r="R125" s="611"/>
    </row>
    <row r="126" spans="1:19" s="549" customFormat="1" x14ac:dyDescent="0.2">
      <c r="B126" s="616" t="s">
        <v>144</v>
      </c>
      <c r="C126" s="617"/>
      <c r="D126" s="611" t="s">
        <v>847</v>
      </c>
      <c r="E126" s="612"/>
      <c r="F126" s="611"/>
      <c r="G126" s="611"/>
      <c r="H126" s="611"/>
      <c r="I126" s="611"/>
      <c r="J126" s="611"/>
      <c r="K126" s="611"/>
      <c r="L126" s="611"/>
      <c r="M126" s="611"/>
      <c r="N126" s="611"/>
      <c r="O126" s="611"/>
      <c r="P126" s="611"/>
      <c r="Q126" s="611"/>
      <c r="R126" s="611"/>
    </row>
    <row r="127" spans="1:19" s="549" customFormat="1" x14ac:dyDescent="0.2">
      <c r="B127" s="616" t="s">
        <v>145</v>
      </c>
      <c r="C127" s="617"/>
      <c r="D127" s="611" t="s">
        <v>848</v>
      </c>
      <c r="E127" s="612"/>
      <c r="F127" s="611"/>
      <c r="G127" s="611"/>
      <c r="H127" s="611"/>
      <c r="I127" s="611"/>
      <c r="J127" s="611"/>
      <c r="K127" s="611"/>
      <c r="L127" s="611"/>
      <c r="M127" s="611"/>
      <c r="N127" s="611"/>
      <c r="O127" s="611"/>
      <c r="P127" s="611"/>
      <c r="Q127" s="611"/>
      <c r="R127" s="611"/>
    </row>
    <row r="128" spans="1:19" s="549" customFormat="1" x14ac:dyDescent="0.2">
      <c r="B128" s="616"/>
      <c r="C128" s="617"/>
      <c r="D128" s="611" t="s">
        <v>849</v>
      </c>
      <c r="E128" s="612"/>
      <c r="F128" s="611"/>
      <c r="G128" s="611"/>
      <c r="H128" s="611"/>
      <c r="I128" s="611"/>
      <c r="J128" s="611"/>
      <c r="K128" s="611"/>
      <c r="L128" s="611"/>
      <c r="M128" s="611"/>
      <c r="N128" s="611"/>
      <c r="O128" s="611"/>
      <c r="P128" s="611"/>
      <c r="Q128" s="611"/>
      <c r="R128" s="611"/>
    </row>
    <row r="129" spans="2:18" s="549" customFormat="1" x14ac:dyDescent="0.2">
      <c r="B129" s="616"/>
      <c r="C129" s="617"/>
      <c r="D129" s="611" t="s">
        <v>850</v>
      </c>
      <c r="E129" s="612"/>
      <c r="F129" s="611"/>
      <c r="G129" s="611"/>
      <c r="H129" s="611"/>
      <c r="I129" s="611"/>
      <c r="J129" s="611"/>
      <c r="K129" s="611"/>
      <c r="L129" s="611"/>
      <c r="M129" s="611"/>
      <c r="N129" s="611"/>
      <c r="O129" s="611"/>
      <c r="P129" s="611"/>
      <c r="Q129" s="611"/>
      <c r="R129" s="611"/>
    </row>
    <row r="130" spans="2:18" s="549" customFormat="1" x14ac:dyDescent="0.2">
      <c r="B130" s="616"/>
      <c r="C130" s="617"/>
      <c r="D130" s="611" t="s">
        <v>851</v>
      </c>
      <c r="E130" s="612"/>
      <c r="F130" s="611"/>
      <c r="G130" s="611"/>
      <c r="H130" s="611"/>
      <c r="I130" s="611"/>
      <c r="J130" s="611"/>
      <c r="K130" s="611"/>
      <c r="L130" s="611"/>
      <c r="M130" s="611"/>
      <c r="N130" s="611"/>
      <c r="O130" s="611"/>
      <c r="P130" s="611"/>
      <c r="Q130" s="611"/>
      <c r="R130" s="611"/>
    </row>
    <row r="131" spans="2:18" s="549" customFormat="1" x14ac:dyDescent="0.2">
      <c r="B131" s="616" t="s">
        <v>146</v>
      </c>
      <c r="C131" s="617"/>
      <c r="D131" s="611" t="s">
        <v>852</v>
      </c>
      <c r="E131" s="612"/>
      <c r="F131" s="611"/>
      <c r="G131" s="611"/>
      <c r="H131" s="611"/>
      <c r="I131" s="611"/>
      <c r="J131" s="611"/>
      <c r="K131" s="611"/>
      <c r="L131" s="611"/>
      <c r="M131" s="611"/>
      <c r="N131" s="611"/>
      <c r="O131" s="611"/>
      <c r="P131" s="611"/>
      <c r="Q131" s="611"/>
      <c r="R131" s="611"/>
    </row>
    <row r="132" spans="2:18" s="549" customFormat="1" x14ac:dyDescent="0.2">
      <c r="B132" s="616" t="s">
        <v>147</v>
      </c>
      <c r="C132" s="617"/>
      <c r="D132" s="611" t="s">
        <v>1</v>
      </c>
      <c r="E132" s="612"/>
      <c r="F132" s="611"/>
      <c r="G132" s="611"/>
      <c r="H132" s="611"/>
      <c r="I132" s="611"/>
      <c r="J132" s="611"/>
      <c r="K132" s="611"/>
      <c r="L132" s="611"/>
      <c r="M132" s="611"/>
      <c r="N132" s="611"/>
      <c r="O132" s="611"/>
      <c r="P132" s="611"/>
      <c r="Q132" s="611"/>
      <c r="R132" s="611"/>
    </row>
    <row r="133" spans="2:18" s="549" customFormat="1" x14ac:dyDescent="0.2">
      <c r="B133" s="616"/>
      <c r="C133" s="617"/>
      <c r="D133" s="618" t="s">
        <v>100</v>
      </c>
      <c r="E133" s="612"/>
      <c r="F133" s="611"/>
      <c r="G133" s="611"/>
      <c r="H133" s="611"/>
      <c r="I133" s="611"/>
      <c r="J133" s="611"/>
      <c r="K133" s="611"/>
      <c r="L133" s="611"/>
      <c r="M133" s="611"/>
      <c r="N133" s="611"/>
      <c r="O133" s="611"/>
      <c r="P133" s="611"/>
      <c r="Q133" s="611"/>
      <c r="R133" s="611"/>
    </row>
    <row r="134" spans="2:18" s="549" customFormat="1" x14ac:dyDescent="0.2">
      <c r="B134" s="616"/>
      <c r="C134" s="617"/>
      <c r="D134" s="618" t="s">
        <v>101</v>
      </c>
      <c r="E134" s="612"/>
      <c r="F134" s="611"/>
      <c r="G134" s="611"/>
      <c r="H134" s="611"/>
      <c r="I134" s="611"/>
      <c r="J134" s="611"/>
      <c r="K134" s="611"/>
      <c r="L134" s="611"/>
      <c r="M134" s="611"/>
      <c r="N134" s="611"/>
      <c r="O134" s="611"/>
      <c r="P134" s="611"/>
      <c r="Q134" s="611"/>
      <c r="R134" s="611"/>
    </row>
    <row r="135" spans="2:18" s="549" customFormat="1" x14ac:dyDescent="0.2">
      <c r="B135" s="616"/>
      <c r="C135" s="617"/>
      <c r="D135" s="618" t="s">
        <v>102</v>
      </c>
      <c r="E135" s="612"/>
      <c r="F135" s="611"/>
      <c r="G135" s="611"/>
      <c r="H135" s="611"/>
      <c r="I135" s="611"/>
      <c r="J135" s="611"/>
      <c r="K135" s="611"/>
      <c r="L135" s="611"/>
      <c r="M135" s="611"/>
      <c r="N135" s="611"/>
      <c r="O135" s="611"/>
      <c r="P135" s="611"/>
      <c r="Q135" s="611"/>
      <c r="R135" s="611"/>
    </row>
    <row r="136" spans="2:18" s="549" customFormat="1" hidden="1" x14ac:dyDescent="0.2">
      <c r="E136" s="568"/>
    </row>
    <row r="137" spans="2:18" s="549" customFormat="1" hidden="1" x14ac:dyDescent="0.2">
      <c r="E137" s="568"/>
    </row>
    <row r="138" spans="2:18" s="549" customFormat="1" hidden="1" x14ac:dyDescent="0.2">
      <c r="E138" s="568"/>
    </row>
    <row r="139" spans="2:18" s="549" customFormat="1" hidden="1" x14ac:dyDescent="0.2">
      <c r="E139" s="568"/>
    </row>
    <row r="140" spans="2:18" s="549" customFormat="1" hidden="1" x14ac:dyDescent="0.2">
      <c r="E140" s="568"/>
    </row>
    <row r="141" spans="2:18" s="549" customFormat="1" hidden="1" x14ac:dyDescent="0.2">
      <c r="E141" s="568"/>
    </row>
    <row r="142" spans="2:18" s="549" customFormat="1" hidden="1" x14ac:dyDescent="0.2">
      <c r="E142" s="568"/>
    </row>
    <row r="143" spans="2:18" s="549" customFormat="1" hidden="1" x14ac:dyDescent="0.2">
      <c r="E143" s="568"/>
    </row>
    <row r="144" spans="2:18" s="549" customFormat="1" hidden="1" x14ac:dyDescent="0.2">
      <c r="E144" s="568"/>
    </row>
    <row r="145" spans="5:5" s="549" customFormat="1" hidden="1" x14ac:dyDescent="0.2">
      <c r="E145" s="568"/>
    </row>
    <row r="146" spans="5:5" s="549" customFormat="1" hidden="1" x14ac:dyDescent="0.2">
      <c r="E146" s="568"/>
    </row>
    <row r="147" spans="5:5" s="549" customFormat="1" hidden="1" x14ac:dyDescent="0.2">
      <c r="E147" s="568"/>
    </row>
    <row r="148" spans="5:5" s="549" customFormat="1" hidden="1" x14ac:dyDescent="0.2">
      <c r="E148" s="568"/>
    </row>
    <row r="149" spans="5:5" s="567" customFormat="1" hidden="1" x14ac:dyDescent="0.2">
      <c r="E149" s="551"/>
    </row>
    <row r="150" spans="5:5" s="567" customFormat="1" hidden="1" x14ac:dyDescent="0.2">
      <c r="E150" s="551"/>
    </row>
    <row r="151" spans="5:5" s="567" customFormat="1" hidden="1" x14ac:dyDescent="0.2">
      <c r="E151" s="551"/>
    </row>
    <row r="152" spans="5:5" s="567" customFormat="1" hidden="1" x14ac:dyDescent="0.2">
      <c r="E152" s="551"/>
    </row>
    <row r="153" spans="5:5" s="567" customFormat="1" hidden="1" x14ac:dyDescent="0.2">
      <c r="E153" s="551"/>
    </row>
    <row r="154" spans="5:5" s="567" customFormat="1" hidden="1" x14ac:dyDescent="0.2">
      <c r="E154" s="551"/>
    </row>
    <row r="155" spans="5:5" s="567" customFormat="1" hidden="1" x14ac:dyDescent="0.2">
      <c r="E155" s="551"/>
    </row>
    <row r="156" spans="5:5" s="567" customFormat="1" hidden="1" x14ac:dyDescent="0.2">
      <c r="E156" s="551"/>
    </row>
    <row r="157" spans="5:5" s="567" customFormat="1" hidden="1" x14ac:dyDescent="0.2">
      <c r="E157" s="551"/>
    </row>
    <row r="158" spans="5:5" s="567" customFormat="1" hidden="1" x14ac:dyDescent="0.2">
      <c r="E158" s="551"/>
    </row>
    <row r="159" spans="5:5" s="567" customFormat="1" hidden="1" x14ac:dyDescent="0.2">
      <c r="E159" s="551"/>
    </row>
    <row r="160" spans="5:5" s="567" customFormat="1" hidden="1" x14ac:dyDescent="0.2">
      <c r="E160" s="551"/>
    </row>
    <row r="161" s="567" customFormat="1" hidden="1" x14ac:dyDescent="0.2"/>
    <row r="162" s="567" customFormat="1" hidden="1" x14ac:dyDescent="0.2"/>
    <row r="163" s="567" customFormat="1" hidden="1" x14ac:dyDescent="0.2"/>
    <row r="164" s="567" customFormat="1" hidden="1" x14ac:dyDescent="0.2"/>
    <row r="165" s="567" customFormat="1" hidden="1" x14ac:dyDescent="0.2"/>
    <row r="166" s="567" customFormat="1" hidden="1" x14ac:dyDescent="0.2"/>
    <row r="167" s="567" customFormat="1" hidden="1" x14ac:dyDescent="0.2"/>
    <row r="168" s="567" customFormat="1" hidden="1" x14ac:dyDescent="0.2"/>
    <row r="169" s="567" customFormat="1" hidden="1" x14ac:dyDescent="0.2"/>
    <row r="170" s="567" customFormat="1" hidden="1" x14ac:dyDescent="0.2"/>
    <row r="171" s="567" customFormat="1" hidden="1" x14ac:dyDescent="0.2"/>
    <row r="172" s="567" customFormat="1" hidden="1" x14ac:dyDescent="0.2"/>
    <row r="173" s="567" customFormat="1" hidden="1" x14ac:dyDescent="0.2"/>
    <row r="174" s="567" customFormat="1" hidden="1" x14ac:dyDescent="0.2"/>
    <row r="175" s="567" customFormat="1" hidden="1" x14ac:dyDescent="0.2"/>
    <row r="176" s="567" customFormat="1" hidden="1" x14ac:dyDescent="0.2"/>
    <row r="177" s="567" customFormat="1" hidden="1" x14ac:dyDescent="0.2"/>
    <row r="178" s="567" customFormat="1" hidden="1" x14ac:dyDescent="0.2"/>
    <row r="179" s="567" customFormat="1" hidden="1" x14ac:dyDescent="0.2"/>
    <row r="180" s="567" customFormat="1" hidden="1" x14ac:dyDescent="0.2"/>
    <row r="181" s="567" customFormat="1" hidden="1" x14ac:dyDescent="0.2"/>
    <row r="182" s="567" customFormat="1" hidden="1" x14ac:dyDescent="0.2"/>
    <row r="183" s="567" customFormat="1" hidden="1" x14ac:dyDescent="0.2"/>
    <row r="184" s="567" customFormat="1" hidden="1" x14ac:dyDescent="0.2"/>
    <row r="185" s="567" customFormat="1" hidden="1" x14ac:dyDescent="0.2"/>
    <row r="186" s="567" customFormat="1" hidden="1" x14ac:dyDescent="0.2"/>
    <row r="187" s="567" customFormat="1" hidden="1" x14ac:dyDescent="0.2"/>
    <row r="188" s="567" customFormat="1" hidden="1" x14ac:dyDescent="0.2"/>
    <row r="189" s="567" customFormat="1" hidden="1" x14ac:dyDescent="0.2"/>
    <row r="190" s="567" customFormat="1" hidden="1" x14ac:dyDescent="0.2"/>
    <row r="191" s="567" customFormat="1" hidden="1" x14ac:dyDescent="0.2"/>
    <row r="192" s="567" customFormat="1" hidden="1" x14ac:dyDescent="0.2"/>
    <row r="193" s="567" customFormat="1" hidden="1" x14ac:dyDescent="0.2"/>
    <row r="194" s="567" customFormat="1" hidden="1" x14ac:dyDescent="0.2"/>
    <row r="195" s="567" customFormat="1" hidden="1" x14ac:dyDescent="0.2"/>
    <row r="196" s="567" customFormat="1" hidden="1" x14ac:dyDescent="0.2"/>
    <row r="197" s="567" customFormat="1" hidden="1" x14ac:dyDescent="0.2"/>
    <row r="198" s="567" customFormat="1" hidden="1" x14ac:dyDescent="0.2"/>
    <row r="199" s="567" customFormat="1" hidden="1" x14ac:dyDescent="0.2"/>
    <row r="200" s="567" customFormat="1" hidden="1" x14ac:dyDescent="0.2"/>
    <row r="201" s="567" customFormat="1" hidden="1" x14ac:dyDescent="0.2"/>
    <row r="202" s="567" customFormat="1" hidden="1" x14ac:dyDescent="0.2"/>
    <row r="203" s="567" customFormat="1" hidden="1" x14ac:dyDescent="0.2"/>
    <row r="204" s="567" customFormat="1" hidden="1" x14ac:dyDescent="0.2"/>
    <row r="205" s="567" customFormat="1" hidden="1" x14ac:dyDescent="0.2"/>
    <row r="206" s="567" customFormat="1" hidden="1" x14ac:dyDescent="0.2"/>
    <row r="207" s="567" customFormat="1" hidden="1" x14ac:dyDescent="0.2"/>
    <row r="208" s="567" customFormat="1" hidden="1" x14ac:dyDescent="0.2"/>
    <row r="209" s="567" customFormat="1" hidden="1" x14ac:dyDescent="0.2"/>
    <row r="210" s="567" customFormat="1" hidden="1" x14ac:dyDescent="0.2"/>
    <row r="211" s="567" customFormat="1" hidden="1" x14ac:dyDescent="0.2"/>
    <row r="212" s="567" customFormat="1" hidden="1" x14ac:dyDescent="0.2"/>
    <row r="213" s="567" customFormat="1" hidden="1" x14ac:dyDescent="0.2"/>
    <row r="214" s="567" customFormat="1" hidden="1" x14ac:dyDescent="0.2"/>
    <row r="215" s="567" customFormat="1" hidden="1" x14ac:dyDescent="0.2"/>
    <row r="216" s="567" customFormat="1" hidden="1" x14ac:dyDescent="0.2"/>
    <row r="217" s="567" customFormat="1" hidden="1" x14ac:dyDescent="0.2"/>
    <row r="218" s="567" customFormat="1" x14ac:dyDescent="0.2"/>
    <row r="219" s="567" customFormat="1" hidden="1" x14ac:dyDescent="0.2"/>
    <row r="220" s="567" customFormat="1" hidden="1" x14ac:dyDescent="0.2"/>
    <row r="221" s="567" customFormat="1" hidden="1" x14ac:dyDescent="0.2"/>
    <row r="222" s="567" customFormat="1" hidden="1" x14ac:dyDescent="0.2"/>
    <row r="223" s="567" customFormat="1" hidden="1" x14ac:dyDescent="0.2"/>
    <row r="224" s="567" customFormat="1" hidden="1" x14ac:dyDescent="0.2"/>
    <row r="225" s="567" customFormat="1" hidden="1" x14ac:dyDescent="0.2"/>
    <row r="226" s="567" customFormat="1" hidden="1" x14ac:dyDescent="0.2"/>
    <row r="227" s="567" customFormat="1" hidden="1" x14ac:dyDescent="0.2"/>
    <row r="228" s="567" customFormat="1" hidden="1" x14ac:dyDescent="0.2"/>
    <row r="229" s="567" customFormat="1" hidden="1" x14ac:dyDescent="0.2"/>
    <row r="230" s="567" customFormat="1" hidden="1" x14ac:dyDescent="0.2"/>
    <row r="231" s="567" customFormat="1" hidden="1" x14ac:dyDescent="0.2"/>
    <row r="232" s="567" customFormat="1" hidden="1" x14ac:dyDescent="0.2"/>
    <row r="233" s="567" customFormat="1" hidden="1" x14ac:dyDescent="0.2"/>
    <row r="234" s="567" customFormat="1" hidden="1" x14ac:dyDescent="0.2"/>
    <row r="235" s="567" customFormat="1" hidden="1" x14ac:dyDescent="0.2"/>
    <row r="236" s="567" customFormat="1" hidden="1" x14ac:dyDescent="0.2"/>
    <row r="237" s="567" customFormat="1" hidden="1" x14ac:dyDescent="0.2"/>
    <row r="238" s="567" customFormat="1" hidden="1" x14ac:dyDescent="0.2"/>
    <row r="239" s="567" customFormat="1" hidden="1" x14ac:dyDescent="0.2"/>
    <row r="240" s="567" customFormat="1" hidden="1" x14ac:dyDescent="0.2"/>
    <row r="241" s="567" customFormat="1" hidden="1" x14ac:dyDescent="0.2"/>
    <row r="242" s="567" customFormat="1" hidden="1" x14ac:dyDescent="0.2"/>
    <row r="243" s="567" customFormat="1" hidden="1" x14ac:dyDescent="0.2"/>
    <row r="244" s="567" customFormat="1" hidden="1" x14ac:dyDescent="0.2"/>
    <row r="245" s="567" customFormat="1" hidden="1" x14ac:dyDescent="0.2"/>
    <row r="246" s="567" customFormat="1" hidden="1" x14ac:dyDescent="0.2"/>
    <row r="247" s="567" customFormat="1" hidden="1" x14ac:dyDescent="0.2"/>
    <row r="248" s="567" customFormat="1" hidden="1" x14ac:dyDescent="0.2"/>
    <row r="249" s="567" customFormat="1" hidden="1" x14ac:dyDescent="0.2"/>
    <row r="250" s="567" customFormat="1" hidden="1" x14ac:dyDescent="0.2"/>
    <row r="251" s="567" customFormat="1" hidden="1" x14ac:dyDescent="0.2"/>
    <row r="252" s="567" customFormat="1" hidden="1" x14ac:dyDescent="0.2"/>
    <row r="253" s="567" customFormat="1" hidden="1" x14ac:dyDescent="0.2"/>
    <row r="254" s="567" customFormat="1" hidden="1" x14ac:dyDescent="0.2"/>
    <row r="255" s="567" customFormat="1" hidden="1" x14ac:dyDescent="0.2"/>
    <row r="256" s="567" customFormat="1" hidden="1" x14ac:dyDescent="0.2"/>
    <row r="257" s="567" customFormat="1" hidden="1" x14ac:dyDescent="0.2"/>
    <row r="258" s="567" customFormat="1" hidden="1" x14ac:dyDescent="0.2"/>
    <row r="259" s="567" customFormat="1" hidden="1" x14ac:dyDescent="0.2"/>
    <row r="260" s="567" customFormat="1" hidden="1" x14ac:dyDescent="0.2"/>
    <row r="261" s="567" customFormat="1" hidden="1" x14ac:dyDescent="0.2"/>
    <row r="262" s="567" customFormat="1" hidden="1" x14ac:dyDescent="0.2"/>
    <row r="263" s="567" customFormat="1" hidden="1" x14ac:dyDescent="0.2"/>
    <row r="264" s="567" customFormat="1" hidden="1" x14ac:dyDescent="0.2"/>
    <row r="265" s="567" customFormat="1" hidden="1" x14ac:dyDescent="0.2"/>
    <row r="266" s="567" customFormat="1" hidden="1" x14ac:dyDescent="0.2"/>
    <row r="267" s="567" customFormat="1" hidden="1" x14ac:dyDescent="0.2"/>
    <row r="268" s="567" customFormat="1" hidden="1" x14ac:dyDescent="0.2"/>
    <row r="269" s="567" customFormat="1" hidden="1" x14ac:dyDescent="0.2"/>
    <row r="270" s="567" customFormat="1" hidden="1" x14ac:dyDescent="0.2"/>
    <row r="271" s="567" customFormat="1" hidden="1" x14ac:dyDescent="0.2"/>
    <row r="272" s="567" customFormat="1" hidden="1" x14ac:dyDescent="0.2"/>
    <row r="273" s="567" customFormat="1" hidden="1" x14ac:dyDescent="0.2"/>
    <row r="274" s="567" customFormat="1" hidden="1" x14ac:dyDescent="0.2"/>
    <row r="275" s="567" customFormat="1" hidden="1" x14ac:dyDescent="0.2"/>
    <row r="276" s="567" customFormat="1" hidden="1" x14ac:dyDescent="0.2"/>
    <row r="277" s="567" customFormat="1" hidden="1" x14ac:dyDescent="0.2"/>
    <row r="278" s="567" customFormat="1" hidden="1" x14ac:dyDescent="0.2"/>
    <row r="279" s="567" customFormat="1" hidden="1" x14ac:dyDescent="0.2"/>
    <row r="280" s="567" customFormat="1" hidden="1" x14ac:dyDescent="0.2"/>
    <row r="281" s="567" customFormat="1" hidden="1" x14ac:dyDescent="0.2"/>
    <row r="282" s="567" customFormat="1" hidden="1" x14ac:dyDescent="0.2"/>
    <row r="283" s="567" customFormat="1" hidden="1" x14ac:dyDescent="0.2"/>
    <row r="284" s="567" customFormat="1" hidden="1" x14ac:dyDescent="0.2"/>
    <row r="285" s="567" customFormat="1" hidden="1" x14ac:dyDescent="0.2"/>
    <row r="286" s="567" customFormat="1" hidden="1" x14ac:dyDescent="0.2"/>
    <row r="287" s="567" customFormat="1" hidden="1" x14ac:dyDescent="0.2"/>
    <row r="288" s="567" customFormat="1" hidden="1" x14ac:dyDescent="0.2"/>
    <row r="289" s="567" customFormat="1" hidden="1" x14ac:dyDescent="0.2"/>
    <row r="290" s="567" customFormat="1" hidden="1" x14ac:dyDescent="0.2"/>
    <row r="291" s="567" customFormat="1" hidden="1" x14ac:dyDescent="0.2"/>
    <row r="292" s="567" customFormat="1" hidden="1" x14ac:dyDescent="0.2"/>
    <row r="293" s="567" customFormat="1" hidden="1" x14ac:dyDescent="0.2"/>
    <row r="294" s="567" customFormat="1" x14ac:dyDescent="0.2"/>
    <row r="295" s="567" customFormat="1" x14ac:dyDescent="0.2"/>
    <row r="296" s="567" customFormat="1" x14ac:dyDescent="0.2"/>
    <row r="297" s="567" customFormat="1" x14ac:dyDescent="0.2"/>
    <row r="298" s="567" customFormat="1" x14ac:dyDescent="0.2"/>
    <row r="299" s="567" customFormat="1" x14ac:dyDescent="0.2"/>
    <row r="300" s="567" customFormat="1" x14ac:dyDescent="0.2"/>
    <row r="301" s="567" customFormat="1" x14ac:dyDescent="0.2"/>
    <row r="302" s="567" customFormat="1" x14ac:dyDescent="0.2"/>
    <row r="303" s="567" customFormat="1" x14ac:dyDescent="0.2"/>
    <row r="304" s="567" customFormat="1" x14ac:dyDescent="0.2"/>
    <row r="305" s="567" customFormat="1" x14ac:dyDescent="0.2"/>
    <row r="306" s="567" customFormat="1" x14ac:dyDescent="0.2"/>
    <row r="307" s="567" customFormat="1" x14ac:dyDescent="0.2"/>
    <row r="308" s="567" customFormat="1" x14ac:dyDescent="0.2"/>
    <row r="309" s="567" customFormat="1" x14ac:dyDescent="0.2"/>
    <row r="310" s="567" customFormat="1" x14ac:dyDescent="0.2"/>
    <row r="311" s="567" customFormat="1" x14ac:dyDescent="0.2"/>
    <row r="312" s="567" customFormat="1" x14ac:dyDescent="0.2"/>
  </sheetData>
  <sheetProtection password="8366" sheet="1" objects="1" scenarios="1"/>
  <mergeCells count="4">
    <mergeCell ref="K5:K6"/>
    <mergeCell ref="N5:N6"/>
    <mergeCell ref="P5:P6"/>
    <mergeCell ref="R5:R6"/>
  </mergeCells>
  <dataValidations count="1">
    <dataValidation allowBlank="1" showErrorMessage="1" sqref="R1"/>
  </dataValidations>
  <pageMargins left="0.34" right="0.34" top="0.5" bottom="0.4" header="0.2" footer="0.2"/>
  <pageSetup paperSize="9" scale="85" orientation="portrait" r:id="rId1"/>
  <headerFooter alignWithMargins="0">
    <oddFooter>&amp;L&amp;8&amp;A&amp;R&amp;8&amp;P of &amp;N</oddFooter>
  </headerFooter>
  <rowBreaks count="1" manualBreakCount="1">
    <brk id="81" max="17" man="1"/>
  </rowBreaks>
  <colBreaks count="1" manualBreakCount="1">
    <brk id="18" max="14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78"/>
  <sheetViews>
    <sheetView view="pageBreakPreview" topLeftCell="A37" zoomScale="145" zoomScaleNormal="100" zoomScaleSheetLayoutView="145" workbookViewId="0">
      <selection activeCell="J50" sqref="J50"/>
    </sheetView>
  </sheetViews>
  <sheetFormatPr defaultColWidth="0" defaultRowHeight="11.25" zeroHeight="1" x14ac:dyDescent="0.2"/>
  <cols>
    <col min="1" max="1" width="2.140625" style="61" customWidth="1"/>
    <col min="2" max="2" width="5.7109375" style="61" customWidth="1"/>
    <col min="3" max="4" width="2.140625" style="61" customWidth="1"/>
    <col min="5" max="7" width="18.7109375" style="61" customWidth="1"/>
    <col min="8" max="8" width="3.28515625" style="61" customWidth="1"/>
    <col min="9" max="9" width="6.140625" style="61" customWidth="1"/>
    <col min="10" max="10" width="14.28515625" style="61" customWidth="1"/>
    <col min="11" max="11" width="1.7109375" style="64" hidden="1" customWidth="1"/>
    <col min="12" max="12" width="35.42578125" style="64" hidden="1" customWidth="1"/>
    <col min="13" max="13" width="2.28515625" style="61" customWidth="1"/>
    <col min="14" max="16384" width="0" style="61" hidden="1"/>
  </cols>
  <sheetData>
    <row r="1" spans="1:15" s="57" customFormat="1" ht="13.5" thickBot="1" x14ac:dyDescent="0.3">
      <c r="B1" s="27" t="s">
        <v>197</v>
      </c>
      <c r="C1" s="58"/>
      <c r="D1" s="58"/>
      <c r="E1" s="58"/>
      <c r="H1" s="58"/>
      <c r="I1" s="29" t="s">
        <v>583</v>
      </c>
      <c r="J1" s="59" t="str">
        <f>IF('Sec A Balance Sheet'!J1=0," ",'Sec A Balance Sheet'!J1)</f>
        <v>USD '000</v>
      </c>
      <c r="M1" s="60"/>
    </row>
    <row r="2" spans="1:15" s="57" customFormat="1" ht="12.75" x14ac:dyDescent="0.25">
      <c r="A2" s="61"/>
      <c r="B2" s="27" t="s">
        <v>198</v>
      </c>
      <c r="C2" s="61"/>
      <c r="D2" s="61"/>
      <c r="E2" s="61"/>
      <c r="F2" s="61"/>
      <c r="G2" s="61"/>
      <c r="H2" s="61"/>
      <c r="I2" s="61"/>
      <c r="J2" s="61"/>
      <c r="K2" s="64"/>
      <c r="L2" s="64"/>
      <c r="M2" s="61"/>
      <c r="O2" s="61"/>
    </row>
    <row r="3" spans="1:15" s="57" customFormat="1" ht="12.75" x14ac:dyDescent="0.25">
      <c r="A3" s="61"/>
      <c r="B3" s="27"/>
      <c r="C3" s="61"/>
      <c r="D3" s="61"/>
      <c r="E3" s="61"/>
      <c r="F3" s="61"/>
      <c r="G3" s="61"/>
      <c r="H3" s="61"/>
      <c r="I3" s="61"/>
      <c r="J3" s="61"/>
      <c r="K3" s="64"/>
      <c r="L3" s="64"/>
      <c r="M3" s="61"/>
      <c r="O3" s="61"/>
    </row>
    <row r="4" spans="1:15" s="57" customFormat="1" x14ac:dyDescent="0.2">
      <c r="A4" s="61"/>
      <c r="B4" s="30"/>
      <c r="C4" s="31"/>
      <c r="D4" s="32"/>
      <c r="E4" s="32"/>
      <c r="F4" s="32"/>
      <c r="G4" s="32"/>
      <c r="H4" s="32"/>
      <c r="I4" s="32"/>
      <c r="J4" s="591" t="str">
        <f>J1</f>
        <v>USD '000</v>
      </c>
      <c r="K4" s="33"/>
      <c r="L4" s="592" t="s">
        <v>853</v>
      </c>
      <c r="M4" s="61"/>
      <c r="O4" s="61"/>
    </row>
    <row r="5" spans="1:15" s="57" customFormat="1" x14ac:dyDescent="0.2">
      <c r="A5" s="61"/>
      <c r="M5" s="61"/>
      <c r="O5" s="61"/>
    </row>
    <row r="6" spans="1:15" x14ac:dyDescent="0.2">
      <c r="B6" s="62" t="s">
        <v>139</v>
      </c>
      <c r="C6" s="61" t="s">
        <v>315</v>
      </c>
      <c r="J6" s="809"/>
      <c r="K6" s="587"/>
      <c r="L6" s="585"/>
    </row>
    <row r="7" spans="1:15" x14ac:dyDescent="0.2">
      <c r="B7" s="62" t="s">
        <v>140</v>
      </c>
      <c r="C7" s="61" t="s">
        <v>316</v>
      </c>
      <c r="J7" s="809"/>
      <c r="K7" s="587"/>
      <c r="L7" s="585"/>
    </row>
    <row r="8" spans="1:15" x14ac:dyDescent="0.2">
      <c r="B8" s="62" t="s">
        <v>141</v>
      </c>
      <c r="C8" s="61" t="s">
        <v>317</v>
      </c>
      <c r="F8" s="63"/>
      <c r="J8" s="809"/>
      <c r="K8" s="587"/>
      <c r="L8" s="585"/>
    </row>
    <row r="9" spans="1:15" ht="12" thickBot="1" x14ac:dyDescent="0.25">
      <c r="B9" s="62" t="s">
        <v>142</v>
      </c>
      <c r="C9" s="61" t="s">
        <v>318</v>
      </c>
      <c r="I9" s="61" t="s">
        <v>289</v>
      </c>
      <c r="J9" s="809"/>
      <c r="K9" s="587"/>
      <c r="L9" s="585"/>
    </row>
    <row r="10" spans="1:15" ht="12" thickBot="1" x14ac:dyDescent="0.25">
      <c r="B10" s="44" t="s">
        <v>143</v>
      </c>
      <c r="C10" s="63" t="s">
        <v>319</v>
      </c>
      <c r="J10" s="45">
        <f>SUM(J6:J9)</f>
        <v>0</v>
      </c>
      <c r="K10" s="588"/>
      <c r="L10" s="588"/>
    </row>
    <row r="11" spans="1:15" x14ac:dyDescent="0.2">
      <c r="A11" s="64"/>
      <c r="B11" s="64"/>
      <c r="C11" s="64"/>
      <c r="D11" s="64"/>
      <c r="E11" s="64"/>
      <c r="F11" s="64"/>
      <c r="G11" s="64"/>
      <c r="H11" s="64"/>
      <c r="I11" s="64"/>
      <c r="J11" s="65"/>
      <c r="K11" s="586"/>
      <c r="L11" s="586"/>
      <c r="M11" s="64"/>
    </row>
    <row r="12" spans="1:15" s="64" customFormat="1" x14ac:dyDescent="0.2">
      <c r="B12" s="66" t="s">
        <v>144</v>
      </c>
      <c r="C12" s="64" t="s">
        <v>320</v>
      </c>
      <c r="J12" s="809"/>
      <c r="K12" s="587"/>
      <c r="L12" s="585"/>
    </row>
    <row r="13" spans="1:15" s="64" customFormat="1" x14ac:dyDescent="0.2">
      <c r="B13" s="66" t="s">
        <v>145</v>
      </c>
      <c r="C13" s="64" t="s">
        <v>321</v>
      </c>
      <c r="J13" s="809"/>
      <c r="K13" s="587"/>
      <c r="L13" s="585"/>
    </row>
    <row r="14" spans="1:15" s="64" customFormat="1" ht="12" thickBot="1" x14ac:dyDescent="0.25">
      <c r="B14" s="66" t="s">
        <v>146</v>
      </c>
      <c r="C14" s="64" t="s">
        <v>322</v>
      </c>
      <c r="J14" s="809"/>
      <c r="K14" s="587"/>
      <c r="L14" s="585"/>
    </row>
    <row r="15" spans="1:15" s="64" customFormat="1" ht="12" thickBot="1" x14ac:dyDescent="0.25">
      <c r="B15" s="67" t="s">
        <v>147</v>
      </c>
      <c r="C15" s="68" t="s">
        <v>323</v>
      </c>
      <c r="J15" s="45">
        <f>SUM(J12:J14)</f>
        <v>0</v>
      </c>
      <c r="K15" s="588"/>
      <c r="L15" s="588"/>
    </row>
    <row r="16" spans="1:15" s="64" customFormat="1" ht="12" thickBot="1" x14ac:dyDescent="0.25">
      <c r="B16" s="67"/>
      <c r="C16" s="68"/>
    </row>
    <row r="17" spans="1:13" s="64" customFormat="1" ht="12" thickBot="1" x14ac:dyDescent="0.25">
      <c r="B17" s="67" t="s">
        <v>148</v>
      </c>
      <c r="C17" s="68" t="s">
        <v>324</v>
      </c>
      <c r="J17" s="45">
        <f>J10-J15</f>
        <v>0</v>
      </c>
      <c r="K17" s="588"/>
      <c r="L17" s="588"/>
    </row>
    <row r="18" spans="1:13" s="64" customFormat="1" x14ac:dyDescent="0.2">
      <c r="J18" s="69"/>
      <c r="K18" s="586"/>
      <c r="L18" s="586"/>
    </row>
    <row r="19" spans="1:13" s="64" customFormat="1" x14ac:dyDescent="0.2">
      <c r="B19" s="66" t="s">
        <v>149</v>
      </c>
      <c r="C19" s="64" t="s">
        <v>150</v>
      </c>
      <c r="J19" s="809"/>
      <c r="K19" s="587"/>
      <c r="L19" s="585"/>
    </row>
    <row r="20" spans="1:13" s="64" customFormat="1" x14ac:dyDescent="0.2">
      <c r="B20" s="66" t="s">
        <v>160</v>
      </c>
      <c r="C20" s="64" t="s">
        <v>325</v>
      </c>
      <c r="J20" s="809"/>
      <c r="K20" s="587"/>
      <c r="L20" s="585"/>
    </row>
    <row r="21" spans="1:13" s="64" customFormat="1" x14ac:dyDescent="0.2">
      <c r="B21" s="66" t="s">
        <v>326</v>
      </c>
      <c r="C21" s="64" t="s">
        <v>327</v>
      </c>
      <c r="J21" s="809"/>
      <c r="K21" s="587"/>
      <c r="L21" s="585"/>
    </row>
    <row r="22" spans="1:13" s="64" customFormat="1" x14ac:dyDescent="0.2">
      <c r="B22" s="66" t="s">
        <v>328</v>
      </c>
      <c r="C22" s="64" t="s">
        <v>151</v>
      </c>
      <c r="J22" s="809"/>
      <c r="K22" s="587"/>
      <c r="L22" s="585"/>
    </row>
    <row r="23" spans="1:13" s="64" customFormat="1" x14ac:dyDescent="0.2">
      <c r="B23" s="66" t="s">
        <v>329</v>
      </c>
      <c r="C23" s="64" t="s">
        <v>153</v>
      </c>
      <c r="J23" s="809"/>
      <c r="K23" s="587"/>
      <c r="L23" s="585"/>
    </row>
    <row r="24" spans="1:13" s="64" customFormat="1" x14ac:dyDescent="0.2">
      <c r="A24" s="61"/>
      <c r="B24" s="66" t="s">
        <v>330</v>
      </c>
      <c r="C24" s="61" t="s">
        <v>331</v>
      </c>
      <c r="D24" s="61"/>
      <c r="E24" s="61"/>
      <c r="F24" s="61"/>
      <c r="G24" s="61"/>
      <c r="H24" s="61"/>
      <c r="I24" s="61"/>
      <c r="J24" s="809"/>
      <c r="K24" s="587"/>
      <c r="L24" s="585"/>
      <c r="M24" s="61"/>
    </row>
    <row r="25" spans="1:13" x14ac:dyDescent="0.2">
      <c r="B25" s="66" t="s">
        <v>332</v>
      </c>
      <c r="C25" s="61" t="s">
        <v>768</v>
      </c>
      <c r="J25" s="809"/>
      <c r="K25" s="587"/>
      <c r="L25" s="585"/>
    </row>
    <row r="26" spans="1:13" x14ac:dyDescent="0.2">
      <c r="B26" s="66" t="s">
        <v>333</v>
      </c>
      <c r="C26" s="61" t="s">
        <v>334</v>
      </c>
      <c r="J26" s="809"/>
      <c r="K26" s="587"/>
      <c r="L26" s="585"/>
    </row>
    <row r="27" spans="1:13" ht="12" thickBot="1" x14ac:dyDescent="0.25">
      <c r="B27" s="66" t="s">
        <v>335</v>
      </c>
      <c r="C27" s="61" t="s">
        <v>336</v>
      </c>
      <c r="J27" s="809"/>
      <c r="K27" s="587"/>
      <c r="L27" s="585"/>
    </row>
    <row r="28" spans="1:13" ht="12" thickBot="1" x14ac:dyDescent="0.25">
      <c r="B28" s="67" t="s">
        <v>337</v>
      </c>
      <c r="C28" s="63" t="s">
        <v>338</v>
      </c>
      <c r="J28" s="45">
        <f>SUM(J17:J27)</f>
        <v>0</v>
      </c>
      <c r="K28" s="588"/>
      <c r="L28" s="588"/>
    </row>
    <row r="29" spans="1:13" x14ac:dyDescent="0.2">
      <c r="J29" s="70"/>
      <c r="K29" s="589"/>
      <c r="L29" s="589"/>
    </row>
    <row r="30" spans="1:13" x14ac:dyDescent="0.2">
      <c r="B30" s="66" t="s">
        <v>341</v>
      </c>
      <c r="C30" s="61" t="s">
        <v>342</v>
      </c>
      <c r="J30" s="809"/>
      <c r="K30" s="587"/>
      <c r="L30" s="585"/>
    </row>
    <row r="31" spans="1:13" x14ac:dyDescent="0.2">
      <c r="B31" s="66" t="s">
        <v>343</v>
      </c>
      <c r="C31" s="61" t="s">
        <v>344</v>
      </c>
      <c r="J31" s="809"/>
      <c r="K31" s="587"/>
      <c r="L31" s="585"/>
    </row>
    <row r="32" spans="1:13" x14ac:dyDescent="0.2">
      <c r="B32" s="62" t="s">
        <v>345</v>
      </c>
      <c r="C32" s="61" t="s">
        <v>611</v>
      </c>
      <c r="J32" s="809"/>
      <c r="K32" s="587"/>
      <c r="L32" s="585"/>
    </row>
    <row r="33" spans="2:12" x14ac:dyDescent="0.2">
      <c r="B33" s="62" t="s">
        <v>346</v>
      </c>
      <c r="C33" s="61" t="s">
        <v>347</v>
      </c>
      <c r="J33" s="809"/>
      <c r="K33" s="587"/>
      <c r="L33" s="585"/>
    </row>
    <row r="34" spans="2:12" x14ac:dyDescent="0.2">
      <c r="B34" s="62" t="s">
        <v>652</v>
      </c>
      <c r="C34" s="61" t="s">
        <v>136</v>
      </c>
      <c r="J34" s="71">
        <f>J35+J36+J37</f>
        <v>0</v>
      </c>
      <c r="K34" s="586"/>
      <c r="L34" s="586"/>
    </row>
    <row r="35" spans="2:12" x14ac:dyDescent="0.2">
      <c r="B35" s="62" t="s">
        <v>769</v>
      </c>
      <c r="D35" s="61" t="s">
        <v>373</v>
      </c>
      <c r="J35" s="809"/>
      <c r="K35" s="587"/>
      <c r="L35" s="585"/>
    </row>
    <row r="36" spans="2:12" x14ac:dyDescent="0.2">
      <c r="B36" s="62" t="s">
        <v>770</v>
      </c>
      <c r="D36" s="61" t="s">
        <v>374</v>
      </c>
      <c r="J36" s="809"/>
      <c r="K36" s="587"/>
      <c r="L36" s="585"/>
    </row>
    <row r="37" spans="2:12" x14ac:dyDescent="0.2">
      <c r="B37" s="62" t="s">
        <v>771</v>
      </c>
      <c r="D37" s="61" t="s">
        <v>760</v>
      </c>
      <c r="J37" s="809"/>
      <c r="K37" s="587"/>
      <c r="L37" s="585"/>
    </row>
    <row r="38" spans="2:12" ht="12" thickBot="1" x14ac:dyDescent="0.25">
      <c r="B38" s="62" t="s">
        <v>375</v>
      </c>
      <c r="C38" s="61" t="s">
        <v>376</v>
      </c>
      <c r="J38" s="809"/>
      <c r="K38" s="587"/>
      <c r="L38" s="585"/>
    </row>
    <row r="39" spans="2:12" ht="12" thickBot="1" x14ac:dyDescent="0.25">
      <c r="B39" s="44" t="s">
        <v>377</v>
      </c>
      <c r="C39" s="63" t="s">
        <v>137</v>
      </c>
      <c r="J39" s="45">
        <f>SUM(J30:J34)+J38</f>
        <v>0</v>
      </c>
      <c r="K39" s="588"/>
      <c r="L39" s="588"/>
    </row>
    <row r="40" spans="2:12" ht="12" thickBot="1" x14ac:dyDescent="0.25">
      <c r="B40" s="44" t="s">
        <v>378</v>
      </c>
      <c r="C40" s="63" t="s">
        <v>379</v>
      </c>
      <c r="J40" s="45">
        <f>J28-J39</f>
        <v>0</v>
      </c>
      <c r="K40" s="588"/>
      <c r="L40" s="588"/>
    </row>
    <row r="41" spans="2:12" x14ac:dyDescent="0.2">
      <c r="C41" s="63"/>
      <c r="J41" s="70"/>
      <c r="K41" s="589"/>
      <c r="L41" s="589"/>
    </row>
    <row r="42" spans="2:12" x14ac:dyDescent="0.2">
      <c r="B42" s="62" t="s">
        <v>380</v>
      </c>
      <c r="C42" s="61" t="s">
        <v>381</v>
      </c>
      <c r="J42" s="809"/>
      <c r="K42" s="587"/>
      <c r="L42" s="585"/>
    </row>
    <row r="43" spans="2:12" x14ac:dyDescent="0.2">
      <c r="B43" s="62" t="s">
        <v>266</v>
      </c>
      <c r="C43" s="61" t="s">
        <v>206</v>
      </c>
      <c r="J43" s="809"/>
      <c r="K43" s="587"/>
      <c r="L43" s="585"/>
    </row>
    <row r="44" spans="2:12" x14ac:dyDescent="0.2">
      <c r="B44" s="62" t="s">
        <v>207</v>
      </c>
      <c r="C44" s="61" t="s">
        <v>208</v>
      </c>
      <c r="J44" s="809"/>
      <c r="K44" s="587"/>
      <c r="L44" s="585"/>
    </row>
    <row r="45" spans="2:12" ht="12" thickBot="1" x14ac:dyDescent="0.25">
      <c r="B45" s="62" t="s">
        <v>209</v>
      </c>
      <c r="C45" s="61" t="s">
        <v>210</v>
      </c>
      <c r="J45" s="809"/>
      <c r="K45" s="587"/>
      <c r="L45" s="585"/>
    </row>
    <row r="46" spans="2:12" ht="12" thickBot="1" x14ac:dyDescent="0.25">
      <c r="B46" s="44" t="s">
        <v>211</v>
      </c>
      <c r="C46" s="63" t="s">
        <v>196</v>
      </c>
      <c r="J46" s="45">
        <f>SUM(J40:J45)</f>
        <v>0</v>
      </c>
      <c r="K46" s="588"/>
      <c r="L46" s="588"/>
    </row>
    <row r="47" spans="2:12" x14ac:dyDescent="0.2">
      <c r="J47" s="70"/>
      <c r="K47" s="589"/>
      <c r="L47" s="589"/>
    </row>
    <row r="48" spans="2:12" x14ac:dyDescent="0.2">
      <c r="B48" s="63" t="s">
        <v>262</v>
      </c>
      <c r="J48" s="70"/>
      <c r="K48" s="589"/>
      <c r="L48" s="589"/>
    </row>
    <row r="49" spans="1:13" x14ac:dyDescent="0.2">
      <c r="J49" s="70"/>
      <c r="K49" s="589"/>
      <c r="L49" s="589"/>
    </row>
    <row r="50" spans="1:13" x14ac:dyDescent="0.2">
      <c r="B50" s="62" t="s">
        <v>382</v>
      </c>
      <c r="C50" s="61" t="s">
        <v>40</v>
      </c>
      <c r="J50" s="809"/>
      <c r="K50" s="587"/>
      <c r="L50" s="585"/>
    </row>
    <row r="51" spans="1:13" ht="3.75" customHeight="1" x14ac:dyDescent="0.2">
      <c r="J51" s="70"/>
      <c r="K51" s="589"/>
      <c r="L51" s="589"/>
    </row>
    <row r="52" spans="1:13" x14ac:dyDescent="0.2">
      <c r="B52" s="62" t="s">
        <v>263</v>
      </c>
      <c r="C52" s="61" t="s">
        <v>41</v>
      </c>
      <c r="I52" s="64"/>
      <c r="J52" s="809"/>
      <c r="K52" s="587"/>
      <c r="L52" s="585"/>
    </row>
    <row r="53" spans="1:13" x14ac:dyDescent="0.2">
      <c r="D53" s="72"/>
    </row>
    <row r="54" spans="1:13" ht="12" thickBot="1" x14ac:dyDescent="0.25">
      <c r="A54" s="73"/>
      <c r="B54" s="74" t="s">
        <v>605</v>
      </c>
      <c r="C54" s="73"/>
      <c r="D54" s="73"/>
      <c r="E54" s="75"/>
      <c r="F54" s="75"/>
      <c r="G54" s="75"/>
      <c r="H54" s="76"/>
      <c r="I54" s="73"/>
      <c r="J54" s="76"/>
      <c r="K54" s="590"/>
      <c r="L54" s="590"/>
      <c r="M54" s="76"/>
    </row>
    <row r="55" spans="1:13" s="75" customFormat="1" ht="12" thickBot="1" x14ac:dyDescent="0.25">
      <c r="A55" s="73"/>
      <c r="B55" s="77"/>
      <c r="C55" s="73"/>
      <c r="D55" s="75" t="s">
        <v>260</v>
      </c>
      <c r="H55" s="76"/>
      <c r="I55" s="73"/>
      <c r="J55" s="76"/>
      <c r="K55" s="590"/>
      <c r="L55" s="590"/>
      <c r="M55" s="76"/>
    </row>
    <row r="56" spans="1:13" s="75" customFormat="1" ht="12" thickBot="1" x14ac:dyDescent="0.25">
      <c r="A56" s="73"/>
      <c r="B56" s="78"/>
      <c r="C56" s="73"/>
      <c r="D56" s="75" t="s">
        <v>261</v>
      </c>
      <c r="H56" s="76"/>
      <c r="I56" s="73"/>
      <c r="J56" s="76"/>
      <c r="K56" s="590"/>
      <c r="L56" s="590"/>
      <c r="M56" s="76"/>
    </row>
    <row r="57" spans="1:13" s="75" customFormat="1" x14ac:dyDescent="0.2">
      <c r="A57" s="73"/>
      <c r="B57" s="79" t="s">
        <v>139</v>
      </c>
      <c r="C57" s="80"/>
      <c r="D57" s="881" t="s">
        <v>264</v>
      </c>
      <c r="E57" s="881"/>
      <c r="F57" s="881"/>
      <c r="G57" s="881"/>
      <c r="H57" s="881"/>
      <c r="I57" s="881"/>
      <c r="J57" s="881"/>
      <c r="K57" s="479"/>
      <c r="L57" s="479"/>
      <c r="M57" s="81"/>
    </row>
    <row r="58" spans="1:13" s="75" customFormat="1" x14ac:dyDescent="0.2">
      <c r="A58" s="61"/>
      <c r="B58" s="79" t="s">
        <v>140</v>
      </c>
      <c r="C58" s="61"/>
      <c r="D58" s="881" t="s">
        <v>152</v>
      </c>
      <c r="E58" s="881"/>
      <c r="F58" s="881"/>
      <c r="G58" s="881"/>
      <c r="H58" s="881"/>
      <c r="I58" s="881"/>
      <c r="J58" s="881"/>
      <c r="K58" s="479"/>
      <c r="L58" s="479"/>
      <c r="M58" s="61"/>
    </row>
    <row r="59" spans="1:13" s="75" customFormat="1" ht="11.25" customHeight="1" x14ac:dyDescent="0.2">
      <c r="A59" s="61"/>
      <c r="B59" s="594" t="s">
        <v>141</v>
      </c>
      <c r="C59" s="80"/>
      <c r="D59" s="882" t="s">
        <v>855</v>
      </c>
      <c r="E59" s="882"/>
      <c r="F59" s="882"/>
      <c r="G59" s="882"/>
      <c r="H59" s="882"/>
      <c r="I59" s="882"/>
      <c r="J59" s="882"/>
      <c r="K59" s="882"/>
      <c r="L59" s="882"/>
      <c r="M59" s="61"/>
    </row>
    <row r="60" spans="1:13" s="75" customFormat="1" ht="11.25" customHeight="1" x14ac:dyDescent="0.2">
      <c r="A60" s="61"/>
      <c r="B60" s="79"/>
      <c r="C60" s="61"/>
      <c r="D60" s="881"/>
      <c r="E60" s="881"/>
      <c r="F60" s="881"/>
      <c r="G60" s="881"/>
      <c r="H60" s="881"/>
      <c r="I60" s="881"/>
      <c r="J60" s="881"/>
      <c r="K60" s="479"/>
      <c r="L60" s="479"/>
      <c r="M60" s="61"/>
    </row>
    <row r="61" spans="1:13" hidden="1" x14ac:dyDescent="0.2">
      <c r="C61" s="63"/>
    </row>
    <row r="62" spans="1:13" hidden="1" x14ac:dyDescent="0.2"/>
    <row r="63" spans="1:13" hidden="1" x14ac:dyDescent="0.2"/>
    <row r="64" spans="1:13"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sheetData>
  <sheetProtection password="8366" sheet="1" objects="1" scenarios="1"/>
  <mergeCells count="4">
    <mergeCell ref="D57:J57"/>
    <mergeCell ref="D58:J58"/>
    <mergeCell ref="D60:J60"/>
    <mergeCell ref="D59:L59"/>
  </mergeCells>
  <phoneticPr fontId="12" type="noConversion"/>
  <dataValidations count="1">
    <dataValidation allowBlank="1" showErrorMessage="1" sqref="J1"/>
  </dataValidations>
  <pageMargins left="0.34" right="0.34" top="0.5" bottom="0.4" header="0.2" footer="0.2"/>
  <pageSetup orientation="portrait" r:id="rId1"/>
  <headerFooter alignWithMargins="0">
    <oddFooter>&amp;L&amp;8&amp;A&amp;R&amp;8&amp;P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102"/>
  <sheetViews>
    <sheetView showGridLines="0" showRowColHeaders="0" workbookViewId="0">
      <selection activeCell="K31" sqref="K31"/>
    </sheetView>
  </sheetViews>
  <sheetFormatPr defaultColWidth="0" defaultRowHeight="11.25" zeroHeight="1" x14ac:dyDescent="0.2"/>
  <cols>
    <col min="1" max="1" width="2.140625" style="61" customWidth="1"/>
    <col min="2" max="2" width="5.7109375" style="61" customWidth="1"/>
    <col min="3" max="4" width="2.140625" style="61" customWidth="1"/>
    <col min="5" max="6" width="18.7109375" style="61" customWidth="1"/>
    <col min="7" max="7" width="16.85546875" style="61" customWidth="1"/>
    <col min="8" max="8" width="1.5703125" style="61" customWidth="1"/>
    <col min="9" max="9" width="15.42578125" style="61" customWidth="1"/>
    <col min="10" max="10" width="1.42578125" style="61" customWidth="1"/>
    <col min="11" max="11" width="15.42578125" style="61" customWidth="1"/>
    <col min="12" max="12" width="2.28515625" style="61" customWidth="1"/>
    <col min="13" max="16384" width="0" style="61" hidden="1"/>
  </cols>
  <sheetData>
    <row r="1" spans="1:14" s="57" customFormat="1" ht="13.5" thickBot="1" x14ac:dyDescent="0.3">
      <c r="B1" s="27" t="s">
        <v>197</v>
      </c>
      <c r="C1" s="58"/>
      <c r="D1" s="58"/>
      <c r="E1" s="58"/>
      <c r="I1" s="58"/>
      <c r="J1" s="29" t="s">
        <v>583</v>
      </c>
      <c r="K1" s="59" t="str">
        <f>IF('Sec A Balance Sheet'!J1=0," ",'Sec A Balance Sheet'!J1)</f>
        <v>USD '000</v>
      </c>
      <c r="L1" s="60"/>
    </row>
    <row r="2" spans="1:14" s="57" customFormat="1" ht="12.75" x14ac:dyDescent="0.25">
      <c r="A2" s="61"/>
      <c r="B2" s="27" t="s">
        <v>610</v>
      </c>
      <c r="C2" s="61"/>
      <c r="D2" s="61"/>
      <c r="E2" s="61"/>
      <c r="F2" s="61"/>
      <c r="G2" s="61"/>
      <c r="H2" s="61"/>
      <c r="I2" s="61"/>
      <c r="J2" s="61"/>
      <c r="K2" s="61"/>
      <c r="L2" s="61"/>
      <c r="N2" s="61"/>
    </row>
    <row r="3" spans="1:14" s="57" customFormat="1" x14ac:dyDescent="0.2">
      <c r="A3" s="61"/>
      <c r="B3" s="61"/>
      <c r="C3" s="61"/>
      <c r="D3" s="61"/>
      <c r="E3" s="61"/>
      <c r="F3" s="61"/>
      <c r="G3" s="61"/>
      <c r="H3" s="61"/>
      <c r="I3" s="61"/>
      <c r="J3" s="61"/>
      <c r="K3" s="61"/>
      <c r="L3" s="61"/>
      <c r="N3" s="61"/>
    </row>
    <row r="4" spans="1:14" s="57" customFormat="1" ht="12" thickBot="1" x14ac:dyDescent="0.25">
      <c r="A4" s="61"/>
      <c r="B4" s="61"/>
      <c r="C4" s="61"/>
      <c r="D4" s="61"/>
      <c r="E4" s="61"/>
      <c r="F4" s="61"/>
      <c r="G4" s="61"/>
      <c r="H4" s="61"/>
      <c r="I4" s="61"/>
      <c r="J4" s="61"/>
      <c r="K4" s="61"/>
      <c r="L4" s="61"/>
      <c r="N4" s="61"/>
    </row>
    <row r="5" spans="1:14" s="57" customFormat="1" ht="17.25" customHeight="1" thickTop="1" thickBot="1" x14ac:dyDescent="0.25">
      <c r="A5" s="61"/>
      <c r="B5" s="61"/>
      <c r="C5" s="61"/>
      <c r="D5" s="61"/>
      <c r="E5" s="61"/>
      <c r="F5" s="61"/>
      <c r="I5" s="82" t="s">
        <v>516</v>
      </c>
      <c r="J5" s="83"/>
      <c r="K5" s="84" t="s">
        <v>517</v>
      </c>
      <c r="L5" s="61"/>
      <c r="N5" s="61"/>
    </row>
    <row r="6" spans="1:14" s="57" customFormat="1" ht="12" thickTop="1" x14ac:dyDescent="0.2">
      <c r="A6" s="61"/>
      <c r="B6" s="61"/>
      <c r="C6" s="61"/>
      <c r="D6" s="61"/>
      <c r="E6" s="61"/>
      <c r="F6" s="61"/>
      <c r="I6" s="61"/>
      <c r="J6" s="61"/>
      <c r="K6" s="61"/>
      <c r="L6" s="61"/>
      <c r="N6" s="61"/>
    </row>
    <row r="7" spans="1:14" s="57" customFormat="1" x14ac:dyDescent="0.2">
      <c r="A7" s="61"/>
      <c r="B7" s="44" t="s">
        <v>228</v>
      </c>
      <c r="C7" s="63" t="s">
        <v>518</v>
      </c>
      <c r="D7" s="61"/>
      <c r="E7" s="61"/>
      <c r="F7" s="61"/>
      <c r="I7" s="61"/>
      <c r="J7" s="61"/>
      <c r="K7" s="61"/>
      <c r="L7" s="61"/>
      <c r="N7" s="61"/>
    </row>
    <row r="8" spans="1:14" s="57" customFormat="1" ht="3.75" customHeight="1" x14ac:dyDescent="0.2">
      <c r="A8" s="61"/>
      <c r="B8" s="61"/>
      <c r="C8" s="61"/>
      <c r="D8" s="61"/>
      <c r="E8" s="61"/>
      <c r="F8" s="61"/>
      <c r="I8" s="61"/>
      <c r="J8" s="61"/>
      <c r="K8" s="61"/>
      <c r="L8" s="61"/>
      <c r="N8" s="61"/>
    </row>
    <row r="9" spans="1:14" s="57" customFormat="1" x14ac:dyDescent="0.2">
      <c r="A9" s="61"/>
      <c r="B9" s="62" t="s">
        <v>635</v>
      </c>
      <c r="C9" s="61"/>
      <c r="D9" s="57" t="s">
        <v>519</v>
      </c>
      <c r="E9" s="61"/>
      <c r="F9" s="61"/>
      <c r="I9" s="809"/>
      <c r="J9" s="70"/>
      <c r="K9" s="809"/>
      <c r="L9" s="61"/>
      <c r="N9" s="61"/>
    </row>
    <row r="10" spans="1:14" s="57" customFormat="1" ht="3.75" customHeight="1" x14ac:dyDescent="0.2">
      <c r="A10" s="61"/>
      <c r="B10" s="62"/>
      <c r="C10" s="61"/>
      <c r="E10" s="61"/>
      <c r="F10" s="61"/>
      <c r="I10" s="70"/>
      <c r="J10" s="70"/>
      <c r="K10" s="70"/>
      <c r="L10" s="61"/>
      <c r="N10" s="61"/>
    </row>
    <row r="11" spans="1:14" s="57" customFormat="1" x14ac:dyDescent="0.2">
      <c r="A11" s="61"/>
      <c r="B11" s="62" t="s">
        <v>520</v>
      </c>
      <c r="C11" s="61"/>
      <c r="D11" s="61" t="s">
        <v>521</v>
      </c>
      <c r="E11" s="61"/>
      <c r="F11" s="61"/>
      <c r="I11" s="809"/>
      <c r="J11" s="70"/>
      <c r="K11" s="809"/>
      <c r="L11" s="61"/>
      <c r="N11" s="61"/>
    </row>
    <row r="12" spans="1:14" s="57" customFormat="1" ht="3.75" customHeight="1" x14ac:dyDescent="0.2">
      <c r="A12" s="61"/>
      <c r="B12" s="62"/>
      <c r="C12" s="61"/>
      <c r="E12" s="61"/>
      <c r="F12" s="61"/>
      <c r="I12" s="70"/>
      <c r="J12" s="70"/>
      <c r="K12" s="70"/>
      <c r="L12" s="61"/>
      <c r="N12" s="61"/>
    </row>
    <row r="13" spans="1:14" s="57" customFormat="1" x14ac:dyDescent="0.2">
      <c r="A13" s="61"/>
      <c r="B13" s="62" t="s">
        <v>522</v>
      </c>
      <c r="C13" s="61"/>
      <c r="D13" s="61" t="s">
        <v>212</v>
      </c>
      <c r="E13" s="61"/>
      <c r="F13" s="61"/>
      <c r="I13" s="809"/>
      <c r="J13" s="70"/>
      <c r="K13" s="809"/>
      <c r="L13" s="61"/>
      <c r="N13" s="61"/>
    </row>
    <row r="14" spans="1:14" s="57" customFormat="1" ht="3.75" customHeight="1" thickBot="1" x14ac:dyDescent="0.25">
      <c r="A14" s="61"/>
      <c r="B14" s="61"/>
      <c r="C14" s="61"/>
      <c r="E14" s="61"/>
      <c r="F14" s="61"/>
      <c r="I14" s="70"/>
      <c r="J14" s="70"/>
      <c r="K14" s="70"/>
      <c r="L14" s="61"/>
      <c r="N14" s="61"/>
    </row>
    <row r="15" spans="1:14" s="57" customFormat="1" ht="12" thickBot="1" x14ac:dyDescent="0.25">
      <c r="A15" s="61"/>
      <c r="B15" s="44" t="s">
        <v>42</v>
      </c>
      <c r="C15" s="61"/>
      <c r="D15" s="63" t="s">
        <v>43</v>
      </c>
      <c r="E15" s="61"/>
      <c r="F15" s="61"/>
      <c r="I15" s="45">
        <f>I9+I11+I13</f>
        <v>0</v>
      </c>
      <c r="J15" s="70"/>
      <c r="K15" s="45">
        <f>K9+K11+K13</f>
        <v>0</v>
      </c>
      <c r="L15" s="61"/>
      <c r="N15" s="61"/>
    </row>
    <row r="16" spans="1:14" s="57" customFormat="1" x14ac:dyDescent="0.2">
      <c r="A16" s="61"/>
      <c r="B16" s="61"/>
      <c r="C16" s="61"/>
      <c r="D16" s="61"/>
      <c r="E16" s="61"/>
      <c r="F16" s="61"/>
      <c r="I16" s="70"/>
      <c r="J16" s="70"/>
      <c r="K16" s="70"/>
      <c r="L16" s="61"/>
      <c r="N16" s="61"/>
    </row>
    <row r="17" spans="1:14" s="57" customFormat="1" x14ac:dyDescent="0.2">
      <c r="A17" s="61"/>
      <c r="B17" s="44" t="s">
        <v>230</v>
      </c>
      <c r="C17" s="63" t="s">
        <v>523</v>
      </c>
      <c r="D17" s="61"/>
      <c r="E17" s="61"/>
      <c r="F17" s="61"/>
      <c r="G17" s="57" t="s">
        <v>289</v>
      </c>
      <c r="I17" s="70"/>
      <c r="J17" s="70"/>
      <c r="K17" s="70"/>
      <c r="L17" s="61"/>
      <c r="N17" s="61"/>
    </row>
    <row r="18" spans="1:14" s="57" customFormat="1" ht="3.75" customHeight="1" x14ac:dyDescent="0.2">
      <c r="A18" s="61"/>
      <c r="B18" s="61"/>
      <c r="C18" s="61"/>
      <c r="E18" s="61"/>
      <c r="F18" s="61"/>
      <c r="I18" s="70"/>
      <c r="J18" s="70"/>
      <c r="K18" s="70"/>
      <c r="L18" s="61"/>
      <c r="N18" s="61"/>
    </row>
    <row r="19" spans="1:14" s="57" customFormat="1" x14ac:dyDescent="0.2">
      <c r="A19" s="61"/>
      <c r="B19" s="62" t="s">
        <v>636</v>
      </c>
      <c r="C19" s="61"/>
      <c r="D19" s="61" t="s">
        <v>524</v>
      </c>
      <c r="E19" s="61"/>
      <c r="F19" s="61"/>
      <c r="I19" s="809"/>
      <c r="J19" s="70"/>
      <c r="K19" s="809"/>
      <c r="L19" s="61"/>
      <c r="N19" s="61"/>
    </row>
    <row r="20" spans="1:14" s="57" customFormat="1" ht="3.75" customHeight="1" x14ac:dyDescent="0.2">
      <c r="A20" s="61"/>
      <c r="B20" s="61"/>
      <c r="C20" s="61"/>
      <c r="E20" s="61"/>
      <c r="F20" s="61"/>
      <c r="I20" s="70"/>
      <c r="J20" s="70"/>
      <c r="K20" s="70"/>
      <c r="L20" s="61"/>
      <c r="N20" s="61"/>
    </row>
    <row r="21" spans="1:14" s="57" customFormat="1" x14ac:dyDescent="0.2">
      <c r="A21" s="61"/>
      <c r="B21" s="62" t="s">
        <v>525</v>
      </c>
      <c r="C21" s="61"/>
      <c r="D21" s="61" t="s">
        <v>526</v>
      </c>
      <c r="E21" s="61"/>
      <c r="F21" s="61"/>
      <c r="I21" s="809"/>
      <c r="J21" s="70"/>
      <c r="K21" s="809"/>
      <c r="L21" s="61"/>
      <c r="N21" s="61"/>
    </row>
    <row r="22" spans="1:14" s="57" customFormat="1" ht="3.75" customHeight="1" thickBot="1" x14ac:dyDescent="0.25">
      <c r="A22" s="61"/>
      <c r="B22" s="61"/>
      <c r="C22" s="61"/>
      <c r="E22" s="61"/>
      <c r="F22" s="61"/>
      <c r="I22" s="70"/>
      <c r="J22" s="70"/>
      <c r="K22" s="70"/>
      <c r="L22" s="61"/>
      <c r="N22" s="61"/>
    </row>
    <row r="23" spans="1:14" s="57" customFormat="1" ht="12" thickBot="1" x14ac:dyDescent="0.25">
      <c r="A23" s="61"/>
      <c r="B23" s="62" t="s">
        <v>527</v>
      </c>
      <c r="C23" s="61"/>
      <c r="D23" s="61" t="s">
        <v>154</v>
      </c>
      <c r="E23" s="61"/>
      <c r="F23" s="61"/>
      <c r="I23" s="45">
        <f>I25+I27+I29+I31</f>
        <v>0</v>
      </c>
      <c r="J23" s="70"/>
      <c r="K23" s="45">
        <f>K25+K27+K29+K31</f>
        <v>0</v>
      </c>
      <c r="L23" s="61"/>
      <c r="N23" s="61"/>
    </row>
    <row r="24" spans="1:14" s="57" customFormat="1" ht="3.75" customHeight="1" x14ac:dyDescent="0.2">
      <c r="A24" s="61"/>
      <c r="B24" s="61"/>
      <c r="C24" s="61"/>
      <c r="E24" s="61"/>
      <c r="F24" s="61"/>
      <c r="I24" s="70"/>
      <c r="J24" s="70"/>
      <c r="K24" s="70"/>
      <c r="L24" s="61"/>
      <c r="N24" s="61"/>
    </row>
    <row r="25" spans="1:14" s="57" customFormat="1" x14ac:dyDescent="0.2">
      <c r="A25" s="61"/>
      <c r="B25" s="62" t="s">
        <v>267</v>
      </c>
      <c r="C25" s="61"/>
      <c r="E25" s="61" t="s">
        <v>640</v>
      </c>
      <c r="I25" s="809"/>
      <c r="J25" s="70"/>
      <c r="K25" s="809"/>
      <c r="L25" s="61"/>
      <c r="N25" s="61"/>
    </row>
    <row r="26" spans="1:14" s="57" customFormat="1" ht="3.75" customHeight="1" x14ac:dyDescent="0.2">
      <c r="A26" s="61"/>
      <c r="B26" s="61"/>
      <c r="C26" s="61"/>
      <c r="F26" s="61"/>
      <c r="I26" s="70"/>
      <c r="J26" s="70"/>
      <c r="K26" s="70"/>
      <c r="L26" s="61"/>
      <c r="N26" s="61"/>
    </row>
    <row r="27" spans="1:14" s="57" customFormat="1" x14ac:dyDescent="0.2">
      <c r="A27" s="61"/>
      <c r="B27" s="62" t="s">
        <v>268</v>
      </c>
      <c r="C27" s="61"/>
      <c r="E27" s="61" t="s">
        <v>784</v>
      </c>
      <c r="I27" s="809"/>
      <c r="J27" s="70"/>
      <c r="K27" s="809"/>
      <c r="L27" s="61"/>
      <c r="N27" s="61"/>
    </row>
    <row r="28" spans="1:14" s="57" customFormat="1" ht="3.75" customHeight="1" x14ac:dyDescent="0.2">
      <c r="A28" s="61"/>
      <c r="C28" s="61"/>
      <c r="F28" s="61"/>
      <c r="I28" s="70"/>
      <c r="J28" s="70"/>
      <c r="K28" s="70"/>
      <c r="L28" s="61"/>
      <c r="N28" s="61"/>
    </row>
    <row r="29" spans="1:14" s="57" customFormat="1" x14ac:dyDescent="0.2">
      <c r="A29" s="61"/>
      <c r="B29" s="62" t="s">
        <v>269</v>
      </c>
      <c r="C29" s="61"/>
      <c r="E29" s="61" t="s">
        <v>641</v>
      </c>
      <c r="I29" s="809"/>
      <c r="J29" s="70"/>
      <c r="K29" s="809"/>
      <c r="L29" s="61"/>
      <c r="N29" s="61"/>
    </row>
    <row r="30" spans="1:14" s="57" customFormat="1" ht="3.75" customHeight="1" x14ac:dyDescent="0.2">
      <c r="A30" s="61"/>
      <c r="B30" s="61"/>
      <c r="C30" s="61"/>
      <c r="F30" s="61"/>
      <c r="I30" s="70"/>
      <c r="J30" s="70"/>
      <c r="K30" s="70"/>
      <c r="L30" s="61"/>
      <c r="N30" s="61"/>
    </row>
    <row r="31" spans="1:14" x14ac:dyDescent="0.2">
      <c r="B31" s="62" t="s">
        <v>270</v>
      </c>
      <c r="E31" s="61" t="s">
        <v>701</v>
      </c>
      <c r="I31" s="809"/>
      <c r="J31" s="70"/>
      <c r="K31" s="809"/>
    </row>
    <row r="32" spans="1:14" s="57" customFormat="1" ht="3.75" customHeight="1" thickBot="1" x14ac:dyDescent="0.25">
      <c r="A32" s="61"/>
      <c r="B32" s="61"/>
      <c r="C32" s="61"/>
      <c r="E32" s="61"/>
      <c r="F32" s="61"/>
      <c r="I32" s="70"/>
      <c r="J32" s="70"/>
      <c r="K32" s="70"/>
      <c r="L32" s="61"/>
      <c r="N32" s="61"/>
    </row>
    <row r="33" spans="1:12" ht="12" thickBot="1" x14ac:dyDescent="0.25">
      <c r="B33" s="44" t="s">
        <v>528</v>
      </c>
      <c r="D33" s="63" t="s">
        <v>271</v>
      </c>
      <c r="I33" s="45">
        <f>I19+I21+I23</f>
        <v>0</v>
      </c>
      <c r="J33" s="70"/>
      <c r="K33" s="45">
        <f>K19+K21+K23</f>
        <v>0</v>
      </c>
    </row>
    <row r="34" spans="1:12" x14ac:dyDescent="0.2"/>
    <row r="35" spans="1:12" ht="12" thickBot="1" x14ac:dyDescent="0.25">
      <c r="A35" s="73"/>
      <c r="B35" s="74" t="s">
        <v>605</v>
      </c>
      <c r="C35" s="73"/>
      <c r="D35" s="73"/>
      <c r="E35" s="75"/>
      <c r="G35" s="75"/>
      <c r="H35" s="75"/>
      <c r="I35" s="76"/>
      <c r="J35" s="73"/>
      <c r="K35" s="76"/>
      <c r="L35" s="76"/>
    </row>
    <row r="36" spans="1:12" s="75" customFormat="1" ht="12" thickBot="1" x14ac:dyDescent="0.25">
      <c r="A36" s="73"/>
      <c r="B36" s="77"/>
      <c r="C36" s="73"/>
      <c r="D36" s="75" t="s">
        <v>260</v>
      </c>
      <c r="I36" s="76"/>
      <c r="J36" s="73"/>
      <c r="K36" s="76"/>
      <c r="L36" s="76"/>
    </row>
    <row r="37" spans="1:12" s="75" customFormat="1" ht="12" thickBot="1" x14ac:dyDescent="0.25">
      <c r="A37" s="73"/>
      <c r="B37" s="78"/>
      <c r="C37" s="73"/>
      <c r="D37" s="75" t="s">
        <v>261</v>
      </c>
      <c r="I37" s="76"/>
      <c r="J37" s="73"/>
      <c r="K37" s="76"/>
      <c r="L37" s="76"/>
    </row>
    <row r="38" spans="1:12" s="75" customFormat="1" x14ac:dyDescent="0.2">
      <c r="A38" s="73"/>
      <c r="B38" s="79" t="s">
        <v>139</v>
      </c>
      <c r="C38" s="80"/>
      <c r="D38" s="881" t="s">
        <v>772</v>
      </c>
      <c r="E38" s="881"/>
      <c r="F38" s="881"/>
      <c r="G38" s="881"/>
      <c r="H38" s="881"/>
      <c r="I38" s="881"/>
      <c r="J38" s="881"/>
      <c r="K38" s="881"/>
      <c r="L38" s="81"/>
    </row>
    <row r="39" spans="1:12" s="75" customFormat="1" x14ac:dyDescent="0.2">
      <c r="A39" s="61"/>
      <c r="B39" s="79"/>
      <c r="C39" s="61"/>
      <c r="D39" s="85"/>
      <c r="E39" s="85"/>
      <c r="F39" s="85"/>
      <c r="G39" s="85"/>
      <c r="H39" s="85"/>
      <c r="I39" s="85"/>
      <c r="J39" s="85"/>
      <c r="K39" s="85"/>
      <c r="L39" s="61"/>
    </row>
    <row r="40" spans="1:12" hidden="1" x14ac:dyDescent="0.2"/>
    <row r="41" spans="1:12" hidden="1" x14ac:dyDescent="0.2"/>
    <row r="42" spans="1:12" hidden="1" x14ac:dyDescent="0.2"/>
    <row r="43" spans="1:12" hidden="1" x14ac:dyDescent="0.2"/>
    <row r="44" spans="1:12" hidden="1" x14ac:dyDescent="0.2"/>
    <row r="45" spans="1:12" hidden="1" x14ac:dyDescent="0.2"/>
    <row r="46" spans="1:12" hidden="1" x14ac:dyDescent="0.2"/>
    <row r="47" spans="1:12" hidden="1" x14ac:dyDescent="0.2"/>
    <row r="48" spans="1:12"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sheetData>
  <sheetProtection password="8366" sheet="1" objects="1" scenarios="1"/>
  <mergeCells count="1">
    <mergeCell ref="D38:K38"/>
  </mergeCells>
  <phoneticPr fontId="12" type="noConversion"/>
  <dataValidations count="1">
    <dataValidation allowBlank="1" showErrorMessage="1" sqref="K1"/>
  </dataValidations>
  <pageMargins left="0.34" right="0.34" top="0.5" bottom="0.4" header="0.2" footer="0.2"/>
  <pageSetup scale="99" orientation="portrait" r:id="rId1"/>
  <headerFooter alignWithMargins="0">
    <oddFooter>&amp;L&amp;8&amp;A&amp;R&amp;8&amp;P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G290"/>
  <sheetViews>
    <sheetView showGridLines="0" view="pageBreakPreview" zoomScaleNormal="100" zoomScaleSheetLayoutView="100" workbookViewId="0">
      <selection activeCell="H24" sqref="H24"/>
    </sheetView>
  </sheetViews>
  <sheetFormatPr defaultColWidth="0" defaultRowHeight="11.25" customHeight="1" zeroHeight="1" x14ac:dyDescent="0.2"/>
  <cols>
    <col min="1" max="1" width="8.140625" style="549" customWidth="1"/>
    <col min="2" max="2" width="5.85546875" style="549" customWidth="1"/>
    <col min="3" max="3" width="84.85546875" style="549" customWidth="1"/>
    <col min="4" max="4" width="12.5703125" style="549" customWidth="1"/>
    <col min="5" max="5" width="2.140625" style="568" customWidth="1"/>
    <col min="6" max="6" width="13.42578125" style="549" customWidth="1"/>
    <col min="7" max="7" width="1.7109375" style="567" customWidth="1"/>
    <col min="8" max="8" width="11.28515625" style="567" customWidth="1"/>
    <col min="9" max="9" width="1.140625" style="578" customWidth="1"/>
    <col min="10" max="10" width="10.42578125" style="567" customWidth="1"/>
    <col min="11" max="11" width="7.5703125" style="567" customWidth="1"/>
    <col min="12" max="12" width="7.7109375" style="550" hidden="1" customWidth="1"/>
    <col min="13" max="20" width="9.140625" style="567" hidden="1" customWidth="1"/>
    <col min="21" max="23" width="7.7109375" style="567" hidden="1" customWidth="1"/>
    <col min="24" max="30" width="9.140625" style="567" hidden="1" customWidth="1"/>
    <col min="31" max="33" width="7.7109375" style="567" hidden="1" customWidth="1"/>
    <col min="34" max="16384" width="9.140625" style="567" hidden="1"/>
  </cols>
  <sheetData>
    <row r="1" spans="1:13" s="549" customFormat="1" ht="13.5" thickBot="1" x14ac:dyDescent="0.3">
      <c r="B1" s="654" t="s">
        <v>1002</v>
      </c>
      <c r="G1" s="568"/>
      <c r="H1" s="568"/>
      <c r="I1" s="605" t="s">
        <v>583</v>
      </c>
      <c r="J1" s="606" t="str">
        <f>IF('Sec A Balance Sheet'!J1=0," ",'Sec A Balance Sheet'!J1)</f>
        <v>USD '000</v>
      </c>
      <c r="L1" s="655">
        <v>5</v>
      </c>
    </row>
    <row r="2" spans="1:13" s="549" customFormat="1" ht="12.75" x14ac:dyDescent="0.25">
      <c r="B2" s="654" t="s">
        <v>1003</v>
      </c>
      <c r="E2" s="568"/>
      <c r="G2" s="551"/>
      <c r="I2" s="605"/>
      <c r="L2" s="549">
        <v>2015</v>
      </c>
      <c r="M2" s="549">
        <v>2015</v>
      </c>
    </row>
    <row r="3" spans="1:13" s="549" customFormat="1" ht="12.75" x14ac:dyDescent="0.25">
      <c r="B3" s="654"/>
      <c r="E3" s="568"/>
      <c r="G3" s="551"/>
      <c r="I3" s="605" t="s">
        <v>1004</v>
      </c>
      <c r="K3" s="656">
        <f>IF($L$1=2,0.4,IF($L$1=3,0.6,IF($L$1=4,0.8,IF($L$1=5,1,1))))</f>
        <v>1</v>
      </c>
      <c r="L3" s="549">
        <v>2016</v>
      </c>
      <c r="M3" s="549">
        <v>2016</v>
      </c>
    </row>
    <row r="4" spans="1:13" s="549" customFormat="1" ht="12" thickBot="1" x14ac:dyDescent="0.25">
      <c r="E4" s="568"/>
      <c r="G4" s="551"/>
      <c r="L4" s="549">
        <v>2017</v>
      </c>
      <c r="M4" s="549">
        <v>2017</v>
      </c>
    </row>
    <row r="5" spans="1:13" s="549" customFormat="1" ht="12" thickTop="1" x14ac:dyDescent="0.2">
      <c r="B5" s="657"/>
      <c r="C5" s="657"/>
      <c r="D5" s="657"/>
      <c r="E5" s="657"/>
      <c r="G5" s="551"/>
      <c r="H5" s="883" t="s">
        <v>691</v>
      </c>
      <c r="I5" s="658"/>
      <c r="J5" s="883" t="s">
        <v>1005</v>
      </c>
      <c r="L5" s="549">
        <v>2018</v>
      </c>
      <c r="M5" s="549">
        <v>2018</v>
      </c>
    </row>
    <row r="6" spans="1:13" s="554" customFormat="1" ht="12" thickBot="1" x14ac:dyDescent="0.25">
      <c r="A6" s="554" t="s">
        <v>25</v>
      </c>
      <c r="B6" s="555" t="s">
        <v>384</v>
      </c>
      <c r="C6" s="556"/>
      <c r="D6" s="659"/>
      <c r="E6" s="659"/>
      <c r="F6" s="558"/>
      <c r="G6" s="551"/>
      <c r="H6" s="884"/>
      <c r="I6" s="658"/>
      <c r="J6" s="884"/>
      <c r="K6" s="549"/>
      <c r="L6" s="549">
        <v>2019</v>
      </c>
      <c r="M6" s="549">
        <v>2019</v>
      </c>
    </row>
    <row r="7" spans="1:13" s="560" customFormat="1" ht="12.75" thickTop="1" thickBot="1" x14ac:dyDescent="0.25">
      <c r="E7" s="660"/>
      <c r="F7" s="549"/>
      <c r="G7" s="551"/>
      <c r="H7" s="564"/>
      <c r="I7" s="564"/>
      <c r="J7" s="564"/>
      <c r="L7" s="549">
        <v>2020</v>
      </c>
      <c r="M7" s="549">
        <v>2020</v>
      </c>
    </row>
    <row r="8" spans="1:13" s="560" customFormat="1" ht="16.5" thickBot="1" x14ac:dyDescent="0.3">
      <c r="A8" s="661" t="s">
        <v>1006</v>
      </c>
      <c r="B8" s="659" t="s">
        <v>536</v>
      </c>
      <c r="C8" s="662" t="s">
        <v>632</v>
      </c>
      <c r="E8" s="660"/>
      <c r="F8" s="549"/>
      <c r="G8" s="551"/>
      <c r="H8" s="566">
        <f>H9-H10</f>
        <v>0</v>
      </c>
      <c r="I8" s="571"/>
      <c r="J8" s="566">
        <f>J9-J10</f>
        <v>0</v>
      </c>
      <c r="L8" s="549">
        <v>2021</v>
      </c>
      <c r="M8" s="549">
        <v>2021</v>
      </c>
    </row>
    <row r="9" spans="1:13" ht="12.75" x14ac:dyDescent="0.2">
      <c r="B9" s="549" t="s">
        <v>920</v>
      </c>
      <c r="C9" s="663" t="s">
        <v>1007</v>
      </c>
      <c r="F9" s="568"/>
      <c r="G9" s="565"/>
      <c r="H9" s="809"/>
      <c r="I9" s="579"/>
      <c r="J9" s="809"/>
      <c r="K9" s="550"/>
      <c r="L9" s="567"/>
    </row>
    <row r="10" spans="1:13" s="549" customFormat="1" ht="12.75" x14ac:dyDescent="0.2">
      <c r="B10" s="549" t="s">
        <v>921</v>
      </c>
      <c r="C10" s="663" t="s">
        <v>1008</v>
      </c>
      <c r="E10" s="568"/>
      <c r="F10" s="568"/>
      <c r="G10" s="570"/>
      <c r="H10" s="809"/>
      <c r="I10" s="579"/>
      <c r="J10" s="809"/>
    </row>
    <row r="11" spans="1:13" s="549" customFormat="1" ht="12" thickBot="1" x14ac:dyDescent="0.25">
      <c r="E11" s="568"/>
      <c r="F11" s="568"/>
      <c r="G11" s="570"/>
      <c r="H11" s="571"/>
      <c r="I11" s="571"/>
      <c r="J11" s="571"/>
    </row>
    <row r="12" spans="1:13" s="549" customFormat="1" ht="16.5" thickBot="1" x14ac:dyDescent="0.3">
      <c r="A12" s="661" t="s">
        <v>1006</v>
      </c>
      <c r="B12" s="659" t="s">
        <v>538</v>
      </c>
      <c r="C12" s="662" t="s">
        <v>1009</v>
      </c>
      <c r="G12" s="570"/>
      <c r="H12" s="566">
        <f>H13-H14</f>
        <v>0</v>
      </c>
      <c r="I12" s="571"/>
      <c r="J12" s="566">
        <f>J13-J14</f>
        <v>0</v>
      </c>
    </row>
    <row r="13" spans="1:13" s="549" customFormat="1" ht="12.75" x14ac:dyDescent="0.2">
      <c r="B13" s="574" t="s">
        <v>923</v>
      </c>
      <c r="C13" s="663" t="s">
        <v>1010</v>
      </c>
      <c r="D13" s="572"/>
      <c r="E13" s="568"/>
      <c r="F13" s="568"/>
      <c r="G13" s="565"/>
      <c r="H13" s="809"/>
      <c r="I13" s="579"/>
      <c r="J13" s="809"/>
    </row>
    <row r="14" spans="1:13" s="549" customFormat="1" ht="12.75" x14ac:dyDescent="0.2">
      <c r="B14" s="549" t="s">
        <v>924</v>
      </c>
      <c r="C14" s="663" t="s">
        <v>1011</v>
      </c>
      <c r="D14" s="572"/>
      <c r="E14" s="568"/>
      <c r="F14" s="568"/>
      <c r="G14" s="565"/>
      <c r="H14" s="809"/>
      <c r="I14" s="579"/>
      <c r="J14" s="809"/>
    </row>
    <row r="15" spans="1:13" s="549" customFormat="1" x14ac:dyDescent="0.2">
      <c r="E15" s="568"/>
      <c r="F15" s="568"/>
      <c r="G15" s="570"/>
      <c r="H15" s="571"/>
      <c r="I15" s="571"/>
      <c r="J15" s="571"/>
    </row>
    <row r="16" spans="1:13" s="549" customFormat="1" ht="15.75" x14ac:dyDescent="0.25">
      <c r="A16" s="661" t="s">
        <v>1012</v>
      </c>
      <c r="B16" s="572" t="s">
        <v>540</v>
      </c>
      <c r="C16" s="662" t="s">
        <v>1013</v>
      </c>
      <c r="E16" s="568"/>
      <c r="F16" s="568"/>
      <c r="G16" s="571"/>
      <c r="H16" s="571"/>
      <c r="I16" s="571"/>
      <c r="J16" s="571"/>
    </row>
    <row r="17" spans="1:10" s="549" customFormat="1" ht="12.75" x14ac:dyDescent="0.2">
      <c r="B17" s="549" t="s">
        <v>1014</v>
      </c>
      <c r="C17" s="664" t="s">
        <v>1015</v>
      </c>
      <c r="E17" s="568"/>
      <c r="F17" s="568"/>
      <c r="G17" s="571"/>
      <c r="H17" s="571"/>
      <c r="I17" s="571"/>
      <c r="J17" s="571"/>
    </row>
    <row r="18" spans="1:10" s="549" customFormat="1" ht="12.75" x14ac:dyDescent="0.2">
      <c r="B18" s="549" t="s">
        <v>1016</v>
      </c>
      <c r="C18" s="665" t="s">
        <v>1017</v>
      </c>
      <c r="G18" s="571"/>
      <c r="H18" s="810"/>
      <c r="I18" s="579"/>
      <c r="J18" s="810"/>
    </row>
    <row r="19" spans="1:10" s="549" customFormat="1" ht="12.75" x14ac:dyDescent="0.2">
      <c r="B19" s="549" t="s">
        <v>1018</v>
      </c>
      <c r="C19" s="665" t="s">
        <v>1019</v>
      </c>
      <c r="E19" s="568"/>
      <c r="F19" s="568"/>
      <c r="G19" s="571"/>
      <c r="H19" s="810"/>
      <c r="I19" s="579"/>
      <c r="J19" s="810"/>
    </row>
    <row r="20" spans="1:10" s="549" customFormat="1" ht="7.5" customHeight="1" x14ac:dyDescent="0.2">
      <c r="B20" s="558"/>
      <c r="C20" s="666"/>
      <c r="D20" s="572"/>
      <c r="E20" s="568"/>
      <c r="F20" s="568"/>
      <c r="G20" s="571"/>
      <c r="H20" s="571"/>
      <c r="I20" s="571"/>
      <c r="J20" s="571"/>
    </row>
    <row r="21" spans="1:10" s="549" customFormat="1" ht="12.75" x14ac:dyDescent="0.2">
      <c r="B21" s="549" t="s">
        <v>1020</v>
      </c>
      <c r="C21" s="664" t="s">
        <v>1021</v>
      </c>
      <c r="D21" s="572"/>
      <c r="E21" s="568"/>
      <c r="F21" s="568"/>
      <c r="G21" s="571"/>
      <c r="H21" s="810"/>
      <c r="I21" s="579"/>
      <c r="J21" s="810"/>
    </row>
    <row r="22" spans="1:10" s="549" customFormat="1" ht="12" thickBot="1" x14ac:dyDescent="0.25"/>
    <row r="23" spans="1:10" s="549" customFormat="1" ht="13.5" thickBot="1" x14ac:dyDescent="0.25">
      <c r="B23" s="549" t="s">
        <v>1022</v>
      </c>
      <c r="C23" s="665" t="s">
        <v>1023</v>
      </c>
      <c r="D23" s="572"/>
      <c r="E23" s="568"/>
      <c r="F23" s="568"/>
      <c r="G23" s="571"/>
      <c r="H23" s="566">
        <f>SUM(H24:H25)</f>
        <v>0</v>
      </c>
      <c r="I23" s="571"/>
      <c r="J23" s="566">
        <f>SUM(J24:J25)</f>
        <v>0</v>
      </c>
    </row>
    <row r="24" spans="1:10" s="549" customFormat="1" ht="15" customHeight="1" x14ac:dyDescent="0.2">
      <c r="B24" s="549" t="s">
        <v>1024</v>
      </c>
      <c r="C24" s="667" t="s">
        <v>1025</v>
      </c>
      <c r="D24" s="572"/>
      <c r="E24" s="568"/>
      <c r="F24" s="568"/>
      <c r="G24" s="571"/>
      <c r="H24" s="810"/>
      <c r="I24" s="579"/>
      <c r="J24" s="810"/>
    </row>
    <row r="25" spans="1:10" s="549" customFormat="1" ht="13.5" thickBot="1" x14ac:dyDescent="0.25">
      <c r="A25" s="549" t="s">
        <v>1026</v>
      </c>
      <c r="B25" s="549" t="s">
        <v>1027</v>
      </c>
      <c r="C25" s="663" t="s">
        <v>1028</v>
      </c>
      <c r="D25" s="572"/>
      <c r="E25" s="568"/>
      <c r="F25" s="568"/>
      <c r="G25" s="571"/>
      <c r="H25" s="810"/>
      <c r="I25" s="579"/>
      <c r="J25" s="810"/>
    </row>
    <row r="26" spans="1:10" s="549" customFormat="1" ht="13.5" thickBot="1" x14ac:dyDescent="0.25">
      <c r="B26" s="549" t="s">
        <v>1029</v>
      </c>
      <c r="C26" s="664" t="s">
        <v>1030</v>
      </c>
      <c r="D26" s="572"/>
      <c r="E26" s="568"/>
      <c r="F26" s="568"/>
      <c r="G26" s="571"/>
      <c r="H26" s="566">
        <f>H24</f>
        <v>0</v>
      </c>
      <c r="I26" s="571"/>
      <c r="J26" s="566">
        <f>J24</f>
        <v>0</v>
      </c>
    </row>
    <row r="27" spans="1:10" s="549" customFormat="1" ht="13.5" thickBot="1" x14ac:dyDescent="0.25">
      <c r="B27" s="549" t="s">
        <v>1031</v>
      </c>
      <c r="C27" s="664" t="s">
        <v>1032</v>
      </c>
      <c r="D27" s="572"/>
      <c r="E27" s="568"/>
      <c r="F27" s="568"/>
      <c r="G27" s="571"/>
      <c r="H27" s="566">
        <f>H25</f>
        <v>0</v>
      </c>
      <c r="I27" s="571"/>
      <c r="J27" s="566">
        <f>J25</f>
        <v>0</v>
      </c>
    </row>
    <row r="28" spans="1:10" s="549" customFormat="1" x14ac:dyDescent="0.2">
      <c r="D28" s="572"/>
      <c r="E28" s="568"/>
      <c r="F28" s="568"/>
      <c r="G28" s="576"/>
      <c r="H28" s="579"/>
      <c r="I28" s="579"/>
      <c r="J28" s="579"/>
    </row>
    <row r="29" spans="1:10" s="549" customFormat="1" ht="16.5" thickBot="1" x14ac:dyDescent="0.3">
      <c r="A29" s="549" t="s">
        <v>1033</v>
      </c>
      <c r="B29" s="555" t="s">
        <v>542</v>
      </c>
      <c r="C29" s="662" t="s">
        <v>1034</v>
      </c>
      <c r="F29" s="568"/>
      <c r="G29" s="568"/>
      <c r="H29" s="568"/>
      <c r="I29" s="568"/>
      <c r="J29" s="568"/>
    </row>
    <row r="30" spans="1:10" s="549" customFormat="1" ht="13.5" thickBot="1" x14ac:dyDescent="0.25">
      <c r="B30" s="555" t="s">
        <v>1035</v>
      </c>
      <c r="C30" s="664" t="s">
        <v>1036</v>
      </c>
      <c r="E30" s="568"/>
      <c r="F30" s="568"/>
      <c r="G30" s="570"/>
      <c r="H30" s="566">
        <f>SUM(H31:H33)</f>
        <v>0</v>
      </c>
      <c r="I30" s="571"/>
      <c r="J30" s="566">
        <f>SUM(J31:J33)</f>
        <v>0</v>
      </c>
    </row>
    <row r="31" spans="1:10" s="549" customFormat="1" ht="12.75" x14ac:dyDescent="0.2">
      <c r="B31" s="555" t="s">
        <v>1037</v>
      </c>
      <c r="C31" s="665" t="s">
        <v>1038</v>
      </c>
      <c r="E31" s="568"/>
      <c r="F31" s="568"/>
      <c r="G31" s="570"/>
      <c r="H31" s="810"/>
      <c r="I31" s="579"/>
      <c r="J31" s="810"/>
    </row>
    <row r="32" spans="1:10" s="549" customFormat="1" ht="12.75" x14ac:dyDescent="0.2">
      <c r="B32" s="555" t="s">
        <v>1039</v>
      </c>
      <c r="C32" s="665" t="s">
        <v>1040</v>
      </c>
      <c r="E32" s="568"/>
      <c r="F32" s="568"/>
      <c r="G32" s="570"/>
      <c r="H32" s="810"/>
      <c r="I32" s="579"/>
      <c r="J32" s="810"/>
    </row>
    <row r="33" spans="1:10" s="549" customFormat="1" ht="12.75" x14ac:dyDescent="0.2">
      <c r="B33" s="555" t="s">
        <v>1041</v>
      </c>
      <c r="C33" s="665" t="s">
        <v>1042</v>
      </c>
      <c r="E33" s="568"/>
      <c r="F33" s="568"/>
      <c r="G33" s="570"/>
      <c r="H33" s="810"/>
      <c r="I33" s="579"/>
      <c r="J33" s="810"/>
    </row>
    <row r="34" spans="1:10" s="549" customFormat="1" ht="14.25" customHeight="1" thickBot="1" x14ac:dyDescent="0.25">
      <c r="F34" s="668"/>
    </row>
    <row r="35" spans="1:10" s="549" customFormat="1" ht="14.25" customHeight="1" thickBot="1" x14ac:dyDescent="0.25">
      <c r="A35" s="549" t="s">
        <v>1043</v>
      </c>
      <c r="B35" s="555" t="s">
        <v>1044</v>
      </c>
      <c r="C35" s="664" t="s">
        <v>1045</v>
      </c>
      <c r="E35" s="568"/>
      <c r="F35" s="568"/>
      <c r="G35" s="570"/>
      <c r="H35" s="566">
        <f>SUM(H36:H38)</f>
        <v>0</v>
      </c>
      <c r="I35" s="571"/>
      <c r="J35" s="566">
        <f>SUM(J36:J38)</f>
        <v>0</v>
      </c>
    </row>
    <row r="36" spans="1:10" s="549" customFormat="1" ht="12.75" x14ac:dyDescent="0.2">
      <c r="B36" s="555" t="s">
        <v>1046</v>
      </c>
      <c r="C36" s="665" t="s">
        <v>1047</v>
      </c>
      <c r="E36" s="568"/>
      <c r="F36" s="568"/>
      <c r="G36" s="570"/>
      <c r="H36" s="810"/>
      <c r="I36" s="579"/>
      <c r="J36" s="810"/>
    </row>
    <row r="37" spans="1:10" s="549" customFormat="1" ht="12.75" x14ac:dyDescent="0.2">
      <c r="B37" s="555" t="s">
        <v>1048</v>
      </c>
      <c r="C37" s="665" t="s">
        <v>1049</v>
      </c>
      <c r="E37" s="568"/>
      <c r="F37" s="568"/>
      <c r="G37" s="570"/>
      <c r="H37" s="810"/>
      <c r="I37" s="579"/>
      <c r="J37" s="810"/>
    </row>
    <row r="38" spans="1:10" s="549" customFormat="1" ht="12.75" x14ac:dyDescent="0.2">
      <c r="B38" s="555" t="s">
        <v>1050</v>
      </c>
      <c r="C38" s="665" t="s">
        <v>1051</v>
      </c>
      <c r="E38" s="568"/>
      <c r="F38" s="568"/>
      <c r="G38" s="570"/>
      <c r="H38" s="810"/>
      <c r="I38" s="579"/>
      <c r="J38" s="810"/>
    </row>
    <row r="39" spans="1:10" s="549" customFormat="1" ht="12" thickBot="1" x14ac:dyDescent="0.25"/>
    <row r="40" spans="1:10" s="549" customFormat="1" ht="13.5" thickBot="1" x14ac:dyDescent="0.25">
      <c r="A40" s="549" t="s">
        <v>1043</v>
      </c>
      <c r="B40" s="555" t="s">
        <v>1052</v>
      </c>
      <c r="C40" s="664" t="s">
        <v>1053</v>
      </c>
      <c r="G40" s="570"/>
      <c r="H40" s="566">
        <f>SUM(H41:H43)</f>
        <v>0</v>
      </c>
      <c r="I40" s="571"/>
      <c r="J40" s="566">
        <f>SUM(J41:J43)</f>
        <v>0</v>
      </c>
    </row>
    <row r="41" spans="1:10" s="549" customFormat="1" ht="12.75" x14ac:dyDescent="0.2">
      <c r="B41" s="555" t="s">
        <v>1054</v>
      </c>
      <c r="C41" s="665" t="s">
        <v>1055</v>
      </c>
      <c r="E41" s="568"/>
      <c r="F41" s="568"/>
      <c r="G41" s="570"/>
      <c r="H41" s="810"/>
      <c r="I41" s="579"/>
      <c r="J41" s="810"/>
    </row>
    <row r="42" spans="1:10" s="549" customFormat="1" ht="12.75" x14ac:dyDescent="0.2">
      <c r="B42" s="555" t="s">
        <v>1056</v>
      </c>
      <c r="C42" s="665" t="s">
        <v>1057</v>
      </c>
      <c r="G42" s="570"/>
      <c r="H42" s="810"/>
      <c r="I42" s="579"/>
      <c r="J42" s="810"/>
    </row>
    <row r="43" spans="1:10" s="549" customFormat="1" ht="12.75" x14ac:dyDescent="0.2">
      <c r="B43" s="555" t="s">
        <v>1058</v>
      </c>
      <c r="C43" s="665" t="s">
        <v>1059</v>
      </c>
      <c r="E43" s="568"/>
      <c r="F43" s="568"/>
      <c r="G43" s="570"/>
      <c r="H43" s="810"/>
      <c r="I43" s="579"/>
      <c r="J43" s="810"/>
    </row>
    <row r="44" spans="1:10" s="549" customFormat="1" x14ac:dyDescent="0.2">
      <c r="J44" s="550"/>
    </row>
    <row r="45" spans="1:10" s="549" customFormat="1" x14ac:dyDescent="0.2">
      <c r="E45" s="568"/>
      <c r="F45" s="568"/>
      <c r="G45" s="570"/>
      <c r="H45" s="577"/>
      <c r="I45" s="577"/>
      <c r="J45" s="550"/>
    </row>
    <row r="46" spans="1:10" s="549" customFormat="1" ht="28.5" customHeight="1" x14ac:dyDescent="0.25">
      <c r="A46" s="549" t="s">
        <v>1060</v>
      </c>
      <c r="B46" s="556" t="s">
        <v>544</v>
      </c>
      <c r="C46" s="885" t="s">
        <v>1061</v>
      </c>
      <c r="D46" s="885"/>
      <c r="E46" s="885"/>
      <c r="F46" s="885"/>
      <c r="G46" s="885"/>
      <c r="H46" s="885"/>
      <c r="I46" s="669"/>
      <c r="J46" s="550"/>
    </row>
    <row r="47" spans="1:10" s="549" customFormat="1" ht="12.75" x14ac:dyDescent="0.2">
      <c r="B47" s="556" t="s">
        <v>1062</v>
      </c>
      <c r="C47" s="663" t="s">
        <v>1063</v>
      </c>
      <c r="E47" s="568"/>
      <c r="F47" s="568"/>
      <c r="G47" s="570"/>
      <c r="H47" s="810"/>
      <c r="I47" s="579"/>
      <c r="J47" s="810"/>
    </row>
    <row r="48" spans="1:10" s="549" customFormat="1" ht="12.75" x14ac:dyDescent="0.2">
      <c r="B48" s="556" t="s">
        <v>1064</v>
      </c>
      <c r="C48" s="663" t="s">
        <v>1065</v>
      </c>
      <c r="G48" s="570"/>
      <c r="H48" s="810"/>
      <c r="I48" s="579"/>
      <c r="J48" s="810"/>
    </row>
    <row r="49" spans="1:12" s="549" customFormat="1" ht="12.75" x14ac:dyDescent="0.2">
      <c r="B49" s="556" t="s">
        <v>1066</v>
      </c>
      <c r="C49" s="663" t="s">
        <v>1067</v>
      </c>
      <c r="E49" s="568"/>
      <c r="F49" s="568"/>
      <c r="G49" s="570"/>
      <c r="H49" s="810"/>
      <c r="I49" s="579"/>
      <c r="J49" s="810"/>
    </row>
    <row r="50" spans="1:12" s="549" customFormat="1" x14ac:dyDescent="0.2">
      <c r="E50" s="568"/>
      <c r="G50" s="565"/>
      <c r="H50" s="570"/>
      <c r="I50" s="570"/>
      <c r="J50" s="550"/>
      <c r="L50" s="570">
        <f>'Regulatory adjustments'!$H$35+'Regulatory adjustments'!$H$48+'Regulatory adjustments'!$H$92+'Regulatory adjustments'!$H$121</f>
        <v>0</v>
      </c>
    </row>
    <row r="51" spans="1:12" s="549" customFormat="1" x14ac:dyDescent="0.2">
      <c r="E51" s="568"/>
      <c r="G51" s="565"/>
      <c r="H51" s="570"/>
      <c r="I51" s="570"/>
      <c r="J51" s="550"/>
    </row>
    <row r="52" spans="1:12" s="578" customFormat="1" ht="15.75" x14ac:dyDescent="0.25">
      <c r="A52" s="670" t="s">
        <v>1068</v>
      </c>
      <c r="B52" s="555" t="s">
        <v>546</v>
      </c>
      <c r="C52" s="662" t="s">
        <v>1069</v>
      </c>
      <c r="D52" s="549"/>
      <c r="E52" s="549"/>
      <c r="F52" s="549"/>
      <c r="G52" s="570"/>
      <c r="H52" s="570"/>
      <c r="I52" s="570"/>
      <c r="J52" s="568"/>
    </row>
    <row r="53" spans="1:12" s="549" customFormat="1" ht="12.75" x14ac:dyDescent="0.2">
      <c r="C53" s="664" t="s">
        <v>1070</v>
      </c>
      <c r="E53" s="568"/>
      <c r="F53" s="568"/>
      <c r="G53" s="570"/>
      <c r="H53" s="577"/>
      <c r="I53" s="577"/>
      <c r="J53" s="550"/>
    </row>
    <row r="54" spans="1:12" s="578" customFormat="1" ht="13.5" thickBot="1" x14ac:dyDescent="0.25">
      <c r="A54" s="549"/>
      <c r="B54" s="555" t="s">
        <v>1071</v>
      </c>
      <c r="C54" s="663" t="s">
        <v>1069</v>
      </c>
      <c r="D54" s="549"/>
      <c r="E54" s="568"/>
      <c r="F54" s="568"/>
      <c r="G54" s="570"/>
      <c r="H54" s="812"/>
      <c r="I54" s="579"/>
      <c r="J54" s="812"/>
    </row>
    <row r="55" spans="1:12" s="578" customFormat="1" ht="13.5" thickBot="1" x14ac:dyDescent="0.25">
      <c r="A55" s="549"/>
      <c r="B55" s="555" t="s">
        <v>1072</v>
      </c>
      <c r="C55" s="663" t="s">
        <v>1073</v>
      </c>
      <c r="D55" s="549"/>
      <c r="E55" s="568"/>
      <c r="F55" s="568"/>
      <c r="G55" s="570"/>
      <c r="H55" s="566">
        <f>'capital Base - CONSOLIDATED'!J83*1.25%</f>
        <v>0</v>
      </c>
      <c r="I55" s="571"/>
      <c r="J55" s="566">
        <f>'capital Base - Solo'!$J$75*1.25%</f>
        <v>0</v>
      </c>
    </row>
    <row r="56" spans="1:12" s="549" customFormat="1" ht="13.5" thickBot="1" x14ac:dyDescent="0.25">
      <c r="B56" s="555" t="s">
        <v>1074</v>
      </c>
      <c r="C56" s="671" t="s">
        <v>1075</v>
      </c>
      <c r="E56" s="568"/>
      <c r="F56" s="568"/>
      <c r="G56" s="570"/>
      <c r="H56" s="566">
        <f>IF(ISBLANK(H54),0,MIN(H54,H55))</f>
        <v>0</v>
      </c>
      <c r="I56" s="571"/>
      <c r="J56" s="566">
        <f>IF(ISBLANK(J54),0,MIN(J54,J55))</f>
        <v>0</v>
      </c>
    </row>
    <row r="57" spans="1:12" s="578" customFormat="1" x14ac:dyDescent="0.2">
      <c r="A57" s="549"/>
      <c r="D57" s="549"/>
      <c r="E57" s="549"/>
      <c r="F57" s="549"/>
      <c r="G57" s="570"/>
      <c r="H57" s="571"/>
      <c r="I57" s="571"/>
      <c r="J57" s="571"/>
    </row>
    <row r="58" spans="1:12" s="578" customFormat="1" ht="16.5" thickBot="1" x14ac:dyDescent="0.3">
      <c r="A58" s="549" t="s">
        <v>1076</v>
      </c>
      <c r="B58" s="578" t="s">
        <v>548</v>
      </c>
      <c r="C58" s="662" t="s">
        <v>1077</v>
      </c>
      <c r="D58" s="549"/>
      <c r="E58" s="549"/>
      <c r="F58" s="549"/>
      <c r="G58" s="570"/>
      <c r="H58" s="549"/>
      <c r="I58" s="549"/>
      <c r="J58" s="549"/>
    </row>
    <row r="59" spans="1:12" s="578" customFormat="1" ht="13.5" thickBot="1" x14ac:dyDescent="0.25">
      <c r="A59" s="549"/>
      <c r="B59" s="672" t="s">
        <v>1078</v>
      </c>
      <c r="C59" s="673" t="s">
        <v>1079</v>
      </c>
      <c r="D59" s="549"/>
      <c r="E59" s="549"/>
      <c r="F59" s="549"/>
      <c r="G59" s="570"/>
      <c r="H59" s="566">
        <f>SUM(H60:H63)</f>
        <v>0</v>
      </c>
      <c r="I59" s="571"/>
      <c r="J59" s="566">
        <f>SUM(J60:J63)</f>
        <v>0</v>
      </c>
    </row>
    <row r="60" spans="1:12" s="578" customFormat="1" ht="12.75" x14ac:dyDescent="0.2">
      <c r="A60" s="549"/>
      <c r="B60" s="672" t="s">
        <v>1080</v>
      </c>
      <c r="C60" s="674" t="s">
        <v>1081</v>
      </c>
      <c r="D60" s="549"/>
      <c r="E60" s="549"/>
      <c r="F60" s="549"/>
      <c r="G60" s="570"/>
      <c r="H60" s="810"/>
      <c r="I60" s="579"/>
      <c r="J60" s="810"/>
    </row>
    <row r="61" spans="1:12" s="578" customFormat="1" ht="12.75" x14ac:dyDescent="0.2">
      <c r="A61" s="549"/>
      <c r="B61" s="672" t="s">
        <v>1082</v>
      </c>
      <c r="C61" s="674" t="s">
        <v>1083</v>
      </c>
      <c r="D61" s="549"/>
      <c r="E61" s="549"/>
      <c r="F61" s="549"/>
      <c r="G61" s="570"/>
      <c r="H61" s="810"/>
      <c r="I61" s="579"/>
      <c r="J61" s="810"/>
    </row>
    <row r="62" spans="1:12" s="578" customFormat="1" ht="12.75" x14ac:dyDescent="0.2">
      <c r="A62" s="549"/>
      <c r="B62" s="672" t="s">
        <v>1084</v>
      </c>
      <c r="C62" s="674" t="s">
        <v>1085</v>
      </c>
      <c r="D62" s="549"/>
      <c r="E62" s="549"/>
      <c r="F62" s="549"/>
      <c r="H62" s="810"/>
      <c r="I62" s="579"/>
      <c r="J62" s="810"/>
    </row>
    <row r="63" spans="1:12" s="578" customFormat="1" ht="13.5" thickBot="1" x14ac:dyDescent="0.25">
      <c r="A63" s="549"/>
      <c r="B63" s="672" t="s">
        <v>1086</v>
      </c>
      <c r="C63" s="674" t="s">
        <v>1087</v>
      </c>
      <c r="D63" s="549"/>
      <c r="E63" s="549"/>
      <c r="F63" s="549"/>
      <c r="G63" s="570"/>
      <c r="H63" s="810"/>
      <c r="I63" s="579"/>
      <c r="J63" s="810"/>
    </row>
    <row r="64" spans="1:12" s="578" customFormat="1" ht="13.5" thickBot="1" x14ac:dyDescent="0.25">
      <c r="A64" s="549"/>
      <c r="B64" s="672" t="s">
        <v>1088</v>
      </c>
      <c r="C64" s="664" t="s">
        <v>1089</v>
      </c>
      <c r="D64" s="549"/>
      <c r="E64" s="549"/>
      <c r="F64" s="549"/>
      <c r="G64" s="570"/>
      <c r="H64" s="566">
        <f>SUM(H60:H62)</f>
        <v>0</v>
      </c>
      <c r="I64" s="571"/>
      <c r="J64" s="566">
        <f>SUM(J60:J62)</f>
        <v>0</v>
      </c>
    </row>
    <row r="65" spans="1:10" s="578" customFormat="1" x14ac:dyDescent="0.2">
      <c r="A65" s="549"/>
      <c r="D65" s="549"/>
      <c r="E65" s="549"/>
      <c r="F65" s="549"/>
      <c r="G65" s="570"/>
      <c r="H65" s="570"/>
      <c r="I65" s="570"/>
      <c r="J65" s="570"/>
    </row>
    <row r="66" spans="1:10" s="578" customFormat="1" ht="15.75" x14ac:dyDescent="0.25">
      <c r="A66" s="549" t="s">
        <v>1090</v>
      </c>
      <c r="B66" s="578" t="s">
        <v>549</v>
      </c>
      <c r="C66" s="662" t="s">
        <v>1091</v>
      </c>
      <c r="D66" s="549"/>
      <c r="E66" s="549"/>
      <c r="F66" s="549"/>
      <c r="G66" s="570"/>
      <c r="H66" s="570"/>
      <c r="I66" s="570"/>
      <c r="J66" s="570"/>
    </row>
    <row r="67" spans="1:10" s="578" customFormat="1" ht="12.75" x14ac:dyDescent="0.2">
      <c r="A67" s="549"/>
      <c r="B67" s="672" t="s">
        <v>1092</v>
      </c>
      <c r="C67" s="673" t="s">
        <v>1093</v>
      </c>
      <c r="D67" s="549"/>
      <c r="E67" s="549"/>
      <c r="F67" s="549"/>
      <c r="G67" s="570"/>
      <c r="H67" s="810"/>
      <c r="I67" s="579"/>
      <c r="J67" s="810"/>
    </row>
    <row r="68" spans="1:10" s="578" customFormat="1" ht="12.75" x14ac:dyDescent="0.2">
      <c r="A68" s="549"/>
      <c r="B68" s="672" t="s">
        <v>1094</v>
      </c>
      <c r="C68" s="673" t="s">
        <v>1095</v>
      </c>
      <c r="D68" s="549"/>
      <c r="E68" s="549"/>
      <c r="F68" s="549"/>
      <c r="G68" s="570"/>
      <c r="H68" s="810"/>
      <c r="I68" s="579"/>
      <c r="J68" s="810"/>
    </row>
    <row r="69" spans="1:10" s="578" customFormat="1" ht="13.5" thickBot="1" x14ac:dyDescent="0.25">
      <c r="A69" s="549"/>
      <c r="B69" s="672" t="s">
        <v>1096</v>
      </c>
      <c r="C69" s="673" t="s">
        <v>1097</v>
      </c>
      <c r="D69" s="549"/>
      <c r="E69" s="549"/>
      <c r="F69" s="549"/>
      <c r="G69" s="570"/>
      <c r="H69" s="810"/>
      <c r="I69" s="579"/>
      <c r="J69" s="810"/>
    </row>
    <row r="70" spans="1:10" s="578" customFormat="1" ht="13.5" thickBot="1" x14ac:dyDescent="0.25">
      <c r="A70" s="549"/>
      <c r="B70" s="672" t="s">
        <v>1098</v>
      </c>
      <c r="C70" s="675" t="s">
        <v>1036</v>
      </c>
      <c r="D70" s="549"/>
      <c r="E70" s="549"/>
      <c r="F70" s="549"/>
      <c r="G70" s="570"/>
      <c r="H70" s="566">
        <f>MAX(0,H67-H68)</f>
        <v>0</v>
      </c>
      <c r="I70" s="571"/>
      <c r="J70" s="566">
        <f>MAX(0,J67-J68)</f>
        <v>0</v>
      </c>
    </row>
    <row r="71" spans="1:10" s="578" customFormat="1" x14ac:dyDescent="0.2">
      <c r="A71" s="549"/>
      <c r="D71" s="549"/>
      <c r="E71" s="549"/>
      <c r="F71" s="549"/>
      <c r="G71" s="570"/>
      <c r="H71" s="579"/>
      <c r="I71" s="579"/>
      <c r="J71" s="568"/>
    </row>
    <row r="72" spans="1:10" s="578" customFormat="1" ht="15.75" x14ac:dyDescent="0.25">
      <c r="A72" s="549" t="s">
        <v>1099</v>
      </c>
      <c r="B72" s="578" t="s">
        <v>443</v>
      </c>
      <c r="C72" s="662" t="s">
        <v>1100</v>
      </c>
      <c r="D72" s="549"/>
      <c r="E72" s="549"/>
      <c r="F72" s="549"/>
      <c r="G72" s="570"/>
      <c r="H72" s="579"/>
      <c r="I72" s="579"/>
      <c r="J72" s="568"/>
    </row>
    <row r="73" spans="1:10" s="578" customFormat="1" ht="12.75" x14ac:dyDescent="0.2">
      <c r="A73" s="549"/>
      <c r="B73" s="578" t="s">
        <v>1101</v>
      </c>
      <c r="C73" s="664" t="s">
        <v>1100</v>
      </c>
      <c r="D73" s="549"/>
      <c r="E73" s="549"/>
      <c r="F73" s="549"/>
      <c r="G73" s="570"/>
      <c r="H73" s="810"/>
      <c r="I73" s="579"/>
      <c r="J73" s="810"/>
    </row>
    <row r="74" spans="1:10" s="578" customFormat="1" x14ac:dyDescent="0.2">
      <c r="A74" s="549"/>
      <c r="D74" s="549"/>
      <c r="E74" s="549"/>
      <c r="F74" s="549"/>
      <c r="G74" s="570"/>
      <c r="H74" s="579"/>
      <c r="I74" s="579"/>
      <c r="J74" s="568"/>
    </row>
    <row r="75" spans="1:10" s="578" customFormat="1" ht="15.75" x14ac:dyDescent="0.25">
      <c r="A75" s="549" t="s">
        <v>1102</v>
      </c>
      <c r="B75" s="578" t="s">
        <v>861</v>
      </c>
      <c r="C75" s="885" t="s">
        <v>1103</v>
      </c>
      <c r="D75" s="885"/>
      <c r="E75" s="885"/>
      <c r="F75" s="885"/>
      <c r="G75" s="885"/>
      <c r="H75" s="885"/>
      <c r="I75" s="669"/>
      <c r="J75" s="568"/>
    </row>
    <row r="76" spans="1:10" s="578" customFormat="1" ht="12.75" x14ac:dyDescent="0.2">
      <c r="A76" s="549" t="s">
        <v>1104</v>
      </c>
      <c r="B76" s="578" t="s">
        <v>1105</v>
      </c>
      <c r="C76" s="663" t="s">
        <v>1106</v>
      </c>
      <c r="D76" s="549"/>
      <c r="E76" s="549"/>
      <c r="F76" s="549"/>
      <c r="G76" s="570"/>
      <c r="H76" s="810"/>
      <c r="I76" s="579"/>
      <c r="J76" s="810"/>
    </row>
    <row r="77" spans="1:10" s="578" customFormat="1" ht="13.5" thickBot="1" x14ac:dyDescent="0.25">
      <c r="A77" s="549" t="s">
        <v>1102</v>
      </c>
      <c r="B77" s="578" t="s">
        <v>1107</v>
      </c>
      <c r="C77" s="663" t="s">
        <v>1108</v>
      </c>
      <c r="D77" s="549"/>
      <c r="E77" s="549"/>
      <c r="F77" s="549"/>
      <c r="G77" s="570"/>
      <c r="H77" s="810"/>
      <c r="I77" s="579"/>
      <c r="J77" s="810"/>
    </row>
    <row r="78" spans="1:10" s="578" customFormat="1" ht="13.5" thickBot="1" x14ac:dyDescent="0.25">
      <c r="A78" s="549"/>
      <c r="B78" s="578" t="s">
        <v>1109</v>
      </c>
      <c r="C78" s="671" t="s">
        <v>1110</v>
      </c>
      <c r="D78" s="549"/>
      <c r="E78" s="549"/>
      <c r="F78" s="549"/>
      <c r="G78" s="570"/>
      <c r="H78" s="566">
        <f>MAX(0,H76-H77)</f>
        <v>0</v>
      </c>
      <c r="I78" s="571"/>
      <c r="J78" s="566">
        <f>MAX(0,J76-J77)</f>
        <v>0</v>
      </c>
    </row>
    <row r="79" spans="1:10" s="578" customFormat="1" x14ac:dyDescent="0.2">
      <c r="A79" s="549"/>
      <c r="D79" s="549"/>
      <c r="E79" s="549"/>
      <c r="F79" s="549"/>
      <c r="G79" s="570"/>
      <c r="H79" s="579"/>
      <c r="I79" s="579"/>
      <c r="J79" s="579"/>
    </row>
    <row r="80" spans="1:10" s="578" customFormat="1" ht="12.75" x14ac:dyDescent="0.2">
      <c r="A80" s="549" t="s">
        <v>1104</v>
      </c>
      <c r="B80" s="578" t="s">
        <v>1111</v>
      </c>
      <c r="C80" s="663" t="s">
        <v>1112</v>
      </c>
      <c r="D80" s="549"/>
      <c r="E80" s="549"/>
      <c r="F80" s="549"/>
      <c r="G80" s="570"/>
      <c r="H80" s="810"/>
      <c r="I80" s="579"/>
      <c r="J80" s="810"/>
    </row>
    <row r="81" spans="1:10" s="578" customFormat="1" ht="13.5" thickBot="1" x14ac:dyDescent="0.25">
      <c r="A81" s="549" t="s">
        <v>1102</v>
      </c>
      <c r="B81" s="578" t="s">
        <v>1113</v>
      </c>
      <c r="C81" s="663" t="s">
        <v>1108</v>
      </c>
      <c r="D81" s="549"/>
      <c r="E81" s="549"/>
      <c r="F81" s="549"/>
      <c r="G81" s="570"/>
      <c r="H81" s="810"/>
      <c r="I81" s="579"/>
      <c r="J81" s="810"/>
    </row>
    <row r="82" spans="1:10" s="578" customFormat="1" ht="13.5" thickBot="1" x14ac:dyDescent="0.25">
      <c r="A82" s="549"/>
      <c r="B82" s="578" t="s">
        <v>1114</v>
      </c>
      <c r="C82" s="671" t="s">
        <v>1115</v>
      </c>
      <c r="D82" s="549"/>
      <c r="E82" s="549"/>
      <c r="F82" s="549"/>
      <c r="G82" s="570"/>
      <c r="H82" s="566">
        <f>MAX(0,H80-H81)</f>
        <v>0</v>
      </c>
      <c r="I82" s="571"/>
      <c r="J82" s="566">
        <f>MAX(0,J80-J81)</f>
        <v>0</v>
      </c>
    </row>
    <row r="83" spans="1:10" s="578" customFormat="1" ht="12.75" x14ac:dyDescent="0.2">
      <c r="A83" s="549"/>
      <c r="C83" s="671"/>
      <c r="D83" s="549"/>
      <c r="E83" s="549"/>
      <c r="F83" s="549"/>
      <c r="G83" s="570"/>
      <c r="H83" s="570"/>
      <c r="I83" s="570"/>
      <c r="J83" s="570"/>
    </row>
    <row r="84" spans="1:10" s="549" customFormat="1" ht="12.75" x14ac:dyDescent="0.2">
      <c r="A84" s="549" t="s">
        <v>1104</v>
      </c>
      <c r="B84" s="578" t="s">
        <v>1116</v>
      </c>
      <c r="C84" s="663" t="s">
        <v>1117</v>
      </c>
      <c r="E84" s="568"/>
      <c r="G84" s="565"/>
      <c r="H84" s="810"/>
      <c r="I84" s="579"/>
      <c r="J84" s="810"/>
    </row>
    <row r="85" spans="1:10" s="549" customFormat="1" ht="13.5" thickBot="1" x14ac:dyDescent="0.25">
      <c r="A85" s="549" t="s">
        <v>1102</v>
      </c>
      <c r="B85" s="578" t="s">
        <v>1118</v>
      </c>
      <c r="C85" s="663" t="s">
        <v>1119</v>
      </c>
      <c r="E85" s="568"/>
      <c r="F85" s="568"/>
      <c r="G85" s="565"/>
      <c r="H85" s="810"/>
      <c r="I85" s="579"/>
      <c r="J85" s="810"/>
    </row>
    <row r="86" spans="1:10" s="549" customFormat="1" ht="13.5" thickBot="1" x14ac:dyDescent="0.25">
      <c r="B86" s="578" t="s">
        <v>1120</v>
      </c>
      <c r="C86" s="671" t="s">
        <v>1121</v>
      </c>
      <c r="E86" s="568"/>
      <c r="F86" s="568"/>
      <c r="G86" s="570"/>
      <c r="H86" s="566">
        <f>MAX(0,H84-H85)</f>
        <v>0</v>
      </c>
      <c r="I86" s="571"/>
      <c r="J86" s="566">
        <f>MAX(0,J84-J85)</f>
        <v>0</v>
      </c>
    </row>
    <row r="87" spans="1:10" s="549" customFormat="1" ht="13.5" thickBot="1" x14ac:dyDescent="0.25">
      <c r="C87" s="671"/>
      <c r="E87" s="568"/>
      <c r="F87" s="568"/>
      <c r="G87" s="565"/>
    </row>
    <row r="88" spans="1:10" s="549" customFormat="1" ht="15.75" customHeight="1" thickBot="1" x14ac:dyDescent="0.25">
      <c r="A88" s="549" t="s">
        <v>1104</v>
      </c>
      <c r="B88" s="578" t="s">
        <v>1122</v>
      </c>
      <c r="C88" s="663" t="s">
        <v>1123</v>
      </c>
      <c r="G88" s="570"/>
      <c r="H88" s="676">
        <f>$H$86+$H$82+$H$78</f>
        <v>0</v>
      </c>
      <c r="I88" s="577"/>
      <c r="J88" s="676">
        <f>J86+J82+J78</f>
        <v>0</v>
      </c>
    </row>
    <row r="89" spans="1:10" s="549" customFormat="1" ht="13.5" thickBot="1" x14ac:dyDescent="0.25">
      <c r="A89" s="549" t="s">
        <v>1104</v>
      </c>
      <c r="B89" s="578" t="s">
        <v>1124</v>
      </c>
      <c r="C89" s="663" t="s">
        <v>1125</v>
      </c>
      <c r="G89" s="570"/>
      <c r="H89" s="566">
        <f>MAX('capital Base - CONSOLIDATED'!$J$34,0)</f>
        <v>0</v>
      </c>
      <c r="I89" s="571"/>
      <c r="J89" s="566">
        <f>MAX('capital Base - Solo'!$J$34,0)</f>
        <v>0</v>
      </c>
    </row>
    <row r="90" spans="1:10" s="549" customFormat="1" ht="12.75" customHeight="1" thickBot="1" x14ac:dyDescent="0.25">
      <c r="A90" s="549" t="s">
        <v>1104</v>
      </c>
      <c r="B90" s="578" t="s">
        <v>1126</v>
      </c>
      <c r="C90" s="677" t="s">
        <v>1127</v>
      </c>
      <c r="G90" s="570"/>
      <c r="H90" s="566">
        <f>IF(AND(ISNUMBER($H$88),ISNUMBER($H$89)),MAX(0, $H$88-0.1*$H$89),"")</f>
        <v>0</v>
      </c>
      <c r="I90" s="571"/>
      <c r="J90" s="566">
        <f>IF(AND(ISNUMBER(J88),ISNUMBER(J89)),MAX(0, J88-0.1*J89),"")</f>
        <v>0</v>
      </c>
    </row>
    <row r="91" spans="1:10" s="549" customFormat="1" ht="13.5" thickBot="1" x14ac:dyDescent="0.25">
      <c r="A91" s="549" t="s">
        <v>1104</v>
      </c>
      <c r="B91" s="578" t="s">
        <v>1128</v>
      </c>
      <c r="C91" s="663" t="s">
        <v>1129</v>
      </c>
      <c r="G91" s="570"/>
      <c r="H91" s="566">
        <f>IF(H78&gt;0,IF($H$89&gt;0,$H$90*$H$78/$H$88, 0),0)*IF($L$1=1,0.2,IF($L$1=2,0.4,IF($L$1=3,0.6,IF($L$1=4,0.8,IF($L$1=5,1,1)))))</f>
        <v>0</v>
      </c>
      <c r="I91" s="571"/>
      <c r="J91" s="566">
        <f>IF(J78&gt;0,IF(J89&gt;0,J90*J78/J88,0),0)*IF($L$1=1,0.2,IF($L$1=2,0.4,IF($L$1=3,0.6,IF($L$1=4,0.8,IF($L$1=5,1,1)))))</f>
        <v>0</v>
      </c>
    </row>
    <row r="92" spans="1:10" s="549" customFormat="1" ht="13.5" thickBot="1" x14ac:dyDescent="0.25">
      <c r="A92" s="549" t="s">
        <v>1104</v>
      </c>
      <c r="B92" s="578" t="s">
        <v>1130</v>
      </c>
      <c r="C92" s="663" t="s">
        <v>1131</v>
      </c>
      <c r="G92" s="570"/>
      <c r="H92" s="566">
        <f>IF(H82&gt;0,IF($H$89&gt;0,$H$90*$H$82/$H$88,0),0)*IF($L$1=1,0.2,IF($L$1=2,0.4,IF($L$1=3,0.6,IF($L$1=4,0.8,IF($L$1=5,1,1)))))</f>
        <v>0</v>
      </c>
      <c r="I92" s="571"/>
      <c r="J92" s="566">
        <f>IF(J82&gt;0,IF(J89&gt;0,J90*J82/J88,0), 0)*IF($L$1=1,0.2,IF($L$1=2,0.4,IF($L$1=3,0.6,IF($L$1=4,0.8,IF($L$1=5,1,1)))))</f>
        <v>0</v>
      </c>
    </row>
    <row r="93" spans="1:10" s="578" customFormat="1" ht="13.5" thickBot="1" x14ac:dyDescent="0.25">
      <c r="A93" s="549" t="s">
        <v>1104</v>
      </c>
      <c r="B93" s="578" t="s">
        <v>1132</v>
      </c>
      <c r="C93" s="663" t="s">
        <v>1133</v>
      </c>
      <c r="D93" s="549"/>
      <c r="E93" s="549"/>
      <c r="F93" s="549"/>
      <c r="G93" s="570"/>
      <c r="H93" s="566">
        <f>IF(H86&gt;0,IF($H$89&gt;0,$H$90*$H$86/$H$88,0),0)*IF($L$1=1,0.2,IF($L$1=2,0.4,IF($L$1=3,0.6,IF($L$1=4,0.8,IF($L$1=5,1,1)))))</f>
        <v>0</v>
      </c>
      <c r="I93" s="571"/>
      <c r="J93" s="566">
        <f>IF(J86&gt;0,IF(J89&gt;0,J90*J86/J88,0),0)*IF($L$1=1,0.2,IF($L$1=2,0.4,IF($L$1=3,0.6,IF($L$1=4,0.8,IF($L$1=5,1,1)))))</f>
        <v>0</v>
      </c>
    </row>
    <row r="94" spans="1:10" s="549" customFormat="1" ht="12.75" x14ac:dyDescent="0.2">
      <c r="C94" s="671"/>
      <c r="G94" s="570"/>
      <c r="H94" s="577"/>
      <c r="I94" s="577"/>
      <c r="J94" s="577"/>
    </row>
    <row r="95" spans="1:10" s="578" customFormat="1" ht="13.5" thickBot="1" x14ac:dyDescent="0.25">
      <c r="A95" s="549"/>
      <c r="C95" s="671" t="s">
        <v>1134</v>
      </c>
      <c r="D95" s="549"/>
      <c r="E95" s="549"/>
      <c r="F95" s="549"/>
      <c r="G95" s="570"/>
      <c r="H95" s="577"/>
      <c r="I95" s="577"/>
      <c r="J95" s="577"/>
    </row>
    <row r="96" spans="1:10" s="549" customFormat="1" ht="13.5" thickBot="1" x14ac:dyDescent="0.25">
      <c r="B96" s="578" t="s">
        <v>1135</v>
      </c>
      <c r="C96" s="663" t="s">
        <v>1110</v>
      </c>
      <c r="G96" s="570"/>
      <c r="H96" s="566">
        <f>H78-H91</f>
        <v>0</v>
      </c>
      <c r="I96" s="571"/>
      <c r="J96" s="566">
        <f>J78-J91</f>
        <v>0</v>
      </c>
    </row>
    <row r="97" spans="1:12" s="578" customFormat="1" ht="13.5" thickBot="1" x14ac:dyDescent="0.25">
      <c r="A97" s="549"/>
      <c r="B97" s="578" t="s">
        <v>1136</v>
      </c>
      <c r="C97" s="663" t="s">
        <v>1115</v>
      </c>
      <c r="D97" s="549"/>
      <c r="E97" s="549"/>
      <c r="F97" s="549"/>
      <c r="G97" s="570"/>
      <c r="H97" s="566">
        <f>H82-H92</f>
        <v>0</v>
      </c>
      <c r="I97" s="571"/>
      <c r="J97" s="566">
        <f>J82-J92</f>
        <v>0</v>
      </c>
    </row>
    <row r="98" spans="1:12" s="549" customFormat="1" ht="13.5" thickBot="1" x14ac:dyDescent="0.25">
      <c r="B98" s="578" t="s">
        <v>1137</v>
      </c>
      <c r="C98" s="663" t="s">
        <v>1121</v>
      </c>
      <c r="G98" s="570"/>
      <c r="H98" s="566">
        <f>H86-H93</f>
        <v>0</v>
      </c>
      <c r="I98" s="571"/>
      <c r="J98" s="566">
        <f>J86-J93</f>
        <v>0</v>
      </c>
    </row>
    <row r="99" spans="1:12" s="578" customFormat="1" ht="12.75" x14ac:dyDescent="0.2">
      <c r="A99" s="549"/>
      <c r="C99" s="671"/>
      <c r="D99" s="549"/>
      <c r="F99" s="549"/>
      <c r="G99" s="570"/>
      <c r="H99" s="549"/>
      <c r="I99" s="549"/>
      <c r="J99" s="549"/>
    </row>
    <row r="100" spans="1:12" s="578" customFormat="1" ht="12.75" x14ac:dyDescent="0.2">
      <c r="A100" s="549"/>
      <c r="C100" s="671" t="s">
        <v>1138</v>
      </c>
      <c r="D100" s="549"/>
      <c r="E100" s="549"/>
      <c r="F100" s="549"/>
      <c r="G100" s="549"/>
      <c r="H100" s="549"/>
      <c r="I100" s="549"/>
      <c r="J100" s="549"/>
    </row>
    <row r="101" spans="1:12" s="578" customFormat="1" ht="12.75" x14ac:dyDescent="0.2">
      <c r="A101" s="549"/>
      <c r="B101" s="578" t="s">
        <v>1139</v>
      </c>
      <c r="C101" s="663" t="s">
        <v>1110</v>
      </c>
      <c r="D101" s="549"/>
      <c r="E101" s="549"/>
      <c r="F101" s="549"/>
      <c r="G101" s="549"/>
      <c r="H101" s="811"/>
      <c r="I101" s="579"/>
      <c r="J101" s="810"/>
    </row>
    <row r="102" spans="1:12" s="549" customFormat="1" ht="12.75" x14ac:dyDescent="0.2">
      <c r="B102" s="578" t="s">
        <v>1140</v>
      </c>
      <c r="C102" s="663" t="s">
        <v>1141</v>
      </c>
      <c r="E102" s="568"/>
      <c r="F102" s="568"/>
      <c r="G102" s="570"/>
      <c r="H102" s="810"/>
      <c r="I102" s="579"/>
      <c r="J102" s="810"/>
    </row>
    <row r="103" spans="1:12" s="578" customFormat="1" ht="12.75" x14ac:dyDescent="0.2">
      <c r="A103" s="549"/>
      <c r="B103" s="578" t="s">
        <v>1142</v>
      </c>
      <c r="C103" s="663" t="s">
        <v>1121</v>
      </c>
      <c r="D103" s="549"/>
      <c r="E103" s="549"/>
      <c r="F103" s="549"/>
      <c r="G103" s="549"/>
      <c r="H103" s="810"/>
      <c r="I103" s="579"/>
      <c r="J103" s="810"/>
    </row>
    <row r="104" spans="1:12" s="549" customFormat="1" x14ac:dyDescent="0.2">
      <c r="B104" s="568"/>
      <c r="E104" s="568"/>
      <c r="F104" s="568"/>
      <c r="G104" s="570"/>
      <c r="H104" s="577"/>
      <c r="I104" s="577"/>
      <c r="J104" s="550"/>
    </row>
    <row r="105" spans="1:12" s="578" customFormat="1" ht="15.75" customHeight="1" x14ac:dyDescent="0.25">
      <c r="A105" s="549" t="s">
        <v>1026</v>
      </c>
      <c r="B105" s="578" t="s">
        <v>862</v>
      </c>
      <c r="C105" s="885" t="s">
        <v>1143</v>
      </c>
      <c r="D105" s="885"/>
      <c r="E105" s="885"/>
      <c r="F105" s="885"/>
      <c r="G105" s="885"/>
      <c r="H105" s="885"/>
      <c r="I105" s="669"/>
      <c r="J105" s="568"/>
    </row>
    <row r="106" spans="1:12" s="578" customFormat="1" ht="12.75" x14ac:dyDescent="0.2">
      <c r="A106" s="549"/>
      <c r="B106" s="578" t="s">
        <v>1144</v>
      </c>
      <c r="C106" s="663" t="s">
        <v>1106</v>
      </c>
      <c r="D106" s="549"/>
      <c r="E106" s="549"/>
      <c r="F106" s="549"/>
      <c r="G106" s="549"/>
      <c r="H106" s="810"/>
      <c r="I106" s="579"/>
      <c r="J106" s="810"/>
    </row>
    <row r="107" spans="1:12" s="578" customFormat="1" ht="13.5" thickBot="1" x14ac:dyDescent="0.25">
      <c r="A107" s="549"/>
      <c r="B107" s="578" t="s">
        <v>1145</v>
      </c>
      <c r="C107" s="663" t="s">
        <v>1108</v>
      </c>
      <c r="D107" s="549"/>
      <c r="E107" s="549"/>
      <c r="F107" s="549"/>
      <c r="G107" s="549"/>
      <c r="H107" s="810"/>
      <c r="I107" s="579"/>
      <c r="J107" s="810"/>
    </row>
    <row r="108" spans="1:12" s="578" customFormat="1" ht="13.5" thickBot="1" x14ac:dyDescent="0.25">
      <c r="A108" s="549"/>
      <c r="B108" s="578" t="s">
        <v>1146</v>
      </c>
      <c r="C108" s="671" t="s">
        <v>1110</v>
      </c>
      <c r="D108" s="549"/>
      <c r="E108" s="549"/>
      <c r="F108" s="549"/>
      <c r="G108" s="549"/>
      <c r="H108" s="566">
        <f>MAX(0,H106-H107)</f>
        <v>0</v>
      </c>
      <c r="I108" s="571"/>
      <c r="J108" s="566">
        <f>MAX(0,J106-J107)</f>
        <v>0</v>
      </c>
    </row>
    <row r="109" spans="1:12" s="578" customFormat="1" x14ac:dyDescent="0.2">
      <c r="A109" s="549"/>
      <c r="D109" s="549"/>
      <c r="E109" s="549"/>
      <c r="F109" s="549"/>
      <c r="G109" s="549"/>
      <c r="H109" s="579"/>
      <c r="I109" s="579"/>
      <c r="J109" s="579"/>
    </row>
    <row r="110" spans="1:12" ht="12.75" x14ac:dyDescent="0.2">
      <c r="B110" s="578" t="s">
        <v>1147</v>
      </c>
      <c r="C110" s="663" t="s">
        <v>1112</v>
      </c>
      <c r="H110" s="810"/>
      <c r="I110" s="579"/>
      <c r="J110" s="810"/>
      <c r="L110" s="567"/>
    </row>
    <row r="111" spans="1:12" ht="13.5" thickBot="1" x14ac:dyDescent="0.25">
      <c r="B111" s="578" t="s">
        <v>1148</v>
      </c>
      <c r="C111" s="663" t="s">
        <v>1108</v>
      </c>
      <c r="F111" s="568"/>
      <c r="H111" s="810"/>
      <c r="I111" s="579"/>
      <c r="J111" s="810"/>
      <c r="L111" s="567"/>
    </row>
    <row r="112" spans="1:12" ht="13.5" thickBot="1" x14ac:dyDescent="0.25">
      <c r="B112" s="578" t="s">
        <v>1149</v>
      </c>
      <c r="C112" s="671" t="s">
        <v>1115</v>
      </c>
      <c r="F112" s="568"/>
      <c r="H112" s="566">
        <f>MAX(0,H110-H111)</f>
        <v>0</v>
      </c>
      <c r="I112" s="571"/>
      <c r="J112" s="566">
        <f>MAX(0,J110-J111)</f>
        <v>0</v>
      </c>
      <c r="L112" s="567"/>
    </row>
    <row r="113" spans="1:12" x14ac:dyDescent="0.2">
      <c r="C113" s="567"/>
      <c r="E113" s="678"/>
      <c r="F113" s="678"/>
      <c r="H113" s="570"/>
      <c r="I113" s="570"/>
      <c r="J113" s="570"/>
      <c r="L113" s="567"/>
    </row>
    <row r="114" spans="1:12" ht="12.75" x14ac:dyDescent="0.2">
      <c r="B114" s="578" t="s">
        <v>1150</v>
      </c>
      <c r="C114" s="663" t="s">
        <v>1117</v>
      </c>
      <c r="E114" s="678"/>
      <c r="F114" s="678"/>
      <c r="G114" s="678"/>
      <c r="H114" s="810"/>
      <c r="I114" s="579"/>
      <c r="J114" s="810"/>
      <c r="L114" s="567"/>
    </row>
    <row r="115" spans="1:12" ht="13.5" thickBot="1" x14ac:dyDescent="0.25">
      <c r="B115" s="578" t="s">
        <v>1151</v>
      </c>
      <c r="C115" s="663" t="s">
        <v>1108</v>
      </c>
      <c r="E115" s="678"/>
      <c r="F115" s="678"/>
      <c r="G115" s="678"/>
      <c r="H115" s="810"/>
      <c r="I115" s="579"/>
      <c r="J115" s="810"/>
      <c r="L115" s="567"/>
    </row>
    <row r="116" spans="1:12" ht="13.5" thickBot="1" x14ac:dyDescent="0.25">
      <c r="B116" s="578" t="s">
        <v>1152</v>
      </c>
      <c r="C116" s="671" t="s">
        <v>1121</v>
      </c>
      <c r="E116" s="678"/>
      <c r="F116" s="678"/>
      <c r="G116" s="678"/>
      <c r="H116" s="566">
        <f>MAX(0,H114-H115)</f>
        <v>0</v>
      </c>
      <c r="I116" s="571"/>
      <c r="J116" s="566">
        <f>MAX(0,J114-J115)</f>
        <v>0</v>
      </c>
      <c r="L116" s="567"/>
    </row>
    <row r="117" spans="1:12" s="549" customFormat="1" x14ac:dyDescent="0.2">
      <c r="E117" s="568"/>
    </row>
    <row r="118" spans="1:12" s="549" customFormat="1" ht="13.5" thickBot="1" x14ac:dyDescent="0.25">
      <c r="B118" s="679"/>
      <c r="C118" s="671"/>
      <c r="E118" s="678"/>
      <c r="F118" s="678"/>
    </row>
    <row r="119" spans="1:12" s="549" customFormat="1" ht="13.5" thickBot="1" x14ac:dyDescent="0.25">
      <c r="B119" s="578" t="s">
        <v>1153</v>
      </c>
      <c r="C119" s="663" t="s">
        <v>1154</v>
      </c>
      <c r="E119" s="568"/>
      <c r="H119" s="566">
        <f>IF(ISNUMBER('capital Base - CONSOLIDATED'!$J$38),MAX('capital Base - CONSOLIDATED'!$J$38,0),"")</f>
        <v>0</v>
      </c>
      <c r="I119" s="571"/>
      <c r="J119" s="566">
        <f>IF(ISNUMBER('capital Base - Solo'!$J$38),MAX('capital Base - Solo'!$J$38,0),"")</f>
        <v>0</v>
      </c>
    </row>
    <row r="120" spans="1:12" s="549" customFormat="1" ht="15.75" customHeight="1" thickBot="1" x14ac:dyDescent="0.25">
      <c r="B120" s="578" t="s">
        <v>1155</v>
      </c>
      <c r="C120" s="671" t="s">
        <v>1156</v>
      </c>
      <c r="E120" s="568"/>
      <c r="H120" s="566">
        <f>IF(AND(ISNUMBER($H$108),ISNUMBER($H$119)),MAX(0,$H$108-0.1*$H$119),"")*IF($L$1=1,0.2,IF($L$1=2,0.4,IF($L$1=3,0.6,IF($L$1=4,0.8,IF($L$1=5,1,1)))))</f>
        <v>0</v>
      </c>
      <c r="I120" s="571"/>
      <c r="J120" s="566">
        <f>IF(AND(ISNUMBER($J$108),ISNUMBER($J$119)),MAX(0,$J$108-0.1*$J$119),"")*IF($L$1=1,0.2,IF($L$1=2,0.4,IF($L$1=3,0.6,IF($L$1=4,0.8,IF($L$1=5,1,1)))))</f>
        <v>0</v>
      </c>
    </row>
    <row r="121" spans="1:12" s="549" customFormat="1" ht="13.5" thickBot="1" x14ac:dyDescent="0.25">
      <c r="B121" s="578" t="s">
        <v>1157</v>
      </c>
      <c r="C121" s="671" t="s">
        <v>1158</v>
      </c>
      <c r="E121" s="568"/>
      <c r="H121" s="566">
        <f>IF(AND(ISNUMBER($H$112),ISNUMBER($H$119)),MAX(0,$H$112-0.1*$H$119),"")*IF($L$1=1,0.2,IF($L$1=2,0.4,IF($L$1=3,0.6,IF($L$1=4,0.8,IF($L$1=5,1,1)))))</f>
        <v>0</v>
      </c>
      <c r="I121" s="571"/>
      <c r="J121" s="566">
        <f>IF(AND(ISNUMBER($J$112),ISNUMBER($J$119)),MAX(0,$J$112-0.1*$J$119),"")*IF($L$1=1,0.2,IF($L$1=2,0.4,IF($L$1=3,0.6,IF($L$1=4,0.8,IF($L$1=5,1,1)))))</f>
        <v>0</v>
      </c>
    </row>
    <row r="122" spans="1:12" s="549" customFormat="1" ht="13.5" thickBot="1" x14ac:dyDescent="0.25">
      <c r="B122" s="578" t="s">
        <v>1159</v>
      </c>
      <c r="C122" s="671" t="s">
        <v>1160</v>
      </c>
      <c r="E122" s="568"/>
      <c r="H122" s="566">
        <f>IF(AND(ISNUMBER($H$116),ISNUMBER($H$119)),MAX(0,$H$116-0.1*$H$119),"")*IF($L$1=1,0.2,IF($L$1=2,0.4,IF($L$1=3,0.6,IF($L$1=4,0.8,IF($L$1=5,1,1)))))</f>
        <v>0</v>
      </c>
      <c r="I122" s="571"/>
      <c r="J122" s="566">
        <f>IF(AND(ISNUMBER($J$116),ISNUMBER($J$119)),MAX(0,$J$116-0.1*$J$119),"")*IF($L$1=1,0.2,IF($L$1=2,0.4,IF($L$1=3,0.6,IF($L$1=4,0.8,IF($L$1=5,1,1)))))</f>
        <v>0</v>
      </c>
    </row>
    <row r="123" spans="1:12" s="549" customFormat="1" x14ac:dyDescent="0.2">
      <c r="B123" s="679"/>
      <c r="E123" s="568"/>
    </row>
    <row r="124" spans="1:12" s="549" customFormat="1" ht="15.75" x14ac:dyDescent="0.25">
      <c r="A124" s="549" t="s">
        <v>1026</v>
      </c>
      <c r="B124" s="578" t="s">
        <v>1161</v>
      </c>
      <c r="C124" s="662" t="s">
        <v>1162</v>
      </c>
      <c r="E124" s="568"/>
    </row>
    <row r="125" spans="1:12" s="549" customFormat="1" ht="12.75" x14ac:dyDescent="0.2">
      <c r="B125" s="578" t="s">
        <v>863</v>
      </c>
      <c r="C125" s="663" t="s">
        <v>1163</v>
      </c>
      <c r="E125" s="568"/>
      <c r="H125" s="810"/>
      <c r="I125" s="579"/>
      <c r="J125" s="810"/>
    </row>
    <row r="126" spans="1:12" s="549" customFormat="1" ht="13.5" thickBot="1" x14ac:dyDescent="0.25">
      <c r="B126" s="578" t="s">
        <v>1164</v>
      </c>
      <c r="C126" s="663" t="s">
        <v>1011</v>
      </c>
      <c r="E126" s="568"/>
      <c r="H126" s="810"/>
      <c r="I126" s="579"/>
      <c r="J126" s="810"/>
    </row>
    <row r="127" spans="1:12" ht="13.5" thickBot="1" x14ac:dyDescent="0.25">
      <c r="A127" s="578"/>
      <c r="B127" s="578" t="s">
        <v>1165</v>
      </c>
      <c r="C127" s="671" t="s">
        <v>1166</v>
      </c>
      <c r="D127" s="578"/>
      <c r="F127" s="578"/>
      <c r="H127" s="566">
        <f>IF(AND(ISNUMBER(H125),ISNUMBER(H126)),H125-H126,0)</f>
        <v>0</v>
      </c>
      <c r="I127" s="571"/>
      <c r="J127" s="566">
        <f>IF(AND(ISNUMBER(J125),ISNUMBER(J126)),J125-J126,0)</f>
        <v>0</v>
      </c>
      <c r="L127" s="567"/>
    </row>
    <row r="128" spans="1:12" ht="13.5" thickBot="1" x14ac:dyDescent="0.25">
      <c r="A128" s="578"/>
      <c r="B128" s="578" t="s">
        <v>1167</v>
      </c>
      <c r="C128" s="663" t="s">
        <v>1154</v>
      </c>
      <c r="D128" s="578"/>
      <c r="F128" s="578"/>
      <c r="H128" s="566">
        <f>IF(ISNUMBER('capital Base - CONSOLIDATED'!$J$38),MAX('capital Base - CONSOLIDATED'!$J$38,0),0)</f>
        <v>0</v>
      </c>
      <c r="I128" s="571"/>
      <c r="J128" s="566">
        <f>IF(ISNUMBER('capital Base - Solo'!$J$38),MAX('capital Base - Solo'!$J$38,0),0)</f>
        <v>0</v>
      </c>
      <c r="L128" s="567"/>
    </row>
    <row r="129" spans="1:12" ht="13.5" thickBot="1" x14ac:dyDescent="0.25">
      <c r="A129" s="578"/>
      <c r="B129" s="578" t="s">
        <v>1168</v>
      </c>
      <c r="C129" s="671" t="s">
        <v>1169</v>
      </c>
      <c r="D129" s="578"/>
      <c r="F129" s="578"/>
      <c r="H129" s="566">
        <f>IF(AND(ISNUMBER(H127),ISNUMBER(H128)),MAX(0,H127-0.1*H128),0)*IF($L$1=1,0.2,IF($L$1=2,0.4,IF($L$1=3,0.6,IF($L$1=4,0.8,IF($L$1=5,1,1)))))</f>
        <v>0</v>
      </c>
      <c r="I129" s="571"/>
      <c r="J129" s="566">
        <f>IF(AND(ISNUMBER(J127),ISNUMBER(J128)),MAX(0,J127-0.1*J128),0)*IF($L$1=1,0.2,IF($L$1=2,0.4,IF($L$1=3,0.6,IF($L$1=4,0.8,IF($L$1=5,1,1)))))</f>
        <v>0</v>
      </c>
      <c r="L129" s="567"/>
    </row>
    <row r="130" spans="1:12" ht="12.75" x14ac:dyDescent="0.2">
      <c r="A130" s="578"/>
      <c r="B130" s="578"/>
      <c r="C130" s="671"/>
      <c r="D130" s="578"/>
      <c r="F130" s="578"/>
      <c r="L130" s="567"/>
    </row>
    <row r="131" spans="1:12" ht="15.75" customHeight="1" thickBot="1" x14ac:dyDescent="0.3">
      <c r="A131" s="578" t="s">
        <v>1026</v>
      </c>
      <c r="B131" s="549" t="s">
        <v>1170</v>
      </c>
      <c r="C131" s="680" t="s">
        <v>1171</v>
      </c>
      <c r="D131" s="578"/>
      <c r="F131" s="578"/>
      <c r="L131" s="567"/>
    </row>
    <row r="132" spans="1:12" ht="13.5" thickBot="1" x14ac:dyDescent="0.25">
      <c r="A132" s="578"/>
      <c r="B132" s="549" t="s">
        <v>890</v>
      </c>
      <c r="C132" s="663" t="s">
        <v>1172</v>
      </c>
      <c r="D132" s="578"/>
      <c r="F132" s="578"/>
      <c r="H132" s="566">
        <f>H27</f>
        <v>0</v>
      </c>
      <c r="I132" s="571"/>
      <c r="J132" s="566">
        <f>J27</f>
        <v>0</v>
      </c>
      <c r="L132" s="567"/>
    </row>
    <row r="133" spans="1:12" ht="13.5" thickBot="1" x14ac:dyDescent="0.25">
      <c r="A133" s="578"/>
      <c r="B133" s="549" t="s">
        <v>1173</v>
      </c>
      <c r="C133" s="663" t="s">
        <v>1154</v>
      </c>
      <c r="D133" s="578"/>
      <c r="F133" s="578"/>
      <c r="H133" s="566">
        <f>IF(ISNUMBER('capital Base - CONSOLIDATED'!$J$38),MAX('capital Base - CONSOLIDATED'!$J$38,0),"")</f>
        <v>0</v>
      </c>
      <c r="I133" s="571"/>
      <c r="J133" s="566">
        <f>IF(ISNUMBER('capital Base - Solo'!$J$38),MAX('capital Base - Solo'!$J$38,0),"")</f>
        <v>0</v>
      </c>
      <c r="L133" s="567"/>
    </row>
    <row r="134" spans="1:12" ht="13.5" thickBot="1" x14ac:dyDescent="0.25">
      <c r="A134" s="578"/>
      <c r="B134" s="549" t="s">
        <v>1174</v>
      </c>
      <c r="C134" s="671" t="s">
        <v>1169</v>
      </c>
      <c r="D134" s="578"/>
      <c r="F134" s="578"/>
      <c r="H134" s="566">
        <f>IF(AND(ISNUMBER(H132),ISNUMBER(H133)),MAX(0,H132-0.1*H133),"")*IF($L$1=1,0.2,IF($L$1=2,0.4,IF($L$1=3,0.6,IF($L$1=4,0.8,IF($L$1=5,1,1)))))</f>
        <v>0</v>
      </c>
      <c r="I134" s="571"/>
      <c r="J134" s="566">
        <f>IF(AND(ISNUMBER(J132),ISNUMBER(J133)),MAX(0,J132-0.1*J133),"")*IF($L$1=1,0.2,IF($L$1=2,0.4,IF($L$1=3,0.6,IF($L$1=4,0.8,IF($L$1=5,1,1)))))</f>
        <v>0</v>
      </c>
      <c r="L134" s="567"/>
    </row>
    <row r="135" spans="1:12" ht="12.75" x14ac:dyDescent="0.2">
      <c r="A135" s="578"/>
      <c r="B135" s="578"/>
      <c r="C135" s="671"/>
      <c r="D135" s="578"/>
      <c r="F135" s="578"/>
      <c r="L135" s="567"/>
    </row>
    <row r="136" spans="1:12" ht="15.75" customHeight="1" thickBot="1" x14ac:dyDescent="0.3">
      <c r="A136" s="578" t="s">
        <v>1175</v>
      </c>
      <c r="B136" s="578" t="s">
        <v>1176</v>
      </c>
      <c r="C136" s="680" t="s">
        <v>1177</v>
      </c>
      <c r="D136" s="578"/>
      <c r="F136" s="578"/>
      <c r="L136" s="567"/>
    </row>
    <row r="137" spans="1:12" ht="13.5" thickBot="1" x14ac:dyDescent="0.25">
      <c r="A137" s="578"/>
      <c r="B137" s="578" t="s">
        <v>1178</v>
      </c>
      <c r="C137" s="663" t="s">
        <v>1179</v>
      </c>
      <c r="D137" s="578"/>
      <c r="F137" s="578"/>
      <c r="H137" s="566">
        <f>H108-H120</f>
        <v>0</v>
      </c>
      <c r="I137" s="571"/>
      <c r="J137" s="566">
        <f>J108-J120</f>
        <v>0</v>
      </c>
      <c r="L137" s="567"/>
    </row>
    <row r="138" spans="1:12" ht="13.5" thickBot="1" x14ac:dyDescent="0.25">
      <c r="A138" s="578"/>
      <c r="B138" s="578" t="s">
        <v>1180</v>
      </c>
      <c r="C138" s="663" t="s">
        <v>1181</v>
      </c>
      <c r="D138" s="578"/>
      <c r="F138" s="578"/>
      <c r="H138" s="566">
        <f>H127-H129</f>
        <v>0</v>
      </c>
      <c r="I138" s="571"/>
      <c r="J138" s="566">
        <f>J127-J129</f>
        <v>0</v>
      </c>
      <c r="L138" s="567"/>
    </row>
    <row r="139" spans="1:12" ht="13.5" thickBot="1" x14ac:dyDescent="0.25">
      <c r="A139" s="578"/>
      <c r="B139" s="578" t="s">
        <v>1182</v>
      </c>
      <c r="C139" s="663" t="s">
        <v>1183</v>
      </c>
      <c r="D139" s="578"/>
      <c r="E139" s="578"/>
      <c r="F139" s="578"/>
      <c r="H139" s="566">
        <f>H132-H134</f>
        <v>0</v>
      </c>
      <c r="I139" s="571"/>
      <c r="J139" s="566">
        <f>J132-J134</f>
        <v>0</v>
      </c>
      <c r="L139" s="567"/>
    </row>
    <row r="140" spans="1:12" ht="13.5" thickBot="1" x14ac:dyDescent="0.25">
      <c r="A140" s="578"/>
      <c r="B140" s="578" t="s">
        <v>1184</v>
      </c>
      <c r="C140" s="671" t="s">
        <v>1185</v>
      </c>
      <c r="D140" s="578"/>
      <c r="E140" s="578"/>
      <c r="F140" s="578"/>
      <c r="H140" s="566">
        <f>SUM(H137:H139)</f>
        <v>0</v>
      </c>
      <c r="I140" s="571"/>
      <c r="J140" s="566">
        <f>SUM(J137:J139)</f>
        <v>0</v>
      </c>
      <c r="L140" s="567"/>
    </row>
    <row r="141" spans="1:12" ht="13.5" thickBot="1" x14ac:dyDescent="0.25">
      <c r="A141" s="578" t="s">
        <v>1186</v>
      </c>
      <c r="B141" s="578" t="s">
        <v>1187</v>
      </c>
      <c r="C141" s="671" t="s">
        <v>1188</v>
      </c>
      <c r="D141" s="578"/>
      <c r="E141" s="578"/>
      <c r="F141" s="578"/>
      <c r="H141" s="566">
        <f>IF(AND(ISNUMBER(H140),ISNUMBER('capital Base - CONSOLIDATED'!$J$38)),MAX(0,(H140-0.15*MAX('capital Base - CONSOLIDATED'!$J$38,0))),"")*IF($L$1=1,0.2,IF($L$1=2,0.4,IF($L$1=3,0.6,IF($L$1=4,0.8,IF($L$1=5,1,1)))))</f>
        <v>0</v>
      </c>
      <c r="I141" s="571"/>
      <c r="J141" s="566">
        <f>IF(AND(ISNUMBER(J140),ISNUMBER('capital Base - Solo'!$J$38)),MAX(0,(J140-0.15*MAX('capital Base - Solo'!$J$38,0))),"")*IF($L$1=1,0.2,IF($L$1=2,0.4,IF($L$1=3,0.6,IF($L$1=4,0.8,IF($L$1=5,1,1)))))</f>
        <v>0</v>
      </c>
      <c r="L141" s="567"/>
    </row>
    <row r="142" spans="1:12" ht="4.5" customHeight="1" x14ac:dyDescent="0.2">
      <c r="A142" s="578"/>
      <c r="C142" s="673"/>
      <c r="D142" s="578"/>
      <c r="E142" s="578"/>
      <c r="F142" s="578"/>
      <c r="L142" s="567"/>
    </row>
    <row r="143" spans="1:12" ht="9.75" customHeight="1" thickBot="1" x14ac:dyDescent="0.25">
      <c r="A143" s="578"/>
      <c r="B143" s="578" t="s">
        <v>1189</v>
      </c>
      <c r="C143" s="671" t="s">
        <v>1190</v>
      </c>
      <c r="D143" s="578"/>
      <c r="E143" s="578"/>
      <c r="F143" s="578"/>
      <c r="L143" s="567"/>
    </row>
    <row r="144" spans="1:12" ht="13.5" thickBot="1" x14ac:dyDescent="0.25">
      <c r="A144" s="578"/>
      <c r="B144" s="578" t="s">
        <v>1191</v>
      </c>
      <c r="C144" s="663" t="s">
        <v>1192</v>
      </c>
      <c r="D144" s="578"/>
      <c r="E144" s="578"/>
      <c r="F144" s="578"/>
      <c r="H144" s="566">
        <f>IF(ISNUMBER(H140),IF(H140&gt;0, IF(AND(ISNUMBER(H137),ISNUMBER(H141)),H137-(H137/H140)*H141,""), 0),"")</f>
        <v>0</v>
      </c>
      <c r="I144" s="571"/>
      <c r="J144" s="566">
        <f>IF(ISNUMBER(J140),IF(J140&gt;0, IF(AND(ISNUMBER(J137),ISNUMBER(J141)),J137-(J137/J140)*J141,""), 0),"")</f>
        <v>0</v>
      </c>
      <c r="L144" s="567"/>
    </row>
    <row r="145" spans="1:12" ht="13.5" thickBot="1" x14ac:dyDescent="0.25">
      <c r="A145" s="578"/>
      <c r="B145" s="578" t="s">
        <v>1193</v>
      </c>
      <c r="C145" s="663" t="s">
        <v>1162</v>
      </c>
      <c r="D145" s="578"/>
      <c r="E145" s="578"/>
      <c r="F145" s="578"/>
      <c r="H145" s="566">
        <f>IF(ISNUMBER(H140),IF(H140&gt;0, IF(AND(ISNUMBER(H138),ISNUMBER(H141)),H138-(H138/H140)*H141,""), 0),"")</f>
        <v>0</v>
      </c>
      <c r="I145" s="571"/>
      <c r="J145" s="566">
        <f>IF(ISNUMBER(J140),IF(J140&gt;0, IF(AND(ISNUMBER(J138),ISNUMBER(J141)),J138-(J138/J140)*J141,""), 0),"")</f>
        <v>0</v>
      </c>
      <c r="L145" s="567"/>
    </row>
    <row r="146" spans="1:12" ht="13.5" thickBot="1" x14ac:dyDescent="0.25">
      <c r="A146" s="578"/>
      <c r="B146" s="578" t="s">
        <v>1194</v>
      </c>
      <c r="C146" s="663" t="s">
        <v>1171</v>
      </c>
      <c r="D146" s="578"/>
      <c r="E146" s="578"/>
      <c r="F146" s="578"/>
      <c r="H146" s="566">
        <f>IF(ISNUMBER(H140),IF(H140&gt;0, IF(AND(ISNUMBER(H139),ISNUMBER(H141)),H139-(H139/H140)*H141,""), 0),"")</f>
        <v>0</v>
      </c>
      <c r="I146" s="571"/>
      <c r="J146" s="566">
        <f>IF(ISNUMBER(J140),IF(J140&gt;0, IF(AND(ISNUMBER(J139),ISNUMBER(J141)),J139-(J139/J140)*J141,""), 0),"")</f>
        <v>0</v>
      </c>
      <c r="L146" s="567"/>
    </row>
    <row r="147" spans="1:12" ht="13.5" thickBot="1" x14ac:dyDescent="0.25">
      <c r="A147" s="578"/>
      <c r="B147" s="578" t="s">
        <v>1195</v>
      </c>
      <c r="C147" s="663" t="s">
        <v>219</v>
      </c>
      <c r="D147" s="578"/>
      <c r="E147" s="578"/>
      <c r="F147" s="578"/>
      <c r="H147" s="566">
        <f>IF(AND(ISNUMBER(H144),ISNUMBER(H145),ISNUMBER(H146)),SUM(H144:H146),"")</f>
        <v>0</v>
      </c>
      <c r="I147" s="571"/>
      <c r="J147" s="566">
        <f>IF(AND(ISNUMBER(J144),ISNUMBER(J145),ISNUMBER(J146)),SUM(J144:J146),"")</f>
        <v>0</v>
      </c>
      <c r="L147" s="567"/>
    </row>
    <row r="148" spans="1:12" x14ac:dyDescent="0.2">
      <c r="A148" s="578"/>
      <c r="B148" s="578"/>
      <c r="C148" s="578"/>
      <c r="D148" s="578"/>
      <c r="E148" s="578"/>
      <c r="F148" s="578"/>
      <c r="L148" s="567"/>
    </row>
    <row r="149" spans="1:12" x14ac:dyDescent="0.2">
      <c r="A149" s="578"/>
      <c r="B149" s="578"/>
      <c r="C149" s="578"/>
      <c r="D149" s="578"/>
      <c r="E149" s="578"/>
      <c r="F149" s="578"/>
      <c r="L149" s="567"/>
    </row>
    <row r="150" spans="1:12" x14ac:dyDescent="0.2">
      <c r="A150" s="578"/>
      <c r="B150" s="578"/>
      <c r="C150" s="578"/>
      <c r="D150" s="578"/>
      <c r="E150" s="578"/>
      <c r="F150" s="578"/>
      <c r="L150" s="567"/>
    </row>
    <row r="151" spans="1:12" hidden="1" x14ac:dyDescent="0.2">
      <c r="A151" s="578"/>
      <c r="B151" s="578"/>
      <c r="C151" s="578"/>
      <c r="D151" s="578"/>
      <c r="E151" s="578"/>
      <c r="F151" s="578"/>
      <c r="L151" s="567"/>
    </row>
    <row r="152" spans="1:12" hidden="1" x14ac:dyDescent="0.2">
      <c r="A152" s="578"/>
      <c r="B152" s="578"/>
      <c r="C152" s="578"/>
      <c r="D152" s="578"/>
      <c r="E152" s="578"/>
      <c r="F152" s="578"/>
      <c r="L152" s="567"/>
    </row>
    <row r="153" spans="1:12" hidden="1" x14ac:dyDescent="0.2">
      <c r="A153" s="578"/>
      <c r="B153" s="578"/>
      <c r="C153" s="578"/>
      <c r="D153" s="578"/>
      <c r="E153" s="578"/>
      <c r="F153" s="578"/>
      <c r="L153" s="567"/>
    </row>
    <row r="154" spans="1:12" hidden="1" x14ac:dyDescent="0.2">
      <c r="A154" s="578"/>
      <c r="B154" s="578"/>
      <c r="C154" s="578"/>
      <c r="D154" s="578"/>
      <c r="E154" s="578"/>
      <c r="F154" s="578"/>
      <c r="L154" s="567"/>
    </row>
    <row r="155" spans="1:12" hidden="1" x14ac:dyDescent="0.2">
      <c r="A155" s="578"/>
      <c r="B155" s="578"/>
      <c r="C155" s="578"/>
      <c r="D155" s="578"/>
      <c r="E155" s="578"/>
      <c r="F155" s="578"/>
      <c r="L155" s="567"/>
    </row>
    <row r="156" spans="1:12" hidden="1" x14ac:dyDescent="0.2">
      <c r="A156" s="578"/>
      <c r="B156" s="578"/>
      <c r="C156" s="578"/>
      <c r="D156" s="578"/>
      <c r="E156" s="578"/>
      <c r="F156" s="578"/>
      <c r="L156" s="567"/>
    </row>
    <row r="157" spans="1:12" hidden="1" x14ac:dyDescent="0.2">
      <c r="A157" s="578"/>
      <c r="B157" s="578"/>
      <c r="C157" s="578"/>
      <c r="D157" s="578"/>
      <c r="E157" s="578"/>
      <c r="F157" s="578"/>
      <c r="L157" s="567"/>
    </row>
    <row r="158" spans="1:12" hidden="1" x14ac:dyDescent="0.2">
      <c r="A158" s="578"/>
      <c r="B158" s="578"/>
      <c r="C158" s="578"/>
      <c r="D158" s="578"/>
      <c r="E158" s="578"/>
      <c r="F158" s="578"/>
      <c r="L158" s="567"/>
    </row>
    <row r="159" spans="1:12" hidden="1" x14ac:dyDescent="0.2">
      <c r="A159" s="578"/>
      <c r="B159" s="578"/>
      <c r="C159" s="578"/>
      <c r="D159" s="578"/>
      <c r="E159" s="578"/>
      <c r="F159" s="578"/>
      <c r="L159" s="567"/>
    </row>
    <row r="160" spans="1:12" hidden="1" x14ac:dyDescent="0.2">
      <c r="A160" s="578"/>
      <c r="B160" s="578"/>
      <c r="C160" s="578"/>
      <c r="D160" s="578"/>
      <c r="E160" s="578"/>
      <c r="F160" s="578"/>
      <c r="L160" s="567"/>
    </row>
    <row r="161" spans="1:12" hidden="1" x14ac:dyDescent="0.2">
      <c r="A161" s="578"/>
      <c r="B161" s="578"/>
      <c r="C161" s="578"/>
      <c r="D161" s="578"/>
      <c r="E161" s="578"/>
      <c r="F161" s="578"/>
      <c r="L161" s="567"/>
    </row>
    <row r="162" spans="1:12" hidden="1" x14ac:dyDescent="0.2">
      <c r="A162" s="578"/>
      <c r="B162" s="578"/>
      <c r="C162" s="578"/>
      <c r="D162" s="578"/>
      <c r="E162" s="578"/>
      <c r="F162" s="578"/>
      <c r="L162" s="567"/>
    </row>
    <row r="163" spans="1:12" hidden="1" x14ac:dyDescent="0.2">
      <c r="A163" s="578"/>
      <c r="B163" s="578"/>
      <c r="C163" s="578"/>
      <c r="D163" s="578"/>
      <c r="E163" s="578"/>
      <c r="F163" s="578"/>
      <c r="L163" s="567"/>
    </row>
    <row r="164" spans="1:12" hidden="1" x14ac:dyDescent="0.2">
      <c r="A164" s="578"/>
      <c r="B164" s="578"/>
      <c r="C164" s="578"/>
      <c r="D164" s="578"/>
      <c r="E164" s="578"/>
      <c r="F164" s="578"/>
      <c r="L164" s="567"/>
    </row>
    <row r="165" spans="1:12" hidden="1" x14ac:dyDescent="0.2">
      <c r="A165" s="578"/>
      <c r="B165" s="578"/>
      <c r="C165" s="578"/>
      <c r="D165" s="578"/>
      <c r="E165" s="578"/>
      <c r="F165" s="578"/>
      <c r="L165" s="567"/>
    </row>
    <row r="166" spans="1:12" hidden="1" x14ac:dyDescent="0.2">
      <c r="A166" s="578"/>
      <c r="B166" s="578"/>
      <c r="C166" s="578"/>
      <c r="D166" s="578"/>
      <c r="E166" s="578"/>
      <c r="F166" s="578"/>
      <c r="L166" s="567"/>
    </row>
    <row r="167" spans="1:12" hidden="1" x14ac:dyDescent="0.2">
      <c r="A167" s="578"/>
      <c r="B167" s="578"/>
      <c r="C167" s="578"/>
      <c r="D167" s="578"/>
      <c r="E167" s="578"/>
      <c r="F167" s="578"/>
      <c r="L167" s="567"/>
    </row>
    <row r="168" spans="1:12" hidden="1" x14ac:dyDescent="0.2">
      <c r="A168" s="578"/>
      <c r="B168" s="578"/>
      <c r="C168" s="578"/>
      <c r="D168" s="578"/>
      <c r="E168" s="578"/>
      <c r="F168" s="578"/>
      <c r="L168" s="567"/>
    </row>
    <row r="169" spans="1:12" hidden="1" x14ac:dyDescent="0.2">
      <c r="A169" s="578"/>
      <c r="B169" s="578"/>
      <c r="C169" s="578"/>
      <c r="D169" s="578"/>
      <c r="E169" s="578"/>
      <c r="F169" s="578"/>
      <c r="L169" s="567"/>
    </row>
    <row r="170" spans="1:12" hidden="1" x14ac:dyDescent="0.2">
      <c r="A170" s="578"/>
      <c r="B170" s="578"/>
      <c r="C170" s="578"/>
      <c r="D170" s="578"/>
      <c r="E170" s="578"/>
      <c r="F170" s="578"/>
      <c r="L170" s="567"/>
    </row>
    <row r="171" spans="1:12" hidden="1" x14ac:dyDescent="0.2">
      <c r="A171" s="578"/>
      <c r="B171" s="578"/>
      <c r="C171" s="578"/>
      <c r="D171" s="578"/>
      <c r="E171" s="578"/>
      <c r="F171" s="578"/>
      <c r="L171" s="567"/>
    </row>
    <row r="172" spans="1:12" hidden="1" x14ac:dyDescent="0.2">
      <c r="A172" s="578"/>
      <c r="B172" s="578"/>
      <c r="C172" s="578"/>
      <c r="D172" s="578"/>
      <c r="E172" s="578"/>
      <c r="F172" s="578"/>
      <c r="L172" s="567"/>
    </row>
    <row r="173" spans="1:12" hidden="1" x14ac:dyDescent="0.2">
      <c r="A173" s="578"/>
      <c r="B173" s="578"/>
      <c r="C173" s="578"/>
      <c r="D173" s="578"/>
      <c r="E173" s="578"/>
      <c r="F173" s="578"/>
      <c r="L173" s="567"/>
    </row>
    <row r="174" spans="1:12" hidden="1" x14ac:dyDescent="0.2">
      <c r="A174" s="578"/>
      <c r="B174" s="578"/>
      <c r="C174" s="578"/>
      <c r="D174" s="578"/>
      <c r="E174" s="578"/>
      <c r="F174" s="578"/>
      <c r="L174" s="567"/>
    </row>
    <row r="175" spans="1:12" hidden="1" x14ac:dyDescent="0.2">
      <c r="A175" s="578"/>
      <c r="B175" s="578"/>
      <c r="C175" s="578"/>
      <c r="D175" s="578"/>
      <c r="E175" s="578"/>
      <c r="F175" s="578"/>
      <c r="L175" s="567"/>
    </row>
    <row r="176" spans="1:12" hidden="1" x14ac:dyDescent="0.2">
      <c r="A176" s="578"/>
      <c r="B176" s="578"/>
      <c r="C176" s="578"/>
      <c r="D176" s="578"/>
      <c r="E176" s="578"/>
      <c r="F176" s="578"/>
      <c r="L176" s="567"/>
    </row>
    <row r="177" spans="1:12" hidden="1" x14ac:dyDescent="0.2">
      <c r="A177" s="578"/>
      <c r="B177" s="578"/>
      <c r="C177" s="578"/>
      <c r="D177" s="578"/>
      <c r="E177" s="578"/>
      <c r="F177" s="578"/>
      <c r="L177" s="567"/>
    </row>
    <row r="178" spans="1:12" hidden="1" x14ac:dyDescent="0.2">
      <c r="A178" s="578"/>
      <c r="B178" s="578"/>
      <c r="C178" s="578"/>
      <c r="D178" s="578"/>
      <c r="E178" s="578"/>
      <c r="F178" s="578"/>
      <c r="L178" s="567"/>
    </row>
    <row r="179" spans="1:12" hidden="1" x14ac:dyDescent="0.2">
      <c r="A179" s="578"/>
      <c r="B179" s="578"/>
      <c r="C179" s="578"/>
      <c r="D179" s="578"/>
      <c r="E179" s="578"/>
      <c r="F179" s="578"/>
      <c r="L179" s="567"/>
    </row>
    <row r="180" spans="1:12" hidden="1" x14ac:dyDescent="0.2">
      <c r="A180" s="578"/>
      <c r="B180" s="578"/>
      <c r="C180" s="578"/>
      <c r="D180" s="578"/>
      <c r="E180" s="578"/>
      <c r="F180" s="578"/>
      <c r="L180" s="567"/>
    </row>
    <row r="181" spans="1:12" hidden="1" x14ac:dyDescent="0.2">
      <c r="A181" s="578"/>
      <c r="B181" s="578"/>
      <c r="C181" s="578"/>
      <c r="D181" s="578"/>
      <c r="E181" s="578"/>
      <c r="F181" s="578"/>
      <c r="L181" s="567"/>
    </row>
    <row r="182" spans="1:12" hidden="1" x14ac:dyDescent="0.2">
      <c r="A182" s="578"/>
      <c r="B182" s="578"/>
      <c r="C182" s="578"/>
      <c r="D182" s="578"/>
      <c r="E182" s="578"/>
      <c r="F182" s="578"/>
      <c r="L182" s="567"/>
    </row>
    <row r="183" spans="1:12" hidden="1" x14ac:dyDescent="0.2">
      <c r="A183" s="578"/>
      <c r="B183" s="578"/>
      <c r="C183" s="578"/>
      <c r="D183" s="578"/>
      <c r="E183" s="578"/>
      <c r="F183" s="578"/>
      <c r="L183" s="567"/>
    </row>
    <row r="184" spans="1:12" hidden="1" x14ac:dyDescent="0.2">
      <c r="A184" s="578"/>
      <c r="B184" s="578"/>
      <c r="C184" s="578"/>
      <c r="D184" s="578"/>
      <c r="E184" s="578"/>
      <c r="F184" s="578"/>
      <c r="L184" s="567"/>
    </row>
    <row r="185" spans="1:12" hidden="1" x14ac:dyDescent="0.2">
      <c r="A185" s="578"/>
      <c r="B185" s="578"/>
      <c r="C185" s="578"/>
      <c r="D185" s="578"/>
      <c r="E185" s="578"/>
      <c r="F185" s="578"/>
      <c r="L185" s="567"/>
    </row>
    <row r="186" spans="1:12" hidden="1" x14ac:dyDescent="0.2">
      <c r="A186" s="578"/>
      <c r="B186" s="578"/>
      <c r="C186" s="578"/>
      <c r="D186" s="578"/>
      <c r="E186" s="578"/>
      <c r="F186" s="578"/>
      <c r="L186" s="567"/>
    </row>
    <row r="187" spans="1:12" hidden="1" x14ac:dyDescent="0.2">
      <c r="A187" s="578"/>
      <c r="B187" s="578"/>
      <c r="C187" s="578"/>
      <c r="D187" s="578"/>
      <c r="E187" s="578"/>
      <c r="F187" s="578"/>
      <c r="L187" s="567"/>
    </row>
    <row r="188" spans="1:12" hidden="1" x14ac:dyDescent="0.2">
      <c r="A188" s="578"/>
      <c r="B188" s="578"/>
      <c r="C188" s="578"/>
      <c r="D188" s="578"/>
      <c r="E188" s="578"/>
      <c r="F188" s="578"/>
      <c r="L188" s="567"/>
    </row>
    <row r="189" spans="1:12" hidden="1" x14ac:dyDescent="0.2">
      <c r="A189" s="578"/>
      <c r="B189" s="578"/>
      <c r="C189" s="578"/>
      <c r="D189" s="578"/>
      <c r="E189" s="578"/>
      <c r="F189" s="578"/>
      <c r="L189" s="567"/>
    </row>
    <row r="190" spans="1:12" hidden="1" x14ac:dyDescent="0.2">
      <c r="A190" s="578"/>
      <c r="B190" s="578"/>
      <c r="C190" s="578"/>
      <c r="D190" s="578"/>
      <c r="E190" s="578"/>
      <c r="F190" s="578"/>
      <c r="L190" s="567"/>
    </row>
    <row r="191" spans="1:12" hidden="1" x14ac:dyDescent="0.2">
      <c r="A191" s="578"/>
      <c r="B191" s="578"/>
      <c r="C191" s="578"/>
      <c r="D191" s="578"/>
      <c r="E191" s="578"/>
      <c r="F191" s="578"/>
      <c r="L191" s="567"/>
    </row>
    <row r="192" spans="1:12" hidden="1" x14ac:dyDescent="0.2">
      <c r="A192" s="578"/>
      <c r="B192" s="578"/>
      <c r="C192" s="578"/>
      <c r="D192" s="578"/>
      <c r="E192" s="578"/>
      <c r="F192" s="578"/>
      <c r="L192" s="567"/>
    </row>
    <row r="193" spans="1:12" hidden="1" x14ac:dyDescent="0.2">
      <c r="A193" s="578"/>
      <c r="B193" s="578"/>
      <c r="C193" s="578"/>
      <c r="D193" s="578"/>
      <c r="E193" s="578"/>
      <c r="F193" s="578"/>
      <c r="L193" s="567"/>
    </row>
    <row r="194" spans="1:12" hidden="1" x14ac:dyDescent="0.2">
      <c r="A194" s="578"/>
      <c r="B194" s="578"/>
      <c r="C194" s="578"/>
      <c r="D194" s="578"/>
      <c r="E194" s="578"/>
      <c r="F194" s="578"/>
      <c r="L194" s="567"/>
    </row>
    <row r="195" spans="1:12" hidden="1" x14ac:dyDescent="0.2">
      <c r="A195" s="578"/>
      <c r="B195" s="578"/>
      <c r="C195" s="578"/>
      <c r="D195" s="578"/>
      <c r="E195" s="578"/>
      <c r="F195" s="578"/>
      <c r="L195" s="567"/>
    </row>
    <row r="196" spans="1:12" hidden="1" x14ac:dyDescent="0.2">
      <c r="A196" s="578"/>
      <c r="B196" s="578"/>
      <c r="C196" s="578"/>
      <c r="D196" s="578"/>
      <c r="E196" s="578"/>
      <c r="F196" s="578"/>
      <c r="L196" s="567"/>
    </row>
    <row r="197" spans="1:12" hidden="1" x14ac:dyDescent="0.2">
      <c r="A197" s="578"/>
      <c r="B197" s="578"/>
      <c r="C197" s="578"/>
      <c r="D197" s="578"/>
      <c r="E197" s="578"/>
      <c r="F197" s="578"/>
      <c r="L197" s="567"/>
    </row>
    <row r="198" spans="1:12" hidden="1" x14ac:dyDescent="0.2">
      <c r="A198" s="578"/>
      <c r="B198" s="578"/>
      <c r="C198" s="578"/>
      <c r="D198" s="578"/>
      <c r="E198" s="578"/>
      <c r="F198" s="578"/>
      <c r="L198" s="567"/>
    </row>
    <row r="199" spans="1:12" hidden="1" x14ac:dyDescent="0.2">
      <c r="A199" s="578"/>
      <c r="B199" s="578"/>
      <c r="C199" s="578"/>
      <c r="D199" s="578"/>
      <c r="E199" s="578"/>
      <c r="F199" s="578"/>
      <c r="L199" s="567"/>
    </row>
    <row r="200" spans="1:12" hidden="1" x14ac:dyDescent="0.2">
      <c r="A200" s="578"/>
      <c r="B200" s="578"/>
      <c r="C200" s="578"/>
      <c r="D200" s="578"/>
      <c r="E200" s="578"/>
      <c r="F200" s="578"/>
      <c r="L200" s="567"/>
    </row>
    <row r="201" spans="1:12" hidden="1" x14ac:dyDescent="0.2">
      <c r="A201" s="578"/>
      <c r="B201" s="578"/>
      <c r="C201" s="578"/>
      <c r="D201" s="578"/>
      <c r="E201" s="578"/>
      <c r="F201" s="578"/>
      <c r="L201" s="567"/>
    </row>
    <row r="202" spans="1:12" hidden="1" x14ac:dyDescent="0.2">
      <c r="A202" s="578"/>
      <c r="B202" s="578"/>
      <c r="C202" s="578"/>
      <c r="D202" s="578"/>
      <c r="E202" s="578"/>
      <c r="F202" s="578"/>
      <c r="L202" s="567"/>
    </row>
    <row r="203" spans="1:12" hidden="1" x14ac:dyDescent="0.2">
      <c r="A203" s="578"/>
      <c r="B203" s="578"/>
      <c r="C203" s="578"/>
      <c r="D203" s="578"/>
      <c r="E203" s="578"/>
      <c r="F203" s="578"/>
      <c r="L203" s="567"/>
    </row>
    <row r="204" spans="1:12" hidden="1" x14ac:dyDescent="0.2">
      <c r="A204" s="578"/>
      <c r="B204" s="578"/>
      <c r="C204" s="578"/>
      <c r="D204" s="578"/>
      <c r="E204" s="578"/>
      <c r="F204" s="578"/>
      <c r="L204" s="567"/>
    </row>
    <row r="205" spans="1:12" hidden="1" x14ac:dyDescent="0.2">
      <c r="A205" s="578"/>
      <c r="B205" s="578"/>
      <c r="C205" s="578"/>
      <c r="D205" s="578"/>
      <c r="E205" s="578"/>
      <c r="F205" s="578"/>
      <c r="L205" s="567"/>
    </row>
    <row r="206" spans="1:12" hidden="1" x14ac:dyDescent="0.2">
      <c r="A206" s="578"/>
      <c r="B206" s="578"/>
      <c r="C206" s="578"/>
      <c r="D206" s="578"/>
      <c r="E206" s="578"/>
      <c r="F206" s="578"/>
      <c r="L206" s="567"/>
    </row>
    <row r="207" spans="1:12" hidden="1" x14ac:dyDescent="0.2">
      <c r="A207" s="578"/>
      <c r="B207" s="578"/>
      <c r="C207" s="578"/>
      <c r="D207" s="578"/>
      <c r="E207" s="578"/>
      <c r="F207" s="578"/>
      <c r="L207" s="567"/>
    </row>
    <row r="208" spans="1:12" hidden="1" x14ac:dyDescent="0.2">
      <c r="A208" s="578"/>
      <c r="B208" s="578"/>
      <c r="C208" s="578"/>
      <c r="D208" s="578"/>
      <c r="E208" s="578"/>
      <c r="F208" s="578"/>
      <c r="L208" s="567"/>
    </row>
    <row r="209" spans="1:12" hidden="1" x14ac:dyDescent="0.2">
      <c r="A209" s="578"/>
      <c r="B209" s="578"/>
      <c r="C209" s="578"/>
      <c r="D209" s="578"/>
      <c r="E209" s="578"/>
      <c r="F209" s="578"/>
      <c r="L209" s="567"/>
    </row>
    <row r="210" spans="1:12" hidden="1" x14ac:dyDescent="0.2">
      <c r="A210" s="578"/>
      <c r="B210" s="578"/>
      <c r="C210" s="578"/>
      <c r="D210" s="578"/>
      <c r="E210" s="578"/>
      <c r="F210" s="578"/>
      <c r="L210" s="567"/>
    </row>
    <row r="211" spans="1:12" hidden="1" x14ac:dyDescent="0.2">
      <c r="A211" s="578"/>
      <c r="B211" s="578"/>
      <c r="C211" s="578"/>
      <c r="D211" s="578"/>
      <c r="E211" s="578"/>
      <c r="F211" s="578"/>
      <c r="L211" s="567"/>
    </row>
    <row r="212" spans="1:12" hidden="1" x14ac:dyDescent="0.2">
      <c r="A212" s="578"/>
      <c r="B212" s="578"/>
      <c r="C212" s="578"/>
      <c r="D212" s="578"/>
      <c r="E212" s="578"/>
      <c r="F212" s="578"/>
      <c r="L212" s="567"/>
    </row>
    <row r="213" spans="1:12" hidden="1" x14ac:dyDescent="0.2">
      <c r="A213" s="578"/>
      <c r="B213" s="578"/>
      <c r="C213" s="578"/>
      <c r="D213" s="578"/>
      <c r="E213" s="578"/>
      <c r="F213" s="578"/>
      <c r="L213" s="567"/>
    </row>
    <row r="214" spans="1:12" hidden="1" x14ac:dyDescent="0.2">
      <c r="A214" s="578"/>
      <c r="B214" s="578"/>
      <c r="C214" s="578"/>
      <c r="D214" s="578"/>
      <c r="E214" s="578"/>
      <c r="F214" s="578"/>
      <c r="L214" s="567"/>
    </row>
    <row r="215" spans="1:12" hidden="1" x14ac:dyDescent="0.2">
      <c r="A215" s="578"/>
      <c r="B215" s="578"/>
      <c r="C215" s="578"/>
      <c r="D215" s="578"/>
      <c r="E215" s="578"/>
      <c r="F215" s="578"/>
      <c r="L215" s="567"/>
    </row>
    <row r="216" spans="1:12" hidden="1" x14ac:dyDescent="0.2">
      <c r="A216" s="578"/>
      <c r="B216" s="578"/>
      <c r="C216" s="578"/>
      <c r="D216" s="578"/>
      <c r="E216" s="578"/>
      <c r="F216" s="578"/>
      <c r="L216" s="567"/>
    </row>
    <row r="217" spans="1:12" hidden="1" x14ac:dyDescent="0.2">
      <c r="A217" s="578"/>
      <c r="B217" s="578"/>
      <c r="C217" s="578"/>
      <c r="D217" s="578"/>
      <c r="E217" s="578"/>
      <c r="F217" s="578"/>
      <c r="L217" s="567"/>
    </row>
    <row r="218" spans="1:12" hidden="1" x14ac:dyDescent="0.2">
      <c r="A218" s="578"/>
      <c r="B218" s="578"/>
      <c r="C218" s="578"/>
      <c r="D218" s="578"/>
      <c r="E218" s="578"/>
      <c r="F218" s="578"/>
      <c r="L218" s="567"/>
    </row>
    <row r="219" spans="1:12" hidden="1" x14ac:dyDescent="0.2">
      <c r="A219" s="578"/>
      <c r="B219" s="578"/>
      <c r="C219" s="578"/>
      <c r="D219" s="578"/>
      <c r="E219" s="578"/>
      <c r="F219" s="578"/>
      <c r="L219" s="567"/>
    </row>
    <row r="220" spans="1:12" hidden="1" x14ac:dyDescent="0.2">
      <c r="A220" s="578"/>
      <c r="B220" s="578"/>
      <c r="C220" s="578"/>
      <c r="D220" s="578"/>
      <c r="E220" s="578"/>
      <c r="F220" s="578"/>
      <c r="L220" s="567"/>
    </row>
    <row r="221" spans="1:12" hidden="1" x14ac:dyDescent="0.2">
      <c r="A221" s="578"/>
      <c r="B221" s="578"/>
      <c r="C221" s="578"/>
      <c r="D221" s="578"/>
      <c r="E221" s="578"/>
      <c r="F221" s="578"/>
      <c r="L221" s="567"/>
    </row>
    <row r="222" spans="1:12" hidden="1" x14ac:dyDescent="0.2">
      <c r="A222" s="578"/>
      <c r="B222" s="578"/>
      <c r="C222" s="578"/>
      <c r="D222" s="578"/>
      <c r="E222" s="578"/>
      <c r="F222" s="578"/>
      <c r="L222" s="567"/>
    </row>
    <row r="223" spans="1:12" hidden="1" x14ac:dyDescent="0.2">
      <c r="A223" s="578"/>
      <c r="B223" s="578"/>
      <c r="C223" s="578"/>
      <c r="D223" s="578"/>
      <c r="E223" s="578"/>
      <c r="F223" s="578"/>
      <c r="L223" s="567"/>
    </row>
    <row r="224" spans="1:12" hidden="1" x14ac:dyDescent="0.2">
      <c r="A224" s="578"/>
      <c r="B224" s="578"/>
      <c r="C224" s="578"/>
      <c r="D224" s="578"/>
      <c r="E224" s="578"/>
      <c r="F224" s="578"/>
      <c r="L224" s="567"/>
    </row>
    <row r="225" spans="1:12" hidden="1" x14ac:dyDescent="0.2">
      <c r="A225" s="578"/>
      <c r="B225" s="578"/>
      <c r="C225" s="578"/>
      <c r="D225" s="578"/>
      <c r="E225" s="578"/>
      <c r="F225" s="578"/>
      <c r="L225" s="567"/>
    </row>
    <row r="226" spans="1:12" hidden="1" x14ac:dyDescent="0.2">
      <c r="A226" s="578"/>
      <c r="B226" s="578"/>
      <c r="C226" s="578"/>
      <c r="D226" s="578"/>
      <c r="E226" s="578"/>
      <c r="F226" s="578"/>
      <c r="L226" s="567"/>
    </row>
    <row r="227" spans="1:12" hidden="1" x14ac:dyDescent="0.2">
      <c r="A227" s="578"/>
      <c r="B227" s="578"/>
      <c r="C227" s="578"/>
      <c r="D227" s="578"/>
      <c r="E227" s="578"/>
      <c r="F227" s="578"/>
      <c r="L227" s="567"/>
    </row>
    <row r="228" spans="1:12" hidden="1" x14ac:dyDescent="0.2">
      <c r="A228" s="578"/>
      <c r="B228" s="578"/>
      <c r="C228" s="578"/>
      <c r="D228" s="578"/>
      <c r="E228" s="578"/>
      <c r="F228" s="578"/>
      <c r="L228" s="567"/>
    </row>
    <row r="229" spans="1:12" hidden="1" x14ac:dyDescent="0.2">
      <c r="A229" s="578"/>
      <c r="B229" s="578"/>
      <c r="C229" s="578"/>
      <c r="D229" s="578"/>
      <c r="E229" s="578"/>
      <c r="F229" s="578"/>
      <c r="L229" s="567"/>
    </row>
    <row r="230" spans="1:12" hidden="1" x14ac:dyDescent="0.2">
      <c r="A230" s="578"/>
      <c r="B230" s="578"/>
      <c r="C230" s="578"/>
      <c r="D230" s="578"/>
      <c r="E230" s="578"/>
      <c r="F230" s="578"/>
      <c r="L230" s="567"/>
    </row>
    <row r="231" spans="1:12" hidden="1" x14ac:dyDescent="0.2">
      <c r="A231" s="578"/>
      <c r="B231" s="578"/>
      <c r="C231" s="578"/>
      <c r="D231" s="578"/>
      <c r="E231" s="578"/>
      <c r="F231" s="578"/>
      <c r="L231" s="567"/>
    </row>
    <row r="232" spans="1:12" hidden="1" x14ac:dyDescent="0.2">
      <c r="A232" s="578"/>
      <c r="B232" s="578"/>
      <c r="C232" s="578"/>
      <c r="D232" s="578"/>
      <c r="E232" s="578"/>
      <c r="F232" s="578"/>
      <c r="L232" s="567"/>
    </row>
    <row r="233" spans="1:12" hidden="1" x14ac:dyDescent="0.2">
      <c r="A233" s="578"/>
      <c r="B233" s="578"/>
      <c r="C233" s="578"/>
      <c r="D233" s="578"/>
      <c r="E233" s="578"/>
      <c r="F233" s="578"/>
      <c r="L233" s="567"/>
    </row>
    <row r="234" spans="1:12" hidden="1" x14ac:dyDescent="0.2">
      <c r="A234" s="578"/>
      <c r="B234" s="578"/>
      <c r="C234" s="578"/>
      <c r="D234" s="578"/>
      <c r="E234" s="578"/>
      <c r="F234" s="578"/>
      <c r="L234" s="567"/>
    </row>
    <row r="235" spans="1:12" hidden="1" x14ac:dyDescent="0.2">
      <c r="A235" s="578"/>
      <c r="B235" s="578"/>
      <c r="C235" s="578"/>
      <c r="D235" s="578"/>
      <c r="E235" s="578"/>
      <c r="F235" s="578"/>
      <c r="L235" s="567"/>
    </row>
    <row r="236" spans="1:12" hidden="1" x14ac:dyDescent="0.2">
      <c r="A236" s="578"/>
      <c r="B236" s="578"/>
      <c r="C236" s="578"/>
      <c r="D236" s="578"/>
      <c r="E236" s="578"/>
      <c r="F236" s="578"/>
      <c r="L236" s="567"/>
    </row>
    <row r="237" spans="1:12" hidden="1" x14ac:dyDescent="0.2">
      <c r="A237" s="578"/>
      <c r="B237" s="578"/>
      <c r="C237" s="578"/>
      <c r="D237" s="578"/>
      <c r="E237" s="578"/>
      <c r="F237" s="578"/>
      <c r="L237" s="567"/>
    </row>
    <row r="238" spans="1:12" hidden="1" x14ac:dyDescent="0.2">
      <c r="A238" s="578"/>
      <c r="B238" s="578"/>
      <c r="C238" s="578"/>
      <c r="D238" s="578"/>
      <c r="E238" s="578"/>
      <c r="F238" s="578"/>
      <c r="L238" s="567"/>
    </row>
    <row r="239" spans="1:12" hidden="1" x14ac:dyDescent="0.2">
      <c r="A239" s="578"/>
      <c r="B239" s="578"/>
      <c r="C239" s="578"/>
      <c r="D239" s="578"/>
      <c r="E239" s="578"/>
      <c r="F239" s="578"/>
      <c r="L239" s="567"/>
    </row>
    <row r="240" spans="1:12" hidden="1" x14ac:dyDescent="0.2">
      <c r="A240" s="578"/>
      <c r="B240" s="578"/>
      <c r="C240" s="578"/>
      <c r="D240" s="578"/>
      <c r="E240" s="578"/>
      <c r="F240" s="578"/>
      <c r="L240" s="567"/>
    </row>
    <row r="241" spans="1:12" hidden="1" x14ac:dyDescent="0.2">
      <c r="A241" s="578"/>
      <c r="B241" s="578"/>
      <c r="C241" s="578"/>
      <c r="D241" s="578"/>
      <c r="E241" s="578"/>
      <c r="F241" s="578"/>
      <c r="L241" s="567"/>
    </row>
    <row r="242" spans="1:12" hidden="1" x14ac:dyDescent="0.2">
      <c r="A242" s="578"/>
      <c r="B242" s="578"/>
      <c r="C242" s="578"/>
      <c r="D242" s="578"/>
      <c r="E242" s="578"/>
      <c r="F242" s="578"/>
      <c r="L242" s="567"/>
    </row>
    <row r="243" spans="1:12" hidden="1" x14ac:dyDescent="0.2">
      <c r="A243" s="578"/>
      <c r="B243" s="578"/>
      <c r="C243" s="578"/>
      <c r="D243" s="578"/>
      <c r="E243" s="578"/>
      <c r="F243" s="578"/>
      <c r="L243" s="567"/>
    </row>
    <row r="244" spans="1:12" hidden="1" x14ac:dyDescent="0.2">
      <c r="A244" s="578"/>
      <c r="B244" s="578"/>
      <c r="C244" s="578"/>
      <c r="D244" s="578"/>
      <c r="E244" s="578"/>
      <c r="F244" s="578"/>
      <c r="L244" s="567"/>
    </row>
    <row r="245" spans="1:12" hidden="1" x14ac:dyDescent="0.2">
      <c r="A245" s="578"/>
      <c r="B245" s="578"/>
      <c r="C245" s="578"/>
      <c r="D245" s="578"/>
      <c r="E245" s="578"/>
      <c r="F245" s="578"/>
      <c r="L245" s="567"/>
    </row>
    <row r="246" spans="1:12" hidden="1" x14ac:dyDescent="0.2">
      <c r="A246" s="578"/>
      <c r="B246" s="578"/>
      <c r="C246" s="578"/>
      <c r="D246" s="578"/>
      <c r="E246" s="578"/>
      <c r="F246" s="578"/>
      <c r="L246" s="567"/>
    </row>
    <row r="247" spans="1:12" hidden="1" x14ac:dyDescent="0.2">
      <c r="A247" s="578"/>
      <c r="B247" s="578"/>
      <c r="C247" s="578"/>
      <c r="D247" s="578"/>
      <c r="E247" s="578"/>
      <c r="F247" s="578"/>
      <c r="L247" s="567"/>
    </row>
    <row r="248" spans="1:12" hidden="1" x14ac:dyDescent="0.2">
      <c r="A248" s="578"/>
      <c r="B248" s="578"/>
      <c r="C248" s="578"/>
      <c r="D248" s="578"/>
      <c r="E248" s="578"/>
      <c r="F248" s="578"/>
      <c r="L248" s="567"/>
    </row>
    <row r="249" spans="1:12" hidden="1" x14ac:dyDescent="0.2">
      <c r="A249" s="578"/>
      <c r="B249" s="578"/>
      <c r="C249" s="578"/>
      <c r="D249" s="578"/>
      <c r="E249" s="578"/>
      <c r="F249" s="578"/>
      <c r="L249" s="567"/>
    </row>
    <row r="250" spans="1:12" hidden="1" x14ac:dyDescent="0.2">
      <c r="A250" s="578"/>
      <c r="B250" s="578"/>
      <c r="C250" s="578"/>
      <c r="D250" s="578"/>
      <c r="E250" s="578"/>
      <c r="F250" s="578"/>
      <c r="L250" s="567"/>
    </row>
    <row r="251" spans="1:12" hidden="1" x14ac:dyDescent="0.2">
      <c r="A251" s="578"/>
      <c r="B251" s="578"/>
      <c r="C251" s="578"/>
      <c r="D251" s="578"/>
      <c r="E251" s="578"/>
      <c r="F251" s="578"/>
      <c r="L251" s="567"/>
    </row>
    <row r="252" spans="1:12" hidden="1" x14ac:dyDescent="0.2">
      <c r="A252" s="578"/>
      <c r="B252" s="578"/>
      <c r="C252" s="578"/>
      <c r="D252" s="578"/>
      <c r="E252" s="578"/>
      <c r="F252" s="578"/>
      <c r="L252" s="567"/>
    </row>
    <row r="253" spans="1:12" hidden="1" x14ac:dyDescent="0.2">
      <c r="A253" s="578"/>
      <c r="B253" s="578"/>
      <c r="C253" s="578"/>
      <c r="D253" s="578"/>
      <c r="E253" s="578"/>
      <c r="F253" s="578"/>
      <c r="L253" s="567"/>
    </row>
    <row r="254" spans="1:12" hidden="1" x14ac:dyDescent="0.2">
      <c r="A254" s="578"/>
      <c r="B254" s="578"/>
      <c r="C254" s="578"/>
      <c r="D254" s="578"/>
      <c r="E254" s="578"/>
      <c r="F254" s="578"/>
      <c r="L254" s="567"/>
    </row>
    <row r="255" spans="1:12" hidden="1" x14ac:dyDescent="0.2">
      <c r="A255" s="578"/>
      <c r="B255" s="578"/>
      <c r="C255" s="578"/>
      <c r="D255" s="578"/>
      <c r="E255" s="578"/>
      <c r="F255" s="578"/>
      <c r="L255" s="567"/>
    </row>
    <row r="256" spans="1:12" hidden="1" x14ac:dyDescent="0.2">
      <c r="A256" s="578"/>
      <c r="B256" s="578"/>
      <c r="C256" s="578"/>
      <c r="D256" s="578"/>
      <c r="E256" s="578"/>
      <c r="F256" s="578"/>
      <c r="L256" s="567"/>
    </row>
    <row r="257" spans="1:12" hidden="1" x14ac:dyDescent="0.2">
      <c r="A257" s="578"/>
      <c r="B257" s="578"/>
      <c r="C257" s="578"/>
      <c r="D257" s="578"/>
      <c r="E257" s="578"/>
      <c r="F257" s="578"/>
      <c r="L257" s="567"/>
    </row>
    <row r="258" spans="1:12" hidden="1" x14ac:dyDescent="0.2">
      <c r="A258" s="578"/>
      <c r="B258" s="578"/>
      <c r="C258" s="578"/>
      <c r="D258" s="578"/>
      <c r="E258" s="578"/>
      <c r="F258" s="578"/>
      <c r="L258" s="567"/>
    </row>
    <row r="259" spans="1:12" hidden="1" x14ac:dyDescent="0.2">
      <c r="A259" s="578"/>
      <c r="B259" s="578"/>
      <c r="C259" s="578"/>
      <c r="D259" s="578"/>
      <c r="E259" s="578"/>
      <c r="F259" s="578"/>
      <c r="L259" s="567"/>
    </row>
    <row r="260" spans="1:12" hidden="1" x14ac:dyDescent="0.2">
      <c r="A260" s="578"/>
      <c r="B260" s="578"/>
      <c r="C260" s="578"/>
      <c r="D260" s="578"/>
      <c r="E260" s="578"/>
      <c r="F260" s="578"/>
      <c r="L260" s="567"/>
    </row>
    <row r="261" spans="1:12" hidden="1" x14ac:dyDescent="0.2">
      <c r="A261" s="578"/>
      <c r="B261" s="578"/>
      <c r="C261" s="578"/>
      <c r="D261" s="578"/>
      <c r="E261" s="578"/>
      <c r="F261" s="578"/>
      <c r="L261" s="567"/>
    </row>
    <row r="262" spans="1:12" hidden="1" x14ac:dyDescent="0.2">
      <c r="A262" s="578"/>
      <c r="B262" s="578"/>
      <c r="C262" s="578"/>
      <c r="D262" s="578"/>
      <c r="E262" s="578"/>
      <c r="F262" s="578"/>
      <c r="L262" s="567"/>
    </row>
    <row r="263" spans="1:12" hidden="1" x14ac:dyDescent="0.2">
      <c r="A263" s="578"/>
      <c r="B263" s="578"/>
      <c r="C263" s="578"/>
      <c r="D263" s="578"/>
      <c r="E263" s="578"/>
      <c r="F263" s="578"/>
      <c r="L263" s="567"/>
    </row>
    <row r="264" spans="1:12" hidden="1" x14ac:dyDescent="0.2">
      <c r="A264" s="578"/>
      <c r="B264" s="578"/>
      <c r="C264" s="578"/>
      <c r="D264" s="578"/>
      <c r="E264" s="578"/>
      <c r="F264" s="578"/>
      <c r="L264" s="567"/>
    </row>
    <row r="265" spans="1:12" hidden="1" x14ac:dyDescent="0.2">
      <c r="A265" s="578"/>
      <c r="B265" s="578"/>
      <c r="C265" s="578"/>
      <c r="D265" s="578"/>
      <c r="E265" s="578"/>
      <c r="F265" s="578"/>
      <c r="L265" s="567"/>
    </row>
    <row r="266" spans="1:12" hidden="1" x14ac:dyDescent="0.2">
      <c r="A266" s="578"/>
      <c r="B266" s="578"/>
      <c r="C266" s="578"/>
      <c r="D266" s="578"/>
      <c r="E266" s="578"/>
      <c r="F266" s="578"/>
      <c r="L266" s="567"/>
    </row>
    <row r="267" spans="1:12" hidden="1" x14ac:dyDescent="0.2">
      <c r="A267" s="578"/>
      <c r="B267" s="578"/>
      <c r="C267" s="578"/>
      <c r="D267" s="578"/>
      <c r="E267" s="578"/>
      <c r="F267" s="578"/>
      <c r="L267" s="567"/>
    </row>
    <row r="268" spans="1:12" hidden="1" x14ac:dyDescent="0.2">
      <c r="A268" s="578"/>
      <c r="B268" s="578"/>
      <c r="C268" s="578"/>
      <c r="D268" s="578"/>
      <c r="E268" s="578"/>
      <c r="F268" s="578"/>
      <c r="L268" s="567"/>
    </row>
    <row r="269" spans="1:12" hidden="1" x14ac:dyDescent="0.2">
      <c r="A269" s="578"/>
      <c r="B269" s="578"/>
      <c r="C269" s="578"/>
      <c r="D269" s="578"/>
      <c r="E269" s="578"/>
      <c r="F269" s="578"/>
      <c r="L269" s="567"/>
    </row>
    <row r="270" spans="1:12" hidden="1" x14ac:dyDescent="0.2">
      <c r="A270" s="578"/>
      <c r="B270" s="578"/>
      <c r="C270" s="578"/>
      <c r="D270" s="578"/>
      <c r="E270" s="578"/>
      <c r="F270" s="578"/>
      <c r="L270" s="567"/>
    </row>
    <row r="271" spans="1:12" hidden="1" x14ac:dyDescent="0.2">
      <c r="A271" s="578"/>
      <c r="B271" s="578"/>
      <c r="C271" s="578"/>
      <c r="D271" s="578"/>
      <c r="E271" s="578"/>
      <c r="F271" s="578"/>
      <c r="L271" s="567"/>
    </row>
    <row r="272" spans="1:12" hidden="1" x14ac:dyDescent="0.2">
      <c r="A272" s="578"/>
      <c r="B272" s="578"/>
      <c r="C272" s="578"/>
      <c r="D272" s="578"/>
      <c r="E272" s="578"/>
      <c r="F272" s="578"/>
      <c r="L272" s="567"/>
    </row>
    <row r="273" spans="1:12" hidden="1" x14ac:dyDescent="0.2">
      <c r="A273" s="578"/>
      <c r="B273" s="578"/>
      <c r="C273" s="578"/>
      <c r="D273" s="578"/>
      <c r="E273" s="578"/>
      <c r="F273" s="578"/>
      <c r="L273" s="567"/>
    </row>
    <row r="274" spans="1:12" hidden="1" x14ac:dyDescent="0.2">
      <c r="A274" s="578"/>
      <c r="B274" s="578"/>
      <c r="C274" s="578"/>
      <c r="D274" s="578"/>
      <c r="E274" s="578"/>
      <c r="F274" s="578"/>
      <c r="L274" s="567"/>
    </row>
    <row r="275" spans="1:12" hidden="1" x14ac:dyDescent="0.2">
      <c r="A275" s="578"/>
      <c r="B275" s="578"/>
      <c r="C275" s="578"/>
      <c r="D275" s="578"/>
      <c r="E275" s="578"/>
      <c r="F275" s="578"/>
      <c r="L275" s="567"/>
    </row>
    <row r="276" spans="1:12" hidden="1" x14ac:dyDescent="0.2">
      <c r="A276" s="578"/>
      <c r="B276" s="578"/>
      <c r="C276" s="578"/>
      <c r="D276" s="578"/>
      <c r="E276" s="578"/>
      <c r="F276" s="578"/>
      <c r="L276" s="567"/>
    </row>
    <row r="277" spans="1:12" hidden="1" x14ac:dyDescent="0.2">
      <c r="A277" s="578"/>
      <c r="B277" s="578"/>
      <c r="C277" s="578"/>
      <c r="D277" s="578"/>
      <c r="E277" s="578"/>
      <c r="F277" s="578"/>
      <c r="L277" s="567"/>
    </row>
    <row r="278" spans="1:12" hidden="1" x14ac:dyDescent="0.2">
      <c r="A278" s="578"/>
      <c r="B278" s="578"/>
      <c r="C278" s="578"/>
      <c r="D278" s="578"/>
      <c r="E278" s="578"/>
      <c r="F278" s="578"/>
      <c r="L278" s="567"/>
    </row>
    <row r="279" spans="1:12" hidden="1" x14ac:dyDescent="0.2">
      <c r="A279" s="578"/>
      <c r="B279" s="578"/>
      <c r="C279" s="578"/>
      <c r="D279" s="578"/>
      <c r="E279" s="578"/>
      <c r="F279" s="578"/>
      <c r="L279" s="567"/>
    </row>
    <row r="280" spans="1:12" hidden="1" x14ac:dyDescent="0.2">
      <c r="A280" s="578"/>
      <c r="B280" s="578"/>
      <c r="C280" s="578"/>
      <c r="D280" s="578"/>
      <c r="E280" s="578"/>
      <c r="F280" s="578"/>
      <c r="L280" s="567"/>
    </row>
    <row r="281" spans="1:12" hidden="1" x14ac:dyDescent="0.2">
      <c r="A281" s="578"/>
      <c r="B281" s="578"/>
      <c r="C281" s="578"/>
      <c r="D281" s="578"/>
      <c r="E281" s="578"/>
      <c r="F281" s="578"/>
      <c r="L281" s="567"/>
    </row>
    <row r="282" spans="1:12" hidden="1" x14ac:dyDescent="0.2">
      <c r="A282" s="578"/>
      <c r="B282" s="578"/>
      <c r="C282" s="578"/>
      <c r="D282" s="578"/>
      <c r="E282" s="578"/>
      <c r="F282" s="578"/>
      <c r="L282" s="567"/>
    </row>
    <row r="283" spans="1:12" hidden="1" x14ac:dyDescent="0.2">
      <c r="A283" s="578"/>
      <c r="B283" s="578"/>
      <c r="C283" s="578"/>
      <c r="D283" s="578"/>
      <c r="E283" s="578"/>
      <c r="F283" s="578"/>
      <c r="L283" s="567"/>
    </row>
    <row r="284" spans="1:12" hidden="1" x14ac:dyDescent="0.2">
      <c r="A284" s="578"/>
      <c r="B284" s="578"/>
      <c r="C284" s="578"/>
      <c r="D284" s="578"/>
      <c r="E284" s="578"/>
      <c r="F284" s="578"/>
      <c r="L284" s="567"/>
    </row>
    <row r="285" spans="1:12" hidden="1" x14ac:dyDescent="0.2">
      <c r="A285" s="578"/>
      <c r="B285" s="578"/>
      <c r="C285" s="578"/>
      <c r="D285" s="578"/>
      <c r="E285" s="578"/>
      <c r="F285" s="578"/>
      <c r="L285" s="567"/>
    </row>
    <row r="286" spans="1:12" hidden="1" x14ac:dyDescent="0.2">
      <c r="A286" s="578"/>
      <c r="B286" s="578"/>
      <c r="C286" s="578"/>
      <c r="D286" s="578"/>
      <c r="E286" s="578"/>
      <c r="F286" s="578"/>
      <c r="L286" s="567"/>
    </row>
    <row r="287" spans="1:12" hidden="1" x14ac:dyDescent="0.2">
      <c r="A287" s="578"/>
      <c r="B287" s="578"/>
      <c r="C287" s="578"/>
      <c r="D287" s="578"/>
      <c r="E287" s="578"/>
      <c r="F287" s="578"/>
      <c r="L287" s="567"/>
    </row>
    <row r="288" spans="1:12" hidden="1" x14ac:dyDescent="0.2">
      <c r="A288" s="578"/>
      <c r="B288" s="578"/>
      <c r="C288" s="578"/>
      <c r="D288" s="578"/>
      <c r="E288" s="578"/>
      <c r="F288" s="578"/>
      <c r="L288" s="567"/>
    </row>
    <row r="289" spans="1:12" hidden="1" x14ac:dyDescent="0.2">
      <c r="A289" s="578"/>
      <c r="B289" s="578"/>
      <c r="C289" s="578"/>
      <c r="D289" s="578"/>
      <c r="E289" s="578"/>
      <c r="F289" s="578"/>
      <c r="L289" s="567"/>
    </row>
    <row r="290" spans="1:12" hidden="1" x14ac:dyDescent="0.2">
      <c r="A290" s="578"/>
      <c r="B290" s="578"/>
      <c r="C290" s="578"/>
      <c r="D290" s="578"/>
      <c r="E290" s="578"/>
      <c r="F290" s="578"/>
      <c r="L290" s="567"/>
    </row>
  </sheetData>
  <sheetProtection password="8366" sheet="1" objects="1" scenarios="1"/>
  <mergeCells count="5">
    <mergeCell ref="H5:H6"/>
    <mergeCell ref="J5:J6"/>
    <mergeCell ref="C46:H46"/>
    <mergeCell ref="C75:H75"/>
    <mergeCell ref="C105:H105"/>
  </mergeCells>
  <dataValidations count="1">
    <dataValidation allowBlank="1" showErrorMessage="1" sqref="J1"/>
  </dataValidations>
  <pageMargins left="0" right="0" top="0" bottom="0" header="0" footer="0"/>
  <pageSetup paperSize="9" scale="66" orientation="portrait" r:id="rId1"/>
  <headerFooter alignWithMargins="0">
    <oddFooter>&amp;L&amp;8&amp;A&amp;R&amp;8&amp;P of &amp;N</oddFooter>
  </headerFooter>
  <rowBreaks count="1" manualBreakCount="1">
    <brk id="70"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9</xdr:col>
                    <xdr:colOff>28575</xdr:colOff>
                    <xdr:row>2</xdr:row>
                    <xdr:rowOff>0</xdr:rowOff>
                  </from>
                  <to>
                    <xdr:col>9</xdr:col>
                    <xdr:colOff>657225</xdr:colOff>
                    <xdr:row>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FD291"/>
  <sheetViews>
    <sheetView showGridLines="0" view="pageBreakPreview" topLeftCell="A7" zoomScaleNormal="100" zoomScaleSheetLayoutView="100" workbookViewId="0">
      <selection activeCell="F152" sqref="F152"/>
    </sheetView>
  </sheetViews>
  <sheetFormatPr defaultColWidth="0" defaultRowHeight="3" customHeight="1" zeroHeight="1" x14ac:dyDescent="0.2"/>
  <cols>
    <col min="1" max="1" width="17.7109375" style="681" customWidth="1"/>
    <col min="2" max="2" width="5.5703125" style="681" customWidth="1"/>
    <col min="3" max="5" width="2.28515625" style="681" customWidth="1"/>
    <col min="6" max="6" width="30.140625" style="681" customWidth="1"/>
    <col min="7" max="7" width="18.140625" style="681" customWidth="1"/>
    <col min="8" max="8" width="18" style="681" customWidth="1"/>
    <col min="9" max="9" width="18.140625" style="681" customWidth="1"/>
    <col min="10" max="10" width="10.85546875" style="681" customWidth="1"/>
    <col min="11" max="11" width="1" style="681" customWidth="1"/>
    <col min="12" max="12" width="11.28515625" style="681" customWidth="1"/>
    <col min="13" max="13" width="1" style="681" customWidth="1"/>
    <col min="14" max="14" width="11.5703125" style="681" customWidth="1"/>
    <col min="15" max="15" width="1.42578125" style="681" customWidth="1"/>
    <col min="16" max="16" width="2.140625" style="681" hidden="1" customWidth="1"/>
    <col min="17" max="17" width="3.140625" style="681" hidden="1" customWidth="1"/>
    <col min="18" max="16384" width="0" style="681" hidden="1"/>
  </cols>
  <sheetData>
    <row r="1" spans="1:14" ht="13.5" thickBot="1" x14ac:dyDescent="0.3">
      <c r="B1" s="682" t="s">
        <v>463</v>
      </c>
      <c r="F1" s="683"/>
      <c r="G1" s="683"/>
      <c r="H1" s="683"/>
      <c r="L1" s="684" t="s">
        <v>583</v>
      </c>
      <c r="M1" s="684"/>
      <c r="N1" s="685" t="str">
        <f>IF('Sec A Balance Sheet'!J1=0," ",'Sec A Balance Sheet'!J1)</f>
        <v>USD '000</v>
      </c>
    </row>
    <row r="2" spans="1:14" ht="13.5" thickBot="1" x14ac:dyDescent="0.3">
      <c r="A2" s="686"/>
      <c r="B2" s="682" t="s">
        <v>733</v>
      </c>
      <c r="F2" s="683"/>
      <c r="G2" s="683"/>
      <c r="H2" s="683"/>
      <c r="J2" s="683"/>
      <c r="K2" s="683"/>
    </row>
    <row r="3" spans="1:14" ht="15" customHeight="1" thickTop="1" thickBot="1" x14ac:dyDescent="0.3">
      <c r="A3" s="686"/>
      <c r="B3" s="682"/>
      <c r="F3" s="683"/>
      <c r="G3" s="683"/>
      <c r="H3" s="683"/>
      <c r="I3" s="683"/>
      <c r="J3" s="886" t="s">
        <v>1196</v>
      </c>
      <c r="K3" s="887"/>
      <c r="L3" s="887"/>
      <c r="M3" s="887"/>
      <c r="N3" s="888"/>
    </row>
    <row r="4" spans="1:14" ht="5.25" customHeight="1" thickTop="1" thickBot="1" x14ac:dyDescent="0.25">
      <c r="C4" s="687"/>
      <c r="D4" s="687"/>
      <c r="E4" s="687"/>
      <c r="F4" s="687"/>
      <c r="G4" s="687"/>
      <c r="H4" s="687"/>
      <c r="I4" s="687"/>
    </row>
    <row r="5" spans="1:14" s="661" customFormat="1" ht="12.75" thickTop="1" thickBot="1" x14ac:dyDescent="0.25">
      <c r="B5" s="670" t="s">
        <v>580</v>
      </c>
      <c r="C5" s="688" t="s">
        <v>626</v>
      </c>
      <c r="F5" s="689"/>
      <c r="G5" s="689"/>
      <c r="H5" s="689"/>
      <c r="I5" s="689"/>
      <c r="J5" s="690" t="s">
        <v>1197</v>
      </c>
      <c r="L5" s="690" t="s">
        <v>1198</v>
      </c>
      <c r="N5" s="690" t="s">
        <v>1199</v>
      </c>
    </row>
    <row r="6" spans="1:14" s="661" customFormat="1" ht="12" thickTop="1" x14ac:dyDescent="0.2">
      <c r="B6" s="670" t="s">
        <v>536</v>
      </c>
      <c r="C6" s="688" t="s">
        <v>1200</v>
      </c>
      <c r="F6" s="689"/>
      <c r="G6" s="689"/>
      <c r="H6" s="689"/>
      <c r="I6" s="689"/>
      <c r="J6" s="691"/>
    </row>
    <row r="7" spans="1:14" s="661" customFormat="1" ht="11.25" x14ac:dyDescent="0.2">
      <c r="A7" s="661" t="s">
        <v>1201</v>
      </c>
      <c r="B7" s="670" t="s">
        <v>920</v>
      </c>
      <c r="C7" s="692" t="s">
        <v>1202</v>
      </c>
      <c r="F7" s="689"/>
      <c r="G7" s="689"/>
      <c r="H7" s="689"/>
      <c r="I7" s="689"/>
      <c r="J7" s="813"/>
    </row>
    <row r="8" spans="1:14" s="661" customFormat="1" ht="11.25" x14ac:dyDescent="0.2">
      <c r="B8" s="670" t="s">
        <v>1203</v>
      </c>
      <c r="C8" s="467" t="s">
        <v>734</v>
      </c>
      <c r="D8" s="596"/>
      <c r="F8" s="689"/>
      <c r="G8" s="689"/>
      <c r="H8" s="689"/>
      <c r="I8" s="689"/>
      <c r="J8" s="813"/>
    </row>
    <row r="9" spans="1:14" s="661" customFormat="1" ht="11.25" x14ac:dyDescent="0.2">
      <c r="B9" s="670" t="s">
        <v>1204</v>
      </c>
      <c r="C9" s="467"/>
      <c r="D9" s="694" t="s">
        <v>1205</v>
      </c>
      <c r="F9" s="689"/>
      <c r="G9" s="689"/>
      <c r="H9" s="689"/>
      <c r="I9" s="689"/>
      <c r="J9" s="813"/>
    </row>
    <row r="10" spans="1:14" s="661" customFormat="1" ht="11.25" x14ac:dyDescent="0.2">
      <c r="A10" s="670" t="s">
        <v>1206</v>
      </c>
      <c r="B10" s="670" t="s">
        <v>921</v>
      </c>
      <c r="C10" s="695" t="s">
        <v>774</v>
      </c>
      <c r="F10" s="689"/>
      <c r="G10" s="689"/>
      <c r="H10" s="689"/>
      <c r="I10" s="689"/>
      <c r="J10" s="813"/>
    </row>
    <row r="11" spans="1:14" s="661" customFormat="1" ht="11.25" x14ac:dyDescent="0.2">
      <c r="A11" s="670" t="s">
        <v>1206</v>
      </c>
      <c r="B11" s="670" t="s">
        <v>922</v>
      </c>
      <c r="C11" s="695" t="s">
        <v>1207</v>
      </c>
      <c r="F11" s="689"/>
      <c r="G11" s="689"/>
      <c r="H11" s="689"/>
      <c r="I11" s="689"/>
      <c r="J11" s="813"/>
    </row>
    <row r="12" spans="1:14" s="661" customFormat="1" ht="11.25" x14ac:dyDescent="0.2">
      <c r="A12" s="670"/>
      <c r="B12" s="670" t="s">
        <v>1208</v>
      </c>
      <c r="C12" s="692" t="s">
        <v>661</v>
      </c>
      <c r="H12" s="689"/>
      <c r="I12" s="689"/>
      <c r="J12" s="813"/>
    </row>
    <row r="13" spans="1:14" s="661" customFormat="1" ht="11.25" x14ac:dyDescent="0.2">
      <c r="A13" s="670"/>
      <c r="B13" s="670" t="s">
        <v>1209</v>
      </c>
      <c r="C13" s="695" t="s">
        <v>1210</v>
      </c>
      <c r="H13" s="689"/>
      <c r="I13" s="689"/>
      <c r="J13" s="813"/>
    </row>
    <row r="14" spans="1:14" s="661" customFormat="1" ht="11.25" x14ac:dyDescent="0.2">
      <c r="A14" s="696"/>
      <c r="B14" s="670" t="s">
        <v>1211</v>
      </c>
      <c r="C14" s="467" t="s">
        <v>1212</v>
      </c>
      <c r="H14" s="689"/>
      <c r="I14" s="689"/>
      <c r="J14" s="813"/>
    </row>
    <row r="15" spans="1:14" s="661" customFormat="1" ht="11.25" x14ac:dyDescent="0.2">
      <c r="A15" s="696"/>
      <c r="B15" s="670" t="s">
        <v>1213</v>
      </c>
      <c r="C15" s="695" t="s">
        <v>1214</v>
      </c>
      <c r="H15" s="689"/>
      <c r="I15" s="689"/>
      <c r="J15" s="697">
        <f>SUM(J16:J21)</f>
        <v>0</v>
      </c>
    </row>
    <row r="16" spans="1:14" s="661" customFormat="1" ht="11.25" x14ac:dyDescent="0.2">
      <c r="A16" s="696"/>
      <c r="B16" s="670" t="s">
        <v>1215</v>
      </c>
      <c r="D16" s="695" t="s">
        <v>1216</v>
      </c>
      <c r="H16" s="689"/>
      <c r="I16" s="689"/>
      <c r="J16" s="813"/>
    </row>
    <row r="17" spans="1:16384" s="661" customFormat="1" ht="11.25" x14ac:dyDescent="0.2">
      <c r="A17" s="696"/>
      <c r="B17" s="670" t="s">
        <v>1217</v>
      </c>
      <c r="D17" s="695" t="s">
        <v>1218</v>
      </c>
      <c r="H17" s="689"/>
      <c r="I17" s="689"/>
      <c r="J17" s="813"/>
    </row>
    <row r="18" spans="1:16384" s="661" customFormat="1" ht="11.25" x14ac:dyDescent="0.2">
      <c r="A18" s="696"/>
      <c r="B18" s="670" t="s">
        <v>1219</v>
      </c>
      <c r="D18" s="695" t="s">
        <v>1220</v>
      </c>
      <c r="H18" s="689"/>
      <c r="I18" s="689"/>
      <c r="J18" s="813"/>
    </row>
    <row r="19" spans="1:16384" s="661" customFormat="1" ht="11.25" x14ac:dyDescent="0.2">
      <c r="A19" s="670" t="s">
        <v>1206</v>
      </c>
      <c r="B19" s="670" t="s">
        <v>1221</v>
      </c>
      <c r="D19" s="695" t="s">
        <v>1222</v>
      </c>
      <c r="H19" s="689"/>
      <c r="I19" s="689"/>
      <c r="J19" s="813"/>
    </row>
    <row r="20" spans="1:16384" s="661" customFormat="1" ht="11.25" x14ac:dyDescent="0.2">
      <c r="A20" s="670" t="s">
        <v>1206</v>
      </c>
      <c r="B20" s="670" t="s">
        <v>1223</v>
      </c>
      <c r="D20" s="695" t="s">
        <v>1224</v>
      </c>
      <c r="G20" s="689"/>
      <c r="H20" s="689"/>
      <c r="I20" s="689"/>
      <c r="J20" s="813"/>
    </row>
    <row r="21" spans="1:16384" s="661" customFormat="1" ht="11.25" x14ac:dyDescent="0.2">
      <c r="A21" s="670" t="s">
        <v>1206</v>
      </c>
      <c r="B21" s="670" t="s">
        <v>1225</v>
      </c>
      <c r="D21" s="695" t="s">
        <v>1226</v>
      </c>
      <c r="F21" s="689"/>
      <c r="G21" s="689"/>
      <c r="H21" s="689"/>
      <c r="I21" s="689"/>
      <c r="J21" s="813"/>
    </row>
    <row r="22" spans="1:16384" s="661" customFormat="1" ht="11.25" x14ac:dyDescent="0.2">
      <c r="B22" s="670" t="s">
        <v>1227</v>
      </c>
      <c r="C22" s="688" t="s">
        <v>1228</v>
      </c>
      <c r="F22" s="689"/>
      <c r="G22" s="689"/>
      <c r="H22" s="689"/>
      <c r="I22" s="689"/>
      <c r="J22" s="697">
        <f>J7-SUM(J8:J9)+SUM(J10:J15)</f>
        <v>0</v>
      </c>
    </row>
    <row r="23" spans="1:16384" s="661" customFormat="1" ht="11.25" x14ac:dyDescent="0.2">
      <c r="A23" s="661" t="s">
        <v>1229</v>
      </c>
      <c r="B23" s="670" t="s">
        <v>1230</v>
      </c>
      <c r="C23" s="695" t="s">
        <v>1231</v>
      </c>
      <c r="F23" s="689"/>
      <c r="G23" s="689"/>
      <c r="H23" s="689"/>
      <c r="I23" s="689"/>
      <c r="J23" s="697">
        <f>Minority!I39</f>
        <v>0</v>
      </c>
    </row>
    <row r="24" spans="1:16384" s="661" customFormat="1" ht="11.25" x14ac:dyDescent="0.2">
      <c r="B24" s="670" t="s">
        <v>1232</v>
      </c>
      <c r="C24" s="688" t="s">
        <v>1233</v>
      </c>
      <c r="F24" s="689"/>
      <c r="G24" s="689"/>
      <c r="H24" s="689"/>
      <c r="I24" s="689"/>
      <c r="J24" s="697">
        <f>J22+J23</f>
        <v>0</v>
      </c>
    </row>
    <row r="25" spans="1:16384" s="661" customFormat="1" ht="11.25" x14ac:dyDescent="0.2">
      <c r="A25" s="670" t="s">
        <v>1234</v>
      </c>
      <c r="B25" s="889" t="s">
        <v>631</v>
      </c>
      <c r="C25" s="889"/>
      <c r="D25" s="889"/>
      <c r="F25" s="689"/>
      <c r="G25" s="689"/>
      <c r="H25" s="689"/>
      <c r="I25" s="689"/>
      <c r="J25" s="698"/>
    </row>
    <row r="26" spans="1:16384" s="661" customFormat="1" ht="11.25" x14ac:dyDescent="0.2">
      <c r="A26" s="661" t="s">
        <v>1006</v>
      </c>
      <c r="B26" s="670" t="s">
        <v>1235</v>
      </c>
      <c r="C26" s="695" t="s">
        <v>632</v>
      </c>
      <c r="D26" s="695"/>
      <c r="F26" s="689"/>
      <c r="G26" s="689"/>
      <c r="H26" s="689"/>
      <c r="I26" s="689"/>
      <c r="J26" s="697">
        <f>'Regulatory adjustments'!$H$8</f>
        <v>0</v>
      </c>
    </row>
    <row r="27" spans="1:16384" s="661" customFormat="1" ht="11.25" x14ac:dyDescent="0.2">
      <c r="A27" s="661" t="s">
        <v>1006</v>
      </c>
      <c r="B27" s="670" t="s">
        <v>1236</v>
      </c>
      <c r="C27" s="695" t="s">
        <v>1237</v>
      </c>
      <c r="D27" s="695"/>
      <c r="F27" s="689"/>
      <c r="G27" s="689"/>
      <c r="H27" s="689"/>
      <c r="I27" s="689"/>
      <c r="J27" s="697">
        <f>'Regulatory adjustments'!$H$12</f>
        <v>0</v>
      </c>
    </row>
    <row r="28" spans="1:16384" s="661" customFormat="1" ht="11.25" x14ac:dyDescent="0.2">
      <c r="A28" s="661" t="s">
        <v>1012</v>
      </c>
      <c r="B28" s="670" t="s">
        <v>1238</v>
      </c>
      <c r="C28" s="695" t="s">
        <v>1013</v>
      </c>
      <c r="D28" s="695"/>
      <c r="F28" s="689"/>
      <c r="G28" s="689"/>
      <c r="H28" s="689"/>
      <c r="I28" s="689"/>
      <c r="J28" s="697">
        <f>'Regulatory adjustments'!H26</f>
        <v>0</v>
      </c>
    </row>
    <row r="29" spans="1:16384" s="661" customFormat="1" ht="11.25" x14ac:dyDescent="0.2">
      <c r="A29" s="661" t="s">
        <v>1033</v>
      </c>
      <c r="B29" s="670" t="s">
        <v>1239</v>
      </c>
      <c r="C29" s="695" t="s">
        <v>1240</v>
      </c>
      <c r="D29" s="695"/>
      <c r="F29" s="689"/>
      <c r="G29" s="689"/>
      <c r="H29" s="689"/>
      <c r="I29" s="689"/>
      <c r="J29" s="697">
        <f>'Regulatory adjustments'!H30</f>
        <v>0</v>
      </c>
    </row>
    <row r="30" spans="1:16384" s="661" customFormat="1" ht="11.25" x14ac:dyDescent="0.2">
      <c r="A30" s="661" t="s">
        <v>1060</v>
      </c>
      <c r="B30" s="670" t="s">
        <v>1241</v>
      </c>
      <c r="C30" s="695" t="s">
        <v>1242</v>
      </c>
      <c r="D30" s="699"/>
      <c r="F30" s="689"/>
      <c r="G30" s="689"/>
      <c r="H30" s="689"/>
      <c r="I30" s="689"/>
      <c r="J30" s="697">
        <f>'Regulatory adjustments'!H47</f>
        <v>0</v>
      </c>
    </row>
    <row r="31" spans="1:16384" s="701" customFormat="1" ht="11.25" x14ac:dyDescent="0.2">
      <c r="A31" s="661" t="s">
        <v>1243</v>
      </c>
      <c r="B31" s="670" t="s">
        <v>1244</v>
      </c>
      <c r="C31" s="692" t="s">
        <v>1245</v>
      </c>
      <c r="D31" s="695"/>
      <c r="E31" s="661"/>
      <c r="F31" s="661"/>
      <c r="G31" s="700"/>
      <c r="H31" s="700"/>
      <c r="I31" s="700"/>
      <c r="J31" s="697">
        <f>'Regulatory adjustments'!H64</f>
        <v>0</v>
      </c>
      <c r="K31" s="661"/>
      <c r="L31" s="661"/>
      <c r="M31" s="661"/>
      <c r="N31" s="661"/>
      <c r="O31" s="661"/>
      <c r="P31" s="661"/>
      <c r="Q31" s="661"/>
      <c r="R31" s="661"/>
      <c r="S31" s="661"/>
      <c r="T31" s="661"/>
      <c r="U31" s="661"/>
      <c r="V31" s="661"/>
      <c r="W31" s="661"/>
      <c r="X31" s="661"/>
      <c r="Y31" s="661"/>
      <c r="Z31" s="661"/>
      <c r="AA31" s="661"/>
      <c r="AB31" s="661"/>
      <c r="AC31" s="661"/>
      <c r="AD31" s="661"/>
      <c r="AE31" s="661"/>
      <c r="AF31" s="661"/>
      <c r="AG31" s="661"/>
      <c r="AH31" s="661"/>
      <c r="AI31" s="661"/>
      <c r="AJ31" s="661"/>
      <c r="AK31" s="661"/>
      <c r="AL31" s="661"/>
      <c r="AM31" s="661"/>
      <c r="AN31" s="661"/>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c r="CU31" s="661"/>
      <c r="CV31" s="661"/>
      <c r="CW31" s="661"/>
      <c r="CX31" s="661"/>
      <c r="CY31" s="661"/>
      <c r="CZ31" s="661"/>
      <c r="DA31" s="661"/>
      <c r="DB31" s="661"/>
      <c r="DC31" s="661"/>
      <c r="DD31" s="661"/>
      <c r="DE31" s="661"/>
      <c r="DF31" s="661"/>
      <c r="DG31" s="661"/>
      <c r="DH31" s="661"/>
      <c r="DI31" s="661"/>
      <c r="DJ31" s="661"/>
      <c r="DK31" s="661"/>
      <c r="DL31" s="661"/>
      <c r="DM31" s="661"/>
      <c r="DN31" s="661"/>
      <c r="DO31" s="661"/>
      <c r="DP31" s="661"/>
      <c r="DQ31" s="661"/>
      <c r="DR31" s="661"/>
      <c r="DS31" s="661"/>
      <c r="DT31" s="661"/>
      <c r="DU31" s="661"/>
      <c r="DV31" s="661"/>
      <c r="DW31" s="661"/>
      <c r="DX31" s="661"/>
      <c r="DY31" s="661"/>
      <c r="DZ31" s="661"/>
      <c r="EA31" s="661"/>
      <c r="EB31" s="661"/>
      <c r="EC31" s="661"/>
      <c r="ED31" s="661"/>
      <c r="EE31" s="661"/>
      <c r="EF31" s="661"/>
      <c r="EG31" s="661"/>
      <c r="EH31" s="661"/>
      <c r="EI31" s="661"/>
      <c r="EJ31" s="661"/>
      <c r="EK31" s="661"/>
      <c r="EL31" s="661"/>
      <c r="EM31" s="661"/>
      <c r="EN31" s="661"/>
      <c r="EO31" s="661"/>
      <c r="EP31" s="661"/>
      <c r="EQ31" s="661"/>
      <c r="ER31" s="661"/>
      <c r="ES31" s="661"/>
      <c r="ET31" s="661"/>
      <c r="EU31" s="661"/>
      <c r="EV31" s="661"/>
      <c r="EW31" s="661"/>
      <c r="EX31" s="661"/>
      <c r="EY31" s="661"/>
      <c r="EZ31" s="661"/>
      <c r="FA31" s="661"/>
      <c r="FB31" s="661"/>
      <c r="FC31" s="661"/>
      <c r="FD31" s="661"/>
      <c r="FE31" s="661"/>
      <c r="FF31" s="661"/>
      <c r="FG31" s="661"/>
      <c r="FH31" s="661"/>
      <c r="FI31" s="661"/>
      <c r="FJ31" s="661"/>
      <c r="FK31" s="661"/>
      <c r="FL31" s="661"/>
      <c r="FM31" s="661"/>
      <c r="FN31" s="661"/>
      <c r="FO31" s="661"/>
      <c r="FP31" s="661"/>
      <c r="FQ31" s="661"/>
      <c r="FR31" s="661"/>
      <c r="FS31" s="661"/>
      <c r="FT31" s="661"/>
      <c r="FU31" s="661"/>
      <c r="FV31" s="661"/>
      <c r="FW31" s="661"/>
      <c r="FX31" s="661"/>
      <c r="FY31" s="661"/>
      <c r="FZ31" s="661"/>
      <c r="GA31" s="661"/>
      <c r="GB31" s="661"/>
      <c r="GC31" s="661"/>
      <c r="GD31" s="661"/>
      <c r="GE31" s="661"/>
      <c r="GF31" s="661"/>
      <c r="GG31" s="661"/>
      <c r="GH31" s="661"/>
      <c r="GI31" s="661"/>
      <c r="GJ31" s="661"/>
      <c r="GK31" s="661"/>
      <c r="GL31" s="661"/>
      <c r="GM31" s="661"/>
      <c r="GN31" s="661"/>
      <c r="GO31" s="661"/>
      <c r="GP31" s="661"/>
      <c r="GQ31" s="661"/>
      <c r="GR31" s="661"/>
      <c r="GS31" s="661"/>
      <c r="GT31" s="661"/>
      <c r="GU31" s="661"/>
      <c r="GV31" s="661"/>
      <c r="GW31" s="661"/>
      <c r="GX31" s="661"/>
      <c r="GY31" s="661"/>
      <c r="GZ31" s="661"/>
      <c r="HA31" s="661"/>
      <c r="HB31" s="661"/>
      <c r="HC31" s="661"/>
      <c r="HD31" s="661"/>
      <c r="HE31" s="661"/>
      <c r="HF31" s="661"/>
      <c r="HG31" s="661"/>
      <c r="HH31" s="661"/>
      <c r="HI31" s="661"/>
      <c r="HJ31" s="661"/>
      <c r="HK31" s="661"/>
      <c r="HL31" s="661"/>
      <c r="HM31" s="661"/>
      <c r="HN31" s="661"/>
      <c r="HO31" s="661"/>
      <c r="HP31" s="661"/>
      <c r="HQ31" s="661"/>
      <c r="HR31" s="661"/>
      <c r="HS31" s="661"/>
      <c r="HT31" s="661"/>
      <c r="HU31" s="661"/>
      <c r="HV31" s="661"/>
      <c r="HW31" s="661"/>
      <c r="HX31" s="661"/>
      <c r="HY31" s="661"/>
      <c r="HZ31" s="661"/>
      <c r="IA31" s="661"/>
      <c r="IB31" s="661"/>
      <c r="IC31" s="661"/>
      <c r="ID31" s="661"/>
      <c r="IE31" s="661"/>
      <c r="IF31" s="661"/>
      <c r="IG31" s="661"/>
      <c r="IH31" s="661"/>
      <c r="II31" s="661"/>
      <c r="IJ31" s="661"/>
      <c r="IK31" s="661"/>
      <c r="IL31" s="661"/>
      <c r="IM31" s="661"/>
      <c r="IN31" s="661"/>
      <c r="IO31" s="661"/>
      <c r="IP31" s="661"/>
      <c r="IQ31" s="661"/>
      <c r="IR31" s="661"/>
      <c r="IS31" s="661"/>
      <c r="IT31" s="661"/>
      <c r="IU31" s="661"/>
      <c r="IV31" s="661"/>
      <c r="IW31" s="661"/>
      <c r="IX31" s="661"/>
      <c r="IY31" s="661"/>
      <c r="IZ31" s="661"/>
      <c r="JA31" s="661"/>
      <c r="JB31" s="661"/>
      <c r="JC31" s="661"/>
      <c r="JD31" s="661"/>
      <c r="JE31" s="661"/>
      <c r="JF31" s="661"/>
      <c r="JG31" s="661"/>
      <c r="JH31" s="661"/>
      <c r="JI31" s="661"/>
      <c r="JJ31" s="661"/>
      <c r="JK31" s="661"/>
      <c r="JL31" s="661"/>
      <c r="JM31" s="661"/>
      <c r="JN31" s="661"/>
      <c r="JO31" s="661"/>
      <c r="JP31" s="661"/>
      <c r="JQ31" s="661"/>
      <c r="JR31" s="661"/>
      <c r="JS31" s="661"/>
      <c r="JT31" s="661"/>
      <c r="JU31" s="661"/>
      <c r="JV31" s="661"/>
      <c r="JW31" s="661"/>
      <c r="JX31" s="661"/>
      <c r="JY31" s="661"/>
      <c r="JZ31" s="661"/>
      <c r="KA31" s="661"/>
      <c r="KB31" s="661"/>
      <c r="KC31" s="661"/>
      <c r="KD31" s="661"/>
      <c r="KE31" s="661"/>
      <c r="KF31" s="661"/>
      <c r="KG31" s="661"/>
      <c r="KH31" s="661"/>
      <c r="KI31" s="661"/>
      <c r="KJ31" s="661"/>
      <c r="KK31" s="661"/>
      <c r="KL31" s="661"/>
      <c r="KM31" s="661"/>
      <c r="KN31" s="661"/>
      <c r="KO31" s="661"/>
      <c r="KP31" s="661"/>
      <c r="KQ31" s="661"/>
      <c r="KR31" s="661"/>
      <c r="KS31" s="661"/>
      <c r="KT31" s="661"/>
      <c r="KU31" s="661"/>
      <c r="KV31" s="661"/>
      <c r="KW31" s="661"/>
      <c r="KX31" s="661"/>
      <c r="KY31" s="661"/>
      <c r="KZ31" s="661"/>
      <c r="LA31" s="661"/>
      <c r="LB31" s="661"/>
      <c r="LC31" s="661"/>
      <c r="LD31" s="661"/>
      <c r="LE31" s="661"/>
      <c r="LF31" s="661"/>
      <c r="LG31" s="661"/>
      <c r="LH31" s="661"/>
      <c r="LI31" s="661"/>
      <c r="LJ31" s="661"/>
      <c r="LK31" s="661"/>
      <c r="LL31" s="661"/>
      <c r="LM31" s="661"/>
      <c r="LN31" s="661"/>
      <c r="LO31" s="661"/>
      <c r="LP31" s="661"/>
      <c r="LQ31" s="661"/>
      <c r="LR31" s="661"/>
      <c r="LS31" s="661"/>
      <c r="LT31" s="661"/>
      <c r="LU31" s="661"/>
      <c r="LV31" s="661"/>
      <c r="LW31" s="661"/>
      <c r="LX31" s="661"/>
      <c r="LY31" s="661"/>
      <c r="LZ31" s="661"/>
      <c r="MA31" s="661"/>
      <c r="MB31" s="661"/>
      <c r="MC31" s="661"/>
      <c r="MD31" s="661"/>
      <c r="ME31" s="661"/>
      <c r="MF31" s="661"/>
      <c r="MG31" s="661"/>
      <c r="MH31" s="661"/>
      <c r="MI31" s="661"/>
      <c r="MJ31" s="661"/>
      <c r="MK31" s="661"/>
      <c r="ML31" s="661"/>
      <c r="MM31" s="661"/>
      <c r="MN31" s="661"/>
      <c r="MO31" s="661"/>
      <c r="MP31" s="661"/>
      <c r="MQ31" s="661"/>
      <c r="MR31" s="661"/>
      <c r="MS31" s="661"/>
      <c r="MT31" s="661"/>
      <c r="MU31" s="661"/>
      <c r="MV31" s="661"/>
      <c r="MW31" s="661"/>
      <c r="MX31" s="661"/>
      <c r="MY31" s="661"/>
      <c r="MZ31" s="661"/>
      <c r="NA31" s="661"/>
      <c r="NB31" s="661"/>
      <c r="NC31" s="661"/>
      <c r="ND31" s="661"/>
      <c r="NE31" s="661"/>
      <c r="NF31" s="661"/>
      <c r="NG31" s="661"/>
      <c r="NH31" s="661"/>
      <c r="NI31" s="661"/>
      <c r="NJ31" s="661"/>
      <c r="NK31" s="661"/>
      <c r="NL31" s="661"/>
      <c r="NM31" s="661"/>
      <c r="NN31" s="661"/>
      <c r="NO31" s="661"/>
      <c r="NP31" s="661"/>
      <c r="NQ31" s="661"/>
      <c r="NR31" s="661"/>
      <c r="NS31" s="661"/>
      <c r="NT31" s="661"/>
      <c r="NU31" s="661"/>
      <c r="NV31" s="661"/>
      <c r="NW31" s="661"/>
      <c r="NX31" s="661"/>
      <c r="NY31" s="661"/>
      <c r="NZ31" s="661"/>
      <c r="OA31" s="661"/>
      <c r="OB31" s="661"/>
      <c r="OC31" s="661"/>
      <c r="OD31" s="661"/>
      <c r="OE31" s="661"/>
      <c r="OF31" s="661"/>
      <c r="OG31" s="661"/>
      <c r="OH31" s="661"/>
      <c r="OI31" s="661"/>
      <c r="OJ31" s="661"/>
      <c r="OK31" s="661"/>
      <c r="OL31" s="661"/>
      <c r="OM31" s="661"/>
      <c r="ON31" s="661"/>
      <c r="OO31" s="661"/>
      <c r="OP31" s="661"/>
      <c r="OQ31" s="661"/>
      <c r="OR31" s="661"/>
      <c r="OS31" s="661"/>
      <c r="OT31" s="661"/>
      <c r="OU31" s="661"/>
      <c r="OV31" s="661"/>
      <c r="OW31" s="661"/>
      <c r="OX31" s="661"/>
      <c r="OY31" s="661"/>
      <c r="OZ31" s="661"/>
      <c r="PA31" s="661"/>
      <c r="PB31" s="661"/>
      <c r="PC31" s="661"/>
      <c r="PD31" s="661"/>
      <c r="PE31" s="661"/>
      <c r="PF31" s="661"/>
      <c r="PG31" s="661"/>
      <c r="PH31" s="661"/>
      <c r="PI31" s="661"/>
      <c r="PJ31" s="661"/>
      <c r="PK31" s="661"/>
      <c r="PL31" s="661"/>
      <c r="PM31" s="661"/>
      <c r="PN31" s="661"/>
      <c r="PO31" s="661"/>
      <c r="PP31" s="661"/>
      <c r="PQ31" s="661"/>
      <c r="PR31" s="661"/>
      <c r="PS31" s="661"/>
      <c r="PT31" s="661"/>
      <c r="PU31" s="661"/>
      <c r="PV31" s="661"/>
      <c r="PW31" s="661"/>
      <c r="PX31" s="661"/>
      <c r="PY31" s="661"/>
      <c r="PZ31" s="661"/>
      <c r="QA31" s="661"/>
      <c r="QB31" s="661"/>
      <c r="QC31" s="661"/>
      <c r="QD31" s="661"/>
      <c r="QE31" s="661"/>
      <c r="QF31" s="661"/>
      <c r="QG31" s="661"/>
      <c r="QH31" s="661"/>
      <c r="QI31" s="661"/>
      <c r="QJ31" s="661"/>
      <c r="QK31" s="661"/>
      <c r="QL31" s="661"/>
      <c r="QM31" s="661"/>
      <c r="QN31" s="661"/>
      <c r="QO31" s="661"/>
      <c r="QP31" s="661"/>
      <c r="QQ31" s="661"/>
      <c r="QR31" s="661"/>
      <c r="QS31" s="661"/>
      <c r="QT31" s="661"/>
      <c r="QU31" s="661"/>
      <c r="QV31" s="661"/>
      <c r="QW31" s="661"/>
      <c r="QX31" s="661"/>
      <c r="QY31" s="661"/>
      <c r="QZ31" s="661"/>
      <c r="RA31" s="661"/>
      <c r="RB31" s="661"/>
      <c r="RC31" s="661"/>
      <c r="RD31" s="661"/>
      <c r="RE31" s="661"/>
      <c r="RF31" s="661"/>
      <c r="RG31" s="661"/>
      <c r="RH31" s="661"/>
      <c r="RI31" s="661"/>
      <c r="RJ31" s="661"/>
      <c r="RK31" s="661"/>
      <c r="RL31" s="661"/>
      <c r="RM31" s="661"/>
      <c r="RN31" s="661"/>
      <c r="RO31" s="661"/>
      <c r="RP31" s="661"/>
      <c r="RQ31" s="661"/>
      <c r="RR31" s="661"/>
      <c r="RS31" s="661"/>
      <c r="RT31" s="661"/>
      <c r="RU31" s="661"/>
      <c r="RV31" s="661"/>
      <c r="RW31" s="661"/>
      <c r="RX31" s="661"/>
      <c r="RY31" s="661"/>
      <c r="RZ31" s="661"/>
      <c r="SA31" s="661"/>
      <c r="SB31" s="661"/>
      <c r="SC31" s="661"/>
      <c r="SD31" s="661"/>
      <c r="SE31" s="661"/>
      <c r="SF31" s="661"/>
      <c r="SG31" s="661"/>
      <c r="SH31" s="661"/>
      <c r="SI31" s="661"/>
      <c r="SJ31" s="661"/>
      <c r="SK31" s="661"/>
      <c r="SL31" s="661"/>
      <c r="SM31" s="661"/>
      <c r="SN31" s="661"/>
      <c r="SO31" s="661"/>
      <c r="SP31" s="661"/>
      <c r="SQ31" s="661"/>
      <c r="SR31" s="661"/>
      <c r="SS31" s="661"/>
      <c r="ST31" s="661"/>
      <c r="SU31" s="661"/>
      <c r="SV31" s="661"/>
      <c r="SW31" s="661"/>
      <c r="SX31" s="661"/>
      <c r="SY31" s="661"/>
      <c r="SZ31" s="661"/>
      <c r="TA31" s="661"/>
      <c r="TB31" s="661"/>
      <c r="TC31" s="661"/>
      <c r="TD31" s="661"/>
      <c r="TE31" s="661"/>
      <c r="TF31" s="661"/>
      <c r="TG31" s="661"/>
      <c r="TH31" s="661"/>
      <c r="TI31" s="661"/>
      <c r="TJ31" s="661"/>
      <c r="TK31" s="661"/>
      <c r="TL31" s="661"/>
      <c r="TM31" s="661"/>
      <c r="TN31" s="661"/>
      <c r="TO31" s="661"/>
      <c r="TP31" s="661"/>
      <c r="TQ31" s="661"/>
      <c r="TR31" s="661"/>
      <c r="TS31" s="661"/>
      <c r="TT31" s="661"/>
      <c r="TU31" s="661"/>
      <c r="TV31" s="661"/>
      <c r="TW31" s="661"/>
      <c r="TX31" s="661"/>
      <c r="TY31" s="661"/>
      <c r="TZ31" s="661"/>
      <c r="UA31" s="661"/>
      <c r="UB31" s="661"/>
      <c r="UC31" s="661"/>
      <c r="UD31" s="661"/>
      <c r="UE31" s="661"/>
      <c r="UF31" s="661"/>
      <c r="UG31" s="661"/>
      <c r="UH31" s="661"/>
      <c r="UI31" s="661"/>
      <c r="UJ31" s="661"/>
      <c r="UK31" s="661"/>
      <c r="UL31" s="661"/>
      <c r="UM31" s="661"/>
      <c r="UN31" s="661"/>
      <c r="UO31" s="661"/>
      <c r="UP31" s="661"/>
      <c r="UQ31" s="661"/>
      <c r="UR31" s="661"/>
      <c r="US31" s="661"/>
      <c r="UT31" s="661"/>
      <c r="UU31" s="661"/>
      <c r="UV31" s="661"/>
      <c r="UW31" s="661"/>
      <c r="UX31" s="661"/>
      <c r="UY31" s="661"/>
      <c r="UZ31" s="661"/>
      <c r="VA31" s="661"/>
      <c r="VB31" s="661"/>
      <c r="VC31" s="661"/>
      <c r="VD31" s="661"/>
      <c r="VE31" s="661"/>
      <c r="VF31" s="661"/>
      <c r="VG31" s="661"/>
      <c r="VH31" s="661"/>
      <c r="VI31" s="661"/>
      <c r="VJ31" s="661"/>
      <c r="VK31" s="661"/>
      <c r="VL31" s="661"/>
      <c r="VM31" s="661"/>
      <c r="VN31" s="661"/>
      <c r="VO31" s="661"/>
      <c r="VP31" s="661"/>
      <c r="VQ31" s="661"/>
      <c r="VR31" s="661"/>
      <c r="VS31" s="661"/>
      <c r="VT31" s="661"/>
      <c r="VU31" s="661"/>
      <c r="VV31" s="661"/>
      <c r="VW31" s="661"/>
      <c r="VX31" s="661"/>
      <c r="VY31" s="661"/>
      <c r="VZ31" s="661"/>
      <c r="WA31" s="661"/>
      <c r="WB31" s="661"/>
      <c r="WC31" s="661"/>
      <c r="WD31" s="661"/>
      <c r="WE31" s="661"/>
      <c r="WF31" s="661"/>
      <c r="WG31" s="661"/>
      <c r="WH31" s="661"/>
      <c r="WI31" s="661"/>
      <c r="WJ31" s="661"/>
      <c r="WK31" s="661"/>
      <c r="WL31" s="661"/>
      <c r="WM31" s="661"/>
      <c r="WN31" s="661"/>
      <c r="WO31" s="661"/>
      <c r="WP31" s="661"/>
      <c r="WQ31" s="661"/>
      <c r="WR31" s="661"/>
      <c r="WS31" s="661"/>
      <c r="WT31" s="661"/>
      <c r="WU31" s="661"/>
      <c r="WV31" s="661"/>
      <c r="WW31" s="661"/>
      <c r="WX31" s="661"/>
      <c r="WY31" s="661"/>
      <c r="WZ31" s="661"/>
      <c r="XA31" s="661"/>
      <c r="XB31" s="661"/>
      <c r="XC31" s="661"/>
      <c r="XD31" s="661"/>
      <c r="XE31" s="661"/>
      <c r="XF31" s="661"/>
      <c r="XG31" s="661"/>
      <c r="XH31" s="661"/>
      <c r="XI31" s="661"/>
      <c r="XJ31" s="661"/>
      <c r="XK31" s="661"/>
      <c r="XL31" s="661"/>
      <c r="XM31" s="661"/>
      <c r="XN31" s="661"/>
      <c r="XO31" s="661"/>
      <c r="XP31" s="661"/>
      <c r="XQ31" s="661"/>
      <c r="XR31" s="661"/>
      <c r="XS31" s="661"/>
      <c r="XT31" s="661"/>
      <c r="XU31" s="661"/>
      <c r="XV31" s="661"/>
      <c r="XW31" s="661"/>
      <c r="XX31" s="661"/>
      <c r="XY31" s="661"/>
      <c r="XZ31" s="661"/>
      <c r="YA31" s="661"/>
      <c r="YB31" s="661"/>
      <c r="YC31" s="661"/>
      <c r="YD31" s="661"/>
      <c r="YE31" s="661"/>
      <c r="YF31" s="661"/>
      <c r="YG31" s="661"/>
      <c r="YH31" s="661"/>
      <c r="YI31" s="661"/>
      <c r="YJ31" s="661"/>
      <c r="YK31" s="661"/>
      <c r="YL31" s="661"/>
      <c r="YM31" s="661"/>
      <c r="YN31" s="661"/>
      <c r="YO31" s="661"/>
      <c r="YP31" s="661"/>
      <c r="YQ31" s="661"/>
      <c r="YR31" s="661"/>
      <c r="YS31" s="661"/>
      <c r="YT31" s="661"/>
      <c r="YU31" s="661"/>
      <c r="YV31" s="661"/>
      <c r="YW31" s="661"/>
      <c r="YX31" s="661"/>
      <c r="YY31" s="661"/>
      <c r="YZ31" s="661"/>
      <c r="ZA31" s="661"/>
      <c r="ZB31" s="661"/>
      <c r="ZC31" s="661"/>
      <c r="ZD31" s="661"/>
      <c r="ZE31" s="661"/>
      <c r="ZF31" s="661"/>
      <c r="ZG31" s="661"/>
      <c r="ZH31" s="661"/>
      <c r="ZI31" s="661"/>
      <c r="ZJ31" s="661"/>
      <c r="ZK31" s="661"/>
      <c r="ZL31" s="661"/>
      <c r="ZM31" s="661"/>
      <c r="ZN31" s="661"/>
      <c r="ZO31" s="661"/>
      <c r="ZP31" s="661"/>
      <c r="ZQ31" s="661"/>
      <c r="ZR31" s="661"/>
      <c r="ZS31" s="661"/>
      <c r="ZT31" s="661"/>
      <c r="ZU31" s="661"/>
      <c r="ZV31" s="661"/>
      <c r="ZW31" s="661"/>
      <c r="ZX31" s="661"/>
      <c r="ZY31" s="661"/>
      <c r="ZZ31" s="661"/>
      <c r="AAA31" s="661"/>
      <c r="AAB31" s="661"/>
      <c r="AAC31" s="661"/>
      <c r="AAD31" s="661"/>
      <c r="AAE31" s="661"/>
      <c r="AAF31" s="661"/>
      <c r="AAG31" s="661"/>
      <c r="AAH31" s="661"/>
      <c r="AAI31" s="661"/>
      <c r="AAJ31" s="661"/>
      <c r="AAK31" s="661"/>
      <c r="AAL31" s="661"/>
      <c r="AAM31" s="661"/>
      <c r="AAN31" s="661"/>
      <c r="AAO31" s="661"/>
      <c r="AAP31" s="661"/>
      <c r="AAQ31" s="661"/>
      <c r="AAR31" s="661"/>
      <c r="AAS31" s="661"/>
      <c r="AAT31" s="661"/>
      <c r="AAU31" s="661"/>
      <c r="AAV31" s="661"/>
      <c r="AAW31" s="661"/>
      <c r="AAX31" s="661"/>
      <c r="AAY31" s="661"/>
      <c r="AAZ31" s="661"/>
      <c r="ABA31" s="661"/>
      <c r="ABB31" s="661"/>
      <c r="ABC31" s="661"/>
      <c r="ABD31" s="661"/>
      <c r="ABE31" s="661"/>
      <c r="ABF31" s="661"/>
      <c r="ABG31" s="661"/>
      <c r="ABH31" s="661"/>
      <c r="ABI31" s="661"/>
      <c r="ABJ31" s="661"/>
      <c r="ABK31" s="661"/>
      <c r="ABL31" s="661"/>
      <c r="ABM31" s="661"/>
      <c r="ABN31" s="661"/>
      <c r="ABO31" s="661"/>
      <c r="ABP31" s="661"/>
      <c r="ABQ31" s="661"/>
      <c r="ABR31" s="661"/>
      <c r="ABS31" s="661"/>
      <c r="ABT31" s="661"/>
      <c r="ABU31" s="661"/>
      <c r="ABV31" s="661"/>
      <c r="ABW31" s="661"/>
      <c r="ABX31" s="661"/>
      <c r="ABY31" s="661"/>
      <c r="ABZ31" s="661"/>
      <c r="ACA31" s="661"/>
      <c r="ACB31" s="661"/>
      <c r="ACC31" s="661"/>
      <c r="ACD31" s="661"/>
      <c r="ACE31" s="661"/>
      <c r="ACF31" s="661"/>
      <c r="ACG31" s="661"/>
      <c r="ACH31" s="661"/>
      <c r="ACI31" s="661"/>
      <c r="ACJ31" s="661"/>
      <c r="ACK31" s="661"/>
      <c r="ACL31" s="661"/>
      <c r="ACM31" s="661"/>
      <c r="ACN31" s="661"/>
      <c r="ACO31" s="661"/>
      <c r="ACP31" s="661"/>
      <c r="ACQ31" s="661"/>
      <c r="ACR31" s="661"/>
      <c r="ACS31" s="661"/>
      <c r="ACT31" s="661"/>
      <c r="ACU31" s="661"/>
      <c r="ACV31" s="661"/>
      <c r="ACW31" s="661"/>
      <c r="ACX31" s="661"/>
      <c r="ACY31" s="661"/>
      <c r="ACZ31" s="661"/>
      <c r="ADA31" s="661"/>
      <c r="ADB31" s="661"/>
      <c r="ADC31" s="661"/>
      <c r="ADD31" s="661"/>
      <c r="ADE31" s="661"/>
      <c r="ADF31" s="661"/>
      <c r="ADG31" s="661"/>
      <c r="ADH31" s="661"/>
      <c r="ADI31" s="661"/>
      <c r="ADJ31" s="661"/>
      <c r="ADK31" s="661"/>
      <c r="ADL31" s="661"/>
      <c r="ADM31" s="661"/>
      <c r="ADN31" s="661"/>
      <c r="ADO31" s="661"/>
      <c r="ADP31" s="661"/>
      <c r="ADQ31" s="661"/>
      <c r="ADR31" s="661"/>
      <c r="ADS31" s="661"/>
      <c r="ADT31" s="661"/>
      <c r="ADU31" s="661"/>
      <c r="ADV31" s="661"/>
      <c r="ADW31" s="661"/>
      <c r="ADX31" s="661"/>
      <c r="ADY31" s="661"/>
      <c r="ADZ31" s="661"/>
      <c r="AEA31" s="661"/>
      <c r="AEB31" s="661"/>
      <c r="AEC31" s="661"/>
      <c r="AED31" s="661"/>
      <c r="AEE31" s="661"/>
      <c r="AEF31" s="661"/>
      <c r="AEG31" s="661"/>
      <c r="AEH31" s="661"/>
      <c r="AEI31" s="661"/>
      <c r="AEJ31" s="661"/>
      <c r="AEK31" s="661"/>
      <c r="AEL31" s="661"/>
      <c r="AEM31" s="661"/>
      <c r="AEN31" s="661"/>
      <c r="AEO31" s="661"/>
      <c r="AEP31" s="661"/>
      <c r="AEQ31" s="661"/>
      <c r="AER31" s="661"/>
      <c r="AES31" s="661"/>
      <c r="AET31" s="661"/>
      <c r="AEU31" s="661"/>
      <c r="AEV31" s="661"/>
      <c r="AEW31" s="661"/>
      <c r="AEX31" s="661"/>
      <c r="AEY31" s="661"/>
      <c r="AEZ31" s="661"/>
      <c r="AFA31" s="661"/>
      <c r="AFB31" s="661"/>
      <c r="AFC31" s="661"/>
      <c r="AFD31" s="661"/>
      <c r="AFE31" s="661"/>
      <c r="AFF31" s="661"/>
      <c r="AFG31" s="661"/>
      <c r="AFH31" s="661"/>
      <c r="AFI31" s="661"/>
      <c r="AFJ31" s="661"/>
      <c r="AFK31" s="661"/>
      <c r="AFL31" s="661"/>
      <c r="AFM31" s="661"/>
      <c r="AFN31" s="661"/>
      <c r="AFO31" s="661"/>
      <c r="AFP31" s="661"/>
      <c r="AFQ31" s="661"/>
      <c r="AFR31" s="661"/>
      <c r="AFS31" s="661"/>
      <c r="AFT31" s="661"/>
      <c r="AFU31" s="661"/>
      <c r="AFV31" s="661"/>
      <c r="AFW31" s="661"/>
      <c r="AFX31" s="661"/>
      <c r="AFY31" s="661"/>
      <c r="AFZ31" s="661"/>
      <c r="AGA31" s="661"/>
      <c r="AGB31" s="661"/>
      <c r="AGC31" s="661"/>
      <c r="AGD31" s="661"/>
      <c r="AGE31" s="661"/>
      <c r="AGF31" s="661"/>
      <c r="AGG31" s="661"/>
      <c r="AGH31" s="661"/>
      <c r="AGI31" s="661"/>
      <c r="AGJ31" s="661"/>
      <c r="AGK31" s="661"/>
      <c r="AGL31" s="661"/>
      <c r="AGM31" s="661"/>
      <c r="AGN31" s="661"/>
      <c r="AGO31" s="661"/>
      <c r="AGP31" s="661"/>
      <c r="AGQ31" s="661"/>
      <c r="AGR31" s="661"/>
      <c r="AGS31" s="661"/>
      <c r="AGT31" s="661"/>
      <c r="AGU31" s="661"/>
      <c r="AGV31" s="661"/>
      <c r="AGW31" s="661"/>
      <c r="AGX31" s="661"/>
      <c r="AGY31" s="661"/>
      <c r="AGZ31" s="661"/>
      <c r="AHA31" s="661"/>
      <c r="AHB31" s="661"/>
      <c r="AHC31" s="661"/>
      <c r="AHD31" s="661"/>
      <c r="AHE31" s="661"/>
      <c r="AHF31" s="661"/>
      <c r="AHG31" s="661"/>
      <c r="AHH31" s="661"/>
      <c r="AHI31" s="661"/>
      <c r="AHJ31" s="661"/>
      <c r="AHK31" s="661"/>
      <c r="AHL31" s="661"/>
      <c r="AHM31" s="661"/>
      <c r="AHN31" s="661"/>
      <c r="AHO31" s="661"/>
      <c r="AHP31" s="661"/>
      <c r="AHQ31" s="661"/>
      <c r="AHR31" s="661"/>
      <c r="AHS31" s="661"/>
      <c r="AHT31" s="661"/>
      <c r="AHU31" s="661"/>
      <c r="AHV31" s="661"/>
      <c r="AHW31" s="661"/>
      <c r="AHX31" s="661"/>
      <c r="AHY31" s="661"/>
      <c r="AHZ31" s="661"/>
      <c r="AIA31" s="661"/>
      <c r="AIB31" s="661"/>
      <c r="AIC31" s="661"/>
      <c r="AID31" s="661"/>
      <c r="AIE31" s="661"/>
      <c r="AIF31" s="661"/>
      <c r="AIG31" s="661"/>
      <c r="AIH31" s="661"/>
      <c r="AII31" s="661"/>
      <c r="AIJ31" s="661"/>
      <c r="AIK31" s="661"/>
      <c r="AIL31" s="661"/>
      <c r="AIM31" s="661"/>
      <c r="AIN31" s="661"/>
      <c r="AIO31" s="661"/>
      <c r="AIP31" s="661"/>
      <c r="AIQ31" s="661"/>
      <c r="AIR31" s="661"/>
      <c r="AIS31" s="661"/>
      <c r="AIT31" s="661"/>
      <c r="AIU31" s="661"/>
      <c r="AIV31" s="661"/>
      <c r="AIW31" s="661"/>
      <c r="AIX31" s="661"/>
      <c r="AIY31" s="661"/>
      <c r="AIZ31" s="661"/>
      <c r="AJA31" s="661"/>
      <c r="AJB31" s="661"/>
      <c r="AJC31" s="661"/>
      <c r="AJD31" s="661"/>
      <c r="AJE31" s="661"/>
      <c r="AJF31" s="661"/>
      <c r="AJG31" s="661"/>
      <c r="AJH31" s="661"/>
      <c r="AJI31" s="661"/>
      <c r="AJJ31" s="661"/>
      <c r="AJK31" s="661"/>
      <c r="AJL31" s="661"/>
      <c r="AJM31" s="661"/>
      <c r="AJN31" s="661"/>
      <c r="AJO31" s="661"/>
      <c r="AJP31" s="661"/>
      <c r="AJQ31" s="661"/>
      <c r="AJR31" s="661"/>
      <c r="AJS31" s="661"/>
      <c r="AJT31" s="661"/>
      <c r="AJU31" s="661"/>
      <c r="AJV31" s="661"/>
      <c r="AJW31" s="661"/>
      <c r="AJX31" s="661"/>
      <c r="AJY31" s="661"/>
      <c r="AJZ31" s="661"/>
      <c r="AKA31" s="661"/>
      <c r="AKB31" s="661"/>
      <c r="AKC31" s="661"/>
      <c r="AKD31" s="661"/>
      <c r="AKE31" s="661"/>
      <c r="AKF31" s="661"/>
      <c r="AKG31" s="661"/>
      <c r="AKH31" s="661"/>
      <c r="AKI31" s="661"/>
      <c r="AKJ31" s="661"/>
      <c r="AKK31" s="661"/>
      <c r="AKL31" s="661"/>
      <c r="AKM31" s="661"/>
      <c r="AKN31" s="661"/>
      <c r="AKO31" s="661"/>
      <c r="AKP31" s="661"/>
      <c r="AKQ31" s="661"/>
      <c r="AKR31" s="661"/>
      <c r="AKS31" s="661"/>
      <c r="AKT31" s="661"/>
      <c r="AKU31" s="661"/>
      <c r="AKV31" s="661"/>
      <c r="AKW31" s="661"/>
      <c r="AKX31" s="661"/>
      <c r="AKY31" s="661"/>
      <c r="AKZ31" s="661"/>
      <c r="ALA31" s="661"/>
      <c r="ALB31" s="661"/>
      <c r="ALC31" s="661"/>
      <c r="ALD31" s="661"/>
      <c r="ALE31" s="661"/>
      <c r="ALF31" s="661"/>
      <c r="ALG31" s="661"/>
      <c r="ALH31" s="661"/>
      <c r="ALI31" s="661"/>
      <c r="ALJ31" s="661"/>
      <c r="ALK31" s="661"/>
      <c r="ALL31" s="661"/>
      <c r="ALM31" s="661"/>
      <c r="ALN31" s="661"/>
      <c r="ALO31" s="661"/>
      <c r="ALP31" s="661"/>
      <c r="ALQ31" s="661"/>
      <c r="ALR31" s="661"/>
      <c r="ALS31" s="661"/>
      <c r="ALT31" s="661"/>
      <c r="ALU31" s="661"/>
      <c r="ALV31" s="661"/>
      <c r="ALW31" s="661"/>
      <c r="ALX31" s="661"/>
      <c r="ALY31" s="661"/>
      <c r="ALZ31" s="661"/>
      <c r="AMA31" s="661"/>
      <c r="AMB31" s="661"/>
      <c r="AMC31" s="661"/>
      <c r="AMD31" s="661"/>
      <c r="AME31" s="661"/>
      <c r="AMF31" s="661"/>
      <c r="AMG31" s="661"/>
      <c r="AMH31" s="661"/>
      <c r="AMI31" s="661"/>
      <c r="AMJ31" s="661"/>
      <c r="AMK31" s="661"/>
      <c r="AML31" s="661"/>
      <c r="AMM31" s="661"/>
      <c r="AMN31" s="661"/>
      <c r="AMO31" s="661"/>
      <c r="AMP31" s="661"/>
      <c r="AMQ31" s="661"/>
      <c r="AMR31" s="661"/>
      <c r="AMS31" s="661"/>
      <c r="AMT31" s="661"/>
      <c r="AMU31" s="661"/>
      <c r="AMV31" s="661"/>
      <c r="AMW31" s="661"/>
      <c r="AMX31" s="661"/>
      <c r="AMY31" s="661"/>
      <c r="AMZ31" s="661"/>
      <c r="ANA31" s="661"/>
      <c r="ANB31" s="661"/>
      <c r="ANC31" s="661"/>
      <c r="AND31" s="661"/>
      <c r="ANE31" s="661"/>
      <c r="ANF31" s="661"/>
      <c r="ANG31" s="661"/>
      <c r="ANH31" s="661"/>
      <c r="ANI31" s="661"/>
      <c r="ANJ31" s="661"/>
      <c r="ANK31" s="661"/>
      <c r="ANL31" s="661"/>
      <c r="ANM31" s="661"/>
      <c r="ANN31" s="661"/>
      <c r="ANO31" s="661"/>
      <c r="ANP31" s="661"/>
      <c r="ANQ31" s="661"/>
      <c r="ANR31" s="661"/>
      <c r="ANS31" s="661"/>
      <c r="ANT31" s="661"/>
      <c r="ANU31" s="661"/>
      <c r="ANV31" s="661"/>
      <c r="ANW31" s="661"/>
      <c r="ANX31" s="661"/>
      <c r="ANY31" s="661"/>
      <c r="ANZ31" s="661"/>
      <c r="AOA31" s="661"/>
      <c r="AOB31" s="661"/>
      <c r="AOC31" s="661"/>
      <c r="AOD31" s="661"/>
      <c r="AOE31" s="661"/>
      <c r="AOF31" s="661"/>
      <c r="AOG31" s="661"/>
      <c r="AOH31" s="661"/>
      <c r="AOI31" s="661"/>
      <c r="AOJ31" s="661"/>
      <c r="AOK31" s="661"/>
      <c r="AOL31" s="661"/>
      <c r="AOM31" s="661"/>
      <c r="AON31" s="661"/>
      <c r="AOO31" s="661"/>
      <c r="AOP31" s="661"/>
      <c r="AOQ31" s="661"/>
      <c r="AOR31" s="661"/>
      <c r="AOS31" s="661"/>
      <c r="AOT31" s="661"/>
      <c r="AOU31" s="661"/>
      <c r="AOV31" s="661"/>
      <c r="AOW31" s="661"/>
      <c r="AOX31" s="661"/>
      <c r="AOY31" s="661"/>
      <c r="AOZ31" s="661"/>
      <c r="APA31" s="661"/>
      <c r="APB31" s="661"/>
      <c r="APC31" s="661"/>
      <c r="APD31" s="661"/>
      <c r="APE31" s="661"/>
      <c r="APF31" s="661"/>
      <c r="APG31" s="661"/>
      <c r="APH31" s="661"/>
      <c r="API31" s="661"/>
      <c r="APJ31" s="661"/>
      <c r="APK31" s="661"/>
      <c r="APL31" s="661"/>
      <c r="APM31" s="661"/>
      <c r="APN31" s="661"/>
      <c r="APO31" s="661"/>
      <c r="APP31" s="661"/>
      <c r="APQ31" s="661"/>
      <c r="APR31" s="661"/>
      <c r="APS31" s="661"/>
      <c r="APT31" s="661"/>
      <c r="APU31" s="661"/>
      <c r="APV31" s="661"/>
      <c r="APW31" s="661"/>
      <c r="APX31" s="661"/>
      <c r="APY31" s="661"/>
      <c r="APZ31" s="661"/>
      <c r="AQA31" s="661"/>
      <c r="AQB31" s="661"/>
      <c r="AQC31" s="661"/>
      <c r="AQD31" s="661"/>
      <c r="AQE31" s="661"/>
      <c r="AQF31" s="661"/>
      <c r="AQG31" s="661"/>
      <c r="AQH31" s="661"/>
      <c r="AQI31" s="661"/>
      <c r="AQJ31" s="661"/>
      <c r="AQK31" s="661"/>
      <c r="AQL31" s="661"/>
      <c r="AQM31" s="661"/>
      <c r="AQN31" s="661"/>
      <c r="AQO31" s="661"/>
      <c r="AQP31" s="661"/>
      <c r="AQQ31" s="661"/>
      <c r="AQR31" s="661"/>
      <c r="AQS31" s="661"/>
      <c r="AQT31" s="661"/>
      <c r="AQU31" s="661"/>
      <c r="AQV31" s="661"/>
      <c r="AQW31" s="661"/>
      <c r="AQX31" s="661"/>
      <c r="AQY31" s="661"/>
      <c r="AQZ31" s="661"/>
      <c r="ARA31" s="661"/>
      <c r="ARB31" s="661"/>
      <c r="ARC31" s="661"/>
      <c r="ARD31" s="661"/>
      <c r="ARE31" s="661"/>
      <c r="ARF31" s="661"/>
      <c r="ARG31" s="661"/>
      <c r="ARH31" s="661"/>
      <c r="ARI31" s="661"/>
      <c r="ARJ31" s="661"/>
      <c r="ARK31" s="661"/>
      <c r="ARL31" s="661"/>
      <c r="ARM31" s="661"/>
      <c r="ARN31" s="661"/>
      <c r="ARO31" s="661"/>
      <c r="ARP31" s="661"/>
      <c r="ARQ31" s="661"/>
      <c r="ARR31" s="661"/>
      <c r="ARS31" s="661"/>
      <c r="ART31" s="661"/>
      <c r="ARU31" s="661"/>
      <c r="ARV31" s="661"/>
      <c r="ARW31" s="661"/>
      <c r="ARX31" s="661"/>
      <c r="ARY31" s="661"/>
      <c r="ARZ31" s="661"/>
      <c r="ASA31" s="661"/>
      <c r="ASB31" s="661"/>
      <c r="ASC31" s="661"/>
      <c r="ASD31" s="661"/>
      <c r="ASE31" s="661"/>
      <c r="ASF31" s="661"/>
      <c r="ASG31" s="661"/>
      <c r="ASH31" s="661"/>
      <c r="ASI31" s="661"/>
      <c r="ASJ31" s="661"/>
      <c r="ASK31" s="661"/>
      <c r="ASL31" s="661"/>
      <c r="ASM31" s="661"/>
      <c r="ASN31" s="661"/>
      <c r="ASO31" s="661"/>
      <c r="ASP31" s="661"/>
      <c r="ASQ31" s="661"/>
      <c r="ASR31" s="661"/>
      <c r="ASS31" s="661"/>
      <c r="AST31" s="661"/>
      <c r="ASU31" s="661"/>
      <c r="ASV31" s="661"/>
      <c r="ASW31" s="661"/>
      <c r="ASX31" s="661"/>
      <c r="ASY31" s="661"/>
      <c r="ASZ31" s="661"/>
      <c r="ATA31" s="661"/>
      <c r="ATB31" s="661"/>
      <c r="ATC31" s="661"/>
      <c r="ATD31" s="661"/>
      <c r="ATE31" s="661"/>
      <c r="ATF31" s="661"/>
      <c r="ATG31" s="661"/>
      <c r="ATH31" s="661"/>
      <c r="ATI31" s="661"/>
      <c r="ATJ31" s="661"/>
      <c r="ATK31" s="661"/>
      <c r="ATL31" s="661"/>
      <c r="ATM31" s="661"/>
      <c r="ATN31" s="661"/>
      <c r="ATO31" s="661"/>
      <c r="ATP31" s="661"/>
      <c r="ATQ31" s="661"/>
      <c r="ATR31" s="661"/>
      <c r="ATS31" s="661"/>
      <c r="ATT31" s="661"/>
      <c r="ATU31" s="661"/>
      <c r="ATV31" s="661"/>
      <c r="ATW31" s="661"/>
      <c r="ATX31" s="661"/>
      <c r="ATY31" s="661"/>
      <c r="ATZ31" s="661"/>
      <c r="AUA31" s="661"/>
      <c r="AUB31" s="661"/>
      <c r="AUC31" s="661"/>
      <c r="AUD31" s="661"/>
      <c r="AUE31" s="661"/>
      <c r="AUF31" s="661"/>
      <c r="AUG31" s="661"/>
      <c r="AUH31" s="661"/>
      <c r="AUI31" s="661"/>
      <c r="AUJ31" s="661"/>
      <c r="AUK31" s="661"/>
      <c r="AUL31" s="661"/>
      <c r="AUM31" s="661"/>
      <c r="AUN31" s="661"/>
      <c r="AUO31" s="661"/>
      <c r="AUP31" s="661"/>
      <c r="AUQ31" s="661"/>
      <c r="AUR31" s="661"/>
      <c r="AUS31" s="661"/>
      <c r="AUT31" s="661"/>
      <c r="AUU31" s="661"/>
      <c r="AUV31" s="661"/>
      <c r="AUW31" s="661"/>
      <c r="AUX31" s="661"/>
      <c r="AUY31" s="661"/>
      <c r="AUZ31" s="661"/>
      <c r="AVA31" s="661"/>
      <c r="AVB31" s="661"/>
      <c r="AVC31" s="661"/>
      <c r="AVD31" s="661"/>
      <c r="AVE31" s="661"/>
      <c r="AVF31" s="661"/>
      <c r="AVG31" s="661"/>
      <c r="AVH31" s="661"/>
      <c r="AVI31" s="661"/>
      <c r="AVJ31" s="661"/>
      <c r="AVK31" s="661"/>
      <c r="AVL31" s="661"/>
      <c r="AVM31" s="661"/>
      <c r="AVN31" s="661"/>
      <c r="AVO31" s="661"/>
      <c r="AVP31" s="661"/>
      <c r="AVQ31" s="661"/>
      <c r="AVR31" s="661"/>
      <c r="AVS31" s="661"/>
      <c r="AVT31" s="661"/>
      <c r="AVU31" s="661"/>
      <c r="AVV31" s="661"/>
      <c r="AVW31" s="661"/>
      <c r="AVX31" s="661"/>
      <c r="AVY31" s="661"/>
      <c r="AVZ31" s="661"/>
      <c r="AWA31" s="661"/>
      <c r="AWB31" s="661"/>
      <c r="AWC31" s="661"/>
      <c r="AWD31" s="661"/>
      <c r="AWE31" s="661"/>
      <c r="AWF31" s="661"/>
      <c r="AWG31" s="661"/>
      <c r="AWH31" s="661"/>
      <c r="AWI31" s="661"/>
      <c r="AWJ31" s="661"/>
      <c r="AWK31" s="661"/>
      <c r="AWL31" s="661"/>
      <c r="AWM31" s="661"/>
      <c r="AWN31" s="661"/>
      <c r="AWO31" s="661"/>
      <c r="AWP31" s="661"/>
      <c r="AWQ31" s="661"/>
      <c r="AWR31" s="661"/>
      <c r="AWS31" s="661"/>
      <c r="AWT31" s="661"/>
      <c r="AWU31" s="661"/>
      <c r="AWV31" s="661"/>
      <c r="AWW31" s="661"/>
      <c r="AWX31" s="661"/>
      <c r="AWY31" s="661"/>
      <c r="AWZ31" s="661"/>
      <c r="AXA31" s="661"/>
      <c r="AXB31" s="661"/>
      <c r="AXC31" s="661"/>
      <c r="AXD31" s="661"/>
      <c r="AXE31" s="661"/>
      <c r="AXF31" s="661"/>
      <c r="AXG31" s="661"/>
      <c r="AXH31" s="661"/>
      <c r="AXI31" s="661"/>
      <c r="AXJ31" s="661"/>
      <c r="AXK31" s="661"/>
      <c r="AXL31" s="661"/>
      <c r="AXM31" s="661"/>
      <c r="AXN31" s="661"/>
      <c r="AXO31" s="661"/>
      <c r="AXP31" s="661"/>
      <c r="AXQ31" s="661"/>
      <c r="AXR31" s="661"/>
      <c r="AXS31" s="661"/>
      <c r="AXT31" s="661"/>
      <c r="AXU31" s="661"/>
      <c r="AXV31" s="661"/>
      <c r="AXW31" s="661"/>
      <c r="AXX31" s="661"/>
      <c r="AXY31" s="661"/>
      <c r="AXZ31" s="661"/>
      <c r="AYA31" s="661"/>
      <c r="AYB31" s="661"/>
      <c r="AYC31" s="661"/>
      <c r="AYD31" s="661"/>
      <c r="AYE31" s="661"/>
      <c r="AYF31" s="661"/>
      <c r="AYG31" s="661"/>
      <c r="AYH31" s="661"/>
      <c r="AYI31" s="661"/>
      <c r="AYJ31" s="661"/>
      <c r="AYK31" s="661"/>
      <c r="AYL31" s="661"/>
      <c r="AYM31" s="661"/>
      <c r="AYN31" s="661"/>
      <c r="AYO31" s="661"/>
      <c r="AYP31" s="661"/>
      <c r="AYQ31" s="661"/>
      <c r="AYR31" s="661"/>
      <c r="AYS31" s="661"/>
      <c r="AYT31" s="661"/>
      <c r="AYU31" s="661"/>
      <c r="AYV31" s="661"/>
      <c r="AYW31" s="661"/>
      <c r="AYX31" s="661"/>
      <c r="AYY31" s="661"/>
      <c r="AYZ31" s="661"/>
      <c r="AZA31" s="661"/>
      <c r="AZB31" s="661"/>
      <c r="AZC31" s="661"/>
      <c r="AZD31" s="661"/>
      <c r="AZE31" s="661"/>
      <c r="AZF31" s="661"/>
      <c r="AZG31" s="661"/>
      <c r="AZH31" s="661"/>
      <c r="AZI31" s="661"/>
      <c r="AZJ31" s="661"/>
      <c r="AZK31" s="661"/>
      <c r="AZL31" s="661"/>
      <c r="AZM31" s="661"/>
      <c r="AZN31" s="661"/>
      <c r="AZO31" s="661"/>
      <c r="AZP31" s="661"/>
      <c r="AZQ31" s="661"/>
      <c r="AZR31" s="661"/>
      <c r="AZS31" s="661"/>
      <c r="AZT31" s="661"/>
      <c r="AZU31" s="661"/>
      <c r="AZV31" s="661"/>
      <c r="AZW31" s="661"/>
      <c r="AZX31" s="661"/>
      <c r="AZY31" s="661"/>
      <c r="AZZ31" s="661"/>
      <c r="BAA31" s="661"/>
      <c r="BAB31" s="661"/>
      <c r="BAC31" s="661"/>
      <c r="BAD31" s="661"/>
      <c r="BAE31" s="661"/>
      <c r="BAF31" s="661"/>
      <c r="BAG31" s="661"/>
      <c r="BAH31" s="661"/>
      <c r="BAI31" s="661"/>
      <c r="BAJ31" s="661"/>
      <c r="BAK31" s="661"/>
      <c r="BAL31" s="661"/>
      <c r="BAM31" s="661"/>
      <c r="BAN31" s="661"/>
      <c r="BAO31" s="661"/>
      <c r="BAP31" s="661"/>
      <c r="BAQ31" s="661"/>
      <c r="BAR31" s="661"/>
      <c r="BAS31" s="661"/>
      <c r="BAT31" s="661"/>
      <c r="BAU31" s="661"/>
      <c r="BAV31" s="661"/>
      <c r="BAW31" s="661"/>
      <c r="BAX31" s="661"/>
      <c r="BAY31" s="661"/>
      <c r="BAZ31" s="661"/>
      <c r="BBA31" s="661"/>
      <c r="BBB31" s="661"/>
      <c r="BBC31" s="661"/>
      <c r="BBD31" s="661"/>
      <c r="BBE31" s="661"/>
      <c r="BBF31" s="661"/>
      <c r="BBG31" s="661"/>
      <c r="BBH31" s="661"/>
      <c r="BBI31" s="661"/>
      <c r="BBJ31" s="661"/>
      <c r="BBK31" s="661"/>
      <c r="BBL31" s="661"/>
      <c r="BBM31" s="661"/>
      <c r="BBN31" s="661"/>
      <c r="BBO31" s="661"/>
      <c r="BBP31" s="661"/>
      <c r="BBQ31" s="661"/>
      <c r="BBR31" s="661"/>
      <c r="BBS31" s="661"/>
      <c r="BBT31" s="661"/>
      <c r="BBU31" s="661"/>
      <c r="BBV31" s="661"/>
      <c r="BBW31" s="661"/>
      <c r="BBX31" s="661"/>
      <c r="BBY31" s="661"/>
      <c r="BBZ31" s="661"/>
      <c r="BCA31" s="661"/>
      <c r="BCB31" s="661"/>
      <c r="BCC31" s="661"/>
      <c r="BCD31" s="661"/>
      <c r="BCE31" s="661"/>
      <c r="BCF31" s="661"/>
      <c r="BCG31" s="661"/>
      <c r="BCH31" s="661"/>
      <c r="BCI31" s="661"/>
      <c r="BCJ31" s="661"/>
      <c r="BCK31" s="661"/>
      <c r="BCL31" s="661"/>
      <c r="BCM31" s="661"/>
      <c r="BCN31" s="661"/>
      <c r="BCO31" s="661"/>
      <c r="BCP31" s="661"/>
      <c r="BCQ31" s="661"/>
      <c r="BCR31" s="661"/>
      <c r="BCS31" s="661"/>
      <c r="BCT31" s="661"/>
      <c r="BCU31" s="661"/>
      <c r="BCV31" s="661"/>
      <c r="BCW31" s="661"/>
      <c r="BCX31" s="661"/>
      <c r="BCY31" s="661"/>
      <c r="BCZ31" s="661"/>
      <c r="BDA31" s="661"/>
      <c r="BDB31" s="661"/>
      <c r="BDC31" s="661"/>
      <c r="BDD31" s="661"/>
      <c r="BDE31" s="661"/>
      <c r="BDF31" s="661"/>
      <c r="BDG31" s="661"/>
      <c r="BDH31" s="661"/>
      <c r="BDI31" s="661"/>
      <c r="BDJ31" s="661"/>
      <c r="BDK31" s="661"/>
      <c r="BDL31" s="661"/>
      <c r="BDM31" s="661"/>
      <c r="BDN31" s="661"/>
      <c r="BDO31" s="661"/>
      <c r="BDP31" s="661"/>
      <c r="BDQ31" s="661"/>
      <c r="BDR31" s="661"/>
      <c r="BDS31" s="661"/>
      <c r="BDT31" s="661"/>
      <c r="BDU31" s="661"/>
      <c r="BDV31" s="661"/>
      <c r="BDW31" s="661"/>
      <c r="BDX31" s="661"/>
      <c r="BDY31" s="661"/>
      <c r="BDZ31" s="661"/>
      <c r="BEA31" s="661"/>
      <c r="BEB31" s="661"/>
      <c r="BEC31" s="661"/>
      <c r="BED31" s="661"/>
      <c r="BEE31" s="661"/>
      <c r="BEF31" s="661"/>
      <c r="BEG31" s="661"/>
      <c r="BEH31" s="661"/>
      <c r="BEI31" s="661"/>
      <c r="BEJ31" s="661"/>
      <c r="BEK31" s="661"/>
      <c r="BEL31" s="661"/>
      <c r="BEM31" s="661"/>
      <c r="BEN31" s="661"/>
      <c r="BEO31" s="661"/>
      <c r="BEP31" s="661"/>
      <c r="BEQ31" s="661"/>
      <c r="BER31" s="661"/>
      <c r="BES31" s="661"/>
      <c r="BET31" s="661"/>
      <c r="BEU31" s="661"/>
      <c r="BEV31" s="661"/>
      <c r="BEW31" s="661"/>
      <c r="BEX31" s="661"/>
      <c r="BEY31" s="661"/>
      <c r="BEZ31" s="661"/>
      <c r="BFA31" s="661"/>
      <c r="BFB31" s="661"/>
      <c r="BFC31" s="661"/>
      <c r="BFD31" s="661"/>
      <c r="BFE31" s="661"/>
      <c r="BFF31" s="661"/>
      <c r="BFG31" s="661"/>
      <c r="BFH31" s="661"/>
      <c r="BFI31" s="661"/>
      <c r="BFJ31" s="661"/>
      <c r="BFK31" s="661"/>
      <c r="BFL31" s="661"/>
      <c r="BFM31" s="661"/>
      <c r="BFN31" s="661"/>
      <c r="BFO31" s="661"/>
      <c r="BFP31" s="661"/>
      <c r="BFQ31" s="661"/>
      <c r="BFR31" s="661"/>
      <c r="BFS31" s="661"/>
      <c r="BFT31" s="661"/>
      <c r="BFU31" s="661"/>
      <c r="BFV31" s="661"/>
      <c r="BFW31" s="661"/>
      <c r="BFX31" s="661"/>
      <c r="BFY31" s="661"/>
      <c r="BFZ31" s="661"/>
      <c r="BGA31" s="661"/>
      <c r="BGB31" s="661"/>
      <c r="BGC31" s="661"/>
      <c r="BGD31" s="661"/>
      <c r="BGE31" s="661"/>
      <c r="BGF31" s="661"/>
      <c r="BGG31" s="661"/>
      <c r="BGH31" s="661"/>
      <c r="BGI31" s="661"/>
      <c r="BGJ31" s="661"/>
      <c r="BGK31" s="661"/>
      <c r="BGL31" s="661"/>
      <c r="BGM31" s="661"/>
      <c r="BGN31" s="661"/>
      <c r="BGO31" s="661"/>
      <c r="BGP31" s="661"/>
      <c r="BGQ31" s="661"/>
      <c r="BGR31" s="661"/>
      <c r="BGS31" s="661"/>
      <c r="BGT31" s="661"/>
      <c r="BGU31" s="661"/>
      <c r="BGV31" s="661"/>
      <c r="BGW31" s="661"/>
      <c r="BGX31" s="661"/>
      <c r="BGY31" s="661"/>
      <c r="BGZ31" s="661"/>
      <c r="BHA31" s="661"/>
      <c r="BHB31" s="661"/>
      <c r="BHC31" s="661"/>
      <c r="BHD31" s="661"/>
      <c r="BHE31" s="661"/>
      <c r="BHF31" s="661"/>
      <c r="BHG31" s="661"/>
      <c r="BHH31" s="661"/>
      <c r="BHI31" s="661"/>
      <c r="BHJ31" s="661"/>
      <c r="BHK31" s="661"/>
      <c r="BHL31" s="661"/>
      <c r="BHM31" s="661"/>
      <c r="BHN31" s="661"/>
      <c r="BHO31" s="661"/>
      <c r="BHP31" s="661"/>
      <c r="BHQ31" s="661"/>
      <c r="BHR31" s="661"/>
      <c r="BHS31" s="661"/>
      <c r="BHT31" s="661"/>
      <c r="BHU31" s="661"/>
      <c r="BHV31" s="661"/>
      <c r="BHW31" s="661"/>
      <c r="BHX31" s="661"/>
      <c r="BHY31" s="661"/>
      <c r="BHZ31" s="661"/>
      <c r="BIA31" s="661"/>
      <c r="BIB31" s="661"/>
      <c r="BIC31" s="661"/>
      <c r="BID31" s="661"/>
      <c r="BIE31" s="661"/>
      <c r="BIF31" s="661"/>
      <c r="BIG31" s="661"/>
      <c r="BIH31" s="661"/>
      <c r="BII31" s="661"/>
      <c r="BIJ31" s="661"/>
      <c r="BIK31" s="661"/>
      <c r="BIL31" s="661"/>
      <c r="BIM31" s="661"/>
      <c r="BIN31" s="661"/>
      <c r="BIO31" s="661"/>
      <c r="BIP31" s="661"/>
      <c r="BIQ31" s="661"/>
      <c r="BIR31" s="661"/>
      <c r="BIS31" s="661"/>
      <c r="BIT31" s="661"/>
      <c r="BIU31" s="661"/>
      <c r="BIV31" s="661"/>
      <c r="BIW31" s="661"/>
      <c r="BIX31" s="661"/>
      <c r="BIY31" s="661"/>
      <c r="BIZ31" s="661"/>
      <c r="BJA31" s="661"/>
      <c r="BJB31" s="661"/>
      <c r="BJC31" s="661"/>
      <c r="BJD31" s="661"/>
      <c r="BJE31" s="661"/>
      <c r="BJF31" s="661"/>
      <c r="BJG31" s="661"/>
      <c r="BJH31" s="661"/>
      <c r="BJI31" s="661"/>
      <c r="BJJ31" s="661"/>
      <c r="BJK31" s="661"/>
      <c r="BJL31" s="661"/>
      <c r="BJM31" s="661"/>
      <c r="BJN31" s="661"/>
      <c r="BJO31" s="661"/>
      <c r="BJP31" s="661"/>
      <c r="BJQ31" s="661"/>
      <c r="BJR31" s="661"/>
      <c r="BJS31" s="661"/>
      <c r="BJT31" s="661"/>
      <c r="BJU31" s="661"/>
      <c r="BJV31" s="661"/>
      <c r="BJW31" s="661"/>
      <c r="BJX31" s="661"/>
      <c r="BJY31" s="661"/>
      <c r="BJZ31" s="661"/>
      <c r="BKA31" s="661"/>
      <c r="BKB31" s="661"/>
      <c r="BKC31" s="661"/>
      <c r="BKD31" s="661"/>
      <c r="BKE31" s="661"/>
      <c r="BKF31" s="661"/>
      <c r="BKG31" s="661"/>
      <c r="BKH31" s="661"/>
      <c r="BKI31" s="661"/>
      <c r="BKJ31" s="661"/>
      <c r="BKK31" s="661"/>
      <c r="BKL31" s="661"/>
      <c r="BKM31" s="661"/>
      <c r="BKN31" s="661"/>
      <c r="BKO31" s="661"/>
      <c r="BKP31" s="661"/>
      <c r="BKQ31" s="661"/>
      <c r="BKR31" s="661"/>
      <c r="BKS31" s="661"/>
      <c r="BKT31" s="661"/>
      <c r="BKU31" s="661"/>
      <c r="BKV31" s="661"/>
      <c r="BKW31" s="661"/>
      <c r="BKX31" s="661"/>
      <c r="BKY31" s="661"/>
      <c r="BKZ31" s="661"/>
      <c r="BLA31" s="661"/>
      <c r="BLB31" s="661"/>
      <c r="BLC31" s="661"/>
      <c r="BLD31" s="661"/>
      <c r="BLE31" s="661"/>
      <c r="BLF31" s="661"/>
      <c r="BLG31" s="661"/>
      <c r="BLH31" s="661"/>
      <c r="BLI31" s="661"/>
      <c r="BLJ31" s="661"/>
      <c r="BLK31" s="661"/>
      <c r="BLL31" s="661"/>
      <c r="BLM31" s="661"/>
      <c r="BLN31" s="661"/>
      <c r="BLO31" s="661"/>
      <c r="BLP31" s="661"/>
      <c r="BLQ31" s="661"/>
      <c r="BLR31" s="661"/>
      <c r="BLS31" s="661"/>
      <c r="BLT31" s="661"/>
      <c r="BLU31" s="661"/>
      <c r="BLV31" s="661"/>
      <c r="BLW31" s="661"/>
      <c r="BLX31" s="661"/>
      <c r="BLY31" s="661"/>
      <c r="BLZ31" s="661"/>
      <c r="BMA31" s="661"/>
      <c r="BMB31" s="661"/>
      <c r="BMC31" s="661"/>
      <c r="BMD31" s="661"/>
      <c r="BME31" s="661"/>
      <c r="BMF31" s="661"/>
      <c r="BMG31" s="661"/>
      <c r="BMH31" s="661"/>
      <c r="BMI31" s="661"/>
      <c r="BMJ31" s="661"/>
      <c r="BMK31" s="661"/>
      <c r="BML31" s="661"/>
      <c r="BMM31" s="661"/>
      <c r="BMN31" s="661"/>
      <c r="BMO31" s="661"/>
      <c r="BMP31" s="661"/>
      <c r="BMQ31" s="661"/>
      <c r="BMR31" s="661"/>
      <c r="BMS31" s="661"/>
      <c r="BMT31" s="661"/>
      <c r="BMU31" s="661"/>
      <c r="BMV31" s="661"/>
      <c r="BMW31" s="661"/>
      <c r="BMX31" s="661"/>
      <c r="BMY31" s="661"/>
      <c r="BMZ31" s="661"/>
      <c r="BNA31" s="661"/>
      <c r="BNB31" s="661"/>
      <c r="BNC31" s="661"/>
      <c r="BND31" s="661"/>
      <c r="BNE31" s="661"/>
      <c r="BNF31" s="661"/>
      <c r="BNG31" s="661"/>
      <c r="BNH31" s="661"/>
      <c r="BNI31" s="661"/>
      <c r="BNJ31" s="661"/>
      <c r="BNK31" s="661"/>
      <c r="BNL31" s="661"/>
      <c r="BNM31" s="661"/>
      <c r="BNN31" s="661"/>
      <c r="BNO31" s="661"/>
      <c r="BNP31" s="661"/>
      <c r="BNQ31" s="661"/>
      <c r="BNR31" s="661"/>
      <c r="BNS31" s="661"/>
      <c r="BNT31" s="661"/>
      <c r="BNU31" s="661"/>
      <c r="BNV31" s="661"/>
      <c r="BNW31" s="661"/>
      <c r="BNX31" s="661"/>
      <c r="BNY31" s="661"/>
      <c r="BNZ31" s="661"/>
      <c r="BOA31" s="661"/>
      <c r="BOB31" s="661"/>
      <c r="BOC31" s="661"/>
      <c r="BOD31" s="661"/>
      <c r="BOE31" s="661"/>
      <c r="BOF31" s="661"/>
      <c r="BOG31" s="661"/>
      <c r="BOH31" s="661"/>
      <c r="BOI31" s="661"/>
      <c r="BOJ31" s="661"/>
      <c r="BOK31" s="661"/>
      <c r="BOL31" s="661"/>
      <c r="BOM31" s="661"/>
      <c r="BON31" s="661"/>
      <c r="BOO31" s="661"/>
      <c r="BOP31" s="661"/>
      <c r="BOQ31" s="661"/>
      <c r="BOR31" s="661"/>
      <c r="BOS31" s="661"/>
      <c r="BOT31" s="661"/>
      <c r="BOU31" s="661"/>
      <c r="BOV31" s="661"/>
      <c r="BOW31" s="661"/>
      <c r="BOX31" s="661"/>
      <c r="BOY31" s="661"/>
      <c r="BOZ31" s="661"/>
      <c r="BPA31" s="661"/>
      <c r="BPB31" s="661"/>
      <c r="BPC31" s="661"/>
      <c r="BPD31" s="661"/>
      <c r="BPE31" s="661"/>
      <c r="BPF31" s="661"/>
      <c r="BPG31" s="661"/>
      <c r="BPH31" s="661"/>
      <c r="BPI31" s="661"/>
      <c r="BPJ31" s="661"/>
      <c r="BPK31" s="661"/>
      <c r="BPL31" s="661"/>
      <c r="BPM31" s="661"/>
      <c r="BPN31" s="661"/>
      <c r="BPO31" s="661"/>
      <c r="BPP31" s="661"/>
      <c r="BPQ31" s="661"/>
      <c r="BPR31" s="661"/>
      <c r="BPS31" s="661"/>
      <c r="BPT31" s="661"/>
      <c r="BPU31" s="661"/>
      <c r="BPV31" s="661"/>
      <c r="BPW31" s="661"/>
      <c r="BPX31" s="661"/>
      <c r="BPY31" s="661"/>
      <c r="BPZ31" s="661"/>
      <c r="BQA31" s="661"/>
      <c r="BQB31" s="661"/>
      <c r="BQC31" s="661"/>
      <c r="BQD31" s="661"/>
      <c r="BQE31" s="661"/>
      <c r="BQF31" s="661"/>
      <c r="BQG31" s="661"/>
      <c r="BQH31" s="661"/>
      <c r="BQI31" s="661"/>
      <c r="BQJ31" s="661"/>
      <c r="BQK31" s="661"/>
      <c r="BQL31" s="661"/>
      <c r="BQM31" s="661"/>
      <c r="BQN31" s="661"/>
      <c r="BQO31" s="661"/>
      <c r="BQP31" s="661"/>
      <c r="BQQ31" s="661"/>
      <c r="BQR31" s="661"/>
      <c r="BQS31" s="661"/>
      <c r="BQT31" s="661"/>
      <c r="BQU31" s="661"/>
      <c r="BQV31" s="661"/>
      <c r="BQW31" s="661"/>
      <c r="BQX31" s="661"/>
      <c r="BQY31" s="661"/>
      <c r="BQZ31" s="661"/>
      <c r="BRA31" s="661"/>
      <c r="BRB31" s="661"/>
      <c r="BRC31" s="661"/>
      <c r="BRD31" s="661"/>
      <c r="BRE31" s="661"/>
      <c r="BRF31" s="661"/>
      <c r="BRG31" s="661"/>
      <c r="BRH31" s="661"/>
      <c r="BRI31" s="661"/>
      <c r="BRJ31" s="661"/>
      <c r="BRK31" s="661"/>
      <c r="BRL31" s="661"/>
      <c r="BRM31" s="661"/>
      <c r="BRN31" s="661"/>
      <c r="BRO31" s="661"/>
      <c r="BRP31" s="661"/>
      <c r="BRQ31" s="661"/>
      <c r="BRR31" s="661"/>
      <c r="BRS31" s="661"/>
      <c r="BRT31" s="661"/>
      <c r="BRU31" s="661"/>
      <c r="BRV31" s="661"/>
      <c r="BRW31" s="661"/>
      <c r="BRX31" s="661"/>
      <c r="BRY31" s="661"/>
      <c r="BRZ31" s="661"/>
      <c r="BSA31" s="661"/>
      <c r="BSB31" s="661"/>
      <c r="BSC31" s="661"/>
      <c r="BSD31" s="661"/>
      <c r="BSE31" s="661"/>
      <c r="BSF31" s="661"/>
      <c r="BSG31" s="661"/>
      <c r="BSH31" s="661"/>
      <c r="BSI31" s="661"/>
      <c r="BSJ31" s="661"/>
      <c r="BSK31" s="661"/>
      <c r="BSL31" s="661"/>
      <c r="BSM31" s="661"/>
      <c r="BSN31" s="661"/>
      <c r="BSO31" s="661"/>
      <c r="BSP31" s="661"/>
      <c r="BSQ31" s="661"/>
      <c r="BSR31" s="661"/>
      <c r="BSS31" s="661"/>
      <c r="BST31" s="661"/>
      <c r="BSU31" s="661"/>
      <c r="BSV31" s="661"/>
      <c r="BSW31" s="661"/>
      <c r="BSX31" s="661"/>
      <c r="BSY31" s="661"/>
      <c r="BSZ31" s="661"/>
      <c r="BTA31" s="661"/>
      <c r="BTB31" s="661"/>
      <c r="BTC31" s="661"/>
      <c r="BTD31" s="661"/>
      <c r="BTE31" s="661"/>
      <c r="BTF31" s="661"/>
      <c r="BTG31" s="661"/>
      <c r="BTH31" s="661"/>
      <c r="BTI31" s="661"/>
      <c r="BTJ31" s="661"/>
      <c r="BTK31" s="661"/>
      <c r="BTL31" s="661"/>
      <c r="BTM31" s="661"/>
      <c r="BTN31" s="661"/>
      <c r="BTO31" s="661"/>
      <c r="BTP31" s="661"/>
      <c r="BTQ31" s="661"/>
      <c r="BTR31" s="661"/>
      <c r="BTS31" s="661"/>
      <c r="BTT31" s="661"/>
      <c r="BTU31" s="661"/>
      <c r="BTV31" s="661"/>
      <c r="BTW31" s="661"/>
      <c r="BTX31" s="661"/>
      <c r="BTY31" s="661"/>
      <c r="BTZ31" s="661"/>
      <c r="BUA31" s="661"/>
      <c r="BUB31" s="661"/>
      <c r="BUC31" s="661"/>
      <c r="BUD31" s="661"/>
      <c r="BUE31" s="661"/>
      <c r="BUF31" s="661"/>
      <c r="BUG31" s="661"/>
      <c r="BUH31" s="661"/>
      <c r="BUI31" s="661"/>
      <c r="BUJ31" s="661"/>
      <c r="BUK31" s="661"/>
      <c r="BUL31" s="661"/>
      <c r="BUM31" s="661"/>
      <c r="BUN31" s="661"/>
      <c r="BUO31" s="661"/>
      <c r="BUP31" s="661"/>
      <c r="BUQ31" s="661"/>
      <c r="BUR31" s="661"/>
      <c r="BUS31" s="661"/>
      <c r="BUT31" s="661"/>
      <c r="BUU31" s="661"/>
      <c r="BUV31" s="661"/>
      <c r="BUW31" s="661"/>
      <c r="BUX31" s="661"/>
      <c r="BUY31" s="661"/>
      <c r="BUZ31" s="661"/>
      <c r="BVA31" s="661"/>
      <c r="BVB31" s="661"/>
      <c r="BVC31" s="661"/>
      <c r="BVD31" s="661"/>
      <c r="BVE31" s="661"/>
      <c r="BVF31" s="661"/>
      <c r="BVG31" s="661"/>
      <c r="BVH31" s="661"/>
      <c r="BVI31" s="661"/>
      <c r="BVJ31" s="661"/>
      <c r="BVK31" s="661"/>
      <c r="BVL31" s="661"/>
      <c r="BVM31" s="661"/>
      <c r="BVN31" s="661"/>
      <c r="BVO31" s="661"/>
      <c r="BVP31" s="661"/>
      <c r="BVQ31" s="661"/>
      <c r="BVR31" s="661"/>
      <c r="BVS31" s="661"/>
      <c r="BVT31" s="661"/>
      <c r="BVU31" s="661"/>
      <c r="BVV31" s="661"/>
      <c r="BVW31" s="661"/>
      <c r="BVX31" s="661"/>
      <c r="BVY31" s="661"/>
      <c r="BVZ31" s="661"/>
      <c r="BWA31" s="661"/>
      <c r="BWB31" s="661"/>
      <c r="BWC31" s="661"/>
      <c r="BWD31" s="661"/>
      <c r="BWE31" s="661"/>
      <c r="BWF31" s="661"/>
      <c r="BWG31" s="661"/>
      <c r="BWH31" s="661"/>
      <c r="BWI31" s="661"/>
      <c r="BWJ31" s="661"/>
      <c r="BWK31" s="661"/>
      <c r="BWL31" s="661"/>
      <c r="BWM31" s="661"/>
      <c r="BWN31" s="661"/>
      <c r="BWO31" s="661"/>
      <c r="BWP31" s="661"/>
      <c r="BWQ31" s="661"/>
      <c r="BWR31" s="661"/>
      <c r="BWS31" s="661"/>
      <c r="BWT31" s="661"/>
      <c r="BWU31" s="661"/>
      <c r="BWV31" s="661"/>
      <c r="BWW31" s="661"/>
      <c r="BWX31" s="661"/>
      <c r="BWY31" s="661"/>
      <c r="BWZ31" s="661"/>
      <c r="BXA31" s="661"/>
      <c r="BXB31" s="661"/>
      <c r="BXC31" s="661"/>
      <c r="BXD31" s="661"/>
      <c r="BXE31" s="661"/>
      <c r="BXF31" s="661"/>
      <c r="BXG31" s="661"/>
      <c r="BXH31" s="661"/>
      <c r="BXI31" s="661"/>
      <c r="BXJ31" s="661"/>
      <c r="BXK31" s="661"/>
      <c r="BXL31" s="661"/>
      <c r="BXM31" s="661"/>
      <c r="BXN31" s="661"/>
      <c r="BXO31" s="661"/>
      <c r="BXP31" s="661"/>
      <c r="BXQ31" s="661"/>
      <c r="BXR31" s="661"/>
      <c r="BXS31" s="661"/>
      <c r="BXT31" s="661"/>
      <c r="BXU31" s="661"/>
      <c r="BXV31" s="661"/>
      <c r="BXW31" s="661"/>
      <c r="BXX31" s="661"/>
      <c r="BXY31" s="661"/>
      <c r="BXZ31" s="661"/>
      <c r="BYA31" s="661"/>
      <c r="BYB31" s="661"/>
      <c r="BYC31" s="661"/>
      <c r="BYD31" s="661"/>
      <c r="BYE31" s="661"/>
      <c r="BYF31" s="661"/>
      <c r="BYG31" s="661"/>
      <c r="BYH31" s="661"/>
      <c r="BYI31" s="661"/>
      <c r="BYJ31" s="661"/>
      <c r="BYK31" s="661"/>
      <c r="BYL31" s="661"/>
      <c r="BYM31" s="661"/>
      <c r="BYN31" s="661"/>
      <c r="BYO31" s="661"/>
      <c r="BYP31" s="661"/>
      <c r="BYQ31" s="661"/>
      <c r="BYR31" s="661"/>
      <c r="BYS31" s="661"/>
      <c r="BYT31" s="661"/>
      <c r="BYU31" s="661"/>
      <c r="BYV31" s="661"/>
      <c r="BYW31" s="661"/>
      <c r="BYX31" s="661"/>
      <c r="BYY31" s="661"/>
      <c r="BYZ31" s="661"/>
      <c r="BZA31" s="661"/>
      <c r="BZB31" s="661"/>
      <c r="BZC31" s="661"/>
      <c r="BZD31" s="661"/>
      <c r="BZE31" s="661"/>
      <c r="BZF31" s="661"/>
      <c r="BZG31" s="661"/>
      <c r="BZH31" s="661"/>
      <c r="BZI31" s="661"/>
      <c r="BZJ31" s="661"/>
      <c r="BZK31" s="661"/>
      <c r="BZL31" s="661"/>
      <c r="BZM31" s="661"/>
      <c r="BZN31" s="661"/>
      <c r="BZO31" s="661"/>
      <c r="BZP31" s="661"/>
      <c r="BZQ31" s="661"/>
      <c r="BZR31" s="661"/>
      <c r="BZS31" s="661"/>
      <c r="BZT31" s="661"/>
      <c r="BZU31" s="661"/>
      <c r="BZV31" s="661"/>
      <c r="BZW31" s="661"/>
      <c r="BZX31" s="661"/>
      <c r="BZY31" s="661"/>
      <c r="BZZ31" s="661"/>
      <c r="CAA31" s="661"/>
      <c r="CAB31" s="661"/>
      <c r="CAC31" s="661"/>
      <c r="CAD31" s="661"/>
      <c r="CAE31" s="661"/>
      <c r="CAF31" s="661"/>
      <c r="CAG31" s="661"/>
      <c r="CAH31" s="661"/>
      <c r="CAI31" s="661"/>
      <c r="CAJ31" s="661"/>
      <c r="CAK31" s="661"/>
      <c r="CAL31" s="661"/>
      <c r="CAM31" s="661"/>
      <c r="CAN31" s="661"/>
      <c r="CAO31" s="661"/>
      <c r="CAP31" s="661"/>
      <c r="CAQ31" s="661"/>
      <c r="CAR31" s="661"/>
      <c r="CAS31" s="661"/>
      <c r="CAT31" s="661"/>
      <c r="CAU31" s="661"/>
      <c r="CAV31" s="661"/>
      <c r="CAW31" s="661"/>
      <c r="CAX31" s="661"/>
      <c r="CAY31" s="661"/>
      <c r="CAZ31" s="661"/>
      <c r="CBA31" s="661"/>
      <c r="CBB31" s="661"/>
      <c r="CBC31" s="661"/>
      <c r="CBD31" s="661"/>
      <c r="CBE31" s="661"/>
      <c r="CBF31" s="661"/>
      <c r="CBG31" s="661"/>
      <c r="CBH31" s="661"/>
      <c r="CBI31" s="661"/>
      <c r="CBJ31" s="661"/>
      <c r="CBK31" s="661"/>
      <c r="CBL31" s="661"/>
      <c r="CBM31" s="661"/>
      <c r="CBN31" s="661"/>
      <c r="CBO31" s="661"/>
      <c r="CBP31" s="661"/>
      <c r="CBQ31" s="661"/>
      <c r="CBR31" s="661"/>
      <c r="CBS31" s="661"/>
      <c r="CBT31" s="661"/>
      <c r="CBU31" s="661"/>
      <c r="CBV31" s="661"/>
      <c r="CBW31" s="661"/>
      <c r="CBX31" s="661"/>
      <c r="CBY31" s="661"/>
      <c r="CBZ31" s="661"/>
      <c r="CCA31" s="661"/>
      <c r="CCB31" s="661"/>
      <c r="CCC31" s="661"/>
      <c r="CCD31" s="661"/>
      <c r="CCE31" s="661"/>
      <c r="CCF31" s="661"/>
      <c r="CCG31" s="661"/>
      <c r="CCH31" s="661"/>
      <c r="CCI31" s="661"/>
      <c r="CCJ31" s="661"/>
      <c r="CCK31" s="661"/>
      <c r="CCL31" s="661"/>
      <c r="CCM31" s="661"/>
      <c r="CCN31" s="661"/>
      <c r="CCO31" s="661"/>
      <c r="CCP31" s="661"/>
      <c r="CCQ31" s="661"/>
      <c r="CCR31" s="661"/>
      <c r="CCS31" s="661"/>
      <c r="CCT31" s="661"/>
      <c r="CCU31" s="661"/>
      <c r="CCV31" s="661"/>
      <c r="CCW31" s="661"/>
      <c r="CCX31" s="661"/>
      <c r="CCY31" s="661"/>
      <c r="CCZ31" s="661"/>
      <c r="CDA31" s="661"/>
      <c r="CDB31" s="661"/>
      <c r="CDC31" s="661"/>
      <c r="CDD31" s="661"/>
      <c r="CDE31" s="661"/>
      <c r="CDF31" s="661"/>
      <c r="CDG31" s="661"/>
      <c r="CDH31" s="661"/>
      <c r="CDI31" s="661"/>
      <c r="CDJ31" s="661"/>
      <c r="CDK31" s="661"/>
      <c r="CDL31" s="661"/>
      <c r="CDM31" s="661"/>
      <c r="CDN31" s="661"/>
      <c r="CDO31" s="661"/>
      <c r="CDP31" s="661"/>
      <c r="CDQ31" s="661"/>
      <c r="CDR31" s="661"/>
      <c r="CDS31" s="661"/>
      <c r="CDT31" s="661"/>
      <c r="CDU31" s="661"/>
      <c r="CDV31" s="661"/>
      <c r="CDW31" s="661"/>
      <c r="CDX31" s="661"/>
      <c r="CDY31" s="661"/>
      <c r="CDZ31" s="661"/>
      <c r="CEA31" s="661"/>
      <c r="CEB31" s="661"/>
      <c r="CEC31" s="661"/>
      <c r="CED31" s="661"/>
      <c r="CEE31" s="661"/>
      <c r="CEF31" s="661"/>
      <c r="CEG31" s="661"/>
      <c r="CEH31" s="661"/>
      <c r="CEI31" s="661"/>
      <c r="CEJ31" s="661"/>
      <c r="CEK31" s="661"/>
      <c r="CEL31" s="661"/>
      <c r="CEM31" s="661"/>
      <c r="CEN31" s="661"/>
      <c r="CEO31" s="661"/>
      <c r="CEP31" s="661"/>
      <c r="CEQ31" s="661"/>
      <c r="CER31" s="661"/>
      <c r="CES31" s="661"/>
      <c r="CET31" s="661"/>
      <c r="CEU31" s="661"/>
      <c r="CEV31" s="661"/>
      <c r="CEW31" s="661"/>
      <c r="CEX31" s="661"/>
      <c r="CEY31" s="661"/>
      <c r="CEZ31" s="661"/>
      <c r="CFA31" s="661"/>
      <c r="CFB31" s="661"/>
      <c r="CFC31" s="661"/>
      <c r="CFD31" s="661"/>
      <c r="CFE31" s="661"/>
      <c r="CFF31" s="661"/>
      <c r="CFG31" s="661"/>
      <c r="CFH31" s="661"/>
      <c r="CFI31" s="661"/>
      <c r="CFJ31" s="661"/>
      <c r="CFK31" s="661"/>
      <c r="CFL31" s="661"/>
      <c r="CFM31" s="661"/>
      <c r="CFN31" s="661"/>
      <c r="CFO31" s="661"/>
      <c r="CFP31" s="661"/>
      <c r="CFQ31" s="661"/>
      <c r="CFR31" s="661"/>
      <c r="CFS31" s="661"/>
      <c r="CFT31" s="661"/>
      <c r="CFU31" s="661"/>
      <c r="CFV31" s="661"/>
      <c r="CFW31" s="661"/>
      <c r="CFX31" s="661"/>
      <c r="CFY31" s="661"/>
      <c r="CFZ31" s="661"/>
      <c r="CGA31" s="661"/>
      <c r="CGB31" s="661"/>
      <c r="CGC31" s="661"/>
      <c r="CGD31" s="661"/>
      <c r="CGE31" s="661"/>
      <c r="CGF31" s="661"/>
      <c r="CGG31" s="661"/>
      <c r="CGH31" s="661"/>
      <c r="CGI31" s="661"/>
      <c r="CGJ31" s="661"/>
      <c r="CGK31" s="661"/>
      <c r="CGL31" s="661"/>
      <c r="CGM31" s="661"/>
      <c r="CGN31" s="661"/>
      <c r="CGO31" s="661"/>
      <c r="CGP31" s="661"/>
      <c r="CGQ31" s="661"/>
      <c r="CGR31" s="661"/>
      <c r="CGS31" s="661"/>
      <c r="CGT31" s="661"/>
      <c r="CGU31" s="661"/>
      <c r="CGV31" s="661"/>
      <c r="CGW31" s="661"/>
      <c r="CGX31" s="661"/>
      <c r="CGY31" s="661"/>
      <c r="CGZ31" s="661"/>
      <c r="CHA31" s="661"/>
      <c r="CHB31" s="661"/>
      <c r="CHC31" s="661"/>
      <c r="CHD31" s="661"/>
      <c r="CHE31" s="661"/>
      <c r="CHF31" s="661"/>
      <c r="CHG31" s="661"/>
      <c r="CHH31" s="661"/>
      <c r="CHI31" s="661"/>
      <c r="CHJ31" s="661"/>
      <c r="CHK31" s="661"/>
      <c r="CHL31" s="661"/>
      <c r="CHM31" s="661"/>
      <c r="CHN31" s="661"/>
      <c r="CHO31" s="661"/>
      <c r="CHP31" s="661"/>
      <c r="CHQ31" s="661"/>
      <c r="CHR31" s="661"/>
      <c r="CHS31" s="661"/>
      <c r="CHT31" s="661"/>
      <c r="CHU31" s="661"/>
      <c r="CHV31" s="661"/>
      <c r="CHW31" s="661"/>
      <c r="CHX31" s="661"/>
      <c r="CHY31" s="661"/>
      <c r="CHZ31" s="661"/>
      <c r="CIA31" s="661"/>
      <c r="CIB31" s="661"/>
      <c r="CIC31" s="661"/>
      <c r="CID31" s="661"/>
      <c r="CIE31" s="661"/>
      <c r="CIF31" s="661"/>
      <c r="CIG31" s="661"/>
      <c r="CIH31" s="661"/>
      <c r="CII31" s="661"/>
      <c r="CIJ31" s="661"/>
      <c r="CIK31" s="661"/>
      <c r="CIL31" s="661"/>
      <c r="CIM31" s="661"/>
      <c r="CIN31" s="661"/>
      <c r="CIO31" s="661"/>
      <c r="CIP31" s="661"/>
      <c r="CIQ31" s="661"/>
      <c r="CIR31" s="661"/>
      <c r="CIS31" s="661"/>
      <c r="CIT31" s="661"/>
      <c r="CIU31" s="661"/>
      <c r="CIV31" s="661"/>
      <c r="CIW31" s="661"/>
      <c r="CIX31" s="661"/>
      <c r="CIY31" s="661"/>
      <c r="CIZ31" s="661"/>
      <c r="CJA31" s="661"/>
      <c r="CJB31" s="661"/>
      <c r="CJC31" s="661"/>
      <c r="CJD31" s="661"/>
      <c r="CJE31" s="661"/>
      <c r="CJF31" s="661"/>
      <c r="CJG31" s="661"/>
      <c r="CJH31" s="661"/>
      <c r="CJI31" s="661"/>
      <c r="CJJ31" s="661"/>
      <c r="CJK31" s="661"/>
      <c r="CJL31" s="661"/>
      <c r="CJM31" s="661"/>
      <c r="CJN31" s="661"/>
      <c r="CJO31" s="661"/>
      <c r="CJP31" s="661"/>
      <c r="CJQ31" s="661"/>
      <c r="CJR31" s="661"/>
      <c r="CJS31" s="661"/>
      <c r="CJT31" s="661"/>
      <c r="CJU31" s="661"/>
      <c r="CJV31" s="661"/>
      <c r="CJW31" s="661"/>
      <c r="CJX31" s="661"/>
      <c r="CJY31" s="661"/>
      <c r="CJZ31" s="661"/>
      <c r="CKA31" s="661"/>
      <c r="CKB31" s="661"/>
      <c r="CKC31" s="661"/>
      <c r="CKD31" s="661"/>
      <c r="CKE31" s="661"/>
      <c r="CKF31" s="661"/>
      <c r="CKG31" s="661"/>
      <c r="CKH31" s="661"/>
      <c r="CKI31" s="661"/>
      <c r="CKJ31" s="661"/>
      <c r="CKK31" s="661"/>
      <c r="CKL31" s="661"/>
      <c r="CKM31" s="661"/>
      <c r="CKN31" s="661"/>
      <c r="CKO31" s="661"/>
      <c r="CKP31" s="661"/>
      <c r="CKQ31" s="661"/>
      <c r="CKR31" s="661"/>
      <c r="CKS31" s="661"/>
      <c r="CKT31" s="661"/>
      <c r="CKU31" s="661"/>
      <c r="CKV31" s="661"/>
      <c r="CKW31" s="661"/>
      <c r="CKX31" s="661"/>
      <c r="CKY31" s="661"/>
      <c r="CKZ31" s="661"/>
      <c r="CLA31" s="661"/>
      <c r="CLB31" s="661"/>
      <c r="CLC31" s="661"/>
      <c r="CLD31" s="661"/>
      <c r="CLE31" s="661"/>
      <c r="CLF31" s="661"/>
      <c r="CLG31" s="661"/>
      <c r="CLH31" s="661"/>
      <c r="CLI31" s="661"/>
      <c r="CLJ31" s="661"/>
      <c r="CLK31" s="661"/>
      <c r="CLL31" s="661"/>
      <c r="CLM31" s="661"/>
      <c r="CLN31" s="661"/>
      <c r="CLO31" s="661"/>
      <c r="CLP31" s="661"/>
      <c r="CLQ31" s="661"/>
      <c r="CLR31" s="661"/>
      <c r="CLS31" s="661"/>
      <c r="CLT31" s="661"/>
      <c r="CLU31" s="661"/>
      <c r="CLV31" s="661"/>
      <c r="CLW31" s="661"/>
      <c r="CLX31" s="661"/>
      <c r="CLY31" s="661"/>
      <c r="CLZ31" s="661"/>
      <c r="CMA31" s="661"/>
      <c r="CMB31" s="661"/>
      <c r="CMC31" s="661"/>
      <c r="CMD31" s="661"/>
      <c r="CME31" s="661"/>
      <c r="CMF31" s="661"/>
      <c r="CMG31" s="661"/>
      <c r="CMH31" s="661"/>
      <c r="CMI31" s="661"/>
      <c r="CMJ31" s="661"/>
      <c r="CMK31" s="661"/>
      <c r="CML31" s="661"/>
      <c r="CMM31" s="661"/>
      <c r="CMN31" s="661"/>
      <c r="CMO31" s="661"/>
      <c r="CMP31" s="661"/>
      <c r="CMQ31" s="661"/>
      <c r="CMR31" s="661"/>
      <c r="CMS31" s="661"/>
      <c r="CMT31" s="661"/>
      <c r="CMU31" s="661"/>
      <c r="CMV31" s="661"/>
      <c r="CMW31" s="661"/>
      <c r="CMX31" s="661"/>
      <c r="CMY31" s="661"/>
      <c r="CMZ31" s="661"/>
      <c r="CNA31" s="661"/>
      <c r="CNB31" s="661"/>
      <c r="CNC31" s="661"/>
      <c r="CND31" s="661"/>
      <c r="CNE31" s="661"/>
      <c r="CNF31" s="661"/>
      <c r="CNG31" s="661"/>
      <c r="CNH31" s="661"/>
      <c r="CNI31" s="661"/>
      <c r="CNJ31" s="661"/>
      <c r="CNK31" s="661"/>
      <c r="CNL31" s="661"/>
      <c r="CNM31" s="661"/>
      <c r="CNN31" s="661"/>
      <c r="CNO31" s="661"/>
      <c r="CNP31" s="661"/>
      <c r="CNQ31" s="661"/>
      <c r="CNR31" s="661"/>
      <c r="CNS31" s="661"/>
      <c r="CNT31" s="661"/>
      <c r="CNU31" s="661"/>
      <c r="CNV31" s="661"/>
      <c r="CNW31" s="661"/>
      <c r="CNX31" s="661"/>
      <c r="CNY31" s="661"/>
      <c r="CNZ31" s="661"/>
      <c r="COA31" s="661"/>
      <c r="COB31" s="661"/>
      <c r="COC31" s="661"/>
      <c r="COD31" s="661"/>
      <c r="COE31" s="661"/>
      <c r="COF31" s="661"/>
      <c r="COG31" s="661"/>
      <c r="COH31" s="661"/>
      <c r="COI31" s="661"/>
      <c r="COJ31" s="661"/>
      <c r="COK31" s="661"/>
      <c r="COL31" s="661"/>
      <c r="COM31" s="661"/>
      <c r="CON31" s="661"/>
      <c r="COO31" s="661"/>
      <c r="COP31" s="661"/>
      <c r="COQ31" s="661"/>
      <c r="COR31" s="661"/>
      <c r="COS31" s="661"/>
      <c r="COT31" s="661"/>
      <c r="COU31" s="661"/>
      <c r="COV31" s="661"/>
      <c r="COW31" s="661"/>
      <c r="COX31" s="661"/>
      <c r="COY31" s="661"/>
      <c r="COZ31" s="661"/>
      <c r="CPA31" s="661"/>
      <c r="CPB31" s="661"/>
      <c r="CPC31" s="661"/>
      <c r="CPD31" s="661"/>
      <c r="CPE31" s="661"/>
      <c r="CPF31" s="661"/>
      <c r="CPG31" s="661"/>
      <c r="CPH31" s="661"/>
      <c r="CPI31" s="661"/>
      <c r="CPJ31" s="661"/>
      <c r="CPK31" s="661"/>
      <c r="CPL31" s="661"/>
      <c r="CPM31" s="661"/>
      <c r="CPN31" s="661"/>
      <c r="CPO31" s="661"/>
      <c r="CPP31" s="661"/>
      <c r="CPQ31" s="661"/>
      <c r="CPR31" s="661"/>
      <c r="CPS31" s="661"/>
      <c r="CPT31" s="661"/>
      <c r="CPU31" s="661"/>
      <c r="CPV31" s="661"/>
      <c r="CPW31" s="661"/>
      <c r="CPX31" s="661"/>
      <c r="CPY31" s="661"/>
      <c r="CPZ31" s="661"/>
      <c r="CQA31" s="661"/>
      <c r="CQB31" s="661"/>
      <c r="CQC31" s="661"/>
      <c r="CQD31" s="661"/>
      <c r="CQE31" s="661"/>
      <c r="CQF31" s="661"/>
      <c r="CQG31" s="661"/>
      <c r="CQH31" s="661"/>
      <c r="CQI31" s="661"/>
      <c r="CQJ31" s="661"/>
      <c r="CQK31" s="661"/>
      <c r="CQL31" s="661"/>
      <c r="CQM31" s="661"/>
      <c r="CQN31" s="661"/>
      <c r="CQO31" s="661"/>
      <c r="CQP31" s="661"/>
      <c r="CQQ31" s="661"/>
      <c r="CQR31" s="661"/>
      <c r="CQS31" s="661"/>
      <c r="CQT31" s="661"/>
      <c r="CQU31" s="661"/>
      <c r="CQV31" s="661"/>
      <c r="CQW31" s="661"/>
      <c r="CQX31" s="661"/>
      <c r="CQY31" s="661"/>
      <c r="CQZ31" s="661"/>
      <c r="CRA31" s="661"/>
      <c r="CRB31" s="661"/>
      <c r="CRC31" s="661"/>
      <c r="CRD31" s="661"/>
      <c r="CRE31" s="661"/>
      <c r="CRF31" s="661"/>
      <c r="CRG31" s="661"/>
      <c r="CRH31" s="661"/>
      <c r="CRI31" s="661"/>
      <c r="CRJ31" s="661"/>
      <c r="CRK31" s="661"/>
      <c r="CRL31" s="661"/>
      <c r="CRM31" s="661"/>
      <c r="CRN31" s="661"/>
      <c r="CRO31" s="661"/>
      <c r="CRP31" s="661"/>
      <c r="CRQ31" s="661"/>
      <c r="CRR31" s="661"/>
      <c r="CRS31" s="661"/>
      <c r="CRT31" s="661"/>
      <c r="CRU31" s="661"/>
      <c r="CRV31" s="661"/>
      <c r="CRW31" s="661"/>
      <c r="CRX31" s="661"/>
      <c r="CRY31" s="661"/>
      <c r="CRZ31" s="661"/>
      <c r="CSA31" s="661"/>
      <c r="CSB31" s="661"/>
      <c r="CSC31" s="661"/>
      <c r="CSD31" s="661"/>
      <c r="CSE31" s="661"/>
      <c r="CSF31" s="661"/>
      <c r="CSG31" s="661"/>
      <c r="CSH31" s="661"/>
      <c r="CSI31" s="661"/>
      <c r="CSJ31" s="661"/>
      <c r="CSK31" s="661"/>
      <c r="CSL31" s="661"/>
      <c r="CSM31" s="661"/>
      <c r="CSN31" s="661"/>
      <c r="CSO31" s="661"/>
      <c r="CSP31" s="661"/>
      <c r="CSQ31" s="661"/>
      <c r="CSR31" s="661"/>
      <c r="CSS31" s="661"/>
      <c r="CST31" s="661"/>
      <c r="CSU31" s="661"/>
      <c r="CSV31" s="661"/>
      <c r="CSW31" s="661"/>
      <c r="CSX31" s="661"/>
      <c r="CSY31" s="661"/>
      <c r="CSZ31" s="661"/>
      <c r="CTA31" s="661"/>
      <c r="CTB31" s="661"/>
      <c r="CTC31" s="661"/>
      <c r="CTD31" s="661"/>
      <c r="CTE31" s="661"/>
      <c r="CTF31" s="661"/>
      <c r="CTG31" s="661"/>
      <c r="CTH31" s="661"/>
      <c r="CTI31" s="661"/>
      <c r="CTJ31" s="661"/>
      <c r="CTK31" s="661"/>
      <c r="CTL31" s="661"/>
      <c r="CTM31" s="661"/>
      <c r="CTN31" s="661"/>
      <c r="CTO31" s="661"/>
      <c r="CTP31" s="661"/>
      <c r="CTQ31" s="661"/>
      <c r="CTR31" s="661"/>
      <c r="CTS31" s="661"/>
      <c r="CTT31" s="661"/>
      <c r="CTU31" s="661"/>
      <c r="CTV31" s="661"/>
      <c r="CTW31" s="661"/>
      <c r="CTX31" s="661"/>
      <c r="CTY31" s="661"/>
      <c r="CTZ31" s="661"/>
      <c r="CUA31" s="661"/>
      <c r="CUB31" s="661"/>
      <c r="CUC31" s="661"/>
      <c r="CUD31" s="661"/>
      <c r="CUE31" s="661"/>
      <c r="CUF31" s="661"/>
      <c r="CUG31" s="661"/>
      <c r="CUH31" s="661"/>
      <c r="CUI31" s="661"/>
      <c r="CUJ31" s="661"/>
      <c r="CUK31" s="661"/>
      <c r="CUL31" s="661"/>
      <c r="CUM31" s="661"/>
      <c r="CUN31" s="661"/>
      <c r="CUO31" s="661"/>
      <c r="CUP31" s="661"/>
      <c r="CUQ31" s="661"/>
      <c r="CUR31" s="661"/>
      <c r="CUS31" s="661"/>
      <c r="CUT31" s="661"/>
      <c r="CUU31" s="661"/>
      <c r="CUV31" s="661"/>
      <c r="CUW31" s="661"/>
      <c r="CUX31" s="661"/>
      <c r="CUY31" s="661"/>
      <c r="CUZ31" s="661"/>
      <c r="CVA31" s="661"/>
      <c r="CVB31" s="661"/>
      <c r="CVC31" s="661"/>
      <c r="CVD31" s="661"/>
      <c r="CVE31" s="661"/>
      <c r="CVF31" s="661"/>
      <c r="CVG31" s="661"/>
      <c r="CVH31" s="661"/>
      <c r="CVI31" s="661"/>
      <c r="CVJ31" s="661"/>
      <c r="CVK31" s="661"/>
      <c r="CVL31" s="661"/>
      <c r="CVM31" s="661"/>
      <c r="CVN31" s="661"/>
      <c r="CVO31" s="661"/>
      <c r="CVP31" s="661"/>
      <c r="CVQ31" s="661"/>
      <c r="CVR31" s="661"/>
      <c r="CVS31" s="661"/>
      <c r="CVT31" s="661"/>
      <c r="CVU31" s="661"/>
      <c r="CVV31" s="661"/>
      <c r="CVW31" s="661"/>
      <c r="CVX31" s="661"/>
      <c r="CVY31" s="661"/>
      <c r="CVZ31" s="661"/>
      <c r="CWA31" s="661"/>
      <c r="CWB31" s="661"/>
      <c r="CWC31" s="661"/>
      <c r="CWD31" s="661"/>
      <c r="CWE31" s="661"/>
      <c r="CWF31" s="661"/>
      <c r="CWG31" s="661"/>
      <c r="CWH31" s="661"/>
      <c r="CWI31" s="661"/>
      <c r="CWJ31" s="661"/>
      <c r="CWK31" s="661"/>
      <c r="CWL31" s="661"/>
      <c r="CWM31" s="661"/>
      <c r="CWN31" s="661"/>
      <c r="CWO31" s="661"/>
      <c r="CWP31" s="661"/>
      <c r="CWQ31" s="661"/>
      <c r="CWR31" s="661"/>
      <c r="CWS31" s="661"/>
      <c r="CWT31" s="661"/>
      <c r="CWU31" s="661"/>
      <c r="CWV31" s="661"/>
      <c r="CWW31" s="661"/>
      <c r="CWX31" s="661"/>
      <c r="CWY31" s="661"/>
      <c r="CWZ31" s="661"/>
      <c r="CXA31" s="661"/>
      <c r="CXB31" s="661"/>
      <c r="CXC31" s="661"/>
      <c r="CXD31" s="661"/>
      <c r="CXE31" s="661"/>
      <c r="CXF31" s="661"/>
      <c r="CXG31" s="661"/>
      <c r="CXH31" s="661"/>
      <c r="CXI31" s="661"/>
      <c r="CXJ31" s="661"/>
      <c r="CXK31" s="661"/>
      <c r="CXL31" s="661"/>
      <c r="CXM31" s="661"/>
      <c r="CXN31" s="661"/>
      <c r="CXO31" s="661"/>
      <c r="CXP31" s="661"/>
      <c r="CXQ31" s="661"/>
      <c r="CXR31" s="661"/>
      <c r="CXS31" s="661"/>
      <c r="CXT31" s="661"/>
      <c r="CXU31" s="661"/>
      <c r="CXV31" s="661"/>
      <c r="CXW31" s="661"/>
      <c r="CXX31" s="661"/>
      <c r="CXY31" s="661"/>
      <c r="CXZ31" s="661"/>
      <c r="CYA31" s="661"/>
      <c r="CYB31" s="661"/>
      <c r="CYC31" s="661"/>
      <c r="CYD31" s="661"/>
      <c r="CYE31" s="661"/>
      <c r="CYF31" s="661"/>
      <c r="CYG31" s="661"/>
      <c r="CYH31" s="661"/>
      <c r="CYI31" s="661"/>
      <c r="CYJ31" s="661"/>
      <c r="CYK31" s="661"/>
      <c r="CYL31" s="661"/>
      <c r="CYM31" s="661"/>
      <c r="CYN31" s="661"/>
      <c r="CYO31" s="661"/>
      <c r="CYP31" s="661"/>
      <c r="CYQ31" s="661"/>
      <c r="CYR31" s="661"/>
      <c r="CYS31" s="661"/>
      <c r="CYT31" s="661"/>
      <c r="CYU31" s="661"/>
      <c r="CYV31" s="661"/>
      <c r="CYW31" s="661"/>
      <c r="CYX31" s="661"/>
      <c r="CYY31" s="661"/>
      <c r="CYZ31" s="661"/>
      <c r="CZA31" s="661"/>
      <c r="CZB31" s="661"/>
      <c r="CZC31" s="661"/>
      <c r="CZD31" s="661"/>
      <c r="CZE31" s="661"/>
      <c r="CZF31" s="661"/>
      <c r="CZG31" s="661"/>
      <c r="CZH31" s="661"/>
      <c r="CZI31" s="661"/>
      <c r="CZJ31" s="661"/>
      <c r="CZK31" s="661"/>
      <c r="CZL31" s="661"/>
      <c r="CZM31" s="661"/>
      <c r="CZN31" s="661"/>
      <c r="CZO31" s="661"/>
      <c r="CZP31" s="661"/>
      <c r="CZQ31" s="661"/>
      <c r="CZR31" s="661"/>
      <c r="CZS31" s="661"/>
      <c r="CZT31" s="661"/>
      <c r="CZU31" s="661"/>
      <c r="CZV31" s="661"/>
      <c r="CZW31" s="661"/>
      <c r="CZX31" s="661"/>
      <c r="CZY31" s="661"/>
      <c r="CZZ31" s="661"/>
      <c r="DAA31" s="661"/>
      <c r="DAB31" s="661"/>
      <c r="DAC31" s="661"/>
      <c r="DAD31" s="661"/>
      <c r="DAE31" s="661"/>
      <c r="DAF31" s="661"/>
      <c r="DAG31" s="661"/>
      <c r="DAH31" s="661"/>
      <c r="DAI31" s="661"/>
      <c r="DAJ31" s="661"/>
      <c r="DAK31" s="661"/>
      <c r="DAL31" s="661"/>
      <c r="DAM31" s="661"/>
      <c r="DAN31" s="661"/>
      <c r="DAO31" s="661"/>
      <c r="DAP31" s="661"/>
      <c r="DAQ31" s="661"/>
      <c r="DAR31" s="661"/>
      <c r="DAS31" s="661"/>
      <c r="DAT31" s="661"/>
      <c r="DAU31" s="661"/>
      <c r="DAV31" s="661"/>
      <c r="DAW31" s="661"/>
      <c r="DAX31" s="661"/>
      <c r="DAY31" s="661"/>
      <c r="DAZ31" s="661"/>
      <c r="DBA31" s="661"/>
      <c r="DBB31" s="661"/>
      <c r="DBC31" s="661"/>
      <c r="DBD31" s="661"/>
      <c r="DBE31" s="661"/>
      <c r="DBF31" s="661"/>
      <c r="DBG31" s="661"/>
      <c r="DBH31" s="661"/>
      <c r="DBI31" s="661"/>
      <c r="DBJ31" s="661"/>
      <c r="DBK31" s="661"/>
      <c r="DBL31" s="661"/>
      <c r="DBM31" s="661"/>
      <c r="DBN31" s="661"/>
      <c r="DBO31" s="661"/>
      <c r="DBP31" s="661"/>
      <c r="DBQ31" s="661"/>
      <c r="DBR31" s="661"/>
      <c r="DBS31" s="661"/>
      <c r="DBT31" s="661"/>
      <c r="DBU31" s="661"/>
      <c r="DBV31" s="661"/>
      <c r="DBW31" s="661"/>
      <c r="DBX31" s="661"/>
      <c r="DBY31" s="661"/>
      <c r="DBZ31" s="661"/>
      <c r="DCA31" s="661"/>
      <c r="DCB31" s="661"/>
      <c r="DCC31" s="661"/>
      <c r="DCD31" s="661"/>
      <c r="DCE31" s="661"/>
      <c r="DCF31" s="661"/>
      <c r="DCG31" s="661"/>
      <c r="DCH31" s="661"/>
      <c r="DCI31" s="661"/>
      <c r="DCJ31" s="661"/>
      <c r="DCK31" s="661"/>
      <c r="DCL31" s="661"/>
      <c r="DCM31" s="661"/>
      <c r="DCN31" s="661"/>
      <c r="DCO31" s="661"/>
      <c r="DCP31" s="661"/>
      <c r="DCQ31" s="661"/>
      <c r="DCR31" s="661"/>
      <c r="DCS31" s="661"/>
      <c r="DCT31" s="661"/>
      <c r="DCU31" s="661"/>
      <c r="DCV31" s="661"/>
      <c r="DCW31" s="661"/>
      <c r="DCX31" s="661"/>
      <c r="DCY31" s="661"/>
      <c r="DCZ31" s="661"/>
      <c r="DDA31" s="661"/>
      <c r="DDB31" s="661"/>
      <c r="DDC31" s="661"/>
      <c r="DDD31" s="661"/>
      <c r="DDE31" s="661"/>
      <c r="DDF31" s="661"/>
      <c r="DDG31" s="661"/>
      <c r="DDH31" s="661"/>
      <c r="DDI31" s="661"/>
      <c r="DDJ31" s="661"/>
      <c r="DDK31" s="661"/>
      <c r="DDL31" s="661"/>
      <c r="DDM31" s="661"/>
      <c r="DDN31" s="661"/>
      <c r="DDO31" s="661"/>
      <c r="DDP31" s="661"/>
      <c r="DDQ31" s="661"/>
      <c r="DDR31" s="661"/>
      <c r="DDS31" s="661"/>
      <c r="DDT31" s="661"/>
      <c r="DDU31" s="661"/>
      <c r="DDV31" s="661"/>
      <c r="DDW31" s="661"/>
      <c r="DDX31" s="661"/>
      <c r="DDY31" s="661"/>
      <c r="DDZ31" s="661"/>
      <c r="DEA31" s="661"/>
      <c r="DEB31" s="661"/>
      <c r="DEC31" s="661"/>
      <c r="DED31" s="661"/>
      <c r="DEE31" s="661"/>
      <c r="DEF31" s="661"/>
      <c r="DEG31" s="661"/>
      <c r="DEH31" s="661"/>
      <c r="DEI31" s="661"/>
      <c r="DEJ31" s="661"/>
      <c r="DEK31" s="661"/>
      <c r="DEL31" s="661"/>
      <c r="DEM31" s="661"/>
      <c r="DEN31" s="661"/>
      <c r="DEO31" s="661"/>
      <c r="DEP31" s="661"/>
      <c r="DEQ31" s="661"/>
      <c r="DER31" s="661"/>
      <c r="DES31" s="661"/>
      <c r="DET31" s="661"/>
      <c r="DEU31" s="661"/>
      <c r="DEV31" s="661"/>
      <c r="DEW31" s="661"/>
      <c r="DEX31" s="661"/>
      <c r="DEY31" s="661"/>
      <c r="DEZ31" s="661"/>
      <c r="DFA31" s="661"/>
      <c r="DFB31" s="661"/>
      <c r="DFC31" s="661"/>
      <c r="DFD31" s="661"/>
      <c r="DFE31" s="661"/>
      <c r="DFF31" s="661"/>
      <c r="DFG31" s="661"/>
      <c r="DFH31" s="661"/>
      <c r="DFI31" s="661"/>
      <c r="DFJ31" s="661"/>
      <c r="DFK31" s="661"/>
      <c r="DFL31" s="661"/>
      <c r="DFM31" s="661"/>
      <c r="DFN31" s="661"/>
      <c r="DFO31" s="661"/>
      <c r="DFP31" s="661"/>
      <c r="DFQ31" s="661"/>
      <c r="DFR31" s="661"/>
      <c r="DFS31" s="661"/>
      <c r="DFT31" s="661"/>
      <c r="DFU31" s="661"/>
      <c r="DFV31" s="661"/>
      <c r="DFW31" s="661"/>
      <c r="DFX31" s="661"/>
      <c r="DFY31" s="661"/>
      <c r="DFZ31" s="661"/>
      <c r="DGA31" s="661"/>
      <c r="DGB31" s="661"/>
      <c r="DGC31" s="661"/>
      <c r="DGD31" s="661"/>
      <c r="DGE31" s="661"/>
      <c r="DGF31" s="661"/>
      <c r="DGG31" s="661"/>
      <c r="DGH31" s="661"/>
      <c r="DGI31" s="661"/>
      <c r="DGJ31" s="661"/>
      <c r="DGK31" s="661"/>
      <c r="DGL31" s="661"/>
      <c r="DGM31" s="661"/>
      <c r="DGN31" s="661"/>
      <c r="DGO31" s="661"/>
      <c r="DGP31" s="661"/>
      <c r="DGQ31" s="661"/>
      <c r="DGR31" s="661"/>
      <c r="DGS31" s="661"/>
      <c r="DGT31" s="661"/>
      <c r="DGU31" s="661"/>
      <c r="DGV31" s="661"/>
      <c r="DGW31" s="661"/>
      <c r="DGX31" s="661"/>
      <c r="DGY31" s="661"/>
      <c r="DGZ31" s="661"/>
      <c r="DHA31" s="661"/>
      <c r="DHB31" s="661"/>
      <c r="DHC31" s="661"/>
      <c r="DHD31" s="661"/>
      <c r="DHE31" s="661"/>
      <c r="DHF31" s="661"/>
      <c r="DHG31" s="661"/>
      <c r="DHH31" s="661"/>
      <c r="DHI31" s="661"/>
      <c r="DHJ31" s="661"/>
      <c r="DHK31" s="661"/>
      <c r="DHL31" s="661"/>
      <c r="DHM31" s="661"/>
      <c r="DHN31" s="661"/>
      <c r="DHO31" s="661"/>
      <c r="DHP31" s="661"/>
      <c r="DHQ31" s="661"/>
      <c r="DHR31" s="661"/>
      <c r="DHS31" s="661"/>
      <c r="DHT31" s="661"/>
      <c r="DHU31" s="661"/>
      <c r="DHV31" s="661"/>
      <c r="DHW31" s="661"/>
      <c r="DHX31" s="661"/>
      <c r="DHY31" s="661"/>
      <c r="DHZ31" s="661"/>
      <c r="DIA31" s="661"/>
      <c r="DIB31" s="661"/>
      <c r="DIC31" s="661"/>
      <c r="DID31" s="661"/>
      <c r="DIE31" s="661"/>
      <c r="DIF31" s="661"/>
      <c r="DIG31" s="661"/>
      <c r="DIH31" s="661"/>
      <c r="DII31" s="661"/>
      <c r="DIJ31" s="661"/>
      <c r="DIK31" s="661"/>
      <c r="DIL31" s="661"/>
      <c r="DIM31" s="661"/>
      <c r="DIN31" s="661"/>
      <c r="DIO31" s="661"/>
      <c r="DIP31" s="661"/>
      <c r="DIQ31" s="661"/>
      <c r="DIR31" s="661"/>
      <c r="DIS31" s="661"/>
      <c r="DIT31" s="661"/>
      <c r="DIU31" s="661"/>
      <c r="DIV31" s="661"/>
      <c r="DIW31" s="661"/>
      <c r="DIX31" s="661"/>
      <c r="DIY31" s="661"/>
      <c r="DIZ31" s="661"/>
      <c r="DJA31" s="661"/>
      <c r="DJB31" s="661"/>
      <c r="DJC31" s="661"/>
      <c r="DJD31" s="661"/>
      <c r="DJE31" s="661"/>
      <c r="DJF31" s="661"/>
      <c r="DJG31" s="661"/>
      <c r="DJH31" s="661"/>
      <c r="DJI31" s="661"/>
      <c r="DJJ31" s="661"/>
      <c r="DJK31" s="661"/>
      <c r="DJL31" s="661"/>
      <c r="DJM31" s="661"/>
      <c r="DJN31" s="661"/>
      <c r="DJO31" s="661"/>
      <c r="DJP31" s="661"/>
      <c r="DJQ31" s="661"/>
      <c r="DJR31" s="661"/>
      <c r="DJS31" s="661"/>
      <c r="DJT31" s="661"/>
      <c r="DJU31" s="661"/>
      <c r="DJV31" s="661"/>
      <c r="DJW31" s="661"/>
      <c r="DJX31" s="661"/>
      <c r="DJY31" s="661"/>
      <c r="DJZ31" s="661"/>
      <c r="DKA31" s="661"/>
      <c r="DKB31" s="661"/>
      <c r="DKC31" s="661"/>
      <c r="DKD31" s="661"/>
      <c r="DKE31" s="661"/>
      <c r="DKF31" s="661"/>
      <c r="DKG31" s="661"/>
      <c r="DKH31" s="661"/>
      <c r="DKI31" s="661"/>
      <c r="DKJ31" s="661"/>
      <c r="DKK31" s="661"/>
      <c r="DKL31" s="661"/>
      <c r="DKM31" s="661"/>
      <c r="DKN31" s="661"/>
      <c r="DKO31" s="661"/>
      <c r="DKP31" s="661"/>
      <c r="DKQ31" s="661"/>
      <c r="DKR31" s="661"/>
      <c r="DKS31" s="661"/>
      <c r="DKT31" s="661"/>
      <c r="DKU31" s="661"/>
      <c r="DKV31" s="661"/>
      <c r="DKW31" s="661"/>
      <c r="DKX31" s="661"/>
      <c r="DKY31" s="661"/>
      <c r="DKZ31" s="661"/>
      <c r="DLA31" s="661"/>
      <c r="DLB31" s="661"/>
      <c r="DLC31" s="661"/>
      <c r="DLD31" s="661"/>
      <c r="DLE31" s="661"/>
      <c r="DLF31" s="661"/>
      <c r="DLG31" s="661"/>
      <c r="DLH31" s="661"/>
      <c r="DLI31" s="661"/>
      <c r="DLJ31" s="661"/>
      <c r="DLK31" s="661"/>
      <c r="DLL31" s="661"/>
      <c r="DLM31" s="661"/>
      <c r="DLN31" s="661"/>
      <c r="DLO31" s="661"/>
      <c r="DLP31" s="661"/>
      <c r="DLQ31" s="661"/>
      <c r="DLR31" s="661"/>
      <c r="DLS31" s="661"/>
      <c r="DLT31" s="661"/>
      <c r="DLU31" s="661"/>
      <c r="DLV31" s="661"/>
      <c r="DLW31" s="661"/>
      <c r="DLX31" s="661"/>
      <c r="DLY31" s="661"/>
      <c r="DLZ31" s="661"/>
      <c r="DMA31" s="661"/>
      <c r="DMB31" s="661"/>
      <c r="DMC31" s="661"/>
      <c r="DMD31" s="661"/>
      <c r="DME31" s="661"/>
      <c r="DMF31" s="661"/>
      <c r="DMG31" s="661"/>
      <c r="DMH31" s="661"/>
      <c r="DMI31" s="661"/>
      <c r="DMJ31" s="661"/>
      <c r="DMK31" s="661"/>
      <c r="DML31" s="661"/>
      <c r="DMM31" s="661"/>
      <c r="DMN31" s="661"/>
      <c r="DMO31" s="661"/>
      <c r="DMP31" s="661"/>
      <c r="DMQ31" s="661"/>
      <c r="DMR31" s="661"/>
      <c r="DMS31" s="661"/>
      <c r="DMT31" s="661"/>
      <c r="DMU31" s="661"/>
      <c r="DMV31" s="661"/>
      <c r="DMW31" s="661"/>
      <c r="DMX31" s="661"/>
      <c r="DMY31" s="661"/>
      <c r="DMZ31" s="661"/>
      <c r="DNA31" s="661"/>
      <c r="DNB31" s="661"/>
      <c r="DNC31" s="661"/>
      <c r="DND31" s="661"/>
      <c r="DNE31" s="661"/>
      <c r="DNF31" s="661"/>
      <c r="DNG31" s="661"/>
      <c r="DNH31" s="661"/>
      <c r="DNI31" s="661"/>
      <c r="DNJ31" s="661"/>
      <c r="DNK31" s="661"/>
      <c r="DNL31" s="661"/>
      <c r="DNM31" s="661"/>
      <c r="DNN31" s="661"/>
      <c r="DNO31" s="661"/>
      <c r="DNP31" s="661"/>
      <c r="DNQ31" s="661"/>
      <c r="DNR31" s="661"/>
      <c r="DNS31" s="661"/>
      <c r="DNT31" s="661"/>
      <c r="DNU31" s="661"/>
      <c r="DNV31" s="661"/>
      <c r="DNW31" s="661"/>
      <c r="DNX31" s="661"/>
      <c r="DNY31" s="661"/>
      <c r="DNZ31" s="661"/>
      <c r="DOA31" s="661"/>
      <c r="DOB31" s="661"/>
      <c r="DOC31" s="661"/>
      <c r="DOD31" s="661"/>
      <c r="DOE31" s="661"/>
      <c r="DOF31" s="661"/>
      <c r="DOG31" s="661"/>
      <c r="DOH31" s="661"/>
      <c r="DOI31" s="661"/>
      <c r="DOJ31" s="661"/>
      <c r="DOK31" s="661"/>
      <c r="DOL31" s="661"/>
      <c r="DOM31" s="661"/>
      <c r="DON31" s="661"/>
      <c r="DOO31" s="661"/>
      <c r="DOP31" s="661"/>
      <c r="DOQ31" s="661"/>
      <c r="DOR31" s="661"/>
      <c r="DOS31" s="661"/>
      <c r="DOT31" s="661"/>
      <c r="DOU31" s="661"/>
      <c r="DOV31" s="661"/>
      <c r="DOW31" s="661"/>
      <c r="DOX31" s="661"/>
      <c r="DOY31" s="661"/>
      <c r="DOZ31" s="661"/>
      <c r="DPA31" s="661"/>
      <c r="DPB31" s="661"/>
      <c r="DPC31" s="661"/>
      <c r="DPD31" s="661"/>
      <c r="DPE31" s="661"/>
      <c r="DPF31" s="661"/>
      <c r="DPG31" s="661"/>
      <c r="DPH31" s="661"/>
      <c r="DPI31" s="661"/>
      <c r="DPJ31" s="661"/>
      <c r="DPK31" s="661"/>
      <c r="DPL31" s="661"/>
      <c r="DPM31" s="661"/>
      <c r="DPN31" s="661"/>
      <c r="DPO31" s="661"/>
      <c r="DPP31" s="661"/>
      <c r="DPQ31" s="661"/>
      <c r="DPR31" s="661"/>
      <c r="DPS31" s="661"/>
      <c r="DPT31" s="661"/>
      <c r="DPU31" s="661"/>
      <c r="DPV31" s="661"/>
      <c r="DPW31" s="661"/>
      <c r="DPX31" s="661"/>
      <c r="DPY31" s="661"/>
      <c r="DPZ31" s="661"/>
      <c r="DQA31" s="661"/>
      <c r="DQB31" s="661"/>
      <c r="DQC31" s="661"/>
      <c r="DQD31" s="661"/>
      <c r="DQE31" s="661"/>
      <c r="DQF31" s="661"/>
      <c r="DQG31" s="661"/>
      <c r="DQH31" s="661"/>
      <c r="DQI31" s="661"/>
      <c r="DQJ31" s="661"/>
      <c r="DQK31" s="661"/>
      <c r="DQL31" s="661"/>
      <c r="DQM31" s="661"/>
      <c r="DQN31" s="661"/>
      <c r="DQO31" s="661"/>
      <c r="DQP31" s="661"/>
      <c r="DQQ31" s="661"/>
      <c r="DQR31" s="661"/>
      <c r="DQS31" s="661"/>
      <c r="DQT31" s="661"/>
      <c r="DQU31" s="661"/>
      <c r="DQV31" s="661"/>
      <c r="DQW31" s="661"/>
      <c r="DQX31" s="661"/>
      <c r="DQY31" s="661"/>
      <c r="DQZ31" s="661"/>
      <c r="DRA31" s="661"/>
      <c r="DRB31" s="661"/>
      <c r="DRC31" s="661"/>
      <c r="DRD31" s="661"/>
      <c r="DRE31" s="661"/>
      <c r="DRF31" s="661"/>
      <c r="DRG31" s="661"/>
      <c r="DRH31" s="661"/>
      <c r="DRI31" s="661"/>
      <c r="DRJ31" s="661"/>
      <c r="DRK31" s="661"/>
      <c r="DRL31" s="661"/>
      <c r="DRM31" s="661"/>
      <c r="DRN31" s="661"/>
      <c r="DRO31" s="661"/>
      <c r="DRP31" s="661"/>
      <c r="DRQ31" s="661"/>
      <c r="DRR31" s="661"/>
      <c r="DRS31" s="661"/>
      <c r="DRT31" s="661"/>
      <c r="DRU31" s="661"/>
      <c r="DRV31" s="661"/>
      <c r="DRW31" s="661"/>
      <c r="DRX31" s="661"/>
      <c r="DRY31" s="661"/>
      <c r="DRZ31" s="661"/>
      <c r="DSA31" s="661"/>
      <c r="DSB31" s="661"/>
      <c r="DSC31" s="661"/>
      <c r="DSD31" s="661"/>
      <c r="DSE31" s="661"/>
      <c r="DSF31" s="661"/>
      <c r="DSG31" s="661"/>
      <c r="DSH31" s="661"/>
      <c r="DSI31" s="661"/>
      <c r="DSJ31" s="661"/>
      <c r="DSK31" s="661"/>
      <c r="DSL31" s="661"/>
      <c r="DSM31" s="661"/>
      <c r="DSN31" s="661"/>
      <c r="DSO31" s="661"/>
      <c r="DSP31" s="661"/>
      <c r="DSQ31" s="661"/>
      <c r="DSR31" s="661"/>
      <c r="DSS31" s="661"/>
      <c r="DST31" s="661"/>
      <c r="DSU31" s="661"/>
      <c r="DSV31" s="661"/>
      <c r="DSW31" s="661"/>
      <c r="DSX31" s="661"/>
      <c r="DSY31" s="661"/>
      <c r="DSZ31" s="661"/>
      <c r="DTA31" s="661"/>
      <c r="DTB31" s="661"/>
      <c r="DTC31" s="661"/>
      <c r="DTD31" s="661"/>
      <c r="DTE31" s="661"/>
      <c r="DTF31" s="661"/>
      <c r="DTG31" s="661"/>
      <c r="DTH31" s="661"/>
      <c r="DTI31" s="661"/>
      <c r="DTJ31" s="661"/>
      <c r="DTK31" s="661"/>
      <c r="DTL31" s="661"/>
      <c r="DTM31" s="661"/>
      <c r="DTN31" s="661"/>
      <c r="DTO31" s="661"/>
      <c r="DTP31" s="661"/>
      <c r="DTQ31" s="661"/>
      <c r="DTR31" s="661"/>
      <c r="DTS31" s="661"/>
      <c r="DTT31" s="661"/>
      <c r="DTU31" s="661"/>
      <c r="DTV31" s="661"/>
      <c r="DTW31" s="661"/>
      <c r="DTX31" s="661"/>
      <c r="DTY31" s="661"/>
      <c r="DTZ31" s="661"/>
      <c r="DUA31" s="661"/>
      <c r="DUB31" s="661"/>
      <c r="DUC31" s="661"/>
      <c r="DUD31" s="661"/>
      <c r="DUE31" s="661"/>
      <c r="DUF31" s="661"/>
      <c r="DUG31" s="661"/>
      <c r="DUH31" s="661"/>
      <c r="DUI31" s="661"/>
      <c r="DUJ31" s="661"/>
      <c r="DUK31" s="661"/>
      <c r="DUL31" s="661"/>
      <c r="DUM31" s="661"/>
      <c r="DUN31" s="661"/>
      <c r="DUO31" s="661"/>
      <c r="DUP31" s="661"/>
      <c r="DUQ31" s="661"/>
      <c r="DUR31" s="661"/>
      <c r="DUS31" s="661"/>
      <c r="DUT31" s="661"/>
      <c r="DUU31" s="661"/>
      <c r="DUV31" s="661"/>
      <c r="DUW31" s="661"/>
      <c r="DUX31" s="661"/>
      <c r="DUY31" s="661"/>
      <c r="DUZ31" s="661"/>
      <c r="DVA31" s="661"/>
      <c r="DVB31" s="661"/>
      <c r="DVC31" s="661"/>
      <c r="DVD31" s="661"/>
      <c r="DVE31" s="661"/>
      <c r="DVF31" s="661"/>
      <c r="DVG31" s="661"/>
      <c r="DVH31" s="661"/>
      <c r="DVI31" s="661"/>
      <c r="DVJ31" s="661"/>
      <c r="DVK31" s="661"/>
      <c r="DVL31" s="661"/>
      <c r="DVM31" s="661"/>
      <c r="DVN31" s="661"/>
      <c r="DVO31" s="661"/>
      <c r="DVP31" s="661"/>
      <c r="DVQ31" s="661"/>
      <c r="DVR31" s="661"/>
      <c r="DVS31" s="661"/>
      <c r="DVT31" s="661"/>
      <c r="DVU31" s="661"/>
      <c r="DVV31" s="661"/>
      <c r="DVW31" s="661"/>
      <c r="DVX31" s="661"/>
      <c r="DVY31" s="661"/>
      <c r="DVZ31" s="661"/>
      <c r="DWA31" s="661"/>
      <c r="DWB31" s="661"/>
      <c r="DWC31" s="661"/>
      <c r="DWD31" s="661"/>
      <c r="DWE31" s="661"/>
      <c r="DWF31" s="661"/>
      <c r="DWG31" s="661"/>
      <c r="DWH31" s="661"/>
      <c r="DWI31" s="661"/>
      <c r="DWJ31" s="661"/>
      <c r="DWK31" s="661"/>
      <c r="DWL31" s="661"/>
      <c r="DWM31" s="661"/>
      <c r="DWN31" s="661"/>
      <c r="DWO31" s="661"/>
      <c r="DWP31" s="661"/>
      <c r="DWQ31" s="661"/>
      <c r="DWR31" s="661"/>
      <c r="DWS31" s="661"/>
      <c r="DWT31" s="661"/>
      <c r="DWU31" s="661"/>
      <c r="DWV31" s="661"/>
      <c r="DWW31" s="661"/>
      <c r="DWX31" s="661"/>
      <c r="DWY31" s="661"/>
      <c r="DWZ31" s="661"/>
      <c r="DXA31" s="661"/>
      <c r="DXB31" s="661"/>
      <c r="DXC31" s="661"/>
      <c r="DXD31" s="661"/>
      <c r="DXE31" s="661"/>
      <c r="DXF31" s="661"/>
      <c r="DXG31" s="661"/>
      <c r="DXH31" s="661"/>
      <c r="DXI31" s="661"/>
      <c r="DXJ31" s="661"/>
      <c r="DXK31" s="661"/>
      <c r="DXL31" s="661"/>
      <c r="DXM31" s="661"/>
      <c r="DXN31" s="661"/>
      <c r="DXO31" s="661"/>
      <c r="DXP31" s="661"/>
      <c r="DXQ31" s="661"/>
      <c r="DXR31" s="661"/>
      <c r="DXS31" s="661"/>
      <c r="DXT31" s="661"/>
      <c r="DXU31" s="661"/>
      <c r="DXV31" s="661"/>
      <c r="DXW31" s="661"/>
      <c r="DXX31" s="661"/>
      <c r="DXY31" s="661"/>
      <c r="DXZ31" s="661"/>
      <c r="DYA31" s="661"/>
      <c r="DYB31" s="661"/>
      <c r="DYC31" s="661"/>
      <c r="DYD31" s="661"/>
      <c r="DYE31" s="661"/>
      <c r="DYF31" s="661"/>
      <c r="DYG31" s="661"/>
      <c r="DYH31" s="661"/>
      <c r="DYI31" s="661"/>
      <c r="DYJ31" s="661"/>
      <c r="DYK31" s="661"/>
      <c r="DYL31" s="661"/>
      <c r="DYM31" s="661"/>
      <c r="DYN31" s="661"/>
      <c r="DYO31" s="661"/>
      <c r="DYP31" s="661"/>
      <c r="DYQ31" s="661"/>
      <c r="DYR31" s="661"/>
      <c r="DYS31" s="661"/>
      <c r="DYT31" s="661"/>
      <c r="DYU31" s="661"/>
      <c r="DYV31" s="661"/>
      <c r="DYW31" s="661"/>
      <c r="DYX31" s="661"/>
      <c r="DYY31" s="661"/>
      <c r="DYZ31" s="661"/>
      <c r="DZA31" s="661"/>
      <c r="DZB31" s="661"/>
      <c r="DZC31" s="661"/>
      <c r="DZD31" s="661"/>
      <c r="DZE31" s="661"/>
      <c r="DZF31" s="661"/>
      <c r="DZG31" s="661"/>
      <c r="DZH31" s="661"/>
      <c r="DZI31" s="661"/>
      <c r="DZJ31" s="661"/>
      <c r="DZK31" s="661"/>
      <c r="DZL31" s="661"/>
      <c r="DZM31" s="661"/>
      <c r="DZN31" s="661"/>
      <c r="DZO31" s="661"/>
      <c r="DZP31" s="661"/>
      <c r="DZQ31" s="661"/>
      <c r="DZR31" s="661"/>
      <c r="DZS31" s="661"/>
      <c r="DZT31" s="661"/>
      <c r="DZU31" s="661"/>
      <c r="DZV31" s="661"/>
      <c r="DZW31" s="661"/>
      <c r="DZX31" s="661"/>
      <c r="DZY31" s="661"/>
      <c r="DZZ31" s="661"/>
      <c r="EAA31" s="661"/>
      <c r="EAB31" s="661"/>
      <c r="EAC31" s="661"/>
      <c r="EAD31" s="661"/>
      <c r="EAE31" s="661"/>
      <c r="EAF31" s="661"/>
      <c r="EAG31" s="661"/>
      <c r="EAH31" s="661"/>
      <c r="EAI31" s="661"/>
      <c r="EAJ31" s="661"/>
      <c r="EAK31" s="661"/>
      <c r="EAL31" s="661"/>
      <c r="EAM31" s="661"/>
      <c r="EAN31" s="661"/>
      <c r="EAO31" s="661"/>
      <c r="EAP31" s="661"/>
      <c r="EAQ31" s="661"/>
      <c r="EAR31" s="661"/>
      <c r="EAS31" s="661"/>
      <c r="EAT31" s="661"/>
      <c r="EAU31" s="661"/>
      <c r="EAV31" s="661"/>
      <c r="EAW31" s="661"/>
      <c r="EAX31" s="661"/>
      <c r="EAY31" s="661"/>
      <c r="EAZ31" s="661"/>
      <c r="EBA31" s="661"/>
      <c r="EBB31" s="661"/>
      <c r="EBC31" s="661"/>
      <c r="EBD31" s="661"/>
      <c r="EBE31" s="661"/>
      <c r="EBF31" s="661"/>
      <c r="EBG31" s="661"/>
      <c r="EBH31" s="661"/>
      <c r="EBI31" s="661"/>
      <c r="EBJ31" s="661"/>
      <c r="EBK31" s="661"/>
      <c r="EBL31" s="661"/>
      <c r="EBM31" s="661"/>
      <c r="EBN31" s="661"/>
      <c r="EBO31" s="661"/>
      <c r="EBP31" s="661"/>
      <c r="EBQ31" s="661"/>
      <c r="EBR31" s="661"/>
      <c r="EBS31" s="661"/>
      <c r="EBT31" s="661"/>
      <c r="EBU31" s="661"/>
      <c r="EBV31" s="661"/>
      <c r="EBW31" s="661"/>
      <c r="EBX31" s="661"/>
      <c r="EBY31" s="661"/>
      <c r="EBZ31" s="661"/>
      <c r="ECA31" s="661"/>
      <c r="ECB31" s="661"/>
      <c r="ECC31" s="661"/>
      <c r="ECD31" s="661"/>
      <c r="ECE31" s="661"/>
      <c r="ECF31" s="661"/>
      <c r="ECG31" s="661"/>
      <c r="ECH31" s="661"/>
      <c r="ECI31" s="661"/>
      <c r="ECJ31" s="661"/>
      <c r="ECK31" s="661"/>
      <c r="ECL31" s="661"/>
      <c r="ECM31" s="661"/>
      <c r="ECN31" s="661"/>
      <c r="ECO31" s="661"/>
      <c r="ECP31" s="661"/>
      <c r="ECQ31" s="661"/>
      <c r="ECR31" s="661"/>
      <c r="ECS31" s="661"/>
      <c r="ECT31" s="661"/>
      <c r="ECU31" s="661"/>
      <c r="ECV31" s="661"/>
      <c r="ECW31" s="661"/>
      <c r="ECX31" s="661"/>
      <c r="ECY31" s="661"/>
      <c r="ECZ31" s="661"/>
      <c r="EDA31" s="661"/>
      <c r="EDB31" s="661"/>
      <c r="EDC31" s="661"/>
      <c r="EDD31" s="661"/>
      <c r="EDE31" s="661"/>
      <c r="EDF31" s="661"/>
      <c r="EDG31" s="661"/>
      <c r="EDH31" s="661"/>
      <c r="EDI31" s="661"/>
      <c r="EDJ31" s="661"/>
      <c r="EDK31" s="661"/>
      <c r="EDL31" s="661"/>
      <c r="EDM31" s="661"/>
      <c r="EDN31" s="661"/>
      <c r="EDO31" s="661"/>
      <c r="EDP31" s="661"/>
      <c r="EDQ31" s="661"/>
      <c r="EDR31" s="661"/>
      <c r="EDS31" s="661"/>
      <c r="EDT31" s="661"/>
      <c r="EDU31" s="661"/>
      <c r="EDV31" s="661"/>
      <c r="EDW31" s="661"/>
      <c r="EDX31" s="661"/>
      <c r="EDY31" s="661"/>
      <c r="EDZ31" s="661"/>
      <c r="EEA31" s="661"/>
      <c r="EEB31" s="661"/>
      <c r="EEC31" s="661"/>
      <c r="EED31" s="661"/>
      <c r="EEE31" s="661"/>
      <c r="EEF31" s="661"/>
      <c r="EEG31" s="661"/>
      <c r="EEH31" s="661"/>
      <c r="EEI31" s="661"/>
      <c r="EEJ31" s="661"/>
      <c r="EEK31" s="661"/>
      <c r="EEL31" s="661"/>
      <c r="EEM31" s="661"/>
      <c r="EEN31" s="661"/>
      <c r="EEO31" s="661"/>
      <c r="EEP31" s="661"/>
      <c r="EEQ31" s="661"/>
      <c r="EER31" s="661"/>
      <c r="EES31" s="661"/>
      <c r="EET31" s="661"/>
      <c r="EEU31" s="661"/>
      <c r="EEV31" s="661"/>
      <c r="EEW31" s="661"/>
      <c r="EEX31" s="661"/>
      <c r="EEY31" s="661"/>
      <c r="EEZ31" s="661"/>
      <c r="EFA31" s="661"/>
      <c r="EFB31" s="661"/>
      <c r="EFC31" s="661"/>
      <c r="EFD31" s="661"/>
      <c r="EFE31" s="661"/>
      <c r="EFF31" s="661"/>
      <c r="EFG31" s="661"/>
      <c r="EFH31" s="661"/>
      <c r="EFI31" s="661"/>
      <c r="EFJ31" s="661"/>
      <c r="EFK31" s="661"/>
      <c r="EFL31" s="661"/>
      <c r="EFM31" s="661"/>
      <c r="EFN31" s="661"/>
      <c r="EFO31" s="661"/>
      <c r="EFP31" s="661"/>
      <c r="EFQ31" s="661"/>
      <c r="EFR31" s="661"/>
      <c r="EFS31" s="661"/>
      <c r="EFT31" s="661"/>
      <c r="EFU31" s="661"/>
      <c r="EFV31" s="661"/>
      <c r="EFW31" s="661"/>
      <c r="EFX31" s="661"/>
      <c r="EFY31" s="661"/>
      <c r="EFZ31" s="661"/>
      <c r="EGA31" s="661"/>
      <c r="EGB31" s="661"/>
      <c r="EGC31" s="661"/>
      <c r="EGD31" s="661"/>
      <c r="EGE31" s="661"/>
      <c r="EGF31" s="661"/>
      <c r="EGG31" s="661"/>
      <c r="EGH31" s="661"/>
      <c r="EGI31" s="661"/>
      <c r="EGJ31" s="661"/>
      <c r="EGK31" s="661"/>
      <c r="EGL31" s="661"/>
      <c r="EGM31" s="661"/>
      <c r="EGN31" s="661"/>
      <c r="EGO31" s="661"/>
      <c r="EGP31" s="661"/>
      <c r="EGQ31" s="661"/>
      <c r="EGR31" s="661"/>
      <c r="EGS31" s="661"/>
      <c r="EGT31" s="661"/>
      <c r="EGU31" s="661"/>
      <c r="EGV31" s="661"/>
      <c r="EGW31" s="661"/>
      <c r="EGX31" s="661"/>
      <c r="EGY31" s="661"/>
      <c r="EGZ31" s="661"/>
      <c r="EHA31" s="661"/>
      <c r="EHB31" s="661"/>
      <c r="EHC31" s="661"/>
      <c r="EHD31" s="661"/>
      <c r="EHE31" s="661"/>
      <c r="EHF31" s="661"/>
      <c r="EHG31" s="661"/>
      <c r="EHH31" s="661"/>
      <c r="EHI31" s="661"/>
      <c r="EHJ31" s="661"/>
      <c r="EHK31" s="661"/>
      <c r="EHL31" s="661"/>
      <c r="EHM31" s="661"/>
      <c r="EHN31" s="661"/>
      <c r="EHO31" s="661"/>
      <c r="EHP31" s="661"/>
      <c r="EHQ31" s="661"/>
      <c r="EHR31" s="661"/>
      <c r="EHS31" s="661"/>
      <c r="EHT31" s="661"/>
      <c r="EHU31" s="661"/>
      <c r="EHV31" s="661"/>
      <c r="EHW31" s="661"/>
      <c r="EHX31" s="661"/>
      <c r="EHY31" s="661"/>
      <c r="EHZ31" s="661"/>
      <c r="EIA31" s="661"/>
      <c r="EIB31" s="661"/>
      <c r="EIC31" s="661"/>
      <c r="EID31" s="661"/>
      <c r="EIE31" s="661"/>
      <c r="EIF31" s="661"/>
      <c r="EIG31" s="661"/>
      <c r="EIH31" s="661"/>
      <c r="EII31" s="661"/>
      <c r="EIJ31" s="661"/>
      <c r="EIK31" s="661"/>
      <c r="EIL31" s="661"/>
      <c r="EIM31" s="661"/>
      <c r="EIN31" s="661"/>
      <c r="EIO31" s="661"/>
      <c r="EIP31" s="661"/>
      <c r="EIQ31" s="661"/>
      <c r="EIR31" s="661"/>
      <c r="EIS31" s="661"/>
      <c r="EIT31" s="661"/>
      <c r="EIU31" s="661"/>
      <c r="EIV31" s="661"/>
      <c r="EIW31" s="661"/>
      <c r="EIX31" s="661"/>
      <c r="EIY31" s="661"/>
      <c r="EIZ31" s="661"/>
      <c r="EJA31" s="661"/>
      <c r="EJB31" s="661"/>
      <c r="EJC31" s="661"/>
      <c r="EJD31" s="661"/>
      <c r="EJE31" s="661"/>
      <c r="EJF31" s="661"/>
      <c r="EJG31" s="661"/>
      <c r="EJH31" s="661"/>
      <c r="EJI31" s="661"/>
      <c r="EJJ31" s="661"/>
      <c r="EJK31" s="661"/>
      <c r="EJL31" s="661"/>
      <c r="EJM31" s="661"/>
      <c r="EJN31" s="661"/>
      <c r="EJO31" s="661"/>
      <c r="EJP31" s="661"/>
      <c r="EJQ31" s="661"/>
      <c r="EJR31" s="661"/>
      <c r="EJS31" s="661"/>
      <c r="EJT31" s="661"/>
      <c r="EJU31" s="661"/>
      <c r="EJV31" s="661"/>
      <c r="EJW31" s="661"/>
      <c r="EJX31" s="661"/>
      <c r="EJY31" s="661"/>
      <c r="EJZ31" s="661"/>
      <c r="EKA31" s="661"/>
      <c r="EKB31" s="661"/>
      <c r="EKC31" s="661"/>
      <c r="EKD31" s="661"/>
      <c r="EKE31" s="661"/>
      <c r="EKF31" s="661"/>
      <c r="EKG31" s="661"/>
      <c r="EKH31" s="661"/>
      <c r="EKI31" s="661"/>
      <c r="EKJ31" s="661"/>
      <c r="EKK31" s="661"/>
      <c r="EKL31" s="661"/>
      <c r="EKM31" s="661"/>
      <c r="EKN31" s="661"/>
      <c r="EKO31" s="661"/>
      <c r="EKP31" s="661"/>
      <c r="EKQ31" s="661"/>
      <c r="EKR31" s="661"/>
      <c r="EKS31" s="661"/>
      <c r="EKT31" s="661"/>
      <c r="EKU31" s="661"/>
      <c r="EKV31" s="661"/>
      <c r="EKW31" s="661"/>
      <c r="EKX31" s="661"/>
      <c r="EKY31" s="661"/>
      <c r="EKZ31" s="661"/>
      <c r="ELA31" s="661"/>
      <c r="ELB31" s="661"/>
      <c r="ELC31" s="661"/>
      <c r="ELD31" s="661"/>
      <c r="ELE31" s="661"/>
      <c r="ELF31" s="661"/>
      <c r="ELG31" s="661"/>
      <c r="ELH31" s="661"/>
      <c r="ELI31" s="661"/>
      <c r="ELJ31" s="661"/>
      <c r="ELK31" s="661"/>
      <c r="ELL31" s="661"/>
      <c r="ELM31" s="661"/>
      <c r="ELN31" s="661"/>
      <c r="ELO31" s="661"/>
      <c r="ELP31" s="661"/>
      <c r="ELQ31" s="661"/>
      <c r="ELR31" s="661"/>
      <c r="ELS31" s="661"/>
      <c r="ELT31" s="661"/>
      <c r="ELU31" s="661"/>
      <c r="ELV31" s="661"/>
      <c r="ELW31" s="661"/>
      <c r="ELX31" s="661"/>
      <c r="ELY31" s="661"/>
      <c r="ELZ31" s="661"/>
      <c r="EMA31" s="661"/>
      <c r="EMB31" s="661"/>
      <c r="EMC31" s="661"/>
      <c r="EMD31" s="661"/>
      <c r="EME31" s="661"/>
      <c r="EMF31" s="661"/>
      <c r="EMG31" s="661"/>
      <c r="EMH31" s="661"/>
      <c r="EMI31" s="661"/>
      <c r="EMJ31" s="661"/>
      <c r="EMK31" s="661"/>
      <c r="EML31" s="661"/>
      <c r="EMM31" s="661"/>
      <c r="EMN31" s="661"/>
      <c r="EMO31" s="661"/>
      <c r="EMP31" s="661"/>
      <c r="EMQ31" s="661"/>
      <c r="EMR31" s="661"/>
      <c r="EMS31" s="661"/>
      <c r="EMT31" s="661"/>
      <c r="EMU31" s="661"/>
      <c r="EMV31" s="661"/>
      <c r="EMW31" s="661"/>
      <c r="EMX31" s="661"/>
      <c r="EMY31" s="661"/>
      <c r="EMZ31" s="661"/>
      <c r="ENA31" s="661"/>
      <c r="ENB31" s="661"/>
      <c r="ENC31" s="661"/>
      <c r="END31" s="661"/>
      <c r="ENE31" s="661"/>
      <c r="ENF31" s="661"/>
      <c r="ENG31" s="661"/>
      <c r="ENH31" s="661"/>
      <c r="ENI31" s="661"/>
      <c r="ENJ31" s="661"/>
      <c r="ENK31" s="661"/>
      <c r="ENL31" s="661"/>
      <c r="ENM31" s="661"/>
      <c r="ENN31" s="661"/>
      <c r="ENO31" s="661"/>
      <c r="ENP31" s="661"/>
      <c r="ENQ31" s="661"/>
      <c r="ENR31" s="661"/>
      <c r="ENS31" s="661"/>
      <c r="ENT31" s="661"/>
      <c r="ENU31" s="661"/>
      <c r="ENV31" s="661"/>
      <c r="ENW31" s="661"/>
      <c r="ENX31" s="661"/>
      <c r="ENY31" s="661"/>
      <c r="ENZ31" s="661"/>
      <c r="EOA31" s="661"/>
      <c r="EOB31" s="661"/>
      <c r="EOC31" s="661"/>
      <c r="EOD31" s="661"/>
      <c r="EOE31" s="661"/>
      <c r="EOF31" s="661"/>
      <c r="EOG31" s="661"/>
      <c r="EOH31" s="661"/>
      <c r="EOI31" s="661"/>
      <c r="EOJ31" s="661"/>
      <c r="EOK31" s="661"/>
      <c r="EOL31" s="661"/>
      <c r="EOM31" s="661"/>
      <c r="EON31" s="661"/>
      <c r="EOO31" s="661"/>
      <c r="EOP31" s="661"/>
      <c r="EOQ31" s="661"/>
      <c r="EOR31" s="661"/>
      <c r="EOS31" s="661"/>
      <c r="EOT31" s="661"/>
      <c r="EOU31" s="661"/>
      <c r="EOV31" s="661"/>
      <c r="EOW31" s="661"/>
      <c r="EOX31" s="661"/>
      <c r="EOY31" s="661"/>
      <c r="EOZ31" s="661"/>
      <c r="EPA31" s="661"/>
      <c r="EPB31" s="661"/>
      <c r="EPC31" s="661"/>
      <c r="EPD31" s="661"/>
      <c r="EPE31" s="661"/>
      <c r="EPF31" s="661"/>
      <c r="EPG31" s="661"/>
      <c r="EPH31" s="661"/>
      <c r="EPI31" s="661"/>
      <c r="EPJ31" s="661"/>
      <c r="EPK31" s="661"/>
      <c r="EPL31" s="661"/>
      <c r="EPM31" s="661"/>
      <c r="EPN31" s="661"/>
      <c r="EPO31" s="661"/>
      <c r="EPP31" s="661"/>
      <c r="EPQ31" s="661"/>
      <c r="EPR31" s="661"/>
      <c r="EPS31" s="661"/>
      <c r="EPT31" s="661"/>
      <c r="EPU31" s="661"/>
      <c r="EPV31" s="661"/>
      <c r="EPW31" s="661"/>
      <c r="EPX31" s="661"/>
      <c r="EPY31" s="661"/>
      <c r="EPZ31" s="661"/>
      <c r="EQA31" s="661"/>
      <c r="EQB31" s="661"/>
      <c r="EQC31" s="661"/>
      <c r="EQD31" s="661"/>
      <c r="EQE31" s="661"/>
      <c r="EQF31" s="661"/>
      <c r="EQG31" s="661"/>
      <c r="EQH31" s="661"/>
      <c r="EQI31" s="661"/>
      <c r="EQJ31" s="661"/>
      <c r="EQK31" s="661"/>
      <c r="EQL31" s="661"/>
      <c r="EQM31" s="661"/>
      <c r="EQN31" s="661"/>
      <c r="EQO31" s="661"/>
      <c r="EQP31" s="661"/>
      <c r="EQQ31" s="661"/>
      <c r="EQR31" s="661"/>
      <c r="EQS31" s="661"/>
      <c r="EQT31" s="661"/>
      <c r="EQU31" s="661"/>
      <c r="EQV31" s="661"/>
      <c r="EQW31" s="661"/>
      <c r="EQX31" s="661"/>
      <c r="EQY31" s="661"/>
      <c r="EQZ31" s="661"/>
      <c r="ERA31" s="661"/>
      <c r="ERB31" s="661"/>
      <c r="ERC31" s="661"/>
      <c r="ERD31" s="661"/>
      <c r="ERE31" s="661"/>
      <c r="ERF31" s="661"/>
      <c r="ERG31" s="661"/>
      <c r="ERH31" s="661"/>
      <c r="ERI31" s="661"/>
      <c r="ERJ31" s="661"/>
      <c r="ERK31" s="661"/>
      <c r="ERL31" s="661"/>
      <c r="ERM31" s="661"/>
      <c r="ERN31" s="661"/>
      <c r="ERO31" s="661"/>
      <c r="ERP31" s="661"/>
      <c r="ERQ31" s="661"/>
      <c r="ERR31" s="661"/>
      <c r="ERS31" s="661"/>
      <c r="ERT31" s="661"/>
      <c r="ERU31" s="661"/>
      <c r="ERV31" s="661"/>
      <c r="ERW31" s="661"/>
      <c r="ERX31" s="661"/>
      <c r="ERY31" s="661"/>
      <c r="ERZ31" s="661"/>
      <c r="ESA31" s="661"/>
      <c r="ESB31" s="661"/>
      <c r="ESC31" s="661"/>
      <c r="ESD31" s="661"/>
      <c r="ESE31" s="661"/>
      <c r="ESF31" s="661"/>
      <c r="ESG31" s="661"/>
      <c r="ESH31" s="661"/>
      <c r="ESI31" s="661"/>
      <c r="ESJ31" s="661"/>
      <c r="ESK31" s="661"/>
      <c r="ESL31" s="661"/>
      <c r="ESM31" s="661"/>
      <c r="ESN31" s="661"/>
      <c r="ESO31" s="661"/>
      <c r="ESP31" s="661"/>
      <c r="ESQ31" s="661"/>
      <c r="ESR31" s="661"/>
      <c r="ESS31" s="661"/>
      <c r="EST31" s="661"/>
      <c r="ESU31" s="661"/>
      <c r="ESV31" s="661"/>
      <c r="ESW31" s="661"/>
      <c r="ESX31" s="661"/>
      <c r="ESY31" s="661"/>
      <c r="ESZ31" s="661"/>
      <c r="ETA31" s="661"/>
      <c r="ETB31" s="661"/>
      <c r="ETC31" s="661"/>
      <c r="ETD31" s="661"/>
      <c r="ETE31" s="661"/>
      <c r="ETF31" s="661"/>
      <c r="ETG31" s="661"/>
      <c r="ETH31" s="661"/>
      <c r="ETI31" s="661"/>
      <c r="ETJ31" s="661"/>
      <c r="ETK31" s="661"/>
      <c r="ETL31" s="661"/>
      <c r="ETM31" s="661"/>
      <c r="ETN31" s="661"/>
      <c r="ETO31" s="661"/>
      <c r="ETP31" s="661"/>
      <c r="ETQ31" s="661"/>
      <c r="ETR31" s="661"/>
      <c r="ETS31" s="661"/>
      <c r="ETT31" s="661"/>
      <c r="ETU31" s="661"/>
      <c r="ETV31" s="661"/>
      <c r="ETW31" s="661"/>
      <c r="ETX31" s="661"/>
      <c r="ETY31" s="661"/>
      <c r="ETZ31" s="661"/>
      <c r="EUA31" s="661"/>
      <c r="EUB31" s="661"/>
      <c r="EUC31" s="661"/>
      <c r="EUD31" s="661"/>
      <c r="EUE31" s="661"/>
      <c r="EUF31" s="661"/>
      <c r="EUG31" s="661"/>
      <c r="EUH31" s="661"/>
      <c r="EUI31" s="661"/>
      <c r="EUJ31" s="661"/>
      <c r="EUK31" s="661"/>
      <c r="EUL31" s="661"/>
      <c r="EUM31" s="661"/>
      <c r="EUN31" s="661"/>
      <c r="EUO31" s="661"/>
      <c r="EUP31" s="661"/>
      <c r="EUQ31" s="661"/>
      <c r="EUR31" s="661"/>
      <c r="EUS31" s="661"/>
      <c r="EUT31" s="661"/>
      <c r="EUU31" s="661"/>
      <c r="EUV31" s="661"/>
      <c r="EUW31" s="661"/>
      <c r="EUX31" s="661"/>
      <c r="EUY31" s="661"/>
      <c r="EUZ31" s="661"/>
      <c r="EVA31" s="661"/>
      <c r="EVB31" s="661"/>
      <c r="EVC31" s="661"/>
      <c r="EVD31" s="661"/>
      <c r="EVE31" s="661"/>
      <c r="EVF31" s="661"/>
      <c r="EVG31" s="661"/>
      <c r="EVH31" s="661"/>
      <c r="EVI31" s="661"/>
      <c r="EVJ31" s="661"/>
      <c r="EVK31" s="661"/>
      <c r="EVL31" s="661"/>
      <c r="EVM31" s="661"/>
      <c r="EVN31" s="661"/>
      <c r="EVO31" s="661"/>
      <c r="EVP31" s="661"/>
      <c r="EVQ31" s="661"/>
      <c r="EVR31" s="661"/>
      <c r="EVS31" s="661"/>
      <c r="EVT31" s="661"/>
      <c r="EVU31" s="661"/>
      <c r="EVV31" s="661"/>
      <c r="EVW31" s="661"/>
      <c r="EVX31" s="661"/>
      <c r="EVY31" s="661"/>
      <c r="EVZ31" s="661"/>
      <c r="EWA31" s="661"/>
      <c r="EWB31" s="661"/>
      <c r="EWC31" s="661"/>
      <c r="EWD31" s="661"/>
      <c r="EWE31" s="661"/>
      <c r="EWF31" s="661"/>
      <c r="EWG31" s="661"/>
      <c r="EWH31" s="661"/>
      <c r="EWI31" s="661"/>
      <c r="EWJ31" s="661"/>
      <c r="EWK31" s="661"/>
      <c r="EWL31" s="661"/>
      <c r="EWM31" s="661"/>
      <c r="EWN31" s="661"/>
      <c r="EWO31" s="661"/>
      <c r="EWP31" s="661"/>
      <c r="EWQ31" s="661"/>
      <c r="EWR31" s="661"/>
      <c r="EWS31" s="661"/>
      <c r="EWT31" s="661"/>
      <c r="EWU31" s="661"/>
      <c r="EWV31" s="661"/>
      <c r="EWW31" s="661"/>
      <c r="EWX31" s="661"/>
      <c r="EWY31" s="661"/>
      <c r="EWZ31" s="661"/>
      <c r="EXA31" s="661"/>
      <c r="EXB31" s="661"/>
      <c r="EXC31" s="661"/>
      <c r="EXD31" s="661"/>
      <c r="EXE31" s="661"/>
      <c r="EXF31" s="661"/>
      <c r="EXG31" s="661"/>
      <c r="EXH31" s="661"/>
      <c r="EXI31" s="661"/>
      <c r="EXJ31" s="661"/>
      <c r="EXK31" s="661"/>
      <c r="EXL31" s="661"/>
      <c r="EXM31" s="661"/>
      <c r="EXN31" s="661"/>
      <c r="EXO31" s="661"/>
      <c r="EXP31" s="661"/>
      <c r="EXQ31" s="661"/>
      <c r="EXR31" s="661"/>
      <c r="EXS31" s="661"/>
      <c r="EXT31" s="661"/>
      <c r="EXU31" s="661"/>
      <c r="EXV31" s="661"/>
      <c r="EXW31" s="661"/>
      <c r="EXX31" s="661"/>
      <c r="EXY31" s="661"/>
      <c r="EXZ31" s="661"/>
      <c r="EYA31" s="661"/>
      <c r="EYB31" s="661"/>
      <c r="EYC31" s="661"/>
      <c r="EYD31" s="661"/>
      <c r="EYE31" s="661"/>
      <c r="EYF31" s="661"/>
      <c r="EYG31" s="661"/>
      <c r="EYH31" s="661"/>
      <c r="EYI31" s="661"/>
      <c r="EYJ31" s="661"/>
      <c r="EYK31" s="661"/>
      <c r="EYL31" s="661"/>
      <c r="EYM31" s="661"/>
      <c r="EYN31" s="661"/>
      <c r="EYO31" s="661"/>
      <c r="EYP31" s="661"/>
      <c r="EYQ31" s="661"/>
      <c r="EYR31" s="661"/>
      <c r="EYS31" s="661"/>
      <c r="EYT31" s="661"/>
      <c r="EYU31" s="661"/>
      <c r="EYV31" s="661"/>
      <c r="EYW31" s="661"/>
      <c r="EYX31" s="661"/>
      <c r="EYY31" s="661"/>
      <c r="EYZ31" s="661"/>
      <c r="EZA31" s="661"/>
      <c r="EZB31" s="661"/>
      <c r="EZC31" s="661"/>
      <c r="EZD31" s="661"/>
      <c r="EZE31" s="661"/>
      <c r="EZF31" s="661"/>
      <c r="EZG31" s="661"/>
      <c r="EZH31" s="661"/>
      <c r="EZI31" s="661"/>
      <c r="EZJ31" s="661"/>
      <c r="EZK31" s="661"/>
      <c r="EZL31" s="661"/>
      <c r="EZM31" s="661"/>
      <c r="EZN31" s="661"/>
      <c r="EZO31" s="661"/>
      <c r="EZP31" s="661"/>
      <c r="EZQ31" s="661"/>
      <c r="EZR31" s="661"/>
      <c r="EZS31" s="661"/>
      <c r="EZT31" s="661"/>
      <c r="EZU31" s="661"/>
      <c r="EZV31" s="661"/>
      <c r="EZW31" s="661"/>
      <c r="EZX31" s="661"/>
      <c r="EZY31" s="661"/>
      <c r="EZZ31" s="661"/>
      <c r="FAA31" s="661"/>
      <c r="FAB31" s="661"/>
      <c r="FAC31" s="661"/>
      <c r="FAD31" s="661"/>
      <c r="FAE31" s="661"/>
      <c r="FAF31" s="661"/>
      <c r="FAG31" s="661"/>
      <c r="FAH31" s="661"/>
      <c r="FAI31" s="661"/>
      <c r="FAJ31" s="661"/>
      <c r="FAK31" s="661"/>
      <c r="FAL31" s="661"/>
      <c r="FAM31" s="661"/>
      <c r="FAN31" s="661"/>
      <c r="FAO31" s="661"/>
      <c r="FAP31" s="661"/>
      <c r="FAQ31" s="661"/>
      <c r="FAR31" s="661"/>
      <c r="FAS31" s="661"/>
      <c r="FAT31" s="661"/>
      <c r="FAU31" s="661"/>
      <c r="FAV31" s="661"/>
      <c r="FAW31" s="661"/>
      <c r="FAX31" s="661"/>
      <c r="FAY31" s="661"/>
      <c r="FAZ31" s="661"/>
      <c r="FBA31" s="661"/>
      <c r="FBB31" s="661"/>
      <c r="FBC31" s="661"/>
      <c r="FBD31" s="661"/>
      <c r="FBE31" s="661"/>
      <c r="FBF31" s="661"/>
      <c r="FBG31" s="661"/>
      <c r="FBH31" s="661"/>
      <c r="FBI31" s="661"/>
      <c r="FBJ31" s="661"/>
      <c r="FBK31" s="661"/>
      <c r="FBL31" s="661"/>
      <c r="FBM31" s="661"/>
      <c r="FBN31" s="661"/>
      <c r="FBO31" s="661"/>
      <c r="FBP31" s="661"/>
      <c r="FBQ31" s="661"/>
      <c r="FBR31" s="661"/>
      <c r="FBS31" s="661"/>
      <c r="FBT31" s="661"/>
      <c r="FBU31" s="661"/>
      <c r="FBV31" s="661"/>
      <c r="FBW31" s="661"/>
      <c r="FBX31" s="661"/>
      <c r="FBY31" s="661"/>
      <c r="FBZ31" s="661"/>
      <c r="FCA31" s="661"/>
      <c r="FCB31" s="661"/>
      <c r="FCC31" s="661"/>
      <c r="FCD31" s="661"/>
      <c r="FCE31" s="661"/>
      <c r="FCF31" s="661"/>
      <c r="FCG31" s="661"/>
      <c r="FCH31" s="661"/>
      <c r="FCI31" s="661"/>
      <c r="FCJ31" s="661"/>
      <c r="FCK31" s="661"/>
      <c r="FCL31" s="661"/>
      <c r="FCM31" s="661"/>
      <c r="FCN31" s="661"/>
      <c r="FCO31" s="661"/>
      <c r="FCP31" s="661"/>
      <c r="FCQ31" s="661"/>
      <c r="FCR31" s="661"/>
      <c r="FCS31" s="661"/>
      <c r="FCT31" s="661"/>
      <c r="FCU31" s="661"/>
      <c r="FCV31" s="661"/>
      <c r="FCW31" s="661"/>
      <c r="FCX31" s="661"/>
      <c r="FCY31" s="661"/>
      <c r="FCZ31" s="661"/>
      <c r="FDA31" s="661"/>
      <c r="FDB31" s="661"/>
      <c r="FDC31" s="661"/>
      <c r="FDD31" s="661"/>
      <c r="FDE31" s="661"/>
      <c r="FDF31" s="661"/>
      <c r="FDG31" s="661"/>
      <c r="FDH31" s="661"/>
      <c r="FDI31" s="661"/>
      <c r="FDJ31" s="661"/>
      <c r="FDK31" s="661"/>
      <c r="FDL31" s="661"/>
      <c r="FDM31" s="661"/>
      <c r="FDN31" s="661"/>
      <c r="FDO31" s="661"/>
      <c r="FDP31" s="661"/>
      <c r="FDQ31" s="661"/>
      <c r="FDR31" s="661"/>
      <c r="FDS31" s="661"/>
      <c r="FDT31" s="661"/>
      <c r="FDU31" s="661"/>
      <c r="FDV31" s="661"/>
      <c r="FDW31" s="661"/>
      <c r="FDX31" s="661"/>
      <c r="FDY31" s="661"/>
      <c r="FDZ31" s="661"/>
      <c r="FEA31" s="661"/>
      <c r="FEB31" s="661"/>
      <c r="FEC31" s="661"/>
      <c r="FED31" s="661"/>
      <c r="FEE31" s="661"/>
      <c r="FEF31" s="661"/>
      <c r="FEG31" s="661"/>
      <c r="FEH31" s="661"/>
      <c r="FEI31" s="661"/>
      <c r="FEJ31" s="661"/>
      <c r="FEK31" s="661"/>
      <c r="FEL31" s="661"/>
      <c r="FEM31" s="661"/>
      <c r="FEN31" s="661"/>
      <c r="FEO31" s="661"/>
      <c r="FEP31" s="661"/>
      <c r="FEQ31" s="661"/>
      <c r="FER31" s="661"/>
      <c r="FES31" s="661"/>
      <c r="FET31" s="661"/>
      <c r="FEU31" s="661"/>
      <c r="FEV31" s="661"/>
      <c r="FEW31" s="661"/>
      <c r="FEX31" s="661"/>
      <c r="FEY31" s="661"/>
      <c r="FEZ31" s="661"/>
      <c r="FFA31" s="661"/>
      <c r="FFB31" s="661"/>
      <c r="FFC31" s="661"/>
      <c r="FFD31" s="661"/>
      <c r="FFE31" s="661"/>
      <c r="FFF31" s="661"/>
      <c r="FFG31" s="661"/>
      <c r="FFH31" s="661"/>
      <c r="FFI31" s="661"/>
      <c r="FFJ31" s="661"/>
      <c r="FFK31" s="661"/>
      <c r="FFL31" s="661"/>
      <c r="FFM31" s="661"/>
      <c r="FFN31" s="661"/>
      <c r="FFO31" s="661"/>
      <c r="FFP31" s="661"/>
      <c r="FFQ31" s="661"/>
      <c r="FFR31" s="661"/>
      <c r="FFS31" s="661"/>
      <c r="FFT31" s="661"/>
      <c r="FFU31" s="661"/>
      <c r="FFV31" s="661"/>
      <c r="FFW31" s="661"/>
      <c r="FFX31" s="661"/>
      <c r="FFY31" s="661"/>
      <c r="FFZ31" s="661"/>
      <c r="FGA31" s="661"/>
      <c r="FGB31" s="661"/>
      <c r="FGC31" s="661"/>
      <c r="FGD31" s="661"/>
      <c r="FGE31" s="661"/>
      <c r="FGF31" s="661"/>
      <c r="FGG31" s="661"/>
      <c r="FGH31" s="661"/>
      <c r="FGI31" s="661"/>
      <c r="FGJ31" s="661"/>
      <c r="FGK31" s="661"/>
      <c r="FGL31" s="661"/>
      <c r="FGM31" s="661"/>
      <c r="FGN31" s="661"/>
      <c r="FGO31" s="661"/>
      <c r="FGP31" s="661"/>
      <c r="FGQ31" s="661"/>
      <c r="FGR31" s="661"/>
      <c r="FGS31" s="661"/>
      <c r="FGT31" s="661"/>
      <c r="FGU31" s="661"/>
      <c r="FGV31" s="661"/>
      <c r="FGW31" s="661"/>
      <c r="FGX31" s="661"/>
      <c r="FGY31" s="661"/>
      <c r="FGZ31" s="661"/>
      <c r="FHA31" s="661"/>
      <c r="FHB31" s="661"/>
      <c r="FHC31" s="661"/>
      <c r="FHD31" s="661"/>
      <c r="FHE31" s="661"/>
      <c r="FHF31" s="661"/>
      <c r="FHG31" s="661"/>
      <c r="FHH31" s="661"/>
      <c r="FHI31" s="661"/>
      <c r="FHJ31" s="661"/>
      <c r="FHK31" s="661"/>
      <c r="FHL31" s="661"/>
      <c r="FHM31" s="661"/>
      <c r="FHN31" s="661"/>
      <c r="FHO31" s="661"/>
      <c r="FHP31" s="661"/>
      <c r="FHQ31" s="661"/>
      <c r="FHR31" s="661"/>
      <c r="FHS31" s="661"/>
      <c r="FHT31" s="661"/>
      <c r="FHU31" s="661"/>
      <c r="FHV31" s="661"/>
      <c r="FHW31" s="661"/>
      <c r="FHX31" s="661"/>
      <c r="FHY31" s="661"/>
      <c r="FHZ31" s="661"/>
      <c r="FIA31" s="661"/>
      <c r="FIB31" s="661"/>
      <c r="FIC31" s="661"/>
      <c r="FID31" s="661"/>
      <c r="FIE31" s="661"/>
      <c r="FIF31" s="661"/>
      <c r="FIG31" s="661"/>
      <c r="FIH31" s="661"/>
      <c r="FII31" s="661"/>
      <c r="FIJ31" s="661"/>
      <c r="FIK31" s="661"/>
      <c r="FIL31" s="661"/>
      <c r="FIM31" s="661"/>
      <c r="FIN31" s="661"/>
      <c r="FIO31" s="661"/>
      <c r="FIP31" s="661"/>
      <c r="FIQ31" s="661"/>
      <c r="FIR31" s="661"/>
      <c r="FIS31" s="661"/>
      <c r="FIT31" s="661"/>
      <c r="FIU31" s="661"/>
      <c r="FIV31" s="661"/>
      <c r="FIW31" s="661"/>
      <c r="FIX31" s="661"/>
      <c r="FIY31" s="661"/>
      <c r="FIZ31" s="661"/>
      <c r="FJA31" s="661"/>
      <c r="FJB31" s="661"/>
      <c r="FJC31" s="661"/>
      <c r="FJD31" s="661"/>
      <c r="FJE31" s="661"/>
      <c r="FJF31" s="661"/>
      <c r="FJG31" s="661"/>
      <c r="FJH31" s="661"/>
      <c r="FJI31" s="661"/>
      <c r="FJJ31" s="661"/>
      <c r="FJK31" s="661"/>
      <c r="FJL31" s="661"/>
      <c r="FJM31" s="661"/>
      <c r="FJN31" s="661"/>
      <c r="FJO31" s="661"/>
      <c r="FJP31" s="661"/>
      <c r="FJQ31" s="661"/>
      <c r="FJR31" s="661"/>
      <c r="FJS31" s="661"/>
      <c r="FJT31" s="661"/>
      <c r="FJU31" s="661"/>
      <c r="FJV31" s="661"/>
      <c r="FJW31" s="661"/>
      <c r="FJX31" s="661"/>
      <c r="FJY31" s="661"/>
      <c r="FJZ31" s="661"/>
      <c r="FKA31" s="661"/>
      <c r="FKB31" s="661"/>
      <c r="FKC31" s="661"/>
      <c r="FKD31" s="661"/>
      <c r="FKE31" s="661"/>
      <c r="FKF31" s="661"/>
      <c r="FKG31" s="661"/>
      <c r="FKH31" s="661"/>
      <c r="FKI31" s="661"/>
      <c r="FKJ31" s="661"/>
      <c r="FKK31" s="661"/>
      <c r="FKL31" s="661"/>
      <c r="FKM31" s="661"/>
      <c r="FKN31" s="661"/>
      <c r="FKO31" s="661"/>
      <c r="FKP31" s="661"/>
      <c r="FKQ31" s="661"/>
      <c r="FKR31" s="661"/>
      <c r="FKS31" s="661"/>
      <c r="FKT31" s="661"/>
      <c r="FKU31" s="661"/>
      <c r="FKV31" s="661"/>
      <c r="FKW31" s="661"/>
      <c r="FKX31" s="661"/>
      <c r="FKY31" s="661"/>
      <c r="FKZ31" s="661"/>
      <c r="FLA31" s="661"/>
      <c r="FLB31" s="661"/>
      <c r="FLC31" s="661"/>
      <c r="FLD31" s="661"/>
      <c r="FLE31" s="661"/>
      <c r="FLF31" s="661"/>
      <c r="FLG31" s="661"/>
      <c r="FLH31" s="661"/>
      <c r="FLI31" s="661"/>
      <c r="FLJ31" s="661"/>
      <c r="FLK31" s="661"/>
      <c r="FLL31" s="661"/>
      <c r="FLM31" s="661"/>
      <c r="FLN31" s="661"/>
      <c r="FLO31" s="661"/>
      <c r="FLP31" s="661"/>
      <c r="FLQ31" s="661"/>
      <c r="FLR31" s="661"/>
      <c r="FLS31" s="661"/>
      <c r="FLT31" s="661"/>
      <c r="FLU31" s="661"/>
      <c r="FLV31" s="661"/>
      <c r="FLW31" s="661"/>
      <c r="FLX31" s="661"/>
      <c r="FLY31" s="661"/>
      <c r="FLZ31" s="661"/>
      <c r="FMA31" s="661"/>
      <c r="FMB31" s="661"/>
      <c r="FMC31" s="661"/>
      <c r="FMD31" s="661"/>
      <c r="FME31" s="661"/>
      <c r="FMF31" s="661"/>
      <c r="FMG31" s="661"/>
      <c r="FMH31" s="661"/>
      <c r="FMI31" s="661"/>
      <c r="FMJ31" s="661"/>
      <c r="FMK31" s="661"/>
      <c r="FML31" s="661"/>
      <c r="FMM31" s="661"/>
      <c r="FMN31" s="661"/>
      <c r="FMO31" s="661"/>
      <c r="FMP31" s="661"/>
      <c r="FMQ31" s="661"/>
      <c r="FMR31" s="661"/>
      <c r="FMS31" s="661"/>
      <c r="FMT31" s="661"/>
      <c r="FMU31" s="661"/>
      <c r="FMV31" s="661"/>
      <c r="FMW31" s="661"/>
      <c r="FMX31" s="661"/>
      <c r="FMY31" s="661"/>
      <c r="FMZ31" s="661"/>
      <c r="FNA31" s="661"/>
      <c r="FNB31" s="661"/>
      <c r="FNC31" s="661"/>
      <c r="FND31" s="661"/>
      <c r="FNE31" s="661"/>
      <c r="FNF31" s="661"/>
      <c r="FNG31" s="661"/>
      <c r="FNH31" s="661"/>
      <c r="FNI31" s="661"/>
      <c r="FNJ31" s="661"/>
      <c r="FNK31" s="661"/>
      <c r="FNL31" s="661"/>
      <c r="FNM31" s="661"/>
      <c r="FNN31" s="661"/>
      <c r="FNO31" s="661"/>
      <c r="FNP31" s="661"/>
      <c r="FNQ31" s="661"/>
      <c r="FNR31" s="661"/>
      <c r="FNS31" s="661"/>
      <c r="FNT31" s="661"/>
      <c r="FNU31" s="661"/>
      <c r="FNV31" s="661"/>
      <c r="FNW31" s="661"/>
      <c r="FNX31" s="661"/>
      <c r="FNY31" s="661"/>
      <c r="FNZ31" s="661"/>
      <c r="FOA31" s="661"/>
      <c r="FOB31" s="661"/>
      <c r="FOC31" s="661"/>
      <c r="FOD31" s="661"/>
      <c r="FOE31" s="661"/>
      <c r="FOF31" s="661"/>
      <c r="FOG31" s="661"/>
      <c r="FOH31" s="661"/>
      <c r="FOI31" s="661"/>
      <c r="FOJ31" s="661"/>
      <c r="FOK31" s="661"/>
      <c r="FOL31" s="661"/>
      <c r="FOM31" s="661"/>
      <c r="FON31" s="661"/>
      <c r="FOO31" s="661"/>
      <c r="FOP31" s="661"/>
      <c r="FOQ31" s="661"/>
      <c r="FOR31" s="661"/>
      <c r="FOS31" s="661"/>
      <c r="FOT31" s="661"/>
      <c r="FOU31" s="661"/>
      <c r="FOV31" s="661"/>
      <c r="FOW31" s="661"/>
      <c r="FOX31" s="661"/>
      <c r="FOY31" s="661"/>
      <c r="FOZ31" s="661"/>
      <c r="FPA31" s="661"/>
      <c r="FPB31" s="661"/>
      <c r="FPC31" s="661"/>
      <c r="FPD31" s="661"/>
      <c r="FPE31" s="661"/>
      <c r="FPF31" s="661"/>
      <c r="FPG31" s="661"/>
      <c r="FPH31" s="661"/>
      <c r="FPI31" s="661"/>
      <c r="FPJ31" s="661"/>
      <c r="FPK31" s="661"/>
      <c r="FPL31" s="661"/>
      <c r="FPM31" s="661"/>
      <c r="FPN31" s="661"/>
      <c r="FPO31" s="661"/>
      <c r="FPP31" s="661"/>
      <c r="FPQ31" s="661"/>
      <c r="FPR31" s="661"/>
      <c r="FPS31" s="661"/>
      <c r="FPT31" s="661"/>
      <c r="FPU31" s="661"/>
      <c r="FPV31" s="661"/>
      <c r="FPW31" s="661"/>
      <c r="FPX31" s="661"/>
      <c r="FPY31" s="661"/>
      <c r="FPZ31" s="661"/>
      <c r="FQA31" s="661"/>
      <c r="FQB31" s="661"/>
      <c r="FQC31" s="661"/>
      <c r="FQD31" s="661"/>
      <c r="FQE31" s="661"/>
      <c r="FQF31" s="661"/>
      <c r="FQG31" s="661"/>
      <c r="FQH31" s="661"/>
      <c r="FQI31" s="661"/>
      <c r="FQJ31" s="661"/>
      <c r="FQK31" s="661"/>
      <c r="FQL31" s="661"/>
      <c r="FQM31" s="661"/>
      <c r="FQN31" s="661"/>
      <c r="FQO31" s="661"/>
      <c r="FQP31" s="661"/>
      <c r="FQQ31" s="661"/>
      <c r="FQR31" s="661"/>
      <c r="FQS31" s="661"/>
      <c r="FQT31" s="661"/>
      <c r="FQU31" s="661"/>
      <c r="FQV31" s="661"/>
      <c r="FQW31" s="661"/>
      <c r="FQX31" s="661"/>
      <c r="FQY31" s="661"/>
      <c r="FQZ31" s="661"/>
      <c r="FRA31" s="661"/>
      <c r="FRB31" s="661"/>
      <c r="FRC31" s="661"/>
      <c r="FRD31" s="661"/>
      <c r="FRE31" s="661"/>
      <c r="FRF31" s="661"/>
      <c r="FRG31" s="661"/>
      <c r="FRH31" s="661"/>
      <c r="FRI31" s="661"/>
      <c r="FRJ31" s="661"/>
      <c r="FRK31" s="661"/>
      <c r="FRL31" s="661"/>
      <c r="FRM31" s="661"/>
      <c r="FRN31" s="661"/>
      <c r="FRO31" s="661"/>
      <c r="FRP31" s="661"/>
      <c r="FRQ31" s="661"/>
      <c r="FRR31" s="661"/>
      <c r="FRS31" s="661"/>
      <c r="FRT31" s="661"/>
      <c r="FRU31" s="661"/>
      <c r="FRV31" s="661"/>
      <c r="FRW31" s="661"/>
      <c r="FRX31" s="661"/>
      <c r="FRY31" s="661"/>
      <c r="FRZ31" s="661"/>
      <c r="FSA31" s="661"/>
      <c r="FSB31" s="661"/>
      <c r="FSC31" s="661"/>
      <c r="FSD31" s="661"/>
      <c r="FSE31" s="661"/>
      <c r="FSF31" s="661"/>
      <c r="FSG31" s="661"/>
      <c r="FSH31" s="661"/>
      <c r="FSI31" s="661"/>
      <c r="FSJ31" s="661"/>
      <c r="FSK31" s="661"/>
      <c r="FSL31" s="661"/>
      <c r="FSM31" s="661"/>
      <c r="FSN31" s="661"/>
      <c r="FSO31" s="661"/>
      <c r="FSP31" s="661"/>
      <c r="FSQ31" s="661"/>
      <c r="FSR31" s="661"/>
      <c r="FSS31" s="661"/>
      <c r="FST31" s="661"/>
      <c r="FSU31" s="661"/>
      <c r="FSV31" s="661"/>
      <c r="FSW31" s="661"/>
      <c r="FSX31" s="661"/>
      <c r="FSY31" s="661"/>
      <c r="FSZ31" s="661"/>
      <c r="FTA31" s="661"/>
      <c r="FTB31" s="661"/>
      <c r="FTC31" s="661"/>
      <c r="FTD31" s="661"/>
      <c r="FTE31" s="661"/>
      <c r="FTF31" s="661"/>
      <c r="FTG31" s="661"/>
      <c r="FTH31" s="661"/>
      <c r="FTI31" s="661"/>
      <c r="FTJ31" s="661"/>
      <c r="FTK31" s="661"/>
      <c r="FTL31" s="661"/>
      <c r="FTM31" s="661"/>
      <c r="FTN31" s="661"/>
      <c r="FTO31" s="661"/>
      <c r="FTP31" s="661"/>
      <c r="FTQ31" s="661"/>
      <c r="FTR31" s="661"/>
      <c r="FTS31" s="661"/>
      <c r="FTT31" s="661"/>
      <c r="FTU31" s="661"/>
      <c r="FTV31" s="661"/>
      <c r="FTW31" s="661"/>
      <c r="FTX31" s="661"/>
      <c r="FTY31" s="661"/>
      <c r="FTZ31" s="661"/>
      <c r="FUA31" s="661"/>
      <c r="FUB31" s="661"/>
      <c r="FUC31" s="661"/>
      <c r="FUD31" s="661"/>
      <c r="FUE31" s="661"/>
      <c r="FUF31" s="661"/>
      <c r="FUG31" s="661"/>
      <c r="FUH31" s="661"/>
      <c r="FUI31" s="661"/>
      <c r="FUJ31" s="661"/>
      <c r="FUK31" s="661"/>
      <c r="FUL31" s="661"/>
      <c r="FUM31" s="661"/>
      <c r="FUN31" s="661"/>
      <c r="FUO31" s="661"/>
      <c r="FUP31" s="661"/>
      <c r="FUQ31" s="661"/>
      <c r="FUR31" s="661"/>
      <c r="FUS31" s="661"/>
      <c r="FUT31" s="661"/>
      <c r="FUU31" s="661"/>
      <c r="FUV31" s="661"/>
      <c r="FUW31" s="661"/>
      <c r="FUX31" s="661"/>
      <c r="FUY31" s="661"/>
      <c r="FUZ31" s="661"/>
      <c r="FVA31" s="661"/>
      <c r="FVB31" s="661"/>
      <c r="FVC31" s="661"/>
      <c r="FVD31" s="661"/>
      <c r="FVE31" s="661"/>
      <c r="FVF31" s="661"/>
      <c r="FVG31" s="661"/>
      <c r="FVH31" s="661"/>
      <c r="FVI31" s="661"/>
      <c r="FVJ31" s="661"/>
      <c r="FVK31" s="661"/>
      <c r="FVL31" s="661"/>
      <c r="FVM31" s="661"/>
      <c r="FVN31" s="661"/>
      <c r="FVO31" s="661"/>
      <c r="FVP31" s="661"/>
      <c r="FVQ31" s="661"/>
      <c r="FVR31" s="661"/>
      <c r="FVS31" s="661"/>
      <c r="FVT31" s="661"/>
      <c r="FVU31" s="661"/>
      <c r="FVV31" s="661"/>
      <c r="FVW31" s="661"/>
      <c r="FVX31" s="661"/>
      <c r="FVY31" s="661"/>
      <c r="FVZ31" s="661"/>
      <c r="FWA31" s="661"/>
      <c r="FWB31" s="661"/>
      <c r="FWC31" s="661"/>
      <c r="FWD31" s="661"/>
      <c r="FWE31" s="661"/>
      <c r="FWF31" s="661"/>
      <c r="FWG31" s="661"/>
      <c r="FWH31" s="661"/>
      <c r="FWI31" s="661"/>
      <c r="FWJ31" s="661"/>
      <c r="FWK31" s="661"/>
      <c r="FWL31" s="661"/>
      <c r="FWM31" s="661"/>
      <c r="FWN31" s="661"/>
      <c r="FWO31" s="661"/>
      <c r="FWP31" s="661"/>
      <c r="FWQ31" s="661"/>
      <c r="FWR31" s="661"/>
      <c r="FWS31" s="661"/>
      <c r="FWT31" s="661"/>
      <c r="FWU31" s="661"/>
      <c r="FWV31" s="661"/>
      <c r="FWW31" s="661"/>
      <c r="FWX31" s="661"/>
      <c r="FWY31" s="661"/>
      <c r="FWZ31" s="661"/>
      <c r="FXA31" s="661"/>
      <c r="FXB31" s="661"/>
      <c r="FXC31" s="661"/>
      <c r="FXD31" s="661"/>
      <c r="FXE31" s="661"/>
      <c r="FXF31" s="661"/>
      <c r="FXG31" s="661"/>
      <c r="FXH31" s="661"/>
      <c r="FXI31" s="661"/>
      <c r="FXJ31" s="661"/>
      <c r="FXK31" s="661"/>
      <c r="FXL31" s="661"/>
      <c r="FXM31" s="661"/>
      <c r="FXN31" s="661"/>
      <c r="FXO31" s="661"/>
      <c r="FXP31" s="661"/>
      <c r="FXQ31" s="661"/>
      <c r="FXR31" s="661"/>
      <c r="FXS31" s="661"/>
      <c r="FXT31" s="661"/>
      <c r="FXU31" s="661"/>
      <c r="FXV31" s="661"/>
      <c r="FXW31" s="661"/>
      <c r="FXX31" s="661"/>
      <c r="FXY31" s="661"/>
      <c r="FXZ31" s="661"/>
      <c r="FYA31" s="661"/>
      <c r="FYB31" s="661"/>
      <c r="FYC31" s="661"/>
      <c r="FYD31" s="661"/>
      <c r="FYE31" s="661"/>
      <c r="FYF31" s="661"/>
      <c r="FYG31" s="661"/>
      <c r="FYH31" s="661"/>
      <c r="FYI31" s="661"/>
      <c r="FYJ31" s="661"/>
      <c r="FYK31" s="661"/>
      <c r="FYL31" s="661"/>
      <c r="FYM31" s="661"/>
      <c r="FYN31" s="661"/>
      <c r="FYO31" s="661"/>
      <c r="FYP31" s="661"/>
      <c r="FYQ31" s="661"/>
      <c r="FYR31" s="661"/>
      <c r="FYS31" s="661"/>
      <c r="FYT31" s="661"/>
      <c r="FYU31" s="661"/>
      <c r="FYV31" s="661"/>
      <c r="FYW31" s="661"/>
      <c r="FYX31" s="661"/>
      <c r="FYY31" s="661"/>
      <c r="FYZ31" s="661"/>
      <c r="FZA31" s="661"/>
      <c r="FZB31" s="661"/>
      <c r="FZC31" s="661"/>
      <c r="FZD31" s="661"/>
      <c r="FZE31" s="661"/>
      <c r="FZF31" s="661"/>
      <c r="FZG31" s="661"/>
      <c r="FZH31" s="661"/>
      <c r="FZI31" s="661"/>
      <c r="FZJ31" s="661"/>
      <c r="FZK31" s="661"/>
      <c r="FZL31" s="661"/>
      <c r="FZM31" s="661"/>
      <c r="FZN31" s="661"/>
      <c r="FZO31" s="661"/>
      <c r="FZP31" s="661"/>
      <c r="FZQ31" s="661"/>
      <c r="FZR31" s="661"/>
      <c r="FZS31" s="661"/>
      <c r="FZT31" s="661"/>
      <c r="FZU31" s="661"/>
      <c r="FZV31" s="661"/>
      <c r="FZW31" s="661"/>
      <c r="FZX31" s="661"/>
      <c r="FZY31" s="661"/>
      <c r="FZZ31" s="661"/>
      <c r="GAA31" s="661"/>
      <c r="GAB31" s="661"/>
      <c r="GAC31" s="661"/>
      <c r="GAD31" s="661"/>
      <c r="GAE31" s="661"/>
      <c r="GAF31" s="661"/>
      <c r="GAG31" s="661"/>
      <c r="GAH31" s="661"/>
      <c r="GAI31" s="661"/>
      <c r="GAJ31" s="661"/>
      <c r="GAK31" s="661"/>
      <c r="GAL31" s="661"/>
      <c r="GAM31" s="661"/>
      <c r="GAN31" s="661"/>
      <c r="GAO31" s="661"/>
      <c r="GAP31" s="661"/>
      <c r="GAQ31" s="661"/>
      <c r="GAR31" s="661"/>
      <c r="GAS31" s="661"/>
      <c r="GAT31" s="661"/>
      <c r="GAU31" s="661"/>
      <c r="GAV31" s="661"/>
      <c r="GAW31" s="661"/>
      <c r="GAX31" s="661"/>
      <c r="GAY31" s="661"/>
      <c r="GAZ31" s="661"/>
      <c r="GBA31" s="661"/>
      <c r="GBB31" s="661"/>
      <c r="GBC31" s="661"/>
      <c r="GBD31" s="661"/>
      <c r="GBE31" s="661"/>
      <c r="GBF31" s="661"/>
      <c r="GBG31" s="661"/>
      <c r="GBH31" s="661"/>
      <c r="GBI31" s="661"/>
      <c r="GBJ31" s="661"/>
      <c r="GBK31" s="661"/>
      <c r="GBL31" s="661"/>
      <c r="GBM31" s="661"/>
      <c r="GBN31" s="661"/>
      <c r="GBO31" s="661"/>
      <c r="GBP31" s="661"/>
      <c r="GBQ31" s="661"/>
      <c r="GBR31" s="661"/>
      <c r="GBS31" s="661"/>
      <c r="GBT31" s="661"/>
      <c r="GBU31" s="661"/>
      <c r="GBV31" s="661"/>
      <c r="GBW31" s="661"/>
      <c r="GBX31" s="661"/>
      <c r="GBY31" s="661"/>
      <c r="GBZ31" s="661"/>
      <c r="GCA31" s="661"/>
      <c r="GCB31" s="661"/>
      <c r="GCC31" s="661"/>
      <c r="GCD31" s="661"/>
      <c r="GCE31" s="661"/>
      <c r="GCF31" s="661"/>
      <c r="GCG31" s="661"/>
      <c r="GCH31" s="661"/>
      <c r="GCI31" s="661"/>
      <c r="GCJ31" s="661"/>
      <c r="GCK31" s="661"/>
      <c r="GCL31" s="661"/>
      <c r="GCM31" s="661"/>
      <c r="GCN31" s="661"/>
      <c r="GCO31" s="661"/>
      <c r="GCP31" s="661"/>
      <c r="GCQ31" s="661"/>
      <c r="GCR31" s="661"/>
      <c r="GCS31" s="661"/>
      <c r="GCT31" s="661"/>
      <c r="GCU31" s="661"/>
      <c r="GCV31" s="661"/>
      <c r="GCW31" s="661"/>
      <c r="GCX31" s="661"/>
      <c r="GCY31" s="661"/>
      <c r="GCZ31" s="661"/>
      <c r="GDA31" s="661"/>
      <c r="GDB31" s="661"/>
      <c r="GDC31" s="661"/>
      <c r="GDD31" s="661"/>
      <c r="GDE31" s="661"/>
      <c r="GDF31" s="661"/>
      <c r="GDG31" s="661"/>
      <c r="GDH31" s="661"/>
      <c r="GDI31" s="661"/>
      <c r="GDJ31" s="661"/>
      <c r="GDK31" s="661"/>
      <c r="GDL31" s="661"/>
      <c r="GDM31" s="661"/>
      <c r="GDN31" s="661"/>
      <c r="GDO31" s="661"/>
      <c r="GDP31" s="661"/>
      <c r="GDQ31" s="661"/>
      <c r="GDR31" s="661"/>
      <c r="GDS31" s="661"/>
      <c r="GDT31" s="661"/>
      <c r="GDU31" s="661"/>
      <c r="GDV31" s="661"/>
      <c r="GDW31" s="661"/>
      <c r="GDX31" s="661"/>
      <c r="GDY31" s="661"/>
      <c r="GDZ31" s="661"/>
      <c r="GEA31" s="661"/>
      <c r="GEB31" s="661"/>
      <c r="GEC31" s="661"/>
      <c r="GED31" s="661"/>
      <c r="GEE31" s="661"/>
      <c r="GEF31" s="661"/>
      <c r="GEG31" s="661"/>
      <c r="GEH31" s="661"/>
      <c r="GEI31" s="661"/>
      <c r="GEJ31" s="661"/>
      <c r="GEK31" s="661"/>
      <c r="GEL31" s="661"/>
      <c r="GEM31" s="661"/>
      <c r="GEN31" s="661"/>
      <c r="GEO31" s="661"/>
      <c r="GEP31" s="661"/>
      <c r="GEQ31" s="661"/>
      <c r="GER31" s="661"/>
      <c r="GES31" s="661"/>
      <c r="GET31" s="661"/>
      <c r="GEU31" s="661"/>
      <c r="GEV31" s="661"/>
      <c r="GEW31" s="661"/>
      <c r="GEX31" s="661"/>
      <c r="GEY31" s="661"/>
      <c r="GEZ31" s="661"/>
      <c r="GFA31" s="661"/>
      <c r="GFB31" s="661"/>
      <c r="GFC31" s="661"/>
      <c r="GFD31" s="661"/>
      <c r="GFE31" s="661"/>
      <c r="GFF31" s="661"/>
      <c r="GFG31" s="661"/>
      <c r="GFH31" s="661"/>
      <c r="GFI31" s="661"/>
      <c r="GFJ31" s="661"/>
      <c r="GFK31" s="661"/>
      <c r="GFL31" s="661"/>
      <c r="GFM31" s="661"/>
      <c r="GFN31" s="661"/>
      <c r="GFO31" s="661"/>
      <c r="GFP31" s="661"/>
      <c r="GFQ31" s="661"/>
      <c r="GFR31" s="661"/>
      <c r="GFS31" s="661"/>
      <c r="GFT31" s="661"/>
      <c r="GFU31" s="661"/>
      <c r="GFV31" s="661"/>
      <c r="GFW31" s="661"/>
      <c r="GFX31" s="661"/>
      <c r="GFY31" s="661"/>
      <c r="GFZ31" s="661"/>
      <c r="GGA31" s="661"/>
      <c r="GGB31" s="661"/>
      <c r="GGC31" s="661"/>
      <c r="GGD31" s="661"/>
      <c r="GGE31" s="661"/>
      <c r="GGF31" s="661"/>
      <c r="GGG31" s="661"/>
      <c r="GGH31" s="661"/>
      <c r="GGI31" s="661"/>
      <c r="GGJ31" s="661"/>
      <c r="GGK31" s="661"/>
      <c r="GGL31" s="661"/>
      <c r="GGM31" s="661"/>
      <c r="GGN31" s="661"/>
      <c r="GGO31" s="661"/>
      <c r="GGP31" s="661"/>
      <c r="GGQ31" s="661"/>
      <c r="GGR31" s="661"/>
      <c r="GGS31" s="661"/>
      <c r="GGT31" s="661"/>
      <c r="GGU31" s="661"/>
      <c r="GGV31" s="661"/>
      <c r="GGW31" s="661"/>
      <c r="GGX31" s="661"/>
      <c r="GGY31" s="661"/>
      <c r="GGZ31" s="661"/>
      <c r="GHA31" s="661"/>
      <c r="GHB31" s="661"/>
      <c r="GHC31" s="661"/>
      <c r="GHD31" s="661"/>
      <c r="GHE31" s="661"/>
      <c r="GHF31" s="661"/>
      <c r="GHG31" s="661"/>
      <c r="GHH31" s="661"/>
      <c r="GHI31" s="661"/>
      <c r="GHJ31" s="661"/>
      <c r="GHK31" s="661"/>
      <c r="GHL31" s="661"/>
      <c r="GHM31" s="661"/>
      <c r="GHN31" s="661"/>
      <c r="GHO31" s="661"/>
      <c r="GHP31" s="661"/>
      <c r="GHQ31" s="661"/>
      <c r="GHR31" s="661"/>
      <c r="GHS31" s="661"/>
      <c r="GHT31" s="661"/>
      <c r="GHU31" s="661"/>
      <c r="GHV31" s="661"/>
      <c r="GHW31" s="661"/>
      <c r="GHX31" s="661"/>
      <c r="GHY31" s="661"/>
      <c r="GHZ31" s="661"/>
      <c r="GIA31" s="661"/>
      <c r="GIB31" s="661"/>
      <c r="GIC31" s="661"/>
      <c r="GID31" s="661"/>
      <c r="GIE31" s="661"/>
      <c r="GIF31" s="661"/>
      <c r="GIG31" s="661"/>
      <c r="GIH31" s="661"/>
      <c r="GII31" s="661"/>
      <c r="GIJ31" s="661"/>
      <c r="GIK31" s="661"/>
      <c r="GIL31" s="661"/>
      <c r="GIM31" s="661"/>
      <c r="GIN31" s="661"/>
      <c r="GIO31" s="661"/>
      <c r="GIP31" s="661"/>
      <c r="GIQ31" s="661"/>
      <c r="GIR31" s="661"/>
      <c r="GIS31" s="661"/>
      <c r="GIT31" s="661"/>
      <c r="GIU31" s="661"/>
      <c r="GIV31" s="661"/>
      <c r="GIW31" s="661"/>
      <c r="GIX31" s="661"/>
      <c r="GIY31" s="661"/>
      <c r="GIZ31" s="661"/>
      <c r="GJA31" s="661"/>
      <c r="GJB31" s="661"/>
      <c r="GJC31" s="661"/>
      <c r="GJD31" s="661"/>
      <c r="GJE31" s="661"/>
      <c r="GJF31" s="661"/>
      <c r="GJG31" s="661"/>
      <c r="GJH31" s="661"/>
      <c r="GJI31" s="661"/>
      <c r="GJJ31" s="661"/>
      <c r="GJK31" s="661"/>
      <c r="GJL31" s="661"/>
      <c r="GJM31" s="661"/>
      <c r="GJN31" s="661"/>
      <c r="GJO31" s="661"/>
      <c r="GJP31" s="661"/>
      <c r="GJQ31" s="661"/>
      <c r="GJR31" s="661"/>
      <c r="GJS31" s="661"/>
      <c r="GJT31" s="661"/>
      <c r="GJU31" s="661"/>
      <c r="GJV31" s="661"/>
      <c r="GJW31" s="661"/>
      <c r="GJX31" s="661"/>
      <c r="GJY31" s="661"/>
      <c r="GJZ31" s="661"/>
      <c r="GKA31" s="661"/>
      <c r="GKB31" s="661"/>
      <c r="GKC31" s="661"/>
      <c r="GKD31" s="661"/>
      <c r="GKE31" s="661"/>
      <c r="GKF31" s="661"/>
      <c r="GKG31" s="661"/>
      <c r="GKH31" s="661"/>
      <c r="GKI31" s="661"/>
      <c r="GKJ31" s="661"/>
      <c r="GKK31" s="661"/>
      <c r="GKL31" s="661"/>
      <c r="GKM31" s="661"/>
      <c r="GKN31" s="661"/>
      <c r="GKO31" s="661"/>
      <c r="GKP31" s="661"/>
      <c r="GKQ31" s="661"/>
      <c r="GKR31" s="661"/>
      <c r="GKS31" s="661"/>
      <c r="GKT31" s="661"/>
      <c r="GKU31" s="661"/>
      <c r="GKV31" s="661"/>
      <c r="GKW31" s="661"/>
      <c r="GKX31" s="661"/>
      <c r="GKY31" s="661"/>
      <c r="GKZ31" s="661"/>
      <c r="GLA31" s="661"/>
      <c r="GLB31" s="661"/>
      <c r="GLC31" s="661"/>
      <c r="GLD31" s="661"/>
      <c r="GLE31" s="661"/>
      <c r="GLF31" s="661"/>
      <c r="GLG31" s="661"/>
      <c r="GLH31" s="661"/>
      <c r="GLI31" s="661"/>
      <c r="GLJ31" s="661"/>
      <c r="GLK31" s="661"/>
      <c r="GLL31" s="661"/>
      <c r="GLM31" s="661"/>
      <c r="GLN31" s="661"/>
      <c r="GLO31" s="661"/>
      <c r="GLP31" s="661"/>
      <c r="GLQ31" s="661"/>
      <c r="GLR31" s="661"/>
      <c r="GLS31" s="661"/>
      <c r="GLT31" s="661"/>
      <c r="GLU31" s="661"/>
      <c r="GLV31" s="661"/>
      <c r="GLW31" s="661"/>
      <c r="GLX31" s="661"/>
      <c r="GLY31" s="661"/>
      <c r="GLZ31" s="661"/>
      <c r="GMA31" s="661"/>
      <c r="GMB31" s="661"/>
      <c r="GMC31" s="661"/>
      <c r="GMD31" s="661"/>
      <c r="GME31" s="661"/>
      <c r="GMF31" s="661"/>
      <c r="GMG31" s="661"/>
      <c r="GMH31" s="661"/>
      <c r="GMI31" s="661"/>
      <c r="GMJ31" s="661"/>
      <c r="GMK31" s="661"/>
      <c r="GML31" s="661"/>
      <c r="GMM31" s="661"/>
      <c r="GMN31" s="661"/>
      <c r="GMO31" s="661"/>
      <c r="GMP31" s="661"/>
      <c r="GMQ31" s="661"/>
      <c r="GMR31" s="661"/>
      <c r="GMS31" s="661"/>
      <c r="GMT31" s="661"/>
      <c r="GMU31" s="661"/>
      <c r="GMV31" s="661"/>
      <c r="GMW31" s="661"/>
      <c r="GMX31" s="661"/>
      <c r="GMY31" s="661"/>
      <c r="GMZ31" s="661"/>
      <c r="GNA31" s="661"/>
      <c r="GNB31" s="661"/>
      <c r="GNC31" s="661"/>
      <c r="GND31" s="661"/>
      <c r="GNE31" s="661"/>
      <c r="GNF31" s="661"/>
      <c r="GNG31" s="661"/>
      <c r="GNH31" s="661"/>
      <c r="GNI31" s="661"/>
      <c r="GNJ31" s="661"/>
      <c r="GNK31" s="661"/>
      <c r="GNL31" s="661"/>
      <c r="GNM31" s="661"/>
      <c r="GNN31" s="661"/>
      <c r="GNO31" s="661"/>
      <c r="GNP31" s="661"/>
      <c r="GNQ31" s="661"/>
      <c r="GNR31" s="661"/>
      <c r="GNS31" s="661"/>
      <c r="GNT31" s="661"/>
      <c r="GNU31" s="661"/>
      <c r="GNV31" s="661"/>
      <c r="GNW31" s="661"/>
      <c r="GNX31" s="661"/>
      <c r="GNY31" s="661"/>
      <c r="GNZ31" s="661"/>
      <c r="GOA31" s="661"/>
      <c r="GOB31" s="661"/>
      <c r="GOC31" s="661"/>
      <c r="GOD31" s="661"/>
      <c r="GOE31" s="661"/>
      <c r="GOF31" s="661"/>
      <c r="GOG31" s="661"/>
      <c r="GOH31" s="661"/>
      <c r="GOI31" s="661"/>
      <c r="GOJ31" s="661"/>
      <c r="GOK31" s="661"/>
      <c r="GOL31" s="661"/>
      <c r="GOM31" s="661"/>
      <c r="GON31" s="661"/>
      <c r="GOO31" s="661"/>
      <c r="GOP31" s="661"/>
      <c r="GOQ31" s="661"/>
      <c r="GOR31" s="661"/>
      <c r="GOS31" s="661"/>
      <c r="GOT31" s="661"/>
      <c r="GOU31" s="661"/>
      <c r="GOV31" s="661"/>
      <c r="GOW31" s="661"/>
      <c r="GOX31" s="661"/>
      <c r="GOY31" s="661"/>
      <c r="GOZ31" s="661"/>
      <c r="GPA31" s="661"/>
      <c r="GPB31" s="661"/>
      <c r="GPC31" s="661"/>
      <c r="GPD31" s="661"/>
      <c r="GPE31" s="661"/>
      <c r="GPF31" s="661"/>
      <c r="GPG31" s="661"/>
      <c r="GPH31" s="661"/>
      <c r="GPI31" s="661"/>
      <c r="GPJ31" s="661"/>
      <c r="GPK31" s="661"/>
      <c r="GPL31" s="661"/>
      <c r="GPM31" s="661"/>
      <c r="GPN31" s="661"/>
      <c r="GPO31" s="661"/>
      <c r="GPP31" s="661"/>
      <c r="GPQ31" s="661"/>
      <c r="GPR31" s="661"/>
      <c r="GPS31" s="661"/>
      <c r="GPT31" s="661"/>
      <c r="GPU31" s="661"/>
      <c r="GPV31" s="661"/>
      <c r="GPW31" s="661"/>
      <c r="GPX31" s="661"/>
      <c r="GPY31" s="661"/>
      <c r="GPZ31" s="661"/>
      <c r="GQA31" s="661"/>
      <c r="GQB31" s="661"/>
      <c r="GQC31" s="661"/>
      <c r="GQD31" s="661"/>
      <c r="GQE31" s="661"/>
      <c r="GQF31" s="661"/>
      <c r="GQG31" s="661"/>
      <c r="GQH31" s="661"/>
      <c r="GQI31" s="661"/>
      <c r="GQJ31" s="661"/>
      <c r="GQK31" s="661"/>
      <c r="GQL31" s="661"/>
      <c r="GQM31" s="661"/>
      <c r="GQN31" s="661"/>
      <c r="GQO31" s="661"/>
      <c r="GQP31" s="661"/>
      <c r="GQQ31" s="661"/>
      <c r="GQR31" s="661"/>
      <c r="GQS31" s="661"/>
      <c r="GQT31" s="661"/>
      <c r="GQU31" s="661"/>
      <c r="GQV31" s="661"/>
      <c r="GQW31" s="661"/>
      <c r="GQX31" s="661"/>
      <c r="GQY31" s="661"/>
      <c r="GQZ31" s="661"/>
      <c r="GRA31" s="661"/>
      <c r="GRB31" s="661"/>
      <c r="GRC31" s="661"/>
      <c r="GRD31" s="661"/>
      <c r="GRE31" s="661"/>
      <c r="GRF31" s="661"/>
      <c r="GRG31" s="661"/>
      <c r="GRH31" s="661"/>
      <c r="GRI31" s="661"/>
      <c r="GRJ31" s="661"/>
      <c r="GRK31" s="661"/>
      <c r="GRL31" s="661"/>
      <c r="GRM31" s="661"/>
      <c r="GRN31" s="661"/>
      <c r="GRO31" s="661"/>
      <c r="GRP31" s="661"/>
      <c r="GRQ31" s="661"/>
      <c r="GRR31" s="661"/>
      <c r="GRS31" s="661"/>
      <c r="GRT31" s="661"/>
      <c r="GRU31" s="661"/>
      <c r="GRV31" s="661"/>
      <c r="GRW31" s="661"/>
      <c r="GRX31" s="661"/>
      <c r="GRY31" s="661"/>
      <c r="GRZ31" s="661"/>
      <c r="GSA31" s="661"/>
      <c r="GSB31" s="661"/>
      <c r="GSC31" s="661"/>
      <c r="GSD31" s="661"/>
      <c r="GSE31" s="661"/>
      <c r="GSF31" s="661"/>
      <c r="GSG31" s="661"/>
      <c r="GSH31" s="661"/>
      <c r="GSI31" s="661"/>
      <c r="GSJ31" s="661"/>
      <c r="GSK31" s="661"/>
      <c r="GSL31" s="661"/>
      <c r="GSM31" s="661"/>
      <c r="GSN31" s="661"/>
      <c r="GSO31" s="661"/>
      <c r="GSP31" s="661"/>
      <c r="GSQ31" s="661"/>
      <c r="GSR31" s="661"/>
      <c r="GSS31" s="661"/>
      <c r="GST31" s="661"/>
      <c r="GSU31" s="661"/>
      <c r="GSV31" s="661"/>
      <c r="GSW31" s="661"/>
      <c r="GSX31" s="661"/>
      <c r="GSY31" s="661"/>
      <c r="GSZ31" s="661"/>
      <c r="GTA31" s="661"/>
      <c r="GTB31" s="661"/>
      <c r="GTC31" s="661"/>
      <c r="GTD31" s="661"/>
      <c r="GTE31" s="661"/>
      <c r="GTF31" s="661"/>
      <c r="GTG31" s="661"/>
      <c r="GTH31" s="661"/>
      <c r="GTI31" s="661"/>
      <c r="GTJ31" s="661"/>
      <c r="GTK31" s="661"/>
      <c r="GTL31" s="661"/>
      <c r="GTM31" s="661"/>
      <c r="GTN31" s="661"/>
      <c r="GTO31" s="661"/>
      <c r="GTP31" s="661"/>
      <c r="GTQ31" s="661"/>
      <c r="GTR31" s="661"/>
      <c r="GTS31" s="661"/>
      <c r="GTT31" s="661"/>
      <c r="GTU31" s="661"/>
      <c r="GTV31" s="661"/>
      <c r="GTW31" s="661"/>
      <c r="GTX31" s="661"/>
      <c r="GTY31" s="661"/>
      <c r="GTZ31" s="661"/>
      <c r="GUA31" s="661"/>
      <c r="GUB31" s="661"/>
      <c r="GUC31" s="661"/>
      <c r="GUD31" s="661"/>
      <c r="GUE31" s="661"/>
      <c r="GUF31" s="661"/>
      <c r="GUG31" s="661"/>
      <c r="GUH31" s="661"/>
      <c r="GUI31" s="661"/>
      <c r="GUJ31" s="661"/>
      <c r="GUK31" s="661"/>
      <c r="GUL31" s="661"/>
      <c r="GUM31" s="661"/>
      <c r="GUN31" s="661"/>
      <c r="GUO31" s="661"/>
      <c r="GUP31" s="661"/>
      <c r="GUQ31" s="661"/>
      <c r="GUR31" s="661"/>
      <c r="GUS31" s="661"/>
      <c r="GUT31" s="661"/>
      <c r="GUU31" s="661"/>
      <c r="GUV31" s="661"/>
      <c r="GUW31" s="661"/>
      <c r="GUX31" s="661"/>
      <c r="GUY31" s="661"/>
      <c r="GUZ31" s="661"/>
      <c r="GVA31" s="661"/>
      <c r="GVB31" s="661"/>
      <c r="GVC31" s="661"/>
      <c r="GVD31" s="661"/>
      <c r="GVE31" s="661"/>
      <c r="GVF31" s="661"/>
      <c r="GVG31" s="661"/>
      <c r="GVH31" s="661"/>
      <c r="GVI31" s="661"/>
      <c r="GVJ31" s="661"/>
      <c r="GVK31" s="661"/>
      <c r="GVL31" s="661"/>
      <c r="GVM31" s="661"/>
      <c r="GVN31" s="661"/>
      <c r="GVO31" s="661"/>
      <c r="GVP31" s="661"/>
      <c r="GVQ31" s="661"/>
      <c r="GVR31" s="661"/>
      <c r="GVS31" s="661"/>
      <c r="GVT31" s="661"/>
      <c r="GVU31" s="661"/>
      <c r="GVV31" s="661"/>
      <c r="GVW31" s="661"/>
      <c r="GVX31" s="661"/>
      <c r="GVY31" s="661"/>
      <c r="GVZ31" s="661"/>
      <c r="GWA31" s="661"/>
      <c r="GWB31" s="661"/>
      <c r="GWC31" s="661"/>
      <c r="GWD31" s="661"/>
      <c r="GWE31" s="661"/>
      <c r="GWF31" s="661"/>
      <c r="GWG31" s="661"/>
      <c r="GWH31" s="661"/>
      <c r="GWI31" s="661"/>
      <c r="GWJ31" s="661"/>
      <c r="GWK31" s="661"/>
      <c r="GWL31" s="661"/>
      <c r="GWM31" s="661"/>
      <c r="GWN31" s="661"/>
      <c r="GWO31" s="661"/>
      <c r="GWP31" s="661"/>
      <c r="GWQ31" s="661"/>
      <c r="GWR31" s="661"/>
      <c r="GWS31" s="661"/>
      <c r="GWT31" s="661"/>
      <c r="GWU31" s="661"/>
      <c r="GWV31" s="661"/>
      <c r="GWW31" s="661"/>
      <c r="GWX31" s="661"/>
      <c r="GWY31" s="661"/>
      <c r="GWZ31" s="661"/>
      <c r="GXA31" s="661"/>
      <c r="GXB31" s="661"/>
      <c r="GXC31" s="661"/>
      <c r="GXD31" s="661"/>
      <c r="GXE31" s="661"/>
      <c r="GXF31" s="661"/>
      <c r="GXG31" s="661"/>
      <c r="GXH31" s="661"/>
      <c r="GXI31" s="661"/>
      <c r="GXJ31" s="661"/>
      <c r="GXK31" s="661"/>
      <c r="GXL31" s="661"/>
      <c r="GXM31" s="661"/>
      <c r="GXN31" s="661"/>
      <c r="GXO31" s="661"/>
      <c r="GXP31" s="661"/>
      <c r="GXQ31" s="661"/>
      <c r="GXR31" s="661"/>
      <c r="GXS31" s="661"/>
      <c r="GXT31" s="661"/>
      <c r="GXU31" s="661"/>
      <c r="GXV31" s="661"/>
      <c r="GXW31" s="661"/>
      <c r="GXX31" s="661"/>
      <c r="GXY31" s="661"/>
      <c r="GXZ31" s="661"/>
      <c r="GYA31" s="661"/>
      <c r="GYB31" s="661"/>
      <c r="GYC31" s="661"/>
      <c r="GYD31" s="661"/>
      <c r="GYE31" s="661"/>
      <c r="GYF31" s="661"/>
      <c r="GYG31" s="661"/>
      <c r="GYH31" s="661"/>
      <c r="GYI31" s="661"/>
      <c r="GYJ31" s="661"/>
      <c r="GYK31" s="661"/>
      <c r="GYL31" s="661"/>
      <c r="GYM31" s="661"/>
      <c r="GYN31" s="661"/>
      <c r="GYO31" s="661"/>
      <c r="GYP31" s="661"/>
      <c r="GYQ31" s="661"/>
      <c r="GYR31" s="661"/>
      <c r="GYS31" s="661"/>
      <c r="GYT31" s="661"/>
      <c r="GYU31" s="661"/>
      <c r="GYV31" s="661"/>
      <c r="GYW31" s="661"/>
      <c r="GYX31" s="661"/>
      <c r="GYY31" s="661"/>
      <c r="GYZ31" s="661"/>
      <c r="GZA31" s="661"/>
      <c r="GZB31" s="661"/>
      <c r="GZC31" s="661"/>
      <c r="GZD31" s="661"/>
      <c r="GZE31" s="661"/>
      <c r="GZF31" s="661"/>
      <c r="GZG31" s="661"/>
      <c r="GZH31" s="661"/>
      <c r="GZI31" s="661"/>
      <c r="GZJ31" s="661"/>
      <c r="GZK31" s="661"/>
      <c r="GZL31" s="661"/>
      <c r="GZM31" s="661"/>
      <c r="GZN31" s="661"/>
      <c r="GZO31" s="661"/>
      <c r="GZP31" s="661"/>
      <c r="GZQ31" s="661"/>
      <c r="GZR31" s="661"/>
      <c r="GZS31" s="661"/>
      <c r="GZT31" s="661"/>
      <c r="GZU31" s="661"/>
      <c r="GZV31" s="661"/>
      <c r="GZW31" s="661"/>
      <c r="GZX31" s="661"/>
      <c r="GZY31" s="661"/>
      <c r="GZZ31" s="661"/>
      <c r="HAA31" s="661"/>
      <c r="HAB31" s="661"/>
      <c r="HAC31" s="661"/>
      <c r="HAD31" s="661"/>
      <c r="HAE31" s="661"/>
      <c r="HAF31" s="661"/>
      <c r="HAG31" s="661"/>
      <c r="HAH31" s="661"/>
      <c r="HAI31" s="661"/>
      <c r="HAJ31" s="661"/>
      <c r="HAK31" s="661"/>
      <c r="HAL31" s="661"/>
      <c r="HAM31" s="661"/>
      <c r="HAN31" s="661"/>
      <c r="HAO31" s="661"/>
      <c r="HAP31" s="661"/>
      <c r="HAQ31" s="661"/>
      <c r="HAR31" s="661"/>
      <c r="HAS31" s="661"/>
      <c r="HAT31" s="661"/>
      <c r="HAU31" s="661"/>
      <c r="HAV31" s="661"/>
      <c r="HAW31" s="661"/>
      <c r="HAX31" s="661"/>
      <c r="HAY31" s="661"/>
      <c r="HAZ31" s="661"/>
      <c r="HBA31" s="661"/>
      <c r="HBB31" s="661"/>
      <c r="HBC31" s="661"/>
      <c r="HBD31" s="661"/>
      <c r="HBE31" s="661"/>
      <c r="HBF31" s="661"/>
      <c r="HBG31" s="661"/>
      <c r="HBH31" s="661"/>
      <c r="HBI31" s="661"/>
      <c r="HBJ31" s="661"/>
      <c r="HBK31" s="661"/>
      <c r="HBL31" s="661"/>
      <c r="HBM31" s="661"/>
      <c r="HBN31" s="661"/>
      <c r="HBO31" s="661"/>
      <c r="HBP31" s="661"/>
      <c r="HBQ31" s="661"/>
      <c r="HBR31" s="661"/>
      <c r="HBS31" s="661"/>
      <c r="HBT31" s="661"/>
      <c r="HBU31" s="661"/>
      <c r="HBV31" s="661"/>
      <c r="HBW31" s="661"/>
      <c r="HBX31" s="661"/>
      <c r="HBY31" s="661"/>
      <c r="HBZ31" s="661"/>
      <c r="HCA31" s="661"/>
      <c r="HCB31" s="661"/>
      <c r="HCC31" s="661"/>
      <c r="HCD31" s="661"/>
      <c r="HCE31" s="661"/>
      <c r="HCF31" s="661"/>
      <c r="HCG31" s="661"/>
      <c r="HCH31" s="661"/>
      <c r="HCI31" s="661"/>
      <c r="HCJ31" s="661"/>
      <c r="HCK31" s="661"/>
      <c r="HCL31" s="661"/>
      <c r="HCM31" s="661"/>
      <c r="HCN31" s="661"/>
      <c r="HCO31" s="661"/>
      <c r="HCP31" s="661"/>
      <c r="HCQ31" s="661"/>
      <c r="HCR31" s="661"/>
      <c r="HCS31" s="661"/>
      <c r="HCT31" s="661"/>
      <c r="HCU31" s="661"/>
      <c r="HCV31" s="661"/>
      <c r="HCW31" s="661"/>
      <c r="HCX31" s="661"/>
      <c r="HCY31" s="661"/>
      <c r="HCZ31" s="661"/>
      <c r="HDA31" s="661"/>
      <c r="HDB31" s="661"/>
      <c r="HDC31" s="661"/>
      <c r="HDD31" s="661"/>
      <c r="HDE31" s="661"/>
      <c r="HDF31" s="661"/>
      <c r="HDG31" s="661"/>
      <c r="HDH31" s="661"/>
      <c r="HDI31" s="661"/>
      <c r="HDJ31" s="661"/>
      <c r="HDK31" s="661"/>
      <c r="HDL31" s="661"/>
      <c r="HDM31" s="661"/>
      <c r="HDN31" s="661"/>
      <c r="HDO31" s="661"/>
      <c r="HDP31" s="661"/>
      <c r="HDQ31" s="661"/>
      <c r="HDR31" s="661"/>
      <c r="HDS31" s="661"/>
      <c r="HDT31" s="661"/>
      <c r="HDU31" s="661"/>
      <c r="HDV31" s="661"/>
      <c r="HDW31" s="661"/>
      <c r="HDX31" s="661"/>
      <c r="HDY31" s="661"/>
      <c r="HDZ31" s="661"/>
      <c r="HEA31" s="661"/>
      <c r="HEB31" s="661"/>
      <c r="HEC31" s="661"/>
      <c r="HED31" s="661"/>
      <c r="HEE31" s="661"/>
      <c r="HEF31" s="661"/>
      <c r="HEG31" s="661"/>
      <c r="HEH31" s="661"/>
      <c r="HEI31" s="661"/>
      <c r="HEJ31" s="661"/>
      <c r="HEK31" s="661"/>
      <c r="HEL31" s="661"/>
      <c r="HEM31" s="661"/>
      <c r="HEN31" s="661"/>
      <c r="HEO31" s="661"/>
      <c r="HEP31" s="661"/>
      <c r="HEQ31" s="661"/>
      <c r="HER31" s="661"/>
      <c r="HES31" s="661"/>
      <c r="HET31" s="661"/>
      <c r="HEU31" s="661"/>
      <c r="HEV31" s="661"/>
      <c r="HEW31" s="661"/>
      <c r="HEX31" s="661"/>
      <c r="HEY31" s="661"/>
      <c r="HEZ31" s="661"/>
      <c r="HFA31" s="661"/>
      <c r="HFB31" s="661"/>
      <c r="HFC31" s="661"/>
      <c r="HFD31" s="661"/>
      <c r="HFE31" s="661"/>
      <c r="HFF31" s="661"/>
      <c r="HFG31" s="661"/>
      <c r="HFH31" s="661"/>
      <c r="HFI31" s="661"/>
      <c r="HFJ31" s="661"/>
      <c r="HFK31" s="661"/>
      <c r="HFL31" s="661"/>
      <c r="HFM31" s="661"/>
      <c r="HFN31" s="661"/>
      <c r="HFO31" s="661"/>
      <c r="HFP31" s="661"/>
      <c r="HFQ31" s="661"/>
      <c r="HFR31" s="661"/>
      <c r="HFS31" s="661"/>
      <c r="HFT31" s="661"/>
      <c r="HFU31" s="661"/>
      <c r="HFV31" s="661"/>
      <c r="HFW31" s="661"/>
      <c r="HFX31" s="661"/>
      <c r="HFY31" s="661"/>
      <c r="HFZ31" s="661"/>
      <c r="HGA31" s="661"/>
      <c r="HGB31" s="661"/>
      <c r="HGC31" s="661"/>
      <c r="HGD31" s="661"/>
      <c r="HGE31" s="661"/>
      <c r="HGF31" s="661"/>
      <c r="HGG31" s="661"/>
      <c r="HGH31" s="661"/>
      <c r="HGI31" s="661"/>
      <c r="HGJ31" s="661"/>
      <c r="HGK31" s="661"/>
      <c r="HGL31" s="661"/>
      <c r="HGM31" s="661"/>
      <c r="HGN31" s="661"/>
      <c r="HGO31" s="661"/>
      <c r="HGP31" s="661"/>
      <c r="HGQ31" s="661"/>
      <c r="HGR31" s="661"/>
      <c r="HGS31" s="661"/>
      <c r="HGT31" s="661"/>
      <c r="HGU31" s="661"/>
      <c r="HGV31" s="661"/>
      <c r="HGW31" s="661"/>
      <c r="HGX31" s="661"/>
      <c r="HGY31" s="661"/>
      <c r="HGZ31" s="661"/>
      <c r="HHA31" s="661"/>
      <c r="HHB31" s="661"/>
      <c r="HHC31" s="661"/>
      <c r="HHD31" s="661"/>
      <c r="HHE31" s="661"/>
      <c r="HHF31" s="661"/>
      <c r="HHG31" s="661"/>
      <c r="HHH31" s="661"/>
      <c r="HHI31" s="661"/>
      <c r="HHJ31" s="661"/>
      <c r="HHK31" s="661"/>
      <c r="HHL31" s="661"/>
      <c r="HHM31" s="661"/>
      <c r="HHN31" s="661"/>
      <c r="HHO31" s="661"/>
      <c r="HHP31" s="661"/>
      <c r="HHQ31" s="661"/>
      <c r="HHR31" s="661"/>
      <c r="HHS31" s="661"/>
      <c r="HHT31" s="661"/>
      <c r="HHU31" s="661"/>
      <c r="HHV31" s="661"/>
      <c r="HHW31" s="661"/>
      <c r="HHX31" s="661"/>
      <c r="HHY31" s="661"/>
      <c r="HHZ31" s="661"/>
      <c r="HIA31" s="661"/>
      <c r="HIB31" s="661"/>
      <c r="HIC31" s="661"/>
      <c r="HID31" s="661"/>
      <c r="HIE31" s="661"/>
      <c r="HIF31" s="661"/>
      <c r="HIG31" s="661"/>
      <c r="HIH31" s="661"/>
      <c r="HII31" s="661"/>
      <c r="HIJ31" s="661"/>
      <c r="HIK31" s="661"/>
      <c r="HIL31" s="661"/>
      <c r="HIM31" s="661"/>
      <c r="HIN31" s="661"/>
      <c r="HIO31" s="661"/>
      <c r="HIP31" s="661"/>
      <c r="HIQ31" s="661"/>
      <c r="HIR31" s="661"/>
      <c r="HIS31" s="661"/>
      <c r="HIT31" s="661"/>
      <c r="HIU31" s="661"/>
      <c r="HIV31" s="661"/>
      <c r="HIW31" s="661"/>
      <c r="HIX31" s="661"/>
      <c r="HIY31" s="661"/>
      <c r="HIZ31" s="661"/>
      <c r="HJA31" s="661"/>
      <c r="HJB31" s="661"/>
      <c r="HJC31" s="661"/>
      <c r="HJD31" s="661"/>
      <c r="HJE31" s="661"/>
      <c r="HJF31" s="661"/>
      <c r="HJG31" s="661"/>
      <c r="HJH31" s="661"/>
      <c r="HJI31" s="661"/>
      <c r="HJJ31" s="661"/>
      <c r="HJK31" s="661"/>
      <c r="HJL31" s="661"/>
      <c r="HJM31" s="661"/>
      <c r="HJN31" s="661"/>
      <c r="HJO31" s="661"/>
      <c r="HJP31" s="661"/>
      <c r="HJQ31" s="661"/>
      <c r="HJR31" s="661"/>
      <c r="HJS31" s="661"/>
      <c r="HJT31" s="661"/>
      <c r="HJU31" s="661"/>
      <c r="HJV31" s="661"/>
      <c r="HJW31" s="661"/>
      <c r="HJX31" s="661"/>
      <c r="HJY31" s="661"/>
      <c r="HJZ31" s="661"/>
      <c r="HKA31" s="661"/>
      <c r="HKB31" s="661"/>
      <c r="HKC31" s="661"/>
      <c r="HKD31" s="661"/>
      <c r="HKE31" s="661"/>
      <c r="HKF31" s="661"/>
      <c r="HKG31" s="661"/>
      <c r="HKH31" s="661"/>
      <c r="HKI31" s="661"/>
      <c r="HKJ31" s="661"/>
      <c r="HKK31" s="661"/>
      <c r="HKL31" s="661"/>
      <c r="HKM31" s="661"/>
      <c r="HKN31" s="661"/>
      <c r="HKO31" s="661"/>
      <c r="HKP31" s="661"/>
      <c r="HKQ31" s="661"/>
      <c r="HKR31" s="661"/>
      <c r="HKS31" s="661"/>
      <c r="HKT31" s="661"/>
      <c r="HKU31" s="661"/>
      <c r="HKV31" s="661"/>
      <c r="HKW31" s="661"/>
      <c r="HKX31" s="661"/>
      <c r="HKY31" s="661"/>
      <c r="HKZ31" s="661"/>
      <c r="HLA31" s="661"/>
      <c r="HLB31" s="661"/>
      <c r="HLC31" s="661"/>
      <c r="HLD31" s="661"/>
      <c r="HLE31" s="661"/>
      <c r="HLF31" s="661"/>
      <c r="HLG31" s="661"/>
      <c r="HLH31" s="661"/>
      <c r="HLI31" s="661"/>
      <c r="HLJ31" s="661"/>
      <c r="HLK31" s="661"/>
      <c r="HLL31" s="661"/>
      <c r="HLM31" s="661"/>
      <c r="HLN31" s="661"/>
      <c r="HLO31" s="661"/>
      <c r="HLP31" s="661"/>
      <c r="HLQ31" s="661"/>
      <c r="HLR31" s="661"/>
      <c r="HLS31" s="661"/>
      <c r="HLT31" s="661"/>
      <c r="HLU31" s="661"/>
      <c r="HLV31" s="661"/>
      <c r="HLW31" s="661"/>
      <c r="HLX31" s="661"/>
      <c r="HLY31" s="661"/>
      <c r="HLZ31" s="661"/>
      <c r="HMA31" s="661"/>
      <c r="HMB31" s="661"/>
      <c r="HMC31" s="661"/>
      <c r="HMD31" s="661"/>
      <c r="HME31" s="661"/>
      <c r="HMF31" s="661"/>
      <c r="HMG31" s="661"/>
      <c r="HMH31" s="661"/>
      <c r="HMI31" s="661"/>
      <c r="HMJ31" s="661"/>
      <c r="HMK31" s="661"/>
      <c r="HML31" s="661"/>
      <c r="HMM31" s="661"/>
      <c r="HMN31" s="661"/>
      <c r="HMO31" s="661"/>
      <c r="HMP31" s="661"/>
      <c r="HMQ31" s="661"/>
      <c r="HMR31" s="661"/>
      <c r="HMS31" s="661"/>
      <c r="HMT31" s="661"/>
      <c r="HMU31" s="661"/>
      <c r="HMV31" s="661"/>
      <c r="HMW31" s="661"/>
      <c r="HMX31" s="661"/>
      <c r="HMY31" s="661"/>
      <c r="HMZ31" s="661"/>
      <c r="HNA31" s="661"/>
      <c r="HNB31" s="661"/>
      <c r="HNC31" s="661"/>
      <c r="HND31" s="661"/>
      <c r="HNE31" s="661"/>
      <c r="HNF31" s="661"/>
      <c r="HNG31" s="661"/>
      <c r="HNH31" s="661"/>
      <c r="HNI31" s="661"/>
      <c r="HNJ31" s="661"/>
      <c r="HNK31" s="661"/>
      <c r="HNL31" s="661"/>
      <c r="HNM31" s="661"/>
      <c r="HNN31" s="661"/>
      <c r="HNO31" s="661"/>
      <c r="HNP31" s="661"/>
      <c r="HNQ31" s="661"/>
      <c r="HNR31" s="661"/>
      <c r="HNS31" s="661"/>
      <c r="HNT31" s="661"/>
      <c r="HNU31" s="661"/>
      <c r="HNV31" s="661"/>
      <c r="HNW31" s="661"/>
      <c r="HNX31" s="661"/>
      <c r="HNY31" s="661"/>
      <c r="HNZ31" s="661"/>
      <c r="HOA31" s="661"/>
      <c r="HOB31" s="661"/>
      <c r="HOC31" s="661"/>
      <c r="HOD31" s="661"/>
      <c r="HOE31" s="661"/>
      <c r="HOF31" s="661"/>
      <c r="HOG31" s="661"/>
      <c r="HOH31" s="661"/>
      <c r="HOI31" s="661"/>
      <c r="HOJ31" s="661"/>
      <c r="HOK31" s="661"/>
      <c r="HOL31" s="661"/>
      <c r="HOM31" s="661"/>
      <c r="HON31" s="661"/>
      <c r="HOO31" s="661"/>
      <c r="HOP31" s="661"/>
      <c r="HOQ31" s="661"/>
      <c r="HOR31" s="661"/>
      <c r="HOS31" s="661"/>
      <c r="HOT31" s="661"/>
      <c r="HOU31" s="661"/>
      <c r="HOV31" s="661"/>
      <c r="HOW31" s="661"/>
      <c r="HOX31" s="661"/>
      <c r="HOY31" s="661"/>
      <c r="HOZ31" s="661"/>
      <c r="HPA31" s="661"/>
      <c r="HPB31" s="661"/>
      <c r="HPC31" s="661"/>
      <c r="HPD31" s="661"/>
      <c r="HPE31" s="661"/>
      <c r="HPF31" s="661"/>
      <c r="HPG31" s="661"/>
      <c r="HPH31" s="661"/>
      <c r="HPI31" s="661"/>
      <c r="HPJ31" s="661"/>
      <c r="HPK31" s="661"/>
      <c r="HPL31" s="661"/>
      <c r="HPM31" s="661"/>
      <c r="HPN31" s="661"/>
      <c r="HPO31" s="661"/>
      <c r="HPP31" s="661"/>
      <c r="HPQ31" s="661"/>
      <c r="HPR31" s="661"/>
      <c r="HPS31" s="661"/>
      <c r="HPT31" s="661"/>
      <c r="HPU31" s="661"/>
      <c r="HPV31" s="661"/>
      <c r="HPW31" s="661"/>
      <c r="HPX31" s="661"/>
      <c r="HPY31" s="661"/>
      <c r="HPZ31" s="661"/>
      <c r="HQA31" s="661"/>
      <c r="HQB31" s="661"/>
      <c r="HQC31" s="661"/>
      <c r="HQD31" s="661"/>
      <c r="HQE31" s="661"/>
      <c r="HQF31" s="661"/>
      <c r="HQG31" s="661"/>
      <c r="HQH31" s="661"/>
      <c r="HQI31" s="661"/>
      <c r="HQJ31" s="661"/>
      <c r="HQK31" s="661"/>
      <c r="HQL31" s="661"/>
      <c r="HQM31" s="661"/>
      <c r="HQN31" s="661"/>
      <c r="HQO31" s="661"/>
      <c r="HQP31" s="661"/>
      <c r="HQQ31" s="661"/>
      <c r="HQR31" s="661"/>
      <c r="HQS31" s="661"/>
      <c r="HQT31" s="661"/>
      <c r="HQU31" s="661"/>
      <c r="HQV31" s="661"/>
      <c r="HQW31" s="661"/>
      <c r="HQX31" s="661"/>
      <c r="HQY31" s="661"/>
      <c r="HQZ31" s="661"/>
      <c r="HRA31" s="661"/>
      <c r="HRB31" s="661"/>
      <c r="HRC31" s="661"/>
      <c r="HRD31" s="661"/>
      <c r="HRE31" s="661"/>
      <c r="HRF31" s="661"/>
      <c r="HRG31" s="661"/>
      <c r="HRH31" s="661"/>
      <c r="HRI31" s="661"/>
      <c r="HRJ31" s="661"/>
      <c r="HRK31" s="661"/>
      <c r="HRL31" s="661"/>
      <c r="HRM31" s="661"/>
      <c r="HRN31" s="661"/>
      <c r="HRO31" s="661"/>
      <c r="HRP31" s="661"/>
      <c r="HRQ31" s="661"/>
      <c r="HRR31" s="661"/>
      <c r="HRS31" s="661"/>
      <c r="HRT31" s="661"/>
      <c r="HRU31" s="661"/>
      <c r="HRV31" s="661"/>
      <c r="HRW31" s="661"/>
      <c r="HRX31" s="661"/>
      <c r="HRY31" s="661"/>
      <c r="HRZ31" s="661"/>
      <c r="HSA31" s="661"/>
      <c r="HSB31" s="661"/>
      <c r="HSC31" s="661"/>
      <c r="HSD31" s="661"/>
      <c r="HSE31" s="661"/>
      <c r="HSF31" s="661"/>
      <c r="HSG31" s="661"/>
      <c r="HSH31" s="661"/>
      <c r="HSI31" s="661"/>
      <c r="HSJ31" s="661"/>
      <c r="HSK31" s="661"/>
      <c r="HSL31" s="661"/>
      <c r="HSM31" s="661"/>
      <c r="HSN31" s="661"/>
      <c r="HSO31" s="661"/>
      <c r="HSP31" s="661"/>
      <c r="HSQ31" s="661"/>
      <c r="HSR31" s="661"/>
      <c r="HSS31" s="661"/>
      <c r="HST31" s="661"/>
      <c r="HSU31" s="661"/>
      <c r="HSV31" s="661"/>
      <c r="HSW31" s="661"/>
      <c r="HSX31" s="661"/>
      <c r="HSY31" s="661"/>
      <c r="HSZ31" s="661"/>
      <c r="HTA31" s="661"/>
      <c r="HTB31" s="661"/>
      <c r="HTC31" s="661"/>
      <c r="HTD31" s="661"/>
      <c r="HTE31" s="661"/>
      <c r="HTF31" s="661"/>
      <c r="HTG31" s="661"/>
      <c r="HTH31" s="661"/>
      <c r="HTI31" s="661"/>
      <c r="HTJ31" s="661"/>
      <c r="HTK31" s="661"/>
      <c r="HTL31" s="661"/>
      <c r="HTM31" s="661"/>
      <c r="HTN31" s="661"/>
      <c r="HTO31" s="661"/>
      <c r="HTP31" s="661"/>
      <c r="HTQ31" s="661"/>
      <c r="HTR31" s="661"/>
      <c r="HTS31" s="661"/>
      <c r="HTT31" s="661"/>
      <c r="HTU31" s="661"/>
      <c r="HTV31" s="661"/>
      <c r="HTW31" s="661"/>
      <c r="HTX31" s="661"/>
      <c r="HTY31" s="661"/>
      <c r="HTZ31" s="661"/>
      <c r="HUA31" s="661"/>
      <c r="HUB31" s="661"/>
      <c r="HUC31" s="661"/>
      <c r="HUD31" s="661"/>
      <c r="HUE31" s="661"/>
      <c r="HUF31" s="661"/>
      <c r="HUG31" s="661"/>
      <c r="HUH31" s="661"/>
      <c r="HUI31" s="661"/>
      <c r="HUJ31" s="661"/>
      <c r="HUK31" s="661"/>
      <c r="HUL31" s="661"/>
      <c r="HUM31" s="661"/>
      <c r="HUN31" s="661"/>
      <c r="HUO31" s="661"/>
      <c r="HUP31" s="661"/>
      <c r="HUQ31" s="661"/>
      <c r="HUR31" s="661"/>
      <c r="HUS31" s="661"/>
      <c r="HUT31" s="661"/>
      <c r="HUU31" s="661"/>
      <c r="HUV31" s="661"/>
      <c r="HUW31" s="661"/>
      <c r="HUX31" s="661"/>
      <c r="HUY31" s="661"/>
      <c r="HUZ31" s="661"/>
      <c r="HVA31" s="661"/>
      <c r="HVB31" s="661"/>
      <c r="HVC31" s="661"/>
      <c r="HVD31" s="661"/>
      <c r="HVE31" s="661"/>
      <c r="HVF31" s="661"/>
      <c r="HVG31" s="661"/>
      <c r="HVH31" s="661"/>
      <c r="HVI31" s="661"/>
      <c r="HVJ31" s="661"/>
      <c r="HVK31" s="661"/>
      <c r="HVL31" s="661"/>
      <c r="HVM31" s="661"/>
      <c r="HVN31" s="661"/>
      <c r="HVO31" s="661"/>
      <c r="HVP31" s="661"/>
      <c r="HVQ31" s="661"/>
      <c r="HVR31" s="661"/>
      <c r="HVS31" s="661"/>
      <c r="HVT31" s="661"/>
      <c r="HVU31" s="661"/>
      <c r="HVV31" s="661"/>
      <c r="HVW31" s="661"/>
      <c r="HVX31" s="661"/>
      <c r="HVY31" s="661"/>
      <c r="HVZ31" s="661"/>
      <c r="HWA31" s="661"/>
      <c r="HWB31" s="661"/>
      <c r="HWC31" s="661"/>
      <c r="HWD31" s="661"/>
      <c r="HWE31" s="661"/>
      <c r="HWF31" s="661"/>
      <c r="HWG31" s="661"/>
      <c r="HWH31" s="661"/>
      <c r="HWI31" s="661"/>
      <c r="HWJ31" s="661"/>
      <c r="HWK31" s="661"/>
      <c r="HWL31" s="661"/>
      <c r="HWM31" s="661"/>
      <c r="HWN31" s="661"/>
      <c r="HWO31" s="661"/>
      <c r="HWP31" s="661"/>
      <c r="HWQ31" s="661"/>
      <c r="HWR31" s="661"/>
      <c r="HWS31" s="661"/>
      <c r="HWT31" s="661"/>
      <c r="HWU31" s="661"/>
      <c r="HWV31" s="661"/>
      <c r="HWW31" s="661"/>
      <c r="HWX31" s="661"/>
      <c r="HWY31" s="661"/>
      <c r="HWZ31" s="661"/>
      <c r="HXA31" s="661"/>
      <c r="HXB31" s="661"/>
      <c r="HXC31" s="661"/>
      <c r="HXD31" s="661"/>
      <c r="HXE31" s="661"/>
      <c r="HXF31" s="661"/>
      <c r="HXG31" s="661"/>
      <c r="HXH31" s="661"/>
      <c r="HXI31" s="661"/>
      <c r="HXJ31" s="661"/>
      <c r="HXK31" s="661"/>
      <c r="HXL31" s="661"/>
      <c r="HXM31" s="661"/>
      <c r="HXN31" s="661"/>
      <c r="HXO31" s="661"/>
      <c r="HXP31" s="661"/>
      <c r="HXQ31" s="661"/>
      <c r="HXR31" s="661"/>
      <c r="HXS31" s="661"/>
      <c r="HXT31" s="661"/>
      <c r="HXU31" s="661"/>
      <c r="HXV31" s="661"/>
      <c r="HXW31" s="661"/>
      <c r="HXX31" s="661"/>
      <c r="HXY31" s="661"/>
      <c r="HXZ31" s="661"/>
      <c r="HYA31" s="661"/>
      <c r="HYB31" s="661"/>
      <c r="HYC31" s="661"/>
      <c r="HYD31" s="661"/>
      <c r="HYE31" s="661"/>
      <c r="HYF31" s="661"/>
      <c r="HYG31" s="661"/>
      <c r="HYH31" s="661"/>
      <c r="HYI31" s="661"/>
      <c r="HYJ31" s="661"/>
      <c r="HYK31" s="661"/>
      <c r="HYL31" s="661"/>
      <c r="HYM31" s="661"/>
      <c r="HYN31" s="661"/>
      <c r="HYO31" s="661"/>
      <c r="HYP31" s="661"/>
      <c r="HYQ31" s="661"/>
      <c r="HYR31" s="661"/>
      <c r="HYS31" s="661"/>
      <c r="HYT31" s="661"/>
      <c r="HYU31" s="661"/>
      <c r="HYV31" s="661"/>
      <c r="HYW31" s="661"/>
      <c r="HYX31" s="661"/>
      <c r="HYY31" s="661"/>
      <c r="HYZ31" s="661"/>
      <c r="HZA31" s="661"/>
      <c r="HZB31" s="661"/>
      <c r="HZC31" s="661"/>
      <c r="HZD31" s="661"/>
      <c r="HZE31" s="661"/>
      <c r="HZF31" s="661"/>
      <c r="HZG31" s="661"/>
      <c r="HZH31" s="661"/>
      <c r="HZI31" s="661"/>
      <c r="HZJ31" s="661"/>
      <c r="HZK31" s="661"/>
      <c r="HZL31" s="661"/>
      <c r="HZM31" s="661"/>
      <c r="HZN31" s="661"/>
      <c r="HZO31" s="661"/>
      <c r="HZP31" s="661"/>
      <c r="HZQ31" s="661"/>
      <c r="HZR31" s="661"/>
      <c r="HZS31" s="661"/>
      <c r="HZT31" s="661"/>
      <c r="HZU31" s="661"/>
      <c r="HZV31" s="661"/>
      <c r="HZW31" s="661"/>
      <c r="HZX31" s="661"/>
      <c r="HZY31" s="661"/>
      <c r="HZZ31" s="661"/>
      <c r="IAA31" s="661"/>
      <c r="IAB31" s="661"/>
      <c r="IAC31" s="661"/>
      <c r="IAD31" s="661"/>
      <c r="IAE31" s="661"/>
      <c r="IAF31" s="661"/>
      <c r="IAG31" s="661"/>
      <c r="IAH31" s="661"/>
      <c r="IAI31" s="661"/>
      <c r="IAJ31" s="661"/>
      <c r="IAK31" s="661"/>
      <c r="IAL31" s="661"/>
      <c r="IAM31" s="661"/>
      <c r="IAN31" s="661"/>
      <c r="IAO31" s="661"/>
      <c r="IAP31" s="661"/>
      <c r="IAQ31" s="661"/>
      <c r="IAR31" s="661"/>
      <c r="IAS31" s="661"/>
      <c r="IAT31" s="661"/>
      <c r="IAU31" s="661"/>
      <c r="IAV31" s="661"/>
      <c r="IAW31" s="661"/>
      <c r="IAX31" s="661"/>
      <c r="IAY31" s="661"/>
      <c r="IAZ31" s="661"/>
      <c r="IBA31" s="661"/>
      <c r="IBB31" s="661"/>
      <c r="IBC31" s="661"/>
      <c r="IBD31" s="661"/>
      <c r="IBE31" s="661"/>
      <c r="IBF31" s="661"/>
      <c r="IBG31" s="661"/>
      <c r="IBH31" s="661"/>
      <c r="IBI31" s="661"/>
      <c r="IBJ31" s="661"/>
      <c r="IBK31" s="661"/>
      <c r="IBL31" s="661"/>
      <c r="IBM31" s="661"/>
      <c r="IBN31" s="661"/>
      <c r="IBO31" s="661"/>
      <c r="IBP31" s="661"/>
      <c r="IBQ31" s="661"/>
      <c r="IBR31" s="661"/>
      <c r="IBS31" s="661"/>
      <c r="IBT31" s="661"/>
      <c r="IBU31" s="661"/>
      <c r="IBV31" s="661"/>
      <c r="IBW31" s="661"/>
      <c r="IBX31" s="661"/>
      <c r="IBY31" s="661"/>
      <c r="IBZ31" s="661"/>
      <c r="ICA31" s="661"/>
      <c r="ICB31" s="661"/>
      <c r="ICC31" s="661"/>
      <c r="ICD31" s="661"/>
      <c r="ICE31" s="661"/>
      <c r="ICF31" s="661"/>
      <c r="ICG31" s="661"/>
      <c r="ICH31" s="661"/>
      <c r="ICI31" s="661"/>
      <c r="ICJ31" s="661"/>
      <c r="ICK31" s="661"/>
      <c r="ICL31" s="661"/>
      <c r="ICM31" s="661"/>
      <c r="ICN31" s="661"/>
      <c r="ICO31" s="661"/>
      <c r="ICP31" s="661"/>
      <c r="ICQ31" s="661"/>
      <c r="ICR31" s="661"/>
      <c r="ICS31" s="661"/>
      <c r="ICT31" s="661"/>
      <c r="ICU31" s="661"/>
      <c r="ICV31" s="661"/>
      <c r="ICW31" s="661"/>
      <c r="ICX31" s="661"/>
      <c r="ICY31" s="661"/>
      <c r="ICZ31" s="661"/>
      <c r="IDA31" s="661"/>
      <c r="IDB31" s="661"/>
      <c r="IDC31" s="661"/>
      <c r="IDD31" s="661"/>
      <c r="IDE31" s="661"/>
      <c r="IDF31" s="661"/>
      <c r="IDG31" s="661"/>
      <c r="IDH31" s="661"/>
      <c r="IDI31" s="661"/>
      <c r="IDJ31" s="661"/>
      <c r="IDK31" s="661"/>
      <c r="IDL31" s="661"/>
      <c r="IDM31" s="661"/>
      <c r="IDN31" s="661"/>
      <c r="IDO31" s="661"/>
      <c r="IDP31" s="661"/>
      <c r="IDQ31" s="661"/>
      <c r="IDR31" s="661"/>
      <c r="IDS31" s="661"/>
      <c r="IDT31" s="661"/>
      <c r="IDU31" s="661"/>
      <c r="IDV31" s="661"/>
      <c r="IDW31" s="661"/>
      <c r="IDX31" s="661"/>
      <c r="IDY31" s="661"/>
      <c r="IDZ31" s="661"/>
      <c r="IEA31" s="661"/>
      <c r="IEB31" s="661"/>
      <c r="IEC31" s="661"/>
      <c r="IED31" s="661"/>
      <c r="IEE31" s="661"/>
      <c r="IEF31" s="661"/>
      <c r="IEG31" s="661"/>
      <c r="IEH31" s="661"/>
      <c r="IEI31" s="661"/>
      <c r="IEJ31" s="661"/>
      <c r="IEK31" s="661"/>
      <c r="IEL31" s="661"/>
      <c r="IEM31" s="661"/>
      <c r="IEN31" s="661"/>
      <c r="IEO31" s="661"/>
      <c r="IEP31" s="661"/>
      <c r="IEQ31" s="661"/>
      <c r="IER31" s="661"/>
      <c r="IES31" s="661"/>
      <c r="IET31" s="661"/>
      <c r="IEU31" s="661"/>
      <c r="IEV31" s="661"/>
      <c r="IEW31" s="661"/>
      <c r="IEX31" s="661"/>
      <c r="IEY31" s="661"/>
      <c r="IEZ31" s="661"/>
      <c r="IFA31" s="661"/>
      <c r="IFB31" s="661"/>
      <c r="IFC31" s="661"/>
      <c r="IFD31" s="661"/>
      <c r="IFE31" s="661"/>
      <c r="IFF31" s="661"/>
      <c r="IFG31" s="661"/>
      <c r="IFH31" s="661"/>
      <c r="IFI31" s="661"/>
      <c r="IFJ31" s="661"/>
      <c r="IFK31" s="661"/>
      <c r="IFL31" s="661"/>
      <c r="IFM31" s="661"/>
      <c r="IFN31" s="661"/>
      <c r="IFO31" s="661"/>
      <c r="IFP31" s="661"/>
      <c r="IFQ31" s="661"/>
      <c r="IFR31" s="661"/>
      <c r="IFS31" s="661"/>
      <c r="IFT31" s="661"/>
      <c r="IFU31" s="661"/>
      <c r="IFV31" s="661"/>
      <c r="IFW31" s="661"/>
      <c r="IFX31" s="661"/>
      <c r="IFY31" s="661"/>
      <c r="IFZ31" s="661"/>
      <c r="IGA31" s="661"/>
      <c r="IGB31" s="661"/>
      <c r="IGC31" s="661"/>
      <c r="IGD31" s="661"/>
      <c r="IGE31" s="661"/>
      <c r="IGF31" s="661"/>
      <c r="IGG31" s="661"/>
      <c r="IGH31" s="661"/>
      <c r="IGI31" s="661"/>
      <c r="IGJ31" s="661"/>
      <c r="IGK31" s="661"/>
      <c r="IGL31" s="661"/>
      <c r="IGM31" s="661"/>
      <c r="IGN31" s="661"/>
      <c r="IGO31" s="661"/>
      <c r="IGP31" s="661"/>
      <c r="IGQ31" s="661"/>
      <c r="IGR31" s="661"/>
      <c r="IGS31" s="661"/>
      <c r="IGT31" s="661"/>
      <c r="IGU31" s="661"/>
      <c r="IGV31" s="661"/>
      <c r="IGW31" s="661"/>
      <c r="IGX31" s="661"/>
      <c r="IGY31" s="661"/>
      <c r="IGZ31" s="661"/>
      <c r="IHA31" s="661"/>
      <c r="IHB31" s="661"/>
      <c r="IHC31" s="661"/>
      <c r="IHD31" s="661"/>
      <c r="IHE31" s="661"/>
      <c r="IHF31" s="661"/>
      <c r="IHG31" s="661"/>
      <c r="IHH31" s="661"/>
      <c r="IHI31" s="661"/>
      <c r="IHJ31" s="661"/>
      <c r="IHK31" s="661"/>
      <c r="IHL31" s="661"/>
      <c r="IHM31" s="661"/>
      <c r="IHN31" s="661"/>
      <c r="IHO31" s="661"/>
      <c r="IHP31" s="661"/>
      <c r="IHQ31" s="661"/>
      <c r="IHR31" s="661"/>
      <c r="IHS31" s="661"/>
      <c r="IHT31" s="661"/>
      <c r="IHU31" s="661"/>
      <c r="IHV31" s="661"/>
      <c r="IHW31" s="661"/>
      <c r="IHX31" s="661"/>
      <c r="IHY31" s="661"/>
      <c r="IHZ31" s="661"/>
      <c r="IIA31" s="661"/>
      <c r="IIB31" s="661"/>
      <c r="IIC31" s="661"/>
      <c r="IID31" s="661"/>
      <c r="IIE31" s="661"/>
      <c r="IIF31" s="661"/>
      <c r="IIG31" s="661"/>
      <c r="IIH31" s="661"/>
      <c r="III31" s="661"/>
      <c r="IIJ31" s="661"/>
      <c r="IIK31" s="661"/>
      <c r="IIL31" s="661"/>
      <c r="IIM31" s="661"/>
      <c r="IIN31" s="661"/>
      <c r="IIO31" s="661"/>
      <c r="IIP31" s="661"/>
      <c r="IIQ31" s="661"/>
      <c r="IIR31" s="661"/>
      <c r="IIS31" s="661"/>
      <c r="IIT31" s="661"/>
      <c r="IIU31" s="661"/>
      <c r="IIV31" s="661"/>
      <c r="IIW31" s="661"/>
      <c r="IIX31" s="661"/>
      <c r="IIY31" s="661"/>
      <c r="IIZ31" s="661"/>
      <c r="IJA31" s="661"/>
      <c r="IJB31" s="661"/>
      <c r="IJC31" s="661"/>
      <c r="IJD31" s="661"/>
      <c r="IJE31" s="661"/>
      <c r="IJF31" s="661"/>
      <c r="IJG31" s="661"/>
      <c r="IJH31" s="661"/>
      <c r="IJI31" s="661"/>
      <c r="IJJ31" s="661"/>
      <c r="IJK31" s="661"/>
      <c r="IJL31" s="661"/>
      <c r="IJM31" s="661"/>
      <c r="IJN31" s="661"/>
      <c r="IJO31" s="661"/>
      <c r="IJP31" s="661"/>
      <c r="IJQ31" s="661"/>
      <c r="IJR31" s="661"/>
      <c r="IJS31" s="661"/>
      <c r="IJT31" s="661"/>
      <c r="IJU31" s="661"/>
      <c r="IJV31" s="661"/>
      <c r="IJW31" s="661"/>
      <c r="IJX31" s="661"/>
      <c r="IJY31" s="661"/>
      <c r="IJZ31" s="661"/>
      <c r="IKA31" s="661"/>
      <c r="IKB31" s="661"/>
      <c r="IKC31" s="661"/>
      <c r="IKD31" s="661"/>
      <c r="IKE31" s="661"/>
      <c r="IKF31" s="661"/>
      <c r="IKG31" s="661"/>
      <c r="IKH31" s="661"/>
      <c r="IKI31" s="661"/>
      <c r="IKJ31" s="661"/>
      <c r="IKK31" s="661"/>
      <c r="IKL31" s="661"/>
      <c r="IKM31" s="661"/>
      <c r="IKN31" s="661"/>
      <c r="IKO31" s="661"/>
      <c r="IKP31" s="661"/>
      <c r="IKQ31" s="661"/>
      <c r="IKR31" s="661"/>
      <c r="IKS31" s="661"/>
      <c r="IKT31" s="661"/>
      <c r="IKU31" s="661"/>
      <c r="IKV31" s="661"/>
      <c r="IKW31" s="661"/>
      <c r="IKX31" s="661"/>
      <c r="IKY31" s="661"/>
      <c r="IKZ31" s="661"/>
      <c r="ILA31" s="661"/>
      <c r="ILB31" s="661"/>
      <c r="ILC31" s="661"/>
      <c r="ILD31" s="661"/>
      <c r="ILE31" s="661"/>
      <c r="ILF31" s="661"/>
      <c r="ILG31" s="661"/>
      <c r="ILH31" s="661"/>
      <c r="ILI31" s="661"/>
      <c r="ILJ31" s="661"/>
      <c r="ILK31" s="661"/>
      <c r="ILL31" s="661"/>
      <c r="ILM31" s="661"/>
      <c r="ILN31" s="661"/>
      <c r="ILO31" s="661"/>
      <c r="ILP31" s="661"/>
      <c r="ILQ31" s="661"/>
      <c r="ILR31" s="661"/>
      <c r="ILS31" s="661"/>
      <c r="ILT31" s="661"/>
      <c r="ILU31" s="661"/>
      <c r="ILV31" s="661"/>
      <c r="ILW31" s="661"/>
      <c r="ILX31" s="661"/>
      <c r="ILY31" s="661"/>
      <c r="ILZ31" s="661"/>
      <c r="IMA31" s="661"/>
      <c r="IMB31" s="661"/>
      <c r="IMC31" s="661"/>
      <c r="IMD31" s="661"/>
      <c r="IME31" s="661"/>
      <c r="IMF31" s="661"/>
      <c r="IMG31" s="661"/>
      <c r="IMH31" s="661"/>
      <c r="IMI31" s="661"/>
      <c r="IMJ31" s="661"/>
      <c r="IMK31" s="661"/>
      <c r="IML31" s="661"/>
      <c r="IMM31" s="661"/>
      <c r="IMN31" s="661"/>
      <c r="IMO31" s="661"/>
      <c r="IMP31" s="661"/>
      <c r="IMQ31" s="661"/>
      <c r="IMR31" s="661"/>
      <c r="IMS31" s="661"/>
      <c r="IMT31" s="661"/>
      <c r="IMU31" s="661"/>
      <c r="IMV31" s="661"/>
      <c r="IMW31" s="661"/>
      <c r="IMX31" s="661"/>
      <c r="IMY31" s="661"/>
      <c r="IMZ31" s="661"/>
      <c r="INA31" s="661"/>
      <c r="INB31" s="661"/>
      <c r="INC31" s="661"/>
      <c r="IND31" s="661"/>
      <c r="INE31" s="661"/>
      <c r="INF31" s="661"/>
      <c r="ING31" s="661"/>
      <c r="INH31" s="661"/>
      <c r="INI31" s="661"/>
      <c r="INJ31" s="661"/>
      <c r="INK31" s="661"/>
      <c r="INL31" s="661"/>
      <c r="INM31" s="661"/>
      <c r="INN31" s="661"/>
      <c r="INO31" s="661"/>
      <c r="INP31" s="661"/>
      <c r="INQ31" s="661"/>
      <c r="INR31" s="661"/>
      <c r="INS31" s="661"/>
      <c r="INT31" s="661"/>
      <c r="INU31" s="661"/>
      <c r="INV31" s="661"/>
      <c r="INW31" s="661"/>
      <c r="INX31" s="661"/>
      <c r="INY31" s="661"/>
      <c r="INZ31" s="661"/>
      <c r="IOA31" s="661"/>
      <c r="IOB31" s="661"/>
      <c r="IOC31" s="661"/>
      <c r="IOD31" s="661"/>
      <c r="IOE31" s="661"/>
      <c r="IOF31" s="661"/>
      <c r="IOG31" s="661"/>
      <c r="IOH31" s="661"/>
      <c r="IOI31" s="661"/>
      <c r="IOJ31" s="661"/>
      <c r="IOK31" s="661"/>
      <c r="IOL31" s="661"/>
      <c r="IOM31" s="661"/>
      <c r="ION31" s="661"/>
      <c r="IOO31" s="661"/>
      <c r="IOP31" s="661"/>
      <c r="IOQ31" s="661"/>
      <c r="IOR31" s="661"/>
      <c r="IOS31" s="661"/>
      <c r="IOT31" s="661"/>
      <c r="IOU31" s="661"/>
      <c r="IOV31" s="661"/>
      <c r="IOW31" s="661"/>
      <c r="IOX31" s="661"/>
      <c r="IOY31" s="661"/>
      <c r="IOZ31" s="661"/>
      <c r="IPA31" s="661"/>
      <c r="IPB31" s="661"/>
      <c r="IPC31" s="661"/>
      <c r="IPD31" s="661"/>
      <c r="IPE31" s="661"/>
      <c r="IPF31" s="661"/>
      <c r="IPG31" s="661"/>
      <c r="IPH31" s="661"/>
      <c r="IPI31" s="661"/>
      <c r="IPJ31" s="661"/>
      <c r="IPK31" s="661"/>
      <c r="IPL31" s="661"/>
      <c r="IPM31" s="661"/>
      <c r="IPN31" s="661"/>
      <c r="IPO31" s="661"/>
      <c r="IPP31" s="661"/>
      <c r="IPQ31" s="661"/>
      <c r="IPR31" s="661"/>
      <c r="IPS31" s="661"/>
      <c r="IPT31" s="661"/>
      <c r="IPU31" s="661"/>
      <c r="IPV31" s="661"/>
      <c r="IPW31" s="661"/>
      <c r="IPX31" s="661"/>
      <c r="IPY31" s="661"/>
      <c r="IPZ31" s="661"/>
      <c r="IQA31" s="661"/>
      <c r="IQB31" s="661"/>
      <c r="IQC31" s="661"/>
      <c r="IQD31" s="661"/>
      <c r="IQE31" s="661"/>
      <c r="IQF31" s="661"/>
      <c r="IQG31" s="661"/>
      <c r="IQH31" s="661"/>
      <c r="IQI31" s="661"/>
      <c r="IQJ31" s="661"/>
      <c r="IQK31" s="661"/>
      <c r="IQL31" s="661"/>
      <c r="IQM31" s="661"/>
      <c r="IQN31" s="661"/>
      <c r="IQO31" s="661"/>
      <c r="IQP31" s="661"/>
      <c r="IQQ31" s="661"/>
      <c r="IQR31" s="661"/>
      <c r="IQS31" s="661"/>
      <c r="IQT31" s="661"/>
      <c r="IQU31" s="661"/>
      <c r="IQV31" s="661"/>
      <c r="IQW31" s="661"/>
      <c r="IQX31" s="661"/>
      <c r="IQY31" s="661"/>
      <c r="IQZ31" s="661"/>
      <c r="IRA31" s="661"/>
      <c r="IRB31" s="661"/>
      <c r="IRC31" s="661"/>
      <c r="IRD31" s="661"/>
      <c r="IRE31" s="661"/>
      <c r="IRF31" s="661"/>
      <c r="IRG31" s="661"/>
      <c r="IRH31" s="661"/>
      <c r="IRI31" s="661"/>
      <c r="IRJ31" s="661"/>
      <c r="IRK31" s="661"/>
      <c r="IRL31" s="661"/>
      <c r="IRM31" s="661"/>
      <c r="IRN31" s="661"/>
      <c r="IRO31" s="661"/>
      <c r="IRP31" s="661"/>
      <c r="IRQ31" s="661"/>
      <c r="IRR31" s="661"/>
      <c r="IRS31" s="661"/>
      <c r="IRT31" s="661"/>
      <c r="IRU31" s="661"/>
      <c r="IRV31" s="661"/>
      <c r="IRW31" s="661"/>
      <c r="IRX31" s="661"/>
      <c r="IRY31" s="661"/>
      <c r="IRZ31" s="661"/>
      <c r="ISA31" s="661"/>
      <c r="ISB31" s="661"/>
      <c r="ISC31" s="661"/>
      <c r="ISD31" s="661"/>
      <c r="ISE31" s="661"/>
      <c r="ISF31" s="661"/>
      <c r="ISG31" s="661"/>
      <c r="ISH31" s="661"/>
      <c r="ISI31" s="661"/>
      <c r="ISJ31" s="661"/>
      <c r="ISK31" s="661"/>
      <c r="ISL31" s="661"/>
      <c r="ISM31" s="661"/>
      <c r="ISN31" s="661"/>
      <c r="ISO31" s="661"/>
      <c r="ISP31" s="661"/>
      <c r="ISQ31" s="661"/>
      <c r="ISR31" s="661"/>
      <c r="ISS31" s="661"/>
      <c r="IST31" s="661"/>
      <c r="ISU31" s="661"/>
      <c r="ISV31" s="661"/>
      <c r="ISW31" s="661"/>
      <c r="ISX31" s="661"/>
      <c r="ISY31" s="661"/>
      <c r="ISZ31" s="661"/>
      <c r="ITA31" s="661"/>
      <c r="ITB31" s="661"/>
      <c r="ITC31" s="661"/>
      <c r="ITD31" s="661"/>
      <c r="ITE31" s="661"/>
      <c r="ITF31" s="661"/>
      <c r="ITG31" s="661"/>
      <c r="ITH31" s="661"/>
      <c r="ITI31" s="661"/>
      <c r="ITJ31" s="661"/>
      <c r="ITK31" s="661"/>
      <c r="ITL31" s="661"/>
      <c r="ITM31" s="661"/>
      <c r="ITN31" s="661"/>
      <c r="ITO31" s="661"/>
      <c r="ITP31" s="661"/>
      <c r="ITQ31" s="661"/>
      <c r="ITR31" s="661"/>
      <c r="ITS31" s="661"/>
      <c r="ITT31" s="661"/>
      <c r="ITU31" s="661"/>
      <c r="ITV31" s="661"/>
      <c r="ITW31" s="661"/>
      <c r="ITX31" s="661"/>
      <c r="ITY31" s="661"/>
      <c r="ITZ31" s="661"/>
      <c r="IUA31" s="661"/>
      <c r="IUB31" s="661"/>
      <c r="IUC31" s="661"/>
      <c r="IUD31" s="661"/>
      <c r="IUE31" s="661"/>
      <c r="IUF31" s="661"/>
      <c r="IUG31" s="661"/>
      <c r="IUH31" s="661"/>
      <c r="IUI31" s="661"/>
      <c r="IUJ31" s="661"/>
      <c r="IUK31" s="661"/>
      <c r="IUL31" s="661"/>
      <c r="IUM31" s="661"/>
      <c r="IUN31" s="661"/>
      <c r="IUO31" s="661"/>
      <c r="IUP31" s="661"/>
      <c r="IUQ31" s="661"/>
      <c r="IUR31" s="661"/>
      <c r="IUS31" s="661"/>
      <c r="IUT31" s="661"/>
      <c r="IUU31" s="661"/>
      <c r="IUV31" s="661"/>
      <c r="IUW31" s="661"/>
      <c r="IUX31" s="661"/>
      <c r="IUY31" s="661"/>
      <c r="IUZ31" s="661"/>
      <c r="IVA31" s="661"/>
      <c r="IVB31" s="661"/>
      <c r="IVC31" s="661"/>
      <c r="IVD31" s="661"/>
      <c r="IVE31" s="661"/>
      <c r="IVF31" s="661"/>
      <c r="IVG31" s="661"/>
      <c r="IVH31" s="661"/>
      <c r="IVI31" s="661"/>
      <c r="IVJ31" s="661"/>
      <c r="IVK31" s="661"/>
      <c r="IVL31" s="661"/>
      <c r="IVM31" s="661"/>
      <c r="IVN31" s="661"/>
      <c r="IVO31" s="661"/>
      <c r="IVP31" s="661"/>
      <c r="IVQ31" s="661"/>
      <c r="IVR31" s="661"/>
      <c r="IVS31" s="661"/>
      <c r="IVT31" s="661"/>
      <c r="IVU31" s="661"/>
      <c r="IVV31" s="661"/>
      <c r="IVW31" s="661"/>
      <c r="IVX31" s="661"/>
      <c r="IVY31" s="661"/>
      <c r="IVZ31" s="661"/>
      <c r="IWA31" s="661"/>
      <c r="IWB31" s="661"/>
      <c r="IWC31" s="661"/>
      <c r="IWD31" s="661"/>
      <c r="IWE31" s="661"/>
      <c r="IWF31" s="661"/>
      <c r="IWG31" s="661"/>
      <c r="IWH31" s="661"/>
      <c r="IWI31" s="661"/>
      <c r="IWJ31" s="661"/>
      <c r="IWK31" s="661"/>
      <c r="IWL31" s="661"/>
      <c r="IWM31" s="661"/>
      <c r="IWN31" s="661"/>
      <c r="IWO31" s="661"/>
      <c r="IWP31" s="661"/>
      <c r="IWQ31" s="661"/>
      <c r="IWR31" s="661"/>
      <c r="IWS31" s="661"/>
      <c r="IWT31" s="661"/>
      <c r="IWU31" s="661"/>
      <c r="IWV31" s="661"/>
      <c r="IWW31" s="661"/>
      <c r="IWX31" s="661"/>
      <c r="IWY31" s="661"/>
      <c r="IWZ31" s="661"/>
      <c r="IXA31" s="661"/>
      <c r="IXB31" s="661"/>
      <c r="IXC31" s="661"/>
      <c r="IXD31" s="661"/>
      <c r="IXE31" s="661"/>
      <c r="IXF31" s="661"/>
      <c r="IXG31" s="661"/>
      <c r="IXH31" s="661"/>
      <c r="IXI31" s="661"/>
      <c r="IXJ31" s="661"/>
      <c r="IXK31" s="661"/>
      <c r="IXL31" s="661"/>
      <c r="IXM31" s="661"/>
      <c r="IXN31" s="661"/>
      <c r="IXO31" s="661"/>
      <c r="IXP31" s="661"/>
      <c r="IXQ31" s="661"/>
      <c r="IXR31" s="661"/>
      <c r="IXS31" s="661"/>
      <c r="IXT31" s="661"/>
      <c r="IXU31" s="661"/>
      <c r="IXV31" s="661"/>
      <c r="IXW31" s="661"/>
      <c r="IXX31" s="661"/>
      <c r="IXY31" s="661"/>
      <c r="IXZ31" s="661"/>
      <c r="IYA31" s="661"/>
      <c r="IYB31" s="661"/>
      <c r="IYC31" s="661"/>
      <c r="IYD31" s="661"/>
      <c r="IYE31" s="661"/>
      <c r="IYF31" s="661"/>
      <c r="IYG31" s="661"/>
      <c r="IYH31" s="661"/>
      <c r="IYI31" s="661"/>
      <c r="IYJ31" s="661"/>
      <c r="IYK31" s="661"/>
      <c r="IYL31" s="661"/>
      <c r="IYM31" s="661"/>
      <c r="IYN31" s="661"/>
      <c r="IYO31" s="661"/>
      <c r="IYP31" s="661"/>
      <c r="IYQ31" s="661"/>
      <c r="IYR31" s="661"/>
      <c r="IYS31" s="661"/>
      <c r="IYT31" s="661"/>
      <c r="IYU31" s="661"/>
      <c r="IYV31" s="661"/>
      <c r="IYW31" s="661"/>
      <c r="IYX31" s="661"/>
      <c r="IYY31" s="661"/>
      <c r="IYZ31" s="661"/>
      <c r="IZA31" s="661"/>
      <c r="IZB31" s="661"/>
      <c r="IZC31" s="661"/>
      <c r="IZD31" s="661"/>
      <c r="IZE31" s="661"/>
      <c r="IZF31" s="661"/>
      <c r="IZG31" s="661"/>
      <c r="IZH31" s="661"/>
      <c r="IZI31" s="661"/>
      <c r="IZJ31" s="661"/>
      <c r="IZK31" s="661"/>
      <c r="IZL31" s="661"/>
      <c r="IZM31" s="661"/>
      <c r="IZN31" s="661"/>
      <c r="IZO31" s="661"/>
      <c r="IZP31" s="661"/>
      <c r="IZQ31" s="661"/>
      <c r="IZR31" s="661"/>
      <c r="IZS31" s="661"/>
      <c r="IZT31" s="661"/>
      <c r="IZU31" s="661"/>
      <c r="IZV31" s="661"/>
      <c r="IZW31" s="661"/>
      <c r="IZX31" s="661"/>
      <c r="IZY31" s="661"/>
      <c r="IZZ31" s="661"/>
      <c r="JAA31" s="661"/>
      <c r="JAB31" s="661"/>
      <c r="JAC31" s="661"/>
      <c r="JAD31" s="661"/>
      <c r="JAE31" s="661"/>
      <c r="JAF31" s="661"/>
      <c r="JAG31" s="661"/>
      <c r="JAH31" s="661"/>
      <c r="JAI31" s="661"/>
      <c r="JAJ31" s="661"/>
      <c r="JAK31" s="661"/>
      <c r="JAL31" s="661"/>
      <c r="JAM31" s="661"/>
      <c r="JAN31" s="661"/>
      <c r="JAO31" s="661"/>
      <c r="JAP31" s="661"/>
      <c r="JAQ31" s="661"/>
      <c r="JAR31" s="661"/>
      <c r="JAS31" s="661"/>
      <c r="JAT31" s="661"/>
      <c r="JAU31" s="661"/>
      <c r="JAV31" s="661"/>
      <c r="JAW31" s="661"/>
      <c r="JAX31" s="661"/>
      <c r="JAY31" s="661"/>
      <c r="JAZ31" s="661"/>
      <c r="JBA31" s="661"/>
      <c r="JBB31" s="661"/>
      <c r="JBC31" s="661"/>
      <c r="JBD31" s="661"/>
      <c r="JBE31" s="661"/>
      <c r="JBF31" s="661"/>
      <c r="JBG31" s="661"/>
      <c r="JBH31" s="661"/>
      <c r="JBI31" s="661"/>
      <c r="JBJ31" s="661"/>
      <c r="JBK31" s="661"/>
      <c r="JBL31" s="661"/>
      <c r="JBM31" s="661"/>
      <c r="JBN31" s="661"/>
      <c r="JBO31" s="661"/>
      <c r="JBP31" s="661"/>
      <c r="JBQ31" s="661"/>
      <c r="JBR31" s="661"/>
      <c r="JBS31" s="661"/>
      <c r="JBT31" s="661"/>
      <c r="JBU31" s="661"/>
      <c r="JBV31" s="661"/>
      <c r="JBW31" s="661"/>
      <c r="JBX31" s="661"/>
      <c r="JBY31" s="661"/>
      <c r="JBZ31" s="661"/>
      <c r="JCA31" s="661"/>
      <c r="JCB31" s="661"/>
      <c r="JCC31" s="661"/>
      <c r="JCD31" s="661"/>
      <c r="JCE31" s="661"/>
      <c r="JCF31" s="661"/>
      <c r="JCG31" s="661"/>
      <c r="JCH31" s="661"/>
      <c r="JCI31" s="661"/>
      <c r="JCJ31" s="661"/>
      <c r="JCK31" s="661"/>
      <c r="JCL31" s="661"/>
      <c r="JCM31" s="661"/>
      <c r="JCN31" s="661"/>
      <c r="JCO31" s="661"/>
      <c r="JCP31" s="661"/>
      <c r="JCQ31" s="661"/>
      <c r="JCR31" s="661"/>
      <c r="JCS31" s="661"/>
      <c r="JCT31" s="661"/>
      <c r="JCU31" s="661"/>
      <c r="JCV31" s="661"/>
      <c r="JCW31" s="661"/>
      <c r="JCX31" s="661"/>
      <c r="JCY31" s="661"/>
      <c r="JCZ31" s="661"/>
      <c r="JDA31" s="661"/>
      <c r="JDB31" s="661"/>
      <c r="JDC31" s="661"/>
      <c r="JDD31" s="661"/>
      <c r="JDE31" s="661"/>
      <c r="JDF31" s="661"/>
      <c r="JDG31" s="661"/>
      <c r="JDH31" s="661"/>
      <c r="JDI31" s="661"/>
      <c r="JDJ31" s="661"/>
      <c r="JDK31" s="661"/>
      <c r="JDL31" s="661"/>
      <c r="JDM31" s="661"/>
      <c r="JDN31" s="661"/>
      <c r="JDO31" s="661"/>
      <c r="JDP31" s="661"/>
      <c r="JDQ31" s="661"/>
      <c r="JDR31" s="661"/>
      <c r="JDS31" s="661"/>
      <c r="JDT31" s="661"/>
      <c r="JDU31" s="661"/>
      <c r="JDV31" s="661"/>
      <c r="JDW31" s="661"/>
      <c r="JDX31" s="661"/>
      <c r="JDY31" s="661"/>
      <c r="JDZ31" s="661"/>
      <c r="JEA31" s="661"/>
      <c r="JEB31" s="661"/>
      <c r="JEC31" s="661"/>
      <c r="JED31" s="661"/>
      <c r="JEE31" s="661"/>
      <c r="JEF31" s="661"/>
      <c r="JEG31" s="661"/>
      <c r="JEH31" s="661"/>
      <c r="JEI31" s="661"/>
      <c r="JEJ31" s="661"/>
      <c r="JEK31" s="661"/>
      <c r="JEL31" s="661"/>
      <c r="JEM31" s="661"/>
      <c r="JEN31" s="661"/>
      <c r="JEO31" s="661"/>
      <c r="JEP31" s="661"/>
      <c r="JEQ31" s="661"/>
      <c r="JER31" s="661"/>
      <c r="JES31" s="661"/>
      <c r="JET31" s="661"/>
      <c r="JEU31" s="661"/>
      <c r="JEV31" s="661"/>
      <c r="JEW31" s="661"/>
      <c r="JEX31" s="661"/>
      <c r="JEY31" s="661"/>
      <c r="JEZ31" s="661"/>
      <c r="JFA31" s="661"/>
      <c r="JFB31" s="661"/>
      <c r="JFC31" s="661"/>
      <c r="JFD31" s="661"/>
      <c r="JFE31" s="661"/>
      <c r="JFF31" s="661"/>
      <c r="JFG31" s="661"/>
      <c r="JFH31" s="661"/>
      <c r="JFI31" s="661"/>
      <c r="JFJ31" s="661"/>
      <c r="JFK31" s="661"/>
      <c r="JFL31" s="661"/>
      <c r="JFM31" s="661"/>
      <c r="JFN31" s="661"/>
      <c r="JFO31" s="661"/>
      <c r="JFP31" s="661"/>
      <c r="JFQ31" s="661"/>
      <c r="JFR31" s="661"/>
      <c r="JFS31" s="661"/>
      <c r="JFT31" s="661"/>
      <c r="JFU31" s="661"/>
      <c r="JFV31" s="661"/>
      <c r="JFW31" s="661"/>
      <c r="JFX31" s="661"/>
      <c r="JFY31" s="661"/>
      <c r="JFZ31" s="661"/>
      <c r="JGA31" s="661"/>
      <c r="JGB31" s="661"/>
      <c r="JGC31" s="661"/>
      <c r="JGD31" s="661"/>
      <c r="JGE31" s="661"/>
      <c r="JGF31" s="661"/>
      <c r="JGG31" s="661"/>
      <c r="JGH31" s="661"/>
      <c r="JGI31" s="661"/>
      <c r="JGJ31" s="661"/>
      <c r="JGK31" s="661"/>
      <c r="JGL31" s="661"/>
      <c r="JGM31" s="661"/>
      <c r="JGN31" s="661"/>
      <c r="JGO31" s="661"/>
      <c r="JGP31" s="661"/>
      <c r="JGQ31" s="661"/>
      <c r="JGR31" s="661"/>
      <c r="JGS31" s="661"/>
      <c r="JGT31" s="661"/>
      <c r="JGU31" s="661"/>
      <c r="JGV31" s="661"/>
      <c r="JGW31" s="661"/>
      <c r="JGX31" s="661"/>
      <c r="JGY31" s="661"/>
      <c r="JGZ31" s="661"/>
      <c r="JHA31" s="661"/>
      <c r="JHB31" s="661"/>
      <c r="JHC31" s="661"/>
      <c r="JHD31" s="661"/>
      <c r="JHE31" s="661"/>
      <c r="JHF31" s="661"/>
      <c r="JHG31" s="661"/>
      <c r="JHH31" s="661"/>
      <c r="JHI31" s="661"/>
      <c r="JHJ31" s="661"/>
      <c r="JHK31" s="661"/>
      <c r="JHL31" s="661"/>
      <c r="JHM31" s="661"/>
      <c r="JHN31" s="661"/>
      <c r="JHO31" s="661"/>
      <c r="JHP31" s="661"/>
      <c r="JHQ31" s="661"/>
      <c r="JHR31" s="661"/>
      <c r="JHS31" s="661"/>
      <c r="JHT31" s="661"/>
      <c r="JHU31" s="661"/>
      <c r="JHV31" s="661"/>
      <c r="JHW31" s="661"/>
      <c r="JHX31" s="661"/>
      <c r="JHY31" s="661"/>
      <c r="JHZ31" s="661"/>
      <c r="JIA31" s="661"/>
      <c r="JIB31" s="661"/>
      <c r="JIC31" s="661"/>
      <c r="JID31" s="661"/>
      <c r="JIE31" s="661"/>
      <c r="JIF31" s="661"/>
      <c r="JIG31" s="661"/>
      <c r="JIH31" s="661"/>
      <c r="JII31" s="661"/>
      <c r="JIJ31" s="661"/>
      <c r="JIK31" s="661"/>
      <c r="JIL31" s="661"/>
      <c r="JIM31" s="661"/>
      <c r="JIN31" s="661"/>
      <c r="JIO31" s="661"/>
      <c r="JIP31" s="661"/>
      <c r="JIQ31" s="661"/>
      <c r="JIR31" s="661"/>
      <c r="JIS31" s="661"/>
      <c r="JIT31" s="661"/>
      <c r="JIU31" s="661"/>
      <c r="JIV31" s="661"/>
      <c r="JIW31" s="661"/>
      <c r="JIX31" s="661"/>
      <c r="JIY31" s="661"/>
      <c r="JIZ31" s="661"/>
      <c r="JJA31" s="661"/>
      <c r="JJB31" s="661"/>
      <c r="JJC31" s="661"/>
      <c r="JJD31" s="661"/>
      <c r="JJE31" s="661"/>
      <c r="JJF31" s="661"/>
      <c r="JJG31" s="661"/>
      <c r="JJH31" s="661"/>
      <c r="JJI31" s="661"/>
      <c r="JJJ31" s="661"/>
      <c r="JJK31" s="661"/>
      <c r="JJL31" s="661"/>
      <c r="JJM31" s="661"/>
      <c r="JJN31" s="661"/>
      <c r="JJO31" s="661"/>
      <c r="JJP31" s="661"/>
      <c r="JJQ31" s="661"/>
      <c r="JJR31" s="661"/>
      <c r="JJS31" s="661"/>
      <c r="JJT31" s="661"/>
      <c r="JJU31" s="661"/>
      <c r="JJV31" s="661"/>
      <c r="JJW31" s="661"/>
      <c r="JJX31" s="661"/>
      <c r="JJY31" s="661"/>
      <c r="JJZ31" s="661"/>
      <c r="JKA31" s="661"/>
      <c r="JKB31" s="661"/>
      <c r="JKC31" s="661"/>
      <c r="JKD31" s="661"/>
      <c r="JKE31" s="661"/>
      <c r="JKF31" s="661"/>
      <c r="JKG31" s="661"/>
      <c r="JKH31" s="661"/>
      <c r="JKI31" s="661"/>
      <c r="JKJ31" s="661"/>
      <c r="JKK31" s="661"/>
      <c r="JKL31" s="661"/>
      <c r="JKM31" s="661"/>
      <c r="JKN31" s="661"/>
      <c r="JKO31" s="661"/>
      <c r="JKP31" s="661"/>
      <c r="JKQ31" s="661"/>
      <c r="JKR31" s="661"/>
      <c r="JKS31" s="661"/>
      <c r="JKT31" s="661"/>
      <c r="JKU31" s="661"/>
      <c r="JKV31" s="661"/>
      <c r="JKW31" s="661"/>
      <c r="JKX31" s="661"/>
      <c r="JKY31" s="661"/>
      <c r="JKZ31" s="661"/>
      <c r="JLA31" s="661"/>
      <c r="JLB31" s="661"/>
      <c r="JLC31" s="661"/>
      <c r="JLD31" s="661"/>
      <c r="JLE31" s="661"/>
      <c r="JLF31" s="661"/>
      <c r="JLG31" s="661"/>
      <c r="JLH31" s="661"/>
      <c r="JLI31" s="661"/>
      <c r="JLJ31" s="661"/>
      <c r="JLK31" s="661"/>
      <c r="JLL31" s="661"/>
      <c r="JLM31" s="661"/>
      <c r="JLN31" s="661"/>
      <c r="JLO31" s="661"/>
      <c r="JLP31" s="661"/>
      <c r="JLQ31" s="661"/>
      <c r="JLR31" s="661"/>
      <c r="JLS31" s="661"/>
      <c r="JLT31" s="661"/>
      <c r="JLU31" s="661"/>
      <c r="JLV31" s="661"/>
      <c r="JLW31" s="661"/>
      <c r="JLX31" s="661"/>
      <c r="JLY31" s="661"/>
      <c r="JLZ31" s="661"/>
      <c r="JMA31" s="661"/>
      <c r="JMB31" s="661"/>
      <c r="JMC31" s="661"/>
      <c r="JMD31" s="661"/>
      <c r="JME31" s="661"/>
      <c r="JMF31" s="661"/>
      <c r="JMG31" s="661"/>
      <c r="JMH31" s="661"/>
      <c r="JMI31" s="661"/>
      <c r="JMJ31" s="661"/>
      <c r="JMK31" s="661"/>
      <c r="JML31" s="661"/>
      <c r="JMM31" s="661"/>
      <c r="JMN31" s="661"/>
      <c r="JMO31" s="661"/>
      <c r="JMP31" s="661"/>
      <c r="JMQ31" s="661"/>
      <c r="JMR31" s="661"/>
      <c r="JMS31" s="661"/>
      <c r="JMT31" s="661"/>
      <c r="JMU31" s="661"/>
      <c r="JMV31" s="661"/>
      <c r="JMW31" s="661"/>
      <c r="JMX31" s="661"/>
      <c r="JMY31" s="661"/>
      <c r="JMZ31" s="661"/>
      <c r="JNA31" s="661"/>
      <c r="JNB31" s="661"/>
      <c r="JNC31" s="661"/>
      <c r="JND31" s="661"/>
      <c r="JNE31" s="661"/>
      <c r="JNF31" s="661"/>
      <c r="JNG31" s="661"/>
      <c r="JNH31" s="661"/>
      <c r="JNI31" s="661"/>
      <c r="JNJ31" s="661"/>
      <c r="JNK31" s="661"/>
      <c r="JNL31" s="661"/>
      <c r="JNM31" s="661"/>
      <c r="JNN31" s="661"/>
      <c r="JNO31" s="661"/>
      <c r="JNP31" s="661"/>
      <c r="JNQ31" s="661"/>
      <c r="JNR31" s="661"/>
      <c r="JNS31" s="661"/>
      <c r="JNT31" s="661"/>
      <c r="JNU31" s="661"/>
      <c r="JNV31" s="661"/>
      <c r="JNW31" s="661"/>
      <c r="JNX31" s="661"/>
      <c r="JNY31" s="661"/>
      <c r="JNZ31" s="661"/>
      <c r="JOA31" s="661"/>
      <c r="JOB31" s="661"/>
      <c r="JOC31" s="661"/>
      <c r="JOD31" s="661"/>
      <c r="JOE31" s="661"/>
      <c r="JOF31" s="661"/>
      <c r="JOG31" s="661"/>
      <c r="JOH31" s="661"/>
      <c r="JOI31" s="661"/>
      <c r="JOJ31" s="661"/>
      <c r="JOK31" s="661"/>
      <c r="JOL31" s="661"/>
      <c r="JOM31" s="661"/>
      <c r="JON31" s="661"/>
      <c r="JOO31" s="661"/>
      <c r="JOP31" s="661"/>
      <c r="JOQ31" s="661"/>
      <c r="JOR31" s="661"/>
      <c r="JOS31" s="661"/>
      <c r="JOT31" s="661"/>
      <c r="JOU31" s="661"/>
      <c r="JOV31" s="661"/>
      <c r="JOW31" s="661"/>
      <c r="JOX31" s="661"/>
      <c r="JOY31" s="661"/>
      <c r="JOZ31" s="661"/>
      <c r="JPA31" s="661"/>
      <c r="JPB31" s="661"/>
      <c r="JPC31" s="661"/>
      <c r="JPD31" s="661"/>
      <c r="JPE31" s="661"/>
      <c r="JPF31" s="661"/>
      <c r="JPG31" s="661"/>
      <c r="JPH31" s="661"/>
      <c r="JPI31" s="661"/>
      <c r="JPJ31" s="661"/>
      <c r="JPK31" s="661"/>
      <c r="JPL31" s="661"/>
      <c r="JPM31" s="661"/>
      <c r="JPN31" s="661"/>
      <c r="JPO31" s="661"/>
      <c r="JPP31" s="661"/>
      <c r="JPQ31" s="661"/>
      <c r="JPR31" s="661"/>
      <c r="JPS31" s="661"/>
      <c r="JPT31" s="661"/>
      <c r="JPU31" s="661"/>
      <c r="JPV31" s="661"/>
      <c r="JPW31" s="661"/>
      <c r="JPX31" s="661"/>
      <c r="JPY31" s="661"/>
      <c r="JPZ31" s="661"/>
      <c r="JQA31" s="661"/>
      <c r="JQB31" s="661"/>
      <c r="JQC31" s="661"/>
      <c r="JQD31" s="661"/>
      <c r="JQE31" s="661"/>
      <c r="JQF31" s="661"/>
      <c r="JQG31" s="661"/>
      <c r="JQH31" s="661"/>
      <c r="JQI31" s="661"/>
      <c r="JQJ31" s="661"/>
      <c r="JQK31" s="661"/>
      <c r="JQL31" s="661"/>
      <c r="JQM31" s="661"/>
      <c r="JQN31" s="661"/>
      <c r="JQO31" s="661"/>
      <c r="JQP31" s="661"/>
      <c r="JQQ31" s="661"/>
      <c r="JQR31" s="661"/>
      <c r="JQS31" s="661"/>
      <c r="JQT31" s="661"/>
      <c r="JQU31" s="661"/>
      <c r="JQV31" s="661"/>
      <c r="JQW31" s="661"/>
      <c r="JQX31" s="661"/>
      <c r="JQY31" s="661"/>
      <c r="JQZ31" s="661"/>
      <c r="JRA31" s="661"/>
      <c r="JRB31" s="661"/>
      <c r="JRC31" s="661"/>
      <c r="JRD31" s="661"/>
      <c r="JRE31" s="661"/>
      <c r="JRF31" s="661"/>
      <c r="JRG31" s="661"/>
      <c r="JRH31" s="661"/>
      <c r="JRI31" s="661"/>
      <c r="JRJ31" s="661"/>
      <c r="JRK31" s="661"/>
      <c r="JRL31" s="661"/>
      <c r="JRM31" s="661"/>
      <c r="JRN31" s="661"/>
      <c r="JRO31" s="661"/>
      <c r="JRP31" s="661"/>
      <c r="JRQ31" s="661"/>
      <c r="JRR31" s="661"/>
      <c r="JRS31" s="661"/>
      <c r="JRT31" s="661"/>
      <c r="JRU31" s="661"/>
      <c r="JRV31" s="661"/>
      <c r="JRW31" s="661"/>
      <c r="JRX31" s="661"/>
      <c r="JRY31" s="661"/>
      <c r="JRZ31" s="661"/>
      <c r="JSA31" s="661"/>
      <c r="JSB31" s="661"/>
      <c r="JSC31" s="661"/>
      <c r="JSD31" s="661"/>
      <c r="JSE31" s="661"/>
      <c r="JSF31" s="661"/>
      <c r="JSG31" s="661"/>
      <c r="JSH31" s="661"/>
      <c r="JSI31" s="661"/>
      <c r="JSJ31" s="661"/>
      <c r="JSK31" s="661"/>
      <c r="JSL31" s="661"/>
      <c r="JSM31" s="661"/>
      <c r="JSN31" s="661"/>
      <c r="JSO31" s="661"/>
      <c r="JSP31" s="661"/>
      <c r="JSQ31" s="661"/>
      <c r="JSR31" s="661"/>
      <c r="JSS31" s="661"/>
      <c r="JST31" s="661"/>
      <c r="JSU31" s="661"/>
      <c r="JSV31" s="661"/>
      <c r="JSW31" s="661"/>
      <c r="JSX31" s="661"/>
      <c r="JSY31" s="661"/>
      <c r="JSZ31" s="661"/>
      <c r="JTA31" s="661"/>
      <c r="JTB31" s="661"/>
      <c r="JTC31" s="661"/>
      <c r="JTD31" s="661"/>
      <c r="JTE31" s="661"/>
      <c r="JTF31" s="661"/>
      <c r="JTG31" s="661"/>
      <c r="JTH31" s="661"/>
      <c r="JTI31" s="661"/>
      <c r="JTJ31" s="661"/>
      <c r="JTK31" s="661"/>
      <c r="JTL31" s="661"/>
      <c r="JTM31" s="661"/>
      <c r="JTN31" s="661"/>
      <c r="JTO31" s="661"/>
      <c r="JTP31" s="661"/>
      <c r="JTQ31" s="661"/>
      <c r="JTR31" s="661"/>
      <c r="JTS31" s="661"/>
      <c r="JTT31" s="661"/>
      <c r="JTU31" s="661"/>
      <c r="JTV31" s="661"/>
      <c r="JTW31" s="661"/>
      <c r="JTX31" s="661"/>
      <c r="JTY31" s="661"/>
      <c r="JTZ31" s="661"/>
      <c r="JUA31" s="661"/>
      <c r="JUB31" s="661"/>
      <c r="JUC31" s="661"/>
      <c r="JUD31" s="661"/>
      <c r="JUE31" s="661"/>
      <c r="JUF31" s="661"/>
      <c r="JUG31" s="661"/>
      <c r="JUH31" s="661"/>
      <c r="JUI31" s="661"/>
      <c r="JUJ31" s="661"/>
      <c r="JUK31" s="661"/>
      <c r="JUL31" s="661"/>
      <c r="JUM31" s="661"/>
      <c r="JUN31" s="661"/>
      <c r="JUO31" s="661"/>
      <c r="JUP31" s="661"/>
      <c r="JUQ31" s="661"/>
      <c r="JUR31" s="661"/>
      <c r="JUS31" s="661"/>
      <c r="JUT31" s="661"/>
      <c r="JUU31" s="661"/>
      <c r="JUV31" s="661"/>
      <c r="JUW31" s="661"/>
      <c r="JUX31" s="661"/>
      <c r="JUY31" s="661"/>
      <c r="JUZ31" s="661"/>
      <c r="JVA31" s="661"/>
      <c r="JVB31" s="661"/>
      <c r="JVC31" s="661"/>
      <c r="JVD31" s="661"/>
      <c r="JVE31" s="661"/>
      <c r="JVF31" s="661"/>
      <c r="JVG31" s="661"/>
      <c r="JVH31" s="661"/>
      <c r="JVI31" s="661"/>
      <c r="JVJ31" s="661"/>
      <c r="JVK31" s="661"/>
      <c r="JVL31" s="661"/>
      <c r="JVM31" s="661"/>
      <c r="JVN31" s="661"/>
      <c r="JVO31" s="661"/>
      <c r="JVP31" s="661"/>
      <c r="JVQ31" s="661"/>
      <c r="JVR31" s="661"/>
      <c r="JVS31" s="661"/>
      <c r="JVT31" s="661"/>
      <c r="JVU31" s="661"/>
      <c r="JVV31" s="661"/>
      <c r="JVW31" s="661"/>
      <c r="JVX31" s="661"/>
      <c r="JVY31" s="661"/>
      <c r="JVZ31" s="661"/>
      <c r="JWA31" s="661"/>
      <c r="JWB31" s="661"/>
      <c r="JWC31" s="661"/>
      <c r="JWD31" s="661"/>
      <c r="JWE31" s="661"/>
      <c r="JWF31" s="661"/>
      <c r="JWG31" s="661"/>
      <c r="JWH31" s="661"/>
      <c r="JWI31" s="661"/>
      <c r="JWJ31" s="661"/>
      <c r="JWK31" s="661"/>
      <c r="JWL31" s="661"/>
      <c r="JWM31" s="661"/>
      <c r="JWN31" s="661"/>
      <c r="JWO31" s="661"/>
      <c r="JWP31" s="661"/>
      <c r="JWQ31" s="661"/>
      <c r="JWR31" s="661"/>
      <c r="JWS31" s="661"/>
      <c r="JWT31" s="661"/>
      <c r="JWU31" s="661"/>
      <c r="JWV31" s="661"/>
      <c r="JWW31" s="661"/>
      <c r="JWX31" s="661"/>
      <c r="JWY31" s="661"/>
      <c r="JWZ31" s="661"/>
      <c r="JXA31" s="661"/>
      <c r="JXB31" s="661"/>
      <c r="JXC31" s="661"/>
      <c r="JXD31" s="661"/>
      <c r="JXE31" s="661"/>
      <c r="JXF31" s="661"/>
      <c r="JXG31" s="661"/>
      <c r="JXH31" s="661"/>
      <c r="JXI31" s="661"/>
      <c r="JXJ31" s="661"/>
      <c r="JXK31" s="661"/>
      <c r="JXL31" s="661"/>
      <c r="JXM31" s="661"/>
      <c r="JXN31" s="661"/>
      <c r="JXO31" s="661"/>
      <c r="JXP31" s="661"/>
      <c r="JXQ31" s="661"/>
      <c r="JXR31" s="661"/>
      <c r="JXS31" s="661"/>
      <c r="JXT31" s="661"/>
      <c r="JXU31" s="661"/>
      <c r="JXV31" s="661"/>
      <c r="JXW31" s="661"/>
      <c r="JXX31" s="661"/>
      <c r="JXY31" s="661"/>
      <c r="JXZ31" s="661"/>
      <c r="JYA31" s="661"/>
      <c r="JYB31" s="661"/>
      <c r="JYC31" s="661"/>
      <c r="JYD31" s="661"/>
      <c r="JYE31" s="661"/>
      <c r="JYF31" s="661"/>
      <c r="JYG31" s="661"/>
      <c r="JYH31" s="661"/>
      <c r="JYI31" s="661"/>
      <c r="JYJ31" s="661"/>
      <c r="JYK31" s="661"/>
      <c r="JYL31" s="661"/>
      <c r="JYM31" s="661"/>
      <c r="JYN31" s="661"/>
      <c r="JYO31" s="661"/>
      <c r="JYP31" s="661"/>
      <c r="JYQ31" s="661"/>
      <c r="JYR31" s="661"/>
      <c r="JYS31" s="661"/>
      <c r="JYT31" s="661"/>
      <c r="JYU31" s="661"/>
      <c r="JYV31" s="661"/>
      <c r="JYW31" s="661"/>
      <c r="JYX31" s="661"/>
      <c r="JYY31" s="661"/>
      <c r="JYZ31" s="661"/>
      <c r="JZA31" s="661"/>
      <c r="JZB31" s="661"/>
      <c r="JZC31" s="661"/>
      <c r="JZD31" s="661"/>
      <c r="JZE31" s="661"/>
      <c r="JZF31" s="661"/>
      <c r="JZG31" s="661"/>
      <c r="JZH31" s="661"/>
      <c r="JZI31" s="661"/>
      <c r="JZJ31" s="661"/>
      <c r="JZK31" s="661"/>
      <c r="JZL31" s="661"/>
      <c r="JZM31" s="661"/>
      <c r="JZN31" s="661"/>
      <c r="JZO31" s="661"/>
      <c r="JZP31" s="661"/>
      <c r="JZQ31" s="661"/>
      <c r="JZR31" s="661"/>
      <c r="JZS31" s="661"/>
      <c r="JZT31" s="661"/>
      <c r="JZU31" s="661"/>
      <c r="JZV31" s="661"/>
      <c r="JZW31" s="661"/>
      <c r="JZX31" s="661"/>
      <c r="JZY31" s="661"/>
      <c r="JZZ31" s="661"/>
      <c r="KAA31" s="661"/>
      <c r="KAB31" s="661"/>
      <c r="KAC31" s="661"/>
      <c r="KAD31" s="661"/>
      <c r="KAE31" s="661"/>
      <c r="KAF31" s="661"/>
      <c r="KAG31" s="661"/>
      <c r="KAH31" s="661"/>
      <c r="KAI31" s="661"/>
      <c r="KAJ31" s="661"/>
      <c r="KAK31" s="661"/>
      <c r="KAL31" s="661"/>
      <c r="KAM31" s="661"/>
      <c r="KAN31" s="661"/>
      <c r="KAO31" s="661"/>
      <c r="KAP31" s="661"/>
      <c r="KAQ31" s="661"/>
      <c r="KAR31" s="661"/>
      <c r="KAS31" s="661"/>
      <c r="KAT31" s="661"/>
      <c r="KAU31" s="661"/>
      <c r="KAV31" s="661"/>
      <c r="KAW31" s="661"/>
      <c r="KAX31" s="661"/>
      <c r="KAY31" s="661"/>
      <c r="KAZ31" s="661"/>
      <c r="KBA31" s="661"/>
      <c r="KBB31" s="661"/>
      <c r="KBC31" s="661"/>
      <c r="KBD31" s="661"/>
      <c r="KBE31" s="661"/>
      <c r="KBF31" s="661"/>
      <c r="KBG31" s="661"/>
      <c r="KBH31" s="661"/>
      <c r="KBI31" s="661"/>
      <c r="KBJ31" s="661"/>
      <c r="KBK31" s="661"/>
      <c r="KBL31" s="661"/>
      <c r="KBM31" s="661"/>
      <c r="KBN31" s="661"/>
      <c r="KBO31" s="661"/>
      <c r="KBP31" s="661"/>
      <c r="KBQ31" s="661"/>
      <c r="KBR31" s="661"/>
      <c r="KBS31" s="661"/>
      <c r="KBT31" s="661"/>
      <c r="KBU31" s="661"/>
      <c r="KBV31" s="661"/>
      <c r="KBW31" s="661"/>
      <c r="KBX31" s="661"/>
      <c r="KBY31" s="661"/>
      <c r="KBZ31" s="661"/>
      <c r="KCA31" s="661"/>
      <c r="KCB31" s="661"/>
      <c r="KCC31" s="661"/>
      <c r="KCD31" s="661"/>
      <c r="KCE31" s="661"/>
      <c r="KCF31" s="661"/>
      <c r="KCG31" s="661"/>
      <c r="KCH31" s="661"/>
      <c r="KCI31" s="661"/>
      <c r="KCJ31" s="661"/>
      <c r="KCK31" s="661"/>
      <c r="KCL31" s="661"/>
      <c r="KCM31" s="661"/>
      <c r="KCN31" s="661"/>
      <c r="KCO31" s="661"/>
      <c r="KCP31" s="661"/>
      <c r="KCQ31" s="661"/>
      <c r="KCR31" s="661"/>
      <c r="KCS31" s="661"/>
      <c r="KCT31" s="661"/>
      <c r="KCU31" s="661"/>
      <c r="KCV31" s="661"/>
      <c r="KCW31" s="661"/>
      <c r="KCX31" s="661"/>
      <c r="KCY31" s="661"/>
      <c r="KCZ31" s="661"/>
      <c r="KDA31" s="661"/>
      <c r="KDB31" s="661"/>
      <c r="KDC31" s="661"/>
      <c r="KDD31" s="661"/>
      <c r="KDE31" s="661"/>
      <c r="KDF31" s="661"/>
      <c r="KDG31" s="661"/>
      <c r="KDH31" s="661"/>
      <c r="KDI31" s="661"/>
      <c r="KDJ31" s="661"/>
      <c r="KDK31" s="661"/>
      <c r="KDL31" s="661"/>
      <c r="KDM31" s="661"/>
      <c r="KDN31" s="661"/>
      <c r="KDO31" s="661"/>
      <c r="KDP31" s="661"/>
      <c r="KDQ31" s="661"/>
      <c r="KDR31" s="661"/>
      <c r="KDS31" s="661"/>
      <c r="KDT31" s="661"/>
      <c r="KDU31" s="661"/>
      <c r="KDV31" s="661"/>
      <c r="KDW31" s="661"/>
      <c r="KDX31" s="661"/>
      <c r="KDY31" s="661"/>
      <c r="KDZ31" s="661"/>
      <c r="KEA31" s="661"/>
      <c r="KEB31" s="661"/>
      <c r="KEC31" s="661"/>
      <c r="KED31" s="661"/>
      <c r="KEE31" s="661"/>
      <c r="KEF31" s="661"/>
      <c r="KEG31" s="661"/>
      <c r="KEH31" s="661"/>
      <c r="KEI31" s="661"/>
      <c r="KEJ31" s="661"/>
      <c r="KEK31" s="661"/>
      <c r="KEL31" s="661"/>
      <c r="KEM31" s="661"/>
      <c r="KEN31" s="661"/>
      <c r="KEO31" s="661"/>
      <c r="KEP31" s="661"/>
      <c r="KEQ31" s="661"/>
      <c r="KER31" s="661"/>
      <c r="KES31" s="661"/>
      <c r="KET31" s="661"/>
      <c r="KEU31" s="661"/>
      <c r="KEV31" s="661"/>
      <c r="KEW31" s="661"/>
      <c r="KEX31" s="661"/>
      <c r="KEY31" s="661"/>
      <c r="KEZ31" s="661"/>
      <c r="KFA31" s="661"/>
      <c r="KFB31" s="661"/>
      <c r="KFC31" s="661"/>
      <c r="KFD31" s="661"/>
      <c r="KFE31" s="661"/>
      <c r="KFF31" s="661"/>
      <c r="KFG31" s="661"/>
      <c r="KFH31" s="661"/>
      <c r="KFI31" s="661"/>
      <c r="KFJ31" s="661"/>
      <c r="KFK31" s="661"/>
      <c r="KFL31" s="661"/>
      <c r="KFM31" s="661"/>
      <c r="KFN31" s="661"/>
      <c r="KFO31" s="661"/>
      <c r="KFP31" s="661"/>
      <c r="KFQ31" s="661"/>
      <c r="KFR31" s="661"/>
      <c r="KFS31" s="661"/>
      <c r="KFT31" s="661"/>
      <c r="KFU31" s="661"/>
      <c r="KFV31" s="661"/>
      <c r="KFW31" s="661"/>
      <c r="KFX31" s="661"/>
      <c r="KFY31" s="661"/>
      <c r="KFZ31" s="661"/>
      <c r="KGA31" s="661"/>
      <c r="KGB31" s="661"/>
      <c r="KGC31" s="661"/>
      <c r="KGD31" s="661"/>
      <c r="KGE31" s="661"/>
      <c r="KGF31" s="661"/>
      <c r="KGG31" s="661"/>
      <c r="KGH31" s="661"/>
      <c r="KGI31" s="661"/>
      <c r="KGJ31" s="661"/>
      <c r="KGK31" s="661"/>
      <c r="KGL31" s="661"/>
      <c r="KGM31" s="661"/>
      <c r="KGN31" s="661"/>
      <c r="KGO31" s="661"/>
      <c r="KGP31" s="661"/>
      <c r="KGQ31" s="661"/>
      <c r="KGR31" s="661"/>
      <c r="KGS31" s="661"/>
      <c r="KGT31" s="661"/>
      <c r="KGU31" s="661"/>
      <c r="KGV31" s="661"/>
      <c r="KGW31" s="661"/>
      <c r="KGX31" s="661"/>
      <c r="KGY31" s="661"/>
      <c r="KGZ31" s="661"/>
      <c r="KHA31" s="661"/>
      <c r="KHB31" s="661"/>
      <c r="KHC31" s="661"/>
      <c r="KHD31" s="661"/>
      <c r="KHE31" s="661"/>
      <c r="KHF31" s="661"/>
      <c r="KHG31" s="661"/>
      <c r="KHH31" s="661"/>
      <c r="KHI31" s="661"/>
      <c r="KHJ31" s="661"/>
      <c r="KHK31" s="661"/>
      <c r="KHL31" s="661"/>
      <c r="KHM31" s="661"/>
      <c r="KHN31" s="661"/>
      <c r="KHO31" s="661"/>
      <c r="KHP31" s="661"/>
      <c r="KHQ31" s="661"/>
      <c r="KHR31" s="661"/>
      <c r="KHS31" s="661"/>
      <c r="KHT31" s="661"/>
      <c r="KHU31" s="661"/>
      <c r="KHV31" s="661"/>
      <c r="KHW31" s="661"/>
      <c r="KHX31" s="661"/>
      <c r="KHY31" s="661"/>
      <c r="KHZ31" s="661"/>
      <c r="KIA31" s="661"/>
      <c r="KIB31" s="661"/>
      <c r="KIC31" s="661"/>
      <c r="KID31" s="661"/>
      <c r="KIE31" s="661"/>
      <c r="KIF31" s="661"/>
      <c r="KIG31" s="661"/>
      <c r="KIH31" s="661"/>
      <c r="KII31" s="661"/>
      <c r="KIJ31" s="661"/>
      <c r="KIK31" s="661"/>
      <c r="KIL31" s="661"/>
      <c r="KIM31" s="661"/>
      <c r="KIN31" s="661"/>
      <c r="KIO31" s="661"/>
      <c r="KIP31" s="661"/>
      <c r="KIQ31" s="661"/>
      <c r="KIR31" s="661"/>
      <c r="KIS31" s="661"/>
      <c r="KIT31" s="661"/>
      <c r="KIU31" s="661"/>
      <c r="KIV31" s="661"/>
      <c r="KIW31" s="661"/>
      <c r="KIX31" s="661"/>
      <c r="KIY31" s="661"/>
      <c r="KIZ31" s="661"/>
      <c r="KJA31" s="661"/>
      <c r="KJB31" s="661"/>
      <c r="KJC31" s="661"/>
      <c r="KJD31" s="661"/>
      <c r="KJE31" s="661"/>
      <c r="KJF31" s="661"/>
      <c r="KJG31" s="661"/>
      <c r="KJH31" s="661"/>
      <c r="KJI31" s="661"/>
      <c r="KJJ31" s="661"/>
      <c r="KJK31" s="661"/>
      <c r="KJL31" s="661"/>
      <c r="KJM31" s="661"/>
      <c r="KJN31" s="661"/>
      <c r="KJO31" s="661"/>
      <c r="KJP31" s="661"/>
      <c r="KJQ31" s="661"/>
      <c r="KJR31" s="661"/>
      <c r="KJS31" s="661"/>
      <c r="KJT31" s="661"/>
      <c r="KJU31" s="661"/>
      <c r="KJV31" s="661"/>
      <c r="KJW31" s="661"/>
      <c r="KJX31" s="661"/>
      <c r="KJY31" s="661"/>
      <c r="KJZ31" s="661"/>
      <c r="KKA31" s="661"/>
      <c r="KKB31" s="661"/>
      <c r="KKC31" s="661"/>
      <c r="KKD31" s="661"/>
      <c r="KKE31" s="661"/>
      <c r="KKF31" s="661"/>
      <c r="KKG31" s="661"/>
      <c r="KKH31" s="661"/>
      <c r="KKI31" s="661"/>
      <c r="KKJ31" s="661"/>
      <c r="KKK31" s="661"/>
      <c r="KKL31" s="661"/>
      <c r="KKM31" s="661"/>
      <c r="KKN31" s="661"/>
      <c r="KKO31" s="661"/>
      <c r="KKP31" s="661"/>
      <c r="KKQ31" s="661"/>
      <c r="KKR31" s="661"/>
      <c r="KKS31" s="661"/>
      <c r="KKT31" s="661"/>
      <c r="KKU31" s="661"/>
      <c r="KKV31" s="661"/>
      <c r="KKW31" s="661"/>
      <c r="KKX31" s="661"/>
      <c r="KKY31" s="661"/>
      <c r="KKZ31" s="661"/>
      <c r="KLA31" s="661"/>
      <c r="KLB31" s="661"/>
      <c r="KLC31" s="661"/>
      <c r="KLD31" s="661"/>
      <c r="KLE31" s="661"/>
      <c r="KLF31" s="661"/>
      <c r="KLG31" s="661"/>
      <c r="KLH31" s="661"/>
      <c r="KLI31" s="661"/>
      <c r="KLJ31" s="661"/>
      <c r="KLK31" s="661"/>
      <c r="KLL31" s="661"/>
      <c r="KLM31" s="661"/>
      <c r="KLN31" s="661"/>
      <c r="KLO31" s="661"/>
      <c r="KLP31" s="661"/>
      <c r="KLQ31" s="661"/>
      <c r="KLR31" s="661"/>
      <c r="KLS31" s="661"/>
      <c r="KLT31" s="661"/>
      <c r="KLU31" s="661"/>
      <c r="KLV31" s="661"/>
      <c r="KLW31" s="661"/>
      <c r="KLX31" s="661"/>
      <c r="KLY31" s="661"/>
      <c r="KLZ31" s="661"/>
      <c r="KMA31" s="661"/>
      <c r="KMB31" s="661"/>
      <c r="KMC31" s="661"/>
      <c r="KMD31" s="661"/>
      <c r="KME31" s="661"/>
      <c r="KMF31" s="661"/>
      <c r="KMG31" s="661"/>
      <c r="KMH31" s="661"/>
      <c r="KMI31" s="661"/>
      <c r="KMJ31" s="661"/>
      <c r="KMK31" s="661"/>
      <c r="KML31" s="661"/>
      <c r="KMM31" s="661"/>
      <c r="KMN31" s="661"/>
      <c r="KMO31" s="661"/>
      <c r="KMP31" s="661"/>
      <c r="KMQ31" s="661"/>
      <c r="KMR31" s="661"/>
      <c r="KMS31" s="661"/>
      <c r="KMT31" s="661"/>
      <c r="KMU31" s="661"/>
      <c r="KMV31" s="661"/>
      <c r="KMW31" s="661"/>
      <c r="KMX31" s="661"/>
      <c r="KMY31" s="661"/>
      <c r="KMZ31" s="661"/>
      <c r="KNA31" s="661"/>
      <c r="KNB31" s="661"/>
      <c r="KNC31" s="661"/>
      <c r="KND31" s="661"/>
      <c r="KNE31" s="661"/>
      <c r="KNF31" s="661"/>
      <c r="KNG31" s="661"/>
      <c r="KNH31" s="661"/>
      <c r="KNI31" s="661"/>
      <c r="KNJ31" s="661"/>
      <c r="KNK31" s="661"/>
      <c r="KNL31" s="661"/>
      <c r="KNM31" s="661"/>
      <c r="KNN31" s="661"/>
      <c r="KNO31" s="661"/>
      <c r="KNP31" s="661"/>
      <c r="KNQ31" s="661"/>
      <c r="KNR31" s="661"/>
      <c r="KNS31" s="661"/>
      <c r="KNT31" s="661"/>
      <c r="KNU31" s="661"/>
      <c r="KNV31" s="661"/>
      <c r="KNW31" s="661"/>
      <c r="KNX31" s="661"/>
      <c r="KNY31" s="661"/>
      <c r="KNZ31" s="661"/>
      <c r="KOA31" s="661"/>
      <c r="KOB31" s="661"/>
      <c r="KOC31" s="661"/>
      <c r="KOD31" s="661"/>
      <c r="KOE31" s="661"/>
      <c r="KOF31" s="661"/>
      <c r="KOG31" s="661"/>
      <c r="KOH31" s="661"/>
      <c r="KOI31" s="661"/>
      <c r="KOJ31" s="661"/>
      <c r="KOK31" s="661"/>
      <c r="KOL31" s="661"/>
      <c r="KOM31" s="661"/>
      <c r="KON31" s="661"/>
      <c r="KOO31" s="661"/>
      <c r="KOP31" s="661"/>
      <c r="KOQ31" s="661"/>
      <c r="KOR31" s="661"/>
      <c r="KOS31" s="661"/>
      <c r="KOT31" s="661"/>
      <c r="KOU31" s="661"/>
      <c r="KOV31" s="661"/>
      <c r="KOW31" s="661"/>
      <c r="KOX31" s="661"/>
      <c r="KOY31" s="661"/>
      <c r="KOZ31" s="661"/>
      <c r="KPA31" s="661"/>
      <c r="KPB31" s="661"/>
      <c r="KPC31" s="661"/>
      <c r="KPD31" s="661"/>
      <c r="KPE31" s="661"/>
      <c r="KPF31" s="661"/>
      <c r="KPG31" s="661"/>
      <c r="KPH31" s="661"/>
      <c r="KPI31" s="661"/>
      <c r="KPJ31" s="661"/>
      <c r="KPK31" s="661"/>
      <c r="KPL31" s="661"/>
      <c r="KPM31" s="661"/>
      <c r="KPN31" s="661"/>
      <c r="KPO31" s="661"/>
      <c r="KPP31" s="661"/>
      <c r="KPQ31" s="661"/>
      <c r="KPR31" s="661"/>
      <c r="KPS31" s="661"/>
      <c r="KPT31" s="661"/>
      <c r="KPU31" s="661"/>
      <c r="KPV31" s="661"/>
      <c r="KPW31" s="661"/>
      <c r="KPX31" s="661"/>
      <c r="KPY31" s="661"/>
      <c r="KPZ31" s="661"/>
      <c r="KQA31" s="661"/>
      <c r="KQB31" s="661"/>
      <c r="KQC31" s="661"/>
      <c r="KQD31" s="661"/>
      <c r="KQE31" s="661"/>
      <c r="KQF31" s="661"/>
      <c r="KQG31" s="661"/>
      <c r="KQH31" s="661"/>
      <c r="KQI31" s="661"/>
      <c r="KQJ31" s="661"/>
      <c r="KQK31" s="661"/>
      <c r="KQL31" s="661"/>
      <c r="KQM31" s="661"/>
      <c r="KQN31" s="661"/>
      <c r="KQO31" s="661"/>
      <c r="KQP31" s="661"/>
      <c r="KQQ31" s="661"/>
      <c r="KQR31" s="661"/>
      <c r="KQS31" s="661"/>
      <c r="KQT31" s="661"/>
      <c r="KQU31" s="661"/>
      <c r="KQV31" s="661"/>
      <c r="KQW31" s="661"/>
      <c r="KQX31" s="661"/>
      <c r="KQY31" s="661"/>
      <c r="KQZ31" s="661"/>
      <c r="KRA31" s="661"/>
      <c r="KRB31" s="661"/>
      <c r="KRC31" s="661"/>
      <c r="KRD31" s="661"/>
      <c r="KRE31" s="661"/>
      <c r="KRF31" s="661"/>
      <c r="KRG31" s="661"/>
      <c r="KRH31" s="661"/>
      <c r="KRI31" s="661"/>
      <c r="KRJ31" s="661"/>
      <c r="KRK31" s="661"/>
      <c r="KRL31" s="661"/>
      <c r="KRM31" s="661"/>
      <c r="KRN31" s="661"/>
      <c r="KRO31" s="661"/>
      <c r="KRP31" s="661"/>
      <c r="KRQ31" s="661"/>
      <c r="KRR31" s="661"/>
      <c r="KRS31" s="661"/>
      <c r="KRT31" s="661"/>
      <c r="KRU31" s="661"/>
      <c r="KRV31" s="661"/>
      <c r="KRW31" s="661"/>
      <c r="KRX31" s="661"/>
      <c r="KRY31" s="661"/>
      <c r="KRZ31" s="661"/>
      <c r="KSA31" s="661"/>
      <c r="KSB31" s="661"/>
      <c r="KSC31" s="661"/>
      <c r="KSD31" s="661"/>
      <c r="KSE31" s="661"/>
      <c r="KSF31" s="661"/>
      <c r="KSG31" s="661"/>
      <c r="KSH31" s="661"/>
      <c r="KSI31" s="661"/>
      <c r="KSJ31" s="661"/>
      <c r="KSK31" s="661"/>
      <c r="KSL31" s="661"/>
      <c r="KSM31" s="661"/>
      <c r="KSN31" s="661"/>
      <c r="KSO31" s="661"/>
      <c r="KSP31" s="661"/>
      <c r="KSQ31" s="661"/>
      <c r="KSR31" s="661"/>
      <c r="KSS31" s="661"/>
      <c r="KST31" s="661"/>
      <c r="KSU31" s="661"/>
      <c r="KSV31" s="661"/>
      <c r="KSW31" s="661"/>
      <c r="KSX31" s="661"/>
      <c r="KSY31" s="661"/>
      <c r="KSZ31" s="661"/>
      <c r="KTA31" s="661"/>
      <c r="KTB31" s="661"/>
      <c r="KTC31" s="661"/>
      <c r="KTD31" s="661"/>
      <c r="KTE31" s="661"/>
      <c r="KTF31" s="661"/>
      <c r="KTG31" s="661"/>
      <c r="KTH31" s="661"/>
      <c r="KTI31" s="661"/>
      <c r="KTJ31" s="661"/>
      <c r="KTK31" s="661"/>
      <c r="KTL31" s="661"/>
      <c r="KTM31" s="661"/>
      <c r="KTN31" s="661"/>
      <c r="KTO31" s="661"/>
      <c r="KTP31" s="661"/>
      <c r="KTQ31" s="661"/>
      <c r="KTR31" s="661"/>
      <c r="KTS31" s="661"/>
      <c r="KTT31" s="661"/>
      <c r="KTU31" s="661"/>
      <c r="KTV31" s="661"/>
      <c r="KTW31" s="661"/>
      <c r="KTX31" s="661"/>
      <c r="KTY31" s="661"/>
      <c r="KTZ31" s="661"/>
      <c r="KUA31" s="661"/>
      <c r="KUB31" s="661"/>
      <c r="KUC31" s="661"/>
      <c r="KUD31" s="661"/>
      <c r="KUE31" s="661"/>
      <c r="KUF31" s="661"/>
      <c r="KUG31" s="661"/>
      <c r="KUH31" s="661"/>
      <c r="KUI31" s="661"/>
      <c r="KUJ31" s="661"/>
      <c r="KUK31" s="661"/>
      <c r="KUL31" s="661"/>
      <c r="KUM31" s="661"/>
      <c r="KUN31" s="661"/>
      <c r="KUO31" s="661"/>
      <c r="KUP31" s="661"/>
      <c r="KUQ31" s="661"/>
      <c r="KUR31" s="661"/>
      <c r="KUS31" s="661"/>
      <c r="KUT31" s="661"/>
      <c r="KUU31" s="661"/>
      <c r="KUV31" s="661"/>
      <c r="KUW31" s="661"/>
      <c r="KUX31" s="661"/>
      <c r="KUY31" s="661"/>
      <c r="KUZ31" s="661"/>
      <c r="KVA31" s="661"/>
      <c r="KVB31" s="661"/>
      <c r="KVC31" s="661"/>
      <c r="KVD31" s="661"/>
      <c r="KVE31" s="661"/>
      <c r="KVF31" s="661"/>
      <c r="KVG31" s="661"/>
      <c r="KVH31" s="661"/>
      <c r="KVI31" s="661"/>
      <c r="KVJ31" s="661"/>
      <c r="KVK31" s="661"/>
      <c r="KVL31" s="661"/>
      <c r="KVM31" s="661"/>
      <c r="KVN31" s="661"/>
      <c r="KVO31" s="661"/>
      <c r="KVP31" s="661"/>
      <c r="KVQ31" s="661"/>
      <c r="KVR31" s="661"/>
      <c r="KVS31" s="661"/>
      <c r="KVT31" s="661"/>
      <c r="KVU31" s="661"/>
      <c r="KVV31" s="661"/>
      <c r="KVW31" s="661"/>
      <c r="KVX31" s="661"/>
      <c r="KVY31" s="661"/>
      <c r="KVZ31" s="661"/>
      <c r="KWA31" s="661"/>
      <c r="KWB31" s="661"/>
      <c r="KWC31" s="661"/>
      <c r="KWD31" s="661"/>
      <c r="KWE31" s="661"/>
      <c r="KWF31" s="661"/>
      <c r="KWG31" s="661"/>
      <c r="KWH31" s="661"/>
      <c r="KWI31" s="661"/>
      <c r="KWJ31" s="661"/>
      <c r="KWK31" s="661"/>
      <c r="KWL31" s="661"/>
      <c r="KWM31" s="661"/>
      <c r="KWN31" s="661"/>
      <c r="KWO31" s="661"/>
      <c r="KWP31" s="661"/>
      <c r="KWQ31" s="661"/>
      <c r="KWR31" s="661"/>
      <c r="KWS31" s="661"/>
      <c r="KWT31" s="661"/>
      <c r="KWU31" s="661"/>
      <c r="KWV31" s="661"/>
      <c r="KWW31" s="661"/>
      <c r="KWX31" s="661"/>
      <c r="KWY31" s="661"/>
      <c r="KWZ31" s="661"/>
      <c r="KXA31" s="661"/>
      <c r="KXB31" s="661"/>
      <c r="KXC31" s="661"/>
      <c r="KXD31" s="661"/>
      <c r="KXE31" s="661"/>
      <c r="KXF31" s="661"/>
      <c r="KXG31" s="661"/>
      <c r="KXH31" s="661"/>
      <c r="KXI31" s="661"/>
      <c r="KXJ31" s="661"/>
      <c r="KXK31" s="661"/>
      <c r="KXL31" s="661"/>
      <c r="KXM31" s="661"/>
      <c r="KXN31" s="661"/>
      <c r="KXO31" s="661"/>
      <c r="KXP31" s="661"/>
      <c r="KXQ31" s="661"/>
      <c r="KXR31" s="661"/>
      <c r="KXS31" s="661"/>
      <c r="KXT31" s="661"/>
      <c r="KXU31" s="661"/>
      <c r="KXV31" s="661"/>
      <c r="KXW31" s="661"/>
      <c r="KXX31" s="661"/>
      <c r="KXY31" s="661"/>
      <c r="KXZ31" s="661"/>
      <c r="KYA31" s="661"/>
      <c r="KYB31" s="661"/>
      <c r="KYC31" s="661"/>
      <c r="KYD31" s="661"/>
      <c r="KYE31" s="661"/>
      <c r="KYF31" s="661"/>
      <c r="KYG31" s="661"/>
      <c r="KYH31" s="661"/>
      <c r="KYI31" s="661"/>
      <c r="KYJ31" s="661"/>
      <c r="KYK31" s="661"/>
      <c r="KYL31" s="661"/>
      <c r="KYM31" s="661"/>
      <c r="KYN31" s="661"/>
      <c r="KYO31" s="661"/>
      <c r="KYP31" s="661"/>
      <c r="KYQ31" s="661"/>
      <c r="KYR31" s="661"/>
      <c r="KYS31" s="661"/>
      <c r="KYT31" s="661"/>
      <c r="KYU31" s="661"/>
      <c r="KYV31" s="661"/>
      <c r="KYW31" s="661"/>
      <c r="KYX31" s="661"/>
      <c r="KYY31" s="661"/>
      <c r="KYZ31" s="661"/>
      <c r="KZA31" s="661"/>
      <c r="KZB31" s="661"/>
      <c r="KZC31" s="661"/>
      <c r="KZD31" s="661"/>
      <c r="KZE31" s="661"/>
      <c r="KZF31" s="661"/>
      <c r="KZG31" s="661"/>
      <c r="KZH31" s="661"/>
      <c r="KZI31" s="661"/>
      <c r="KZJ31" s="661"/>
      <c r="KZK31" s="661"/>
      <c r="KZL31" s="661"/>
      <c r="KZM31" s="661"/>
      <c r="KZN31" s="661"/>
      <c r="KZO31" s="661"/>
      <c r="KZP31" s="661"/>
      <c r="KZQ31" s="661"/>
      <c r="KZR31" s="661"/>
      <c r="KZS31" s="661"/>
      <c r="KZT31" s="661"/>
      <c r="KZU31" s="661"/>
      <c r="KZV31" s="661"/>
      <c r="KZW31" s="661"/>
      <c r="KZX31" s="661"/>
      <c r="KZY31" s="661"/>
      <c r="KZZ31" s="661"/>
      <c r="LAA31" s="661"/>
      <c r="LAB31" s="661"/>
      <c r="LAC31" s="661"/>
      <c r="LAD31" s="661"/>
      <c r="LAE31" s="661"/>
      <c r="LAF31" s="661"/>
      <c r="LAG31" s="661"/>
      <c r="LAH31" s="661"/>
      <c r="LAI31" s="661"/>
      <c r="LAJ31" s="661"/>
      <c r="LAK31" s="661"/>
      <c r="LAL31" s="661"/>
      <c r="LAM31" s="661"/>
      <c r="LAN31" s="661"/>
      <c r="LAO31" s="661"/>
      <c r="LAP31" s="661"/>
      <c r="LAQ31" s="661"/>
      <c r="LAR31" s="661"/>
      <c r="LAS31" s="661"/>
      <c r="LAT31" s="661"/>
      <c r="LAU31" s="661"/>
      <c r="LAV31" s="661"/>
      <c r="LAW31" s="661"/>
      <c r="LAX31" s="661"/>
      <c r="LAY31" s="661"/>
      <c r="LAZ31" s="661"/>
      <c r="LBA31" s="661"/>
      <c r="LBB31" s="661"/>
      <c r="LBC31" s="661"/>
      <c r="LBD31" s="661"/>
      <c r="LBE31" s="661"/>
      <c r="LBF31" s="661"/>
      <c r="LBG31" s="661"/>
      <c r="LBH31" s="661"/>
      <c r="LBI31" s="661"/>
      <c r="LBJ31" s="661"/>
      <c r="LBK31" s="661"/>
      <c r="LBL31" s="661"/>
      <c r="LBM31" s="661"/>
      <c r="LBN31" s="661"/>
      <c r="LBO31" s="661"/>
      <c r="LBP31" s="661"/>
      <c r="LBQ31" s="661"/>
      <c r="LBR31" s="661"/>
      <c r="LBS31" s="661"/>
      <c r="LBT31" s="661"/>
      <c r="LBU31" s="661"/>
      <c r="LBV31" s="661"/>
      <c r="LBW31" s="661"/>
      <c r="LBX31" s="661"/>
      <c r="LBY31" s="661"/>
      <c r="LBZ31" s="661"/>
      <c r="LCA31" s="661"/>
      <c r="LCB31" s="661"/>
      <c r="LCC31" s="661"/>
      <c r="LCD31" s="661"/>
      <c r="LCE31" s="661"/>
      <c r="LCF31" s="661"/>
      <c r="LCG31" s="661"/>
      <c r="LCH31" s="661"/>
      <c r="LCI31" s="661"/>
      <c r="LCJ31" s="661"/>
      <c r="LCK31" s="661"/>
      <c r="LCL31" s="661"/>
      <c r="LCM31" s="661"/>
      <c r="LCN31" s="661"/>
      <c r="LCO31" s="661"/>
      <c r="LCP31" s="661"/>
      <c r="LCQ31" s="661"/>
      <c r="LCR31" s="661"/>
      <c r="LCS31" s="661"/>
      <c r="LCT31" s="661"/>
      <c r="LCU31" s="661"/>
      <c r="LCV31" s="661"/>
      <c r="LCW31" s="661"/>
      <c r="LCX31" s="661"/>
      <c r="LCY31" s="661"/>
      <c r="LCZ31" s="661"/>
      <c r="LDA31" s="661"/>
      <c r="LDB31" s="661"/>
      <c r="LDC31" s="661"/>
      <c r="LDD31" s="661"/>
      <c r="LDE31" s="661"/>
      <c r="LDF31" s="661"/>
      <c r="LDG31" s="661"/>
      <c r="LDH31" s="661"/>
      <c r="LDI31" s="661"/>
      <c r="LDJ31" s="661"/>
      <c r="LDK31" s="661"/>
      <c r="LDL31" s="661"/>
      <c r="LDM31" s="661"/>
      <c r="LDN31" s="661"/>
      <c r="LDO31" s="661"/>
      <c r="LDP31" s="661"/>
      <c r="LDQ31" s="661"/>
      <c r="LDR31" s="661"/>
      <c r="LDS31" s="661"/>
      <c r="LDT31" s="661"/>
      <c r="LDU31" s="661"/>
      <c r="LDV31" s="661"/>
      <c r="LDW31" s="661"/>
      <c r="LDX31" s="661"/>
      <c r="LDY31" s="661"/>
      <c r="LDZ31" s="661"/>
      <c r="LEA31" s="661"/>
      <c r="LEB31" s="661"/>
      <c r="LEC31" s="661"/>
      <c r="LED31" s="661"/>
      <c r="LEE31" s="661"/>
      <c r="LEF31" s="661"/>
      <c r="LEG31" s="661"/>
      <c r="LEH31" s="661"/>
      <c r="LEI31" s="661"/>
      <c r="LEJ31" s="661"/>
      <c r="LEK31" s="661"/>
      <c r="LEL31" s="661"/>
      <c r="LEM31" s="661"/>
      <c r="LEN31" s="661"/>
      <c r="LEO31" s="661"/>
      <c r="LEP31" s="661"/>
      <c r="LEQ31" s="661"/>
      <c r="LER31" s="661"/>
      <c r="LES31" s="661"/>
      <c r="LET31" s="661"/>
      <c r="LEU31" s="661"/>
      <c r="LEV31" s="661"/>
      <c r="LEW31" s="661"/>
      <c r="LEX31" s="661"/>
      <c r="LEY31" s="661"/>
      <c r="LEZ31" s="661"/>
      <c r="LFA31" s="661"/>
      <c r="LFB31" s="661"/>
      <c r="LFC31" s="661"/>
      <c r="LFD31" s="661"/>
      <c r="LFE31" s="661"/>
      <c r="LFF31" s="661"/>
      <c r="LFG31" s="661"/>
      <c r="LFH31" s="661"/>
      <c r="LFI31" s="661"/>
      <c r="LFJ31" s="661"/>
      <c r="LFK31" s="661"/>
      <c r="LFL31" s="661"/>
      <c r="LFM31" s="661"/>
      <c r="LFN31" s="661"/>
      <c r="LFO31" s="661"/>
      <c r="LFP31" s="661"/>
      <c r="LFQ31" s="661"/>
      <c r="LFR31" s="661"/>
      <c r="LFS31" s="661"/>
      <c r="LFT31" s="661"/>
      <c r="LFU31" s="661"/>
      <c r="LFV31" s="661"/>
      <c r="LFW31" s="661"/>
      <c r="LFX31" s="661"/>
      <c r="LFY31" s="661"/>
      <c r="LFZ31" s="661"/>
      <c r="LGA31" s="661"/>
      <c r="LGB31" s="661"/>
      <c r="LGC31" s="661"/>
      <c r="LGD31" s="661"/>
      <c r="LGE31" s="661"/>
      <c r="LGF31" s="661"/>
      <c r="LGG31" s="661"/>
      <c r="LGH31" s="661"/>
      <c r="LGI31" s="661"/>
      <c r="LGJ31" s="661"/>
      <c r="LGK31" s="661"/>
      <c r="LGL31" s="661"/>
      <c r="LGM31" s="661"/>
      <c r="LGN31" s="661"/>
      <c r="LGO31" s="661"/>
      <c r="LGP31" s="661"/>
      <c r="LGQ31" s="661"/>
      <c r="LGR31" s="661"/>
      <c r="LGS31" s="661"/>
      <c r="LGT31" s="661"/>
      <c r="LGU31" s="661"/>
      <c r="LGV31" s="661"/>
      <c r="LGW31" s="661"/>
      <c r="LGX31" s="661"/>
      <c r="LGY31" s="661"/>
      <c r="LGZ31" s="661"/>
      <c r="LHA31" s="661"/>
      <c r="LHB31" s="661"/>
      <c r="LHC31" s="661"/>
      <c r="LHD31" s="661"/>
      <c r="LHE31" s="661"/>
      <c r="LHF31" s="661"/>
      <c r="LHG31" s="661"/>
      <c r="LHH31" s="661"/>
      <c r="LHI31" s="661"/>
      <c r="LHJ31" s="661"/>
      <c r="LHK31" s="661"/>
      <c r="LHL31" s="661"/>
      <c r="LHM31" s="661"/>
      <c r="LHN31" s="661"/>
      <c r="LHO31" s="661"/>
      <c r="LHP31" s="661"/>
      <c r="LHQ31" s="661"/>
      <c r="LHR31" s="661"/>
      <c r="LHS31" s="661"/>
      <c r="LHT31" s="661"/>
      <c r="LHU31" s="661"/>
      <c r="LHV31" s="661"/>
      <c r="LHW31" s="661"/>
      <c r="LHX31" s="661"/>
      <c r="LHY31" s="661"/>
      <c r="LHZ31" s="661"/>
      <c r="LIA31" s="661"/>
      <c r="LIB31" s="661"/>
      <c r="LIC31" s="661"/>
      <c r="LID31" s="661"/>
      <c r="LIE31" s="661"/>
      <c r="LIF31" s="661"/>
      <c r="LIG31" s="661"/>
      <c r="LIH31" s="661"/>
      <c r="LII31" s="661"/>
      <c r="LIJ31" s="661"/>
      <c r="LIK31" s="661"/>
      <c r="LIL31" s="661"/>
      <c r="LIM31" s="661"/>
      <c r="LIN31" s="661"/>
      <c r="LIO31" s="661"/>
      <c r="LIP31" s="661"/>
      <c r="LIQ31" s="661"/>
      <c r="LIR31" s="661"/>
      <c r="LIS31" s="661"/>
      <c r="LIT31" s="661"/>
      <c r="LIU31" s="661"/>
      <c r="LIV31" s="661"/>
      <c r="LIW31" s="661"/>
      <c r="LIX31" s="661"/>
      <c r="LIY31" s="661"/>
      <c r="LIZ31" s="661"/>
      <c r="LJA31" s="661"/>
      <c r="LJB31" s="661"/>
      <c r="LJC31" s="661"/>
      <c r="LJD31" s="661"/>
      <c r="LJE31" s="661"/>
      <c r="LJF31" s="661"/>
      <c r="LJG31" s="661"/>
      <c r="LJH31" s="661"/>
      <c r="LJI31" s="661"/>
      <c r="LJJ31" s="661"/>
      <c r="LJK31" s="661"/>
      <c r="LJL31" s="661"/>
      <c r="LJM31" s="661"/>
      <c r="LJN31" s="661"/>
      <c r="LJO31" s="661"/>
      <c r="LJP31" s="661"/>
      <c r="LJQ31" s="661"/>
      <c r="LJR31" s="661"/>
      <c r="LJS31" s="661"/>
      <c r="LJT31" s="661"/>
      <c r="LJU31" s="661"/>
      <c r="LJV31" s="661"/>
      <c r="LJW31" s="661"/>
      <c r="LJX31" s="661"/>
      <c r="LJY31" s="661"/>
      <c r="LJZ31" s="661"/>
      <c r="LKA31" s="661"/>
      <c r="LKB31" s="661"/>
      <c r="LKC31" s="661"/>
      <c r="LKD31" s="661"/>
      <c r="LKE31" s="661"/>
      <c r="LKF31" s="661"/>
      <c r="LKG31" s="661"/>
      <c r="LKH31" s="661"/>
      <c r="LKI31" s="661"/>
      <c r="LKJ31" s="661"/>
      <c r="LKK31" s="661"/>
      <c r="LKL31" s="661"/>
      <c r="LKM31" s="661"/>
      <c r="LKN31" s="661"/>
      <c r="LKO31" s="661"/>
      <c r="LKP31" s="661"/>
      <c r="LKQ31" s="661"/>
      <c r="LKR31" s="661"/>
      <c r="LKS31" s="661"/>
      <c r="LKT31" s="661"/>
      <c r="LKU31" s="661"/>
      <c r="LKV31" s="661"/>
      <c r="LKW31" s="661"/>
      <c r="LKX31" s="661"/>
      <c r="LKY31" s="661"/>
      <c r="LKZ31" s="661"/>
      <c r="LLA31" s="661"/>
      <c r="LLB31" s="661"/>
      <c r="LLC31" s="661"/>
      <c r="LLD31" s="661"/>
      <c r="LLE31" s="661"/>
      <c r="LLF31" s="661"/>
      <c r="LLG31" s="661"/>
      <c r="LLH31" s="661"/>
      <c r="LLI31" s="661"/>
      <c r="LLJ31" s="661"/>
      <c r="LLK31" s="661"/>
      <c r="LLL31" s="661"/>
      <c r="LLM31" s="661"/>
      <c r="LLN31" s="661"/>
      <c r="LLO31" s="661"/>
      <c r="LLP31" s="661"/>
      <c r="LLQ31" s="661"/>
      <c r="LLR31" s="661"/>
      <c r="LLS31" s="661"/>
      <c r="LLT31" s="661"/>
      <c r="LLU31" s="661"/>
      <c r="LLV31" s="661"/>
      <c r="LLW31" s="661"/>
      <c r="LLX31" s="661"/>
      <c r="LLY31" s="661"/>
      <c r="LLZ31" s="661"/>
      <c r="LMA31" s="661"/>
      <c r="LMB31" s="661"/>
      <c r="LMC31" s="661"/>
      <c r="LMD31" s="661"/>
      <c r="LME31" s="661"/>
      <c r="LMF31" s="661"/>
      <c r="LMG31" s="661"/>
      <c r="LMH31" s="661"/>
      <c r="LMI31" s="661"/>
      <c r="LMJ31" s="661"/>
      <c r="LMK31" s="661"/>
      <c r="LML31" s="661"/>
      <c r="LMM31" s="661"/>
      <c r="LMN31" s="661"/>
      <c r="LMO31" s="661"/>
      <c r="LMP31" s="661"/>
      <c r="LMQ31" s="661"/>
      <c r="LMR31" s="661"/>
      <c r="LMS31" s="661"/>
      <c r="LMT31" s="661"/>
      <c r="LMU31" s="661"/>
      <c r="LMV31" s="661"/>
      <c r="LMW31" s="661"/>
      <c r="LMX31" s="661"/>
      <c r="LMY31" s="661"/>
      <c r="LMZ31" s="661"/>
      <c r="LNA31" s="661"/>
      <c r="LNB31" s="661"/>
      <c r="LNC31" s="661"/>
      <c r="LND31" s="661"/>
      <c r="LNE31" s="661"/>
      <c r="LNF31" s="661"/>
      <c r="LNG31" s="661"/>
      <c r="LNH31" s="661"/>
      <c r="LNI31" s="661"/>
      <c r="LNJ31" s="661"/>
      <c r="LNK31" s="661"/>
      <c r="LNL31" s="661"/>
      <c r="LNM31" s="661"/>
      <c r="LNN31" s="661"/>
      <c r="LNO31" s="661"/>
      <c r="LNP31" s="661"/>
      <c r="LNQ31" s="661"/>
      <c r="LNR31" s="661"/>
      <c r="LNS31" s="661"/>
      <c r="LNT31" s="661"/>
      <c r="LNU31" s="661"/>
      <c r="LNV31" s="661"/>
      <c r="LNW31" s="661"/>
      <c r="LNX31" s="661"/>
      <c r="LNY31" s="661"/>
      <c r="LNZ31" s="661"/>
      <c r="LOA31" s="661"/>
      <c r="LOB31" s="661"/>
      <c r="LOC31" s="661"/>
      <c r="LOD31" s="661"/>
      <c r="LOE31" s="661"/>
      <c r="LOF31" s="661"/>
      <c r="LOG31" s="661"/>
      <c r="LOH31" s="661"/>
      <c r="LOI31" s="661"/>
      <c r="LOJ31" s="661"/>
      <c r="LOK31" s="661"/>
      <c r="LOL31" s="661"/>
      <c r="LOM31" s="661"/>
      <c r="LON31" s="661"/>
      <c r="LOO31" s="661"/>
      <c r="LOP31" s="661"/>
      <c r="LOQ31" s="661"/>
      <c r="LOR31" s="661"/>
      <c r="LOS31" s="661"/>
      <c r="LOT31" s="661"/>
      <c r="LOU31" s="661"/>
      <c r="LOV31" s="661"/>
      <c r="LOW31" s="661"/>
      <c r="LOX31" s="661"/>
      <c r="LOY31" s="661"/>
      <c r="LOZ31" s="661"/>
      <c r="LPA31" s="661"/>
      <c r="LPB31" s="661"/>
      <c r="LPC31" s="661"/>
      <c r="LPD31" s="661"/>
      <c r="LPE31" s="661"/>
      <c r="LPF31" s="661"/>
      <c r="LPG31" s="661"/>
      <c r="LPH31" s="661"/>
      <c r="LPI31" s="661"/>
      <c r="LPJ31" s="661"/>
      <c r="LPK31" s="661"/>
      <c r="LPL31" s="661"/>
      <c r="LPM31" s="661"/>
      <c r="LPN31" s="661"/>
      <c r="LPO31" s="661"/>
      <c r="LPP31" s="661"/>
      <c r="LPQ31" s="661"/>
      <c r="LPR31" s="661"/>
      <c r="LPS31" s="661"/>
      <c r="LPT31" s="661"/>
      <c r="LPU31" s="661"/>
      <c r="LPV31" s="661"/>
      <c r="LPW31" s="661"/>
      <c r="LPX31" s="661"/>
      <c r="LPY31" s="661"/>
      <c r="LPZ31" s="661"/>
      <c r="LQA31" s="661"/>
      <c r="LQB31" s="661"/>
      <c r="LQC31" s="661"/>
      <c r="LQD31" s="661"/>
      <c r="LQE31" s="661"/>
      <c r="LQF31" s="661"/>
      <c r="LQG31" s="661"/>
      <c r="LQH31" s="661"/>
      <c r="LQI31" s="661"/>
      <c r="LQJ31" s="661"/>
      <c r="LQK31" s="661"/>
      <c r="LQL31" s="661"/>
      <c r="LQM31" s="661"/>
      <c r="LQN31" s="661"/>
      <c r="LQO31" s="661"/>
      <c r="LQP31" s="661"/>
      <c r="LQQ31" s="661"/>
      <c r="LQR31" s="661"/>
      <c r="LQS31" s="661"/>
      <c r="LQT31" s="661"/>
      <c r="LQU31" s="661"/>
      <c r="LQV31" s="661"/>
      <c r="LQW31" s="661"/>
      <c r="LQX31" s="661"/>
      <c r="LQY31" s="661"/>
      <c r="LQZ31" s="661"/>
      <c r="LRA31" s="661"/>
      <c r="LRB31" s="661"/>
      <c r="LRC31" s="661"/>
      <c r="LRD31" s="661"/>
      <c r="LRE31" s="661"/>
      <c r="LRF31" s="661"/>
      <c r="LRG31" s="661"/>
      <c r="LRH31" s="661"/>
      <c r="LRI31" s="661"/>
      <c r="LRJ31" s="661"/>
      <c r="LRK31" s="661"/>
      <c r="LRL31" s="661"/>
      <c r="LRM31" s="661"/>
      <c r="LRN31" s="661"/>
      <c r="LRO31" s="661"/>
      <c r="LRP31" s="661"/>
      <c r="LRQ31" s="661"/>
      <c r="LRR31" s="661"/>
      <c r="LRS31" s="661"/>
      <c r="LRT31" s="661"/>
      <c r="LRU31" s="661"/>
      <c r="LRV31" s="661"/>
      <c r="LRW31" s="661"/>
      <c r="LRX31" s="661"/>
      <c r="LRY31" s="661"/>
      <c r="LRZ31" s="661"/>
      <c r="LSA31" s="661"/>
      <c r="LSB31" s="661"/>
      <c r="LSC31" s="661"/>
      <c r="LSD31" s="661"/>
      <c r="LSE31" s="661"/>
      <c r="LSF31" s="661"/>
      <c r="LSG31" s="661"/>
      <c r="LSH31" s="661"/>
      <c r="LSI31" s="661"/>
      <c r="LSJ31" s="661"/>
      <c r="LSK31" s="661"/>
      <c r="LSL31" s="661"/>
      <c r="LSM31" s="661"/>
      <c r="LSN31" s="661"/>
      <c r="LSO31" s="661"/>
      <c r="LSP31" s="661"/>
      <c r="LSQ31" s="661"/>
      <c r="LSR31" s="661"/>
      <c r="LSS31" s="661"/>
      <c r="LST31" s="661"/>
      <c r="LSU31" s="661"/>
      <c r="LSV31" s="661"/>
      <c r="LSW31" s="661"/>
      <c r="LSX31" s="661"/>
      <c r="LSY31" s="661"/>
      <c r="LSZ31" s="661"/>
      <c r="LTA31" s="661"/>
      <c r="LTB31" s="661"/>
      <c r="LTC31" s="661"/>
      <c r="LTD31" s="661"/>
      <c r="LTE31" s="661"/>
      <c r="LTF31" s="661"/>
      <c r="LTG31" s="661"/>
      <c r="LTH31" s="661"/>
      <c r="LTI31" s="661"/>
      <c r="LTJ31" s="661"/>
      <c r="LTK31" s="661"/>
      <c r="LTL31" s="661"/>
      <c r="LTM31" s="661"/>
      <c r="LTN31" s="661"/>
      <c r="LTO31" s="661"/>
      <c r="LTP31" s="661"/>
      <c r="LTQ31" s="661"/>
      <c r="LTR31" s="661"/>
      <c r="LTS31" s="661"/>
      <c r="LTT31" s="661"/>
      <c r="LTU31" s="661"/>
      <c r="LTV31" s="661"/>
      <c r="LTW31" s="661"/>
      <c r="LTX31" s="661"/>
      <c r="LTY31" s="661"/>
      <c r="LTZ31" s="661"/>
      <c r="LUA31" s="661"/>
      <c r="LUB31" s="661"/>
      <c r="LUC31" s="661"/>
      <c r="LUD31" s="661"/>
      <c r="LUE31" s="661"/>
      <c r="LUF31" s="661"/>
      <c r="LUG31" s="661"/>
      <c r="LUH31" s="661"/>
      <c r="LUI31" s="661"/>
      <c r="LUJ31" s="661"/>
      <c r="LUK31" s="661"/>
      <c r="LUL31" s="661"/>
      <c r="LUM31" s="661"/>
      <c r="LUN31" s="661"/>
      <c r="LUO31" s="661"/>
      <c r="LUP31" s="661"/>
      <c r="LUQ31" s="661"/>
      <c r="LUR31" s="661"/>
      <c r="LUS31" s="661"/>
      <c r="LUT31" s="661"/>
      <c r="LUU31" s="661"/>
      <c r="LUV31" s="661"/>
      <c r="LUW31" s="661"/>
      <c r="LUX31" s="661"/>
      <c r="LUY31" s="661"/>
      <c r="LUZ31" s="661"/>
      <c r="LVA31" s="661"/>
      <c r="LVB31" s="661"/>
      <c r="LVC31" s="661"/>
      <c r="LVD31" s="661"/>
      <c r="LVE31" s="661"/>
      <c r="LVF31" s="661"/>
      <c r="LVG31" s="661"/>
      <c r="LVH31" s="661"/>
      <c r="LVI31" s="661"/>
      <c r="LVJ31" s="661"/>
      <c r="LVK31" s="661"/>
      <c r="LVL31" s="661"/>
      <c r="LVM31" s="661"/>
      <c r="LVN31" s="661"/>
      <c r="LVO31" s="661"/>
      <c r="LVP31" s="661"/>
      <c r="LVQ31" s="661"/>
      <c r="LVR31" s="661"/>
      <c r="LVS31" s="661"/>
      <c r="LVT31" s="661"/>
      <c r="LVU31" s="661"/>
      <c r="LVV31" s="661"/>
      <c r="LVW31" s="661"/>
      <c r="LVX31" s="661"/>
      <c r="LVY31" s="661"/>
      <c r="LVZ31" s="661"/>
      <c r="LWA31" s="661"/>
      <c r="LWB31" s="661"/>
      <c r="LWC31" s="661"/>
      <c r="LWD31" s="661"/>
      <c r="LWE31" s="661"/>
      <c r="LWF31" s="661"/>
      <c r="LWG31" s="661"/>
      <c r="LWH31" s="661"/>
      <c r="LWI31" s="661"/>
      <c r="LWJ31" s="661"/>
      <c r="LWK31" s="661"/>
      <c r="LWL31" s="661"/>
      <c r="LWM31" s="661"/>
      <c r="LWN31" s="661"/>
      <c r="LWO31" s="661"/>
      <c r="LWP31" s="661"/>
      <c r="LWQ31" s="661"/>
      <c r="LWR31" s="661"/>
      <c r="LWS31" s="661"/>
      <c r="LWT31" s="661"/>
      <c r="LWU31" s="661"/>
      <c r="LWV31" s="661"/>
      <c r="LWW31" s="661"/>
      <c r="LWX31" s="661"/>
      <c r="LWY31" s="661"/>
      <c r="LWZ31" s="661"/>
      <c r="LXA31" s="661"/>
      <c r="LXB31" s="661"/>
      <c r="LXC31" s="661"/>
      <c r="LXD31" s="661"/>
      <c r="LXE31" s="661"/>
      <c r="LXF31" s="661"/>
      <c r="LXG31" s="661"/>
      <c r="LXH31" s="661"/>
      <c r="LXI31" s="661"/>
      <c r="LXJ31" s="661"/>
      <c r="LXK31" s="661"/>
      <c r="LXL31" s="661"/>
      <c r="LXM31" s="661"/>
      <c r="LXN31" s="661"/>
      <c r="LXO31" s="661"/>
      <c r="LXP31" s="661"/>
      <c r="LXQ31" s="661"/>
      <c r="LXR31" s="661"/>
      <c r="LXS31" s="661"/>
      <c r="LXT31" s="661"/>
      <c r="LXU31" s="661"/>
      <c r="LXV31" s="661"/>
      <c r="LXW31" s="661"/>
      <c r="LXX31" s="661"/>
      <c r="LXY31" s="661"/>
      <c r="LXZ31" s="661"/>
      <c r="LYA31" s="661"/>
      <c r="LYB31" s="661"/>
      <c r="LYC31" s="661"/>
      <c r="LYD31" s="661"/>
      <c r="LYE31" s="661"/>
      <c r="LYF31" s="661"/>
      <c r="LYG31" s="661"/>
      <c r="LYH31" s="661"/>
      <c r="LYI31" s="661"/>
      <c r="LYJ31" s="661"/>
      <c r="LYK31" s="661"/>
      <c r="LYL31" s="661"/>
      <c r="LYM31" s="661"/>
      <c r="LYN31" s="661"/>
      <c r="LYO31" s="661"/>
      <c r="LYP31" s="661"/>
      <c r="LYQ31" s="661"/>
      <c r="LYR31" s="661"/>
      <c r="LYS31" s="661"/>
      <c r="LYT31" s="661"/>
      <c r="LYU31" s="661"/>
      <c r="LYV31" s="661"/>
      <c r="LYW31" s="661"/>
      <c r="LYX31" s="661"/>
      <c r="LYY31" s="661"/>
      <c r="LYZ31" s="661"/>
      <c r="LZA31" s="661"/>
      <c r="LZB31" s="661"/>
      <c r="LZC31" s="661"/>
      <c r="LZD31" s="661"/>
      <c r="LZE31" s="661"/>
      <c r="LZF31" s="661"/>
      <c r="LZG31" s="661"/>
      <c r="LZH31" s="661"/>
      <c r="LZI31" s="661"/>
      <c r="LZJ31" s="661"/>
      <c r="LZK31" s="661"/>
      <c r="LZL31" s="661"/>
      <c r="LZM31" s="661"/>
      <c r="LZN31" s="661"/>
      <c r="LZO31" s="661"/>
      <c r="LZP31" s="661"/>
      <c r="LZQ31" s="661"/>
      <c r="LZR31" s="661"/>
      <c r="LZS31" s="661"/>
      <c r="LZT31" s="661"/>
      <c r="LZU31" s="661"/>
      <c r="LZV31" s="661"/>
      <c r="LZW31" s="661"/>
      <c r="LZX31" s="661"/>
      <c r="LZY31" s="661"/>
      <c r="LZZ31" s="661"/>
      <c r="MAA31" s="661"/>
      <c r="MAB31" s="661"/>
      <c r="MAC31" s="661"/>
      <c r="MAD31" s="661"/>
      <c r="MAE31" s="661"/>
      <c r="MAF31" s="661"/>
      <c r="MAG31" s="661"/>
      <c r="MAH31" s="661"/>
      <c r="MAI31" s="661"/>
      <c r="MAJ31" s="661"/>
      <c r="MAK31" s="661"/>
      <c r="MAL31" s="661"/>
      <c r="MAM31" s="661"/>
      <c r="MAN31" s="661"/>
      <c r="MAO31" s="661"/>
      <c r="MAP31" s="661"/>
      <c r="MAQ31" s="661"/>
      <c r="MAR31" s="661"/>
      <c r="MAS31" s="661"/>
      <c r="MAT31" s="661"/>
      <c r="MAU31" s="661"/>
      <c r="MAV31" s="661"/>
      <c r="MAW31" s="661"/>
      <c r="MAX31" s="661"/>
      <c r="MAY31" s="661"/>
      <c r="MAZ31" s="661"/>
      <c r="MBA31" s="661"/>
      <c r="MBB31" s="661"/>
      <c r="MBC31" s="661"/>
      <c r="MBD31" s="661"/>
      <c r="MBE31" s="661"/>
      <c r="MBF31" s="661"/>
      <c r="MBG31" s="661"/>
      <c r="MBH31" s="661"/>
      <c r="MBI31" s="661"/>
      <c r="MBJ31" s="661"/>
      <c r="MBK31" s="661"/>
      <c r="MBL31" s="661"/>
      <c r="MBM31" s="661"/>
      <c r="MBN31" s="661"/>
      <c r="MBO31" s="661"/>
      <c r="MBP31" s="661"/>
      <c r="MBQ31" s="661"/>
      <c r="MBR31" s="661"/>
      <c r="MBS31" s="661"/>
      <c r="MBT31" s="661"/>
      <c r="MBU31" s="661"/>
      <c r="MBV31" s="661"/>
      <c r="MBW31" s="661"/>
      <c r="MBX31" s="661"/>
      <c r="MBY31" s="661"/>
      <c r="MBZ31" s="661"/>
      <c r="MCA31" s="661"/>
      <c r="MCB31" s="661"/>
      <c r="MCC31" s="661"/>
      <c r="MCD31" s="661"/>
      <c r="MCE31" s="661"/>
      <c r="MCF31" s="661"/>
      <c r="MCG31" s="661"/>
      <c r="MCH31" s="661"/>
      <c r="MCI31" s="661"/>
      <c r="MCJ31" s="661"/>
      <c r="MCK31" s="661"/>
      <c r="MCL31" s="661"/>
      <c r="MCM31" s="661"/>
      <c r="MCN31" s="661"/>
      <c r="MCO31" s="661"/>
      <c r="MCP31" s="661"/>
      <c r="MCQ31" s="661"/>
      <c r="MCR31" s="661"/>
      <c r="MCS31" s="661"/>
      <c r="MCT31" s="661"/>
      <c r="MCU31" s="661"/>
      <c r="MCV31" s="661"/>
      <c r="MCW31" s="661"/>
      <c r="MCX31" s="661"/>
      <c r="MCY31" s="661"/>
      <c r="MCZ31" s="661"/>
      <c r="MDA31" s="661"/>
      <c r="MDB31" s="661"/>
      <c r="MDC31" s="661"/>
      <c r="MDD31" s="661"/>
      <c r="MDE31" s="661"/>
      <c r="MDF31" s="661"/>
      <c r="MDG31" s="661"/>
      <c r="MDH31" s="661"/>
      <c r="MDI31" s="661"/>
      <c r="MDJ31" s="661"/>
      <c r="MDK31" s="661"/>
      <c r="MDL31" s="661"/>
      <c r="MDM31" s="661"/>
      <c r="MDN31" s="661"/>
      <c r="MDO31" s="661"/>
      <c r="MDP31" s="661"/>
      <c r="MDQ31" s="661"/>
      <c r="MDR31" s="661"/>
      <c r="MDS31" s="661"/>
      <c r="MDT31" s="661"/>
      <c r="MDU31" s="661"/>
      <c r="MDV31" s="661"/>
      <c r="MDW31" s="661"/>
      <c r="MDX31" s="661"/>
      <c r="MDY31" s="661"/>
      <c r="MDZ31" s="661"/>
      <c r="MEA31" s="661"/>
      <c r="MEB31" s="661"/>
      <c r="MEC31" s="661"/>
      <c r="MED31" s="661"/>
      <c r="MEE31" s="661"/>
      <c r="MEF31" s="661"/>
      <c r="MEG31" s="661"/>
      <c r="MEH31" s="661"/>
      <c r="MEI31" s="661"/>
      <c r="MEJ31" s="661"/>
      <c r="MEK31" s="661"/>
      <c r="MEL31" s="661"/>
      <c r="MEM31" s="661"/>
      <c r="MEN31" s="661"/>
      <c r="MEO31" s="661"/>
      <c r="MEP31" s="661"/>
      <c r="MEQ31" s="661"/>
      <c r="MER31" s="661"/>
      <c r="MES31" s="661"/>
      <c r="MET31" s="661"/>
      <c r="MEU31" s="661"/>
      <c r="MEV31" s="661"/>
      <c r="MEW31" s="661"/>
      <c r="MEX31" s="661"/>
      <c r="MEY31" s="661"/>
      <c r="MEZ31" s="661"/>
      <c r="MFA31" s="661"/>
      <c r="MFB31" s="661"/>
      <c r="MFC31" s="661"/>
      <c r="MFD31" s="661"/>
      <c r="MFE31" s="661"/>
      <c r="MFF31" s="661"/>
      <c r="MFG31" s="661"/>
      <c r="MFH31" s="661"/>
      <c r="MFI31" s="661"/>
      <c r="MFJ31" s="661"/>
      <c r="MFK31" s="661"/>
      <c r="MFL31" s="661"/>
      <c r="MFM31" s="661"/>
      <c r="MFN31" s="661"/>
      <c r="MFO31" s="661"/>
      <c r="MFP31" s="661"/>
      <c r="MFQ31" s="661"/>
      <c r="MFR31" s="661"/>
      <c r="MFS31" s="661"/>
      <c r="MFT31" s="661"/>
      <c r="MFU31" s="661"/>
      <c r="MFV31" s="661"/>
      <c r="MFW31" s="661"/>
      <c r="MFX31" s="661"/>
      <c r="MFY31" s="661"/>
      <c r="MFZ31" s="661"/>
      <c r="MGA31" s="661"/>
      <c r="MGB31" s="661"/>
      <c r="MGC31" s="661"/>
      <c r="MGD31" s="661"/>
      <c r="MGE31" s="661"/>
      <c r="MGF31" s="661"/>
      <c r="MGG31" s="661"/>
      <c r="MGH31" s="661"/>
      <c r="MGI31" s="661"/>
      <c r="MGJ31" s="661"/>
      <c r="MGK31" s="661"/>
      <c r="MGL31" s="661"/>
      <c r="MGM31" s="661"/>
      <c r="MGN31" s="661"/>
      <c r="MGO31" s="661"/>
      <c r="MGP31" s="661"/>
      <c r="MGQ31" s="661"/>
      <c r="MGR31" s="661"/>
      <c r="MGS31" s="661"/>
      <c r="MGT31" s="661"/>
      <c r="MGU31" s="661"/>
      <c r="MGV31" s="661"/>
      <c r="MGW31" s="661"/>
      <c r="MGX31" s="661"/>
      <c r="MGY31" s="661"/>
      <c r="MGZ31" s="661"/>
      <c r="MHA31" s="661"/>
      <c r="MHB31" s="661"/>
      <c r="MHC31" s="661"/>
      <c r="MHD31" s="661"/>
      <c r="MHE31" s="661"/>
      <c r="MHF31" s="661"/>
      <c r="MHG31" s="661"/>
      <c r="MHH31" s="661"/>
      <c r="MHI31" s="661"/>
      <c r="MHJ31" s="661"/>
      <c r="MHK31" s="661"/>
      <c r="MHL31" s="661"/>
      <c r="MHM31" s="661"/>
      <c r="MHN31" s="661"/>
      <c r="MHO31" s="661"/>
      <c r="MHP31" s="661"/>
      <c r="MHQ31" s="661"/>
      <c r="MHR31" s="661"/>
      <c r="MHS31" s="661"/>
      <c r="MHT31" s="661"/>
      <c r="MHU31" s="661"/>
      <c r="MHV31" s="661"/>
      <c r="MHW31" s="661"/>
      <c r="MHX31" s="661"/>
      <c r="MHY31" s="661"/>
      <c r="MHZ31" s="661"/>
      <c r="MIA31" s="661"/>
      <c r="MIB31" s="661"/>
      <c r="MIC31" s="661"/>
      <c r="MID31" s="661"/>
      <c r="MIE31" s="661"/>
      <c r="MIF31" s="661"/>
      <c r="MIG31" s="661"/>
      <c r="MIH31" s="661"/>
      <c r="MII31" s="661"/>
      <c r="MIJ31" s="661"/>
      <c r="MIK31" s="661"/>
      <c r="MIL31" s="661"/>
      <c r="MIM31" s="661"/>
      <c r="MIN31" s="661"/>
      <c r="MIO31" s="661"/>
      <c r="MIP31" s="661"/>
      <c r="MIQ31" s="661"/>
      <c r="MIR31" s="661"/>
      <c r="MIS31" s="661"/>
      <c r="MIT31" s="661"/>
      <c r="MIU31" s="661"/>
      <c r="MIV31" s="661"/>
      <c r="MIW31" s="661"/>
      <c r="MIX31" s="661"/>
      <c r="MIY31" s="661"/>
      <c r="MIZ31" s="661"/>
      <c r="MJA31" s="661"/>
      <c r="MJB31" s="661"/>
      <c r="MJC31" s="661"/>
      <c r="MJD31" s="661"/>
      <c r="MJE31" s="661"/>
      <c r="MJF31" s="661"/>
      <c r="MJG31" s="661"/>
      <c r="MJH31" s="661"/>
      <c r="MJI31" s="661"/>
      <c r="MJJ31" s="661"/>
      <c r="MJK31" s="661"/>
      <c r="MJL31" s="661"/>
      <c r="MJM31" s="661"/>
      <c r="MJN31" s="661"/>
      <c r="MJO31" s="661"/>
      <c r="MJP31" s="661"/>
      <c r="MJQ31" s="661"/>
      <c r="MJR31" s="661"/>
      <c r="MJS31" s="661"/>
      <c r="MJT31" s="661"/>
      <c r="MJU31" s="661"/>
      <c r="MJV31" s="661"/>
      <c r="MJW31" s="661"/>
      <c r="MJX31" s="661"/>
      <c r="MJY31" s="661"/>
      <c r="MJZ31" s="661"/>
      <c r="MKA31" s="661"/>
      <c r="MKB31" s="661"/>
      <c r="MKC31" s="661"/>
      <c r="MKD31" s="661"/>
      <c r="MKE31" s="661"/>
      <c r="MKF31" s="661"/>
      <c r="MKG31" s="661"/>
      <c r="MKH31" s="661"/>
      <c r="MKI31" s="661"/>
      <c r="MKJ31" s="661"/>
      <c r="MKK31" s="661"/>
      <c r="MKL31" s="661"/>
      <c r="MKM31" s="661"/>
      <c r="MKN31" s="661"/>
      <c r="MKO31" s="661"/>
      <c r="MKP31" s="661"/>
      <c r="MKQ31" s="661"/>
      <c r="MKR31" s="661"/>
      <c r="MKS31" s="661"/>
      <c r="MKT31" s="661"/>
      <c r="MKU31" s="661"/>
      <c r="MKV31" s="661"/>
      <c r="MKW31" s="661"/>
      <c r="MKX31" s="661"/>
      <c r="MKY31" s="661"/>
      <c r="MKZ31" s="661"/>
      <c r="MLA31" s="661"/>
      <c r="MLB31" s="661"/>
      <c r="MLC31" s="661"/>
      <c r="MLD31" s="661"/>
      <c r="MLE31" s="661"/>
      <c r="MLF31" s="661"/>
      <c r="MLG31" s="661"/>
      <c r="MLH31" s="661"/>
      <c r="MLI31" s="661"/>
      <c r="MLJ31" s="661"/>
      <c r="MLK31" s="661"/>
      <c r="MLL31" s="661"/>
      <c r="MLM31" s="661"/>
      <c r="MLN31" s="661"/>
      <c r="MLO31" s="661"/>
      <c r="MLP31" s="661"/>
      <c r="MLQ31" s="661"/>
      <c r="MLR31" s="661"/>
      <c r="MLS31" s="661"/>
      <c r="MLT31" s="661"/>
      <c r="MLU31" s="661"/>
      <c r="MLV31" s="661"/>
      <c r="MLW31" s="661"/>
      <c r="MLX31" s="661"/>
      <c r="MLY31" s="661"/>
      <c r="MLZ31" s="661"/>
      <c r="MMA31" s="661"/>
      <c r="MMB31" s="661"/>
      <c r="MMC31" s="661"/>
      <c r="MMD31" s="661"/>
      <c r="MME31" s="661"/>
      <c r="MMF31" s="661"/>
      <c r="MMG31" s="661"/>
      <c r="MMH31" s="661"/>
      <c r="MMI31" s="661"/>
      <c r="MMJ31" s="661"/>
      <c r="MMK31" s="661"/>
      <c r="MML31" s="661"/>
      <c r="MMM31" s="661"/>
      <c r="MMN31" s="661"/>
      <c r="MMO31" s="661"/>
      <c r="MMP31" s="661"/>
      <c r="MMQ31" s="661"/>
      <c r="MMR31" s="661"/>
      <c r="MMS31" s="661"/>
      <c r="MMT31" s="661"/>
      <c r="MMU31" s="661"/>
      <c r="MMV31" s="661"/>
      <c r="MMW31" s="661"/>
      <c r="MMX31" s="661"/>
      <c r="MMY31" s="661"/>
      <c r="MMZ31" s="661"/>
      <c r="MNA31" s="661"/>
      <c r="MNB31" s="661"/>
      <c r="MNC31" s="661"/>
      <c r="MND31" s="661"/>
      <c r="MNE31" s="661"/>
      <c r="MNF31" s="661"/>
      <c r="MNG31" s="661"/>
      <c r="MNH31" s="661"/>
      <c r="MNI31" s="661"/>
      <c r="MNJ31" s="661"/>
      <c r="MNK31" s="661"/>
      <c r="MNL31" s="661"/>
      <c r="MNM31" s="661"/>
      <c r="MNN31" s="661"/>
      <c r="MNO31" s="661"/>
      <c r="MNP31" s="661"/>
      <c r="MNQ31" s="661"/>
      <c r="MNR31" s="661"/>
      <c r="MNS31" s="661"/>
      <c r="MNT31" s="661"/>
      <c r="MNU31" s="661"/>
      <c r="MNV31" s="661"/>
      <c r="MNW31" s="661"/>
      <c r="MNX31" s="661"/>
      <c r="MNY31" s="661"/>
      <c r="MNZ31" s="661"/>
      <c r="MOA31" s="661"/>
      <c r="MOB31" s="661"/>
      <c r="MOC31" s="661"/>
      <c r="MOD31" s="661"/>
      <c r="MOE31" s="661"/>
      <c r="MOF31" s="661"/>
      <c r="MOG31" s="661"/>
      <c r="MOH31" s="661"/>
      <c r="MOI31" s="661"/>
      <c r="MOJ31" s="661"/>
      <c r="MOK31" s="661"/>
      <c r="MOL31" s="661"/>
      <c r="MOM31" s="661"/>
      <c r="MON31" s="661"/>
      <c r="MOO31" s="661"/>
      <c r="MOP31" s="661"/>
      <c r="MOQ31" s="661"/>
      <c r="MOR31" s="661"/>
      <c r="MOS31" s="661"/>
      <c r="MOT31" s="661"/>
      <c r="MOU31" s="661"/>
      <c r="MOV31" s="661"/>
      <c r="MOW31" s="661"/>
      <c r="MOX31" s="661"/>
      <c r="MOY31" s="661"/>
      <c r="MOZ31" s="661"/>
      <c r="MPA31" s="661"/>
      <c r="MPB31" s="661"/>
      <c r="MPC31" s="661"/>
      <c r="MPD31" s="661"/>
      <c r="MPE31" s="661"/>
      <c r="MPF31" s="661"/>
      <c r="MPG31" s="661"/>
      <c r="MPH31" s="661"/>
      <c r="MPI31" s="661"/>
      <c r="MPJ31" s="661"/>
      <c r="MPK31" s="661"/>
      <c r="MPL31" s="661"/>
      <c r="MPM31" s="661"/>
      <c r="MPN31" s="661"/>
      <c r="MPO31" s="661"/>
      <c r="MPP31" s="661"/>
      <c r="MPQ31" s="661"/>
      <c r="MPR31" s="661"/>
      <c r="MPS31" s="661"/>
      <c r="MPT31" s="661"/>
      <c r="MPU31" s="661"/>
      <c r="MPV31" s="661"/>
      <c r="MPW31" s="661"/>
      <c r="MPX31" s="661"/>
      <c r="MPY31" s="661"/>
      <c r="MPZ31" s="661"/>
      <c r="MQA31" s="661"/>
      <c r="MQB31" s="661"/>
      <c r="MQC31" s="661"/>
      <c r="MQD31" s="661"/>
      <c r="MQE31" s="661"/>
      <c r="MQF31" s="661"/>
      <c r="MQG31" s="661"/>
      <c r="MQH31" s="661"/>
      <c r="MQI31" s="661"/>
      <c r="MQJ31" s="661"/>
      <c r="MQK31" s="661"/>
      <c r="MQL31" s="661"/>
      <c r="MQM31" s="661"/>
      <c r="MQN31" s="661"/>
      <c r="MQO31" s="661"/>
      <c r="MQP31" s="661"/>
      <c r="MQQ31" s="661"/>
      <c r="MQR31" s="661"/>
      <c r="MQS31" s="661"/>
      <c r="MQT31" s="661"/>
      <c r="MQU31" s="661"/>
      <c r="MQV31" s="661"/>
      <c r="MQW31" s="661"/>
      <c r="MQX31" s="661"/>
      <c r="MQY31" s="661"/>
      <c r="MQZ31" s="661"/>
      <c r="MRA31" s="661"/>
      <c r="MRB31" s="661"/>
      <c r="MRC31" s="661"/>
      <c r="MRD31" s="661"/>
      <c r="MRE31" s="661"/>
      <c r="MRF31" s="661"/>
      <c r="MRG31" s="661"/>
      <c r="MRH31" s="661"/>
      <c r="MRI31" s="661"/>
      <c r="MRJ31" s="661"/>
      <c r="MRK31" s="661"/>
      <c r="MRL31" s="661"/>
      <c r="MRM31" s="661"/>
      <c r="MRN31" s="661"/>
      <c r="MRO31" s="661"/>
      <c r="MRP31" s="661"/>
      <c r="MRQ31" s="661"/>
      <c r="MRR31" s="661"/>
      <c r="MRS31" s="661"/>
      <c r="MRT31" s="661"/>
      <c r="MRU31" s="661"/>
      <c r="MRV31" s="661"/>
      <c r="MRW31" s="661"/>
      <c r="MRX31" s="661"/>
      <c r="MRY31" s="661"/>
      <c r="MRZ31" s="661"/>
      <c r="MSA31" s="661"/>
      <c r="MSB31" s="661"/>
      <c r="MSC31" s="661"/>
      <c r="MSD31" s="661"/>
      <c r="MSE31" s="661"/>
      <c r="MSF31" s="661"/>
      <c r="MSG31" s="661"/>
      <c r="MSH31" s="661"/>
      <c r="MSI31" s="661"/>
      <c r="MSJ31" s="661"/>
      <c r="MSK31" s="661"/>
      <c r="MSL31" s="661"/>
      <c r="MSM31" s="661"/>
      <c r="MSN31" s="661"/>
      <c r="MSO31" s="661"/>
      <c r="MSP31" s="661"/>
      <c r="MSQ31" s="661"/>
      <c r="MSR31" s="661"/>
      <c r="MSS31" s="661"/>
      <c r="MST31" s="661"/>
      <c r="MSU31" s="661"/>
      <c r="MSV31" s="661"/>
      <c r="MSW31" s="661"/>
      <c r="MSX31" s="661"/>
      <c r="MSY31" s="661"/>
      <c r="MSZ31" s="661"/>
      <c r="MTA31" s="661"/>
      <c r="MTB31" s="661"/>
      <c r="MTC31" s="661"/>
      <c r="MTD31" s="661"/>
      <c r="MTE31" s="661"/>
      <c r="MTF31" s="661"/>
      <c r="MTG31" s="661"/>
      <c r="MTH31" s="661"/>
      <c r="MTI31" s="661"/>
      <c r="MTJ31" s="661"/>
      <c r="MTK31" s="661"/>
      <c r="MTL31" s="661"/>
      <c r="MTM31" s="661"/>
      <c r="MTN31" s="661"/>
      <c r="MTO31" s="661"/>
      <c r="MTP31" s="661"/>
      <c r="MTQ31" s="661"/>
      <c r="MTR31" s="661"/>
      <c r="MTS31" s="661"/>
      <c r="MTT31" s="661"/>
      <c r="MTU31" s="661"/>
      <c r="MTV31" s="661"/>
      <c r="MTW31" s="661"/>
      <c r="MTX31" s="661"/>
      <c r="MTY31" s="661"/>
      <c r="MTZ31" s="661"/>
      <c r="MUA31" s="661"/>
      <c r="MUB31" s="661"/>
      <c r="MUC31" s="661"/>
      <c r="MUD31" s="661"/>
      <c r="MUE31" s="661"/>
      <c r="MUF31" s="661"/>
      <c r="MUG31" s="661"/>
      <c r="MUH31" s="661"/>
      <c r="MUI31" s="661"/>
      <c r="MUJ31" s="661"/>
      <c r="MUK31" s="661"/>
      <c r="MUL31" s="661"/>
      <c r="MUM31" s="661"/>
      <c r="MUN31" s="661"/>
      <c r="MUO31" s="661"/>
      <c r="MUP31" s="661"/>
      <c r="MUQ31" s="661"/>
      <c r="MUR31" s="661"/>
      <c r="MUS31" s="661"/>
      <c r="MUT31" s="661"/>
      <c r="MUU31" s="661"/>
      <c r="MUV31" s="661"/>
      <c r="MUW31" s="661"/>
      <c r="MUX31" s="661"/>
      <c r="MUY31" s="661"/>
      <c r="MUZ31" s="661"/>
      <c r="MVA31" s="661"/>
      <c r="MVB31" s="661"/>
      <c r="MVC31" s="661"/>
      <c r="MVD31" s="661"/>
      <c r="MVE31" s="661"/>
      <c r="MVF31" s="661"/>
      <c r="MVG31" s="661"/>
      <c r="MVH31" s="661"/>
      <c r="MVI31" s="661"/>
      <c r="MVJ31" s="661"/>
      <c r="MVK31" s="661"/>
      <c r="MVL31" s="661"/>
      <c r="MVM31" s="661"/>
      <c r="MVN31" s="661"/>
      <c r="MVO31" s="661"/>
      <c r="MVP31" s="661"/>
      <c r="MVQ31" s="661"/>
      <c r="MVR31" s="661"/>
      <c r="MVS31" s="661"/>
      <c r="MVT31" s="661"/>
      <c r="MVU31" s="661"/>
      <c r="MVV31" s="661"/>
      <c r="MVW31" s="661"/>
      <c r="MVX31" s="661"/>
      <c r="MVY31" s="661"/>
      <c r="MVZ31" s="661"/>
      <c r="MWA31" s="661"/>
      <c r="MWB31" s="661"/>
      <c r="MWC31" s="661"/>
      <c r="MWD31" s="661"/>
      <c r="MWE31" s="661"/>
      <c r="MWF31" s="661"/>
      <c r="MWG31" s="661"/>
      <c r="MWH31" s="661"/>
      <c r="MWI31" s="661"/>
      <c r="MWJ31" s="661"/>
      <c r="MWK31" s="661"/>
      <c r="MWL31" s="661"/>
      <c r="MWM31" s="661"/>
      <c r="MWN31" s="661"/>
      <c r="MWO31" s="661"/>
      <c r="MWP31" s="661"/>
      <c r="MWQ31" s="661"/>
      <c r="MWR31" s="661"/>
      <c r="MWS31" s="661"/>
      <c r="MWT31" s="661"/>
      <c r="MWU31" s="661"/>
      <c r="MWV31" s="661"/>
      <c r="MWW31" s="661"/>
      <c r="MWX31" s="661"/>
      <c r="MWY31" s="661"/>
      <c r="MWZ31" s="661"/>
      <c r="MXA31" s="661"/>
      <c r="MXB31" s="661"/>
      <c r="MXC31" s="661"/>
      <c r="MXD31" s="661"/>
      <c r="MXE31" s="661"/>
      <c r="MXF31" s="661"/>
      <c r="MXG31" s="661"/>
      <c r="MXH31" s="661"/>
      <c r="MXI31" s="661"/>
      <c r="MXJ31" s="661"/>
      <c r="MXK31" s="661"/>
      <c r="MXL31" s="661"/>
      <c r="MXM31" s="661"/>
      <c r="MXN31" s="661"/>
      <c r="MXO31" s="661"/>
      <c r="MXP31" s="661"/>
      <c r="MXQ31" s="661"/>
      <c r="MXR31" s="661"/>
      <c r="MXS31" s="661"/>
      <c r="MXT31" s="661"/>
      <c r="MXU31" s="661"/>
      <c r="MXV31" s="661"/>
      <c r="MXW31" s="661"/>
      <c r="MXX31" s="661"/>
      <c r="MXY31" s="661"/>
      <c r="MXZ31" s="661"/>
      <c r="MYA31" s="661"/>
      <c r="MYB31" s="661"/>
      <c r="MYC31" s="661"/>
      <c r="MYD31" s="661"/>
      <c r="MYE31" s="661"/>
      <c r="MYF31" s="661"/>
      <c r="MYG31" s="661"/>
      <c r="MYH31" s="661"/>
      <c r="MYI31" s="661"/>
      <c r="MYJ31" s="661"/>
      <c r="MYK31" s="661"/>
      <c r="MYL31" s="661"/>
      <c r="MYM31" s="661"/>
      <c r="MYN31" s="661"/>
      <c r="MYO31" s="661"/>
      <c r="MYP31" s="661"/>
      <c r="MYQ31" s="661"/>
      <c r="MYR31" s="661"/>
      <c r="MYS31" s="661"/>
      <c r="MYT31" s="661"/>
      <c r="MYU31" s="661"/>
      <c r="MYV31" s="661"/>
      <c r="MYW31" s="661"/>
      <c r="MYX31" s="661"/>
      <c r="MYY31" s="661"/>
      <c r="MYZ31" s="661"/>
      <c r="MZA31" s="661"/>
      <c r="MZB31" s="661"/>
      <c r="MZC31" s="661"/>
      <c r="MZD31" s="661"/>
      <c r="MZE31" s="661"/>
      <c r="MZF31" s="661"/>
      <c r="MZG31" s="661"/>
      <c r="MZH31" s="661"/>
      <c r="MZI31" s="661"/>
      <c r="MZJ31" s="661"/>
      <c r="MZK31" s="661"/>
      <c r="MZL31" s="661"/>
      <c r="MZM31" s="661"/>
      <c r="MZN31" s="661"/>
      <c r="MZO31" s="661"/>
      <c r="MZP31" s="661"/>
      <c r="MZQ31" s="661"/>
      <c r="MZR31" s="661"/>
      <c r="MZS31" s="661"/>
      <c r="MZT31" s="661"/>
      <c r="MZU31" s="661"/>
      <c r="MZV31" s="661"/>
      <c r="MZW31" s="661"/>
      <c r="MZX31" s="661"/>
      <c r="MZY31" s="661"/>
      <c r="MZZ31" s="661"/>
      <c r="NAA31" s="661"/>
      <c r="NAB31" s="661"/>
      <c r="NAC31" s="661"/>
      <c r="NAD31" s="661"/>
      <c r="NAE31" s="661"/>
      <c r="NAF31" s="661"/>
      <c r="NAG31" s="661"/>
      <c r="NAH31" s="661"/>
      <c r="NAI31" s="661"/>
      <c r="NAJ31" s="661"/>
      <c r="NAK31" s="661"/>
      <c r="NAL31" s="661"/>
      <c r="NAM31" s="661"/>
      <c r="NAN31" s="661"/>
      <c r="NAO31" s="661"/>
      <c r="NAP31" s="661"/>
      <c r="NAQ31" s="661"/>
      <c r="NAR31" s="661"/>
      <c r="NAS31" s="661"/>
      <c r="NAT31" s="661"/>
      <c r="NAU31" s="661"/>
      <c r="NAV31" s="661"/>
      <c r="NAW31" s="661"/>
      <c r="NAX31" s="661"/>
      <c r="NAY31" s="661"/>
      <c r="NAZ31" s="661"/>
      <c r="NBA31" s="661"/>
      <c r="NBB31" s="661"/>
      <c r="NBC31" s="661"/>
      <c r="NBD31" s="661"/>
      <c r="NBE31" s="661"/>
      <c r="NBF31" s="661"/>
      <c r="NBG31" s="661"/>
      <c r="NBH31" s="661"/>
      <c r="NBI31" s="661"/>
      <c r="NBJ31" s="661"/>
      <c r="NBK31" s="661"/>
      <c r="NBL31" s="661"/>
      <c r="NBM31" s="661"/>
      <c r="NBN31" s="661"/>
      <c r="NBO31" s="661"/>
      <c r="NBP31" s="661"/>
      <c r="NBQ31" s="661"/>
      <c r="NBR31" s="661"/>
      <c r="NBS31" s="661"/>
      <c r="NBT31" s="661"/>
      <c r="NBU31" s="661"/>
      <c r="NBV31" s="661"/>
      <c r="NBW31" s="661"/>
      <c r="NBX31" s="661"/>
      <c r="NBY31" s="661"/>
      <c r="NBZ31" s="661"/>
      <c r="NCA31" s="661"/>
      <c r="NCB31" s="661"/>
      <c r="NCC31" s="661"/>
      <c r="NCD31" s="661"/>
      <c r="NCE31" s="661"/>
      <c r="NCF31" s="661"/>
      <c r="NCG31" s="661"/>
      <c r="NCH31" s="661"/>
      <c r="NCI31" s="661"/>
      <c r="NCJ31" s="661"/>
      <c r="NCK31" s="661"/>
      <c r="NCL31" s="661"/>
      <c r="NCM31" s="661"/>
      <c r="NCN31" s="661"/>
      <c r="NCO31" s="661"/>
      <c r="NCP31" s="661"/>
      <c r="NCQ31" s="661"/>
      <c r="NCR31" s="661"/>
      <c r="NCS31" s="661"/>
      <c r="NCT31" s="661"/>
      <c r="NCU31" s="661"/>
      <c r="NCV31" s="661"/>
      <c r="NCW31" s="661"/>
      <c r="NCX31" s="661"/>
      <c r="NCY31" s="661"/>
      <c r="NCZ31" s="661"/>
      <c r="NDA31" s="661"/>
      <c r="NDB31" s="661"/>
      <c r="NDC31" s="661"/>
      <c r="NDD31" s="661"/>
      <c r="NDE31" s="661"/>
      <c r="NDF31" s="661"/>
      <c r="NDG31" s="661"/>
      <c r="NDH31" s="661"/>
      <c r="NDI31" s="661"/>
      <c r="NDJ31" s="661"/>
      <c r="NDK31" s="661"/>
      <c r="NDL31" s="661"/>
      <c r="NDM31" s="661"/>
      <c r="NDN31" s="661"/>
      <c r="NDO31" s="661"/>
      <c r="NDP31" s="661"/>
      <c r="NDQ31" s="661"/>
      <c r="NDR31" s="661"/>
      <c r="NDS31" s="661"/>
      <c r="NDT31" s="661"/>
      <c r="NDU31" s="661"/>
      <c r="NDV31" s="661"/>
      <c r="NDW31" s="661"/>
      <c r="NDX31" s="661"/>
      <c r="NDY31" s="661"/>
      <c r="NDZ31" s="661"/>
      <c r="NEA31" s="661"/>
      <c r="NEB31" s="661"/>
      <c r="NEC31" s="661"/>
      <c r="NED31" s="661"/>
      <c r="NEE31" s="661"/>
      <c r="NEF31" s="661"/>
      <c r="NEG31" s="661"/>
      <c r="NEH31" s="661"/>
      <c r="NEI31" s="661"/>
      <c r="NEJ31" s="661"/>
      <c r="NEK31" s="661"/>
      <c r="NEL31" s="661"/>
      <c r="NEM31" s="661"/>
      <c r="NEN31" s="661"/>
      <c r="NEO31" s="661"/>
      <c r="NEP31" s="661"/>
      <c r="NEQ31" s="661"/>
      <c r="NER31" s="661"/>
      <c r="NES31" s="661"/>
      <c r="NET31" s="661"/>
      <c r="NEU31" s="661"/>
      <c r="NEV31" s="661"/>
      <c r="NEW31" s="661"/>
      <c r="NEX31" s="661"/>
      <c r="NEY31" s="661"/>
      <c r="NEZ31" s="661"/>
      <c r="NFA31" s="661"/>
      <c r="NFB31" s="661"/>
      <c r="NFC31" s="661"/>
      <c r="NFD31" s="661"/>
      <c r="NFE31" s="661"/>
      <c r="NFF31" s="661"/>
      <c r="NFG31" s="661"/>
      <c r="NFH31" s="661"/>
      <c r="NFI31" s="661"/>
      <c r="NFJ31" s="661"/>
      <c r="NFK31" s="661"/>
      <c r="NFL31" s="661"/>
      <c r="NFM31" s="661"/>
      <c r="NFN31" s="661"/>
      <c r="NFO31" s="661"/>
      <c r="NFP31" s="661"/>
      <c r="NFQ31" s="661"/>
      <c r="NFR31" s="661"/>
      <c r="NFS31" s="661"/>
      <c r="NFT31" s="661"/>
      <c r="NFU31" s="661"/>
      <c r="NFV31" s="661"/>
      <c r="NFW31" s="661"/>
      <c r="NFX31" s="661"/>
      <c r="NFY31" s="661"/>
      <c r="NFZ31" s="661"/>
      <c r="NGA31" s="661"/>
      <c r="NGB31" s="661"/>
      <c r="NGC31" s="661"/>
      <c r="NGD31" s="661"/>
      <c r="NGE31" s="661"/>
      <c r="NGF31" s="661"/>
      <c r="NGG31" s="661"/>
      <c r="NGH31" s="661"/>
      <c r="NGI31" s="661"/>
      <c r="NGJ31" s="661"/>
      <c r="NGK31" s="661"/>
      <c r="NGL31" s="661"/>
      <c r="NGM31" s="661"/>
      <c r="NGN31" s="661"/>
      <c r="NGO31" s="661"/>
      <c r="NGP31" s="661"/>
      <c r="NGQ31" s="661"/>
      <c r="NGR31" s="661"/>
      <c r="NGS31" s="661"/>
      <c r="NGT31" s="661"/>
      <c r="NGU31" s="661"/>
      <c r="NGV31" s="661"/>
      <c r="NGW31" s="661"/>
      <c r="NGX31" s="661"/>
      <c r="NGY31" s="661"/>
      <c r="NGZ31" s="661"/>
      <c r="NHA31" s="661"/>
      <c r="NHB31" s="661"/>
      <c r="NHC31" s="661"/>
      <c r="NHD31" s="661"/>
      <c r="NHE31" s="661"/>
      <c r="NHF31" s="661"/>
      <c r="NHG31" s="661"/>
      <c r="NHH31" s="661"/>
      <c r="NHI31" s="661"/>
      <c r="NHJ31" s="661"/>
      <c r="NHK31" s="661"/>
      <c r="NHL31" s="661"/>
      <c r="NHM31" s="661"/>
      <c r="NHN31" s="661"/>
      <c r="NHO31" s="661"/>
      <c r="NHP31" s="661"/>
      <c r="NHQ31" s="661"/>
      <c r="NHR31" s="661"/>
      <c r="NHS31" s="661"/>
      <c r="NHT31" s="661"/>
      <c r="NHU31" s="661"/>
      <c r="NHV31" s="661"/>
      <c r="NHW31" s="661"/>
      <c r="NHX31" s="661"/>
      <c r="NHY31" s="661"/>
      <c r="NHZ31" s="661"/>
      <c r="NIA31" s="661"/>
      <c r="NIB31" s="661"/>
      <c r="NIC31" s="661"/>
      <c r="NID31" s="661"/>
      <c r="NIE31" s="661"/>
      <c r="NIF31" s="661"/>
      <c r="NIG31" s="661"/>
      <c r="NIH31" s="661"/>
      <c r="NII31" s="661"/>
      <c r="NIJ31" s="661"/>
      <c r="NIK31" s="661"/>
      <c r="NIL31" s="661"/>
      <c r="NIM31" s="661"/>
      <c r="NIN31" s="661"/>
      <c r="NIO31" s="661"/>
      <c r="NIP31" s="661"/>
      <c r="NIQ31" s="661"/>
      <c r="NIR31" s="661"/>
      <c r="NIS31" s="661"/>
      <c r="NIT31" s="661"/>
      <c r="NIU31" s="661"/>
      <c r="NIV31" s="661"/>
      <c r="NIW31" s="661"/>
      <c r="NIX31" s="661"/>
      <c r="NIY31" s="661"/>
      <c r="NIZ31" s="661"/>
      <c r="NJA31" s="661"/>
      <c r="NJB31" s="661"/>
      <c r="NJC31" s="661"/>
      <c r="NJD31" s="661"/>
      <c r="NJE31" s="661"/>
      <c r="NJF31" s="661"/>
      <c r="NJG31" s="661"/>
      <c r="NJH31" s="661"/>
      <c r="NJI31" s="661"/>
      <c r="NJJ31" s="661"/>
      <c r="NJK31" s="661"/>
      <c r="NJL31" s="661"/>
      <c r="NJM31" s="661"/>
      <c r="NJN31" s="661"/>
      <c r="NJO31" s="661"/>
      <c r="NJP31" s="661"/>
      <c r="NJQ31" s="661"/>
      <c r="NJR31" s="661"/>
      <c r="NJS31" s="661"/>
      <c r="NJT31" s="661"/>
      <c r="NJU31" s="661"/>
      <c r="NJV31" s="661"/>
      <c r="NJW31" s="661"/>
      <c r="NJX31" s="661"/>
      <c r="NJY31" s="661"/>
      <c r="NJZ31" s="661"/>
      <c r="NKA31" s="661"/>
      <c r="NKB31" s="661"/>
      <c r="NKC31" s="661"/>
      <c r="NKD31" s="661"/>
      <c r="NKE31" s="661"/>
      <c r="NKF31" s="661"/>
      <c r="NKG31" s="661"/>
      <c r="NKH31" s="661"/>
      <c r="NKI31" s="661"/>
      <c r="NKJ31" s="661"/>
      <c r="NKK31" s="661"/>
      <c r="NKL31" s="661"/>
      <c r="NKM31" s="661"/>
      <c r="NKN31" s="661"/>
      <c r="NKO31" s="661"/>
      <c r="NKP31" s="661"/>
      <c r="NKQ31" s="661"/>
      <c r="NKR31" s="661"/>
      <c r="NKS31" s="661"/>
      <c r="NKT31" s="661"/>
      <c r="NKU31" s="661"/>
      <c r="NKV31" s="661"/>
      <c r="NKW31" s="661"/>
      <c r="NKX31" s="661"/>
      <c r="NKY31" s="661"/>
      <c r="NKZ31" s="661"/>
      <c r="NLA31" s="661"/>
      <c r="NLB31" s="661"/>
      <c r="NLC31" s="661"/>
      <c r="NLD31" s="661"/>
      <c r="NLE31" s="661"/>
      <c r="NLF31" s="661"/>
      <c r="NLG31" s="661"/>
      <c r="NLH31" s="661"/>
      <c r="NLI31" s="661"/>
      <c r="NLJ31" s="661"/>
      <c r="NLK31" s="661"/>
      <c r="NLL31" s="661"/>
      <c r="NLM31" s="661"/>
      <c r="NLN31" s="661"/>
      <c r="NLO31" s="661"/>
      <c r="NLP31" s="661"/>
      <c r="NLQ31" s="661"/>
      <c r="NLR31" s="661"/>
      <c r="NLS31" s="661"/>
      <c r="NLT31" s="661"/>
      <c r="NLU31" s="661"/>
      <c r="NLV31" s="661"/>
      <c r="NLW31" s="661"/>
      <c r="NLX31" s="661"/>
      <c r="NLY31" s="661"/>
      <c r="NLZ31" s="661"/>
      <c r="NMA31" s="661"/>
      <c r="NMB31" s="661"/>
      <c r="NMC31" s="661"/>
      <c r="NMD31" s="661"/>
      <c r="NME31" s="661"/>
      <c r="NMF31" s="661"/>
      <c r="NMG31" s="661"/>
      <c r="NMH31" s="661"/>
      <c r="NMI31" s="661"/>
      <c r="NMJ31" s="661"/>
      <c r="NMK31" s="661"/>
      <c r="NML31" s="661"/>
      <c r="NMM31" s="661"/>
      <c r="NMN31" s="661"/>
      <c r="NMO31" s="661"/>
      <c r="NMP31" s="661"/>
      <c r="NMQ31" s="661"/>
      <c r="NMR31" s="661"/>
      <c r="NMS31" s="661"/>
      <c r="NMT31" s="661"/>
      <c r="NMU31" s="661"/>
      <c r="NMV31" s="661"/>
      <c r="NMW31" s="661"/>
      <c r="NMX31" s="661"/>
      <c r="NMY31" s="661"/>
      <c r="NMZ31" s="661"/>
      <c r="NNA31" s="661"/>
      <c r="NNB31" s="661"/>
      <c r="NNC31" s="661"/>
      <c r="NND31" s="661"/>
      <c r="NNE31" s="661"/>
      <c r="NNF31" s="661"/>
      <c r="NNG31" s="661"/>
      <c r="NNH31" s="661"/>
      <c r="NNI31" s="661"/>
      <c r="NNJ31" s="661"/>
      <c r="NNK31" s="661"/>
      <c r="NNL31" s="661"/>
      <c r="NNM31" s="661"/>
      <c r="NNN31" s="661"/>
      <c r="NNO31" s="661"/>
      <c r="NNP31" s="661"/>
      <c r="NNQ31" s="661"/>
      <c r="NNR31" s="661"/>
      <c r="NNS31" s="661"/>
      <c r="NNT31" s="661"/>
      <c r="NNU31" s="661"/>
      <c r="NNV31" s="661"/>
      <c r="NNW31" s="661"/>
      <c r="NNX31" s="661"/>
      <c r="NNY31" s="661"/>
      <c r="NNZ31" s="661"/>
      <c r="NOA31" s="661"/>
      <c r="NOB31" s="661"/>
      <c r="NOC31" s="661"/>
      <c r="NOD31" s="661"/>
      <c r="NOE31" s="661"/>
      <c r="NOF31" s="661"/>
      <c r="NOG31" s="661"/>
      <c r="NOH31" s="661"/>
      <c r="NOI31" s="661"/>
      <c r="NOJ31" s="661"/>
      <c r="NOK31" s="661"/>
      <c r="NOL31" s="661"/>
      <c r="NOM31" s="661"/>
      <c r="NON31" s="661"/>
      <c r="NOO31" s="661"/>
      <c r="NOP31" s="661"/>
      <c r="NOQ31" s="661"/>
      <c r="NOR31" s="661"/>
      <c r="NOS31" s="661"/>
      <c r="NOT31" s="661"/>
      <c r="NOU31" s="661"/>
      <c r="NOV31" s="661"/>
      <c r="NOW31" s="661"/>
      <c r="NOX31" s="661"/>
      <c r="NOY31" s="661"/>
      <c r="NOZ31" s="661"/>
      <c r="NPA31" s="661"/>
      <c r="NPB31" s="661"/>
      <c r="NPC31" s="661"/>
      <c r="NPD31" s="661"/>
      <c r="NPE31" s="661"/>
      <c r="NPF31" s="661"/>
      <c r="NPG31" s="661"/>
      <c r="NPH31" s="661"/>
      <c r="NPI31" s="661"/>
      <c r="NPJ31" s="661"/>
      <c r="NPK31" s="661"/>
      <c r="NPL31" s="661"/>
      <c r="NPM31" s="661"/>
      <c r="NPN31" s="661"/>
      <c r="NPO31" s="661"/>
      <c r="NPP31" s="661"/>
      <c r="NPQ31" s="661"/>
      <c r="NPR31" s="661"/>
      <c r="NPS31" s="661"/>
      <c r="NPT31" s="661"/>
      <c r="NPU31" s="661"/>
      <c r="NPV31" s="661"/>
      <c r="NPW31" s="661"/>
      <c r="NPX31" s="661"/>
      <c r="NPY31" s="661"/>
      <c r="NPZ31" s="661"/>
      <c r="NQA31" s="661"/>
      <c r="NQB31" s="661"/>
      <c r="NQC31" s="661"/>
      <c r="NQD31" s="661"/>
      <c r="NQE31" s="661"/>
      <c r="NQF31" s="661"/>
      <c r="NQG31" s="661"/>
      <c r="NQH31" s="661"/>
      <c r="NQI31" s="661"/>
      <c r="NQJ31" s="661"/>
      <c r="NQK31" s="661"/>
      <c r="NQL31" s="661"/>
      <c r="NQM31" s="661"/>
      <c r="NQN31" s="661"/>
      <c r="NQO31" s="661"/>
      <c r="NQP31" s="661"/>
      <c r="NQQ31" s="661"/>
      <c r="NQR31" s="661"/>
      <c r="NQS31" s="661"/>
      <c r="NQT31" s="661"/>
      <c r="NQU31" s="661"/>
      <c r="NQV31" s="661"/>
      <c r="NQW31" s="661"/>
      <c r="NQX31" s="661"/>
      <c r="NQY31" s="661"/>
      <c r="NQZ31" s="661"/>
      <c r="NRA31" s="661"/>
      <c r="NRB31" s="661"/>
      <c r="NRC31" s="661"/>
      <c r="NRD31" s="661"/>
      <c r="NRE31" s="661"/>
      <c r="NRF31" s="661"/>
      <c r="NRG31" s="661"/>
      <c r="NRH31" s="661"/>
      <c r="NRI31" s="661"/>
      <c r="NRJ31" s="661"/>
      <c r="NRK31" s="661"/>
      <c r="NRL31" s="661"/>
      <c r="NRM31" s="661"/>
      <c r="NRN31" s="661"/>
      <c r="NRO31" s="661"/>
      <c r="NRP31" s="661"/>
      <c r="NRQ31" s="661"/>
      <c r="NRR31" s="661"/>
      <c r="NRS31" s="661"/>
      <c r="NRT31" s="661"/>
      <c r="NRU31" s="661"/>
      <c r="NRV31" s="661"/>
      <c r="NRW31" s="661"/>
      <c r="NRX31" s="661"/>
      <c r="NRY31" s="661"/>
      <c r="NRZ31" s="661"/>
      <c r="NSA31" s="661"/>
      <c r="NSB31" s="661"/>
      <c r="NSC31" s="661"/>
      <c r="NSD31" s="661"/>
      <c r="NSE31" s="661"/>
      <c r="NSF31" s="661"/>
      <c r="NSG31" s="661"/>
      <c r="NSH31" s="661"/>
      <c r="NSI31" s="661"/>
      <c r="NSJ31" s="661"/>
      <c r="NSK31" s="661"/>
      <c r="NSL31" s="661"/>
      <c r="NSM31" s="661"/>
      <c r="NSN31" s="661"/>
      <c r="NSO31" s="661"/>
      <c r="NSP31" s="661"/>
      <c r="NSQ31" s="661"/>
      <c r="NSR31" s="661"/>
      <c r="NSS31" s="661"/>
      <c r="NST31" s="661"/>
      <c r="NSU31" s="661"/>
      <c r="NSV31" s="661"/>
      <c r="NSW31" s="661"/>
      <c r="NSX31" s="661"/>
      <c r="NSY31" s="661"/>
      <c r="NSZ31" s="661"/>
      <c r="NTA31" s="661"/>
      <c r="NTB31" s="661"/>
      <c r="NTC31" s="661"/>
      <c r="NTD31" s="661"/>
      <c r="NTE31" s="661"/>
      <c r="NTF31" s="661"/>
      <c r="NTG31" s="661"/>
      <c r="NTH31" s="661"/>
      <c r="NTI31" s="661"/>
      <c r="NTJ31" s="661"/>
      <c r="NTK31" s="661"/>
      <c r="NTL31" s="661"/>
      <c r="NTM31" s="661"/>
      <c r="NTN31" s="661"/>
      <c r="NTO31" s="661"/>
      <c r="NTP31" s="661"/>
      <c r="NTQ31" s="661"/>
      <c r="NTR31" s="661"/>
      <c r="NTS31" s="661"/>
      <c r="NTT31" s="661"/>
      <c r="NTU31" s="661"/>
      <c r="NTV31" s="661"/>
      <c r="NTW31" s="661"/>
      <c r="NTX31" s="661"/>
      <c r="NTY31" s="661"/>
      <c r="NTZ31" s="661"/>
      <c r="NUA31" s="661"/>
      <c r="NUB31" s="661"/>
      <c r="NUC31" s="661"/>
      <c r="NUD31" s="661"/>
      <c r="NUE31" s="661"/>
      <c r="NUF31" s="661"/>
      <c r="NUG31" s="661"/>
      <c r="NUH31" s="661"/>
      <c r="NUI31" s="661"/>
      <c r="NUJ31" s="661"/>
      <c r="NUK31" s="661"/>
      <c r="NUL31" s="661"/>
      <c r="NUM31" s="661"/>
      <c r="NUN31" s="661"/>
      <c r="NUO31" s="661"/>
      <c r="NUP31" s="661"/>
      <c r="NUQ31" s="661"/>
      <c r="NUR31" s="661"/>
      <c r="NUS31" s="661"/>
      <c r="NUT31" s="661"/>
      <c r="NUU31" s="661"/>
      <c r="NUV31" s="661"/>
      <c r="NUW31" s="661"/>
      <c r="NUX31" s="661"/>
      <c r="NUY31" s="661"/>
      <c r="NUZ31" s="661"/>
      <c r="NVA31" s="661"/>
      <c r="NVB31" s="661"/>
      <c r="NVC31" s="661"/>
      <c r="NVD31" s="661"/>
      <c r="NVE31" s="661"/>
      <c r="NVF31" s="661"/>
      <c r="NVG31" s="661"/>
      <c r="NVH31" s="661"/>
      <c r="NVI31" s="661"/>
      <c r="NVJ31" s="661"/>
      <c r="NVK31" s="661"/>
      <c r="NVL31" s="661"/>
      <c r="NVM31" s="661"/>
      <c r="NVN31" s="661"/>
      <c r="NVO31" s="661"/>
      <c r="NVP31" s="661"/>
      <c r="NVQ31" s="661"/>
      <c r="NVR31" s="661"/>
      <c r="NVS31" s="661"/>
      <c r="NVT31" s="661"/>
      <c r="NVU31" s="661"/>
      <c r="NVV31" s="661"/>
      <c r="NVW31" s="661"/>
      <c r="NVX31" s="661"/>
      <c r="NVY31" s="661"/>
      <c r="NVZ31" s="661"/>
      <c r="NWA31" s="661"/>
      <c r="NWB31" s="661"/>
      <c r="NWC31" s="661"/>
      <c r="NWD31" s="661"/>
      <c r="NWE31" s="661"/>
      <c r="NWF31" s="661"/>
      <c r="NWG31" s="661"/>
      <c r="NWH31" s="661"/>
      <c r="NWI31" s="661"/>
      <c r="NWJ31" s="661"/>
      <c r="NWK31" s="661"/>
      <c r="NWL31" s="661"/>
      <c r="NWM31" s="661"/>
      <c r="NWN31" s="661"/>
      <c r="NWO31" s="661"/>
      <c r="NWP31" s="661"/>
      <c r="NWQ31" s="661"/>
      <c r="NWR31" s="661"/>
      <c r="NWS31" s="661"/>
      <c r="NWT31" s="661"/>
      <c r="NWU31" s="661"/>
      <c r="NWV31" s="661"/>
      <c r="NWW31" s="661"/>
      <c r="NWX31" s="661"/>
      <c r="NWY31" s="661"/>
      <c r="NWZ31" s="661"/>
      <c r="NXA31" s="661"/>
      <c r="NXB31" s="661"/>
      <c r="NXC31" s="661"/>
      <c r="NXD31" s="661"/>
      <c r="NXE31" s="661"/>
      <c r="NXF31" s="661"/>
      <c r="NXG31" s="661"/>
      <c r="NXH31" s="661"/>
      <c r="NXI31" s="661"/>
      <c r="NXJ31" s="661"/>
      <c r="NXK31" s="661"/>
      <c r="NXL31" s="661"/>
      <c r="NXM31" s="661"/>
      <c r="NXN31" s="661"/>
      <c r="NXO31" s="661"/>
      <c r="NXP31" s="661"/>
      <c r="NXQ31" s="661"/>
      <c r="NXR31" s="661"/>
      <c r="NXS31" s="661"/>
      <c r="NXT31" s="661"/>
      <c r="NXU31" s="661"/>
      <c r="NXV31" s="661"/>
      <c r="NXW31" s="661"/>
      <c r="NXX31" s="661"/>
      <c r="NXY31" s="661"/>
      <c r="NXZ31" s="661"/>
      <c r="NYA31" s="661"/>
      <c r="NYB31" s="661"/>
      <c r="NYC31" s="661"/>
      <c r="NYD31" s="661"/>
      <c r="NYE31" s="661"/>
      <c r="NYF31" s="661"/>
      <c r="NYG31" s="661"/>
      <c r="NYH31" s="661"/>
      <c r="NYI31" s="661"/>
      <c r="NYJ31" s="661"/>
      <c r="NYK31" s="661"/>
      <c r="NYL31" s="661"/>
      <c r="NYM31" s="661"/>
      <c r="NYN31" s="661"/>
      <c r="NYO31" s="661"/>
      <c r="NYP31" s="661"/>
      <c r="NYQ31" s="661"/>
      <c r="NYR31" s="661"/>
      <c r="NYS31" s="661"/>
      <c r="NYT31" s="661"/>
      <c r="NYU31" s="661"/>
      <c r="NYV31" s="661"/>
      <c r="NYW31" s="661"/>
      <c r="NYX31" s="661"/>
      <c r="NYY31" s="661"/>
      <c r="NYZ31" s="661"/>
      <c r="NZA31" s="661"/>
      <c r="NZB31" s="661"/>
      <c r="NZC31" s="661"/>
      <c r="NZD31" s="661"/>
      <c r="NZE31" s="661"/>
      <c r="NZF31" s="661"/>
      <c r="NZG31" s="661"/>
      <c r="NZH31" s="661"/>
      <c r="NZI31" s="661"/>
      <c r="NZJ31" s="661"/>
      <c r="NZK31" s="661"/>
      <c r="NZL31" s="661"/>
      <c r="NZM31" s="661"/>
      <c r="NZN31" s="661"/>
      <c r="NZO31" s="661"/>
      <c r="NZP31" s="661"/>
      <c r="NZQ31" s="661"/>
      <c r="NZR31" s="661"/>
      <c r="NZS31" s="661"/>
      <c r="NZT31" s="661"/>
      <c r="NZU31" s="661"/>
      <c r="NZV31" s="661"/>
      <c r="NZW31" s="661"/>
      <c r="NZX31" s="661"/>
      <c r="NZY31" s="661"/>
      <c r="NZZ31" s="661"/>
      <c r="OAA31" s="661"/>
      <c r="OAB31" s="661"/>
      <c r="OAC31" s="661"/>
      <c r="OAD31" s="661"/>
      <c r="OAE31" s="661"/>
      <c r="OAF31" s="661"/>
      <c r="OAG31" s="661"/>
      <c r="OAH31" s="661"/>
      <c r="OAI31" s="661"/>
      <c r="OAJ31" s="661"/>
      <c r="OAK31" s="661"/>
      <c r="OAL31" s="661"/>
      <c r="OAM31" s="661"/>
      <c r="OAN31" s="661"/>
      <c r="OAO31" s="661"/>
      <c r="OAP31" s="661"/>
      <c r="OAQ31" s="661"/>
      <c r="OAR31" s="661"/>
      <c r="OAS31" s="661"/>
      <c r="OAT31" s="661"/>
      <c r="OAU31" s="661"/>
      <c r="OAV31" s="661"/>
      <c r="OAW31" s="661"/>
      <c r="OAX31" s="661"/>
      <c r="OAY31" s="661"/>
      <c r="OAZ31" s="661"/>
      <c r="OBA31" s="661"/>
      <c r="OBB31" s="661"/>
      <c r="OBC31" s="661"/>
      <c r="OBD31" s="661"/>
      <c r="OBE31" s="661"/>
      <c r="OBF31" s="661"/>
      <c r="OBG31" s="661"/>
      <c r="OBH31" s="661"/>
      <c r="OBI31" s="661"/>
      <c r="OBJ31" s="661"/>
      <c r="OBK31" s="661"/>
      <c r="OBL31" s="661"/>
      <c r="OBM31" s="661"/>
      <c r="OBN31" s="661"/>
      <c r="OBO31" s="661"/>
      <c r="OBP31" s="661"/>
      <c r="OBQ31" s="661"/>
      <c r="OBR31" s="661"/>
      <c r="OBS31" s="661"/>
      <c r="OBT31" s="661"/>
      <c r="OBU31" s="661"/>
      <c r="OBV31" s="661"/>
      <c r="OBW31" s="661"/>
      <c r="OBX31" s="661"/>
      <c r="OBY31" s="661"/>
      <c r="OBZ31" s="661"/>
      <c r="OCA31" s="661"/>
      <c r="OCB31" s="661"/>
      <c r="OCC31" s="661"/>
      <c r="OCD31" s="661"/>
      <c r="OCE31" s="661"/>
      <c r="OCF31" s="661"/>
      <c r="OCG31" s="661"/>
      <c r="OCH31" s="661"/>
      <c r="OCI31" s="661"/>
      <c r="OCJ31" s="661"/>
      <c r="OCK31" s="661"/>
      <c r="OCL31" s="661"/>
      <c r="OCM31" s="661"/>
      <c r="OCN31" s="661"/>
      <c r="OCO31" s="661"/>
      <c r="OCP31" s="661"/>
      <c r="OCQ31" s="661"/>
      <c r="OCR31" s="661"/>
      <c r="OCS31" s="661"/>
      <c r="OCT31" s="661"/>
      <c r="OCU31" s="661"/>
      <c r="OCV31" s="661"/>
      <c r="OCW31" s="661"/>
      <c r="OCX31" s="661"/>
      <c r="OCY31" s="661"/>
      <c r="OCZ31" s="661"/>
      <c r="ODA31" s="661"/>
      <c r="ODB31" s="661"/>
      <c r="ODC31" s="661"/>
      <c r="ODD31" s="661"/>
      <c r="ODE31" s="661"/>
      <c r="ODF31" s="661"/>
      <c r="ODG31" s="661"/>
      <c r="ODH31" s="661"/>
      <c r="ODI31" s="661"/>
      <c r="ODJ31" s="661"/>
      <c r="ODK31" s="661"/>
      <c r="ODL31" s="661"/>
      <c r="ODM31" s="661"/>
      <c r="ODN31" s="661"/>
      <c r="ODO31" s="661"/>
      <c r="ODP31" s="661"/>
      <c r="ODQ31" s="661"/>
      <c r="ODR31" s="661"/>
      <c r="ODS31" s="661"/>
      <c r="ODT31" s="661"/>
      <c r="ODU31" s="661"/>
      <c r="ODV31" s="661"/>
      <c r="ODW31" s="661"/>
      <c r="ODX31" s="661"/>
      <c r="ODY31" s="661"/>
      <c r="ODZ31" s="661"/>
      <c r="OEA31" s="661"/>
      <c r="OEB31" s="661"/>
      <c r="OEC31" s="661"/>
      <c r="OED31" s="661"/>
      <c r="OEE31" s="661"/>
      <c r="OEF31" s="661"/>
      <c r="OEG31" s="661"/>
      <c r="OEH31" s="661"/>
      <c r="OEI31" s="661"/>
      <c r="OEJ31" s="661"/>
      <c r="OEK31" s="661"/>
      <c r="OEL31" s="661"/>
      <c r="OEM31" s="661"/>
      <c r="OEN31" s="661"/>
      <c r="OEO31" s="661"/>
      <c r="OEP31" s="661"/>
      <c r="OEQ31" s="661"/>
      <c r="OER31" s="661"/>
      <c r="OES31" s="661"/>
      <c r="OET31" s="661"/>
      <c r="OEU31" s="661"/>
      <c r="OEV31" s="661"/>
      <c r="OEW31" s="661"/>
      <c r="OEX31" s="661"/>
      <c r="OEY31" s="661"/>
      <c r="OEZ31" s="661"/>
      <c r="OFA31" s="661"/>
      <c r="OFB31" s="661"/>
      <c r="OFC31" s="661"/>
      <c r="OFD31" s="661"/>
      <c r="OFE31" s="661"/>
      <c r="OFF31" s="661"/>
      <c r="OFG31" s="661"/>
      <c r="OFH31" s="661"/>
      <c r="OFI31" s="661"/>
      <c r="OFJ31" s="661"/>
      <c r="OFK31" s="661"/>
      <c r="OFL31" s="661"/>
      <c r="OFM31" s="661"/>
      <c r="OFN31" s="661"/>
      <c r="OFO31" s="661"/>
      <c r="OFP31" s="661"/>
      <c r="OFQ31" s="661"/>
      <c r="OFR31" s="661"/>
      <c r="OFS31" s="661"/>
      <c r="OFT31" s="661"/>
      <c r="OFU31" s="661"/>
      <c r="OFV31" s="661"/>
      <c r="OFW31" s="661"/>
      <c r="OFX31" s="661"/>
      <c r="OFY31" s="661"/>
      <c r="OFZ31" s="661"/>
      <c r="OGA31" s="661"/>
      <c r="OGB31" s="661"/>
      <c r="OGC31" s="661"/>
      <c r="OGD31" s="661"/>
      <c r="OGE31" s="661"/>
      <c r="OGF31" s="661"/>
      <c r="OGG31" s="661"/>
      <c r="OGH31" s="661"/>
      <c r="OGI31" s="661"/>
      <c r="OGJ31" s="661"/>
      <c r="OGK31" s="661"/>
      <c r="OGL31" s="661"/>
      <c r="OGM31" s="661"/>
      <c r="OGN31" s="661"/>
      <c r="OGO31" s="661"/>
      <c r="OGP31" s="661"/>
      <c r="OGQ31" s="661"/>
      <c r="OGR31" s="661"/>
      <c r="OGS31" s="661"/>
      <c r="OGT31" s="661"/>
      <c r="OGU31" s="661"/>
      <c r="OGV31" s="661"/>
      <c r="OGW31" s="661"/>
      <c r="OGX31" s="661"/>
      <c r="OGY31" s="661"/>
      <c r="OGZ31" s="661"/>
      <c r="OHA31" s="661"/>
      <c r="OHB31" s="661"/>
      <c r="OHC31" s="661"/>
      <c r="OHD31" s="661"/>
      <c r="OHE31" s="661"/>
      <c r="OHF31" s="661"/>
      <c r="OHG31" s="661"/>
      <c r="OHH31" s="661"/>
      <c r="OHI31" s="661"/>
      <c r="OHJ31" s="661"/>
      <c r="OHK31" s="661"/>
      <c r="OHL31" s="661"/>
      <c r="OHM31" s="661"/>
      <c r="OHN31" s="661"/>
      <c r="OHO31" s="661"/>
      <c r="OHP31" s="661"/>
      <c r="OHQ31" s="661"/>
      <c r="OHR31" s="661"/>
      <c r="OHS31" s="661"/>
      <c r="OHT31" s="661"/>
      <c r="OHU31" s="661"/>
      <c r="OHV31" s="661"/>
      <c r="OHW31" s="661"/>
      <c r="OHX31" s="661"/>
      <c r="OHY31" s="661"/>
      <c r="OHZ31" s="661"/>
      <c r="OIA31" s="661"/>
      <c r="OIB31" s="661"/>
      <c r="OIC31" s="661"/>
      <c r="OID31" s="661"/>
      <c r="OIE31" s="661"/>
      <c r="OIF31" s="661"/>
      <c r="OIG31" s="661"/>
      <c r="OIH31" s="661"/>
      <c r="OII31" s="661"/>
      <c r="OIJ31" s="661"/>
      <c r="OIK31" s="661"/>
      <c r="OIL31" s="661"/>
      <c r="OIM31" s="661"/>
      <c r="OIN31" s="661"/>
      <c r="OIO31" s="661"/>
      <c r="OIP31" s="661"/>
      <c r="OIQ31" s="661"/>
      <c r="OIR31" s="661"/>
      <c r="OIS31" s="661"/>
      <c r="OIT31" s="661"/>
      <c r="OIU31" s="661"/>
      <c r="OIV31" s="661"/>
      <c r="OIW31" s="661"/>
      <c r="OIX31" s="661"/>
      <c r="OIY31" s="661"/>
      <c r="OIZ31" s="661"/>
      <c r="OJA31" s="661"/>
      <c r="OJB31" s="661"/>
      <c r="OJC31" s="661"/>
      <c r="OJD31" s="661"/>
      <c r="OJE31" s="661"/>
      <c r="OJF31" s="661"/>
      <c r="OJG31" s="661"/>
      <c r="OJH31" s="661"/>
      <c r="OJI31" s="661"/>
      <c r="OJJ31" s="661"/>
      <c r="OJK31" s="661"/>
      <c r="OJL31" s="661"/>
      <c r="OJM31" s="661"/>
      <c r="OJN31" s="661"/>
      <c r="OJO31" s="661"/>
      <c r="OJP31" s="661"/>
      <c r="OJQ31" s="661"/>
      <c r="OJR31" s="661"/>
      <c r="OJS31" s="661"/>
      <c r="OJT31" s="661"/>
      <c r="OJU31" s="661"/>
      <c r="OJV31" s="661"/>
      <c r="OJW31" s="661"/>
      <c r="OJX31" s="661"/>
      <c r="OJY31" s="661"/>
      <c r="OJZ31" s="661"/>
      <c r="OKA31" s="661"/>
      <c r="OKB31" s="661"/>
      <c r="OKC31" s="661"/>
      <c r="OKD31" s="661"/>
      <c r="OKE31" s="661"/>
      <c r="OKF31" s="661"/>
      <c r="OKG31" s="661"/>
      <c r="OKH31" s="661"/>
      <c r="OKI31" s="661"/>
      <c r="OKJ31" s="661"/>
      <c r="OKK31" s="661"/>
      <c r="OKL31" s="661"/>
      <c r="OKM31" s="661"/>
      <c r="OKN31" s="661"/>
      <c r="OKO31" s="661"/>
      <c r="OKP31" s="661"/>
      <c r="OKQ31" s="661"/>
      <c r="OKR31" s="661"/>
      <c r="OKS31" s="661"/>
      <c r="OKT31" s="661"/>
      <c r="OKU31" s="661"/>
      <c r="OKV31" s="661"/>
      <c r="OKW31" s="661"/>
      <c r="OKX31" s="661"/>
      <c r="OKY31" s="661"/>
      <c r="OKZ31" s="661"/>
      <c r="OLA31" s="661"/>
      <c r="OLB31" s="661"/>
      <c r="OLC31" s="661"/>
      <c r="OLD31" s="661"/>
      <c r="OLE31" s="661"/>
      <c r="OLF31" s="661"/>
      <c r="OLG31" s="661"/>
      <c r="OLH31" s="661"/>
      <c r="OLI31" s="661"/>
      <c r="OLJ31" s="661"/>
      <c r="OLK31" s="661"/>
      <c r="OLL31" s="661"/>
      <c r="OLM31" s="661"/>
      <c r="OLN31" s="661"/>
      <c r="OLO31" s="661"/>
      <c r="OLP31" s="661"/>
      <c r="OLQ31" s="661"/>
      <c r="OLR31" s="661"/>
      <c r="OLS31" s="661"/>
      <c r="OLT31" s="661"/>
      <c r="OLU31" s="661"/>
      <c r="OLV31" s="661"/>
      <c r="OLW31" s="661"/>
      <c r="OLX31" s="661"/>
      <c r="OLY31" s="661"/>
      <c r="OLZ31" s="661"/>
      <c r="OMA31" s="661"/>
      <c r="OMB31" s="661"/>
      <c r="OMC31" s="661"/>
      <c r="OMD31" s="661"/>
      <c r="OME31" s="661"/>
      <c r="OMF31" s="661"/>
      <c r="OMG31" s="661"/>
      <c r="OMH31" s="661"/>
      <c r="OMI31" s="661"/>
      <c r="OMJ31" s="661"/>
      <c r="OMK31" s="661"/>
      <c r="OML31" s="661"/>
      <c r="OMM31" s="661"/>
      <c r="OMN31" s="661"/>
      <c r="OMO31" s="661"/>
      <c r="OMP31" s="661"/>
      <c r="OMQ31" s="661"/>
      <c r="OMR31" s="661"/>
      <c r="OMS31" s="661"/>
      <c r="OMT31" s="661"/>
      <c r="OMU31" s="661"/>
      <c r="OMV31" s="661"/>
      <c r="OMW31" s="661"/>
      <c r="OMX31" s="661"/>
      <c r="OMY31" s="661"/>
      <c r="OMZ31" s="661"/>
      <c r="ONA31" s="661"/>
      <c r="ONB31" s="661"/>
      <c r="ONC31" s="661"/>
      <c r="OND31" s="661"/>
      <c r="ONE31" s="661"/>
      <c r="ONF31" s="661"/>
      <c r="ONG31" s="661"/>
      <c r="ONH31" s="661"/>
      <c r="ONI31" s="661"/>
      <c r="ONJ31" s="661"/>
      <c r="ONK31" s="661"/>
      <c r="ONL31" s="661"/>
      <c r="ONM31" s="661"/>
      <c r="ONN31" s="661"/>
      <c r="ONO31" s="661"/>
      <c r="ONP31" s="661"/>
      <c r="ONQ31" s="661"/>
      <c r="ONR31" s="661"/>
      <c r="ONS31" s="661"/>
      <c r="ONT31" s="661"/>
      <c r="ONU31" s="661"/>
      <c r="ONV31" s="661"/>
      <c r="ONW31" s="661"/>
      <c r="ONX31" s="661"/>
      <c r="ONY31" s="661"/>
      <c r="ONZ31" s="661"/>
      <c r="OOA31" s="661"/>
      <c r="OOB31" s="661"/>
      <c r="OOC31" s="661"/>
      <c r="OOD31" s="661"/>
      <c r="OOE31" s="661"/>
      <c r="OOF31" s="661"/>
      <c r="OOG31" s="661"/>
      <c r="OOH31" s="661"/>
      <c r="OOI31" s="661"/>
      <c r="OOJ31" s="661"/>
      <c r="OOK31" s="661"/>
      <c r="OOL31" s="661"/>
      <c r="OOM31" s="661"/>
      <c r="OON31" s="661"/>
      <c r="OOO31" s="661"/>
      <c r="OOP31" s="661"/>
      <c r="OOQ31" s="661"/>
      <c r="OOR31" s="661"/>
      <c r="OOS31" s="661"/>
      <c r="OOT31" s="661"/>
      <c r="OOU31" s="661"/>
      <c r="OOV31" s="661"/>
      <c r="OOW31" s="661"/>
      <c r="OOX31" s="661"/>
      <c r="OOY31" s="661"/>
      <c r="OOZ31" s="661"/>
      <c r="OPA31" s="661"/>
      <c r="OPB31" s="661"/>
      <c r="OPC31" s="661"/>
      <c r="OPD31" s="661"/>
      <c r="OPE31" s="661"/>
      <c r="OPF31" s="661"/>
      <c r="OPG31" s="661"/>
      <c r="OPH31" s="661"/>
      <c r="OPI31" s="661"/>
      <c r="OPJ31" s="661"/>
      <c r="OPK31" s="661"/>
      <c r="OPL31" s="661"/>
      <c r="OPM31" s="661"/>
      <c r="OPN31" s="661"/>
      <c r="OPO31" s="661"/>
      <c r="OPP31" s="661"/>
      <c r="OPQ31" s="661"/>
      <c r="OPR31" s="661"/>
      <c r="OPS31" s="661"/>
      <c r="OPT31" s="661"/>
      <c r="OPU31" s="661"/>
      <c r="OPV31" s="661"/>
      <c r="OPW31" s="661"/>
      <c r="OPX31" s="661"/>
      <c r="OPY31" s="661"/>
      <c r="OPZ31" s="661"/>
      <c r="OQA31" s="661"/>
      <c r="OQB31" s="661"/>
      <c r="OQC31" s="661"/>
      <c r="OQD31" s="661"/>
      <c r="OQE31" s="661"/>
      <c r="OQF31" s="661"/>
      <c r="OQG31" s="661"/>
      <c r="OQH31" s="661"/>
      <c r="OQI31" s="661"/>
      <c r="OQJ31" s="661"/>
      <c r="OQK31" s="661"/>
      <c r="OQL31" s="661"/>
      <c r="OQM31" s="661"/>
      <c r="OQN31" s="661"/>
      <c r="OQO31" s="661"/>
      <c r="OQP31" s="661"/>
      <c r="OQQ31" s="661"/>
      <c r="OQR31" s="661"/>
      <c r="OQS31" s="661"/>
      <c r="OQT31" s="661"/>
      <c r="OQU31" s="661"/>
      <c r="OQV31" s="661"/>
      <c r="OQW31" s="661"/>
      <c r="OQX31" s="661"/>
      <c r="OQY31" s="661"/>
      <c r="OQZ31" s="661"/>
      <c r="ORA31" s="661"/>
      <c r="ORB31" s="661"/>
      <c r="ORC31" s="661"/>
      <c r="ORD31" s="661"/>
      <c r="ORE31" s="661"/>
      <c r="ORF31" s="661"/>
      <c r="ORG31" s="661"/>
      <c r="ORH31" s="661"/>
      <c r="ORI31" s="661"/>
      <c r="ORJ31" s="661"/>
      <c r="ORK31" s="661"/>
      <c r="ORL31" s="661"/>
      <c r="ORM31" s="661"/>
      <c r="ORN31" s="661"/>
      <c r="ORO31" s="661"/>
      <c r="ORP31" s="661"/>
      <c r="ORQ31" s="661"/>
      <c r="ORR31" s="661"/>
      <c r="ORS31" s="661"/>
      <c r="ORT31" s="661"/>
      <c r="ORU31" s="661"/>
      <c r="ORV31" s="661"/>
      <c r="ORW31" s="661"/>
      <c r="ORX31" s="661"/>
      <c r="ORY31" s="661"/>
      <c r="ORZ31" s="661"/>
      <c r="OSA31" s="661"/>
      <c r="OSB31" s="661"/>
      <c r="OSC31" s="661"/>
      <c r="OSD31" s="661"/>
      <c r="OSE31" s="661"/>
      <c r="OSF31" s="661"/>
      <c r="OSG31" s="661"/>
      <c r="OSH31" s="661"/>
      <c r="OSI31" s="661"/>
      <c r="OSJ31" s="661"/>
      <c r="OSK31" s="661"/>
      <c r="OSL31" s="661"/>
      <c r="OSM31" s="661"/>
      <c r="OSN31" s="661"/>
      <c r="OSO31" s="661"/>
      <c r="OSP31" s="661"/>
      <c r="OSQ31" s="661"/>
      <c r="OSR31" s="661"/>
      <c r="OSS31" s="661"/>
      <c r="OST31" s="661"/>
      <c r="OSU31" s="661"/>
      <c r="OSV31" s="661"/>
      <c r="OSW31" s="661"/>
      <c r="OSX31" s="661"/>
      <c r="OSY31" s="661"/>
      <c r="OSZ31" s="661"/>
      <c r="OTA31" s="661"/>
      <c r="OTB31" s="661"/>
      <c r="OTC31" s="661"/>
      <c r="OTD31" s="661"/>
      <c r="OTE31" s="661"/>
      <c r="OTF31" s="661"/>
      <c r="OTG31" s="661"/>
      <c r="OTH31" s="661"/>
      <c r="OTI31" s="661"/>
      <c r="OTJ31" s="661"/>
      <c r="OTK31" s="661"/>
      <c r="OTL31" s="661"/>
      <c r="OTM31" s="661"/>
      <c r="OTN31" s="661"/>
      <c r="OTO31" s="661"/>
      <c r="OTP31" s="661"/>
      <c r="OTQ31" s="661"/>
      <c r="OTR31" s="661"/>
      <c r="OTS31" s="661"/>
      <c r="OTT31" s="661"/>
      <c r="OTU31" s="661"/>
      <c r="OTV31" s="661"/>
      <c r="OTW31" s="661"/>
      <c r="OTX31" s="661"/>
      <c r="OTY31" s="661"/>
      <c r="OTZ31" s="661"/>
      <c r="OUA31" s="661"/>
      <c r="OUB31" s="661"/>
      <c r="OUC31" s="661"/>
      <c r="OUD31" s="661"/>
      <c r="OUE31" s="661"/>
      <c r="OUF31" s="661"/>
      <c r="OUG31" s="661"/>
      <c r="OUH31" s="661"/>
      <c r="OUI31" s="661"/>
      <c r="OUJ31" s="661"/>
      <c r="OUK31" s="661"/>
      <c r="OUL31" s="661"/>
      <c r="OUM31" s="661"/>
      <c r="OUN31" s="661"/>
      <c r="OUO31" s="661"/>
      <c r="OUP31" s="661"/>
      <c r="OUQ31" s="661"/>
      <c r="OUR31" s="661"/>
      <c r="OUS31" s="661"/>
      <c r="OUT31" s="661"/>
      <c r="OUU31" s="661"/>
      <c r="OUV31" s="661"/>
      <c r="OUW31" s="661"/>
      <c r="OUX31" s="661"/>
      <c r="OUY31" s="661"/>
      <c r="OUZ31" s="661"/>
      <c r="OVA31" s="661"/>
      <c r="OVB31" s="661"/>
      <c r="OVC31" s="661"/>
      <c r="OVD31" s="661"/>
      <c r="OVE31" s="661"/>
      <c r="OVF31" s="661"/>
      <c r="OVG31" s="661"/>
      <c r="OVH31" s="661"/>
      <c r="OVI31" s="661"/>
      <c r="OVJ31" s="661"/>
      <c r="OVK31" s="661"/>
      <c r="OVL31" s="661"/>
      <c r="OVM31" s="661"/>
      <c r="OVN31" s="661"/>
      <c r="OVO31" s="661"/>
      <c r="OVP31" s="661"/>
      <c r="OVQ31" s="661"/>
      <c r="OVR31" s="661"/>
      <c r="OVS31" s="661"/>
      <c r="OVT31" s="661"/>
      <c r="OVU31" s="661"/>
      <c r="OVV31" s="661"/>
      <c r="OVW31" s="661"/>
      <c r="OVX31" s="661"/>
      <c r="OVY31" s="661"/>
      <c r="OVZ31" s="661"/>
      <c r="OWA31" s="661"/>
      <c r="OWB31" s="661"/>
      <c r="OWC31" s="661"/>
      <c r="OWD31" s="661"/>
      <c r="OWE31" s="661"/>
      <c r="OWF31" s="661"/>
      <c r="OWG31" s="661"/>
      <c r="OWH31" s="661"/>
      <c r="OWI31" s="661"/>
      <c r="OWJ31" s="661"/>
      <c r="OWK31" s="661"/>
      <c r="OWL31" s="661"/>
      <c r="OWM31" s="661"/>
      <c r="OWN31" s="661"/>
      <c r="OWO31" s="661"/>
      <c r="OWP31" s="661"/>
      <c r="OWQ31" s="661"/>
      <c r="OWR31" s="661"/>
      <c r="OWS31" s="661"/>
      <c r="OWT31" s="661"/>
      <c r="OWU31" s="661"/>
      <c r="OWV31" s="661"/>
      <c r="OWW31" s="661"/>
      <c r="OWX31" s="661"/>
      <c r="OWY31" s="661"/>
      <c r="OWZ31" s="661"/>
      <c r="OXA31" s="661"/>
      <c r="OXB31" s="661"/>
      <c r="OXC31" s="661"/>
      <c r="OXD31" s="661"/>
      <c r="OXE31" s="661"/>
      <c r="OXF31" s="661"/>
      <c r="OXG31" s="661"/>
      <c r="OXH31" s="661"/>
      <c r="OXI31" s="661"/>
      <c r="OXJ31" s="661"/>
      <c r="OXK31" s="661"/>
      <c r="OXL31" s="661"/>
      <c r="OXM31" s="661"/>
      <c r="OXN31" s="661"/>
      <c r="OXO31" s="661"/>
      <c r="OXP31" s="661"/>
      <c r="OXQ31" s="661"/>
      <c r="OXR31" s="661"/>
      <c r="OXS31" s="661"/>
      <c r="OXT31" s="661"/>
      <c r="OXU31" s="661"/>
      <c r="OXV31" s="661"/>
      <c r="OXW31" s="661"/>
      <c r="OXX31" s="661"/>
      <c r="OXY31" s="661"/>
      <c r="OXZ31" s="661"/>
      <c r="OYA31" s="661"/>
      <c r="OYB31" s="661"/>
      <c r="OYC31" s="661"/>
      <c r="OYD31" s="661"/>
      <c r="OYE31" s="661"/>
      <c r="OYF31" s="661"/>
      <c r="OYG31" s="661"/>
      <c r="OYH31" s="661"/>
      <c r="OYI31" s="661"/>
      <c r="OYJ31" s="661"/>
      <c r="OYK31" s="661"/>
      <c r="OYL31" s="661"/>
      <c r="OYM31" s="661"/>
      <c r="OYN31" s="661"/>
      <c r="OYO31" s="661"/>
      <c r="OYP31" s="661"/>
      <c r="OYQ31" s="661"/>
      <c r="OYR31" s="661"/>
      <c r="OYS31" s="661"/>
      <c r="OYT31" s="661"/>
      <c r="OYU31" s="661"/>
      <c r="OYV31" s="661"/>
      <c r="OYW31" s="661"/>
      <c r="OYX31" s="661"/>
      <c r="OYY31" s="661"/>
      <c r="OYZ31" s="661"/>
      <c r="OZA31" s="661"/>
      <c r="OZB31" s="661"/>
      <c r="OZC31" s="661"/>
      <c r="OZD31" s="661"/>
      <c r="OZE31" s="661"/>
      <c r="OZF31" s="661"/>
      <c r="OZG31" s="661"/>
      <c r="OZH31" s="661"/>
      <c r="OZI31" s="661"/>
      <c r="OZJ31" s="661"/>
      <c r="OZK31" s="661"/>
      <c r="OZL31" s="661"/>
      <c r="OZM31" s="661"/>
      <c r="OZN31" s="661"/>
      <c r="OZO31" s="661"/>
      <c r="OZP31" s="661"/>
      <c r="OZQ31" s="661"/>
      <c r="OZR31" s="661"/>
      <c r="OZS31" s="661"/>
      <c r="OZT31" s="661"/>
      <c r="OZU31" s="661"/>
      <c r="OZV31" s="661"/>
      <c r="OZW31" s="661"/>
      <c r="OZX31" s="661"/>
      <c r="OZY31" s="661"/>
      <c r="OZZ31" s="661"/>
      <c r="PAA31" s="661"/>
      <c r="PAB31" s="661"/>
      <c r="PAC31" s="661"/>
      <c r="PAD31" s="661"/>
      <c r="PAE31" s="661"/>
      <c r="PAF31" s="661"/>
      <c r="PAG31" s="661"/>
      <c r="PAH31" s="661"/>
      <c r="PAI31" s="661"/>
      <c r="PAJ31" s="661"/>
      <c r="PAK31" s="661"/>
      <c r="PAL31" s="661"/>
      <c r="PAM31" s="661"/>
      <c r="PAN31" s="661"/>
      <c r="PAO31" s="661"/>
      <c r="PAP31" s="661"/>
      <c r="PAQ31" s="661"/>
      <c r="PAR31" s="661"/>
      <c r="PAS31" s="661"/>
      <c r="PAT31" s="661"/>
      <c r="PAU31" s="661"/>
      <c r="PAV31" s="661"/>
      <c r="PAW31" s="661"/>
      <c r="PAX31" s="661"/>
      <c r="PAY31" s="661"/>
      <c r="PAZ31" s="661"/>
      <c r="PBA31" s="661"/>
      <c r="PBB31" s="661"/>
      <c r="PBC31" s="661"/>
      <c r="PBD31" s="661"/>
      <c r="PBE31" s="661"/>
      <c r="PBF31" s="661"/>
      <c r="PBG31" s="661"/>
      <c r="PBH31" s="661"/>
      <c r="PBI31" s="661"/>
      <c r="PBJ31" s="661"/>
      <c r="PBK31" s="661"/>
      <c r="PBL31" s="661"/>
      <c r="PBM31" s="661"/>
      <c r="PBN31" s="661"/>
      <c r="PBO31" s="661"/>
      <c r="PBP31" s="661"/>
      <c r="PBQ31" s="661"/>
      <c r="PBR31" s="661"/>
      <c r="PBS31" s="661"/>
      <c r="PBT31" s="661"/>
      <c r="PBU31" s="661"/>
      <c r="PBV31" s="661"/>
      <c r="PBW31" s="661"/>
      <c r="PBX31" s="661"/>
      <c r="PBY31" s="661"/>
      <c r="PBZ31" s="661"/>
      <c r="PCA31" s="661"/>
      <c r="PCB31" s="661"/>
      <c r="PCC31" s="661"/>
      <c r="PCD31" s="661"/>
      <c r="PCE31" s="661"/>
      <c r="PCF31" s="661"/>
      <c r="PCG31" s="661"/>
      <c r="PCH31" s="661"/>
      <c r="PCI31" s="661"/>
      <c r="PCJ31" s="661"/>
      <c r="PCK31" s="661"/>
      <c r="PCL31" s="661"/>
      <c r="PCM31" s="661"/>
      <c r="PCN31" s="661"/>
      <c r="PCO31" s="661"/>
      <c r="PCP31" s="661"/>
      <c r="PCQ31" s="661"/>
      <c r="PCR31" s="661"/>
      <c r="PCS31" s="661"/>
      <c r="PCT31" s="661"/>
      <c r="PCU31" s="661"/>
      <c r="PCV31" s="661"/>
      <c r="PCW31" s="661"/>
      <c r="PCX31" s="661"/>
      <c r="PCY31" s="661"/>
      <c r="PCZ31" s="661"/>
      <c r="PDA31" s="661"/>
      <c r="PDB31" s="661"/>
      <c r="PDC31" s="661"/>
      <c r="PDD31" s="661"/>
      <c r="PDE31" s="661"/>
      <c r="PDF31" s="661"/>
      <c r="PDG31" s="661"/>
      <c r="PDH31" s="661"/>
      <c r="PDI31" s="661"/>
      <c r="PDJ31" s="661"/>
      <c r="PDK31" s="661"/>
      <c r="PDL31" s="661"/>
      <c r="PDM31" s="661"/>
      <c r="PDN31" s="661"/>
      <c r="PDO31" s="661"/>
      <c r="PDP31" s="661"/>
      <c r="PDQ31" s="661"/>
      <c r="PDR31" s="661"/>
      <c r="PDS31" s="661"/>
      <c r="PDT31" s="661"/>
      <c r="PDU31" s="661"/>
      <c r="PDV31" s="661"/>
      <c r="PDW31" s="661"/>
      <c r="PDX31" s="661"/>
      <c r="PDY31" s="661"/>
      <c r="PDZ31" s="661"/>
      <c r="PEA31" s="661"/>
      <c r="PEB31" s="661"/>
      <c r="PEC31" s="661"/>
      <c r="PED31" s="661"/>
      <c r="PEE31" s="661"/>
      <c r="PEF31" s="661"/>
      <c r="PEG31" s="661"/>
      <c r="PEH31" s="661"/>
      <c r="PEI31" s="661"/>
      <c r="PEJ31" s="661"/>
      <c r="PEK31" s="661"/>
      <c r="PEL31" s="661"/>
      <c r="PEM31" s="661"/>
      <c r="PEN31" s="661"/>
      <c r="PEO31" s="661"/>
      <c r="PEP31" s="661"/>
      <c r="PEQ31" s="661"/>
      <c r="PER31" s="661"/>
      <c r="PES31" s="661"/>
      <c r="PET31" s="661"/>
      <c r="PEU31" s="661"/>
      <c r="PEV31" s="661"/>
      <c r="PEW31" s="661"/>
      <c r="PEX31" s="661"/>
      <c r="PEY31" s="661"/>
      <c r="PEZ31" s="661"/>
      <c r="PFA31" s="661"/>
      <c r="PFB31" s="661"/>
      <c r="PFC31" s="661"/>
      <c r="PFD31" s="661"/>
      <c r="PFE31" s="661"/>
      <c r="PFF31" s="661"/>
      <c r="PFG31" s="661"/>
      <c r="PFH31" s="661"/>
      <c r="PFI31" s="661"/>
      <c r="PFJ31" s="661"/>
      <c r="PFK31" s="661"/>
      <c r="PFL31" s="661"/>
      <c r="PFM31" s="661"/>
      <c r="PFN31" s="661"/>
      <c r="PFO31" s="661"/>
      <c r="PFP31" s="661"/>
      <c r="PFQ31" s="661"/>
      <c r="PFR31" s="661"/>
      <c r="PFS31" s="661"/>
      <c r="PFT31" s="661"/>
      <c r="PFU31" s="661"/>
      <c r="PFV31" s="661"/>
      <c r="PFW31" s="661"/>
      <c r="PFX31" s="661"/>
      <c r="PFY31" s="661"/>
      <c r="PFZ31" s="661"/>
      <c r="PGA31" s="661"/>
      <c r="PGB31" s="661"/>
      <c r="PGC31" s="661"/>
      <c r="PGD31" s="661"/>
      <c r="PGE31" s="661"/>
      <c r="PGF31" s="661"/>
      <c r="PGG31" s="661"/>
      <c r="PGH31" s="661"/>
      <c r="PGI31" s="661"/>
      <c r="PGJ31" s="661"/>
      <c r="PGK31" s="661"/>
      <c r="PGL31" s="661"/>
      <c r="PGM31" s="661"/>
      <c r="PGN31" s="661"/>
      <c r="PGO31" s="661"/>
      <c r="PGP31" s="661"/>
      <c r="PGQ31" s="661"/>
      <c r="PGR31" s="661"/>
      <c r="PGS31" s="661"/>
      <c r="PGT31" s="661"/>
      <c r="PGU31" s="661"/>
      <c r="PGV31" s="661"/>
      <c r="PGW31" s="661"/>
      <c r="PGX31" s="661"/>
      <c r="PGY31" s="661"/>
      <c r="PGZ31" s="661"/>
      <c r="PHA31" s="661"/>
      <c r="PHB31" s="661"/>
      <c r="PHC31" s="661"/>
      <c r="PHD31" s="661"/>
      <c r="PHE31" s="661"/>
      <c r="PHF31" s="661"/>
      <c r="PHG31" s="661"/>
      <c r="PHH31" s="661"/>
      <c r="PHI31" s="661"/>
      <c r="PHJ31" s="661"/>
      <c r="PHK31" s="661"/>
      <c r="PHL31" s="661"/>
      <c r="PHM31" s="661"/>
      <c r="PHN31" s="661"/>
      <c r="PHO31" s="661"/>
      <c r="PHP31" s="661"/>
      <c r="PHQ31" s="661"/>
      <c r="PHR31" s="661"/>
      <c r="PHS31" s="661"/>
      <c r="PHT31" s="661"/>
      <c r="PHU31" s="661"/>
      <c r="PHV31" s="661"/>
      <c r="PHW31" s="661"/>
      <c r="PHX31" s="661"/>
      <c r="PHY31" s="661"/>
      <c r="PHZ31" s="661"/>
      <c r="PIA31" s="661"/>
      <c r="PIB31" s="661"/>
      <c r="PIC31" s="661"/>
      <c r="PID31" s="661"/>
      <c r="PIE31" s="661"/>
      <c r="PIF31" s="661"/>
      <c r="PIG31" s="661"/>
      <c r="PIH31" s="661"/>
      <c r="PII31" s="661"/>
      <c r="PIJ31" s="661"/>
      <c r="PIK31" s="661"/>
      <c r="PIL31" s="661"/>
      <c r="PIM31" s="661"/>
      <c r="PIN31" s="661"/>
      <c r="PIO31" s="661"/>
      <c r="PIP31" s="661"/>
      <c r="PIQ31" s="661"/>
      <c r="PIR31" s="661"/>
      <c r="PIS31" s="661"/>
      <c r="PIT31" s="661"/>
      <c r="PIU31" s="661"/>
      <c r="PIV31" s="661"/>
      <c r="PIW31" s="661"/>
      <c r="PIX31" s="661"/>
      <c r="PIY31" s="661"/>
      <c r="PIZ31" s="661"/>
      <c r="PJA31" s="661"/>
      <c r="PJB31" s="661"/>
      <c r="PJC31" s="661"/>
      <c r="PJD31" s="661"/>
      <c r="PJE31" s="661"/>
      <c r="PJF31" s="661"/>
      <c r="PJG31" s="661"/>
      <c r="PJH31" s="661"/>
      <c r="PJI31" s="661"/>
      <c r="PJJ31" s="661"/>
      <c r="PJK31" s="661"/>
      <c r="PJL31" s="661"/>
      <c r="PJM31" s="661"/>
      <c r="PJN31" s="661"/>
      <c r="PJO31" s="661"/>
      <c r="PJP31" s="661"/>
      <c r="PJQ31" s="661"/>
      <c r="PJR31" s="661"/>
      <c r="PJS31" s="661"/>
      <c r="PJT31" s="661"/>
      <c r="PJU31" s="661"/>
      <c r="PJV31" s="661"/>
      <c r="PJW31" s="661"/>
      <c r="PJX31" s="661"/>
      <c r="PJY31" s="661"/>
      <c r="PJZ31" s="661"/>
      <c r="PKA31" s="661"/>
      <c r="PKB31" s="661"/>
      <c r="PKC31" s="661"/>
      <c r="PKD31" s="661"/>
      <c r="PKE31" s="661"/>
      <c r="PKF31" s="661"/>
      <c r="PKG31" s="661"/>
      <c r="PKH31" s="661"/>
      <c r="PKI31" s="661"/>
      <c r="PKJ31" s="661"/>
      <c r="PKK31" s="661"/>
      <c r="PKL31" s="661"/>
      <c r="PKM31" s="661"/>
      <c r="PKN31" s="661"/>
      <c r="PKO31" s="661"/>
      <c r="PKP31" s="661"/>
      <c r="PKQ31" s="661"/>
      <c r="PKR31" s="661"/>
      <c r="PKS31" s="661"/>
      <c r="PKT31" s="661"/>
      <c r="PKU31" s="661"/>
      <c r="PKV31" s="661"/>
      <c r="PKW31" s="661"/>
      <c r="PKX31" s="661"/>
      <c r="PKY31" s="661"/>
      <c r="PKZ31" s="661"/>
      <c r="PLA31" s="661"/>
      <c r="PLB31" s="661"/>
      <c r="PLC31" s="661"/>
      <c r="PLD31" s="661"/>
      <c r="PLE31" s="661"/>
      <c r="PLF31" s="661"/>
      <c r="PLG31" s="661"/>
      <c r="PLH31" s="661"/>
      <c r="PLI31" s="661"/>
      <c r="PLJ31" s="661"/>
      <c r="PLK31" s="661"/>
      <c r="PLL31" s="661"/>
      <c r="PLM31" s="661"/>
      <c r="PLN31" s="661"/>
      <c r="PLO31" s="661"/>
      <c r="PLP31" s="661"/>
      <c r="PLQ31" s="661"/>
      <c r="PLR31" s="661"/>
      <c r="PLS31" s="661"/>
      <c r="PLT31" s="661"/>
      <c r="PLU31" s="661"/>
      <c r="PLV31" s="661"/>
      <c r="PLW31" s="661"/>
      <c r="PLX31" s="661"/>
      <c r="PLY31" s="661"/>
      <c r="PLZ31" s="661"/>
      <c r="PMA31" s="661"/>
      <c r="PMB31" s="661"/>
      <c r="PMC31" s="661"/>
      <c r="PMD31" s="661"/>
      <c r="PME31" s="661"/>
      <c r="PMF31" s="661"/>
      <c r="PMG31" s="661"/>
      <c r="PMH31" s="661"/>
      <c r="PMI31" s="661"/>
      <c r="PMJ31" s="661"/>
      <c r="PMK31" s="661"/>
      <c r="PML31" s="661"/>
      <c r="PMM31" s="661"/>
      <c r="PMN31" s="661"/>
      <c r="PMO31" s="661"/>
      <c r="PMP31" s="661"/>
      <c r="PMQ31" s="661"/>
      <c r="PMR31" s="661"/>
      <c r="PMS31" s="661"/>
      <c r="PMT31" s="661"/>
      <c r="PMU31" s="661"/>
      <c r="PMV31" s="661"/>
      <c r="PMW31" s="661"/>
      <c r="PMX31" s="661"/>
      <c r="PMY31" s="661"/>
      <c r="PMZ31" s="661"/>
      <c r="PNA31" s="661"/>
      <c r="PNB31" s="661"/>
      <c r="PNC31" s="661"/>
      <c r="PND31" s="661"/>
      <c r="PNE31" s="661"/>
      <c r="PNF31" s="661"/>
      <c r="PNG31" s="661"/>
      <c r="PNH31" s="661"/>
      <c r="PNI31" s="661"/>
      <c r="PNJ31" s="661"/>
      <c r="PNK31" s="661"/>
      <c r="PNL31" s="661"/>
      <c r="PNM31" s="661"/>
      <c r="PNN31" s="661"/>
      <c r="PNO31" s="661"/>
      <c r="PNP31" s="661"/>
      <c r="PNQ31" s="661"/>
      <c r="PNR31" s="661"/>
      <c r="PNS31" s="661"/>
      <c r="PNT31" s="661"/>
      <c r="PNU31" s="661"/>
      <c r="PNV31" s="661"/>
      <c r="PNW31" s="661"/>
      <c r="PNX31" s="661"/>
      <c r="PNY31" s="661"/>
      <c r="PNZ31" s="661"/>
      <c r="POA31" s="661"/>
      <c r="POB31" s="661"/>
      <c r="POC31" s="661"/>
      <c r="POD31" s="661"/>
      <c r="POE31" s="661"/>
      <c r="POF31" s="661"/>
      <c r="POG31" s="661"/>
      <c r="POH31" s="661"/>
      <c r="POI31" s="661"/>
      <c r="POJ31" s="661"/>
      <c r="POK31" s="661"/>
      <c r="POL31" s="661"/>
      <c r="POM31" s="661"/>
      <c r="PON31" s="661"/>
      <c r="POO31" s="661"/>
      <c r="POP31" s="661"/>
      <c r="POQ31" s="661"/>
      <c r="POR31" s="661"/>
      <c r="POS31" s="661"/>
      <c r="POT31" s="661"/>
      <c r="POU31" s="661"/>
      <c r="POV31" s="661"/>
      <c r="POW31" s="661"/>
      <c r="POX31" s="661"/>
      <c r="POY31" s="661"/>
      <c r="POZ31" s="661"/>
      <c r="PPA31" s="661"/>
      <c r="PPB31" s="661"/>
      <c r="PPC31" s="661"/>
      <c r="PPD31" s="661"/>
      <c r="PPE31" s="661"/>
      <c r="PPF31" s="661"/>
      <c r="PPG31" s="661"/>
      <c r="PPH31" s="661"/>
      <c r="PPI31" s="661"/>
      <c r="PPJ31" s="661"/>
      <c r="PPK31" s="661"/>
      <c r="PPL31" s="661"/>
      <c r="PPM31" s="661"/>
      <c r="PPN31" s="661"/>
      <c r="PPO31" s="661"/>
      <c r="PPP31" s="661"/>
      <c r="PPQ31" s="661"/>
      <c r="PPR31" s="661"/>
      <c r="PPS31" s="661"/>
      <c r="PPT31" s="661"/>
      <c r="PPU31" s="661"/>
      <c r="PPV31" s="661"/>
      <c r="PPW31" s="661"/>
      <c r="PPX31" s="661"/>
      <c r="PPY31" s="661"/>
      <c r="PPZ31" s="661"/>
      <c r="PQA31" s="661"/>
      <c r="PQB31" s="661"/>
      <c r="PQC31" s="661"/>
      <c r="PQD31" s="661"/>
      <c r="PQE31" s="661"/>
      <c r="PQF31" s="661"/>
      <c r="PQG31" s="661"/>
      <c r="PQH31" s="661"/>
      <c r="PQI31" s="661"/>
      <c r="PQJ31" s="661"/>
      <c r="PQK31" s="661"/>
      <c r="PQL31" s="661"/>
      <c r="PQM31" s="661"/>
      <c r="PQN31" s="661"/>
      <c r="PQO31" s="661"/>
      <c r="PQP31" s="661"/>
      <c r="PQQ31" s="661"/>
      <c r="PQR31" s="661"/>
      <c r="PQS31" s="661"/>
      <c r="PQT31" s="661"/>
      <c r="PQU31" s="661"/>
      <c r="PQV31" s="661"/>
      <c r="PQW31" s="661"/>
      <c r="PQX31" s="661"/>
      <c r="PQY31" s="661"/>
      <c r="PQZ31" s="661"/>
      <c r="PRA31" s="661"/>
      <c r="PRB31" s="661"/>
      <c r="PRC31" s="661"/>
      <c r="PRD31" s="661"/>
      <c r="PRE31" s="661"/>
      <c r="PRF31" s="661"/>
      <c r="PRG31" s="661"/>
      <c r="PRH31" s="661"/>
      <c r="PRI31" s="661"/>
      <c r="PRJ31" s="661"/>
      <c r="PRK31" s="661"/>
      <c r="PRL31" s="661"/>
      <c r="PRM31" s="661"/>
      <c r="PRN31" s="661"/>
      <c r="PRO31" s="661"/>
      <c r="PRP31" s="661"/>
      <c r="PRQ31" s="661"/>
      <c r="PRR31" s="661"/>
      <c r="PRS31" s="661"/>
      <c r="PRT31" s="661"/>
      <c r="PRU31" s="661"/>
      <c r="PRV31" s="661"/>
      <c r="PRW31" s="661"/>
      <c r="PRX31" s="661"/>
      <c r="PRY31" s="661"/>
      <c r="PRZ31" s="661"/>
      <c r="PSA31" s="661"/>
      <c r="PSB31" s="661"/>
      <c r="PSC31" s="661"/>
      <c r="PSD31" s="661"/>
      <c r="PSE31" s="661"/>
      <c r="PSF31" s="661"/>
      <c r="PSG31" s="661"/>
      <c r="PSH31" s="661"/>
      <c r="PSI31" s="661"/>
      <c r="PSJ31" s="661"/>
      <c r="PSK31" s="661"/>
      <c r="PSL31" s="661"/>
      <c r="PSM31" s="661"/>
      <c r="PSN31" s="661"/>
      <c r="PSO31" s="661"/>
      <c r="PSP31" s="661"/>
      <c r="PSQ31" s="661"/>
      <c r="PSR31" s="661"/>
      <c r="PSS31" s="661"/>
      <c r="PST31" s="661"/>
      <c r="PSU31" s="661"/>
      <c r="PSV31" s="661"/>
      <c r="PSW31" s="661"/>
      <c r="PSX31" s="661"/>
      <c r="PSY31" s="661"/>
      <c r="PSZ31" s="661"/>
      <c r="PTA31" s="661"/>
      <c r="PTB31" s="661"/>
      <c r="PTC31" s="661"/>
      <c r="PTD31" s="661"/>
      <c r="PTE31" s="661"/>
      <c r="PTF31" s="661"/>
      <c r="PTG31" s="661"/>
      <c r="PTH31" s="661"/>
      <c r="PTI31" s="661"/>
      <c r="PTJ31" s="661"/>
      <c r="PTK31" s="661"/>
      <c r="PTL31" s="661"/>
      <c r="PTM31" s="661"/>
      <c r="PTN31" s="661"/>
      <c r="PTO31" s="661"/>
      <c r="PTP31" s="661"/>
      <c r="PTQ31" s="661"/>
      <c r="PTR31" s="661"/>
      <c r="PTS31" s="661"/>
      <c r="PTT31" s="661"/>
      <c r="PTU31" s="661"/>
      <c r="PTV31" s="661"/>
      <c r="PTW31" s="661"/>
      <c r="PTX31" s="661"/>
      <c r="PTY31" s="661"/>
      <c r="PTZ31" s="661"/>
      <c r="PUA31" s="661"/>
      <c r="PUB31" s="661"/>
      <c r="PUC31" s="661"/>
      <c r="PUD31" s="661"/>
      <c r="PUE31" s="661"/>
      <c r="PUF31" s="661"/>
      <c r="PUG31" s="661"/>
      <c r="PUH31" s="661"/>
      <c r="PUI31" s="661"/>
      <c r="PUJ31" s="661"/>
      <c r="PUK31" s="661"/>
      <c r="PUL31" s="661"/>
      <c r="PUM31" s="661"/>
      <c r="PUN31" s="661"/>
      <c r="PUO31" s="661"/>
      <c r="PUP31" s="661"/>
      <c r="PUQ31" s="661"/>
      <c r="PUR31" s="661"/>
      <c r="PUS31" s="661"/>
      <c r="PUT31" s="661"/>
      <c r="PUU31" s="661"/>
      <c r="PUV31" s="661"/>
      <c r="PUW31" s="661"/>
      <c r="PUX31" s="661"/>
      <c r="PUY31" s="661"/>
      <c r="PUZ31" s="661"/>
      <c r="PVA31" s="661"/>
      <c r="PVB31" s="661"/>
      <c r="PVC31" s="661"/>
      <c r="PVD31" s="661"/>
      <c r="PVE31" s="661"/>
      <c r="PVF31" s="661"/>
      <c r="PVG31" s="661"/>
      <c r="PVH31" s="661"/>
      <c r="PVI31" s="661"/>
      <c r="PVJ31" s="661"/>
      <c r="PVK31" s="661"/>
      <c r="PVL31" s="661"/>
      <c r="PVM31" s="661"/>
      <c r="PVN31" s="661"/>
      <c r="PVO31" s="661"/>
      <c r="PVP31" s="661"/>
      <c r="PVQ31" s="661"/>
      <c r="PVR31" s="661"/>
      <c r="PVS31" s="661"/>
      <c r="PVT31" s="661"/>
      <c r="PVU31" s="661"/>
      <c r="PVV31" s="661"/>
      <c r="PVW31" s="661"/>
      <c r="PVX31" s="661"/>
      <c r="PVY31" s="661"/>
      <c r="PVZ31" s="661"/>
      <c r="PWA31" s="661"/>
      <c r="PWB31" s="661"/>
      <c r="PWC31" s="661"/>
      <c r="PWD31" s="661"/>
      <c r="PWE31" s="661"/>
      <c r="PWF31" s="661"/>
      <c r="PWG31" s="661"/>
      <c r="PWH31" s="661"/>
      <c r="PWI31" s="661"/>
      <c r="PWJ31" s="661"/>
      <c r="PWK31" s="661"/>
      <c r="PWL31" s="661"/>
      <c r="PWM31" s="661"/>
      <c r="PWN31" s="661"/>
      <c r="PWO31" s="661"/>
      <c r="PWP31" s="661"/>
      <c r="PWQ31" s="661"/>
      <c r="PWR31" s="661"/>
      <c r="PWS31" s="661"/>
      <c r="PWT31" s="661"/>
      <c r="PWU31" s="661"/>
      <c r="PWV31" s="661"/>
      <c r="PWW31" s="661"/>
      <c r="PWX31" s="661"/>
      <c r="PWY31" s="661"/>
      <c r="PWZ31" s="661"/>
      <c r="PXA31" s="661"/>
      <c r="PXB31" s="661"/>
      <c r="PXC31" s="661"/>
      <c r="PXD31" s="661"/>
      <c r="PXE31" s="661"/>
      <c r="PXF31" s="661"/>
      <c r="PXG31" s="661"/>
      <c r="PXH31" s="661"/>
      <c r="PXI31" s="661"/>
      <c r="PXJ31" s="661"/>
      <c r="PXK31" s="661"/>
      <c r="PXL31" s="661"/>
      <c r="PXM31" s="661"/>
      <c r="PXN31" s="661"/>
      <c r="PXO31" s="661"/>
      <c r="PXP31" s="661"/>
      <c r="PXQ31" s="661"/>
      <c r="PXR31" s="661"/>
      <c r="PXS31" s="661"/>
      <c r="PXT31" s="661"/>
      <c r="PXU31" s="661"/>
      <c r="PXV31" s="661"/>
      <c r="PXW31" s="661"/>
      <c r="PXX31" s="661"/>
      <c r="PXY31" s="661"/>
      <c r="PXZ31" s="661"/>
      <c r="PYA31" s="661"/>
      <c r="PYB31" s="661"/>
      <c r="PYC31" s="661"/>
      <c r="PYD31" s="661"/>
      <c r="PYE31" s="661"/>
      <c r="PYF31" s="661"/>
      <c r="PYG31" s="661"/>
      <c r="PYH31" s="661"/>
      <c r="PYI31" s="661"/>
      <c r="PYJ31" s="661"/>
      <c r="PYK31" s="661"/>
      <c r="PYL31" s="661"/>
      <c r="PYM31" s="661"/>
      <c r="PYN31" s="661"/>
      <c r="PYO31" s="661"/>
      <c r="PYP31" s="661"/>
      <c r="PYQ31" s="661"/>
      <c r="PYR31" s="661"/>
      <c r="PYS31" s="661"/>
      <c r="PYT31" s="661"/>
      <c r="PYU31" s="661"/>
      <c r="PYV31" s="661"/>
      <c r="PYW31" s="661"/>
      <c r="PYX31" s="661"/>
      <c r="PYY31" s="661"/>
      <c r="PYZ31" s="661"/>
      <c r="PZA31" s="661"/>
      <c r="PZB31" s="661"/>
      <c r="PZC31" s="661"/>
      <c r="PZD31" s="661"/>
      <c r="PZE31" s="661"/>
      <c r="PZF31" s="661"/>
      <c r="PZG31" s="661"/>
      <c r="PZH31" s="661"/>
      <c r="PZI31" s="661"/>
      <c r="PZJ31" s="661"/>
      <c r="PZK31" s="661"/>
      <c r="PZL31" s="661"/>
      <c r="PZM31" s="661"/>
      <c r="PZN31" s="661"/>
      <c r="PZO31" s="661"/>
      <c r="PZP31" s="661"/>
      <c r="PZQ31" s="661"/>
      <c r="PZR31" s="661"/>
      <c r="PZS31" s="661"/>
      <c r="PZT31" s="661"/>
      <c r="PZU31" s="661"/>
      <c r="PZV31" s="661"/>
      <c r="PZW31" s="661"/>
      <c r="PZX31" s="661"/>
      <c r="PZY31" s="661"/>
      <c r="PZZ31" s="661"/>
      <c r="QAA31" s="661"/>
      <c r="QAB31" s="661"/>
      <c r="QAC31" s="661"/>
      <c r="QAD31" s="661"/>
      <c r="QAE31" s="661"/>
      <c r="QAF31" s="661"/>
      <c r="QAG31" s="661"/>
      <c r="QAH31" s="661"/>
      <c r="QAI31" s="661"/>
      <c r="QAJ31" s="661"/>
      <c r="QAK31" s="661"/>
      <c r="QAL31" s="661"/>
      <c r="QAM31" s="661"/>
      <c r="QAN31" s="661"/>
      <c r="QAO31" s="661"/>
      <c r="QAP31" s="661"/>
      <c r="QAQ31" s="661"/>
      <c r="QAR31" s="661"/>
      <c r="QAS31" s="661"/>
      <c r="QAT31" s="661"/>
      <c r="QAU31" s="661"/>
      <c r="QAV31" s="661"/>
      <c r="QAW31" s="661"/>
      <c r="QAX31" s="661"/>
      <c r="QAY31" s="661"/>
      <c r="QAZ31" s="661"/>
      <c r="QBA31" s="661"/>
      <c r="QBB31" s="661"/>
      <c r="QBC31" s="661"/>
      <c r="QBD31" s="661"/>
      <c r="QBE31" s="661"/>
      <c r="QBF31" s="661"/>
      <c r="QBG31" s="661"/>
      <c r="QBH31" s="661"/>
      <c r="QBI31" s="661"/>
      <c r="QBJ31" s="661"/>
      <c r="QBK31" s="661"/>
      <c r="QBL31" s="661"/>
      <c r="QBM31" s="661"/>
      <c r="QBN31" s="661"/>
      <c r="QBO31" s="661"/>
      <c r="QBP31" s="661"/>
      <c r="QBQ31" s="661"/>
      <c r="QBR31" s="661"/>
      <c r="QBS31" s="661"/>
      <c r="QBT31" s="661"/>
      <c r="QBU31" s="661"/>
      <c r="QBV31" s="661"/>
      <c r="QBW31" s="661"/>
      <c r="QBX31" s="661"/>
      <c r="QBY31" s="661"/>
      <c r="QBZ31" s="661"/>
      <c r="QCA31" s="661"/>
      <c r="QCB31" s="661"/>
      <c r="QCC31" s="661"/>
      <c r="QCD31" s="661"/>
      <c r="QCE31" s="661"/>
      <c r="QCF31" s="661"/>
      <c r="QCG31" s="661"/>
      <c r="QCH31" s="661"/>
      <c r="QCI31" s="661"/>
      <c r="QCJ31" s="661"/>
      <c r="QCK31" s="661"/>
      <c r="QCL31" s="661"/>
      <c r="QCM31" s="661"/>
      <c r="QCN31" s="661"/>
      <c r="QCO31" s="661"/>
      <c r="QCP31" s="661"/>
      <c r="QCQ31" s="661"/>
      <c r="QCR31" s="661"/>
      <c r="QCS31" s="661"/>
      <c r="QCT31" s="661"/>
      <c r="QCU31" s="661"/>
      <c r="QCV31" s="661"/>
      <c r="QCW31" s="661"/>
      <c r="QCX31" s="661"/>
      <c r="QCY31" s="661"/>
      <c r="QCZ31" s="661"/>
      <c r="QDA31" s="661"/>
      <c r="QDB31" s="661"/>
      <c r="QDC31" s="661"/>
      <c r="QDD31" s="661"/>
      <c r="QDE31" s="661"/>
      <c r="QDF31" s="661"/>
      <c r="QDG31" s="661"/>
      <c r="QDH31" s="661"/>
      <c r="QDI31" s="661"/>
      <c r="QDJ31" s="661"/>
      <c r="QDK31" s="661"/>
      <c r="QDL31" s="661"/>
      <c r="QDM31" s="661"/>
      <c r="QDN31" s="661"/>
      <c r="QDO31" s="661"/>
      <c r="QDP31" s="661"/>
      <c r="QDQ31" s="661"/>
      <c r="QDR31" s="661"/>
      <c r="QDS31" s="661"/>
      <c r="QDT31" s="661"/>
      <c r="QDU31" s="661"/>
      <c r="QDV31" s="661"/>
      <c r="QDW31" s="661"/>
      <c r="QDX31" s="661"/>
      <c r="QDY31" s="661"/>
      <c r="QDZ31" s="661"/>
      <c r="QEA31" s="661"/>
      <c r="QEB31" s="661"/>
      <c r="QEC31" s="661"/>
      <c r="QED31" s="661"/>
      <c r="QEE31" s="661"/>
      <c r="QEF31" s="661"/>
      <c r="QEG31" s="661"/>
      <c r="QEH31" s="661"/>
      <c r="QEI31" s="661"/>
      <c r="QEJ31" s="661"/>
      <c r="QEK31" s="661"/>
      <c r="QEL31" s="661"/>
      <c r="QEM31" s="661"/>
      <c r="QEN31" s="661"/>
      <c r="QEO31" s="661"/>
      <c r="QEP31" s="661"/>
      <c r="QEQ31" s="661"/>
      <c r="QER31" s="661"/>
      <c r="QES31" s="661"/>
      <c r="QET31" s="661"/>
      <c r="QEU31" s="661"/>
      <c r="QEV31" s="661"/>
      <c r="QEW31" s="661"/>
      <c r="QEX31" s="661"/>
      <c r="QEY31" s="661"/>
      <c r="QEZ31" s="661"/>
      <c r="QFA31" s="661"/>
      <c r="QFB31" s="661"/>
      <c r="QFC31" s="661"/>
      <c r="QFD31" s="661"/>
      <c r="QFE31" s="661"/>
      <c r="QFF31" s="661"/>
      <c r="QFG31" s="661"/>
      <c r="QFH31" s="661"/>
      <c r="QFI31" s="661"/>
      <c r="QFJ31" s="661"/>
      <c r="QFK31" s="661"/>
      <c r="QFL31" s="661"/>
      <c r="QFM31" s="661"/>
      <c r="QFN31" s="661"/>
      <c r="QFO31" s="661"/>
      <c r="QFP31" s="661"/>
      <c r="QFQ31" s="661"/>
      <c r="QFR31" s="661"/>
      <c r="QFS31" s="661"/>
      <c r="QFT31" s="661"/>
      <c r="QFU31" s="661"/>
      <c r="QFV31" s="661"/>
      <c r="QFW31" s="661"/>
      <c r="QFX31" s="661"/>
      <c r="QFY31" s="661"/>
      <c r="QFZ31" s="661"/>
      <c r="QGA31" s="661"/>
      <c r="QGB31" s="661"/>
      <c r="QGC31" s="661"/>
      <c r="QGD31" s="661"/>
      <c r="QGE31" s="661"/>
      <c r="QGF31" s="661"/>
      <c r="QGG31" s="661"/>
      <c r="QGH31" s="661"/>
      <c r="QGI31" s="661"/>
      <c r="QGJ31" s="661"/>
      <c r="QGK31" s="661"/>
      <c r="QGL31" s="661"/>
      <c r="QGM31" s="661"/>
      <c r="QGN31" s="661"/>
      <c r="QGO31" s="661"/>
      <c r="QGP31" s="661"/>
      <c r="QGQ31" s="661"/>
      <c r="QGR31" s="661"/>
      <c r="QGS31" s="661"/>
      <c r="QGT31" s="661"/>
      <c r="QGU31" s="661"/>
      <c r="QGV31" s="661"/>
      <c r="QGW31" s="661"/>
      <c r="QGX31" s="661"/>
      <c r="QGY31" s="661"/>
      <c r="QGZ31" s="661"/>
      <c r="QHA31" s="661"/>
      <c r="QHB31" s="661"/>
      <c r="QHC31" s="661"/>
      <c r="QHD31" s="661"/>
      <c r="QHE31" s="661"/>
      <c r="QHF31" s="661"/>
      <c r="QHG31" s="661"/>
      <c r="QHH31" s="661"/>
      <c r="QHI31" s="661"/>
      <c r="QHJ31" s="661"/>
      <c r="QHK31" s="661"/>
      <c r="QHL31" s="661"/>
      <c r="QHM31" s="661"/>
      <c r="QHN31" s="661"/>
      <c r="QHO31" s="661"/>
      <c r="QHP31" s="661"/>
      <c r="QHQ31" s="661"/>
      <c r="QHR31" s="661"/>
      <c r="QHS31" s="661"/>
      <c r="QHT31" s="661"/>
      <c r="QHU31" s="661"/>
      <c r="QHV31" s="661"/>
      <c r="QHW31" s="661"/>
      <c r="QHX31" s="661"/>
      <c r="QHY31" s="661"/>
      <c r="QHZ31" s="661"/>
      <c r="QIA31" s="661"/>
      <c r="QIB31" s="661"/>
      <c r="QIC31" s="661"/>
      <c r="QID31" s="661"/>
      <c r="QIE31" s="661"/>
      <c r="QIF31" s="661"/>
      <c r="QIG31" s="661"/>
      <c r="QIH31" s="661"/>
      <c r="QII31" s="661"/>
      <c r="QIJ31" s="661"/>
      <c r="QIK31" s="661"/>
      <c r="QIL31" s="661"/>
      <c r="QIM31" s="661"/>
      <c r="QIN31" s="661"/>
      <c r="QIO31" s="661"/>
      <c r="QIP31" s="661"/>
      <c r="QIQ31" s="661"/>
      <c r="QIR31" s="661"/>
      <c r="QIS31" s="661"/>
      <c r="QIT31" s="661"/>
      <c r="QIU31" s="661"/>
      <c r="QIV31" s="661"/>
      <c r="QIW31" s="661"/>
      <c r="QIX31" s="661"/>
      <c r="QIY31" s="661"/>
      <c r="QIZ31" s="661"/>
      <c r="QJA31" s="661"/>
      <c r="QJB31" s="661"/>
      <c r="QJC31" s="661"/>
      <c r="QJD31" s="661"/>
      <c r="QJE31" s="661"/>
      <c r="QJF31" s="661"/>
      <c r="QJG31" s="661"/>
      <c r="QJH31" s="661"/>
      <c r="QJI31" s="661"/>
      <c r="QJJ31" s="661"/>
      <c r="QJK31" s="661"/>
      <c r="QJL31" s="661"/>
      <c r="QJM31" s="661"/>
      <c r="QJN31" s="661"/>
      <c r="QJO31" s="661"/>
      <c r="QJP31" s="661"/>
      <c r="QJQ31" s="661"/>
      <c r="QJR31" s="661"/>
      <c r="QJS31" s="661"/>
      <c r="QJT31" s="661"/>
      <c r="QJU31" s="661"/>
      <c r="QJV31" s="661"/>
      <c r="QJW31" s="661"/>
      <c r="QJX31" s="661"/>
      <c r="QJY31" s="661"/>
      <c r="QJZ31" s="661"/>
      <c r="QKA31" s="661"/>
      <c r="QKB31" s="661"/>
      <c r="QKC31" s="661"/>
      <c r="QKD31" s="661"/>
      <c r="QKE31" s="661"/>
      <c r="QKF31" s="661"/>
      <c r="QKG31" s="661"/>
      <c r="QKH31" s="661"/>
      <c r="QKI31" s="661"/>
      <c r="QKJ31" s="661"/>
      <c r="QKK31" s="661"/>
      <c r="QKL31" s="661"/>
      <c r="QKM31" s="661"/>
      <c r="QKN31" s="661"/>
      <c r="QKO31" s="661"/>
      <c r="QKP31" s="661"/>
      <c r="QKQ31" s="661"/>
      <c r="QKR31" s="661"/>
      <c r="QKS31" s="661"/>
      <c r="QKT31" s="661"/>
      <c r="QKU31" s="661"/>
      <c r="QKV31" s="661"/>
      <c r="QKW31" s="661"/>
      <c r="QKX31" s="661"/>
      <c r="QKY31" s="661"/>
      <c r="QKZ31" s="661"/>
      <c r="QLA31" s="661"/>
      <c r="QLB31" s="661"/>
      <c r="QLC31" s="661"/>
      <c r="QLD31" s="661"/>
      <c r="QLE31" s="661"/>
      <c r="QLF31" s="661"/>
      <c r="QLG31" s="661"/>
      <c r="QLH31" s="661"/>
      <c r="QLI31" s="661"/>
      <c r="QLJ31" s="661"/>
      <c r="QLK31" s="661"/>
      <c r="QLL31" s="661"/>
      <c r="QLM31" s="661"/>
      <c r="QLN31" s="661"/>
      <c r="QLO31" s="661"/>
      <c r="QLP31" s="661"/>
      <c r="QLQ31" s="661"/>
      <c r="QLR31" s="661"/>
      <c r="QLS31" s="661"/>
      <c r="QLT31" s="661"/>
      <c r="QLU31" s="661"/>
      <c r="QLV31" s="661"/>
      <c r="QLW31" s="661"/>
      <c r="QLX31" s="661"/>
      <c r="QLY31" s="661"/>
      <c r="QLZ31" s="661"/>
      <c r="QMA31" s="661"/>
      <c r="QMB31" s="661"/>
      <c r="QMC31" s="661"/>
      <c r="QMD31" s="661"/>
      <c r="QME31" s="661"/>
      <c r="QMF31" s="661"/>
      <c r="QMG31" s="661"/>
      <c r="QMH31" s="661"/>
      <c r="QMI31" s="661"/>
      <c r="QMJ31" s="661"/>
      <c r="QMK31" s="661"/>
      <c r="QML31" s="661"/>
      <c r="QMM31" s="661"/>
      <c r="QMN31" s="661"/>
      <c r="QMO31" s="661"/>
      <c r="QMP31" s="661"/>
      <c r="QMQ31" s="661"/>
      <c r="QMR31" s="661"/>
      <c r="QMS31" s="661"/>
      <c r="QMT31" s="661"/>
      <c r="QMU31" s="661"/>
      <c r="QMV31" s="661"/>
      <c r="QMW31" s="661"/>
      <c r="QMX31" s="661"/>
      <c r="QMY31" s="661"/>
      <c r="QMZ31" s="661"/>
      <c r="QNA31" s="661"/>
      <c r="QNB31" s="661"/>
      <c r="QNC31" s="661"/>
      <c r="QND31" s="661"/>
      <c r="QNE31" s="661"/>
      <c r="QNF31" s="661"/>
      <c r="QNG31" s="661"/>
      <c r="QNH31" s="661"/>
      <c r="QNI31" s="661"/>
      <c r="QNJ31" s="661"/>
      <c r="QNK31" s="661"/>
      <c r="QNL31" s="661"/>
      <c r="QNM31" s="661"/>
      <c r="QNN31" s="661"/>
      <c r="QNO31" s="661"/>
      <c r="QNP31" s="661"/>
      <c r="QNQ31" s="661"/>
      <c r="QNR31" s="661"/>
      <c r="QNS31" s="661"/>
      <c r="QNT31" s="661"/>
      <c r="QNU31" s="661"/>
      <c r="QNV31" s="661"/>
      <c r="QNW31" s="661"/>
      <c r="QNX31" s="661"/>
      <c r="QNY31" s="661"/>
      <c r="QNZ31" s="661"/>
      <c r="QOA31" s="661"/>
      <c r="QOB31" s="661"/>
      <c r="QOC31" s="661"/>
      <c r="QOD31" s="661"/>
      <c r="QOE31" s="661"/>
      <c r="QOF31" s="661"/>
      <c r="QOG31" s="661"/>
      <c r="QOH31" s="661"/>
      <c r="QOI31" s="661"/>
      <c r="QOJ31" s="661"/>
      <c r="QOK31" s="661"/>
      <c r="QOL31" s="661"/>
      <c r="QOM31" s="661"/>
      <c r="QON31" s="661"/>
      <c r="QOO31" s="661"/>
      <c r="QOP31" s="661"/>
      <c r="QOQ31" s="661"/>
      <c r="QOR31" s="661"/>
      <c r="QOS31" s="661"/>
      <c r="QOT31" s="661"/>
      <c r="QOU31" s="661"/>
      <c r="QOV31" s="661"/>
      <c r="QOW31" s="661"/>
      <c r="QOX31" s="661"/>
      <c r="QOY31" s="661"/>
      <c r="QOZ31" s="661"/>
      <c r="QPA31" s="661"/>
      <c r="QPB31" s="661"/>
      <c r="QPC31" s="661"/>
      <c r="QPD31" s="661"/>
      <c r="QPE31" s="661"/>
      <c r="QPF31" s="661"/>
      <c r="QPG31" s="661"/>
      <c r="QPH31" s="661"/>
      <c r="QPI31" s="661"/>
      <c r="QPJ31" s="661"/>
      <c r="QPK31" s="661"/>
      <c r="QPL31" s="661"/>
      <c r="QPM31" s="661"/>
      <c r="QPN31" s="661"/>
      <c r="QPO31" s="661"/>
      <c r="QPP31" s="661"/>
      <c r="QPQ31" s="661"/>
      <c r="QPR31" s="661"/>
      <c r="QPS31" s="661"/>
      <c r="QPT31" s="661"/>
      <c r="QPU31" s="661"/>
      <c r="QPV31" s="661"/>
      <c r="QPW31" s="661"/>
      <c r="QPX31" s="661"/>
      <c r="QPY31" s="661"/>
      <c r="QPZ31" s="661"/>
      <c r="QQA31" s="661"/>
      <c r="QQB31" s="661"/>
      <c r="QQC31" s="661"/>
      <c r="QQD31" s="661"/>
      <c r="QQE31" s="661"/>
      <c r="QQF31" s="661"/>
      <c r="QQG31" s="661"/>
      <c r="QQH31" s="661"/>
      <c r="QQI31" s="661"/>
      <c r="QQJ31" s="661"/>
      <c r="QQK31" s="661"/>
      <c r="QQL31" s="661"/>
      <c r="QQM31" s="661"/>
      <c r="QQN31" s="661"/>
      <c r="QQO31" s="661"/>
      <c r="QQP31" s="661"/>
      <c r="QQQ31" s="661"/>
      <c r="QQR31" s="661"/>
      <c r="QQS31" s="661"/>
      <c r="QQT31" s="661"/>
      <c r="QQU31" s="661"/>
      <c r="QQV31" s="661"/>
      <c r="QQW31" s="661"/>
      <c r="QQX31" s="661"/>
      <c r="QQY31" s="661"/>
      <c r="QQZ31" s="661"/>
      <c r="QRA31" s="661"/>
      <c r="QRB31" s="661"/>
      <c r="QRC31" s="661"/>
      <c r="QRD31" s="661"/>
      <c r="QRE31" s="661"/>
      <c r="QRF31" s="661"/>
      <c r="QRG31" s="661"/>
      <c r="QRH31" s="661"/>
      <c r="QRI31" s="661"/>
      <c r="QRJ31" s="661"/>
      <c r="QRK31" s="661"/>
      <c r="QRL31" s="661"/>
      <c r="QRM31" s="661"/>
      <c r="QRN31" s="661"/>
      <c r="QRO31" s="661"/>
      <c r="QRP31" s="661"/>
      <c r="QRQ31" s="661"/>
      <c r="QRR31" s="661"/>
      <c r="QRS31" s="661"/>
      <c r="QRT31" s="661"/>
      <c r="QRU31" s="661"/>
      <c r="QRV31" s="661"/>
      <c r="QRW31" s="661"/>
      <c r="QRX31" s="661"/>
      <c r="QRY31" s="661"/>
      <c r="QRZ31" s="661"/>
      <c r="QSA31" s="661"/>
      <c r="QSB31" s="661"/>
      <c r="QSC31" s="661"/>
      <c r="QSD31" s="661"/>
      <c r="QSE31" s="661"/>
      <c r="QSF31" s="661"/>
      <c r="QSG31" s="661"/>
      <c r="QSH31" s="661"/>
      <c r="QSI31" s="661"/>
      <c r="QSJ31" s="661"/>
      <c r="QSK31" s="661"/>
      <c r="QSL31" s="661"/>
      <c r="QSM31" s="661"/>
      <c r="QSN31" s="661"/>
      <c r="QSO31" s="661"/>
      <c r="QSP31" s="661"/>
      <c r="QSQ31" s="661"/>
      <c r="QSR31" s="661"/>
      <c r="QSS31" s="661"/>
      <c r="QST31" s="661"/>
      <c r="QSU31" s="661"/>
      <c r="QSV31" s="661"/>
      <c r="QSW31" s="661"/>
      <c r="QSX31" s="661"/>
      <c r="QSY31" s="661"/>
      <c r="QSZ31" s="661"/>
      <c r="QTA31" s="661"/>
      <c r="QTB31" s="661"/>
      <c r="QTC31" s="661"/>
      <c r="QTD31" s="661"/>
      <c r="QTE31" s="661"/>
      <c r="QTF31" s="661"/>
      <c r="QTG31" s="661"/>
      <c r="QTH31" s="661"/>
      <c r="QTI31" s="661"/>
      <c r="QTJ31" s="661"/>
      <c r="QTK31" s="661"/>
      <c r="QTL31" s="661"/>
      <c r="QTM31" s="661"/>
      <c r="QTN31" s="661"/>
      <c r="QTO31" s="661"/>
      <c r="QTP31" s="661"/>
      <c r="QTQ31" s="661"/>
      <c r="QTR31" s="661"/>
      <c r="QTS31" s="661"/>
      <c r="QTT31" s="661"/>
      <c r="QTU31" s="661"/>
      <c r="QTV31" s="661"/>
      <c r="QTW31" s="661"/>
      <c r="QTX31" s="661"/>
      <c r="QTY31" s="661"/>
      <c r="QTZ31" s="661"/>
      <c r="QUA31" s="661"/>
      <c r="QUB31" s="661"/>
      <c r="QUC31" s="661"/>
      <c r="QUD31" s="661"/>
      <c r="QUE31" s="661"/>
      <c r="QUF31" s="661"/>
      <c r="QUG31" s="661"/>
      <c r="QUH31" s="661"/>
      <c r="QUI31" s="661"/>
      <c r="QUJ31" s="661"/>
      <c r="QUK31" s="661"/>
      <c r="QUL31" s="661"/>
      <c r="QUM31" s="661"/>
      <c r="QUN31" s="661"/>
      <c r="QUO31" s="661"/>
      <c r="QUP31" s="661"/>
      <c r="QUQ31" s="661"/>
      <c r="QUR31" s="661"/>
      <c r="QUS31" s="661"/>
      <c r="QUT31" s="661"/>
      <c r="QUU31" s="661"/>
      <c r="QUV31" s="661"/>
      <c r="QUW31" s="661"/>
      <c r="QUX31" s="661"/>
      <c r="QUY31" s="661"/>
      <c r="QUZ31" s="661"/>
      <c r="QVA31" s="661"/>
      <c r="QVB31" s="661"/>
      <c r="QVC31" s="661"/>
      <c r="QVD31" s="661"/>
      <c r="QVE31" s="661"/>
      <c r="QVF31" s="661"/>
      <c r="QVG31" s="661"/>
      <c r="QVH31" s="661"/>
      <c r="QVI31" s="661"/>
      <c r="QVJ31" s="661"/>
      <c r="QVK31" s="661"/>
      <c r="QVL31" s="661"/>
      <c r="QVM31" s="661"/>
      <c r="QVN31" s="661"/>
      <c r="QVO31" s="661"/>
      <c r="QVP31" s="661"/>
      <c r="QVQ31" s="661"/>
      <c r="QVR31" s="661"/>
      <c r="QVS31" s="661"/>
      <c r="QVT31" s="661"/>
      <c r="QVU31" s="661"/>
      <c r="QVV31" s="661"/>
      <c r="QVW31" s="661"/>
      <c r="QVX31" s="661"/>
      <c r="QVY31" s="661"/>
      <c r="QVZ31" s="661"/>
      <c r="QWA31" s="661"/>
      <c r="QWB31" s="661"/>
      <c r="QWC31" s="661"/>
      <c r="QWD31" s="661"/>
      <c r="QWE31" s="661"/>
      <c r="QWF31" s="661"/>
      <c r="QWG31" s="661"/>
      <c r="QWH31" s="661"/>
      <c r="QWI31" s="661"/>
      <c r="QWJ31" s="661"/>
      <c r="QWK31" s="661"/>
      <c r="QWL31" s="661"/>
      <c r="QWM31" s="661"/>
      <c r="QWN31" s="661"/>
      <c r="QWO31" s="661"/>
      <c r="QWP31" s="661"/>
      <c r="QWQ31" s="661"/>
      <c r="QWR31" s="661"/>
      <c r="QWS31" s="661"/>
      <c r="QWT31" s="661"/>
      <c r="QWU31" s="661"/>
      <c r="QWV31" s="661"/>
      <c r="QWW31" s="661"/>
      <c r="QWX31" s="661"/>
      <c r="QWY31" s="661"/>
      <c r="QWZ31" s="661"/>
      <c r="QXA31" s="661"/>
      <c r="QXB31" s="661"/>
      <c r="QXC31" s="661"/>
      <c r="QXD31" s="661"/>
      <c r="QXE31" s="661"/>
      <c r="QXF31" s="661"/>
      <c r="QXG31" s="661"/>
      <c r="QXH31" s="661"/>
      <c r="QXI31" s="661"/>
      <c r="QXJ31" s="661"/>
      <c r="QXK31" s="661"/>
      <c r="QXL31" s="661"/>
      <c r="QXM31" s="661"/>
      <c r="QXN31" s="661"/>
      <c r="QXO31" s="661"/>
      <c r="QXP31" s="661"/>
      <c r="QXQ31" s="661"/>
      <c r="QXR31" s="661"/>
      <c r="QXS31" s="661"/>
      <c r="QXT31" s="661"/>
      <c r="QXU31" s="661"/>
      <c r="QXV31" s="661"/>
      <c r="QXW31" s="661"/>
      <c r="QXX31" s="661"/>
      <c r="QXY31" s="661"/>
      <c r="QXZ31" s="661"/>
      <c r="QYA31" s="661"/>
      <c r="QYB31" s="661"/>
      <c r="QYC31" s="661"/>
      <c r="QYD31" s="661"/>
      <c r="QYE31" s="661"/>
      <c r="QYF31" s="661"/>
      <c r="QYG31" s="661"/>
      <c r="QYH31" s="661"/>
      <c r="QYI31" s="661"/>
      <c r="QYJ31" s="661"/>
      <c r="QYK31" s="661"/>
      <c r="QYL31" s="661"/>
      <c r="QYM31" s="661"/>
      <c r="QYN31" s="661"/>
      <c r="QYO31" s="661"/>
      <c r="QYP31" s="661"/>
      <c r="QYQ31" s="661"/>
      <c r="QYR31" s="661"/>
      <c r="QYS31" s="661"/>
      <c r="QYT31" s="661"/>
      <c r="QYU31" s="661"/>
      <c r="QYV31" s="661"/>
      <c r="QYW31" s="661"/>
      <c r="QYX31" s="661"/>
      <c r="QYY31" s="661"/>
      <c r="QYZ31" s="661"/>
      <c r="QZA31" s="661"/>
      <c r="QZB31" s="661"/>
      <c r="QZC31" s="661"/>
      <c r="QZD31" s="661"/>
      <c r="QZE31" s="661"/>
      <c r="QZF31" s="661"/>
      <c r="QZG31" s="661"/>
      <c r="QZH31" s="661"/>
      <c r="QZI31" s="661"/>
      <c r="QZJ31" s="661"/>
      <c r="QZK31" s="661"/>
      <c r="QZL31" s="661"/>
      <c r="QZM31" s="661"/>
      <c r="QZN31" s="661"/>
      <c r="QZO31" s="661"/>
      <c r="QZP31" s="661"/>
      <c r="QZQ31" s="661"/>
      <c r="QZR31" s="661"/>
      <c r="QZS31" s="661"/>
      <c r="QZT31" s="661"/>
      <c r="QZU31" s="661"/>
      <c r="QZV31" s="661"/>
      <c r="QZW31" s="661"/>
      <c r="QZX31" s="661"/>
      <c r="QZY31" s="661"/>
      <c r="QZZ31" s="661"/>
      <c r="RAA31" s="661"/>
      <c r="RAB31" s="661"/>
      <c r="RAC31" s="661"/>
      <c r="RAD31" s="661"/>
      <c r="RAE31" s="661"/>
      <c r="RAF31" s="661"/>
      <c r="RAG31" s="661"/>
      <c r="RAH31" s="661"/>
      <c r="RAI31" s="661"/>
      <c r="RAJ31" s="661"/>
      <c r="RAK31" s="661"/>
      <c r="RAL31" s="661"/>
      <c r="RAM31" s="661"/>
      <c r="RAN31" s="661"/>
      <c r="RAO31" s="661"/>
      <c r="RAP31" s="661"/>
      <c r="RAQ31" s="661"/>
      <c r="RAR31" s="661"/>
      <c r="RAS31" s="661"/>
      <c r="RAT31" s="661"/>
      <c r="RAU31" s="661"/>
      <c r="RAV31" s="661"/>
      <c r="RAW31" s="661"/>
      <c r="RAX31" s="661"/>
      <c r="RAY31" s="661"/>
      <c r="RAZ31" s="661"/>
      <c r="RBA31" s="661"/>
      <c r="RBB31" s="661"/>
      <c r="RBC31" s="661"/>
      <c r="RBD31" s="661"/>
      <c r="RBE31" s="661"/>
      <c r="RBF31" s="661"/>
      <c r="RBG31" s="661"/>
      <c r="RBH31" s="661"/>
      <c r="RBI31" s="661"/>
      <c r="RBJ31" s="661"/>
      <c r="RBK31" s="661"/>
      <c r="RBL31" s="661"/>
      <c r="RBM31" s="661"/>
      <c r="RBN31" s="661"/>
      <c r="RBO31" s="661"/>
      <c r="RBP31" s="661"/>
      <c r="RBQ31" s="661"/>
      <c r="RBR31" s="661"/>
      <c r="RBS31" s="661"/>
      <c r="RBT31" s="661"/>
      <c r="RBU31" s="661"/>
      <c r="RBV31" s="661"/>
      <c r="RBW31" s="661"/>
      <c r="RBX31" s="661"/>
      <c r="RBY31" s="661"/>
      <c r="RBZ31" s="661"/>
      <c r="RCA31" s="661"/>
      <c r="RCB31" s="661"/>
      <c r="RCC31" s="661"/>
      <c r="RCD31" s="661"/>
      <c r="RCE31" s="661"/>
      <c r="RCF31" s="661"/>
      <c r="RCG31" s="661"/>
      <c r="RCH31" s="661"/>
      <c r="RCI31" s="661"/>
      <c r="RCJ31" s="661"/>
      <c r="RCK31" s="661"/>
      <c r="RCL31" s="661"/>
      <c r="RCM31" s="661"/>
      <c r="RCN31" s="661"/>
      <c r="RCO31" s="661"/>
      <c r="RCP31" s="661"/>
      <c r="RCQ31" s="661"/>
      <c r="RCR31" s="661"/>
      <c r="RCS31" s="661"/>
      <c r="RCT31" s="661"/>
      <c r="RCU31" s="661"/>
      <c r="RCV31" s="661"/>
      <c r="RCW31" s="661"/>
      <c r="RCX31" s="661"/>
      <c r="RCY31" s="661"/>
      <c r="RCZ31" s="661"/>
      <c r="RDA31" s="661"/>
      <c r="RDB31" s="661"/>
      <c r="RDC31" s="661"/>
      <c r="RDD31" s="661"/>
      <c r="RDE31" s="661"/>
      <c r="RDF31" s="661"/>
      <c r="RDG31" s="661"/>
      <c r="RDH31" s="661"/>
      <c r="RDI31" s="661"/>
      <c r="RDJ31" s="661"/>
      <c r="RDK31" s="661"/>
      <c r="RDL31" s="661"/>
      <c r="RDM31" s="661"/>
      <c r="RDN31" s="661"/>
      <c r="RDO31" s="661"/>
      <c r="RDP31" s="661"/>
      <c r="RDQ31" s="661"/>
      <c r="RDR31" s="661"/>
      <c r="RDS31" s="661"/>
      <c r="RDT31" s="661"/>
      <c r="RDU31" s="661"/>
      <c r="RDV31" s="661"/>
      <c r="RDW31" s="661"/>
      <c r="RDX31" s="661"/>
      <c r="RDY31" s="661"/>
      <c r="RDZ31" s="661"/>
      <c r="REA31" s="661"/>
      <c r="REB31" s="661"/>
      <c r="REC31" s="661"/>
      <c r="RED31" s="661"/>
      <c r="REE31" s="661"/>
      <c r="REF31" s="661"/>
      <c r="REG31" s="661"/>
      <c r="REH31" s="661"/>
      <c r="REI31" s="661"/>
      <c r="REJ31" s="661"/>
      <c r="REK31" s="661"/>
      <c r="REL31" s="661"/>
      <c r="REM31" s="661"/>
      <c r="REN31" s="661"/>
      <c r="REO31" s="661"/>
      <c r="REP31" s="661"/>
      <c r="REQ31" s="661"/>
      <c r="RER31" s="661"/>
      <c r="RES31" s="661"/>
      <c r="RET31" s="661"/>
      <c r="REU31" s="661"/>
      <c r="REV31" s="661"/>
      <c r="REW31" s="661"/>
      <c r="REX31" s="661"/>
      <c r="REY31" s="661"/>
      <c r="REZ31" s="661"/>
      <c r="RFA31" s="661"/>
      <c r="RFB31" s="661"/>
      <c r="RFC31" s="661"/>
      <c r="RFD31" s="661"/>
      <c r="RFE31" s="661"/>
      <c r="RFF31" s="661"/>
      <c r="RFG31" s="661"/>
      <c r="RFH31" s="661"/>
      <c r="RFI31" s="661"/>
      <c r="RFJ31" s="661"/>
      <c r="RFK31" s="661"/>
      <c r="RFL31" s="661"/>
      <c r="RFM31" s="661"/>
      <c r="RFN31" s="661"/>
      <c r="RFO31" s="661"/>
      <c r="RFP31" s="661"/>
      <c r="RFQ31" s="661"/>
      <c r="RFR31" s="661"/>
      <c r="RFS31" s="661"/>
      <c r="RFT31" s="661"/>
      <c r="RFU31" s="661"/>
      <c r="RFV31" s="661"/>
      <c r="RFW31" s="661"/>
      <c r="RFX31" s="661"/>
      <c r="RFY31" s="661"/>
      <c r="RFZ31" s="661"/>
      <c r="RGA31" s="661"/>
      <c r="RGB31" s="661"/>
      <c r="RGC31" s="661"/>
      <c r="RGD31" s="661"/>
      <c r="RGE31" s="661"/>
      <c r="RGF31" s="661"/>
      <c r="RGG31" s="661"/>
      <c r="RGH31" s="661"/>
      <c r="RGI31" s="661"/>
      <c r="RGJ31" s="661"/>
      <c r="RGK31" s="661"/>
      <c r="RGL31" s="661"/>
      <c r="RGM31" s="661"/>
      <c r="RGN31" s="661"/>
      <c r="RGO31" s="661"/>
      <c r="RGP31" s="661"/>
      <c r="RGQ31" s="661"/>
      <c r="RGR31" s="661"/>
      <c r="RGS31" s="661"/>
      <c r="RGT31" s="661"/>
      <c r="RGU31" s="661"/>
      <c r="RGV31" s="661"/>
      <c r="RGW31" s="661"/>
      <c r="RGX31" s="661"/>
      <c r="RGY31" s="661"/>
      <c r="RGZ31" s="661"/>
      <c r="RHA31" s="661"/>
      <c r="RHB31" s="661"/>
      <c r="RHC31" s="661"/>
      <c r="RHD31" s="661"/>
      <c r="RHE31" s="661"/>
      <c r="RHF31" s="661"/>
      <c r="RHG31" s="661"/>
      <c r="RHH31" s="661"/>
      <c r="RHI31" s="661"/>
      <c r="RHJ31" s="661"/>
      <c r="RHK31" s="661"/>
      <c r="RHL31" s="661"/>
      <c r="RHM31" s="661"/>
      <c r="RHN31" s="661"/>
      <c r="RHO31" s="661"/>
      <c r="RHP31" s="661"/>
      <c r="RHQ31" s="661"/>
      <c r="RHR31" s="661"/>
      <c r="RHS31" s="661"/>
      <c r="RHT31" s="661"/>
      <c r="RHU31" s="661"/>
      <c r="RHV31" s="661"/>
      <c r="RHW31" s="661"/>
      <c r="RHX31" s="661"/>
      <c r="RHY31" s="661"/>
      <c r="RHZ31" s="661"/>
      <c r="RIA31" s="661"/>
      <c r="RIB31" s="661"/>
      <c r="RIC31" s="661"/>
      <c r="RID31" s="661"/>
      <c r="RIE31" s="661"/>
      <c r="RIF31" s="661"/>
      <c r="RIG31" s="661"/>
      <c r="RIH31" s="661"/>
      <c r="RII31" s="661"/>
      <c r="RIJ31" s="661"/>
      <c r="RIK31" s="661"/>
      <c r="RIL31" s="661"/>
      <c r="RIM31" s="661"/>
      <c r="RIN31" s="661"/>
      <c r="RIO31" s="661"/>
      <c r="RIP31" s="661"/>
      <c r="RIQ31" s="661"/>
      <c r="RIR31" s="661"/>
      <c r="RIS31" s="661"/>
      <c r="RIT31" s="661"/>
      <c r="RIU31" s="661"/>
      <c r="RIV31" s="661"/>
      <c r="RIW31" s="661"/>
      <c r="RIX31" s="661"/>
      <c r="RIY31" s="661"/>
      <c r="RIZ31" s="661"/>
      <c r="RJA31" s="661"/>
      <c r="RJB31" s="661"/>
      <c r="RJC31" s="661"/>
      <c r="RJD31" s="661"/>
      <c r="RJE31" s="661"/>
      <c r="RJF31" s="661"/>
      <c r="RJG31" s="661"/>
      <c r="RJH31" s="661"/>
      <c r="RJI31" s="661"/>
      <c r="RJJ31" s="661"/>
      <c r="RJK31" s="661"/>
      <c r="RJL31" s="661"/>
      <c r="RJM31" s="661"/>
      <c r="RJN31" s="661"/>
      <c r="RJO31" s="661"/>
      <c r="RJP31" s="661"/>
      <c r="RJQ31" s="661"/>
      <c r="RJR31" s="661"/>
      <c r="RJS31" s="661"/>
      <c r="RJT31" s="661"/>
      <c r="RJU31" s="661"/>
      <c r="RJV31" s="661"/>
      <c r="RJW31" s="661"/>
      <c r="RJX31" s="661"/>
      <c r="RJY31" s="661"/>
      <c r="RJZ31" s="661"/>
      <c r="RKA31" s="661"/>
      <c r="RKB31" s="661"/>
      <c r="RKC31" s="661"/>
      <c r="RKD31" s="661"/>
      <c r="RKE31" s="661"/>
      <c r="RKF31" s="661"/>
      <c r="RKG31" s="661"/>
      <c r="RKH31" s="661"/>
      <c r="RKI31" s="661"/>
      <c r="RKJ31" s="661"/>
      <c r="RKK31" s="661"/>
      <c r="RKL31" s="661"/>
      <c r="RKM31" s="661"/>
      <c r="RKN31" s="661"/>
      <c r="RKO31" s="661"/>
      <c r="RKP31" s="661"/>
      <c r="RKQ31" s="661"/>
      <c r="RKR31" s="661"/>
      <c r="RKS31" s="661"/>
      <c r="RKT31" s="661"/>
      <c r="RKU31" s="661"/>
      <c r="RKV31" s="661"/>
      <c r="RKW31" s="661"/>
      <c r="RKX31" s="661"/>
      <c r="RKY31" s="661"/>
      <c r="RKZ31" s="661"/>
      <c r="RLA31" s="661"/>
      <c r="RLB31" s="661"/>
      <c r="RLC31" s="661"/>
      <c r="RLD31" s="661"/>
      <c r="RLE31" s="661"/>
      <c r="RLF31" s="661"/>
      <c r="RLG31" s="661"/>
      <c r="RLH31" s="661"/>
      <c r="RLI31" s="661"/>
      <c r="RLJ31" s="661"/>
      <c r="RLK31" s="661"/>
      <c r="RLL31" s="661"/>
      <c r="RLM31" s="661"/>
      <c r="RLN31" s="661"/>
      <c r="RLO31" s="661"/>
      <c r="RLP31" s="661"/>
      <c r="RLQ31" s="661"/>
      <c r="RLR31" s="661"/>
      <c r="RLS31" s="661"/>
      <c r="RLT31" s="661"/>
      <c r="RLU31" s="661"/>
      <c r="RLV31" s="661"/>
      <c r="RLW31" s="661"/>
      <c r="RLX31" s="661"/>
      <c r="RLY31" s="661"/>
      <c r="RLZ31" s="661"/>
      <c r="RMA31" s="661"/>
      <c r="RMB31" s="661"/>
      <c r="RMC31" s="661"/>
      <c r="RMD31" s="661"/>
      <c r="RME31" s="661"/>
      <c r="RMF31" s="661"/>
      <c r="RMG31" s="661"/>
      <c r="RMH31" s="661"/>
      <c r="RMI31" s="661"/>
      <c r="RMJ31" s="661"/>
      <c r="RMK31" s="661"/>
      <c r="RML31" s="661"/>
      <c r="RMM31" s="661"/>
      <c r="RMN31" s="661"/>
      <c r="RMO31" s="661"/>
      <c r="RMP31" s="661"/>
      <c r="RMQ31" s="661"/>
      <c r="RMR31" s="661"/>
      <c r="RMS31" s="661"/>
      <c r="RMT31" s="661"/>
      <c r="RMU31" s="661"/>
      <c r="RMV31" s="661"/>
      <c r="RMW31" s="661"/>
      <c r="RMX31" s="661"/>
      <c r="RMY31" s="661"/>
      <c r="RMZ31" s="661"/>
      <c r="RNA31" s="661"/>
      <c r="RNB31" s="661"/>
      <c r="RNC31" s="661"/>
      <c r="RND31" s="661"/>
      <c r="RNE31" s="661"/>
      <c r="RNF31" s="661"/>
      <c r="RNG31" s="661"/>
      <c r="RNH31" s="661"/>
      <c r="RNI31" s="661"/>
      <c r="RNJ31" s="661"/>
      <c r="RNK31" s="661"/>
      <c r="RNL31" s="661"/>
      <c r="RNM31" s="661"/>
      <c r="RNN31" s="661"/>
      <c r="RNO31" s="661"/>
      <c r="RNP31" s="661"/>
      <c r="RNQ31" s="661"/>
      <c r="RNR31" s="661"/>
      <c r="RNS31" s="661"/>
      <c r="RNT31" s="661"/>
      <c r="RNU31" s="661"/>
      <c r="RNV31" s="661"/>
      <c r="RNW31" s="661"/>
      <c r="RNX31" s="661"/>
      <c r="RNY31" s="661"/>
      <c r="RNZ31" s="661"/>
      <c r="ROA31" s="661"/>
      <c r="ROB31" s="661"/>
      <c r="ROC31" s="661"/>
      <c r="ROD31" s="661"/>
      <c r="ROE31" s="661"/>
      <c r="ROF31" s="661"/>
      <c r="ROG31" s="661"/>
      <c r="ROH31" s="661"/>
      <c r="ROI31" s="661"/>
      <c r="ROJ31" s="661"/>
      <c r="ROK31" s="661"/>
      <c r="ROL31" s="661"/>
      <c r="ROM31" s="661"/>
      <c r="RON31" s="661"/>
      <c r="ROO31" s="661"/>
      <c r="ROP31" s="661"/>
      <c r="ROQ31" s="661"/>
      <c r="ROR31" s="661"/>
      <c r="ROS31" s="661"/>
      <c r="ROT31" s="661"/>
      <c r="ROU31" s="661"/>
      <c r="ROV31" s="661"/>
      <c r="ROW31" s="661"/>
      <c r="ROX31" s="661"/>
      <c r="ROY31" s="661"/>
      <c r="ROZ31" s="661"/>
      <c r="RPA31" s="661"/>
      <c r="RPB31" s="661"/>
      <c r="RPC31" s="661"/>
      <c r="RPD31" s="661"/>
      <c r="RPE31" s="661"/>
      <c r="RPF31" s="661"/>
      <c r="RPG31" s="661"/>
      <c r="RPH31" s="661"/>
      <c r="RPI31" s="661"/>
      <c r="RPJ31" s="661"/>
      <c r="RPK31" s="661"/>
      <c r="RPL31" s="661"/>
      <c r="RPM31" s="661"/>
      <c r="RPN31" s="661"/>
      <c r="RPO31" s="661"/>
      <c r="RPP31" s="661"/>
      <c r="RPQ31" s="661"/>
      <c r="RPR31" s="661"/>
      <c r="RPS31" s="661"/>
      <c r="RPT31" s="661"/>
      <c r="RPU31" s="661"/>
      <c r="RPV31" s="661"/>
      <c r="RPW31" s="661"/>
      <c r="RPX31" s="661"/>
      <c r="RPY31" s="661"/>
      <c r="RPZ31" s="661"/>
      <c r="RQA31" s="661"/>
      <c r="RQB31" s="661"/>
      <c r="RQC31" s="661"/>
      <c r="RQD31" s="661"/>
      <c r="RQE31" s="661"/>
      <c r="RQF31" s="661"/>
      <c r="RQG31" s="661"/>
      <c r="RQH31" s="661"/>
      <c r="RQI31" s="661"/>
      <c r="RQJ31" s="661"/>
      <c r="RQK31" s="661"/>
      <c r="RQL31" s="661"/>
      <c r="RQM31" s="661"/>
      <c r="RQN31" s="661"/>
      <c r="RQO31" s="661"/>
      <c r="RQP31" s="661"/>
      <c r="RQQ31" s="661"/>
      <c r="RQR31" s="661"/>
      <c r="RQS31" s="661"/>
      <c r="RQT31" s="661"/>
      <c r="RQU31" s="661"/>
      <c r="RQV31" s="661"/>
      <c r="RQW31" s="661"/>
      <c r="RQX31" s="661"/>
      <c r="RQY31" s="661"/>
      <c r="RQZ31" s="661"/>
      <c r="RRA31" s="661"/>
      <c r="RRB31" s="661"/>
      <c r="RRC31" s="661"/>
      <c r="RRD31" s="661"/>
      <c r="RRE31" s="661"/>
      <c r="RRF31" s="661"/>
      <c r="RRG31" s="661"/>
      <c r="RRH31" s="661"/>
      <c r="RRI31" s="661"/>
      <c r="RRJ31" s="661"/>
      <c r="RRK31" s="661"/>
      <c r="RRL31" s="661"/>
      <c r="RRM31" s="661"/>
      <c r="RRN31" s="661"/>
      <c r="RRO31" s="661"/>
      <c r="RRP31" s="661"/>
      <c r="RRQ31" s="661"/>
      <c r="RRR31" s="661"/>
      <c r="RRS31" s="661"/>
      <c r="RRT31" s="661"/>
      <c r="RRU31" s="661"/>
      <c r="RRV31" s="661"/>
      <c r="RRW31" s="661"/>
      <c r="RRX31" s="661"/>
      <c r="RRY31" s="661"/>
      <c r="RRZ31" s="661"/>
      <c r="RSA31" s="661"/>
      <c r="RSB31" s="661"/>
      <c r="RSC31" s="661"/>
      <c r="RSD31" s="661"/>
      <c r="RSE31" s="661"/>
      <c r="RSF31" s="661"/>
      <c r="RSG31" s="661"/>
      <c r="RSH31" s="661"/>
      <c r="RSI31" s="661"/>
      <c r="RSJ31" s="661"/>
      <c r="RSK31" s="661"/>
      <c r="RSL31" s="661"/>
      <c r="RSM31" s="661"/>
      <c r="RSN31" s="661"/>
      <c r="RSO31" s="661"/>
      <c r="RSP31" s="661"/>
      <c r="RSQ31" s="661"/>
      <c r="RSR31" s="661"/>
      <c r="RSS31" s="661"/>
      <c r="RST31" s="661"/>
      <c r="RSU31" s="661"/>
      <c r="RSV31" s="661"/>
      <c r="RSW31" s="661"/>
      <c r="RSX31" s="661"/>
      <c r="RSY31" s="661"/>
      <c r="RSZ31" s="661"/>
      <c r="RTA31" s="661"/>
      <c r="RTB31" s="661"/>
      <c r="RTC31" s="661"/>
      <c r="RTD31" s="661"/>
      <c r="RTE31" s="661"/>
      <c r="RTF31" s="661"/>
      <c r="RTG31" s="661"/>
      <c r="RTH31" s="661"/>
      <c r="RTI31" s="661"/>
      <c r="RTJ31" s="661"/>
      <c r="RTK31" s="661"/>
      <c r="RTL31" s="661"/>
      <c r="RTM31" s="661"/>
      <c r="RTN31" s="661"/>
      <c r="RTO31" s="661"/>
      <c r="RTP31" s="661"/>
      <c r="RTQ31" s="661"/>
      <c r="RTR31" s="661"/>
      <c r="RTS31" s="661"/>
      <c r="RTT31" s="661"/>
      <c r="RTU31" s="661"/>
      <c r="RTV31" s="661"/>
      <c r="RTW31" s="661"/>
      <c r="RTX31" s="661"/>
      <c r="RTY31" s="661"/>
      <c r="RTZ31" s="661"/>
      <c r="RUA31" s="661"/>
      <c r="RUB31" s="661"/>
      <c r="RUC31" s="661"/>
      <c r="RUD31" s="661"/>
      <c r="RUE31" s="661"/>
      <c r="RUF31" s="661"/>
      <c r="RUG31" s="661"/>
      <c r="RUH31" s="661"/>
      <c r="RUI31" s="661"/>
      <c r="RUJ31" s="661"/>
      <c r="RUK31" s="661"/>
      <c r="RUL31" s="661"/>
      <c r="RUM31" s="661"/>
      <c r="RUN31" s="661"/>
      <c r="RUO31" s="661"/>
      <c r="RUP31" s="661"/>
      <c r="RUQ31" s="661"/>
      <c r="RUR31" s="661"/>
      <c r="RUS31" s="661"/>
      <c r="RUT31" s="661"/>
      <c r="RUU31" s="661"/>
      <c r="RUV31" s="661"/>
      <c r="RUW31" s="661"/>
      <c r="RUX31" s="661"/>
      <c r="RUY31" s="661"/>
      <c r="RUZ31" s="661"/>
      <c r="RVA31" s="661"/>
      <c r="RVB31" s="661"/>
      <c r="RVC31" s="661"/>
      <c r="RVD31" s="661"/>
      <c r="RVE31" s="661"/>
      <c r="RVF31" s="661"/>
      <c r="RVG31" s="661"/>
      <c r="RVH31" s="661"/>
      <c r="RVI31" s="661"/>
      <c r="RVJ31" s="661"/>
      <c r="RVK31" s="661"/>
      <c r="RVL31" s="661"/>
      <c r="RVM31" s="661"/>
      <c r="RVN31" s="661"/>
      <c r="RVO31" s="661"/>
      <c r="RVP31" s="661"/>
      <c r="RVQ31" s="661"/>
      <c r="RVR31" s="661"/>
      <c r="RVS31" s="661"/>
      <c r="RVT31" s="661"/>
      <c r="RVU31" s="661"/>
      <c r="RVV31" s="661"/>
      <c r="RVW31" s="661"/>
      <c r="RVX31" s="661"/>
      <c r="RVY31" s="661"/>
      <c r="RVZ31" s="661"/>
      <c r="RWA31" s="661"/>
      <c r="RWB31" s="661"/>
      <c r="RWC31" s="661"/>
      <c r="RWD31" s="661"/>
      <c r="RWE31" s="661"/>
      <c r="RWF31" s="661"/>
      <c r="RWG31" s="661"/>
      <c r="RWH31" s="661"/>
      <c r="RWI31" s="661"/>
      <c r="RWJ31" s="661"/>
      <c r="RWK31" s="661"/>
      <c r="RWL31" s="661"/>
      <c r="RWM31" s="661"/>
      <c r="RWN31" s="661"/>
      <c r="RWO31" s="661"/>
      <c r="RWP31" s="661"/>
      <c r="RWQ31" s="661"/>
      <c r="RWR31" s="661"/>
      <c r="RWS31" s="661"/>
      <c r="RWT31" s="661"/>
      <c r="RWU31" s="661"/>
      <c r="RWV31" s="661"/>
      <c r="RWW31" s="661"/>
      <c r="RWX31" s="661"/>
      <c r="RWY31" s="661"/>
      <c r="RWZ31" s="661"/>
      <c r="RXA31" s="661"/>
      <c r="RXB31" s="661"/>
      <c r="RXC31" s="661"/>
      <c r="RXD31" s="661"/>
      <c r="RXE31" s="661"/>
      <c r="RXF31" s="661"/>
      <c r="RXG31" s="661"/>
      <c r="RXH31" s="661"/>
      <c r="RXI31" s="661"/>
      <c r="RXJ31" s="661"/>
      <c r="RXK31" s="661"/>
      <c r="RXL31" s="661"/>
      <c r="RXM31" s="661"/>
      <c r="RXN31" s="661"/>
      <c r="RXO31" s="661"/>
      <c r="RXP31" s="661"/>
      <c r="RXQ31" s="661"/>
      <c r="RXR31" s="661"/>
      <c r="RXS31" s="661"/>
      <c r="RXT31" s="661"/>
      <c r="RXU31" s="661"/>
      <c r="RXV31" s="661"/>
      <c r="RXW31" s="661"/>
      <c r="RXX31" s="661"/>
      <c r="RXY31" s="661"/>
      <c r="RXZ31" s="661"/>
      <c r="RYA31" s="661"/>
      <c r="RYB31" s="661"/>
      <c r="RYC31" s="661"/>
      <c r="RYD31" s="661"/>
      <c r="RYE31" s="661"/>
      <c r="RYF31" s="661"/>
      <c r="RYG31" s="661"/>
      <c r="RYH31" s="661"/>
      <c r="RYI31" s="661"/>
      <c r="RYJ31" s="661"/>
      <c r="RYK31" s="661"/>
      <c r="RYL31" s="661"/>
      <c r="RYM31" s="661"/>
      <c r="RYN31" s="661"/>
      <c r="RYO31" s="661"/>
      <c r="RYP31" s="661"/>
      <c r="RYQ31" s="661"/>
      <c r="RYR31" s="661"/>
      <c r="RYS31" s="661"/>
      <c r="RYT31" s="661"/>
      <c r="RYU31" s="661"/>
      <c r="RYV31" s="661"/>
      <c r="RYW31" s="661"/>
      <c r="RYX31" s="661"/>
      <c r="RYY31" s="661"/>
      <c r="RYZ31" s="661"/>
      <c r="RZA31" s="661"/>
      <c r="RZB31" s="661"/>
      <c r="RZC31" s="661"/>
      <c r="RZD31" s="661"/>
      <c r="RZE31" s="661"/>
      <c r="RZF31" s="661"/>
      <c r="RZG31" s="661"/>
      <c r="RZH31" s="661"/>
      <c r="RZI31" s="661"/>
      <c r="RZJ31" s="661"/>
      <c r="RZK31" s="661"/>
      <c r="RZL31" s="661"/>
      <c r="RZM31" s="661"/>
      <c r="RZN31" s="661"/>
      <c r="RZO31" s="661"/>
      <c r="RZP31" s="661"/>
      <c r="RZQ31" s="661"/>
      <c r="RZR31" s="661"/>
      <c r="RZS31" s="661"/>
      <c r="RZT31" s="661"/>
      <c r="RZU31" s="661"/>
      <c r="RZV31" s="661"/>
      <c r="RZW31" s="661"/>
      <c r="RZX31" s="661"/>
      <c r="RZY31" s="661"/>
      <c r="RZZ31" s="661"/>
      <c r="SAA31" s="661"/>
      <c r="SAB31" s="661"/>
      <c r="SAC31" s="661"/>
      <c r="SAD31" s="661"/>
      <c r="SAE31" s="661"/>
      <c r="SAF31" s="661"/>
      <c r="SAG31" s="661"/>
      <c r="SAH31" s="661"/>
      <c r="SAI31" s="661"/>
      <c r="SAJ31" s="661"/>
      <c r="SAK31" s="661"/>
      <c r="SAL31" s="661"/>
      <c r="SAM31" s="661"/>
      <c r="SAN31" s="661"/>
      <c r="SAO31" s="661"/>
      <c r="SAP31" s="661"/>
      <c r="SAQ31" s="661"/>
      <c r="SAR31" s="661"/>
      <c r="SAS31" s="661"/>
      <c r="SAT31" s="661"/>
      <c r="SAU31" s="661"/>
      <c r="SAV31" s="661"/>
      <c r="SAW31" s="661"/>
      <c r="SAX31" s="661"/>
      <c r="SAY31" s="661"/>
      <c r="SAZ31" s="661"/>
      <c r="SBA31" s="661"/>
      <c r="SBB31" s="661"/>
      <c r="SBC31" s="661"/>
      <c r="SBD31" s="661"/>
      <c r="SBE31" s="661"/>
      <c r="SBF31" s="661"/>
      <c r="SBG31" s="661"/>
      <c r="SBH31" s="661"/>
      <c r="SBI31" s="661"/>
      <c r="SBJ31" s="661"/>
      <c r="SBK31" s="661"/>
      <c r="SBL31" s="661"/>
      <c r="SBM31" s="661"/>
      <c r="SBN31" s="661"/>
      <c r="SBO31" s="661"/>
      <c r="SBP31" s="661"/>
      <c r="SBQ31" s="661"/>
      <c r="SBR31" s="661"/>
      <c r="SBS31" s="661"/>
      <c r="SBT31" s="661"/>
      <c r="SBU31" s="661"/>
      <c r="SBV31" s="661"/>
      <c r="SBW31" s="661"/>
      <c r="SBX31" s="661"/>
      <c r="SBY31" s="661"/>
      <c r="SBZ31" s="661"/>
      <c r="SCA31" s="661"/>
      <c r="SCB31" s="661"/>
      <c r="SCC31" s="661"/>
      <c r="SCD31" s="661"/>
      <c r="SCE31" s="661"/>
      <c r="SCF31" s="661"/>
      <c r="SCG31" s="661"/>
      <c r="SCH31" s="661"/>
      <c r="SCI31" s="661"/>
      <c r="SCJ31" s="661"/>
      <c r="SCK31" s="661"/>
      <c r="SCL31" s="661"/>
      <c r="SCM31" s="661"/>
      <c r="SCN31" s="661"/>
      <c r="SCO31" s="661"/>
      <c r="SCP31" s="661"/>
      <c r="SCQ31" s="661"/>
      <c r="SCR31" s="661"/>
      <c r="SCS31" s="661"/>
      <c r="SCT31" s="661"/>
      <c r="SCU31" s="661"/>
      <c r="SCV31" s="661"/>
      <c r="SCW31" s="661"/>
      <c r="SCX31" s="661"/>
      <c r="SCY31" s="661"/>
      <c r="SCZ31" s="661"/>
      <c r="SDA31" s="661"/>
      <c r="SDB31" s="661"/>
      <c r="SDC31" s="661"/>
      <c r="SDD31" s="661"/>
      <c r="SDE31" s="661"/>
      <c r="SDF31" s="661"/>
      <c r="SDG31" s="661"/>
      <c r="SDH31" s="661"/>
      <c r="SDI31" s="661"/>
      <c r="SDJ31" s="661"/>
      <c r="SDK31" s="661"/>
      <c r="SDL31" s="661"/>
      <c r="SDM31" s="661"/>
      <c r="SDN31" s="661"/>
      <c r="SDO31" s="661"/>
      <c r="SDP31" s="661"/>
      <c r="SDQ31" s="661"/>
      <c r="SDR31" s="661"/>
      <c r="SDS31" s="661"/>
      <c r="SDT31" s="661"/>
      <c r="SDU31" s="661"/>
      <c r="SDV31" s="661"/>
      <c r="SDW31" s="661"/>
      <c r="SDX31" s="661"/>
      <c r="SDY31" s="661"/>
      <c r="SDZ31" s="661"/>
      <c r="SEA31" s="661"/>
      <c r="SEB31" s="661"/>
      <c r="SEC31" s="661"/>
      <c r="SED31" s="661"/>
      <c r="SEE31" s="661"/>
      <c r="SEF31" s="661"/>
      <c r="SEG31" s="661"/>
      <c r="SEH31" s="661"/>
      <c r="SEI31" s="661"/>
      <c r="SEJ31" s="661"/>
      <c r="SEK31" s="661"/>
      <c r="SEL31" s="661"/>
      <c r="SEM31" s="661"/>
      <c r="SEN31" s="661"/>
      <c r="SEO31" s="661"/>
      <c r="SEP31" s="661"/>
      <c r="SEQ31" s="661"/>
      <c r="SER31" s="661"/>
      <c r="SES31" s="661"/>
      <c r="SET31" s="661"/>
      <c r="SEU31" s="661"/>
      <c r="SEV31" s="661"/>
      <c r="SEW31" s="661"/>
      <c r="SEX31" s="661"/>
      <c r="SEY31" s="661"/>
      <c r="SEZ31" s="661"/>
      <c r="SFA31" s="661"/>
      <c r="SFB31" s="661"/>
      <c r="SFC31" s="661"/>
      <c r="SFD31" s="661"/>
      <c r="SFE31" s="661"/>
      <c r="SFF31" s="661"/>
      <c r="SFG31" s="661"/>
      <c r="SFH31" s="661"/>
      <c r="SFI31" s="661"/>
      <c r="SFJ31" s="661"/>
      <c r="SFK31" s="661"/>
      <c r="SFL31" s="661"/>
      <c r="SFM31" s="661"/>
      <c r="SFN31" s="661"/>
      <c r="SFO31" s="661"/>
      <c r="SFP31" s="661"/>
      <c r="SFQ31" s="661"/>
      <c r="SFR31" s="661"/>
      <c r="SFS31" s="661"/>
      <c r="SFT31" s="661"/>
      <c r="SFU31" s="661"/>
      <c r="SFV31" s="661"/>
      <c r="SFW31" s="661"/>
      <c r="SFX31" s="661"/>
      <c r="SFY31" s="661"/>
      <c r="SFZ31" s="661"/>
      <c r="SGA31" s="661"/>
      <c r="SGB31" s="661"/>
      <c r="SGC31" s="661"/>
      <c r="SGD31" s="661"/>
      <c r="SGE31" s="661"/>
      <c r="SGF31" s="661"/>
      <c r="SGG31" s="661"/>
      <c r="SGH31" s="661"/>
      <c r="SGI31" s="661"/>
      <c r="SGJ31" s="661"/>
      <c r="SGK31" s="661"/>
      <c r="SGL31" s="661"/>
      <c r="SGM31" s="661"/>
      <c r="SGN31" s="661"/>
      <c r="SGO31" s="661"/>
      <c r="SGP31" s="661"/>
      <c r="SGQ31" s="661"/>
      <c r="SGR31" s="661"/>
      <c r="SGS31" s="661"/>
      <c r="SGT31" s="661"/>
      <c r="SGU31" s="661"/>
      <c r="SGV31" s="661"/>
      <c r="SGW31" s="661"/>
      <c r="SGX31" s="661"/>
      <c r="SGY31" s="661"/>
      <c r="SGZ31" s="661"/>
      <c r="SHA31" s="661"/>
      <c r="SHB31" s="661"/>
      <c r="SHC31" s="661"/>
      <c r="SHD31" s="661"/>
      <c r="SHE31" s="661"/>
      <c r="SHF31" s="661"/>
      <c r="SHG31" s="661"/>
      <c r="SHH31" s="661"/>
      <c r="SHI31" s="661"/>
      <c r="SHJ31" s="661"/>
      <c r="SHK31" s="661"/>
      <c r="SHL31" s="661"/>
      <c r="SHM31" s="661"/>
      <c r="SHN31" s="661"/>
      <c r="SHO31" s="661"/>
      <c r="SHP31" s="661"/>
      <c r="SHQ31" s="661"/>
      <c r="SHR31" s="661"/>
      <c r="SHS31" s="661"/>
      <c r="SHT31" s="661"/>
      <c r="SHU31" s="661"/>
      <c r="SHV31" s="661"/>
      <c r="SHW31" s="661"/>
      <c r="SHX31" s="661"/>
      <c r="SHY31" s="661"/>
      <c r="SHZ31" s="661"/>
      <c r="SIA31" s="661"/>
      <c r="SIB31" s="661"/>
      <c r="SIC31" s="661"/>
      <c r="SID31" s="661"/>
      <c r="SIE31" s="661"/>
      <c r="SIF31" s="661"/>
      <c r="SIG31" s="661"/>
      <c r="SIH31" s="661"/>
      <c r="SII31" s="661"/>
      <c r="SIJ31" s="661"/>
      <c r="SIK31" s="661"/>
      <c r="SIL31" s="661"/>
      <c r="SIM31" s="661"/>
      <c r="SIN31" s="661"/>
      <c r="SIO31" s="661"/>
      <c r="SIP31" s="661"/>
      <c r="SIQ31" s="661"/>
      <c r="SIR31" s="661"/>
      <c r="SIS31" s="661"/>
      <c r="SIT31" s="661"/>
      <c r="SIU31" s="661"/>
      <c r="SIV31" s="661"/>
      <c r="SIW31" s="661"/>
      <c r="SIX31" s="661"/>
      <c r="SIY31" s="661"/>
      <c r="SIZ31" s="661"/>
      <c r="SJA31" s="661"/>
      <c r="SJB31" s="661"/>
      <c r="SJC31" s="661"/>
      <c r="SJD31" s="661"/>
      <c r="SJE31" s="661"/>
      <c r="SJF31" s="661"/>
      <c r="SJG31" s="661"/>
      <c r="SJH31" s="661"/>
      <c r="SJI31" s="661"/>
      <c r="SJJ31" s="661"/>
      <c r="SJK31" s="661"/>
      <c r="SJL31" s="661"/>
      <c r="SJM31" s="661"/>
      <c r="SJN31" s="661"/>
      <c r="SJO31" s="661"/>
      <c r="SJP31" s="661"/>
      <c r="SJQ31" s="661"/>
      <c r="SJR31" s="661"/>
      <c r="SJS31" s="661"/>
      <c r="SJT31" s="661"/>
      <c r="SJU31" s="661"/>
      <c r="SJV31" s="661"/>
      <c r="SJW31" s="661"/>
      <c r="SJX31" s="661"/>
      <c r="SJY31" s="661"/>
      <c r="SJZ31" s="661"/>
      <c r="SKA31" s="661"/>
      <c r="SKB31" s="661"/>
      <c r="SKC31" s="661"/>
      <c r="SKD31" s="661"/>
      <c r="SKE31" s="661"/>
      <c r="SKF31" s="661"/>
      <c r="SKG31" s="661"/>
      <c r="SKH31" s="661"/>
      <c r="SKI31" s="661"/>
      <c r="SKJ31" s="661"/>
      <c r="SKK31" s="661"/>
      <c r="SKL31" s="661"/>
      <c r="SKM31" s="661"/>
      <c r="SKN31" s="661"/>
      <c r="SKO31" s="661"/>
      <c r="SKP31" s="661"/>
      <c r="SKQ31" s="661"/>
      <c r="SKR31" s="661"/>
      <c r="SKS31" s="661"/>
      <c r="SKT31" s="661"/>
      <c r="SKU31" s="661"/>
      <c r="SKV31" s="661"/>
      <c r="SKW31" s="661"/>
      <c r="SKX31" s="661"/>
      <c r="SKY31" s="661"/>
      <c r="SKZ31" s="661"/>
      <c r="SLA31" s="661"/>
      <c r="SLB31" s="661"/>
      <c r="SLC31" s="661"/>
      <c r="SLD31" s="661"/>
      <c r="SLE31" s="661"/>
      <c r="SLF31" s="661"/>
      <c r="SLG31" s="661"/>
      <c r="SLH31" s="661"/>
      <c r="SLI31" s="661"/>
      <c r="SLJ31" s="661"/>
      <c r="SLK31" s="661"/>
      <c r="SLL31" s="661"/>
      <c r="SLM31" s="661"/>
      <c r="SLN31" s="661"/>
      <c r="SLO31" s="661"/>
      <c r="SLP31" s="661"/>
      <c r="SLQ31" s="661"/>
      <c r="SLR31" s="661"/>
      <c r="SLS31" s="661"/>
      <c r="SLT31" s="661"/>
      <c r="SLU31" s="661"/>
      <c r="SLV31" s="661"/>
      <c r="SLW31" s="661"/>
      <c r="SLX31" s="661"/>
      <c r="SLY31" s="661"/>
      <c r="SLZ31" s="661"/>
      <c r="SMA31" s="661"/>
      <c r="SMB31" s="661"/>
      <c r="SMC31" s="661"/>
      <c r="SMD31" s="661"/>
      <c r="SME31" s="661"/>
      <c r="SMF31" s="661"/>
      <c r="SMG31" s="661"/>
      <c r="SMH31" s="661"/>
      <c r="SMI31" s="661"/>
      <c r="SMJ31" s="661"/>
      <c r="SMK31" s="661"/>
      <c r="SML31" s="661"/>
      <c r="SMM31" s="661"/>
      <c r="SMN31" s="661"/>
      <c r="SMO31" s="661"/>
      <c r="SMP31" s="661"/>
      <c r="SMQ31" s="661"/>
      <c r="SMR31" s="661"/>
      <c r="SMS31" s="661"/>
      <c r="SMT31" s="661"/>
      <c r="SMU31" s="661"/>
      <c r="SMV31" s="661"/>
      <c r="SMW31" s="661"/>
      <c r="SMX31" s="661"/>
      <c r="SMY31" s="661"/>
      <c r="SMZ31" s="661"/>
      <c r="SNA31" s="661"/>
      <c r="SNB31" s="661"/>
      <c r="SNC31" s="661"/>
      <c r="SND31" s="661"/>
      <c r="SNE31" s="661"/>
      <c r="SNF31" s="661"/>
      <c r="SNG31" s="661"/>
      <c r="SNH31" s="661"/>
      <c r="SNI31" s="661"/>
      <c r="SNJ31" s="661"/>
      <c r="SNK31" s="661"/>
      <c r="SNL31" s="661"/>
      <c r="SNM31" s="661"/>
      <c r="SNN31" s="661"/>
      <c r="SNO31" s="661"/>
      <c r="SNP31" s="661"/>
      <c r="SNQ31" s="661"/>
      <c r="SNR31" s="661"/>
      <c r="SNS31" s="661"/>
      <c r="SNT31" s="661"/>
      <c r="SNU31" s="661"/>
      <c r="SNV31" s="661"/>
      <c r="SNW31" s="661"/>
      <c r="SNX31" s="661"/>
      <c r="SNY31" s="661"/>
      <c r="SNZ31" s="661"/>
      <c r="SOA31" s="661"/>
      <c r="SOB31" s="661"/>
      <c r="SOC31" s="661"/>
      <c r="SOD31" s="661"/>
      <c r="SOE31" s="661"/>
      <c r="SOF31" s="661"/>
      <c r="SOG31" s="661"/>
      <c r="SOH31" s="661"/>
      <c r="SOI31" s="661"/>
      <c r="SOJ31" s="661"/>
      <c r="SOK31" s="661"/>
      <c r="SOL31" s="661"/>
      <c r="SOM31" s="661"/>
      <c r="SON31" s="661"/>
      <c r="SOO31" s="661"/>
      <c r="SOP31" s="661"/>
      <c r="SOQ31" s="661"/>
      <c r="SOR31" s="661"/>
      <c r="SOS31" s="661"/>
      <c r="SOT31" s="661"/>
      <c r="SOU31" s="661"/>
      <c r="SOV31" s="661"/>
      <c r="SOW31" s="661"/>
      <c r="SOX31" s="661"/>
      <c r="SOY31" s="661"/>
      <c r="SOZ31" s="661"/>
      <c r="SPA31" s="661"/>
      <c r="SPB31" s="661"/>
      <c r="SPC31" s="661"/>
      <c r="SPD31" s="661"/>
      <c r="SPE31" s="661"/>
      <c r="SPF31" s="661"/>
      <c r="SPG31" s="661"/>
      <c r="SPH31" s="661"/>
      <c r="SPI31" s="661"/>
      <c r="SPJ31" s="661"/>
      <c r="SPK31" s="661"/>
      <c r="SPL31" s="661"/>
      <c r="SPM31" s="661"/>
      <c r="SPN31" s="661"/>
      <c r="SPO31" s="661"/>
      <c r="SPP31" s="661"/>
      <c r="SPQ31" s="661"/>
      <c r="SPR31" s="661"/>
      <c r="SPS31" s="661"/>
      <c r="SPT31" s="661"/>
      <c r="SPU31" s="661"/>
      <c r="SPV31" s="661"/>
      <c r="SPW31" s="661"/>
      <c r="SPX31" s="661"/>
      <c r="SPY31" s="661"/>
      <c r="SPZ31" s="661"/>
      <c r="SQA31" s="661"/>
      <c r="SQB31" s="661"/>
      <c r="SQC31" s="661"/>
      <c r="SQD31" s="661"/>
      <c r="SQE31" s="661"/>
      <c r="SQF31" s="661"/>
      <c r="SQG31" s="661"/>
      <c r="SQH31" s="661"/>
      <c r="SQI31" s="661"/>
      <c r="SQJ31" s="661"/>
      <c r="SQK31" s="661"/>
      <c r="SQL31" s="661"/>
      <c r="SQM31" s="661"/>
      <c r="SQN31" s="661"/>
      <c r="SQO31" s="661"/>
      <c r="SQP31" s="661"/>
      <c r="SQQ31" s="661"/>
      <c r="SQR31" s="661"/>
      <c r="SQS31" s="661"/>
      <c r="SQT31" s="661"/>
      <c r="SQU31" s="661"/>
      <c r="SQV31" s="661"/>
      <c r="SQW31" s="661"/>
      <c r="SQX31" s="661"/>
      <c r="SQY31" s="661"/>
      <c r="SQZ31" s="661"/>
      <c r="SRA31" s="661"/>
      <c r="SRB31" s="661"/>
      <c r="SRC31" s="661"/>
      <c r="SRD31" s="661"/>
      <c r="SRE31" s="661"/>
      <c r="SRF31" s="661"/>
      <c r="SRG31" s="661"/>
      <c r="SRH31" s="661"/>
      <c r="SRI31" s="661"/>
      <c r="SRJ31" s="661"/>
      <c r="SRK31" s="661"/>
      <c r="SRL31" s="661"/>
      <c r="SRM31" s="661"/>
      <c r="SRN31" s="661"/>
      <c r="SRO31" s="661"/>
      <c r="SRP31" s="661"/>
      <c r="SRQ31" s="661"/>
      <c r="SRR31" s="661"/>
      <c r="SRS31" s="661"/>
      <c r="SRT31" s="661"/>
      <c r="SRU31" s="661"/>
      <c r="SRV31" s="661"/>
      <c r="SRW31" s="661"/>
      <c r="SRX31" s="661"/>
      <c r="SRY31" s="661"/>
      <c r="SRZ31" s="661"/>
      <c r="SSA31" s="661"/>
      <c r="SSB31" s="661"/>
      <c r="SSC31" s="661"/>
      <c r="SSD31" s="661"/>
      <c r="SSE31" s="661"/>
      <c r="SSF31" s="661"/>
      <c r="SSG31" s="661"/>
      <c r="SSH31" s="661"/>
      <c r="SSI31" s="661"/>
      <c r="SSJ31" s="661"/>
      <c r="SSK31" s="661"/>
      <c r="SSL31" s="661"/>
      <c r="SSM31" s="661"/>
      <c r="SSN31" s="661"/>
      <c r="SSO31" s="661"/>
      <c r="SSP31" s="661"/>
      <c r="SSQ31" s="661"/>
      <c r="SSR31" s="661"/>
      <c r="SSS31" s="661"/>
      <c r="SST31" s="661"/>
      <c r="SSU31" s="661"/>
      <c r="SSV31" s="661"/>
      <c r="SSW31" s="661"/>
      <c r="SSX31" s="661"/>
      <c r="SSY31" s="661"/>
      <c r="SSZ31" s="661"/>
      <c r="STA31" s="661"/>
      <c r="STB31" s="661"/>
      <c r="STC31" s="661"/>
      <c r="STD31" s="661"/>
      <c r="STE31" s="661"/>
      <c r="STF31" s="661"/>
      <c r="STG31" s="661"/>
      <c r="STH31" s="661"/>
      <c r="STI31" s="661"/>
      <c r="STJ31" s="661"/>
      <c r="STK31" s="661"/>
      <c r="STL31" s="661"/>
      <c r="STM31" s="661"/>
      <c r="STN31" s="661"/>
      <c r="STO31" s="661"/>
      <c r="STP31" s="661"/>
      <c r="STQ31" s="661"/>
      <c r="STR31" s="661"/>
      <c r="STS31" s="661"/>
      <c r="STT31" s="661"/>
      <c r="STU31" s="661"/>
      <c r="STV31" s="661"/>
      <c r="STW31" s="661"/>
      <c r="STX31" s="661"/>
      <c r="STY31" s="661"/>
      <c r="STZ31" s="661"/>
      <c r="SUA31" s="661"/>
      <c r="SUB31" s="661"/>
      <c r="SUC31" s="661"/>
      <c r="SUD31" s="661"/>
      <c r="SUE31" s="661"/>
      <c r="SUF31" s="661"/>
      <c r="SUG31" s="661"/>
      <c r="SUH31" s="661"/>
      <c r="SUI31" s="661"/>
      <c r="SUJ31" s="661"/>
      <c r="SUK31" s="661"/>
      <c r="SUL31" s="661"/>
      <c r="SUM31" s="661"/>
      <c r="SUN31" s="661"/>
      <c r="SUO31" s="661"/>
      <c r="SUP31" s="661"/>
      <c r="SUQ31" s="661"/>
      <c r="SUR31" s="661"/>
      <c r="SUS31" s="661"/>
      <c r="SUT31" s="661"/>
      <c r="SUU31" s="661"/>
      <c r="SUV31" s="661"/>
      <c r="SUW31" s="661"/>
      <c r="SUX31" s="661"/>
      <c r="SUY31" s="661"/>
      <c r="SUZ31" s="661"/>
      <c r="SVA31" s="661"/>
      <c r="SVB31" s="661"/>
      <c r="SVC31" s="661"/>
      <c r="SVD31" s="661"/>
      <c r="SVE31" s="661"/>
      <c r="SVF31" s="661"/>
      <c r="SVG31" s="661"/>
      <c r="SVH31" s="661"/>
      <c r="SVI31" s="661"/>
      <c r="SVJ31" s="661"/>
      <c r="SVK31" s="661"/>
      <c r="SVL31" s="661"/>
      <c r="SVM31" s="661"/>
      <c r="SVN31" s="661"/>
      <c r="SVO31" s="661"/>
      <c r="SVP31" s="661"/>
      <c r="SVQ31" s="661"/>
      <c r="SVR31" s="661"/>
      <c r="SVS31" s="661"/>
      <c r="SVT31" s="661"/>
      <c r="SVU31" s="661"/>
      <c r="SVV31" s="661"/>
      <c r="SVW31" s="661"/>
      <c r="SVX31" s="661"/>
      <c r="SVY31" s="661"/>
      <c r="SVZ31" s="661"/>
      <c r="SWA31" s="661"/>
      <c r="SWB31" s="661"/>
      <c r="SWC31" s="661"/>
      <c r="SWD31" s="661"/>
      <c r="SWE31" s="661"/>
      <c r="SWF31" s="661"/>
      <c r="SWG31" s="661"/>
      <c r="SWH31" s="661"/>
      <c r="SWI31" s="661"/>
      <c r="SWJ31" s="661"/>
      <c r="SWK31" s="661"/>
      <c r="SWL31" s="661"/>
      <c r="SWM31" s="661"/>
      <c r="SWN31" s="661"/>
      <c r="SWO31" s="661"/>
      <c r="SWP31" s="661"/>
      <c r="SWQ31" s="661"/>
      <c r="SWR31" s="661"/>
      <c r="SWS31" s="661"/>
      <c r="SWT31" s="661"/>
      <c r="SWU31" s="661"/>
      <c r="SWV31" s="661"/>
      <c r="SWW31" s="661"/>
      <c r="SWX31" s="661"/>
      <c r="SWY31" s="661"/>
      <c r="SWZ31" s="661"/>
      <c r="SXA31" s="661"/>
      <c r="SXB31" s="661"/>
      <c r="SXC31" s="661"/>
      <c r="SXD31" s="661"/>
      <c r="SXE31" s="661"/>
      <c r="SXF31" s="661"/>
      <c r="SXG31" s="661"/>
      <c r="SXH31" s="661"/>
      <c r="SXI31" s="661"/>
      <c r="SXJ31" s="661"/>
      <c r="SXK31" s="661"/>
      <c r="SXL31" s="661"/>
      <c r="SXM31" s="661"/>
      <c r="SXN31" s="661"/>
      <c r="SXO31" s="661"/>
      <c r="SXP31" s="661"/>
      <c r="SXQ31" s="661"/>
      <c r="SXR31" s="661"/>
      <c r="SXS31" s="661"/>
      <c r="SXT31" s="661"/>
      <c r="SXU31" s="661"/>
      <c r="SXV31" s="661"/>
      <c r="SXW31" s="661"/>
      <c r="SXX31" s="661"/>
      <c r="SXY31" s="661"/>
      <c r="SXZ31" s="661"/>
      <c r="SYA31" s="661"/>
      <c r="SYB31" s="661"/>
      <c r="SYC31" s="661"/>
      <c r="SYD31" s="661"/>
      <c r="SYE31" s="661"/>
      <c r="SYF31" s="661"/>
      <c r="SYG31" s="661"/>
      <c r="SYH31" s="661"/>
      <c r="SYI31" s="661"/>
      <c r="SYJ31" s="661"/>
      <c r="SYK31" s="661"/>
      <c r="SYL31" s="661"/>
      <c r="SYM31" s="661"/>
      <c r="SYN31" s="661"/>
      <c r="SYO31" s="661"/>
      <c r="SYP31" s="661"/>
      <c r="SYQ31" s="661"/>
      <c r="SYR31" s="661"/>
      <c r="SYS31" s="661"/>
      <c r="SYT31" s="661"/>
      <c r="SYU31" s="661"/>
      <c r="SYV31" s="661"/>
      <c r="SYW31" s="661"/>
      <c r="SYX31" s="661"/>
      <c r="SYY31" s="661"/>
      <c r="SYZ31" s="661"/>
      <c r="SZA31" s="661"/>
      <c r="SZB31" s="661"/>
      <c r="SZC31" s="661"/>
      <c r="SZD31" s="661"/>
      <c r="SZE31" s="661"/>
      <c r="SZF31" s="661"/>
      <c r="SZG31" s="661"/>
      <c r="SZH31" s="661"/>
      <c r="SZI31" s="661"/>
      <c r="SZJ31" s="661"/>
      <c r="SZK31" s="661"/>
      <c r="SZL31" s="661"/>
      <c r="SZM31" s="661"/>
      <c r="SZN31" s="661"/>
      <c r="SZO31" s="661"/>
      <c r="SZP31" s="661"/>
      <c r="SZQ31" s="661"/>
      <c r="SZR31" s="661"/>
      <c r="SZS31" s="661"/>
      <c r="SZT31" s="661"/>
      <c r="SZU31" s="661"/>
      <c r="SZV31" s="661"/>
      <c r="SZW31" s="661"/>
      <c r="SZX31" s="661"/>
      <c r="SZY31" s="661"/>
      <c r="SZZ31" s="661"/>
      <c r="TAA31" s="661"/>
      <c r="TAB31" s="661"/>
      <c r="TAC31" s="661"/>
      <c r="TAD31" s="661"/>
      <c r="TAE31" s="661"/>
      <c r="TAF31" s="661"/>
      <c r="TAG31" s="661"/>
      <c r="TAH31" s="661"/>
      <c r="TAI31" s="661"/>
      <c r="TAJ31" s="661"/>
      <c r="TAK31" s="661"/>
      <c r="TAL31" s="661"/>
      <c r="TAM31" s="661"/>
      <c r="TAN31" s="661"/>
      <c r="TAO31" s="661"/>
      <c r="TAP31" s="661"/>
      <c r="TAQ31" s="661"/>
      <c r="TAR31" s="661"/>
      <c r="TAS31" s="661"/>
      <c r="TAT31" s="661"/>
      <c r="TAU31" s="661"/>
      <c r="TAV31" s="661"/>
      <c r="TAW31" s="661"/>
      <c r="TAX31" s="661"/>
      <c r="TAY31" s="661"/>
      <c r="TAZ31" s="661"/>
      <c r="TBA31" s="661"/>
      <c r="TBB31" s="661"/>
      <c r="TBC31" s="661"/>
      <c r="TBD31" s="661"/>
      <c r="TBE31" s="661"/>
      <c r="TBF31" s="661"/>
      <c r="TBG31" s="661"/>
      <c r="TBH31" s="661"/>
      <c r="TBI31" s="661"/>
      <c r="TBJ31" s="661"/>
      <c r="TBK31" s="661"/>
      <c r="TBL31" s="661"/>
      <c r="TBM31" s="661"/>
      <c r="TBN31" s="661"/>
      <c r="TBO31" s="661"/>
      <c r="TBP31" s="661"/>
      <c r="TBQ31" s="661"/>
      <c r="TBR31" s="661"/>
      <c r="TBS31" s="661"/>
      <c r="TBT31" s="661"/>
      <c r="TBU31" s="661"/>
      <c r="TBV31" s="661"/>
      <c r="TBW31" s="661"/>
      <c r="TBX31" s="661"/>
      <c r="TBY31" s="661"/>
      <c r="TBZ31" s="661"/>
      <c r="TCA31" s="661"/>
      <c r="TCB31" s="661"/>
      <c r="TCC31" s="661"/>
      <c r="TCD31" s="661"/>
      <c r="TCE31" s="661"/>
      <c r="TCF31" s="661"/>
      <c r="TCG31" s="661"/>
      <c r="TCH31" s="661"/>
      <c r="TCI31" s="661"/>
      <c r="TCJ31" s="661"/>
      <c r="TCK31" s="661"/>
      <c r="TCL31" s="661"/>
      <c r="TCM31" s="661"/>
      <c r="TCN31" s="661"/>
      <c r="TCO31" s="661"/>
      <c r="TCP31" s="661"/>
      <c r="TCQ31" s="661"/>
      <c r="TCR31" s="661"/>
      <c r="TCS31" s="661"/>
      <c r="TCT31" s="661"/>
      <c r="TCU31" s="661"/>
      <c r="TCV31" s="661"/>
      <c r="TCW31" s="661"/>
      <c r="TCX31" s="661"/>
      <c r="TCY31" s="661"/>
      <c r="TCZ31" s="661"/>
      <c r="TDA31" s="661"/>
      <c r="TDB31" s="661"/>
      <c r="TDC31" s="661"/>
      <c r="TDD31" s="661"/>
      <c r="TDE31" s="661"/>
      <c r="TDF31" s="661"/>
      <c r="TDG31" s="661"/>
      <c r="TDH31" s="661"/>
      <c r="TDI31" s="661"/>
      <c r="TDJ31" s="661"/>
      <c r="TDK31" s="661"/>
      <c r="TDL31" s="661"/>
      <c r="TDM31" s="661"/>
      <c r="TDN31" s="661"/>
      <c r="TDO31" s="661"/>
      <c r="TDP31" s="661"/>
      <c r="TDQ31" s="661"/>
      <c r="TDR31" s="661"/>
      <c r="TDS31" s="661"/>
      <c r="TDT31" s="661"/>
      <c r="TDU31" s="661"/>
      <c r="TDV31" s="661"/>
      <c r="TDW31" s="661"/>
      <c r="TDX31" s="661"/>
      <c r="TDY31" s="661"/>
      <c r="TDZ31" s="661"/>
      <c r="TEA31" s="661"/>
      <c r="TEB31" s="661"/>
      <c r="TEC31" s="661"/>
      <c r="TED31" s="661"/>
      <c r="TEE31" s="661"/>
      <c r="TEF31" s="661"/>
      <c r="TEG31" s="661"/>
      <c r="TEH31" s="661"/>
      <c r="TEI31" s="661"/>
      <c r="TEJ31" s="661"/>
      <c r="TEK31" s="661"/>
      <c r="TEL31" s="661"/>
      <c r="TEM31" s="661"/>
      <c r="TEN31" s="661"/>
      <c r="TEO31" s="661"/>
      <c r="TEP31" s="661"/>
      <c r="TEQ31" s="661"/>
      <c r="TER31" s="661"/>
      <c r="TES31" s="661"/>
      <c r="TET31" s="661"/>
      <c r="TEU31" s="661"/>
      <c r="TEV31" s="661"/>
      <c r="TEW31" s="661"/>
      <c r="TEX31" s="661"/>
      <c r="TEY31" s="661"/>
      <c r="TEZ31" s="661"/>
      <c r="TFA31" s="661"/>
      <c r="TFB31" s="661"/>
      <c r="TFC31" s="661"/>
      <c r="TFD31" s="661"/>
      <c r="TFE31" s="661"/>
      <c r="TFF31" s="661"/>
      <c r="TFG31" s="661"/>
      <c r="TFH31" s="661"/>
      <c r="TFI31" s="661"/>
      <c r="TFJ31" s="661"/>
      <c r="TFK31" s="661"/>
      <c r="TFL31" s="661"/>
      <c r="TFM31" s="661"/>
      <c r="TFN31" s="661"/>
      <c r="TFO31" s="661"/>
      <c r="TFP31" s="661"/>
      <c r="TFQ31" s="661"/>
      <c r="TFR31" s="661"/>
      <c r="TFS31" s="661"/>
      <c r="TFT31" s="661"/>
      <c r="TFU31" s="661"/>
      <c r="TFV31" s="661"/>
      <c r="TFW31" s="661"/>
      <c r="TFX31" s="661"/>
      <c r="TFY31" s="661"/>
      <c r="TFZ31" s="661"/>
      <c r="TGA31" s="661"/>
      <c r="TGB31" s="661"/>
      <c r="TGC31" s="661"/>
      <c r="TGD31" s="661"/>
      <c r="TGE31" s="661"/>
      <c r="TGF31" s="661"/>
      <c r="TGG31" s="661"/>
      <c r="TGH31" s="661"/>
      <c r="TGI31" s="661"/>
      <c r="TGJ31" s="661"/>
      <c r="TGK31" s="661"/>
      <c r="TGL31" s="661"/>
      <c r="TGM31" s="661"/>
      <c r="TGN31" s="661"/>
      <c r="TGO31" s="661"/>
      <c r="TGP31" s="661"/>
      <c r="TGQ31" s="661"/>
      <c r="TGR31" s="661"/>
      <c r="TGS31" s="661"/>
      <c r="TGT31" s="661"/>
      <c r="TGU31" s="661"/>
      <c r="TGV31" s="661"/>
      <c r="TGW31" s="661"/>
      <c r="TGX31" s="661"/>
      <c r="TGY31" s="661"/>
      <c r="TGZ31" s="661"/>
      <c r="THA31" s="661"/>
      <c r="THB31" s="661"/>
      <c r="THC31" s="661"/>
      <c r="THD31" s="661"/>
      <c r="THE31" s="661"/>
      <c r="THF31" s="661"/>
      <c r="THG31" s="661"/>
      <c r="THH31" s="661"/>
      <c r="THI31" s="661"/>
      <c r="THJ31" s="661"/>
      <c r="THK31" s="661"/>
      <c r="THL31" s="661"/>
      <c r="THM31" s="661"/>
      <c r="THN31" s="661"/>
      <c r="THO31" s="661"/>
      <c r="THP31" s="661"/>
      <c r="THQ31" s="661"/>
      <c r="THR31" s="661"/>
      <c r="THS31" s="661"/>
      <c r="THT31" s="661"/>
      <c r="THU31" s="661"/>
      <c r="THV31" s="661"/>
      <c r="THW31" s="661"/>
      <c r="THX31" s="661"/>
      <c r="THY31" s="661"/>
      <c r="THZ31" s="661"/>
      <c r="TIA31" s="661"/>
      <c r="TIB31" s="661"/>
      <c r="TIC31" s="661"/>
      <c r="TID31" s="661"/>
      <c r="TIE31" s="661"/>
      <c r="TIF31" s="661"/>
      <c r="TIG31" s="661"/>
      <c r="TIH31" s="661"/>
      <c r="TII31" s="661"/>
      <c r="TIJ31" s="661"/>
      <c r="TIK31" s="661"/>
      <c r="TIL31" s="661"/>
      <c r="TIM31" s="661"/>
      <c r="TIN31" s="661"/>
      <c r="TIO31" s="661"/>
      <c r="TIP31" s="661"/>
      <c r="TIQ31" s="661"/>
      <c r="TIR31" s="661"/>
      <c r="TIS31" s="661"/>
      <c r="TIT31" s="661"/>
      <c r="TIU31" s="661"/>
      <c r="TIV31" s="661"/>
      <c r="TIW31" s="661"/>
      <c r="TIX31" s="661"/>
      <c r="TIY31" s="661"/>
      <c r="TIZ31" s="661"/>
      <c r="TJA31" s="661"/>
      <c r="TJB31" s="661"/>
      <c r="TJC31" s="661"/>
      <c r="TJD31" s="661"/>
      <c r="TJE31" s="661"/>
      <c r="TJF31" s="661"/>
      <c r="TJG31" s="661"/>
      <c r="TJH31" s="661"/>
      <c r="TJI31" s="661"/>
      <c r="TJJ31" s="661"/>
      <c r="TJK31" s="661"/>
      <c r="TJL31" s="661"/>
      <c r="TJM31" s="661"/>
      <c r="TJN31" s="661"/>
      <c r="TJO31" s="661"/>
      <c r="TJP31" s="661"/>
      <c r="TJQ31" s="661"/>
      <c r="TJR31" s="661"/>
      <c r="TJS31" s="661"/>
      <c r="TJT31" s="661"/>
      <c r="TJU31" s="661"/>
      <c r="TJV31" s="661"/>
      <c r="TJW31" s="661"/>
      <c r="TJX31" s="661"/>
      <c r="TJY31" s="661"/>
      <c r="TJZ31" s="661"/>
      <c r="TKA31" s="661"/>
      <c r="TKB31" s="661"/>
      <c r="TKC31" s="661"/>
      <c r="TKD31" s="661"/>
      <c r="TKE31" s="661"/>
      <c r="TKF31" s="661"/>
      <c r="TKG31" s="661"/>
      <c r="TKH31" s="661"/>
      <c r="TKI31" s="661"/>
      <c r="TKJ31" s="661"/>
      <c r="TKK31" s="661"/>
      <c r="TKL31" s="661"/>
      <c r="TKM31" s="661"/>
      <c r="TKN31" s="661"/>
      <c r="TKO31" s="661"/>
      <c r="TKP31" s="661"/>
      <c r="TKQ31" s="661"/>
      <c r="TKR31" s="661"/>
      <c r="TKS31" s="661"/>
      <c r="TKT31" s="661"/>
      <c r="TKU31" s="661"/>
      <c r="TKV31" s="661"/>
      <c r="TKW31" s="661"/>
      <c r="TKX31" s="661"/>
      <c r="TKY31" s="661"/>
      <c r="TKZ31" s="661"/>
      <c r="TLA31" s="661"/>
      <c r="TLB31" s="661"/>
      <c r="TLC31" s="661"/>
      <c r="TLD31" s="661"/>
      <c r="TLE31" s="661"/>
      <c r="TLF31" s="661"/>
      <c r="TLG31" s="661"/>
      <c r="TLH31" s="661"/>
      <c r="TLI31" s="661"/>
      <c r="TLJ31" s="661"/>
      <c r="TLK31" s="661"/>
      <c r="TLL31" s="661"/>
      <c r="TLM31" s="661"/>
      <c r="TLN31" s="661"/>
      <c r="TLO31" s="661"/>
      <c r="TLP31" s="661"/>
      <c r="TLQ31" s="661"/>
      <c r="TLR31" s="661"/>
      <c r="TLS31" s="661"/>
      <c r="TLT31" s="661"/>
      <c r="TLU31" s="661"/>
      <c r="TLV31" s="661"/>
      <c r="TLW31" s="661"/>
      <c r="TLX31" s="661"/>
      <c r="TLY31" s="661"/>
      <c r="TLZ31" s="661"/>
      <c r="TMA31" s="661"/>
      <c r="TMB31" s="661"/>
      <c r="TMC31" s="661"/>
      <c r="TMD31" s="661"/>
      <c r="TME31" s="661"/>
      <c r="TMF31" s="661"/>
      <c r="TMG31" s="661"/>
      <c r="TMH31" s="661"/>
      <c r="TMI31" s="661"/>
      <c r="TMJ31" s="661"/>
      <c r="TMK31" s="661"/>
      <c r="TML31" s="661"/>
      <c r="TMM31" s="661"/>
      <c r="TMN31" s="661"/>
      <c r="TMO31" s="661"/>
      <c r="TMP31" s="661"/>
      <c r="TMQ31" s="661"/>
      <c r="TMR31" s="661"/>
      <c r="TMS31" s="661"/>
      <c r="TMT31" s="661"/>
      <c r="TMU31" s="661"/>
      <c r="TMV31" s="661"/>
      <c r="TMW31" s="661"/>
      <c r="TMX31" s="661"/>
      <c r="TMY31" s="661"/>
      <c r="TMZ31" s="661"/>
      <c r="TNA31" s="661"/>
      <c r="TNB31" s="661"/>
      <c r="TNC31" s="661"/>
      <c r="TND31" s="661"/>
      <c r="TNE31" s="661"/>
      <c r="TNF31" s="661"/>
      <c r="TNG31" s="661"/>
      <c r="TNH31" s="661"/>
      <c r="TNI31" s="661"/>
      <c r="TNJ31" s="661"/>
      <c r="TNK31" s="661"/>
      <c r="TNL31" s="661"/>
      <c r="TNM31" s="661"/>
      <c r="TNN31" s="661"/>
      <c r="TNO31" s="661"/>
      <c r="TNP31" s="661"/>
      <c r="TNQ31" s="661"/>
      <c r="TNR31" s="661"/>
      <c r="TNS31" s="661"/>
      <c r="TNT31" s="661"/>
      <c r="TNU31" s="661"/>
      <c r="TNV31" s="661"/>
      <c r="TNW31" s="661"/>
      <c r="TNX31" s="661"/>
      <c r="TNY31" s="661"/>
      <c r="TNZ31" s="661"/>
      <c r="TOA31" s="661"/>
      <c r="TOB31" s="661"/>
      <c r="TOC31" s="661"/>
      <c r="TOD31" s="661"/>
      <c r="TOE31" s="661"/>
      <c r="TOF31" s="661"/>
      <c r="TOG31" s="661"/>
      <c r="TOH31" s="661"/>
      <c r="TOI31" s="661"/>
      <c r="TOJ31" s="661"/>
      <c r="TOK31" s="661"/>
      <c r="TOL31" s="661"/>
      <c r="TOM31" s="661"/>
      <c r="TON31" s="661"/>
      <c r="TOO31" s="661"/>
      <c r="TOP31" s="661"/>
      <c r="TOQ31" s="661"/>
      <c r="TOR31" s="661"/>
      <c r="TOS31" s="661"/>
      <c r="TOT31" s="661"/>
      <c r="TOU31" s="661"/>
      <c r="TOV31" s="661"/>
      <c r="TOW31" s="661"/>
      <c r="TOX31" s="661"/>
      <c r="TOY31" s="661"/>
      <c r="TOZ31" s="661"/>
      <c r="TPA31" s="661"/>
      <c r="TPB31" s="661"/>
      <c r="TPC31" s="661"/>
      <c r="TPD31" s="661"/>
      <c r="TPE31" s="661"/>
      <c r="TPF31" s="661"/>
      <c r="TPG31" s="661"/>
      <c r="TPH31" s="661"/>
      <c r="TPI31" s="661"/>
      <c r="TPJ31" s="661"/>
      <c r="TPK31" s="661"/>
      <c r="TPL31" s="661"/>
      <c r="TPM31" s="661"/>
      <c r="TPN31" s="661"/>
      <c r="TPO31" s="661"/>
      <c r="TPP31" s="661"/>
      <c r="TPQ31" s="661"/>
      <c r="TPR31" s="661"/>
      <c r="TPS31" s="661"/>
      <c r="TPT31" s="661"/>
      <c r="TPU31" s="661"/>
      <c r="TPV31" s="661"/>
      <c r="TPW31" s="661"/>
      <c r="TPX31" s="661"/>
      <c r="TPY31" s="661"/>
      <c r="TPZ31" s="661"/>
      <c r="TQA31" s="661"/>
      <c r="TQB31" s="661"/>
      <c r="TQC31" s="661"/>
      <c r="TQD31" s="661"/>
      <c r="TQE31" s="661"/>
      <c r="TQF31" s="661"/>
      <c r="TQG31" s="661"/>
      <c r="TQH31" s="661"/>
      <c r="TQI31" s="661"/>
      <c r="TQJ31" s="661"/>
      <c r="TQK31" s="661"/>
      <c r="TQL31" s="661"/>
      <c r="TQM31" s="661"/>
      <c r="TQN31" s="661"/>
      <c r="TQO31" s="661"/>
      <c r="TQP31" s="661"/>
      <c r="TQQ31" s="661"/>
      <c r="TQR31" s="661"/>
      <c r="TQS31" s="661"/>
      <c r="TQT31" s="661"/>
      <c r="TQU31" s="661"/>
      <c r="TQV31" s="661"/>
      <c r="TQW31" s="661"/>
      <c r="TQX31" s="661"/>
      <c r="TQY31" s="661"/>
      <c r="TQZ31" s="661"/>
      <c r="TRA31" s="661"/>
      <c r="TRB31" s="661"/>
      <c r="TRC31" s="661"/>
      <c r="TRD31" s="661"/>
      <c r="TRE31" s="661"/>
      <c r="TRF31" s="661"/>
      <c r="TRG31" s="661"/>
      <c r="TRH31" s="661"/>
      <c r="TRI31" s="661"/>
      <c r="TRJ31" s="661"/>
      <c r="TRK31" s="661"/>
      <c r="TRL31" s="661"/>
      <c r="TRM31" s="661"/>
      <c r="TRN31" s="661"/>
      <c r="TRO31" s="661"/>
      <c r="TRP31" s="661"/>
      <c r="TRQ31" s="661"/>
      <c r="TRR31" s="661"/>
      <c r="TRS31" s="661"/>
      <c r="TRT31" s="661"/>
      <c r="TRU31" s="661"/>
      <c r="TRV31" s="661"/>
      <c r="TRW31" s="661"/>
      <c r="TRX31" s="661"/>
      <c r="TRY31" s="661"/>
      <c r="TRZ31" s="661"/>
      <c r="TSA31" s="661"/>
      <c r="TSB31" s="661"/>
      <c r="TSC31" s="661"/>
      <c r="TSD31" s="661"/>
      <c r="TSE31" s="661"/>
      <c r="TSF31" s="661"/>
      <c r="TSG31" s="661"/>
      <c r="TSH31" s="661"/>
      <c r="TSI31" s="661"/>
      <c r="TSJ31" s="661"/>
      <c r="TSK31" s="661"/>
      <c r="TSL31" s="661"/>
      <c r="TSM31" s="661"/>
      <c r="TSN31" s="661"/>
      <c r="TSO31" s="661"/>
      <c r="TSP31" s="661"/>
      <c r="TSQ31" s="661"/>
      <c r="TSR31" s="661"/>
      <c r="TSS31" s="661"/>
      <c r="TST31" s="661"/>
      <c r="TSU31" s="661"/>
      <c r="TSV31" s="661"/>
      <c r="TSW31" s="661"/>
      <c r="TSX31" s="661"/>
      <c r="TSY31" s="661"/>
      <c r="TSZ31" s="661"/>
      <c r="TTA31" s="661"/>
      <c r="TTB31" s="661"/>
      <c r="TTC31" s="661"/>
      <c r="TTD31" s="661"/>
      <c r="TTE31" s="661"/>
      <c r="TTF31" s="661"/>
      <c r="TTG31" s="661"/>
      <c r="TTH31" s="661"/>
      <c r="TTI31" s="661"/>
      <c r="TTJ31" s="661"/>
      <c r="TTK31" s="661"/>
      <c r="TTL31" s="661"/>
      <c r="TTM31" s="661"/>
      <c r="TTN31" s="661"/>
      <c r="TTO31" s="661"/>
      <c r="TTP31" s="661"/>
      <c r="TTQ31" s="661"/>
      <c r="TTR31" s="661"/>
      <c r="TTS31" s="661"/>
      <c r="TTT31" s="661"/>
      <c r="TTU31" s="661"/>
      <c r="TTV31" s="661"/>
      <c r="TTW31" s="661"/>
      <c r="TTX31" s="661"/>
      <c r="TTY31" s="661"/>
      <c r="TTZ31" s="661"/>
      <c r="TUA31" s="661"/>
      <c r="TUB31" s="661"/>
      <c r="TUC31" s="661"/>
      <c r="TUD31" s="661"/>
      <c r="TUE31" s="661"/>
      <c r="TUF31" s="661"/>
      <c r="TUG31" s="661"/>
      <c r="TUH31" s="661"/>
      <c r="TUI31" s="661"/>
      <c r="TUJ31" s="661"/>
      <c r="TUK31" s="661"/>
      <c r="TUL31" s="661"/>
      <c r="TUM31" s="661"/>
      <c r="TUN31" s="661"/>
      <c r="TUO31" s="661"/>
      <c r="TUP31" s="661"/>
      <c r="TUQ31" s="661"/>
      <c r="TUR31" s="661"/>
      <c r="TUS31" s="661"/>
      <c r="TUT31" s="661"/>
      <c r="TUU31" s="661"/>
      <c r="TUV31" s="661"/>
      <c r="TUW31" s="661"/>
      <c r="TUX31" s="661"/>
      <c r="TUY31" s="661"/>
      <c r="TUZ31" s="661"/>
      <c r="TVA31" s="661"/>
      <c r="TVB31" s="661"/>
      <c r="TVC31" s="661"/>
      <c r="TVD31" s="661"/>
      <c r="TVE31" s="661"/>
      <c r="TVF31" s="661"/>
      <c r="TVG31" s="661"/>
      <c r="TVH31" s="661"/>
      <c r="TVI31" s="661"/>
      <c r="TVJ31" s="661"/>
      <c r="TVK31" s="661"/>
      <c r="TVL31" s="661"/>
      <c r="TVM31" s="661"/>
      <c r="TVN31" s="661"/>
      <c r="TVO31" s="661"/>
      <c r="TVP31" s="661"/>
      <c r="TVQ31" s="661"/>
      <c r="TVR31" s="661"/>
      <c r="TVS31" s="661"/>
      <c r="TVT31" s="661"/>
      <c r="TVU31" s="661"/>
      <c r="TVV31" s="661"/>
      <c r="TVW31" s="661"/>
      <c r="TVX31" s="661"/>
      <c r="TVY31" s="661"/>
      <c r="TVZ31" s="661"/>
      <c r="TWA31" s="661"/>
      <c r="TWB31" s="661"/>
      <c r="TWC31" s="661"/>
      <c r="TWD31" s="661"/>
      <c r="TWE31" s="661"/>
      <c r="TWF31" s="661"/>
      <c r="TWG31" s="661"/>
      <c r="TWH31" s="661"/>
      <c r="TWI31" s="661"/>
      <c r="TWJ31" s="661"/>
      <c r="TWK31" s="661"/>
      <c r="TWL31" s="661"/>
      <c r="TWM31" s="661"/>
      <c r="TWN31" s="661"/>
      <c r="TWO31" s="661"/>
      <c r="TWP31" s="661"/>
      <c r="TWQ31" s="661"/>
      <c r="TWR31" s="661"/>
      <c r="TWS31" s="661"/>
      <c r="TWT31" s="661"/>
      <c r="TWU31" s="661"/>
      <c r="TWV31" s="661"/>
      <c r="TWW31" s="661"/>
      <c r="TWX31" s="661"/>
      <c r="TWY31" s="661"/>
      <c r="TWZ31" s="661"/>
      <c r="TXA31" s="661"/>
      <c r="TXB31" s="661"/>
      <c r="TXC31" s="661"/>
      <c r="TXD31" s="661"/>
      <c r="TXE31" s="661"/>
      <c r="TXF31" s="661"/>
      <c r="TXG31" s="661"/>
      <c r="TXH31" s="661"/>
      <c r="TXI31" s="661"/>
      <c r="TXJ31" s="661"/>
      <c r="TXK31" s="661"/>
      <c r="TXL31" s="661"/>
      <c r="TXM31" s="661"/>
      <c r="TXN31" s="661"/>
      <c r="TXO31" s="661"/>
      <c r="TXP31" s="661"/>
      <c r="TXQ31" s="661"/>
      <c r="TXR31" s="661"/>
      <c r="TXS31" s="661"/>
      <c r="TXT31" s="661"/>
      <c r="TXU31" s="661"/>
      <c r="TXV31" s="661"/>
      <c r="TXW31" s="661"/>
      <c r="TXX31" s="661"/>
      <c r="TXY31" s="661"/>
      <c r="TXZ31" s="661"/>
      <c r="TYA31" s="661"/>
      <c r="TYB31" s="661"/>
      <c r="TYC31" s="661"/>
      <c r="TYD31" s="661"/>
      <c r="TYE31" s="661"/>
      <c r="TYF31" s="661"/>
      <c r="TYG31" s="661"/>
      <c r="TYH31" s="661"/>
      <c r="TYI31" s="661"/>
      <c r="TYJ31" s="661"/>
      <c r="TYK31" s="661"/>
      <c r="TYL31" s="661"/>
      <c r="TYM31" s="661"/>
      <c r="TYN31" s="661"/>
      <c r="TYO31" s="661"/>
      <c r="TYP31" s="661"/>
      <c r="TYQ31" s="661"/>
      <c r="TYR31" s="661"/>
      <c r="TYS31" s="661"/>
      <c r="TYT31" s="661"/>
      <c r="TYU31" s="661"/>
      <c r="TYV31" s="661"/>
      <c r="TYW31" s="661"/>
      <c r="TYX31" s="661"/>
      <c r="TYY31" s="661"/>
      <c r="TYZ31" s="661"/>
      <c r="TZA31" s="661"/>
      <c r="TZB31" s="661"/>
      <c r="TZC31" s="661"/>
      <c r="TZD31" s="661"/>
      <c r="TZE31" s="661"/>
      <c r="TZF31" s="661"/>
      <c r="TZG31" s="661"/>
      <c r="TZH31" s="661"/>
      <c r="TZI31" s="661"/>
      <c r="TZJ31" s="661"/>
      <c r="TZK31" s="661"/>
      <c r="TZL31" s="661"/>
      <c r="TZM31" s="661"/>
      <c r="TZN31" s="661"/>
      <c r="TZO31" s="661"/>
      <c r="TZP31" s="661"/>
      <c r="TZQ31" s="661"/>
      <c r="TZR31" s="661"/>
      <c r="TZS31" s="661"/>
      <c r="TZT31" s="661"/>
      <c r="TZU31" s="661"/>
      <c r="TZV31" s="661"/>
      <c r="TZW31" s="661"/>
      <c r="TZX31" s="661"/>
      <c r="TZY31" s="661"/>
      <c r="TZZ31" s="661"/>
      <c r="UAA31" s="661"/>
      <c r="UAB31" s="661"/>
      <c r="UAC31" s="661"/>
      <c r="UAD31" s="661"/>
      <c r="UAE31" s="661"/>
      <c r="UAF31" s="661"/>
      <c r="UAG31" s="661"/>
      <c r="UAH31" s="661"/>
      <c r="UAI31" s="661"/>
      <c r="UAJ31" s="661"/>
      <c r="UAK31" s="661"/>
      <c r="UAL31" s="661"/>
      <c r="UAM31" s="661"/>
      <c r="UAN31" s="661"/>
      <c r="UAO31" s="661"/>
      <c r="UAP31" s="661"/>
      <c r="UAQ31" s="661"/>
      <c r="UAR31" s="661"/>
      <c r="UAS31" s="661"/>
      <c r="UAT31" s="661"/>
      <c r="UAU31" s="661"/>
      <c r="UAV31" s="661"/>
      <c r="UAW31" s="661"/>
      <c r="UAX31" s="661"/>
      <c r="UAY31" s="661"/>
      <c r="UAZ31" s="661"/>
      <c r="UBA31" s="661"/>
      <c r="UBB31" s="661"/>
      <c r="UBC31" s="661"/>
      <c r="UBD31" s="661"/>
      <c r="UBE31" s="661"/>
      <c r="UBF31" s="661"/>
      <c r="UBG31" s="661"/>
      <c r="UBH31" s="661"/>
      <c r="UBI31" s="661"/>
      <c r="UBJ31" s="661"/>
      <c r="UBK31" s="661"/>
      <c r="UBL31" s="661"/>
      <c r="UBM31" s="661"/>
      <c r="UBN31" s="661"/>
      <c r="UBO31" s="661"/>
      <c r="UBP31" s="661"/>
      <c r="UBQ31" s="661"/>
      <c r="UBR31" s="661"/>
      <c r="UBS31" s="661"/>
      <c r="UBT31" s="661"/>
      <c r="UBU31" s="661"/>
      <c r="UBV31" s="661"/>
      <c r="UBW31" s="661"/>
      <c r="UBX31" s="661"/>
      <c r="UBY31" s="661"/>
      <c r="UBZ31" s="661"/>
      <c r="UCA31" s="661"/>
      <c r="UCB31" s="661"/>
      <c r="UCC31" s="661"/>
      <c r="UCD31" s="661"/>
      <c r="UCE31" s="661"/>
      <c r="UCF31" s="661"/>
      <c r="UCG31" s="661"/>
      <c r="UCH31" s="661"/>
      <c r="UCI31" s="661"/>
      <c r="UCJ31" s="661"/>
      <c r="UCK31" s="661"/>
      <c r="UCL31" s="661"/>
      <c r="UCM31" s="661"/>
      <c r="UCN31" s="661"/>
      <c r="UCO31" s="661"/>
      <c r="UCP31" s="661"/>
      <c r="UCQ31" s="661"/>
      <c r="UCR31" s="661"/>
      <c r="UCS31" s="661"/>
      <c r="UCT31" s="661"/>
      <c r="UCU31" s="661"/>
      <c r="UCV31" s="661"/>
      <c r="UCW31" s="661"/>
      <c r="UCX31" s="661"/>
      <c r="UCY31" s="661"/>
      <c r="UCZ31" s="661"/>
      <c r="UDA31" s="661"/>
      <c r="UDB31" s="661"/>
      <c r="UDC31" s="661"/>
      <c r="UDD31" s="661"/>
      <c r="UDE31" s="661"/>
      <c r="UDF31" s="661"/>
      <c r="UDG31" s="661"/>
      <c r="UDH31" s="661"/>
      <c r="UDI31" s="661"/>
      <c r="UDJ31" s="661"/>
      <c r="UDK31" s="661"/>
      <c r="UDL31" s="661"/>
      <c r="UDM31" s="661"/>
      <c r="UDN31" s="661"/>
      <c r="UDO31" s="661"/>
      <c r="UDP31" s="661"/>
      <c r="UDQ31" s="661"/>
      <c r="UDR31" s="661"/>
      <c r="UDS31" s="661"/>
      <c r="UDT31" s="661"/>
      <c r="UDU31" s="661"/>
      <c r="UDV31" s="661"/>
      <c r="UDW31" s="661"/>
      <c r="UDX31" s="661"/>
      <c r="UDY31" s="661"/>
      <c r="UDZ31" s="661"/>
      <c r="UEA31" s="661"/>
      <c r="UEB31" s="661"/>
      <c r="UEC31" s="661"/>
      <c r="UED31" s="661"/>
      <c r="UEE31" s="661"/>
      <c r="UEF31" s="661"/>
      <c r="UEG31" s="661"/>
      <c r="UEH31" s="661"/>
      <c r="UEI31" s="661"/>
      <c r="UEJ31" s="661"/>
      <c r="UEK31" s="661"/>
      <c r="UEL31" s="661"/>
      <c r="UEM31" s="661"/>
      <c r="UEN31" s="661"/>
      <c r="UEO31" s="661"/>
      <c r="UEP31" s="661"/>
      <c r="UEQ31" s="661"/>
      <c r="UER31" s="661"/>
      <c r="UES31" s="661"/>
      <c r="UET31" s="661"/>
      <c r="UEU31" s="661"/>
      <c r="UEV31" s="661"/>
      <c r="UEW31" s="661"/>
      <c r="UEX31" s="661"/>
      <c r="UEY31" s="661"/>
      <c r="UEZ31" s="661"/>
      <c r="UFA31" s="661"/>
      <c r="UFB31" s="661"/>
      <c r="UFC31" s="661"/>
      <c r="UFD31" s="661"/>
      <c r="UFE31" s="661"/>
      <c r="UFF31" s="661"/>
      <c r="UFG31" s="661"/>
      <c r="UFH31" s="661"/>
      <c r="UFI31" s="661"/>
      <c r="UFJ31" s="661"/>
      <c r="UFK31" s="661"/>
      <c r="UFL31" s="661"/>
      <c r="UFM31" s="661"/>
      <c r="UFN31" s="661"/>
      <c r="UFO31" s="661"/>
      <c r="UFP31" s="661"/>
      <c r="UFQ31" s="661"/>
      <c r="UFR31" s="661"/>
      <c r="UFS31" s="661"/>
      <c r="UFT31" s="661"/>
      <c r="UFU31" s="661"/>
      <c r="UFV31" s="661"/>
      <c r="UFW31" s="661"/>
      <c r="UFX31" s="661"/>
      <c r="UFY31" s="661"/>
      <c r="UFZ31" s="661"/>
      <c r="UGA31" s="661"/>
      <c r="UGB31" s="661"/>
      <c r="UGC31" s="661"/>
      <c r="UGD31" s="661"/>
      <c r="UGE31" s="661"/>
      <c r="UGF31" s="661"/>
      <c r="UGG31" s="661"/>
      <c r="UGH31" s="661"/>
      <c r="UGI31" s="661"/>
      <c r="UGJ31" s="661"/>
      <c r="UGK31" s="661"/>
      <c r="UGL31" s="661"/>
      <c r="UGM31" s="661"/>
      <c r="UGN31" s="661"/>
      <c r="UGO31" s="661"/>
      <c r="UGP31" s="661"/>
      <c r="UGQ31" s="661"/>
      <c r="UGR31" s="661"/>
      <c r="UGS31" s="661"/>
      <c r="UGT31" s="661"/>
      <c r="UGU31" s="661"/>
      <c r="UGV31" s="661"/>
      <c r="UGW31" s="661"/>
      <c r="UGX31" s="661"/>
      <c r="UGY31" s="661"/>
      <c r="UGZ31" s="661"/>
      <c r="UHA31" s="661"/>
      <c r="UHB31" s="661"/>
      <c r="UHC31" s="661"/>
      <c r="UHD31" s="661"/>
      <c r="UHE31" s="661"/>
      <c r="UHF31" s="661"/>
      <c r="UHG31" s="661"/>
      <c r="UHH31" s="661"/>
      <c r="UHI31" s="661"/>
      <c r="UHJ31" s="661"/>
      <c r="UHK31" s="661"/>
      <c r="UHL31" s="661"/>
      <c r="UHM31" s="661"/>
      <c r="UHN31" s="661"/>
      <c r="UHO31" s="661"/>
      <c r="UHP31" s="661"/>
      <c r="UHQ31" s="661"/>
      <c r="UHR31" s="661"/>
      <c r="UHS31" s="661"/>
      <c r="UHT31" s="661"/>
      <c r="UHU31" s="661"/>
      <c r="UHV31" s="661"/>
      <c r="UHW31" s="661"/>
      <c r="UHX31" s="661"/>
      <c r="UHY31" s="661"/>
      <c r="UHZ31" s="661"/>
      <c r="UIA31" s="661"/>
      <c r="UIB31" s="661"/>
      <c r="UIC31" s="661"/>
      <c r="UID31" s="661"/>
      <c r="UIE31" s="661"/>
      <c r="UIF31" s="661"/>
      <c r="UIG31" s="661"/>
      <c r="UIH31" s="661"/>
      <c r="UII31" s="661"/>
      <c r="UIJ31" s="661"/>
      <c r="UIK31" s="661"/>
      <c r="UIL31" s="661"/>
      <c r="UIM31" s="661"/>
      <c r="UIN31" s="661"/>
      <c r="UIO31" s="661"/>
      <c r="UIP31" s="661"/>
      <c r="UIQ31" s="661"/>
      <c r="UIR31" s="661"/>
      <c r="UIS31" s="661"/>
      <c r="UIT31" s="661"/>
      <c r="UIU31" s="661"/>
      <c r="UIV31" s="661"/>
      <c r="UIW31" s="661"/>
      <c r="UIX31" s="661"/>
      <c r="UIY31" s="661"/>
      <c r="UIZ31" s="661"/>
      <c r="UJA31" s="661"/>
      <c r="UJB31" s="661"/>
      <c r="UJC31" s="661"/>
      <c r="UJD31" s="661"/>
      <c r="UJE31" s="661"/>
      <c r="UJF31" s="661"/>
      <c r="UJG31" s="661"/>
      <c r="UJH31" s="661"/>
      <c r="UJI31" s="661"/>
      <c r="UJJ31" s="661"/>
      <c r="UJK31" s="661"/>
      <c r="UJL31" s="661"/>
      <c r="UJM31" s="661"/>
      <c r="UJN31" s="661"/>
      <c r="UJO31" s="661"/>
      <c r="UJP31" s="661"/>
      <c r="UJQ31" s="661"/>
      <c r="UJR31" s="661"/>
      <c r="UJS31" s="661"/>
      <c r="UJT31" s="661"/>
      <c r="UJU31" s="661"/>
      <c r="UJV31" s="661"/>
      <c r="UJW31" s="661"/>
      <c r="UJX31" s="661"/>
      <c r="UJY31" s="661"/>
      <c r="UJZ31" s="661"/>
      <c r="UKA31" s="661"/>
      <c r="UKB31" s="661"/>
      <c r="UKC31" s="661"/>
      <c r="UKD31" s="661"/>
      <c r="UKE31" s="661"/>
      <c r="UKF31" s="661"/>
      <c r="UKG31" s="661"/>
      <c r="UKH31" s="661"/>
      <c r="UKI31" s="661"/>
      <c r="UKJ31" s="661"/>
      <c r="UKK31" s="661"/>
      <c r="UKL31" s="661"/>
      <c r="UKM31" s="661"/>
      <c r="UKN31" s="661"/>
      <c r="UKO31" s="661"/>
      <c r="UKP31" s="661"/>
      <c r="UKQ31" s="661"/>
      <c r="UKR31" s="661"/>
      <c r="UKS31" s="661"/>
      <c r="UKT31" s="661"/>
      <c r="UKU31" s="661"/>
      <c r="UKV31" s="661"/>
      <c r="UKW31" s="661"/>
      <c r="UKX31" s="661"/>
      <c r="UKY31" s="661"/>
      <c r="UKZ31" s="661"/>
      <c r="ULA31" s="661"/>
      <c r="ULB31" s="661"/>
      <c r="ULC31" s="661"/>
      <c r="ULD31" s="661"/>
      <c r="ULE31" s="661"/>
      <c r="ULF31" s="661"/>
      <c r="ULG31" s="661"/>
      <c r="ULH31" s="661"/>
      <c r="ULI31" s="661"/>
      <c r="ULJ31" s="661"/>
      <c r="ULK31" s="661"/>
      <c r="ULL31" s="661"/>
      <c r="ULM31" s="661"/>
      <c r="ULN31" s="661"/>
      <c r="ULO31" s="661"/>
      <c r="ULP31" s="661"/>
      <c r="ULQ31" s="661"/>
      <c r="ULR31" s="661"/>
      <c r="ULS31" s="661"/>
      <c r="ULT31" s="661"/>
      <c r="ULU31" s="661"/>
      <c r="ULV31" s="661"/>
      <c r="ULW31" s="661"/>
      <c r="ULX31" s="661"/>
      <c r="ULY31" s="661"/>
      <c r="ULZ31" s="661"/>
      <c r="UMA31" s="661"/>
      <c r="UMB31" s="661"/>
      <c r="UMC31" s="661"/>
      <c r="UMD31" s="661"/>
      <c r="UME31" s="661"/>
      <c r="UMF31" s="661"/>
      <c r="UMG31" s="661"/>
      <c r="UMH31" s="661"/>
      <c r="UMI31" s="661"/>
      <c r="UMJ31" s="661"/>
      <c r="UMK31" s="661"/>
      <c r="UML31" s="661"/>
      <c r="UMM31" s="661"/>
      <c r="UMN31" s="661"/>
      <c r="UMO31" s="661"/>
      <c r="UMP31" s="661"/>
      <c r="UMQ31" s="661"/>
      <c r="UMR31" s="661"/>
      <c r="UMS31" s="661"/>
      <c r="UMT31" s="661"/>
      <c r="UMU31" s="661"/>
      <c r="UMV31" s="661"/>
      <c r="UMW31" s="661"/>
      <c r="UMX31" s="661"/>
      <c r="UMY31" s="661"/>
      <c r="UMZ31" s="661"/>
      <c r="UNA31" s="661"/>
      <c r="UNB31" s="661"/>
      <c r="UNC31" s="661"/>
      <c r="UND31" s="661"/>
      <c r="UNE31" s="661"/>
      <c r="UNF31" s="661"/>
      <c r="UNG31" s="661"/>
      <c r="UNH31" s="661"/>
      <c r="UNI31" s="661"/>
      <c r="UNJ31" s="661"/>
      <c r="UNK31" s="661"/>
      <c r="UNL31" s="661"/>
      <c r="UNM31" s="661"/>
      <c r="UNN31" s="661"/>
      <c r="UNO31" s="661"/>
      <c r="UNP31" s="661"/>
      <c r="UNQ31" s="661"/>
      <c r="UNR31" s="661"/>
      <c r="UNS31" s="661"/>
      <c r="UNT31" s="661"/>
      <c r="UNU31" s="661"/>
      <c r="UNV31" s="661"/>
      <c r="UNW31" s="661"/>
      <c r="UNX31" s="661"/>
      <c r="UNY31" s="661"/>
      <c r="UNZ31" s="661"/>
      <c r="UOA31" s="661"/>
      <c r="UOB31" s="661"/>
      <c r="UOC31" s="661"/>
      <c r="UOD31" s="661"/>
      <c r="UOE31" s="661"/>
      <c r="UOF31" s="661"/>
      <c r="UOG31" s="661"/>
      <c r="UOH31" s="661"/>
      <c r="UOI31" s="661"/>
      <c r="UOJ31" s="661"/>
      <c r="UOK31" s="661"/>
      <c r="UOL31" s="661"/>
      <c r="UOM31" s="661"/>
      <c r="UON31" s="661"/>
      <c r="UOO31" s="661"/>
      <c r="UOP31" s="661"/>
      <c r="UOQ31" s="661"/>
      <c r="UOR31" s="661"/>
      <c r="UOS31" s="661"/>
      <c r="UOT31" s="661"/>
      <c r="UOU31" s="661"/>
      <c r="UOV31" s="661"/>
      <c r="UOW31" s="661"/>
      <c r="UOX31" s="661"/>
      <c r="UOY31" s="661"/>
      <c r="UOZ31" s="661"/>
      <c r="UPA31" s="661"/>
      <c r="UPB31" s="661"/>
      <c r="UPC31" s="661"/>
      <c r="UPD31" s="661"/>
      <c r="UPE31" s="661"/>
      <c r="UPF31" s="661"/>
      <c r="UPG31" s="661"/>
      <c r="UPH31" s="661"/>
      <c r="UPI31" s="661"/>
      <c r="UPJ31" s="661"/>
      <c r="UPK31" s="661"/>
      <c r="UPL31" s="661"/>
      <c r="UPM31" s="661"/>
      <c r="UPN31" s="661"/>
      <c r="UPO31" s="661"/>
      <c r="UPP31" s="661"/>
      <c r="UPQ31" s="661"/>
      <c r="UPR31" s="661"/>
      <c r="UPS31" s="661"/>
      <c r="UPT31" s="661"/>
      <c r="UPU31" s="661"/>
      <c r="UPV31" s="661"/>
      <c r="UPW31" s="661"/>
      <c r="UPX31" s="661"/>
      <c r="UPY31" s="661"/>
      <c r="UPZ31" s="661"/>
      <c r="UQA31" s="661"/>
      <c r="UQB31" s="661"/>
      <c r="UQC31" s="661"/>
      <c r="UQD31" s="661"/>
      <c r="UQE31" s="661"/>
      <c r="UQF31" s="661"/>
      <c r="UQG31" s="661"/>
      <c r="UQH31" s="661"/>
      <c r="UQI31" s="661"/>
      <c r="UQJ31" s="661"/>
      <c r="UQK31" s="661"/>
      <c r="UQL31" s="661"/>
      <c r="UQM31" s="661"/>
      <c r="UQN31" s="661"/>
      <c r="UQO31" s="661"/>
      <c r="UQP31" s="661"/>
      <c r="UQQ31" s="661"/>
      <c r="UQR31" s="661"/>
      <c r="UQS31" s="661"/>
      <c r="UQT31" s="661"/>
      <c r="UQU31" s="661"/>
      <c r="UQV31" s="661"/>
      <c r="UQW31" s="661"/>
      <c r="UQX31" s="661"/>
      <c r="UQY31" s="661"/>
      <c r="UQZ31" s="661"/>
      <c r="URA31" s="661"/>
      <c r="URB31" s="661"/>
      <c r="URC31" s="661"/>
      <c r="URD31" s="661"/>
      <c r="URE31" s="661"/>
      <c r="URF31" s="661"/>
      <c r="URG31" s="661"/>
      <c r="URH31" s="661"/>
      <c r="URI31" s="661"/>
      <c r="URJ31" s="661"/>
      <c r="URK31" s="661"/>
      <c r="URL31" s="661"/>
      <c r="URM31" s="661"/>
      <c r="URN31" s="661"/>
      <c r="URO31" s="661"/>
      <c r="URP31" s="661"/>
      <c r="URQ31" s="661"/>
      <c r="URR31" s="661"/>
      <c r="URS31" s="661"/>
      <c r="URT31" s="661"/>
      <c r="URU31" s="661"/>
      <c r="URV31" s="661"/>
      <c r="URW31" s="661"/>
      <c r="URX31" s="661"/>
      <c r="URY31" s="661"/>
      <c r="URZ31" s="661"/>
      <c r="USA31" s="661"/>
      <c r="USB31" s="661"/>
      <c r="USC31" s="661"/>
      <c r="USD31" s="661"/>
      <c r="USE31" s="661"/>
      <c r="USF31" s="661"/>
      <c r="USG31" s="661"/>
      <c r="USH31" s="661"/>
      <c r="USI31" s="661"/>
      <c r="USJ31" s="661"/>
      <c r="USK31" s="661"/>
      <c r="USL31" s="661"/>
      <c r="USM31" s="661"/>
      <c r="USN31" s="661"/>
      <c r="USO31" s="661"/>
      <c r="USP31" s="661"/>
      <c r="USQ31" s="661"/>
      <c r="USR31" s="661"/>
      <c r="USS31" s="661"/>
      <c r="UST31" s="661"/>
      <c r="USU31" s="661"/>
      <c r="USV31" s="661"/>
      <c r="USW31" s="661"/>
      <c r="USX31" s="661"/>
      <c r="USY31" s="661"/>
      <c r="USZ31" s="661"/>
      <c r="UTA31" s="661"/>
      <c r="UTB31" s="661"/>
      <c r="UTC31" s="661"/>
      <c r="UTD31" s="661"/>
      <c r="UTE31" s="661"/>
      <c r="UTF31" s="661"/>
      <c r="UTG31" s="661"/>
      <c r="UTH31" s="661"/>
      <c r="UTI31" s="661"/>
      <c r="UTJ31" s="661"/>
      <c r="UTK31" s="661"/>
      <c r="UTL31" s="661"/>
      <c r="UTM31" s="661"/>
      <c r="UTN31" s="661"/>
      <c r="UTO31" s="661"/>
      <c r="UTP31" s="661"/>
      <c r="UTQ31" s="661"/>
      <c r="UTR31" s="661"/>
      <c r="UTS31" s="661"/>
      <c r="UTT31" s="661"/>
      <c r="UTU31" s="661"/>
      <c r="UTV31" s="661"/>
      <c r="UTW31" s="661"/>
      <c r="UTX31" s="661"/>
      <c r="UTY31" s="661"/>
      <c r="UTZ31" s="661"/>
      <c r="UUA31" s="661"/>
      <c r="UUB31" s="661"/>
      <c r="UUC31" s="661"/>
      <c r="UUD31" s="661"/>
      <c r="UUE31" s="661"/>
      <c r="UUF31" s="661"/>
      <c r="UUG31" s="661"/>
      <c r="UUH31" s="661"/>
      <c r="UUI31" s="661"/>
      <c r="UUJ31" s="661"/>
      <c r="UUK31" s="661"/>
      <c r="UUL31" s="661"/>
      <c r="UUM31" s="661"/>
      <c r="UUN31" s="661"/>
      <c r="UUO31" s="661"/>
      <c r="UUP31" s="661"/>
      <c r="UUQ31" s="661"/>
      <c r="UUR31" s="661"/>
      <c r="UUS31" s="661"/>
      <c r="UUT31" s="661"/>
      <c r="UUU31" s="661"/>
      <c r="UUV31" s="661"/>
      <c r="UUW31" s="661"/>
      <c r="UUX31" s="661"/>
      <c r="UUY31" s="661"/>
      <c r="UUZ31" s="661"/>
      <c r="UVA31" s="661"/>
      <c r="UVB31" s="661"/>
      <c r="UVC31" s="661"/>
      <c r="UVD31" s="661"/>
      <c r="UVE31" s="661"/>
      <c r="UVF31" s="661"/>
      <c r="UVG31" s="661"/>
      <c r="UVH31" s="661"/>
      <c r="UVI31" s="661"/>
      <c r="UVJ31" s="661"/>
      <c r="UVK31" s="661"/>
      <c r="UVL31" s="661"/>
      <c r="UVM31" s="661"/>
      <c r="UVN31" s="661"/>
      <c r="UVO31" s="661"/>
      <c r="UVP31" s="661"/>
      <c r="UVQ31" s="661"/>
      <c r="UVR31" s="661"/>
      <c r="UVS31" s="661"/>
      <c r="UVT31" s="661"/>
      <c r="UVU31" s="661"/>
      <c r="UVV31" s="661"/>
      <c r="UVW31" s="661"/>
      <c r="UVX31" s="661"/>
      <c r="UVY31" s="661"/>
      <c r="UVZ31" s="661"/>
      <c r="UWA31" s="661"/>
      <c r="UWB31" s="661"/>
      <c r="UWC31" s="661"/>
      <c r="UWD31" s="661"/>
      <c r="UWE31" s="661"/>
      <c r="UWF31" s="661"/>
      <c r="UWG31" s="661"/>
      <c r="UWH31" s="661"/>
      <c r="UWI31" s="661"/>
      <c r="UWJ31" s="661"/>
      <c r="UWK31" s="661"/>
      <c r="UWL31" s="661"/>
      <c r="UWM31" s="661"/>
      <c r="UWN31" s="661"/>
      <c r="UWO31" s="661"/>
      <c r="UWP31" s="661"/>
      <c r="UWQ31" s="661"/>
      <c r="UWR31" s="661"/>
      <c r="UWS31" s="661"/>
      <c r="UWT31" s="661"/>
      <c r="UWU31" s="661"/>
      <c r="UWV31" s="661"/>
      <c r="UWW31" s="661"/>
      <c r="UWX31" s="661"/>
      <c r="UWY31" s="661"/>
      <c r="UWZ31" s="661"/>
      <c r="UXA31" s="661"/>
      <c r="UXB31" s="661"/>
      <c r="UXC31" s="661"/>
      <c r="UXD31" s="661"/>
      <c r="UXE31" s="661"/>
      <c r="UXF31" s="661"/>
      <c r="UXG31" s="661"/>
      <c r="UXH31" s="661"/>
      <c r="UXI31" s="661"/>
      <c r="UXJ31" s="661"/>
      <c r="UXK31" s="661"/>
      <c r="UXL31" s="661"/>
      <c r="UXM31" s="661"/>
      <c r="UXN31" s="661"/>
      <c r="UXO31" s="661"/>
      <c r="UXP31" s="661"/>
      <c r="UXQ31" s="661"/>
      <c r="UXR31" s="661"/>
      <c r="UXS31" s="661"/>
      <c r="UXT31" s="661"/>
      <c r="UXU31" s="661"/>
      <c r="UXV31" s="661"/>
      <c r="UXW31" s="661"/>
      <c r="UXX31" s="661"/>
      <c r="UXY31" s="661"/>
      <c r="UXZ31" s="661"/>
      <c r="UYA31" s="661"/>
      <c r="UYB31" s="661"/>
      <c r="UYC31" s="661"/>
      <c r="UYD31" s="661"/>
      <c r="UYE31" s="661"/>
      <c r="UYF31" s="661"/>
      <c r="UYG31" s="661"/>
      <c r="UYH31" s="661"/>
      <c r="UYI31" s="661"/>
      <c r="UYJ31" s="661"/>
      <c r="UYK31" s="661"/>
      <c r="UYL31" s="661"/>
      <c r="UYM31" s="661"/>
      <c r="UYN31" s="661"/>
      <c r="UYO31" s="661"/>
      <c r="UYP31" s="661"/>
      <c r="UYQ31" s="661"/>
      <c r="UYR31" s="661"/>
      <c r="UYS31" s="661"/>
      <c r="UYT31" s="661"/>
      <c r="UYU31" s="661"/>
      <c r="UYV31" s="661"/>
      <c r="UYW31" s="661"/>
      <c r="UYX31" s="661"/>
      <c r="UYY31" s="661"/>
      <c r="UYZ31" s="661"/>
      <c r="UZA31" s="661"/>
      <c r="UZB31" s="661"/>
      <c r="UZC31" s="661"/>
      <c r="UZD31" s="661"/>
      <c r="UZE31" s="661"/>
      <c r="UZF31" s="661"/>
      <c r="UZG31" s="661"/>
      <c r="UZH31" s="661"/>
      <c r="UZI31" s="661"/>
      <c r="UZJ31" s="661"/>
      <c r="UZK31" s="661"/>
      <c r="UZL31" s="661"/>
      <c r="UZM31" s="661"/>
      <c r="UZN31" s="661"/>
      <c r="UZO31" s="661"/>
      <c r="UZP31" s="661"/>
      <c r="UZQ31" s="661"/>
      <c r="UZR31" s="661"/>
      <c r="UZS31" s="661"/>
      <c r="UZT31" s="661"/>
      <c r="UZU31" s="661"/>
      <c r="UZV31" s="661"/>
      <c r="UZW31" s="661"/>
      <c r="UZX31" s="661"/>
      <c r="UZY31" s="661"/>
      <c r="UZZ31" s="661"/>
      <c r="VAA31" s="661"/>
      <c r="VAB31" s="661"/>
      <c r="VAC31" s="661"/>
      <c r="VAD31" s="661"/>
      <c r="VAE31" s="661"/>
      <c r="VAF31" s="661"/>
      <c r="VAG31" s="661"/>
      <c r="VAH31" s="661"/>
      <c r="VAI31" s="661"/>
      <c r="VAJ31" s="661"/>
      <c r="VAK31" s="661"/>
      <c r="VAL31" s="661"/>
      <c r="VAM31" s="661"/>
      <c r="VAN31" s="661"/>
      <c r="VAO31" s="661"/>
      <c r="VAP31" s="661"/>
      <c r="VAQ31" s="661"/>
      <c r="VAR31" s="661"/>
      <c r="VAS31" s="661"/>
      <c r="VAT31" s="661"/>
      <c r="VAU31" s="661"/>
      <c r="VAV31" s="661"/>
      <c r="VAW31" s="661"/>
      <c r="VAX31" s="661"/>
      <c r="VAY31" s="661"/>
      <c r="VAZ31" s="661"/>
      <c r="VBA31" s="661"/>
      <c r="VBB31" s="661"/>
      <c r="VBC31" s="661"/>
      <c r="VBD31" s="661"/>
      <c r="VBE31" s="661"/>
      <c r="VBF31" s="661"/>
      <c r="VBG31" s="661"/>
      <c r="VBH31" s="661"/>
      <c r="VBI31" s="661"/>
      <c r="VBJ31" s="661"/>
      <c r="VBK31" s="661"/>
      <c r="VBL31" s="661"/>
      <c r="VBM31" s="661"/>
      <c r="VBN31" s="661"/>
      <c r="VBO31" s="661"/>
      <c r="VBP31" s="661"/>
      <c r="VBQ31" s="661"/>
      <c r="VBR31" s="661"/>
      <c r="VBS31" s="661"/>
      <c r="VBT31" s="661"/>
      <c r="VBU31" s="661"/>
      <c r="VBV31" s="661"/>
      <c r="VBW31" s="661"/>
      <c r="VBX31" s="661"/>
      <c r="VBY31" s="661"/>
      <c r="VBZ31" s="661"/>
      <c r="VCA31" s="661"/>
      <c r="VCB31" s="661"/>
      <c r="VCC31" s="661"/>
      <c r="VCD31" s="661"/>
      <c r="VCE31" s="661"/>
      <c r="VCF31" s="661"/>
      <c r="VCG31" s="661"/>
      <c r="VCH31" s="661"/>
      <c r="VCI31" s="661"/>
      <c r="VCJ31" s="661"/>
      <c r="VCK31" s="661"/>
      <c r="VCL31" s="661"/>
      <c r="VCM31" s="661"/>
      <c r="VCN31" s="661"/>
      <c r="VCO31" s="661"/>
      <c r="VCP31" s="661"/>
      <c r="VCQ31" s="661"/>
      <c r="VCR31" s="661"/>
      <c r="VCS31" s="661"/>
      <c r="VCT31" s="661"/>
      <c r="VCU31" s="661"/>
      <c r="VCV31" s="661"/>
      <c r="VCW31" s="661"/>
      <c r="VCX31" s="661"/>
      <c r="VCY31" s="661"/>
      <c r="VCZ31" s="661"/>
      <c r="VDA31" s="661"/>
      <c r="VDB31" s="661"/>
      <c r="VDC31" s="661"/>
      <c r="VDD31" s="661"/>
      <c r="VDE31" s="661"/>
      <c r="VDF31" s="661"/>
      <c r="VDG31" s="661"/>
      <c r="VDH31" s="661"/>
      <c r="VDI31" s="661"/>
      <c r="VDJ31" s="661"/>
      <c r="VDK31" s="661"/>
      <c r="VDL31" s="661"/>
      <c r="VDM31" s="661"/>
      <c r="VDN31" s="661"/>
      <c r="VDO31" s="661"/>
      <c r="VDP31" s="661"/>
      <c r="VDQ31" s="661"/>
      <c r="VDR31" s="661"/>
      <c r="VDS31" s="661"/>
      <c r="VDT31" s="661"/>
      <c r="VDU31" s="661"/>
      <c r="VDV31" s="661"/>
      <c r="VDW31" s="661"/>
      <c r="VDX31" s="661"/>
      <c r="VDY31" s="661"/>
      <c r="VDZ31" s="661"/>
      <c r="VEA31" s="661"/>
      <c r="VEB31" s="661"/>
      <c r="VEC31" s="661"/>
      <c r="VED31" s="661"/>
      <c r="VEE31" s="661"/>
      <c r="VEF31" s="661"/>
      <c r="VEG31" s="661"/>
      <c r="VEH31" s="661"/>
      <c r="VEI31" s="661"/>
      <c r="VEJ31" s="661"/>
      <c r="VEK31" s="661"/>
      <c r="VEL31" s="661"/>
      <c r="VEM31" s="661"/>
      <c r="VEN31" s="661"/>
      <c r="VEO31" s="661"/>
      <c r="VEP31" s="661"/>
      <c r="VEQ31" s="661"/>
      <c r="VER31" s="661"/>
      <c r="VES31" s="661"/>
      <c r="VET31" s="661"/>
      <c r="VEU31" s="661"/>
      <c r="VEV31" s="661"/>
      <c r="VEW31" s="661"/>
      <c r="VEX31" s="661"/>
      <c r="VEY31" s="661"/>
      <c r="VEZ31" s="661"/>
      <c r="VFA31" s="661"/>
      <c r="VFB31" s="661"/>
      <c r="VFC31" s="661"/>
      <c r="VFD31" s="661"/>
      <c r="VFE31" s="661"/>
      <c r="VFF31" s="661"/>
      <c r="VFG31" s="661"/>
      <c r="VFH31" s="661"/>
      <c r="VFI31" s="661"/>
      <c r="VFJ31" s="661"/>
      <c r="VFK31" s="661"/>
      <c r="VFL31" s="661"/>
      <c r="VFM31" s="661"/>
      <c r="VFN31" s="661"/>
      <c r="VFO31" s="661"/>
      <c r="VFP31" s="661"/>
      <c r="VFQ31" s="661"/>
      <c r="VFR31" s="661"/>
      <c r="VFS31" s="661"/>
      <c r="VFT31" s="661"/>
      <c r="VFU31" s="661"/>
      <c r="VFV31" s="661"/>
      <c r="VFW31" s="661"/>
      <c r="VFX31" s="661"/>
      <c r="VFY31" s="661"/>
      <c r="VFZ31" s="661"/>
      <c r="VGA31" s="661"/>
      <c r="VGB31" s="661"/>
      <c r="VGC31" s="661"/>
      <c r="VGD31" s="661"/>
      <c r="VGE31" s="661"/>
      <c r="VGF31" s="661"/>
      <c r="VGG31" s="661"/>
      <c r="VGH31" s="661"/>
      <c r="VGI31" s="661"/>
      <c r="VGJ31" s="661"/>
      <c r="VGK31" s="661"/>
      <c r="VGL31" s="661"/>
      <c r="VGM31" s="661"/>
      <c r="VGN31" s="661"/>
      <c r="VGO31" s="661"/>
      <c r="VGP31" s="661"/>
      <c r="VGQ31" s="661"/>
      <c r="VGR31" s="661"/>
      <c r="VGS31" s="661"/>
      <c r="VGT31" s="661"/>
      <c r="VGU31" s="661"/>
      <c r="VGV31" s="661"/>
      <c r="VGW31" s="661"/>
      <c r="VGX31" s="661"/>
      <c r="VGY31" s="661"/>
      <c r="VGZ31" s="661"/>
      <c r="VHA31" s="661"/>
      <c r="VHB31" s="661"/>
      <c r="VHC31" s="661"/>
      <c r="VHD31" s="661"/>
      <c r="VHE31" s="661"/>
      <c r="VHF31" s="661"/>
      <c r="VHG31" s="661"/>
      <c r="VHH31" s="661"/>
      <c r="VHI31" s="661"/>
      <c r="VHJ31" s="661"/>
      <c r="VHK31" s="661"/>
      <c r="VHL31" s="661"/>
      <c r="VHM31" s="661"/>
      <c r="VHN31" s="661"/>
      <c r="VHO31" s="661"/>
      <c r="VHP31" s="661"/>
      <c r="VHQ31" s="661"/>
      <c r="VHR31" s="661"/>
      <c r="VHS31" s="661"/>
      <c r="VHT31" s="661"/>
      <c r="VHU31" s="661"/>
      <c r="VHV31" s="661"/>
      <c r="VHW31" s="661"/>
      <c r="VHX31" s="661"/>
      <c r="VHY31" s="661"/>
      <c r="VHZ31" s="661"/>
      <c r="VIA31" s="661"/>
      <c r="VIB31" s="661"/>
      <c r="VIC31" s="661"/>
      <c r="VID31" s="661"/>
      <c r="VIE31" s="661"/>
      <c r="VIF31" s="661"/>
      <c r="VIG31" s="661"/>
      <c r="VIH31" s="661"/>
      <c r="VII31" s="661"/>
      <c r="VIJ31" s="661"/>
      <c r="VIK31" s="661"/>
      <c r="VIL31" s="661"/>
      <c r="VIM31" s="661"/>
      <c r="VIN31" s="661"/>
      <c r="VIO31" s="661"/>
      <c r="VIP31" s="661"/>
      <c r="VIQ31" s="661"/>
      <c r="VIR31" s="661"/>
      <c r="VIS31" s="661"/>
      <c r="VIT31" s="661"/>
      <c r="VIU31" s="661"/>
      <c r="VIV31" s="661"/>
      <c r="VIW31" s="661"/>
      <c r="VIX31" s="661"/>
      <c r="VIY31" s="661"/>
      <c r="VIZ31" s="661"/>
      <c r="VJA31" s="661"/>
      <c r="VJB31" s="661"/>
      <c r="VJC31" s="661"/>
      <c r="VJD31" s="661"/>
      <c r="VJE31" s="661"/>
      <c r="VJF31" s="661"/>
      <c r="VJG31" s="661"/>
      <c r="VJH31" s="661"/>
      <c r="VJI31" s="661"/>
      <c r="VJJ31" s="661"/>
      <c r="VJK31" s="661"/>
      <c r="VJL31" s="661"/>
      <c r="VJM31" s="661"/>
      <c r="VJN31" s="661"/>
      <c r="VJO31" s="661"/>
      <c r="VJP31" s="661"/>
      <c r="VJQ31" s="661"/>
      <c r="VJR31" s="661"/>
      <c r="VJS31" s="661"/>
      <c r="VJT31" s="661"/>
      <c r="VJU31" s="661"/>
      <c r="VJV31" s="661"/>
      <c r="VJW31" s="661"/>
      <c r="VJX31" s="661"/>
      <c r="VJY31" s="661"/>
      <c r="VJZ31" s="661"/>
      <c r="VKA31" s="661"/>
      <c r="VKB31" s="661"/>
      <c r="VKC31" s="661"/>
      <c r="VKD31" s="661"/>
      <c r="VKE31" s="661"/>
      <c r="VKF31" s="661"/>
      <c r="VKG31" s="661"/>
      <c r="VKH31" s="661"/>
      <c r="VKI31" s="661"/>
      <c r="VKJ31" s="661"/>
      <c r="VKK31" s="661"/>
      <c r="VKL31" s="661"/>
      <c r="VKM31" s="661"/>
      <c r="VKN31" s="661"/>
      <c r="VKO31" s="661"/>
      <c r="VKP31" s="661"/>
      <c r="VKQ31" s="661"/>
      <c r="VKR31" s="661"/>
      <c r="VKS31" s="661"/>
      <c r="VKT31" s="661"/>
      <c r="VKU31" s="661"/>
      <c r="VKV31" s="661"/>
      <c r="VKW31" s="661"/>
      <c r="VKX31" s="661"/>
      <c r="VKY31" s="661"/>
      <c r="VKZ31" s="661"/>
      <c r="VLA31" s="661"/>
      <c r="VLB31" s="661"/>
      <c r="VLC31" s="661"/>
      <c r="VLD31" s="661"/>
      <c r="VLE31" s="661"/>
      <c r="VLF31" s="661"/>
      <c r="VLG31" s="661"/>
      <c r="VLH31" s="661"/>
      <c r="VLI31" s="661"/>
      <c r="VLJ31" s="661"/>
      <c r="VLK31" s="661"/>
      <c r="VLL31" s="661"/>
      <c r="VLM31" s="661"/>
      <c r="VLN31" s="661"/>
      <c r="VLO31" s="661"/>
      <c r="VLP31" s="661"/>
      <c r="VLQ31" s="661"/>
      <c r="VLR31" s="661"/>
      <c r="VLS31" s="661"/>
      <c r="VLT31" s="661"/>
      <c r="VLU31" s="661"/>
      <c r="VLV31" s="661"/>
      <c r="VLW31" s="661"/>
      <c r="VLX31" s="661"/>
      <c r="VLY31" s="661"/>
      <c r="VLZ31" s="661"/>
      <c r="VMA31" s="661"/>
      <c r="VMB31" s="661"/>
      <c r="VMC31" s="661"/>
      <c r="VMD31" s="661"/>
      <c r="VME31" s="661"/>
      <c r="VMF31" s="661"/>
      <c r="VMG31" s="661"/>
      <c r="VMH31" s="661"/>
      <c r="VMI31" s="661"/>
      <c r="VMJ31" s="661"/>
      <c r="VMK31" s="661"/>
      <c r="VML31" s="661"/>
      <c r="VMM31" s="661"/>
      <c r="VMN31" s="661"/>
      <c r="VMO31" s="661"/>
      <c r="VMP31" s="661"/>
      <c r="VMQ31" s="661"/>
      <c r="VMR31" s="661"/>
      <c r="VMS31" s="661"/>
      <c r="VMT31" s="661"/>
      <c r="VMU31" s="661"/>
      <c r="VMV31" s="661"/>
      <c r="VMW31" s="661"/>
      <c r="VMX31" s="661"/>
      <c r="VMY31" s="661"/>
      <c r="VMZ31" s="661"/>
      <c r="VNA31" s="661"/>
      <c r="VNB31" s="661"/>
      <c r="VNC31" s="661"/>
      <c r="VND31" s="661"/>
      <c r="VNE31" s="661"/>
      <c r="VNF31" s="661"/>
      <c r="VNG31" s="661"/>
      <c r="VNH31" s="661"/>
      <c r="VNI31" s="661"/>
      <c r="VNJ31" s="661"/>
      <c r="VNK31" s="661"/>
      <c r="VNL31" s="661"/>
      <c r="VNM31" s="661"/>
      <c r="VNN31" s="661"/>
      <c r="VNO31" s="661"/>
      <c r="VNP31" s="661"/>
      <c r="VNQ31" s="661"/>
      <c r="VNR31" s="661"/>
      <c r="VNS31" s="661"/>
      <c r="VNT31" s="661"/>
      <c r="VNU31" s="661"/>
      <c r="VNV31" s="661"/>
      <c r="VNW31" s="661"/>
      <c r="VNX31" s="661"/>
      <c r="VNY31" s="661"/>
      <c r="VNZ31" s="661"/>
      <c r="VOA31" s="661"/>
      <c r="VOB31" s="661"/>
      <c r="VOC31" s="661"/>
      <c r="VOD31" s="661"/>
      <c r="VOE31" s="661"/>
      <c r="VOF31" s="661"/>
      <c r="VOG31" s="661"/>
      <c r="VOH31" s="661"/>
      <c r="VOI31" s="661"/>
      <c r="VOJ31" s="661"/>
      <c r="VOK31" s="661"/>
      <c r="VOL31" s="661"/>
      <c r="VOM31" s="661"/>
      <c r="VON31" s="661"/>
      <c r="VOO31" s="661"/>
      <c r="VOP31" s="661"/>
      <c r="VOQ31" s="661"/>
      <c r="VOR31" s="661"/>
      <c r="VOS31" s="661"/>
      <c r="VOT31" s="661"/>
      <c r="VOU31" s="661"/>
      <c r="VOV31" s="661"/>
      <c r="VOW31" s="661"/>
      <c r="VOX31" s="661"/>
      <c r="VOY31" s="661"/>
      <c r="VOZ31" s="661"/>
      <c r="VPA31" s="661"/>
      <c r="VPB31" s="661"/>
      <c r="VPC31" s="661"/>
      <c r="VPD31" s="661"/>
      <c r="VPE31" s="661"/>
      <c r="VPF31" s="661"/>
      <c r="VPG31" s="661"/>
      <c r="VPH31" s="661"/>
      <c r="VPI31" s="661"/>
      <c r="VPJ31" s="661"/>
      <c r="VPK31" s="661"/>
      <c r="VPL31" s="661"/>
      <c r="VPM31" s="661"/>
      <c r="VPN31" s="661"/>
      <c r="VPO31" s="661"/>
      <c r="VPP31" s="661"/>
      <c r="VPQ31" s="661"/>
      <c r="VPR31" s="661"/>
      <c r="VPS31" s="661"/>
      <c r="VPT31" s="661"/>
      <c r="VPU31" s="661"/>
      <c r="VPV31" s="661"/>
      <c r="VPW31" s="661"/>
      <c r="VPX31" s="661"/>
      <c r="VPY31" s="661"/>
      <c r="VPZ31" s="661"/>
      <c r="VQA31" s="661"/>
      <c r="VQB31" s="661"/>
      <c r="VQC31" s="661"/>
      <c r="VQD31" s="661"/>
      <c r="VQE31" s="661"/>
      <c r="VQF31" s="661"/>
      <c r="VQG31" s="661"/>
      <c r="VQH31" s="661"/>
      <c r="VQI31" s="661"/>
      <c r="VQJ31" s="661"/>
      <c r="VQK31" s="661"/>
      <c r="VQL31" s="661"/>
      <c r="VQM31" s="661"/>
      <c r="VQN31" s="661"/>
      <c r="VQO31" s="661"/>
      <c r="VQP31" s="661"/>
      <c r="VQQ31" s="661"/>
      <c r="VQR31" s="661"/>
      <c r="VQS31" s="661"/>
      <c r="VQT31" s="661"/>
      <c r="VQU31" s="661"/>
      <c r="VQV31" s="661"/>
      <c r="VQW31" s="661"/>
      <c r="VQX31" s="661"/>
      <c r="VQY31" s="661"/>
      <c r="VQZ31" s="661"/>
      <c r="VRA31" s="661"/>
      <c r="VRB31" s="661"/>
      <c r="VRC31" s="661"/>
      <c r="VRD31" s="661"/>
      <c r="VRE31" s="661"/>
      <c r="VRF31" s="661"/>
      <c r="VRG31" s="661"/>
      <c r="VRH31" s="661"/>
      <c r="VRI31" s="661"/>
      <c r="VRJ31" s="661"/>
      <c r="VRK31" s="661"/>
      <c r="VRL31" s="661"/>
      <c r="VRM31" s="661"/>
      <c r="VRN31" s="661"/>
      <c r="VRO31" s="661"/>
      <c r="VRP31" s="661"/>
      <c r="VRQ31" s="661"/>
      <c r="VRR31" s="661"/>
      <c r="VRS31" s="661"/>
      <c r="VRT31" s="661"/>
      <c r="VRU31" s="661"/>
      <c r="VRV31" s="661"/>
      <c r="VRW31" s="661"/>
      <c r="VRX31" s="661"/>
      <c r="VRY31" s="661"/>
      <c r="VRZ31" s="661"/>
      <c r="VSA31" s="661"/>
      <c r="VSB31" s="661"/>
      <c r="VSC31" s="661"/>
      <c r="VSD31" s="661"/>
      <c r="VSE31" s="661"/>
      <c r="VSF31" s="661"/>
      <c r="VSG31" s="661"/>
      <c r="VSH31" s="661"/>
      <c r="VSI31" s="661"/>
      <c r="VSJ31" s="661"/>
      <c r="VSK31" s="661"/>
      <c r="VSL31" s="661"/>
      <c r="VSM31" s="661"/>
      <c r="VSN31" s="661"/>
      <c r="VSO31" s="661"/>
      <c r="VSP31" s="661"/>
      <c r="VSQ31" s="661"/>
      <c r="VSR31" s="661"/>
      <c r="VSS31" s="661"/>
      <c r="VST31" s="661"/>
      <c r="VSU31" s="661"/>
      <c r="VSV31" s="661"/>
      <c r="VSW31" s="661"/>
      <c r="VSX31" s="661"/>
      <c r="VSY31" s="661"/>
      <c r="VSZ31" s="661"/>
      <c r="VTA31" s="661"/>
      <c r="VTB31" s="661"/>
      <c r="VTC31" s="661"/>
      <c r="VTD31" s="661"/>
      <c r="VTE31" s="661"/>
      <c r="VTF31" s="661"/>
      <c r="VTG31" s="661"/>
      <c r="VTH31" s="661"/>
      <c r="VTI31" s="661"/>
      <c r="VTJ31" s="661"/>
      <c r="VTK31" s="661"/>
      <c r="VTL31" s="661"/>
      <c r="VTM31" s="661"/>
      <c r="VTN31" s="661"/>
      <c r="VTO31" s="661"/>
      <c r="VTP31" s="661"/>
      <c r="VTQ31" s="661"/>
      <c r="VTR31" s="661"/>
      <c r="VTS31" s="661"/>
      <c r="VTT31" s="661"/>
      <c r="VTU31" s="661"/>
      <c r="VTV31" s="661"/>
      <c r="VTW31" s="661"/>
      <c r="VTX31" s="661"/>
      <c r="VTY31" s="661"/>
      <c r="VTZ31" s="661"/>
      <c r="VUA31" s="661"/>
      <c r="VUB31" s="661"/>
      <c r="VUC31" s="661"/>
      <c r="VUD31" s="661"/>
      <c r="VUE31" s="661"/>
      <c r="VUF31" s="661"/>
      <c r="VUG31" s="661"/>
      <c r="VUH31" s="661"/>
      <c r="VUI31" s="661"/>
      <c r="VUJ31" s="661"/>
      <c r="VUK31" s="661"/>
      <c r="VUL31" s="661"/>
      <c r="VUM31" s="661"/>
      <c r="VUN31" s="661"/>
      <c r="VUO31" s="661"/>
      <c r="VUP31" s="661"/>
      <c r="VUQ31" s="661"/>
      <c r="VUR31" s="661"/>
      <c r="VUS31" s="661"/>
      <c r="VUT31" s="661"/>
      <c r="VUU31" s="661"/>
      <c r="VUV31" s="661"/>
      <c r="VUW31" s="661"/>
      <c r="VUX31" s="661"/>
      <c r="VUY31" s="661"/>
      <c r="VUZ31" s="661"/>
      <c r="VVA31" s="661"/>
      <c r="VVB31" s="661"/>
      <c r="VVC31" s="661"/>
      <c r="VVD31" s="661"/>
      <c r="VVE31" s="661"/>
      <c r="VVF31" s="661"/>
      <c r="VVG31" s="661"/>
      <c r="VVH31" s="661"/>
      <c r="VVI31" s="661"/>
      <c r="VVJ31" s="661"/>
      <c r="VVK31" s="661"/>
      <c r="VVL31" s="661"/>
      <c r="VVM31" s="661"/>
      <c r="VVN31" s="661"/>
      <c r="VVO31" s="661"/>
      <c r="VVP31" s="661"/>
      <c r="VVQ31" s="661"/>
      <c r="VVR31" s="661"/>
      <c r="VVS31" s="661"/>
      <c r="VVT31" s="661"/>
      <c r="VVU31" s="661"/>
      <c r="VVV31" s="661"/>
      <c r="VVW31" s="661"/>
      <c r="VVX31" s="661"/>
      <c r="VVY31" s="661"/>
      <c r="VVZ31" s="661"/>
      <c r="VWA31" s="661"/>
      <c r="VWB31" s="661"/>
      <c r="VWC31" s="661"/>
      <c r="VWD31" s="661"/>
      <c r="VWE31" s="661"/>
      <c r="VWF31" s="661"/>
      <c r="VWG31" s="661"/>
      <c r="VWH31" s="661"/>
      <c r="VWI31" s="661"/>
      <c r="VWJ31" s="661"/>
      <c r="VWK31" s="661"/>
      <c r="VWL31" s="661"/>
      <c r="VWM31" s="661"/>
      <c r="VWN31" s="661"/>
      <c r="VWO31" s="661"/>
      <c r="VWP31" s="661"/>
      <c r="VWQ31" s="661"/>
      <c r="VWR31" s="661"/>
      <c r="VWS31" s="661"/>
      <c r="VWT31" s="661"/>
      <c r="VWU31" s="661"/>
      <c r="VWV31" s="661"/>
      <c r="VWW31" s="661"/>
      <c r="VWX31" s="661"/>
      <c r="VWY31" s="661"/>
      <c r="VWZ31" s="661"/>
      <c r="VXA31" s="661"/>
      <c r="VXB31" s="661"/>
      <c r="VXC31" s="661"/>
      <c r="VXD31" s="661"/>
      <c r="VXE31" s="661"/>
      <c r="VXF31" s="661"/>
      <c r="VXG31" s="661"/>
      <c r="VXH31" s="661"/>
      <c r="VXI31" s="661"/>
      <c r="VXJ31" s="661"/>
      <c r="VXK31" s="661"/>
      <c r="VXL31" s="661"/>
      <c r="VXM31" s="661"/>
      <c r="VXN31" s="661"/>
      <c r="VXO31" s="661"/>
      <c r="VXP31" s="661"/>
      <c r="VXQ31" s="661"/>
      <c r="VXR31" s="661"/>
      <c r="VXS31" s="661"/>
      <c r="VXT31" s="661"/>
      <c r="VXU31" s="661"/>
      <c r="VXV31" s="661"/>
      <c r="VXW31" s="661"/>
      <c r="VXX31" s="661"/>
      <c r="VXY31" s="661"/>
      <c r="VXZ31" s="661"/>
      <c r="VYA31" s="661"/>
      <c r="VYB31" s="661"/>
      <c r="VYC31" s="661"/>
      <c r="VYD31" s="661"/>
      <c r="VYE31" s="661"/>
      <c r="VYF31" s="661"/>
      <c r="VYG31" s="661"/>
      <c r="VYH31" s="661"/>
      <c r="VYI31" s="661"/>
      <c r="VYJ31" s="661"/>
      <c r="VYK31" s="661"/>
      <c r="VYL31" s="661"/>
      <c r="VYM31" s="661"/>
      <c r="VYN31" s="661"/>
      <c r="VYO31" s="661"/>
      <c r="VYP31" s="661"/>
      <c r="VYQ31" s="661"/>
      <c r="VYR31" s="661"/>
      <c r="VYS31" s="661"/>
      <c r="VYT31" s="661"/>
      <c r="VYU31" s="661"/>
      <c r="VYV31" s="661"/>
      <c r="VYW31" s="661"/>
      <c r="VYX31" s="661"/>
      <c r="VYY31" s="661"/>
      <c r="VYZ31" s="661"/>
      <c r="VZA31" s="661"/>
      <c r="VZB31" s="661"/>
      <c r="VZC31" s="661"/>
      <c r="VZD31" s="661"/>
      <c r="VZE31" s="661"/>
      <c r="VZF31" s="661"/>
      <c r="VZG31" s="661"/>
      <c r="VZH31" s="661"/>
      <c r="VZI31" s="661"/>
      <c r="VZJ31" s="661"/>
      <c r="VZK31" s="661"/>
      <c r="VZL31" s="661"/>
      <c r="VZM31" s="661"/>
      <c r="VZN31" s="661"/>
      <c r="VZO31" s="661"/>
      <c r="VZP31" s="661"/>
      <c r="VZQ31" s="661"/>
      <c r="VZR31" s="661"/>
      <c r="VZS31" s="661"/>
      <c r="VZT31" s="661"/>
      <c r="VZU31" s="661"/>
      <c r="VZV31" s="661"/>
      <c r="VZW31" s="661"/>
      <c r="VZX31" s="661"/>
      <c r="VZY31" s="661"/>
      <c r="VZZ31" s="661"/>
      <c r="WAA31" s="661"/>
      <c r="WAB31" s="661"/>
      <c r="WAC31" s="661"/>
      <c r="WAD31" s="661"/>
      <c r="WAE31" s="661"/>
      <c r="WAF31" s="661"/>
      <c r="WAG31" s="661"/>
      <c r="WAH31" s="661"/>
      <c r="WAI31" s="661"/>
      <c r="WAJ31" s="661"/>
      <c r="WAK31" s="661"/>
      <c r="WAL31" s="661"/>
      <c r="WAM31" s="661"/>
      <c r="WAN31" s="661"/>
      <c r="WAO31" s="661"/>
      <c r="WAP31" s="661"/>
      <c r="WAQ31" s="661"/>
      <c r="WAR31" s="661"/>
      <c r="WAS31" s="661"/>
      <c r="WAT31" s="661"/>
      <c r="WAU31" s="661"/>
      <c r="WAV31" s="661"/>
      <c r="WAW31" s="661"/>
      <c r="WAX31" s="661"/>
      <c r="WAY31" s="661"/>
      <c r="WAZ31" s="661"/>
      <c r="WBA31" s="661"/>
      <c r="WBB31" s="661"/>
      <c r="WBC31" s="661"/>
      <c r="WBD31" s="661"/>
      <c r="WBE31" s="661"/>
      <c r="WBF31" s="661"/>
      <c r="WBG31" s="661"/>
      <c r="WBH31" s="661"/>
      <c r="WBI31" s="661"/>
      <c r="WBJ31" s="661"/>
      <c r="WBK31" s="661"/>
      <c r="WBL31" s="661"/>
      <c r="WBM31" s="661"/>
      <c r="WBN31" s="661"/>
      <c r="WBO31" s="661"/>
      <c r="WBP31" s="661"/>
      <c r="WBQ31" s="661"/>
      <c r="WBR31" s="661"/>
      <c r="WBS31" s="661"/>
      <c r="WBT31" s="661"/>
      <c r="WBU31" s="661"/>
      <c r="WBV31" s="661"/>
      <c r="WBW31" s="661"/>
      <c r="WBX31" s="661"/>
      <c r="WBY31" s="661"/>
      <c r="WBZ31" s="661"/>
      <c r="WCA31" s="661"/>
      <c r="WCB31" s="661"/>
      <c r="WCC31" s="661"/>
      <c r="WCD31" s="661"/>
      <c r="WCE31" s="661"/>
      <c r="WCF31" s="661"/>
      <c r="WCG31" s="661"/>
      <c r="WCH31" s="661"/>
      <c r="WCI31" s="661"/>
      <c r="WCJ31" s="661"/>
      <c r="WCK31" s="661"/>
      <c r="WCL31" s="661"/>
      <c r="WCM31" s="661"/>
      <c r="WCN31" s="661"/>
      <c r="WCO31" s="661"/>
      <c r="WCP31" s="661"/>
      <c r="WCQ31" s="661"/>
      <c r="WCR31" s="661"/>
      <c r="WCS31" s="661"/>
      <c r="WCT31" s="661"/>
      <c r="WCU31" s="661"/>
      <c r="WCV31" s="661"/>
      <c r="WCW31" s="661"/>
      <c r="WCX31" s="661"/>
      <c r="WCY31" s="661"/>
      <c r="WCZ31" s="661"/>
      <c r="WDA31" s="661"/>
      <c r="WDB31" s="661"/>
      <c r="WDC31" s="661"/>
      <c r="WDD31" s="661"/>
      <c r="WDE31" s="661"/>
      <c r="WDF31" s="661"/>
      <c r="WDG31" s="661"/>
      <c r="WDH31" s="661"/>
      <c r="WDI31" s="661"/>
      <c r="WDJ31" s="661"/>
      <c r="WDK31" s="661"/>
      <c r="WDL31" s="661"/>
      <c r="WDM31" s="661"/>
      <c r="WDN31" s="661"/>
      <c r="WDO31" s="661"/>
      <c r="WDP31" s="661"/>
      <c r="WDQ31" s="661"/>
      <c r="WDR31" s="661"/>
      <c r="WDS31" s="661"/>
      <c r="WDT31" s="661"/>
      <c r="WDU31" s="661"/>
      <c r="WDV31" s="661"/>
      <c r="WDW31" s="661"/>
      <c r="WDX31" s="661"/>
      <c r="WDY31" s="661"/>
      <c r="WDZ31" s="661"/>
      <c r="WEA31" s="661"/>
      <c r="WEB31" s="661"/>
      <c r="WEC31" s="661"/>
      <c r="WED31" s="661"/>
      <c r="WEE31" s="661"/>
      <c r="WEF31" s="661"/>
      <c r="WEG31" s="661"/>
      <c r="WEH31" s="661"/>
      <c r="WEI31" s="661"/>
      <c r="WEJ31" s="661"/>
      <c r="WEK31" s="661"/>
      <c r="WEL31" s="661"/>
      <c r="WEM31" s="661"/>
      <c r="WEN31" s="661"/>
      <c r="WEO31" s="661"/>
      <c r="WEP31" s="661"/>
      <c r="WEQ31" s="661"/>
      <c r="WER31" s="661"/>
      <c r="WES31" s="661"/>
      <c r="WET31" s="661"/>
      <c r="WEU31" s="661"/>
      <c r="WEV31" s="661"/>
      <c r="WEW31" s="661"/>
      <c r="WEX31" s="661"/>
      <c r="WEY31" s="661"/>
      <c r="WEZ31" s="661"/>
      <c r="WFA31" s="661"/>
      <c r="WFB31" s="661"/>
      <c r="WFC31" s="661"/>
      <c r="WFD31" s="661"/>
      <c r="WFE31" s="661"/>
      <c r="WFF31" s="661"/>
      <c r="WFG31" s="661"/>
      <c r="WFH31" s="661"/>
      <c r="WFI31" s="661"/>
      <c r="WFJ31" s="661"/>
      <c r="WFK31" s="661"/>
      <c r="WFL31" s="661"/>
      <c r="WFM31" s="661"/>
      <c r="WFN31" s="661"/>
      <c r="WFO31" s="661"/>
      <c r="WFP31" s="661"/>
      <c r="WFQ31" s="661"/>
      <c r="WFR31" s="661"/>
      <c r="WFS31" s="661"/>
      <c r="WFT31" s="661"/>
      <c r="WFU31" s="661"/>
      <c r="WFV31" s="661"/>
      <c r="WFW31" s="661"/>
      <c r="WFX31" s="661"/>
      <c r="WFY31" s="661"/>
      <c r="WFZ31" s="661"/>
      <c r="WGA31" s="661"/>
      <c r="WGB31" s="661"/>
      <c r="WGC31" s="661"/>
      <c r="WGD31" s="661"/>
      <c r="WGE31" s="661"/>
      <c r="WGF31" s="661"/>
      <c r="WGG31" s="661"/>
      <c r="WGH31" s="661"/>
      <c r="WGI31" s="661"/>
      <c r="WGJ31" s="661"/>
      <c r="WGK31" s="661"/>
      <c r="WGL31" s="661"/>
      <c r="WGM31" s="661"/>
      <c r="WGN31" s="661"/>
      <c r="WGO31" s="661"/>
      <c r="WGP31" s="661"/>
      <c r="WGQ31" s="661"/>
      <c r="WGR31" s="661"/>
      <c r="WGS31" s="661"/>
      <c r="WGT31" s="661"/>
      <c r="WGU31" s="661"/>
      <c r="WGV31" s="661"/>
      <c r="WGW31" s="661"/>
      <c r="WGX31" s="661"/>
      <c r="WGY31" s="661"/>
      <c r="WGZ31" s="661"/>
      <c r="WHA31" s="661"/>
      <c r="WHB31" s="661"/>
      <c r="WHC31" s="661"/>
      <c r="WHD31" s="661"/>
      <c r="WHE31" s="661"/>
      <c r="WHF31" s="661"/>
      <c r="WHG31" s="661"/>
      <c r="WHH31" s="661"/>
      <c r="WHI31" s="661"/>
      <c r="WHJ31" s="661"/>
      <c r="WHK31" s="661"/>
      <c r="WHL31" s="661"/>
      <c r="WHM31" s="661"/>
      <c r="WHN31" s="661"/>
      <c r="WHO31" s="661"/>
      <c r="WHP31" s="661"/>
      <c r="WHQ31" s="661"/>
      <c r="WHR31" s="661"/>
      <c r="WHS31" s="661"/>
      <c r="WHT31" s="661"/>
      <c r="WHU31" s="661"/>
      <c r="WHV31" s="661"/>
      <c r="WHW31" s="661"/>
      <c r="WHX31" s="661"/>
      <c r="WHY31" s="661"/>
      <c r="WHZ31" s="661"/>
      <c r="WIA31" s="661"/>
      <c r="WIB31" s="661"/>
      <c r="WIC31" s="661"/>
      <c r="WID31" s="661"/>
      <c r="WIE31" s="661"/>
      <c r="WIF31" s="661"/>
      <c r="WIG31" s="661"/>
      <c r="WIH31" s="661"/>
      <c r="WII31" s="661"/>
      <c r="WIJ31" s="661"/>
      <c r="WIK31" s="661"/>
      <c r="WIL31" s="661"/>
      <c r="WIM31" s="661"/>
      <c r="WIN31" s="661"/>
      <c r="WIO31" s="661"/>
      <c r="WIP31" s="661"/>
      <c r="WIQ31" s="661"/>
      <c r="WIR31" s="661"/>
      <c r="WIS31" s="661"/>
      <c r="WIT31" s="661"/>
      <c r="WIU31" s="661"/>
      <c r="WIV31" s="661"/>
      <c r="WIW31" s="661"/>
      <c r="WIX31" s="661"/>
      <c r="WIY31" s="661"/>
      <c r="WIZ31" s="661"/>
      <c r="WJA31" s="661"/>
      <c r="WJB31" s="661"/>
      <c r="WJC31" s="661"/>
      <c r="WJD31" s="661"/>
      <c r="WJE31" s="661"/>
      <c r="WJF31" s="661"/>
      <c r="WJG31" s="661"/>
      <c r="WJH31" s="661"/>
      <c r="WJI31" s="661"/>
      <c r="WJJ31" s="661"/>
      <c r="WJK31" s="661"/>
      <c r="WJL31" s="661"/>
      <c r="WJM31" s="661"/>
      <c r="WJN31" s="661"/>
      <c r="WJO31" s="661"/>
      <c r="WJP31" s="661"/>
      <c r="WJQ31" s="661"/>
      <c r="WJR31" s="661"/>
      <c r="WJS31" s="661"/>
      <c r="WJT31" s="661"/>
      <c r="WJU31" s="661"/>
      <c r="WJV31" s="661"/>
      <c r="WJW31" s="661"/>
      <c r="WJX31" s="661"/>
      <c r="WJY31" s="661"/>
      <c r="WJZ31" s="661"/>
      <c r="WKA31" s="661"/>
      <c r="WKB31" s="661"/>
      <c r="WKC31" s="661"/>
      <c r="WKD31" s="661"/>
      <c r="WKE31" s="661"/>
      <c r="WKF31" s="661"/>
      <c r="WKG31" s="661"/>
      <c r="WKH31" s="661"/>
      <c r="WKI31" s="661"/>
      <c r="WKJ31" s="661"/>
      <c r="WKK31" s="661"/>
      <c r="WKL31" s="661"/>
      <c r="WKM31" s="661"/>
      <c r="WKN31" s="661"/>
      <c r="WKO31" s="661"/>
      <c r="WKP31" s="661"/>
      <c r="WKQ31" s="661"/>
      <c r="WKR31" s="661"/>
      <c r="WKS31" s="661"/>
      <c r="WKT31" s="661"/>
      <c r="WKU31" s="661"/>
      <c r="WKV31" s="661"/>
      <c r="WKW31" s="661"/>
      <c r="WKX31" s="661"/>
      <c r="WKY31" s="661"/>
      <c r="WKZ31" s="661"/>
      <c r="WLA31" s="661"/>
      <c r="WLB31" s="661"/>
      <c r="WLC31" s="661"/>
      <c r="WLD31" s="661"/>
      <c r="WLE31" s="661"/>
      <c r="WLF31" s="661"/>
      <c r="WLG31" s="661"/>
      <c r="WLH31" s="661"/>
      <c r="WLI31" s="661"/>
      <c r="WLJ31" s="661"/>
      <c r="WLK31" s="661"/>
      <c r="WLL31" s="661"/>
      <c r="WLM31" s="661"/>
      <c r="WLN31" s="661"/>
      <c r="WLO31" s="661"/>
      <c r="WLP31" s="661"/>
      <c r="WLQ31" s="661"/>
      <c r="WLR31" s="661"/>
      <c r="WLS31" s="661"/>
      <c r="WLT31" s="661"/>
      <c r="WLU31" s="661"/>
      <c r="WLV31" s="661"/>
      <c r="WLW31" s="661"/>
      <c r="WLX31" s="661"/>
      <c r="WLY31" s="661"/>
      <c r="WLZ31" s="661"/>
      <c r="WMA31" s="661"/>
      <c r="WMB31" s="661"/>
      <c r="WMC31" s="661"/>
      <c r="WMD31" s="661"/>
      <c r="WME31" s="661"/>
      <c r="WMF31" s="661"/>
      <c r="WMG31" s="661"/>
      <c r="WMH31" s="661"/>
      <c r="WMI31" s="661"/>
      <c r="WMJ31" s="661"/>
      <c r="WMK31" s="661"/>
      <c r="WML31" s="661"/>
      <c r="WMM31" s="661"/>
      <c r="WMN31" s="661"/>
      <c r="WMO31" s="661"/>
      <c r="WMP31" s="661"/>
      <c r="WMQ31" s="661"/>
      <c r="WMR31" s="661"/>
      <c r="WMS31" s="661"/>
      <c r="WMT31" s="661"/>
      <c r="WMU31" s="661"/>
      <c r="WMV31" s="661"/>
      <c r="WMW31" s="661"/>
      <c r="WMX31" s="661"/>
      <c r="WMY31" s="661"/>
      <c r="WMZ31" s="661"/>
      <c r="WNA31" s="661"/>
      <c r="WNB31" s="661"/>
      <c r="WNC31" s="661"/>
      <c r="WND31" s="661"/>
      <c r="WNE31" s="661"/>
      <c r="WNF31" s="661"/>
      <c r="WNG31" s="661"/>
      <c r="WNH31" s="661"/>
      <c r="WNI31" s="661"/>
      <c r="WNJ31" s="661"/>
      <c r="WNK31" s="661"/>
      <c r="WNL31" s="661"/>
      <c r="WNM31" s="661"/>
      <c r="WNN31" s="661"/>
      <c r="WNO31" s="661"/>
      <c r="WNP31" s="661"/>
      <c r="WNQ31" s="661"/>
      <c r="WNR31" s="661"/>
      <c r="WNS31" s="661"/>
      <c r="WNT31" s="661"/>
      <c r="WNU31" s="661"/>
      <c r="WNV31" s="661"/>
      <c r="WNW31" s="661"/>
      <c r="WNX31" s="661"/>
      <c r="WNY31" s="661"/>
      <c r="WNZ31" s="661"/>
      <c r="WOA31" s="661"/>
      <c r="WOB31" s="661"/>
      <c r="WOC31" s="661"/>
      <c r="WOD31" s="661"/>
      <c r="WOE31" s="661"/>
      <c r="WOF31" s="661"/>
      <c r="WOG31" s="661"/>
      <c r="WOH31" s="661"/>
      <c r="WOI31" s="661"/>
      <c r="WOJ31" s="661"/>
      <c r="WOK31" s="661"/>
      <c r="WOL31" s="661"/>
      <c r="WOM31" s="661"/>
      <c r="WON31" s="661"/>
      <c r="WOO31" s="661"/>
      <c r="WOP31" s="661"/>
      <c r="WOQ31" s="661"/>
      <c r="WOR31" s="661"/>
      <c r="WOS31" s="661"/>
      <c r="WOT31" s="661"/>
      <c r="WOU31" s="661"/>
      <c r="WOV31" s="661"/>
      <c r="WOW31" s="661"/>
      <c r="WOX31" s="661"/>
      <c r="WOY31" s="661"/>
      <c r="WOZ31" s="661"/>
      <c r="WPA31" s="661"/>
      <c r="WPB31" s="661"/>
      <c r="WPC31" s="661"/>
      <c r="WPD31" s="661"/>
      <c r="WPE31" s="661"/>
      <c r="WPF31" s="661"/>
      <c r="WPG31" s="661"/>
      <c r="WPH31" s="661"/>
      <c r="WPI31" s="661"/>
      <c r="WPJ31" s="661"/>
      <c r="WPK31" s="661"/>
      <c r="WPL31" s="661"/>
      <c r="WPM31" s="661"/>
      <c r="WPN31" s="661"/>
      <c r="WPO31" s="661"/>
      <c r="WPP31" s="661"/>
      <c r="WPQ31" s="661"/>
      <c r="WPR31" s="661"/>
      <c r="WPS31" s="661"/>
      <c r="WPT31" s="661"/>
      <c r="WPU31" s="661"/>
      <c r="WPV31" s="661"/>
      <c r="WPW31" s="661"/>
      <c r="WPX31" s="661"/>
      <c r="WPY31" s="661"/>
      <c r="WPZ31" s="661"/>
      <c r="WQA31" s="661"/>
      <c r="WQB31" s="661"/>
      <c r="WQC31" s="661"/>
      <c r="WQD31" s="661"/>
      <c r="WQE31" s="661"/>
      <c r="WQF31" s="661"/>
      <c r="WQG31" s="661"/>
      <c r="WQH31" s="661"/>
      <c r="WQI31" s="661"/>
      <c r="WQJ31" s="661"/>
      <c r="WQK31" s="661"/>
      <c r="WQL31" s="661"/>
      <c r="WQM31" s="661"/>
      <c r="WQN31" s="661"/>
      <c r="WQO31" s="661"/>
      <c r="WQP31" s="661"/>
      <c r="WQQ31" s="661"/>
      <c r="WQR31" s="661"/>
      <c r="WQS31" s="661"/>
      <c r="WQT31" s="661"/>
      <c r="WQU31" s="661"/>
      <c r="WQV31" s="661"/>
      <c r="WQW31" s="661"/>
      <c r="WQX31" s="661"/>
      <c r="WQY31" s="661"/>
      <c r="WQZ31" s="661"/>
      <c r="WRA31" s="661"/>
      <c r="WRB31" s="661"/>
      <c r="WRC31" s="661"/>
      <c r="WRD31" s="661"/>
      <c r="WRE31" s="661"/>
      <c r="WRF31" s="661"/>
      <c r="WRG31" s="661"/>
      <c r="WRH31" s="661"/>
      <c r="WRI31" s="661"/>
      <c r="WRJ31" s="661"/>
      <c r="WRK31" s="661"/>
      <c r="WRL31" s="661"/>
      <c r="WRM31" s="661"/>
      <c r="WRN31" s="661"/>
      <c r="WRO31" s="661"/>
      <c r="WRP31" s="661"/>
      <c r="WRQ31" s="661"/>
      <c r="WRR31" s="661"/>
      <c r="WRS31" s="661"/>
      <c r="WRT31" s="661"/>
      <c r="WRU31" s="661"/>
      <c r="WRV31" s="661"/>
      <c r="WRW31" s="661"/>
      <c r="WRX31" s="661"/>
      <c r="WRY31" s="661"/>
      <c r="WRZ31" s="661"/>
      <c r="WSA31" s="661"/>
      <c r="WSB31" s="661"/>
      <c r="WSC31" s="661"/>
      <c r="WSD31" s="661"/>
      <c r="WSE31" s="661"/>
      <c r="WSF31" s="661"/>
      <c r="WSG31" s="661"/>
      <c r="WSH31" s="661"/>
      <c r="WSI31" s="661"/>
      <c r="WSJ31" s="661"/>
      <c r="WSK31" s="661"/>
      <c r="WSL31" s="661"/>
      <c r="WSM31" s="661"/>
      <c r="WSN31" s="661"/>
      <c r="WSO31" s="661"/>
      <c r="WSP31" s="661"/>
      <c r="WSQ31" s="661"/>
      <c r="WSR31" s="661"/>
      <c r="WSS31" s="661"/>
      <c r="WST31" s="661"/>
      <c r="WSU31" s="661"/>
      <c r="WSV31" s="661"/>
      <c r="WSW31" s="661"/>
      <c r="WSX31" s="661"/>
      <c r="WSY31" s="661"/>
      <c r="WSZ31" s="661"/>
      <c r="WTA31" s="661"/>
      <c r="WTB31" s="661"/>
      <c r="WTC31" s="661"/>
      <c r="WTD31" s="661"/>
      <c r="WTE31" s="661"/>
      <c r="WTF31" s="661"/>
      <c r="WTG31" s="661"/>
      <c r="WTH31" s="661"/>
      <c r="WTI31" s="661"/>
      <c r="WTJ31" s="661"/>
      <c r="WTK31" s="661"/>
      <c r="WTL31" s="661"/>
      <c r="WTM31" s="661"/>
      <c r="WTN31" s="661"/>
      <c r="WTO31" s="661"/>
      <c r="WTP31" s="661"/>
      <c r="WTQ31" s="661"/>
      <c r="WTR31" s="661"/>
      <c r="WTS31" s="661"/>
      <c r="WTT31" s="661"/>
      <c r="WTU31" s="661"/>
      <c r="WTV31" s="661"/>
      <c r="WTW31" s="661"/>
      <c r="WTX31" s="661"/>
      <c r="WTY31" s="661"/>
      <c r="WTZ31" s="661"/>
      <c r="WUA31" s="661"/>
      <c r="WUB31" s="661"/>
      <c r="WUC31" s="661"/>
      <c r="WUD31" s="661"/>
      <c r="WUE31" s="661"/>
      <c r="WUF31" s="661"/>
      <c r="WUG31" s="661"/>
      <c r="WUH31" s="661"/>
      <c r="WUI31" s="661"/>
      <c r="WUJ31" s="661"/>
      <c r="WUK31" s="661"/>
      <c r="WUL31" s="661"/>
      <c r="WUM31" s="661"/>
      <c r="WUN31" s="661"/>
      <c r="WUO31" s="661"/>
      <c r="WUP31" s="661"/>
      <c r="WUQ31" s="661"/>
      <c r="WUR31" s="661"/>
      <c r="WUS31" s="661"/>
      <c r="WUT31" s="661"/>
      <c r="WUU31" s="661"/>
      <c r="WUV31" s="661"/>
      <c r="WUW31" s="661"/>
      <c r="WUX31" s="661"/>
      <c r="WUY31" s="661"/>
      <c r="WUZ31" s="661"/>
      <c r="WVA31" s="661"/>
      <c r="WVB31" s="661"/>
      <c r="WVC31" s="661"/>
      <c r="WVD31" s="661"/>
      <c r="WVE31" s="661"/>
      <c r="WVF31" s="661"/>
      <c r="WVG31" s="661"/>
      <c r="WVH31" s="661"/>
      <c r="WVI31" s="661"/>
      <c r="WVJ31" s="661"/>
      <c r="WVK31" s="661"/>
      <c r="WVL31" s="661"/>
      <c r="WVM31" s="661"/>
      <c r="WVN31" s="661"/>
      <c r="WVO31" s="661"/>
      <c r="WVP31" s="661"/>
      <c r="WVQ31" s="661"/>
      <c r="WVR31" s="661"/>
      <c r="WVS31" s="661"/>
      <c r="WVT31" s="661"/>
      <c r="WVU31" s="661"/>
      <c r="WVV31" s="661"/>
      <c r="WVW31" s="661"/>
      <c r="WVX31" s="661"/>
      <c r="WVY31" s="661"/>
      <c r="WVZ31" s="661"/>
      <c r="WWA31" s="661"/>
      <c r="WWB31" s="661"/>
      <c r="WWC31" s="661"/>
      <c r="WWD31" s="661"/>
      <c r="WWE31" s="661"/>
      <c r="WWF31" s="661"/>
      <c r="WWG31" s="661"/>
      <c r="WWH31" s="661"/>
      <c r="WWI31" s="661"/>
      <c r="WWJ31" s="661"/>
      <c r="WWK31" s="661"/>
      <c r="WWL31" s="661"/>
      <c r="WWM31" s="661"/>
      <c r="WWN31" s="661"/>
      <c r="WWO31" s="661"/>
      <c r="WWP31" s="661"/>
      <c r="WWQ31" s="661"/>
      <c r="WWR31" s="661"/>
      <c r="WWS31" s="661"/>
      <c r="WWT31" s="661"/>
      <c r="WWU31" s="661"/>
      <c r="WWV31" s="661"/>
      <c r="WWW31" s="661"/>
      <c r="WWX31" s="661"/>
      <c r="WWY31" s="661"/>
      <c r="WWZ31" s="661"/>
      <c r="WXA31" s="661"/>
      <c r="WXB31" s="661"/>
      <c r="WXC31" s="661"/>
      <c r="WXD31" s="661"/>
      <c r="WXE31" s="661"/>
      <c r="WXF31" s="661"/>
      <c r="WXG31" s="661"/>
      <c r="WXH31" s="661"/>
      <c r="WXI31" s="661"/>
      <c r="WXJ31" s="661"/>
      <c r="WXK31" s="661"/>
      <c r="WXL31" s="661"/>
      <c r="WXM31" s="661"/>
      <c r="WXN31" s="661"/>
      <c r="WXO31" s="661"/>
      <c r="WXP31" s="661"/>
      <c r="WXQ31" s="661"/>
      <c r="WXR31" s="661"/>
      <c r="WXS31" s="661"/>
      <c r="WXT31" s="661"/>
      <c r="WXU31" s="661"/>
      <c r="WXV31" s="661"/>
      <c r="WXW31" s="661"/>
      <c r="WXX31" s="661"/>
      <c r="WXY31" s="661"/>
      <c r="WXZ31" s="661"/>
      <c r="WYA31" s="661"/>
      <c r="WYB31" s="661"/>
      <c r="WYC31" s="661"/>
      <c r="WYD31" s="661"/>
      <c r="WYE31" s="661"/>
      <c r="WYF31" s="661"/>
      <c r="WYG31" s="661"/>
      <c r="WYH31" s="661"/>
      <c r="WYI31" s="661"/>
      <c r="WYJ31" s="661"/>
      <c r="WYK31" s="661"/>
      <c r="WYL31" s="661"/>
      <c r="WYM31" s="661"/>
      <c r="WYN31" s="661"/>
      <c r="WYO31" s="661"/>
      <c r="WYP31" s="661"/>
      <c r="WYQ31" s="661"/>
      <c r="WYR31" s="661"/>
      <c r="WYS31" s="661"/>
      <c r="WYT31" s="661"/>
      <c r="WYU31" s="661"/>
      <c r="WYV31" s="661"/>
      <c r="WYW31" s="661"/>
      <c r="WYX31" s="661"/>
      <c r="WYY31" s="661"/>
      <c r="WYZ31" s="661"/>
      <c r="WZA31" s="661"/>
      <c r="WZB31" s="661"/>
      <c r="WZC31" s="661"/>
      <c r="WZD31" s="661"/>
      <c r="WZE31" s="661"/>
      <c r="WZF31" s="661"/>
      <c r="WZG31" s="661"/>
      <c r="WZH31" s="661"/>
      <c r="WZI31" s="661"/>
      <c r="WZJ31" s="661"/>
      <c r="WZK31" s="661"/>
      <c r="WZL31" s="661"/>
      <c r="WZM31" s="661"/>
      <c r="WZN31" s="661"/>
      <c r="WZO31" s="661"/>
      <c r="WZP31" s="661"/>
      <c r="WZQ31" s="661"/>
      <c r="WZR31" s="661"/>
      <c r="WZS31" s="661"/>
      <c r="WZT31" s="661"/>
      <c r="WZU31" s="661"/>
      <c r="WZV31" s="661"/>
      <c r="WZW31" s="661"/>
      <c r="WZX31" s="661"/>
      <c r="WZY31" s="661"/>
      <c r="WZZ31" s="661"/>
      <c r="XAA31" s="661"/>
      <c r="XAB31" s="661"/>
      <c r="XAC31" s="661"/>
      <c r="XAD31" s="661"/>
      <c r="XAE31" s="661"/>
      <c r="XAF31" s="661"/>
      <c r="XAG31" s="661"/>
      <c r="XAH31" s="661"/>
      <c r="XAI31" s="661"/>
      <c r="XAJ31" s="661"/>
      <c r="XAK31" s="661"/>
      <c r="XAL31" s="661"/>
      <c r="XAM31" s="661"/>
      <c r="XAN31" s="661"/>
      <c r="XAO31" s="661"/>
      <c r="XAP31" s="661"/>
      <c r="XAQ31" s="661"/>
      <c r="XAR31" s="661"/>
      <c r="XAS31" s="661"/>
      <c r="XAT31" s="661"/>
      <c r="XAU31" s="661"/>
      <c r="XAV31" s="661"/>
      <c r="XAW31" s="661"/>
      <c r="XAX31" s="661"/>
      <c r="XAY31" s="661"/>
      <c r="XAZ31" s="661"/>
      <c r="XBA31" s="661"/>
      <c r="XBB31" s="661"/>
      <c r="XBC31" s="661"/>
      <c r="XBD31" s="661"/>
      <c r="XBE31" s="661"/>
      <c r="XBF31" s="661"/>
      <c r="XBG31" s="661"/>
      <c r="XBH31" s="661"/>
      <c r="XBI31" s="661"/>
      <c r="XBJ31" s="661"/>
      <c r="XBK31" s="661"/>
      <c r="XBL31" s="661"/>
      <c r="XBM31" s="661"/>
      <c r="XBN31" s="661"/>
      <c r="XBO31" s="661"/>
      <c r="XBP31" s="661"/>
      <c r="XBQ31" s="661"/>
      <c r="XBR31" s="661"/>
      <c r="XBS31" s="661"/>
      <c r="XBT31" s="661"/>
      <c r="XBU31" s="661"/>
      <c r="XBV31" s="661"/>
      <c r="XBW31" s="661"/>
      <c r="XBX31" s="661"/>
      <c r="XBY31" s="661"/>
      <c r="XBZ31" s="661"/>
      <c r="XCA31" s="661"/>
      <c r="XCB31" s="661"/>
      <c r="XCC31" s="661"/>
      <c r="XCD31" s="661"/>
      <c r="XCE31" s="661"/>
      <c r="XCF31" s="661"/>
      <c r="XCG31" s="661"/>
      <c r="XCH31" s="661"/>
      <c r="XCI31" s="661"/>
      <c r="XCJ31" s="661"/>
      <c r="XCK31" s="661"/>
      <c r="XCL31" s="661"/>
      <c r="XCM31" s="661"/>
      <c r="XCN31" s="661"/>
      <c r="XCO31" s="661"/>
      <c r="XCP31" s="661"/>
      <c r="XCQ31" s="661"/>
      <c r="XCR31" s="661"/>
      <c r="XCS31" s="661"/>
      <c r="XCT31" s="661"/>
      <c r="XCU31" s="661"/>
      <c r="XCV31" s="661"/>
      <c r="XCW31" s="661"/>
      <c r="XCX31" s="661"/>
      <c r="XCY31" s="661"/>
      <c r="XCZ31" s="661"/>
      <c r="XDA31" s="661"/>
      <c r="XDB31" s="661"/>
      <c r="XDC31" s="661"/>
      <c r="XDD31" s="661"/>
      <c r="XDE31" s="661"/>
      <c r="XDF31" s="661"/>
      <c r="XDG31" s="661"/>
      <c r="XDH31" s="661"/>
      <c r="XDI31" s="661"/>
      <c r="XDJ31" s="661"/>
      <c r="XDK31" s="661"/>
      <c r="XDL31" s="661"/>
      <c r="XDM31" s="661"/>
      <c r="XDN31" s="661"/>
      <c r="XDO31" s="661"/>
      <c r="XDP31" s="661"/>
      <c r="XDQ31" s="661"/>
      <c r="XDR31" s="661"/>
      <c r="XDS31" s="661"/>
      <c r="XDT31" s="661"/>
      <c r="XDU31" s="661"/>
      <c r="XDV31" s="661"/>
      <c r="XDW31" s="661"/>
      <c r="XDX31" s="661"/>
      <c r="XDY31" s="661"/>
      <c r="XDZ31" s="661"/>
      <c r="XEA31" s="661"/>
      <c r="XEB31" s="661"/>
      <c r="XEC31" s="661"/>
      <c r="XED31" s="661"/>
      <c r="XEE31" s="661"/>
      <c r="XEF31" s="661"/>
      <c r="XEG31" s="661"/>
      <c r="XEH31" s="661"/>
      <c r="XEI31" s="661"/>
      <c r="XEJ31" s="661"/>
      <c r="XEK31" s="661"/>
      <c r="XEL31" s="661"/>
      <c r="XEM31" s="661"/>
      <c r="XEN31" s="661"/>
      <c r="XEO31" s="661"/>
      <c r="XEP31" s="661"/>
      <c r="XEQ31" s="661"/>
      <c r="XER31" s="661"/>
      <c r="XES31" s="661"/>
      <c r="XET31" s="661"/>
      <c r="XEU31" s="661"/>
      <c r="XEV31" s="661"/>
      <c r="XEW31" s="661"/>
      <c r="XEX31" s="661"/>
      <c r="XEY31" s="661"/>
      <c r="XEZ31" s="661"/>
      <c r="XFA31" s="661"/>
      <c r="XFB31" s="661"/>
      <c r="XFC31" s="661"/>
      <c r="XFD31" s="661"/>
    </row>
    <row r="32" spans="1:16384" s="701" customFormat="1" ht="11.25" x14ac:dyDescent="0.2">
      <c r="A32" s="661" t="s">
        <v>1090</v>
      </c>
      <c r="B32" s="670" t="s">
        <v>1246</v>
      </c>
      <c r="C32" s="692" t="s">
        <v>1091</v>
      </c>
      <c r="D32" s="695"/>
      <c r="E32" s="661"/>
      <c r="F32" s="661"/>
      <c r="G32" s="700"/>
      <c r="H32" s="700"/>
      <c r="I32" s="702"/>
      <c r="J32" s="697">
        <f>'Regulatory adjustments'!H70</f>
        <v>0</v>
      </c>
      <c r="K32" s="661"/>
      <c r="L32" s="661"/>
      <c r="M32" s="661"/>
      <c r="N32" s="661"/>
      <c r="O32" s="661"/>
      <c r="P32" s="661"/>
      <c r="Q32" s="661"/>
      <c r="R32" s="661"/>
      <c r="S32" s="661"/>
      <c r="T32" s="661"/>
      <c r="U32" s="661"/>
      <c r="V32" s="661"/>
      <c r="W32" s="661"/>
      <c r="X32" s="661"/>
      <c r="Y32" s="661"/>
      <c r="Z32" s="661"/>
      <c r="AA32" s="661"/>
      <c r="AB32" s="661"/>
      <c r="AC32" s="661"/>
      <c r="AD32" s="661"/>
      <c r="AE32" s="661"/>
      <c r="AF32" s="661"/>
      <c r="AG32" s="661"/>
      <c r="AH32" s="661"/>
      <c r="AI32" s="661"/>
      <c r="AJ32" s="661"/>
      <c r="AK32" s="661"/>
      <c r="AL32" s="661"/>
      <c r="AM32" s="661"/>
      <c r="AN32" s="661"/>
      <c r="AO32" s="661"/>
      <c r="AP32" s="661"/>
      <c r="AQ32" s="661"/>
      <c r="AR32" s="661"/>
      <c r="AS32" s="661"/>
      <c r="AT32" s="661"/>
      <c r="AU32" s="661"/>
      <c r="AV32" s="661"/>
      <c r="AW32" s="661"/>
      <c r="AX32" s="661"/>
      <c r="AY32" s="661"/>
      <c r="AZ32" s="661"/>
      <c r="BA32" s="661"/>
      <c r="BB32" s="661"/>
      <c r="BC32" s="661"/>
      <c r="BD32" s="661"/>
      <c r="BE32" s="661"/>
      <c r="BF32" s="661"/>
      <c r="BG32" s="661"/>
      <c r="BH32" s="661"/>
      <c r="BI32" s="661"/>
      <c r="BJ32" s="661"/>
      <c r="BK32" s="661"/>
      <c r="BL32" s="661"/>
      <c r="BM32" s="661"/>
      <c r="BN32" s="661"/>
      <c r="BO32" s="661"/>
      <c r="BP32" s="661"/>
      <c r="BQ32" s="661"/>
      <c r="BR32" s="661"/>
      <c r="BS32" s="661"/>
      <c r="BT32" s="661"/>
      <c r="BU32" s="661"/>
      <c r="BV32" s="661"/>
      <c r="BW32" s="661"/>
      <c r="BX32" s="661"/>
      <c r="BY32" s="661"/>
      <c r="BZ32" s="661"/>
      <c r="CA32" s="661"/>
      <c r="CB32" s="661"/>
      <c r="CC32" s="661"/>
      <c r="CD32" s="661"/>
      <c r="CE32" s="661"/>
      <c r="CF32" s="661"/>
      <c r="CG32" s="661"/>
      <c r="CH32" s="661"/>
      <c r="CI32" s="661"/>
      <c r="CJ32" s="661"/>
      <c r="CK32" s="661"/>
      <c r="CL32" s="661"/>
      <c r="CM32" s="661"/>
      <c r="CN32" s="661"/>
      <c r="CO32" s="661"/>
      <c r="CP32" s="661"/>
      <c r="CQ32" s="661"/>
      <c r="CR32" s="661"/>
      <c r="CS32" s="661"/>
      <c r="CT32" s="661"/>
      <c r="CU32" s="661"/>
      <c r="CV32" s="661"/>
      <c r="CW32" s="661"/>
      <c r="CX32" s="661"/>
      <c r="CY32" s="661"/>
      <c r="CZ32" s="661"/>
      <c r="DA32" s="661"/>
      <c r="DB32" s="661"/>
      <c r="DC32" s="661"/>
      <c r="DD32" s="661"/>
      <c r="DE32" s="661"/>
      <c r="DF32" s="661"/>
      <c r="DG32" s="661"/>
      <c r="DH32" s="661"/>
      <c r="DI32" s="661"/>
      <c r="DJ32" s="661"/>
      <c r="DK32" s="661"/>
      <c r="DL32" s="661"/>
      <c r="DM32" s="661"/>
      <c r="DN32" s="661"/>
      <c r="DO32" s="661"/>
      <c r="DP32" s="661"/>
      <c r="DQ32" s="661"/>
      <c r="DR32" s="661"/>
      <c r="DS32" s="661"/>
      <c r="DT32" s="661"/>
      <c r="DU32" s="661"/>
      <c r="DV32" s="661"/>
      <c r="DW32" s="661"/>
      <c r="DX32" s="661"/>
      <c r="DY32" s="661"/>
      <c r="DZ32" s="661"/>
      <c r="EA32" s="661"/>
      <c r="EB32" s="661"/>
      <c r="EC32" s="661"/>
      <c r="ED32" s="661"/>
      <c r="EE32" s="661"/>
      <c r="EF32" s="661"/>
      <c r="EG32" s="661"/>
      <c r="EH32" s="661"/>
      <c r="EI32" s="661"/>
      <c r="EJ32" s="661"/>
      <c r="EK32" s="661"/>
      <c r="EL32" s="661"/>
      <c r="EM32" s="661"/>
      <c r="EN32" s="661"/>
      <c r="EO32" s="661"/>
      <c r="EP32" s="661"/>
      <c r="EQ32" s="661"/>
      <c r="ER32" s="661"/>
      <c r="ES32" s="661"/>
      <c r="ET32" s="661"/>
      <c r="EU32" s="661"/>
      <c r="EV32" s="661"/>
      <c r="EW32" s="661"/>
      <c r="EX32" s="661"/>
      <c r="EY32" s="661"/>
      <c r="EZ32" s="661"/>
      <c r="FA32" s="661"/>
      <c r="FB32" s="661"/>
      <c r="FC32" s="661"/>
      <c r="FD32" s="661"/>
      <c r="FE32" s="661"/>
      <c r="FF32" s="661"/>
      <c r="FG32" s="661"/>
      <c r="FH32" s="661"/>
      <c r="FI32" s="661"/>
      <c r="FJ32" s="661"/>
      <c r="FK32" s="661"/>
      <c r="FL32" s="661"/>
      <c r="FM32" s="661"/>
      <c r="FN32" s="661"/>
      <c r="FO32" s="661"/>
      <c r="FP32" s="661"/>
      <c r="FQ32" s="661"/>
      <c r="FR32" s="661"/>
      <c r="FS32" s="661"/>
      <c r="FT32" s="661"/>
      <c r="FU32" s="661"/>
      <c r="FV32" s="661"/>
      <c r="FW32" s="661"/>
      <c r="FX32" s="661"/>
      <c r="FY32" s="661"/>
      <c r="FZ32" s="661"/>
      <c r="GA32" s="661"/>
      <c r="GB32" s="661"/>
      <c r="GC32" s="661"/>
      <c r="GD32" s="661"/>
      <c r="GE32" s="661"/>
      <c r="GF32" s="661"/>
      <c r="GG32" s="661"/>
      <c r="GH32" s="661"/>
      <c r="GI32" s="661"/>
      <c r="GJ32" s="661"/>
      <c r="GK32" s="661"/>
      <c r="GL32" s="661"/>
      <c r="GM32" s="661"/>
      <c r="GN32" s="661"/>
      <c r="GO32" s="661"/>
      <c r="GP32" s="661"/>
      <c r="GQ32" s="661"/>
      <c r="GR32" s="661"/>
      <c r="GS32" s="661"/>
      <c r="GT32" s="661"/>
      <c r="GU32" s="661"/>
      <c r="GV32" s="661"/>
      <c r="GW32" s="661"/>
      <c r="GX32" s="661"/>
      <c r="GY32" s="661"/>
      <c r="GZ32" s="661"/>
      <c r="HA32" s="661"/>
      <c r="HB32" s="661"/>
      <c r="HC32" s="661"/>
      <c r="HD32" s="661"/>
      <c r="HE32" s="661"/>
      <c r="HF32" s="661"/>
      <c r="HG32" s="661"/>
      <c r="HH32" s="661"/>
      <c r="HI32" s="661"/>
      <c r="HJ32" s="661"/>
      <c r="HK32" s="661"/>
      <c r="HL32" s="661"/>
      <c r="HM32" s="661"/>
      <c r="HN32" s="661"/>
      <c r="HO32" s="661"/>
      <c r="HP32" s="661"/>
      <c r="HQ32" s="661"/>
      <c r="HR32" s="661"/>
      <c r="HS32" s="661"/>
      <c r="HT32" s="661"/>
      <c r="HU32" s="661"/>
      <c r="HV32" s="661"/>
      <c r="HW32" s="661"/>
      <c r="HX32" s="661"/>
      <c r="HY32" s="661"/>
      <c r="HZ32" s="661"/>
      <c r="IA32" s="661"/>
      <c r="IB32" s="661"/>
      <c r="IC32" s="661"/>
      <c r="ID32" s="661"/>
      <c r="IE32" s="661"/>
      <c r="IF32" s="661"/>
      <c r="IG32" s="661"/>
      <c r="IH32" s="661"/>
      <c r="II32" s="661"/>
      <c r="IJ32" s="661"/>
      <c r="IK32" s="661"/>
      <c r="IL32" s="661"/>
      <c r="IM32" s="661"/>
      <c r="IN32" s="661"/>
      <c r="IO32" s="661"/>
      <c r="IP32" s="661"/>
      <c r="IQ32" s="661"/>
      <c r="IR32" s="661"/>
      <c r="IS32" s="661"/>
      <c r="IT32" s="661"/>
      <c r="IU32" s="661"/>
      <c r="IV32" s="661"/>
      <c r="IW32" s="661"/>
      <c r="IX32" s="661"/>
      <c r="IY32" s="661"/>
      <c r="IZ32" s="661"/>
      <c r="JA32" s="661"/>
      <c r="JB32" s="661"/>
      <c r="JC32" s="661"/>
      <c r="JD32" s="661"/>
      <c r="JE32" s="661"/>
      <c r="JF32" s="661"/>
      <c r="JG32" s="661"/>
      <c r="JH32" s="661"/>
      <c r="JI32" s="661"/>
      <c r="JJ32" s="661"/>
      <c r="JK32" s="661"/>
      <c r="JL32" s="661"/>
      <c r="JM32" s="661"/>
      <c r="JN32" s="661"/>
      <c r="JO32" s="661"/>
      <c r="JP32" s="661"/>
      <c r="JQ32" s="661"/>
      <c r="JR32" s="661"/>
      <c r="JS32" s="661"/>
      <c r="JT32" s="661"/>
      <c r="JU32" s="661"/>
      <c r="JV32" s="661"/>
      <c r="JW32" s="661"/>
      <c r="JX32" s="661"/>
      <c r="JY32" s="661"/>
      <c r="JZ32" s="661"/>
      <c r="KA32" s="661"/>
      <c r="KB32" s="661"/>
      <c r="KC32" s="661"/>
      <c r="KD32" s="661"/>
      <c r="KE32" s="661"/>
      <c r="KF32" s="661"/>
      <c r="KG32" s="661"/>
      <c r="KH32" s="661"/>
      <c r="KI32" s="661"/>
      <c r="KJ32" s="661"/>
      <c r="KK32" s="661"/>
      <c r="KL32" s="661"/>
      <c r="KM32" s="661"/>
      <c r="KN32" s="661"/>
      <c r="KO32" s="661"/>
      <c r="KP32" s="661"/>
      <c r="KQ32" s="661"/>
      <c r="KR32" s="661"/>
      <c r="KS32" s="661"/>
      <c r="KT32" s="661"/>
      <c r="KU32" s="661"/>
      <c r="KV32" s="661"/>
      <c r="KW32" s="661"/>
      <c r="KX32" s="661"/>
      <c r="KY32" s="661"/>
      <c r="KZ32" s="661"/>
      <c r="LA32" s="661"/>
      <c r="LB32" s="661"/>
      <c r="LC32" s="661"/>
      <c r="LD32" s="661"/>
      <c r="LE32" s="661"/>
      <c r="LF32" s="661"/>
      <c r="LG32" s="661"/>
      <c r="LH32" s="661"/>
      <c r="LI32" s="661"/>
      <c r="LJ32" s="661"/>
      <c r="LK32" s="661"/>
      <c r="LL32" s="661"/>
      <c r="LM32" s="661"/>
      <c r="LN32" s="661"/>
      <c r="LO32" s="661"/>
      <c r="LP32" s="661"/>
      <c r="LQ32" s="661"/>
      <c r="LR32" s="661"/>
      <c r="LS32" s="661"/>
      <c r="LT32" s="661"/>
      <c r="LU32" s="661"/>
      <c r="LV32" s="661"/>
      <c r="LW32" s="661"/>
      <c r="LX32" s="661"/>
      <c r="LY32" s="661"/>
      <c r="LZ32" s="661"/>
      <c r="MA32" s="661"/>
      <c r="MB32" s="661"/>
      <c r="MC32" s="661"/>
      <c r="MD32" s="661"/>
      <c r="ME32" s="661"/>
      <c r="MF32" s="661"/>
      <c r="MG32" s="661"/>
      <c r="MH32" s="661"/>
      <c r="MI32" s="661"/>
      <c r="MJ32" s="661"/>
      <c r="MK32" s="661"/>
      <c r="ML32" s="661"/>
      <c r="MM32" s="661"/>
      <c r="MN32" s="661"/>
      <c r="MO32" s="661"/>
      <c r="MP32" s="661"/>
      <c r="MQ32" s="661"/>
      <c r="MR32" s="661"/>
      <c r="MS32" s="661"/>
      <c r="MT32" s="661"/>
      <c r="MU32" s="661"/>
      <c r="MV32" s="661"/>
      <c r="MW32" s="661"/>
      <c r="MX32" s="661"/>
      <c r="MY32" s="661"/>
      <c r="MZ32" s="661"/>
      <c r="NA32" s="661"/>
      <c r="NB32" s="661"/>
      <c r="NC32" s="661"/>
      <c r="ND32" s="661"/>
      <c r="NE32" s="661"/>
      <c r="NF32" s="661"/>
      <c r="NG32" s="661"/>
      <c r="NH32" s="661"/>
      <c r="NI32" s="661"/>
      <c r="NJ32" s="661"/>
      <c r="NK32" s="661"/>
      <c r="NL32" s="661"/>
      <c r="NM32" s="661"/>
      <c r="NN32" s="661"/>
      <c r="NO32" s="661"/>
      <c r="NP32" s="661"/>
      <c r="NQ32" s="661"/>
      <c r="NR32" s="661"/>
      <c r="NS32" s="661"/>
      <c r="NT32" s="661"/>
      <c r="NU32" s="661"/>
      <c r="NV32" s="661"/>
      <c r="NW32" s="661"/>
      <c r="NX32" s="661"/>
      <c r="NY32" s="661"/>
      <c r="NZ32" s="661"/>
      <c r="OA32" s="661"/>
      <c r="OB32" s="661"/>
      <c r="OC32" s="661"/>
      <c r="OD32" s="661"/>
      <c r="OE32" s="661"/>
      <c r="OF32" s="661"/>
      <c r="OG32" s="661"/>
      <c r="OH32" s="661"/>
      <c r="OI32" s="661"/>
      <c r="OJ32" s="661"/>
      <c r="OK32" s="661"/>
      <c r="OL32" s="661"/>
      <c r="OM32" s="661"/>
      <c r="ON32" s="661"/>
      <c r="OO32" s="661"/>
      <c r="OP32" s="661"/>
      <c r="OQ32" s="661"/>
      <c r="OR32" s="661"/>
      <c r="OS32" s="661"/>
      <c r="OT32" s="661"/>
      <c r="OU32" s="661"/>
      <c r="OV32" s="661"/>
      <c r="OW32" s="661"/>
      <c r="OX32" s="661"/>
      <c r="OY32" s="661"/>
      <c r="OZ32" s="661"/>
      <c r="PA32" s="661"/>
      <c r="PB32" s="661"/>
      <c r="PC32" s="661"/>
      <c r="PD32" s="661"/>
      <c r="PE32" s="661"/>
      <c r="PF32" s="661"/>
      <c r="PG32" s="661"/>
      <c r="PH32" s="661"/>
      <c r="PI32" s="661"/>
      <c r="PJ32" s="661"/>
      <c r="PK32" s="661"/>
      <c r="PL32" s="661"/>
      <c r="PM32" s="661"/>
      <c r="PN32" s="661"/>
      <c r="PO32" s="661"/>
      <c r="PP32" s="661"/>
      <c r="PQ32" s="661"/>
      <c r="PR32" s="661"/>
      <c r="PS32" s="661"/>
      <c r="PT32" s="661"/>
      <c r="PU32" s="661"/>
      <c r="PV32" s="661"/>
      <c r="PW32" s="661"/>
      <c r="PX32" s="661"/>
      <c r="PY32" s="661"/>
      <c r="PZ32" s="661"/>
      <c r="QA32" s="661"/>
      <c r="QB32" s="661"/>
      <c r="QC32" s="661"/>
      <c r="QD32" s="661"/>
      <c r="QE32" s="661"/>
      <c r="QF32" s="661"/>
      <c r="QG32" s="661"/>
      <c r="QH32" s="661"/>
      <c r="QI32" s="661"/>
      <c r="QJ32" s="661"/>
      <c r="QK32" s="661"/>
      <c r="QL32" s="661"/>
      <c r="QM32" s="661"/>
      <c r="QN32" s="661"/>
      <c r="QO32" s="661"/>
      <c r="QP32" s="661"/>
      <c r="QQ32" s="661"/>
      <c r="QR32" s="661"/>
      <c r="QS32" s="661"/>
      <c r="QT32" s="661"/>
      <c r="QU32" s="661"/>
      <c r="QV32" s="661"/>
      <c r="QW32" s="661"/>
      <c r="QX32" s="661"/>
      <c r="QY32" s="661"/>
      <c r="QZ32" s="661"/>
      <c r="RA32" s="661"/>
      <c r="RB32" s="661"/>
      <c r="RC32" s="661"/>
      <c r="RD32" s="661"/>
      <c r="RE32" s="661"/>
      <c r="RF32" s="661"/>
      <c r="RG32" s="661"/>
      <c r="RH32" s="661"/>
      <c r="RI32" s="661"/>
      <c r="RJ32" s="661"/>
      <c r="RK32" s="661"/>
      <c r="RL32" s="661"/>
      <c r="RM32" s="661"/>
      <c r="RN32" s="661"/>
      <c r="RO32" s="661"/>
      <c r="RP32" s="661"/>
      <c r="RQ32" s="661"/>
      <c r="RR32" s="661"/>
      <c r="RS32" s="661"/>
      <c r="RT32" s="661"/>
      <c r="RU32" s="661"/>
      <c r="RV32" s="661"/>
      <c r="RW32" s="661"/>
      <c r="RX32" s="661"/>
      <c r="RY32" s="661"/>
      <c r="RZ32" s="661"/>
      <c r="SA32" s="661"/>
      <c r="SB32" s="661"/>
      <c r="SC32" s="661"/>
      <c r="SD32" s="661"/>
      <c r="SE32" s="661"/>
      <c r="SF32" s="661"/>
      <c r="SG32" s="661"/>
      <c r="SH32" s="661"/>
      <c r="SI32" s="661"/>
      <c r="SJ32" s="661"/>
      <c r="SK32" s="661"/>
      <c r="SL32" s="661"/>
      <c r="SM32" s="661"/>
      <c r="SN32" s="661"/>
      <c r="SO32" s="661"/>
      <c r="SP32" s="661"/>
      <c r="SQ32" s="661"/>
      <c r="SR32" s="661"/>
      <c r="SS32" s="661"/>
      <c r="ST32" s="661"/>
      <c r="SU32" s="661"/>
      <c r="SV32" s="661"/>
      <c r="SW32" s="661"/>
      <c r="SX32" s="661"/>
      <c r="SY32" s="661"/>
      <c r="SZ32" s="661"/>
      <c r="TA32" s="661"/>
      <c r="TB32" s="661"/>
      <c r="TC32" s="661"/>
      <c r="TD32" s="661"/>
      <c r="TE32" s="661"/>
      <c r="TF32" s="661"/>
      <c r="TG32" s="661"/>
      <c r="TH32" s="661"/>
      <c r="TI32" s="661"/>
      <c r="TJ32" s="661"/>
      <c r="TK32" s="661"/>
      <c r="TL32" s="661"/>
      <c r="TM32" s="661"/>
      <c r="TN32" s="661"/>
      <c r="TO32" s="661"/>
      <c r="TP32" s="661"/>
      <c r="TQ32" s="661"/>
      <c r="TR32" s="661"/>
      <c r="TS32" s="661"/>
      <c r="TT32" s="661"/>
      <c r="TU32" s="661"/>
      <c r="TV32" s="661"/>
      <c r="TW32" s="661"/>
      <c r="TX32" s="661"/>
      <c r="TY32" s="661"/>
      <c r="TZ32" s="661"/>
      <c r="UA32" s="661"/>
      <c r="UB32" s="661"/>
      <c r="UC32" s="661"/>
      <c r="UD32" s="661"/>
      <c r="UE32" s="661"/>
      <c r="UF32" s="661"/>
      <c r="UG32" s="661"/>
      <c r="UH32" s="661"/>
      <c r="UI32" s="661"/>
      <c r="UJ32" s="661"/>
      <c r="UK32" s="661"/>
      <c r="UL32" s="661"/>
      <c r="UM32" s="661"/>
      <c r="UN32" s="661"/>
      <c r="UO32" s="661"/>
      <c r="UP32" s="661"/>
      <c r="UQ32" s="661"/>
      <c r="UR32" s="661"/>
      <c r="US32" s="661"/>
      <c r="UT32" s="661"/>
      <c r="UU32" s="661"/>
      <c r="UV32" s="661"/>
      <c r="UW32" s="661"/>
      <c r="UX32" s="661"/>
      <c r="UY32" s="661"/>
      <c r="UZ32" s="661"/>
      <c r="VA32" s="661"/>
      <c r="VB32" s="661"/>
      <c r="VC32" s="661"/>
      <c r="VD32" s="661"/>
      <c r="VE32" s="661"/>
      <c r="VF32" s="661"/>
      <c r="VG32" s="661"/>
      <c r="VH32" s="661"/>
      <c r="VI32" s="661"/>
      <c r="VJ32" s="661"/>
      <c r="VK32" s="661"/>
      <c r="VL32" s="661"/>
      <c r="VM32" s="661"/>
      <c r="VN32" s="661"/>
      <c r="VO32" s="661"/>
      <c r="VP32" s="661"/>
      <c r="VQ32" s="661"/>
      <c r="VR32" s="661"/>
      <c r="VS32" s="661"/>
      <c r="VT32" s="661"/>
      <c r="VU32" s="661"/>
      <c r="VV32" s="661"/>
      <c r="VW32" s="661"/>
      <c r="VX32" s="661"/>
      <c r="VY32" s="661"/>
      <c r="VZ32" s="661"/>
      <c r="WA32" s="661"/>
      <c r="WB32" s="661"/>
      <c r="WC32" s="661"/>
      <c r="WD32" s="661"/>
      <c r="WE32" s="661"/>
      <c r="WF32" s="661"/>
      <c r="WG32" s="661"/>
      <c r="WH32" s="661"/>
      <c r="WI32" s="661"/>
      <c r="WJ32" s="661"/>
      <c r="WK32" s="661"/>
      <c r="WL32" s="661"/>
      <c r="WM32" s="661"/>
      <c r="WN32" s="661"/>
      <c r="WO32" s="661"/>
      <c r="WP32" s="661"/>
      <c r="WQ32" s="661"/>
      <c r="WR32" s="661"/>
      <c r="WS32" s="661"/>
      <c r="WT32" s="661"/>
      <c r="WU32" s="661"/>
      <c r="WV32" s="661"/>
      <c r="WW32" s="661"/>
      <c r="WX32" s="661"/>
      <c r="WY32" s="661"/>
      <c r="WZ32" s="661"/>
      <c r="XA32" s="661"/>
      <c r="XB32" s="661"/>
      <c r="XC32" s="661"/>
      <c r="XD32" s="661"/>
      <c r="XE32" s="661"/>
      <c r="XF32" s="661"/>
      <c r="XG32" s="661"/>
      <c r="XH32" s="661"/>
      <c r="XI32" s="661"/>
      <c r="XJ32" s="661"/>
      <c r="XK32" s="661"/>
      <c r="XL32" s="661"/>
      <c r="XM32" s="661"/>
      <c r="XN32" s="661"/>
      <c r="XO32" s="661"/>
      <c r="XP32" s="661"/>
      <c r="XQ32" s="661"/>
      <c r="XR32" s="661"/>
      <c r="XS32" s="661"/>
      <c r="XT32" s="661"/>
      <c r="XU32" s="661"/>
      <c r="XV32" s="661"/>
      <c r="XW32" s="661"/>
      <c r="XX32" s="661"/>
      <c r="XY32" s="661"/>
      <c r="XZ32" s="661"/>
      <c r="YA32" s="661"/>
      <c r="YB32" s="661"/>
      <c r="YC32" s="661"/>
      <c r="YD32" s="661"/>
      <c r="YE32" s="661"/>
      <c r="YF32" s="661"/>
      <c r="YG32" s="661"/>
      <c r="YH32" s="661"/>
      <c r="YI32" s="661"/>
      <c r="YJ32" s="661"/>
      <c r="YK32" s="661"/>
      <c r="YL32" s="661"/>
      <c r="YM32" s="661"/>
      <c r="YN32" s="661"/>
      <c r="YO32" s="661"/>
      <c r="YP32" s="661"/>
      <c r="YQ32" s="661"/>
      <c r="YR32" s="661"/>
      <c r="YS32" s="661"/>
      <c r="YT32" s="661"/>
      <c r="YU32" s="661"/>
      <c r="YV32" s="661"/>
      <c r="YW32" s="661"/>
      <c r="YX32" s="661"/>
      <c r="YY32" s="661"/>
      <c r="YZ32" s="661"/>
      <c r="ZA32" s="661"/>
      <c r="ZB32" s="661"/>
      <c r="ZC32" s="661"/>
      <c r="ZD32" s="661"/>
      <c r="ZE32" s="661"/>
      <c r="ZF32" s="661"/>
      <c r="ZG32" s="661"/>
      <c r="ZH32" s="661"/>
      <c r="ZI32" s="661"/>
      <c r="ZJ32" s="661"/>
      <c r="ZK32" s="661"/>
      <c r="ZL32" s="661"/>
      <c r="ZM32" s="661"/>
      <c r="ZN32" s="661"/>
      <c r="ZO32" s="661"/>
      <c r="ZP32" s="661"/>
      <c r="ZQ32" s="661"/>
      <c r="ZR32" s="661"/>
      <c r="ZS32" s="661"/>
      <c r="ZT32" s="661"/>
      <c r="ZU32" s="661"/>
      <c r="ZV32" s="661"/>
      <c r="ZW32" s="661"/>
      <c r="ZX32" s="661"/>
      <c r="ZY32" s="661"/>
      <c r="ZZ32" s="661"/>
      <c r="AAA32" s="661"/>
      <c r="AAB32" s="661"/>
      <c r="AAC32" s="661"/>
      <c r="AAD32" s="661"/>
      <c r="AAE32" s="661"/>
      <c r="AAF32" s="661"/>
      <c r="AAG32" s="661"/>
      <c r="AAH32" s="661"/>
      <c r="AAI32" s="661"/>
      <c r="AAJ32" s="661"/>
      <c r="AAK32" s="661"/>
      <c r="AAL32" s="661"/>
      <c r="AAM32" s="661"/>
      <c r="AAN32" s="661"/>
      <c r="AAO32" s="661"/>
      <c r="AAP32" s="661"/>
      <c r="AAQ32" s="661"/>
      <c r="AAR32" s="661"/>
      <c r="AAS32" s="661"/>
      <c r="AAT32" s="661"/>
      <c r="AAU32" s="661"/>
      <c r="AAV32" s="661"/>
      <c r="AAW32" s="661"/>
      <c r="AAX32" s="661"/>
      <c r="AAY32" s="661"/>
      <c r="AAZ32" s="661"/>
      <c r="ABA32" s="661"/>
      <c r="ABB32" s="661"/>
      <c r="ABC32" s="661"/>
      <c r="ABD32" s="661"/>
      <c r="ABE32" s="661"/>
      <c r="ABF32" s="661"/>
      <c r="ABG32" s="661"/>
      <c r="ABH32" s="661"/>
      <c r="ABI32" s="661"/>
      <c r="ABJ32" s="661"/>
      <c r="ABK32" s="661"/>
      <c r="ABL32" s="661"/>
      <c r="ABM32" s="661"/>
      <c r="ABN32" s="661"/>
      <c r="ABO32" s="661"/>
      <c r="ABP32" s="661"/>
      <c r="ABQ32" s="661"/>
      <c r="ABR32" s="661"/>
      <c r="ABS32" s="661"/>
      <c r="ABT32" s="661"/>
      <c r="ABU32" s="661"/>
      <c r="ABV32" s="661"/>
      <c r="ABW32" s="661"/>
      <c r="ABX32" s="661"/>
      <c r="ABY32" s="661"/>
      <c r="ABZ32" s="661"/>
      <c r="ACA32" s="661"/>
      <c r="ACB32" s="661"/>
      <c r="ACC32" s="661"/>
      <c r="ACD32" s="661"/>
      <c r="ACE32" s="661"/>
      <c r="ACF32" s="661"/>
      <c r="ACG32" s="661"/>
      <c r="ACH32" s="661"/>
      <c r="ACI32" s="661"/>
      <c r="ACJ32" s="661"/>
      <c r="ACK32" s="661"/>
      <c r="ACL32" s="661"/>
      <c r="ACM32" s="661"/>
      <c r="ACN32" s="661"/>
      <c r="ACO32" s="661"/>
      <c r="ACP32" s="661"/>
      <c r="ACQ32" s="661"/>
      <c r="ACR32" s="661"/>
      <c r="ACS32" s="661"/>
      <c r="ACT32" s="661"/>
      <c r="ACU32" s="661"/>
      <c r="ACV32" s="661"/>
      <c r="ACW32" s="661"/>
      <c r="ACX32" s="661"/>
      <c r="ACY32" s="661"/>
      <c r="ACZ32" s="661"/>
      <c r="ADA32" s="661"/>
      <c r="ADB32" s="661"/>
      <c r="ADC32" s="661"/>
      <c r="ADD32" s="661"/>
      <c r="ADE32" s="661"/>
      <c r="ADF32" s="661"/>
      <c r="ADG32" s="661"/>
      <c r="ADH32" s="661"/>
      <c r="ADI32" s="661"/>
      <c r="ADJ32" s="661"/>
      <c r="ADK32" s="661"/>
      <c r="ADL32" s="661"/>
      <c r="ADM32" s="661"/>
      <c r="ADN32" s="661"/>
      <c r="ADO32" s="661"/>
      <c r="ADP32" s="661"/>
      <c r="ADQ32" s="661"/>
      <c r="ADR32" s="661"/>
      <c r="ADS32" s="661"/>
      <c r="ADT32" s="661"/>
      <c r="ADU32" s="661"/>
      <c r="ADV32" s="661"/>
      <c r="ADW32" s="661"/>
      <c r="ADX32" s="661"/>
      <c r="ADY32" s="661"/>
      <c r="ADZ32" s="661"/>
      <c r="AEA32" s="661"/>
      <c r="AEB32" s="661"/>
      <c r="AEC32" s="661"/>
      <c r="AED32" s="661"/>
      <c r="AEE32" s="661"/>
      <c r="AEF32" s="661"/>
      <c r="AEG32" s="661"/>
      <c r="AEH32" s="661"/>
      <c r="AEI32" s="661"/>
      <c r="AEJ32" s="661"/>
      <c r="AEK32" s="661"/>
      <c r="AEL32" s="661"/>
      <c r="AEM32" s="661"/>
      <c r="AEN32" s="661"/>
      <c r="AEO32" s="661"/>
      <c r="AEP32" s="661"/>
      <c r="AEQ32" s="661"/>
      <c r="AER32" s="661"/>
      <c r="AES32" s="661"/>
      <c r="AET32" s="661"/>
      <c r="AEU32" s="661"/>
      <c r="AEV32" s="661"/>
      <c r="AEW32" s="661"/>
      <c r="AEX32" s="661"/>
      <c r="AEY32" s="661"/>
      <c r="AEZ32" s="661"/>
      <c r="AFA32" s="661"/>
      <c r="AFB32" s="661"/>
      <c r="AFC32" s="661"/>
      <c r="AFD32" s="661"/>
      <c r="AFE32" s="661"/>
      <c r="AFF32" s="661"/>
      <c r="AFG32" s="661"/>
      <c r="AFH32" s="661"/>
      <c r="AFI32" s="661"/>
      <c r="AFJ32" s="661"/>
      <c r="AFK32" s="661"/>
      <c r="AFL32" s="661"/>
      <c r="AFM32" s="661"/>
      <c r="AFN32" s="661"/>
      <c r="AFO32" s="661"/>
      <c r="AFP32" s="661"/>
      <c r="AFQ32" s="661"/>
      <c r="AFR32" s="661"/>
      <c r="AFS32" s="661"/>
      <c r="AFT32" s="661"/>
      <c r="AFU32" s="661"/>
      <c r="AFV32" s="661"/>
      <c r="AFW32" s="661"/>
      <c r="AFX32" s="661"/>
      <c r="AFY32" s="661"/>
      <c r="AFZ32" s="661"/>
      <c r="AGA32" s="661"/>
      <c r="AGB32" s="661"/>
      <c r="AGC32" s="661"/>
      <c r="AGD32" s="661"/>
      <c r="AGE32" s="661"/>
      <c r="AGF32" s="661"/>
      <c r="AGG32" s="661"/>
      <c r="AGH32" s="661"/>
      <c r="AGI32" s="661"/>
      <c r="AGJ32" s="661"/>
      <c r="AGK32" s="661"/>
      <c r="AGL32" s="661"/>
      <c r="AGM32" s="661"/>
      <c r="AGN32" s="661"/>
      <c r="AGO32" s="661"/>
      <c r="AGP32" s="661"/>
      <c r="AGQ32" s="661"/>
      <c r="AGR32" s="661"/>
      <c r="AGS32" s="661"/>
      <c r="AGT32" s="661"/>
      <c r="AGU32" s="661"/>
      <c r="AGV32" s="661"/>
      <c r="AGW32" s="661"/>
      <c r="AGX32" s="661"/>
      <c r="AGY32" s="661"/>
      <c r="AGZ32" s="661"/>
      <c r="AHA32" s="661"/>
      <c r="AHB32" s="661"/>
      <c r="AHC32" s="661"/>
      <c r="AHD32" s="661"/>
      <c r="AHE32" s="661"/>
      <c r="AHF32" s="661"/>
      <c r="AHG32" s="661"/>
      <c r="AHH32" s="661"/>
      <c r="AHI32" s="661"/>
      <c r="AHJ32" s="661"/>
      <c r="AHK32" s="661"/>
      <c r="AHL32" s="661"/>
      <c r="AHM32" s="661"/>
      <c r="AHN32" s="661"/>
      <c r="AHO32" s="661"/>
      <c r="AHP32" s="661"/>
      <c r="AHQ32" s="661"/>
      <c r="AHR32" s="661"/>
      <c r="AHS32" s="661"/>
      <c r="AHT32" s="661"/>
      <c r="AHU32" s="661"/>
      <c r="AHV32" s="661"/>
      <c r="AHW32" s="661"/>
      <c r="AHX32" s="661"/>
      <c r="AHY32" s="661"/>
      <c r="AHZ32" s="661"/>
      <c r="AIA32" s="661"/>
      <c r="AIB32" s="661"/>
      <c r="AIC32" s="661"/>
      <c r="AID32" s="661"/>
      <c r="AIE32" s="661"/>
      <c r="AIF32" s="661"/>
      <c r="AIG32" s="661"/>
      <c r="AIH32" s="661"/>
      <c r="AII32" s="661"/>
      <c r="AIJ32" s="661"/>
      <c r="AIK32" s="661"/>
      <c r="AIL32" s="661"/>
      <c r="AIM32" s="661"/>
      <c r="AIN32" s="661"/>
      <c r="AIO32" s="661"/>
      <c r="AIP32" s="661"/>
      <c r="AIQ32" s="661"/>
      <c r="AIR32" s="661"/>
      <c r="AIS32" s="661"/>
      <c r="AIT32" s="661"/>
      <c r="AIU32" s="661"/>
      <c r="AIV32" s="661"/>
      <c r="AIW32" s="661"/>
      <c r="AIX32" s="661"/>
      <c r="AIY32" s="661"/>
      <c r="AIZ32" s="661"/>
      <c r="AJA32" s="661"/>
      <c r="AJB32" s="661"/>
      <c r="AJC32" s="661"/>
      <c r="AJD32" s="661"/>
      <c r="AJE32" s="661"/>
      <c r="AJF32" s="661"/>
      <c r="AJG32" s="661"/>
      <c r="AJH32" s="661"/>
      <c r="AJI32" s="661"/>
      <c r="AJJ32" s="661"/>
      <c r="AJK32" s="661"/>
      <c r="AJL32" s="661"/>
      <c r="AJM32" s="661"/>
      <c r="AJN32" s="661"/>
      <c r="AJO32" s="661"/>
      <c r="AJP32" s="661"/>
      <c r="AJQ32" s="661"/>
      <c r="AJR32" s="661"/>
      <c r="AJS32" s="661"/>
      <c r="AJT32" s="661"/>
      <c r="AJU32" s="661"/>
      <c r="AJV32" s="661"/>
      <c r="AJW32" s="661"/>
      <c r="AJX32" s="661"/>
      <c r="AJY32" s="661"/>
      <c r="AJZ32" s="661"/>
      <c r="AKA32" s="661"/>
      <c r="AKB32" s="661"/>
      <c r="AKC32" s="661"/>
      <c r="AKD32" s="661"/>
      <c r="AKE32" s="661"/>
      <c r="AKF32" s="661"/>
      <c r="AKG32" s="661"/>
      <c r="AKH32" s="661"/>
      <c r="AKI32" s="661"/>
      <c r="AKJ32" s="661"/>
      <c r="AKK32" s="661"/>
      <c r="AKL32" s="661"/>
      <c r="AKM32" s="661"/>
      <c r="AKN32" s="661"/>
      <c r="AKO32" s="661"/>
      <c r="AKP32" s="661"/>
      <c r="AKQ32" s="661"/>
      <c r="AKR32" s="661"/>
      <c r="AKS32" s="661"/>
      <c r="AKT32" s="661"/>
      <c r="AKU32" s="661"/>
      <c r="AKV32" s="661"/>
      <c r="AKW32" s="661"/>
      <c r="AKX32" s="661"/>
      <c r="AKY32" s="661"/>
      <c r="AKZ32" s="661"/>
      <c r="ALA32" s="661"/>
      <c r="ALB32" s="661"/>
      <c r="ALC32" s="661"/>
      <c r="ALD32" s="661"/>
      <c r="ALE32" s="661"/>
      <c r="ALF32" s="661"/>
      <c r="ALG32" s="661"/>
      <c r="ALH32" s="661"/>
      <c r="ALI32" s="661"/>
      <c r="ALJ32" s="661"/>
      <c r="ALK32" s="661"/>
      <c r="ALL32" s="661"/>
      <c r="ALM32" s="661"/>
      <c r="ALN32" s="661"/>
      <c r="ALO32" s="661"/>
      <c r="ALP32" s="661"/>
      <c r="ALQ32" s="661"/>
      <c r="ALR32" s="661"/>
      <c r="ALS32" s="661"/>
      <c r="ALT32" s="661"/>
      <c r="ALU32" s="661"/>
      <c r="ALV32" s="661"/>
      <c r="ALW32" s="661"/>
      <c r="ALX32" s="661"/>
      <c r="ALY32" s="661"/>
      <c r="ALZ32" s="661"/>
      <c r="AMA32" s="661"/>
      <c r="AMB32" s="661"/>
      <c r="AMC32" s="661"/>
      <c r="AMD32" s="661"/>
      <c r="AME32" s="661"/>
      <c r="AMF32" s="661"/>
      <c r="AMG32" s="661"/>
      <c r="AMH32" s="661"/>
      <c r="AMI32" s="661"/>
      <c r="AMJ32" s="661"/>
      <c r="AMK32" s="661"/>
      <c r="AML32" s="661"/>
      <c r="AMM32" s="661"/>
      <c r="AMN32" s="661"/>
      <c r="AMO32" s="661"/>
      <c r="AMP32" s="661"/>
      <c r="AMQ32" s="661"/>
      <c r="AMR32" s="661"/>
      <c r="AMS32" s="661"/>
      <c r="AMT32" s="661"/>
      <c r="AMU32" s="661"/>
      <c r="AMV32" s="661"/>
      <c r="AMW32" s="661"/>
      <c r="AMX32" s="661"/>
      <c r="AMY32" s="661"/>
      <c r="AMZ32" s="661"/>
      <c r="ANA32" s="661"/>
      <c r="ANB32" s="661"/>
      <c r="ANC32" s="661"/>
      <c r="AND32" s="661"/>
      <c r="ANE32" s="661"/>
      <c r="ANF32" s="661"/>
      <c r="ANG32" s="661"/>
      <c r="ANH32" s="661"/>
      <c r="ANI32" s="661"/>
      <c r="ANJ32" s="661"/>
      <c r="ANK32" s="661"/>
      <c r="ANL32" s="661"/>
      <c r="ANM32" s="661"/>
      <c r="ANN32" s="661"/>
      <c r="ANO32" s="661"/>
      <c r="ANP32" s="661"/>
      <c r="ANQ32" s="661"/>
      <c r="ANR32" s="661"/>
      <c r="ANS32" s="661"/>
      <c r="ANT32" s="661"/>
      <c r="ANU32" s="661"/>
      <c r="ANV32" s="661"/>
      <c r="ANW32" s="661"/>
      <c r="ANX32" s="661"/>
      <c r="ANY32" s="661"/>
      <c r="ANZ32" s="661"/>
      <c r="AOA32" s="661"/>
      <c r="AOB32" s="661"/>
      <c r="AOC32" s="661"/>
      <c r="AOD32" s="661"/>
      <c r="AOE32" s="661"/>
      <c r="AOF32" s="661"/>
      <c r="AOG32" s="661"/>
      <c r="AOH32" s="661"/>
      <c r="AOI32" s="661"/>
      <c r="AOJ32" s="661"/>
      <c r="AOK32" s="661"/>
      <c r="AOL32" s="661"/>
      <c r="AOM32" s="661"/>
      <c r="AON32" s="661"/>
      <c r="AOO32" s="661"/>
      <c r="AOP32" s="661"/>
      <c r="AOQ32" s="661"/>
      <c r="AOR32" s="661"/>
      <c r="AOS32" s="661"/>
      <c r="AOT32" s="661"/>
      <c r="AOU32" s="661"/>
      <c r="AOV32" s="661"/>
      <c r="AOW32" s="661"/>
      <c r="AOX32" s="661"/>
      <c r="AOY32" s="661"/>
      <c r="AOZ32" s="661"/>
      <c r="APA32" s="661"/>
      <c r="APB32" s="661"/>
      <c r="APC32" s="661"/>
      <c r="APD32" s="661"/>
      <c r="APE32" s="661"/>
      <c r="APF32" s="661"/>
      <c r="APG32" s="661"/>
      <c r="APH32" s="661"/>
      <c r="API32" s="661"/>
      <c r="APJ32" s="661"/>
      <c r="APK32" s="661"/>
      <c r="APL32" s="661"/>
      <c r="APM32" s="661"/>
      <c r="APN32" s="661"/>
      <c r="APO32" s="661"/>
      <c r="APP32" s="661"/>
      <c r="APQ32" s="661"/>
      <c r="APR32" s="661"/>
      <c r="APS32" s="661"/>
      <c r="APT32" s="661"/>
      <c r="APU32" s="661"/>
      <c r="APV32" s="661"/>
      <c r="APW32" s="661"/>
      <c r="APX32" s="661"/>
      <c r="APY32" s="661"/>
      <c r="APZ32" s="661"/>
      <c r="AQA32" s="661"/>
      <c r="AQB32" s="661"/>
      <c r="AQC32" s="661"/>
      <c r="AQD32" s="661"/>
      <c r="AQE32" s="661"/>
      <c r="AQF32" s="661"/>
      <c r="AQG32" s="661"/>
      <c r="AQH32" s="661"/>
      <c r="AQI32" s="661"/>
      <c r="AQJ32" s="661"/>
      <c r="AQK32" s="661"/>
      <c r="AQL32" s="661"/>
      <c r="AQM32" s="661"/>
      <c r="AQN32" s="661"/>
      <c r="AQO32" s="661"/>
      <c r="AQP32" s="661"/>
      <c r="AQQ32" s="661"/>
      <c r="AQR32" s="661"/>
      <c r="AQS32" s="661"/>
      <c r="AQT32" s="661"/>
      <c r="AQU32" s="661"/>
      <c r="AQV32" s="661"/>
      <c r="AQW32" s="661"/>
      <c r="AQX32" s="661"/>
      <c r="AQY32" s="661"/>
      <c r="AQZ32" s="661"/>
      <c r="ARA32" s="661"/>
      <c r="ARB32" s="661"/>
      <c r="ARC32" s="661"/>
      <c r="ARD32" s="661"/>
      <c r="ARE32" s="661"/>
      <c r="ARF32" s="661"/>
      <c r="ARG32" s="661"/>
      <c r="ARH32" s="661"/>
      <c r="ARI32" s="661"/>
      <c r="ARJ32" s="661"/>
      <c r="ARK32" s="661"/>
      <c r="ARL32" s="661"/>
      <c r="ARM32" s="661"/>
      <c r="ARN32" s="661"/>
      <c r="ARO32" s="661"/>
      <c r="ARP32" s="661"/>
      <c r="ARQ32" s="661"/>
      <c r="ARR32" s="661"/>
      <c r="ARS32" s="661"/>
      <c r="ART32" s="661"/>
      <c r="ARU32" s="661"/>
      <c r="ARV32" s="661"/>
      <c r="ARW32" s="661"/>
      <c r="ARX32" s="661"/>
      <c r="ARY32" s="661"/>
      <c r="ARZ32" s="661"/>
      <c r="ASA32" s="661"/>
      <c r="ASB32" s="661"/>
      <c r="ASC32" s="661"/>
      <c r="ASD32" s="661"/>
      <c r="ASE32" s="661"/>
      <c r="ASF32" s="661"/>
      <c r="ASG32" s="661"/>
      <c r="ASH32" s="661"/>
      <c r="ASI32" s="661"/>
      <c r="ASJ32" s="661"/>
      <c r="ASK32" s="661"/>
      <c r="ASL32" s="661"/>
      <c r="ASM32" s="661"/>
      <c r="ASN32" s="661"/>
      <c r="ASO32" s="661"/>
      <c r="ASP32" s="661"/>
      <c r="ASQ32" s="661"/>
      <c r="ASR32" s="661"/>
      <c r="ASS32" s="661"/>
      <c r="AST32" s="661"/>
      <c r="ASU32" s="661"/>
      <c r="ASV32" s="661"/>
      <c r="ASW32" s="661"/>
      <c r="ASX32" s="661"/>
      <c r="ASY32" s="661"/>
      <c r="ASZ32" s="661"/>
      <c r="ATA32" s="661"/>
      <c r="ATB32" s="661"/>
      <c r="ATC32" s="661"/>
      <c r="ATD32" s="661"/>
      <c r="ATE32" s="661"/>
      <c r="ATF32" s="661"/>
      <c r="ATG32" s="661"/>
      <c r="ATH32" s="661"/>
      <c r="ATI32" s="661"/>
      <c r="ATJ32" s="661"/>
      <c r="ATK32" s="661"/>
      <c r="ATL32" s="661"/>
      <c r="ATM32" s="661"/>
      <c r="ATN32" s="661"/>
      <c r="ATO32" s="661"/>
      <c r="ATP32" s="661"/>
      <c r="ATQ32" s="661"/>
      <c r="ATR32" s="661"/>
      <c r="ATS32" s="661"/>
      <c r="ATT32" s="661"/>
      <c r="ATU32" s="661"/>
      <c r="ATV32" s="661"/>
      <c r="ATW32" s="661"/>
      <c r="ATX32" s="661"/>
      <c r="ATY32" s="661"/>
      <c r="ATZ32" s="661"/>
      <c r="AUA32" s="661"/>
      <c r="AUB32" s="661"/>
      <c r="AUC32" s="661"/>
      <c r="AUD32" s="661"/>
      <c r="AUE32" s="661"/>
      <c r="AUF32" s="661"/>
      <c r="AUG32" s="661"/>
      <c r="AUH32" s="661"/>
      <c r="AUI32" s="661"/>
      <c r="AUJ32" s="661"/>
      <c r="AUK32" s="661"/>
      <c r="AUL32" s="661"/>
      <c r="AUM32" s="661"/>
      <c r="AUN32" s="661"/>
      <c r="AUO32" s="661"/>
      <c r="AUP32" s="661"/>
      <c r="AUQ32" s="661"/>
      <c r="AUR32" s="661"/>
      <c r="AUS32" s="661"/>
      <c r="AUT32" s="661"/>
      <c r="AUU32" s="661"/>
      <c r="AUV32" s="661"/>
      <c r="AUW32" s="661"/>
      <c r="AUX32" s="661"/>
      <c r="AUY32" s="661"/>
      <c r="AUZ32" s="661"/>
      <c r="AVA32" s="661"/>
      <c r="AVB32" s="661"/>
      <c r="AVC32" s="661"/>
      <c r="AVD32" s="661"/>
      <c r="AVE32" s="661"/>
      <c r="AVF32" s="661"/>
      <c r="AVG32" s="661"/>
      <c r="AVH32" s="661"/>
      <c r="AVI32" s="661"/>
      <c r="AVJ32" s="661"/>
      <c r="AVK32" s="661"/>
      <c r="AVL32" s="661"/>
      <c r="AVM32" s="661"/>
      <c r="AVN32" s="661"/>
      <c r="AVO32" s="661"/>
      <c r="AVP32" s="661"/>
      <c r="AVQ32" s="661"/>
      <c r="AVR32" s="661"/>
      <c r="AVS32" s="661"/>
      <c r="AVT32" s="661"/>
      <c r="AVU32" s="661"/>
      <c r="AVV32" s="661"/>
      <c r="AVW32" s="661"/>
      <c r="AVX32" s="661"/>
      <c r="AVY32" s="661"/>
      <c r="AVZ32" s="661"/>
      <c r="AWA32" s="661"/>
      <c r="AWB32" s="661"/>
      <c r="AWC32" s="661"/>
      <c r="AWD32" s="661"/>
      <c r="AWE32" s="661"/>
      <c r="AWF32" s="661"/>
      <c r="AWG32" s="661"/>
      <c r="AWH32" s="661"/>
      <c r="AWI32" s="661"/>
      <c r="AWJ32" s="661"/>
      <c r="AWK32" s="661"/>
      <c r="AWL32" s="661"/>
      <c r="AWM32" s="661"/>
      <c r="AWN32" s="661"/>
      <c r="AWO32" s="661"/>
      <c r="AWP32" s="661"/>
      <c r="AWQ32" s="661"/>
      <c r="AWR32" s="661"/>
      <c r="AWS32" s="661"/>
      <c r="AWT32" s="661"/>
      <c r="AWU32" s="661"/>
      <c r="AWV32" s="661"/>
      <c r="AWW32" s="661"/>
      <c r="AWX32" s="661"/>
      <c r="AWY32" s="661"/>
      <c r="AWZ32" s="661"/>
      <c r="AXA32" s="661"/>
      <c r="AXB32" s="661"/>
      <c r="AXC32" s="661"/>
      <c r="AXD32" s="661"/>
      <c r="AXE32" s="661"/>
      <c r="AXF32" s="661"/>
      <c r="AXG32" s="661"/>
      <c r="AXH32" s="661"/>
      <c r="AXI32" s="661"/>
      <c r="AXJ32" s="661"/>
      <c r="AXK32" s="661"/>
      <c r="AXL32" s="661"/>
      <c r="AXM32" s="661"/>
      <c r="AXN32" s="661"/>
      <c r="AXO32" s="661"/>
      <c r="AXP32" s="661"/>
      <c r="AXQ32" s="661"/>
      <c r="AXR32" s="661"/>
      <c r="AXS32" s="661"/>
      <c r="AXT32" s="661"/>
      <c r="AXU32" s="661"/>
      <c r="AXV32" s="661"/>
      <c r="AXW32" s="661"/>
      <c r="AXX32" s="661"/>
      <c r="AXY32" s="661"/>
      <c r="AXZ32" s="661"/>
      <c r="AYA32" s="661"/>
      <c r="AYB32" s="661"/>
      <c r="AYC32" s="661"/>
      <c r="AYD32" s="661"/>
      <c r="AYE32" s="661"/>
      <c r="AYF32" s="661"/>
      <c r="AYG32" s="661"/>
      <c r="AYH32" s="661"/>
      <c r="AYI32" s="661"/>
      <c r="AYJ32" s="661"/>
      <c r="AYK32" s="661"/>
      <c r="AYL32" s="661"/>
      <c r="AYM32" s="661"/>
      <c r="AYN32" s="661"/>
      <c r="AYO32" s="661"/>
      <c r="AYP32" s="661"/>
      <c r="AYQ32" s="661"/>
      <c r="AYR32" s="661"/>
      <c r="AYS32" s="661"/>
      <c r="AYT32" s="661"/>
      <c r="AYU32" s="661"/>
      <c r="AYV32" s="661"/>
      <c r="AYW32" s="661"/>
      <c r="AYX32" s="661"/>
      <c r="AYY32" s="661"/>
      <c r="AYZ32" s="661"/>
      <c r="AZA32" s="661"/>
      <c r="AZB32" s="661"/>
      <c r="AZC32" s="661"/>
      <c r="AZD32" s="661"/>
      <c r="AZE32" s="661"/>
      <c r="AZF32" s="661"/>
      <c r="AZG32" s="661"/>
      <c r="AZH32" s="661"/>
      <c r="AZI32" s="661"/>
      <c r="AZJ32" s="661"/>
      <c r="AZK32" s="661"/>
      <c r="AZL32" s="661"/>
      <c r="AZM32" s="661"/>
      <c r="AZN32" s="661"/>
      <c r="AZO32" s="661"/>
      <c r="AZP32" s="661"/>
      <c r="AZQ32" s="661"/>
      <c r="AZR32" s="661"/>
      <c r="AZS32" s="661"/>
      <c r="AZT32" s="661"/>
      <c r="AZU32" s="661"/>
      <c r="AZV32" s="661"/>
      <c r="AZW32" s="661"/>
      <c r="AZX32" s="661"/>
      <c r="AZY32" s="661"/>
      <c r="AZZ32" s="661"/>
      <c r="BAA32" s="661"/>
      <c r="BAB32" s="661"/>
      <c r="BAC32" s="661"/>
      <c r="BAD32" s="661"/>
      <c r="BAE32" s="661"/>
      <c r="BAF32" s="661"/>
      <c r="BAG32" s="661"/>
      <c r="BAH32" s="661"/>
      <c r="BAI32" s="661"/>
      <c r="BAJ32" s="661"/>
      <c r="BAK32" s="661"/>
      <c r="BAL32" s="661"/>
      <c r="BAM32" s="661"/>
      <c r="BAN32" s="661"/>
      <c r="BAO32" s="661"/>
      <c r="BAP32" s="661"/>
      <c r="BAQ32" s="661"/>
      <c r="BAR32" s="661"/>
      <c r="BAS32" s="661"/>
      <c r="BAT32" s="661"/>
      <c r="BAU32" s="661"/>
      <c r="BAV32" s="661"/>
      <c r="BAW32" s="661"/>
      <c r="BAX32" s="661"/>
      <c r="BAY32" s="661"/>
      <c r="BAZ32" s="661"/>
      <c r="BBA32" s="661"/>
      <c r="BBB32" s="661"/>
      <c r="BBC32" s="661"/>
      <c r="BBD32" s="661"/>
      <c r="BBE32" s="661"/>
      <c r="BBF32" s="661"/>
      <c r="BBG32" s="661"/>
      <c r="BBH32" s="661"/>
      <c r="BBI32" s="661"/>
      <c r="BBJ32" s="661"/>
      <c r="BBK32" s="661"/>
      <c r="BBL32" s="661"/>
      <c r="BBM32" s="661"/>
      <c r="BBN32" s="661"/>
      <c r="BBO32" s="661"/>
      <c r="BBP32" s="661"/>
      <c r="BBQ32" s="661"/>
      <c r="BBR32" s="661"/>
      <c r="BBS32" s="661"/>
      <c r="BBT32" s="661"/>
      <c r="BBU32" s="661"/>
      <c r="BBV32" s="661"/>
      <c r="BBW32" s="661"/>
      <c r="BBX32" s="661"/>
      <c r="BBY32" s="661"/>
      <c r="BBZ32" s="661"/>
      <c r="BCA32" s="661"/>
      <c r="BCB32" s="661"/>
      <c r="BCC32" s="661"/>
      <c r="BCD32" s="661"/>
      <c r="BCE32" s="661"/>
      <c r="BCF32" s="661"/>
      <c r="BCG32" s="661"/>
      <c r="BCH32" s="661"/>
      <c r="BCI32" s="661"/>
      <c r="BCJ32" s="661"/>
      <c r="BCK32" s="661"/>
      <c r="BCL32" s="661"/>
      <c r="BCM32" s="661"/>
      <c r="BCN32" s="661"/>
      <c r="BCO32" s="661"/>
      <c r="BCP32" s="661"/>
      <c r="BCQ32" s="661"/>
      <c r="BCR32" s="661"/>
      <c r="BCS32" s="661"/>
      <c r="BCT32" s="661"/>
      <c r="BCU32" s="661"/>
      <c r="BCV32" s="661"/>
      <c r="BCW32" s="661"/>
      <c r="BCX32" s="661"/>
      <c r="BCY32" s="661"/>
      <c r="BCZ32" s="661"/>
      <c r="BDA32" s="661"/>
      <c r="BDB32" s="661"/>
      <c r="BDC32" s="661"/>
      <c r="BDD32" s="661"/>
      <c r="BDE32" s="661"/>
      <c r="BDF32" s="661"/>
      <c r="BDG32" s="661"/>
      <c r="BDH32" s="661"/>
      <c r="BDI32" s="661"/>
      <c r="BDJ32" s="661"/>
      <c r="BDK32" s="661"/>
      <c r="BDL32" s="661"/>
      <c r="BDM32" s="661"/>
      <c r="BDN32" s="661"/>
      <c r="BDO32" s="661"/>
      <c r="BDP32" s="661"/>
      <c r="BDQ32" s="661"/>
      <c r="BDR32" s="661"/>
      <c r="BDS32" s="661"/>
      <c r="BDT32" s="661"/>
      <c r="BDU32" s="661"/>
      <c r="BDV32" s="661"/>
      <c r="BDW32" s="661"/>
      <c r="BDX32" s="661"/>
      <c r="BDY32" s="661"/>
      <c r="BDZ32" s="661"/>
      <c r="BEA32" s="661"/>
      <c r="BEB32" s="661"/>
      <c r="BEC32" s="661"/>
      <c r="BED32" s="661"/>
      <c r="BEE32" s="661"/>
      <c r="BEF32" s="661"/>
      <c r="BEG32" s="661"/>
      <c r="BEH32" s="661"/>
      <c r="BEI32" s="661"/>
      <c r="BEJ32" s="661"/>
      <c r="BEK32" s="661"/>
      <c r="BEL32" s="661"/>
      <c r="BEM32" s="661"/>
      <c r="BEN32" s="661"/>
      <c r="BEO32" s="661"/>
      <c r="BEP32" s="661"/>
      <c r="BEQ32" s="661"/>
      <c r="BER32" s="661"/>
      <c r="BES32" s="661"/>
      <c r="BET32" s="661"/>
      <c r="BEU32" s="661"/>
      <c r="BEV32" s="661"/>
      <c r="BEW32" s="661"/>
      <c r="BEX32" s="661"/>
      <c r="BEY32" s="661"/>
      <c r="BEZ32" s="661"/>
      <c r="BFA32" s="661"/>
      <c r="BFB32" s="661"/>
      <c r="BFC32" s="661"/>
      <c r="BFD32" s="661"/>
      <c r="BFE32" s="661"/>
      <c r="BFF32" s="661"/>
      <c r="BFG32" s="661"/>
      <c r="BFH32" s="661"/>
      <c r="BFI32" s="661"/>
      <c r="BFJ32" s="661"/>
      <c r="BFK32" s="661"/>
      <c r="BFL32" s="661"/>
      <c r="BFM32" s="661"/>
      <c r="BFN32" s="661"/>
      <c r="BFO32" s="661"/>
      <c r="BFP32" s="661"/>
      <c r="BFQ32" s="661"/>
      <c r="BFR32" s="661"/>
      <c r="BFS32" s="661"/>
      <c r="BFT32" s="661"/>
      <c r="BFU32" s="661"/>
      <c r="BFV32" s="661"/>
      <c r="BFW32" s="661"/>
      <c r="BFX32" s="661"/>
      <c r="BFY32" s="661"/>
      <c r="BFZ32" s="661"/>
      <c r="BGA32" s="661"/>
      <c r="BGB32" s="661"/>
      <c r="BGC32" s="661"/>
      <c r="BGD32" s="661"/>
      <c r="BGE32" s="661"/>
      <c r="BGF32" s="661"/>
      <c r="BGG32" s="661"/>
      <c r="BGH32" s="661"/>
      <c r="BGI32" s="661"/>
      <c r="BGJ32" s="661"/>
      <c r="BGK32" s="661"/>
      <c r="BGL32" s="661"/>
      <c r="BGM32" s="661"/>
      <c r="BGN32" s="661"/>
      <c r="BGO32" s="661"/>
      <c r="BGP32" s="661"/>
      <c r="BGQ32" s="661"/>
      <c r="BGR32" s="661"/>
      <c r="BGS32" s="661"/>
      <c r="BGT32" s="661"/>
      <c r="BGU32" s="661"/>
      <c r="BGV32" s="661"/>
      <c r="BGW32" s="661"/>
      <c r="BGX32" s="661"/>
      <c r="BGY32" s="661"/>
      <c r="BGZ32" s="661"/>
      <c r="BHA32" s="661"/>
      <c r="BHB32" s="661"/>
      <c r="BHC32" s="661"/>
      <c r="BHD32" s="661"/>
      <c r="BHE32" s="661"/>
      <c r="BHF32" s="661"/>
      <c r="BHG32" s="661"/>
      <c r="BHH32" s="661"/>
      <c r="BHI32" s="661"/>
      <c r="BHJ32" s="661"/>
      <c r="BHK32" s="661"/>
      <c r="BHL32" s="661"/>
      <c r="BHM32" s="661"/>
      <c r="BHN32" s="661"/>
      <c r="BHO32" s="661"/>
      <c r="BHP32" s="661"/>
      <c r="BHQ32" s="661"/>
      <c r="BHR32" s="661"/>
      <c r="BHS32" s="661"/>
      <c r="BHT32" s="661"/>
      <c r="BHU32" s="661"/>
      <c r="BHV32" s="661"/>
      <c r="BHW32" s="661"/>
      <c r="BHX32" s="661"/>
      <c r="BHY32" s="661"/>
      <c r="BHZ32" s="661"/>
      <c r="BIA32" s="661"/>
      <c r="BIB32" s="661"/>
      <c r="BIC32" s="661"/>
      <c r="BID32" s="661"/>
      <c r="BIE32" s="661"/>
      <c r="BIF32" s="661"/>
      <c r="BIG32" s="661"/>
      <c r="BIH32" s="661"/>
      <c r="BII32" s="661"/>
      <c r="BIJ32" s="661"/>
      <c r="BIK32" s="661"/>
      <c r="BIL32" s="661"/>
      <c r="BIM32" s="661"/>
      <c r="BIN32" s="661"/>
      <c r="BIO32" s="661"/>
      <c r="BIP32" s="661"/>
      <c r="BIQ32" s="661"/>
      <c r="BIR32" s="661"/>
      <c r="BIS32" s="661"/>
      <c r="BIT32" s="661"/>
      <c r="BIU32" s="661"/>
      <c r="BIV32" s="661"/>
      <c r="BIW32" s="661"/>
      <c r="BIX32" s="661"/>
      <c r="BIY32" s="661"/>
      <c r="BIZ32" s="661"/>
      <c r="BJA32" s="661"/>
      <c r="BJB32" s="661"/>
      <c r="BJC32" s="661"/>
      <c r="BJD32" s="661"/>
      <c r="BJE32" s="661"/>
      <c r="BJF32" s="661"/>
      <c r="BJG32" s="661"/>
      <c r="BJH32" s="661"/>
      <c r="BJI32" s="661"/>
      <c r="BJJ32" s="661"/>
      <c r="BJK32" s="661"/>
      <c r="BJL32" s="661"/>
      <c r="BJM32" s="661"/>
      <c r="BJN32" s="661"/>
      <c r="BJO32" s="661"/>
      <c r="BJP32" s="661"/>
      <c r="BJQ32" s="661"/>
      <c r="BJR32" s="661"/>
      <c r="BJS32" s="661"/>
      <c r="BJT32" s="661"/>
      <c r="BJU32" s="661"/>
      <c r="BJV32" s="661"/>
      <c r="BJW32" s="661"/>
      <c r="BJX32" s="661"/>
      <c r="BJY32" s="661"/>
      <c r="BJZ32" s="661"/>
      <c r="BKA32" s="661"/>
      <c r="BKB32" s="661"/>
      <c r="BKC32" s="661"/>
      <c r="BKD32" s="661"/>
      <c r="BKE32" s="661"/>
      <c r="BKF32" s="661"/>
      <c r="BKG32" s="661"/>
      <c r="BKH32" s="661"/>
      <c r="BKI32" s="661"/>
      <c r="BKJ32" s="661"/>
      <c r="BKK32" s="661"/>
      <c r="BKL32" s="661"/>
      <c r="BKM32" s="661"/>
      <c r="BKN32" s="661"/>
      <c r="BKO32" s="661"/>
      <c r="BKP32" s="661"/>
      <c r="BKQ32" s="661"/>
      <c r="BKR32" s="661"/>
      <c r="BKS32" s="661"/>
      <c r="BKT32" s="661"/>
      <c r="BKU32" s="661"/>
      <c r="BKV32" s="661"/>
      <c r="BKW32" s="661"/>
      <c r="BKX32" s="661"/>
      <c r="BKY32" s="661"/>
      <c r="BKZ32" s="661"/>
      <c r="BLA32" s="661"/>
      <c r="BLB32" s="661"/>
      <c r="BLC32" s="661"/>
      <c r="BLD32" s="661"/>
      <c r="BLE32" s="661"/>
      <c r="BLF32" s="661"/>
      <c r="BLG32" s="661"/>
      <c r="BLH32" s="661"/>
      <c r="BLI32" s="661"/>
      <c r="BLJ32" s="661"/>
      <c r="BLK32" s="661"/>
      <c r="BLL32" s="661"/>
      <c r="BLM32" s="661"/>
      <c r="BLN32" s="661"/>
      <c r="BLO32" s="661"/>
      <c r="BLP32" s="661"/>
      <c r="BLQ32" s="661"/>
      <c r="BLR32" s="661"/>
      <c r="BLS32" s="661"/>
      <c r="BLT32" s="661"/>
      <c r="BLU32" s="661"/>
      <c r="BLV32" s="661"/>
      <c r="BLW32" s="661"/>
      <c r="BLX32" s="661"/>
      <c r="BLY32" s="661"/>
      <c r="BLZ32" s="661"/>
      <c r="BMA32" s="661"/>
      <c r="BMB32" s="661"/>
      <c r="BMC32" s="661"/>
      <c r="BMD32" s="661"/>
      <c r="BME32" s="661"/>
      <c r="BMF32" s="661"/>
      <c r="BMG32" s="661"/>
      <c r="BMH32" s="661"/>
      <c r="BMI32" s="661"/>
      <c r="BMJ32" s="661"/>
      <c r="BMK32" s="661"/>
      <c r="BML32" s="661"/>
      <c r="BMM32" s="661"/>
      <c r="BMN32" s="661"/>
      <c r="BMO32" s="661"/>
      <c r="BMP32" s="661"/>
      <c r="BMQ32" s="661"/>
      <c r="BMR32" s="661"/>
      <c r="BMS32" s="661"/>
      <c r="BMT32" s="661"/>
      <c r="BMU32" s="661"/>
      <c r="BMV32" s="661"/>
      <c r="BMW32" s="661"/>
      <c r="BMX32" s="661"/>
      <c r="BMY32" s="661"/>
      <c r="BMZ32" s="661"/>
      <c r="BNA32" s="661"/>
      <c r="BNB32" s="661"/>
      <c r="BNC32" s="661"/>
      <c r="BND32" s="661"/>
      <c r="BNE32" s="661"/>
      <c r="BNF32" s="661"/>
      <c r="BNG32" s="661"/>
      <c r="BNH32" s="661"/>
      <c r="BNI32" s="661"/>
      <c r="BNJ32" s="661"/>
      <c r="BNK32" s="661"/>
      <c r="BNL32" s="661"/>
      <c r="BNM32" s="661"/>
      <c r="BNN32" s="661"/>
      <c r="BNO32" s="661"/>
      <c r="BNP32" s="661"/>
      <c r="BNQ32" s="661"/>
      <c r="BNR32" s="661"/>
      <c r="BNS32" s="661"/>
      <c r="BNT32" s="661"/>
      <c r="BNU32" s="661"/>
      <c r="BNV32" s="661"/>
      <c r="BNW32" s="661"/>
      <c r="BNX32" s="661"/>
      <c r="BNY32" s="661"/>
      <c r="BNZ32" s="661"/>
      <c r="BOA32" s="661"/>
      <c r="BOB32" s="661"/>
      <c r="BOC32" s="661"/>
      <c r="BOD32" s="661"/>
      <c r="BOE32" s="661"/>
      <c r="BOF32" s="661"/>
      <c r="BOG32" s="661"/>
      <c r="BOH32" s="661"/>
      <c r="BOI32" s="661"/>
      <c r="BOJ32" s="661"/>
      <c r="BOK32" s="661"/>
      <c r="BOL32" s="661"/>
      <c r="BOM32" s="661"/>
      <c r="BON32" s="661"/>
      <c r="BOO32" s="661"/>
      <c r="BOP32" s="661"/>
      <c r="BOQ32" s="661"/>
      <c r="BOR32" s="661"/>
      <c r="BOS32" s="661"/>
      <c r="BOT32" s="661"/>
      <c r="BOU32" s="661"/>
      <c r="BOV32" s="661"/>
      <c r="BOW32" s="661"/>
      <c r="BOX32" s="661"/>
      <c r="BOY32" s="661"/>
      <c r="BOZ32" s="661"/>
      <c r="BPA32" s="661"/>
      <c r="BPB32" s="661"/>
      <c r="BPC32" s="661"/>
      <c r="BPD32" s="661"/>
      <c r="BPE32" s="661"/>
      <c r="BPF32" s="661"/>
      <c r="BPG32" s="661"/>
      <c r="BPH32" s="661"/>
      <c r="BPI32" s="661"/>
      <c r="BPJ32" s="661"/>
      <c r="BPK32" s="661"/>
      <c r="BPL32" s="661"/>
      <c r="BPM32" s="661"/>
      <c r="BPN32" s="661"/>
      <c r="BPO32" s="661"/>
      <c r="BPP32" s="661"/>
      <c r="BPQ32" s="661"/>
      <c r="BPR32" s="661"/>
      <c r="BPS32" s="661"/>
      <c r="BPT32" s="661"/>
      <c r="BPU32" s="661"/>
      <c r="BPV32" s="661"/>
      <c r="BPW32" s="661"/>
      <c r="BPX32" s="661"/>
      <c r="BPY32" s="661"/>
      <c r="BPZ32" s="661"/>
      <c r="BQA32" s="661"/>
      <c r="BQB32" s="661"/>
      <c r="BQC32" s="661"/>
      <c r="BQD32" s="661"/>
      <c r="BQE32" s="661"/>
      <c r="BQF32" s="661"/>
      <c r="BQG32" s="661"/>
      <c r="BQH32" s="661"/>
      <c r="BQI32" s="661"/>
      <c r="BQJ32" s="661"/>
      <c r="BQK32" s="661"/>
      <c r="BQL32" s="661"/>
      <c r="BQM32" s="661"/>
      <c r="BQN32" s="661"/>
      <c r="BQO32" s="661"/>
      <c r="BQP32" s="661"/>
      <c r="BQQ32" s="661"/>
      <c r="BQR32" s="661"/>
      <c r="BQS32" s="661"/>
      <c r="BQT32" s="661"/>
      <c r="BQU32" s="661"/>
      <c r="BQV32" s="661"/>
      <c r="BQW32" s="661"/>
      <c r="BQX32" s="661"/>
      <c r="BQY32" s="661"/>
      <c r="BQZ32" s="661"/>
      <c r="BRA32" s="661"/>
      <c r="BRB32" s="661"/>
      <c r="BRC32" s="661"/>
      <c r="BRD32" s="661"/>
      <c r="BRE32" s="661"/>
      <c r="BRF32" s="661"/>
      <c r="BRG32" s="661"/>
      <c r="BRH32" s="661"/>
      <c r="BRI32" s="661"/>
      <c r="BRJ32" s="661"/>
      <c r="BRK32" s="661"/>
      <c r="BRL32" s="661"/>
      <c r="BRM32" s="661"/>
      <c r="BRN32" s="661"/>
      <c r="BRO32" s="661"/>
      <c r="BRP32" s="661"/>
      <c r="BRQ32" s="661"/>
      <c r="BRR32" s="661"/>
      <c r="BRS32" s="661"/>
      <c r="BRT32" s="661"/>
      <c r="BRU32" s="661"/>
      <c r="BRV32" s="661"/>
      <c r="BRW32" s="661"/>
      <c r="BRX32" s="661"/>
      <c r="BRY32" s="661"/>
      <c r="BRZ32" s="661"/>
      <c r="BSA32" s="661"/>
      <c r="BSB32" s="661"/>
      <c r="BSC32" s="661"/>
      <c r="BSD32" s="661"/>
      <c r="BSE32" s="661"/>
      <c r="BSF32" s="661"/>
      <c r="BSG32" s="661"/>
      <c r="BSH32" s="661"/>
      <c r="BSI32" s="661"/>
      <c r="BSJ32" s="661"/>
      <c r="BSK32" s="661"/>
      <c r="BSL32" s="661"/>
      <c r="BSM32" s="661"/>
      <c r="BSN32" s="661"/>
      <c r="BSO32" s="661"/>
      <c r="BSP32" s="661"/>
      <c r="BSQ32" s="661"/>
      <c r="BSR32" s="661"/>
      <c r="BSS32" s="661"/>
      <c r="BST32" s="661"/>
      <c r="BSU32" s="661"/>
      <c r="BSV32" s="661"/>
      <c r="BSW32" s="661"/>
      <c r="BSX32" s="661"/>
      <c r="BSY32" s="661"/>
      <c r="BSZ32" s="661"/>
      <c r="BTA32" s="661"/>
      <c r="BTB32" s="661"/>
      <c r="BTC32" s="661"/>
      <c r="BTD32" s="661"/>
      <c r="BTE32" s="661"/>
      <c r="BTF32" s="661"/>
      <c r="BTG32" s="661"/>
      <c r="BTH32" s="661"/>
      <c r="BTI32" s="661"/>
      <c r="BTJ32" s="661"/>
      <c r="BTK32" s="661"/>
      <c r="BTL32" s="661"/>
      <c r="BTM32" s="661"/>
      <c r="BTN32" s="661"/>
      <c r="BTO32" s="661"/>
      <c r="BTP32" s="661"/>
      <c r="BTQ32" s="661"/>
      <c r="BTR32" s="661"/>
      <c r="BTS32" s="661"/>
      <c r="BTT32" s="661"/>
      <c r="BTU32" s="661"/>
      <c r="BTV32" s="661"/>
      <c r="BTW32" s="661"/>
      <c r="BTX32" s="661"/>
      <c r="BTY32" s="661"/>
      <c r="BTZ32" s="661"/>
      <c r="BUA32" s="661"/>
      <c r="BUB32" s="661"/>
      <c r="BUC32" s="661"/>
      <c r="BUD32" s="661"/>
      <c r="BUE32" s="661"/>
      <c r="BUF32" s="661"/>
      <c r="BUG32" s="661"/>
      <c r="BUH32" s="661"/>
      <c r="BUI32" s="661"/>
      <c r="BUJ32" s="661"/>
      <c r="BUK32" s="661"/>
      <c r="BUL32" s="661"/>
      <c r="BUM32" s="661"/>
      <c r="BUN32" s="661"/>
      <c r="BUO32" s="661"/>
      <c r="BUP32" s="661"/>
      <c r="BUQ32" s="661"/>
      <c r="BUR32" s="661"/>
      <c r="BUS32" s="661"/>
      <c r="BUT32" s="661"/>
      <c r="BUU32" s="661"/>
      <c r="BUV32" s="661"/>
      <c r="BUW32" s="661"/>
      <c r="BUX32" s="661"/>
      <c r="BUY32" s="661"/>
      <c r="BUZ32" s="661"/>
      <c r="BVA32" s="661"/>
      <c r="BVB32" s="661"/>
      <c r="BVC32" s="661"/>
      <c r="BVD32" s="661"/>
      <c r="BVE32" s="661"/>
      <c r="BVF32" s="661"/>
      <c r="BVG32" s="661"/>
      <c r="BVH32" s="661"/>
      <c r="BVI32" s="661"/>
      <c r="BVJ32" s="661"/>
      <c r="BVK32" s="661"/>
      <c r="BVL32" s="661"/>
      <c r="BVM32" s="661"/>
      <c r="BVN32" s="661"/>
      <c r="BVO32" s="661"/>
      <c r="BVP32" s="661"/>
      <c r="BVQ32" s="661"/>
      <c r="BVR32" s="661"/>
      <c r="BVS32" s="661"/>
      <c r="BVT32" s="661"/>
      <c r="BVU32" s="661"/>
      <c r="BVV32" s="661"/>
      <c r="BVW32" s="661"/>
      <c r="BVX32" s="661"/>
      <c r="BVY32" s="661"/>
      <c r="BVZ32" s="661"/>
      <c r="BWA32" s="661"/>
      <c r="BWB32" s="661"/>
      <c r="BWC32" s="661"/>
      <c r="BWD32" s="661"/>
      <c r="BWE32" s="661"/>
      <c r="BWF32" s="661"/>
      <c r="BWG32" s="661"/>
      <c r="BWH32" s="661"/>
      <c r="BWI32" s="661"/>
      <c r="BWJ32" s="661"/>
      <c r="BWK32" s="661"/>
      <c r="BWL32" s="661"/>
      <c r="BWM32" s="661"/>
      <c r="BWN32" s="661"/>
      <c r="BWO32" s="661"/>
      <c r="BWP32" s="661"/>
      <c r="BWQ32" s="661"/>
      <c r="BWR32" s="661"/>
      <c r="BWS32" s="661"/>
      <c r="BWT32" s="661"/>
      <c r="BWU32" s="661"/>
      <c r="BWV32" s="661"/>
      <c r="BWW32" s="661"/>
      <c r="BWX32" s="661"/>
      <c r="BWY32" s="661"/>
      <c r="BWZ32" s="661"/>
      <c r="BXA32" s="661"/>
      <c r="BXB32" s="661"/>
      <c r="BXC32" s="661"/>
      <c r="BXD32" s="661"/>
      <c r="BXE32" s="661"/>
      <c r="BXF32" s="661"/>
      <c r="BXG32" s="661"/>
      <c r="BXH32" s="661"/>
      <c r="BXI32" s="661"/>
      <c r="BXJ32" s="661"/>
      <c r="BXK32" s="661"/>
      <c r="BXL32" s="661"/>
      <c r="BXM32" s="661"/>
      <c r="BXN32" s="661"/>
      <c r="BXO32" s="661"/>
      <c r="BXP32" s="661"/>
      <c r="BXQ32" s="661"/>
      <c r="BXR32" s="661"/>
      <c r="BXS32" s="661"/>
      <c r="BXT32" s="661"/>
      <c r="BXU32" s="661"/>
      <c r="BXV32" s="661"/>
      <c r="BXW32" s="661"/>
      <c r="BXX32" s="661"/>
      <c r="BXY32" s="661"/>
      <c r="BXZ32" s="661"/>
      <c r="BYA32" s="661"/>
      <c r="BYB32" s="661"/>
      <c r="BYC32" s="661"/>
      <c r="BYD32" s="661"/>
      <c r="BYE32" s="661"/>
      <c r="BYF32" s="661"/>
      <c r="BYG32" s="661"/>
      <c r="BYH32" s="661"/>
      <c r="BYI32" s="661"/>
      <c r="BYJ32" s="661"/>
      <c r="BYK32" s="661"/>
      <c r="BYL32" s="661"/>
      <c r="BYM32" s="661"/>
      <c r="BYN32" s="661"/>
      <c r="BYO32" s="661"/>
      <c r="BYP32" s="661"/>
      <c r="BYQ32" s="661"/>
      <c r="BYR32" s="661"/>
      <c r="BYS32" s="661"/>
      <c r="BYT32" s="661"/>
      <c r="BYU32" s="661"/>
      <c r="BYV32" s="661"/>
      <c r="BYW32" s="661"/>
      <c r="BYX32" s="661"/>
      <c r="BYY32" s="661"/>
      <c r="BYZ32" s="661"/>
      <c r="BZA32" s="661"/>
      <c r="BZB32" s="661"/>
      <c r="BZC32" s="661"/>
      <c r="BZD32" s="661"/>
      <c r="BZE32" s="661"/>
      <c r="BZF32" s="661"/>
      <c r="BZG32" s="661"/>
      <c r="BZH32" s="661"/>
      <c r="BZI32" s="661"/>
      <c r="BZJ32" s="661"/>
      <c r="BZK32" s="661"/>
      <c r="BZL32" s="661"/>
      <c r="BZM32" s="661"/>
      <c r="BZN32" s="661"/>
      <c r="BZO32" s="661"/>
      <c r="BZP32" s="661"/>
      <c r="BZQ32" s="661"/>
      <c r="BZR32" s="661"/>
      <c r="BZS32" s="661"/>
      <c r="BZT32" s="661"/>
      <c r="BZU32" s="661"/>
      <c r="BZV32" s="661"/>
      <c r="BZW32" s="661"/>
      <c r="BZX32" s="661"/>
      <c r="BZY32" s="661"/>
      <c r="BZZ32" s="661"/>
      <c r="CAA32" s="661"/>
      <c r="CAB32" s="661"/>
      <c r="CAC32" s="661"/>
      <c r="CAD32" s="661"/>
      <c r="CAE32" s="661"/>
      <c r="CAF32" s="661"/>
      <c r="CAG32" s="661"/>
      <c r="CAH32" s="661"/>
      <c r="CAI32" s="661"/>
      <c r="CAJ32" s="661"/>
      <c r="CAK32" s="661"/>
      <c r="CAL32" s="661"/>
      <c r="CAM32" s="661"/>
      <c r="CAN32" s="661"/>
      <c r="CAO32" s="661"/>
      <c r="CAP32" s="661"/>
      <c r="CAQ32" s="661"/>
      <c r="CAR32" s="661"/>
      <c r="CAS32" s="661"/>
      <c r="CAT32" s="661"/>
      <c r="CAU32" s="661"/>
      <c r="CAV32" s="661"/>
      <c r="CAW32" s="661"/>
      <c r="CAX32" s="661"/>
      <c r="CAY32" s="661"/>
      <c r="CAZ32" s="661"/>
      <c r="CBA32" s="661"/>
      <c r="CBB32" s="661"/>
      <c r="CBC32" s="661"/>
      <c r="CBD32" s="661"/>
      <c r="CBE32" s="661"/>
      <c r="CBF32" s="661"/>
      <c r="CBG32" s="661"/>
      <c r="CBH32" s="661"/>
      <c r="CBI32" s="661"/>
      <c r="CBJ32" s="661"/>
      <c r="CBK32" s="661"/>
      <c r="CBL32" s="661"/>
      <c r="CBM32" s="661"/>
      <c r="CBN32" s="661"/>
      <c r="CBO32" s="661"/>
      <c r="CBP32" s="661"/>
      <c r="CBQ32" s="661"/>
      <c r="CBR32" s="661"/>
      <c r="CBS32" s="661"/>
      <c r="CBT32" s="661"/>
      <c r="CBU32" s="661"/>
      <c r="CBV32" s="661"/>
      <c r="CBW32" s="661"/>
      <c r="CBX32" s="661"/>
      <c r="CBY32" s="661"/>
      <c r="CBZ32" s="661"/>
      <c r="CCA32" s="661"/>
      <c r="CCB32" s="661"/>
      <c r="CCC32" s="661"/>
      <c r="CCD32" s="661"/>
      <c r="CCE32" s="661"/>
      <c r="CCF32" s="661"/>
      <c r="CCG32" s="661"/>
      <c r="CCH32" s="661"/>
      <c r="CCI32" s="661"/>
      <c r="CCJ32" s="661"/>
      <c r="CCK32" s="661"/>
      <c r="CCL32" s="661"/>
      <c r="CCM32" s="661"/>
      <c r="CCN32" s="661"/>
      <c r="CCO32" s="661"/>
      <c r="CCP32" s="661"/>
      <c r="CCQ32" s="661"/>
      <c r="CCR32" s="661"/>
      <c r="CCS32" s="661"/>
      <c r="CCT32" s="661"/>
      <c r="CCU32" s="661"/>
      <c r="CCV32" s="661"/>
      <c r="CCW32" s="661"/>
      <c r="CCX32" s="661"/>
      <c r="CCY32" s="661"/>
      <c r="CCZ32" s="661"/>
      <c r="CDA32" s="661"/>
      <c r="CDB32" s="661"/>
      <c r="CDC32" s="661"/>
      <c r="CDD32" s="661"/>
      <c r="CDE32" s="661"/>
      <c r="CDF32" s="661"/>
      <c r="CDG32" s="661"/>
      <c r="CDH32" s="661"/>
      <c r="CDI32" s="661"/>
      <c r="CDJ32" s="661"/>
      <c r="CDK32" s="661"/>
      <c r="CDL32" s="661"/>
      <c r="CDM32" s="661"/>
      <c r="CDN32" s="661"/>
      <c r="CDO32" s="661"/>
      <c r="CDP32" s="661"/>
      <c r="CDQ32" s="661"/>
      <c r="CDR32" s="661"/>
      <c r="CDS32" s="661"/>
      <c r="CDT32" s="661"/>
      <c r="CDU32" s="661"/>
      <c r="CDV32" s="661"/>
      <c r="CDW32" s="661"/>
      <c r="CDX32" s="661"/>
      <c r="CDY32" s="661"/>
      <c r="CDZ32" s="661"/>
      <c r="CEA32" s="661"/>
      <c r="CEB32" s="661"/>
      <c r="CEC32" s="661"/>
      <c r="CED32" s="661"/>
      <c r="CEE32" s="661"/>
      <c r="CEF32" s="661"/>
      <c r="CEG32" s="661"/>
      <c r="CEH32" s="661"/>
      <c r="CEI32" s="661"/>
      <c r="CEJ32" s="661"/>
      <c r="CEK32" s="661"/>
      <c r="CEL32" s="661"/>
      <c r="CEM32" s="661"/>
      <c r="CEN32" s="661"/>
      <c r="CEO32" s="661"/>
      <c r="CEP32" s="661"/>
      <c r="CEQ32" s="661"/>
      <c r="CER32" s="661"/>
      <c r="CES32" s="661"/>
      <c r="CET32" s="661"/>
      <c r="CEU32" s="661"/>
      <c r="CEV32" s="661"/>
      <c r="CEW32" s="661"/>
      <c r="CEX32" s="661"/>
      <c r="CEY32" s="661"/>
      <c r="CEZ32" s="661"/>
      <c r="CFA32" s="661"/>
      <c r="CFB32" s="661"/>
      <c r="CFC32" s="661"/>
      <c r="CFD32" s="661"/>
      <c r="CFE32" s="661"/>
      <c r="CFF32" s="661"/>
      <c r="CFG32" s="661"/>
      <c r="CFH32" s="661"/>
      <c r="CFI32" s="661"/>
      <c r="CFJ32" s="661"/>
      <c r="CFK32" s="661"/>
      <c r="CFL32" s="661"/>
      <c r="CFM32" s="661"/>
      <c r="CFN32" s="661"/>
      <c r="CFO32" s="661"/>
      <c r="CFP32" s="661"/>
      <c r="CFQ32" s="661"/>
      <c r="CFR32" s="661"/>
      <c r="CFS32" s="661"/>
      <c r="CFT32" s="661"/>
      <c r="CFU32" s="661"/>
      <c r="CFV32" s="661"/>
      <c r="CFW32" s="661"/>
      <c r="CFX32" s="661"/>
      <c r="CFY32" s="661"/>
      <c r="CFZ32" s="661"/>
      <c r="CGA32" s="661"/>
      <c r="CGB32" s="661"/>
      <c r="CGC32" s="661"/>
      <c r="CGD32" s="661"/>
      <c r="CGE32" s="661"/>
      <c r="CGF32" s="661"/>
      <c r="CGG32" s="661"/>
      <c r="CGH32" s="661"/>
      <c r="CGI32" s="661"/>
      <c r="CGJ32" s="661"/>
      <c r="CGK32" s="661"/>
      <c r="CGL32" s="661"/>
      <c r="CGM32" s="661"/>
      <c r="CGN32" s="661"/>
      <c r="CGO32" s="661"/>
      <c r="CGP32" s="661"/>
      <c r="CGQ32" s="661"/>
      <c r="CGR32" s="661"/>
      <c r="CGS32" s="661"/>
      <c r="CGT32" s="661"/>
      <c r="CGU32" s="661"/>
      <c r="CGV32" s="661"/>
      <c r="CGW32" s="661"/>
      <c r="CGX32" s="661"/>
      <c r="CGY32" s="661"/>
      <c r="CGZ32" s="661"/>
      <c r="CHA32" s="661"/>
      <c r="CHB32" s="661"/>
      <c r="CHC32" s="661"/>
      <c r="CHD32" s="661"/>
      <c r="CHE32" s="661"/>
      <c r="CHF32" s="661"/>
      <c r="CHG32" s="661"/>
      <c r="CHH32" s="661"/>
      <c r="CHI32" s="661"/>
      <c r="CHJ32" s="661"/>
      <c r="CHK32" s="661"/>
      <c r="CHL32" s="661"/>
      <c r="CHM32" s="661"/>
      <c r="CHN32" s="661"/>
      <c r="CHO32" s="661"/>
      <c r="CHP32" s="661"/>
      <c r="CHQ32" s="661"/>
      <c r="CHR32" s="661"/>
      <c r="CHS32" s="661"/>
      <c r="CHT32" s="661"/>
      <c r="CHU32" s="661"/>
      <c r="CHV32" s="661"/>
      <c r="CHW32" s="661"/>
      <c r="CHX32" s="661"/>
      <c r="CHY32" s="661"/>
      <c r="CHZ32" s="661"/>
      <c r="CIA32" s="661"/>
      <c r="CIB32" s="661"/>
      <c r="CIC32" s="661"/>
      <c r="CID32" s="661"/>
      <c r="CIE32" s="661"/>
      <c r="CIF32" s="661"/>
      <c r="CIG32" s="661"/>
      <c r="CIH32" s="661"/>
      <c r="CII32" s="661"/>
      <c r="CIJ32" s="661"/>
      <c r="CIK32" s="661"/>
      <c r="CIL32" s="661"/>
      <c r="CIM32" s="661"/>
      <c r="CIN32" s="661"/>
      <c r="CIO32" s="661"/>
      <c r="CIP32" s="661"/>
      <c r="CIQ32" s="661"/>
      <c r="CIR32" s="661"/>
      <c r="CIS32" s="661"/>
      <c r="CIT32" s="661"/>
      <c r="CIU32" s="661"/>
      <c r="CIV32" s="661"/>
      <c r="CIW32" s="661"/>
      <c r="CIX32" s="661"/>
      <c r="CIY32" s="661"/>
      <c r="CIZ32" s="661"/>
      <c r="CJA32" s="661"/>
      <c r="CJB32" s="661"/>
      <c r="CJC32" s="661"/>
      <c r="CJD32" s="661"/>
      <c r="CJE32" s="661"/>
      <c r="CJF32" s="661"/>
      <c r="CJG32" s="661"/>
      <c r="CJH32" s="661"/>
      <c r="CJI32" s="661"/>
      <c r="CJJ32" s="661"/>
      <c r="CJK32" s="661"/>
      <c r="CJL32" s="661"/>
      <c r="CJM32" s="661"/>
      <c r="CJN32" s="661"/>
      <c r="CJO32" s="661"/>
      <c r="CJP32" s="661"/>
      <c r="CJQ32" s="661"/>
      <c r="CJR32" s="661"/>
      <c r="CJS32" s="661"/>
      <c r="CJT32" s="661"/>
      <c r="CJU32" s="661"/>
      <c r="CJV32" s="661"/>
      <c r="CJW32" s="661"/>
      <c r="CJX32" s="661"/>
      <c r="CJY32" s="661"/>
      <c r="CJZ32" s="661"/>
      <c r="CKA32" s="661"/>
      <c r="CKB32" s="661"/>
      <c r="CKC32" s="661"/>
      <c r="CKD32" s="661"/>
      <c r="CKE32" s="661"/>
      <c r="CKF32" s="661"/>
      <c r="CKG32" s="661"/>
      <c r="CKH32" s="661"/>
      <c r="CKI32" s="661"/>
      <c r="CKJ32" s="661"/>
      <c r="CKK32" s="661"/>
      <c r="CKL32" s="661"/>
      <c r="CKM32" s="661"/>
      <c r="CKN32" s="661"/>
      <c r="CKO32" s="661"/>
      <c r="CKP32" s="661"/>
      <c r="CKQ32" s="661"/>
      <c r="CKR32" s="661"/>
      <c r="CKS32" s="661"/>
      <c r="CKT32" s="661"/>
      <c r="CKU32" s="661"/>
      <c r="CKV32" s="661"/>
      <c r="CKW32" s="661"/>
      <c r="CKX32" s="661"/>
      <c r="CKY32" s="661"/>
      <c r="CKZ32" s="661"/>
      <c r="CLA32" s="661"/>
      <c r="CLB32" s="661"/>
      <c r="CLC32" s="661"/>
      <c r="CLD32" s="661"/>
      <c r="CLE32" s="661"/>
      <c r="CLF32" s="661"/>
      <c r="CLG32" s="661"/>
      <c r="CLH32" s="661"/>
      <c r="CLI32" s="661"/>
      <c r="CLJ32" s="661"/>
      <c r="CLK32" s="661"/>
      <c r="CLL32" s="661"/>
      <c r="CLM32" s="661"/>
      <c r="CLN32" s="661"/>
      <c r="CLO32" s="661"/>
      <c r="CLP32" s="661"/>
      <c r="CLQ32" s="661"/>
      <c r="CLR32" s="661"/>
      <c r="CLS32" s="661"/>
      <c r="CLT32" s="661"/>
      <c r="CLU32" s="661"/>
      <c r="CLV32" s="661"/>
      <c r="CLW32" s="661"/>
      <c r="CLX32" s="661"/>
      <c r="CLY32" s="661"/>
      <c r="CLZ32" s="661"/>
      <c r="CMA32" s="661"/>
      <c r="CMB32" s="661"/>
      <c r="CMC32" s="661"/>
      <c r="CMD32" s="661"/>
      <c r="CME32" s="661"/>
      <c r="CMF32" s="661"/>
      <c r="CMG32" s="661"/>
      <c r="CMH32" s="661"/>
      <c r="CMI32" s="661"/>
      <c r="CMJ32" s="661"/>
      <c r="CMK32" s="661"/>
      <c r="CML32" s="661"/>
      <c r="CMM32" s="661"/>
      <c r="CMN32" s="661"/>
      <c r="CMO32" s="661"/>
      <c r="CMP32" s="661"/>
      <c r="CMQ32" s="661"/>
      <c r="CMR32" s="661"/>
      <c r="CMS32" s="661"/>
      <c r="CMT32" s="661"/>
      <c r="CMU32" s="661"/>
      <c r="CMV32" s="661"/>
      <c r="CMW32" s="661"/>
      <c r="CMX32" s="661"/>
      <c r="CMY32" s="661"/>
      <c r="CMZ32" s="661"/>
      <c r="CNA32" s="661"/>
      <c r="CNB32" s="661"/>
      <c r="CNC32" s="661"/>
      <c r="CND32" s="661"/>
      <c r="CNE32" s="661"/>
      <c r="CNF32" s="661"/>
      <c r="CNG32" s="661"/>
      <c r="CNH32" s="661"/>
      <c r="CNI32" s="661"/>
      <c r="CNJ32" s="661"/>
      <c r="CNK32" s="661"/>
      <c r="CNL32" s="661"/>
      <c r="CNM32" s="661"/>
      <c r="CNN32" s="661"/>
      <c r="CNO32" s="661"/>
      <c r="CNP32" s="661"/>
      <c r="CNQ32" s="661"/>
      <c r="CNR32" s="661"/>
      <c r="CNS32" s="661"/>
      <c r="CNT32" s="661"/>
      <c r="CNU32" s="661"/>
      <c r="CNV32" s="661"/>
      <c r="CNW32" s="661"/>
      <c r="CNX32" s="661"/>
      <c r="CNY32" s="661"/>
      <c r="CNZ32" s="661"/>
      <c r="COA32" s="661"/>
      <c r="COB32" s="661"/>
      <c r="COC32" s="661"/>
      <c r="COD32" s="661"/>
      <c r="COE32" s="661"/>
      <c r="COF32" s="661"/>
      <c r="COG32" s="661"/>
      <c r="COH32" s="661"/>
      <c r="COI32" s="661"/>
      <c r="COJ32" s="661"/>
      <c r="COK32" s="661"/>
      <c r="COL32" s="661"/>
      <c r="COM32" s="661"/>
      <c r="CON32" s="661"/>
      <c r="COO32" s="661"/>
      <c r="COP32" s="661"/>
      <c r="COQ32" s="661"/>
      <c r="COR32" s="661"/>
      <c r="COS32" s="661"/>
      <c r="COT32" s="661"/>
      <c r="COU32" s="661"/>
      <c r="COV32" s="661"/>
      <c r="COW32" s="661"/>
      <c r="COX32" s="661"/>
      <c r="COY32" s="661"/>
      <c r="COZ32" s="661"/>
      <c r="CPA32" s="661"/>
      <c r="CPB32" s="661"/>
      <c r="CPC32" s="661"/>
      <c r="CPD32" s="661"/>
      <c r="CPE32" s="661"/>
      <c r="CPF32" s="661"/>
      <c r="CPG32" s="661"/>
      <c r="CPH32" s="661"/>
      <c r="CPI32" s="661"/>
      <c r="CPJ32" s="661"/>
      <c r="CPK32" s="661"/>
      <c r="CPL32" s="661"/>
      <c r="CPM32" s="661"/>
      <c r="CPN32" s="661"/>
      <c r="CPO32" s="661"/>
      <c r="CPP32" s="661"/>
      <c r="CPQ32" s="661"/>
      <c r="CPR32" s="661"/>
      <c r="CPS32" s="661"/>
      <c r="CPT32" s="661"/>
      <c r="CPU32" s="661"/>
      <c r="CPV32" s="661"/>
      <c r="CPW32" s="661"/>
      <c r="CPX32" s="661"/>
      <c r="CPY32" s="661"/>
      <c r="CPZ32" s="661"/>
      <c r="CQA32" s="661"/>
      <c r="CQB32" s="661"/>
      <c r="CQC32" s="661"/>
      <c r="CQD32" s="661"/>
      <c r="CQE32" s="661"/>
      <c r="CQF32" s="661"/>
      <c r="CQG32" s="661"/>
      <c r="CQH32" s="661"/>
      <c r="CQI32" s="661"/>
      <c r="CQJ32" s="661"/>
      <c r="CQK32" s="661"/>
      <c r="CQL32" s="661"/>
      <c r="CQM32" s="661"/>
      <c r="CQN32" s="661"/>
      <c r="CQO32" s="661"/>
      <c r="CQP32" s="661"/>
      <c r="CQQ32" s="661"/>
      <c r="CQR32" s="661"/>
      <c r="CQS32" s="661"/>
      <c r="CQT32" s="661"/>
      <c r="CQU32" s="661"/>
      <c r="CQV32" s="661"/>
      <c r="CQW32" s="661"/>
      <c r="CQX32" s="661"/>
      <c r="CQY32" s="661"/>
      <c r="CQZ32" s="661"/>
      <c r="CRA32" s="661"/>
      <c r="CRB32" s="661"/>
      <c r="CRC32" s="661"/>
      <c r="CRD32" s="661"/>
      <c r="CRE32" s="661"/>
      <c r="CRF32" s="661"/>
      <c r="CRG32" s="661"/>
      <c r="CRH32" s="661"/>
      <c r="CRI32" s="661"/>
      <c r="CRJ32" s="661"/>
      <c r="CRK32" s="661"/>
      <c r="CRL32" s="661"/>
      <c r="CRM32" s="661"/>
      <c r="CRN32" s="661"/>
      <c r="CRO32" s="661"/>
      <c r="CRP32" s="661"/>
      <c r="CRQ32" s="661"/>
      <c r="CRR32" s="661"/>
      <c r="CRS32" s="661"/>
      <c r="CRT32" s="661"/>
      <c r="CRU32" s="661"/>
      <c r="CRV32" s="661"/>
      <c r="CRW32" s="661"/>
      <c r="CRX32" s="661"/>
      <c r="CRY32" s="661"/>
      <c r="CRZ32" s="661"/>
      <c r="CSA32" s="661"/>
      <c r="CSB32" s="661"/>
      <c r="CSC32" s="661"/>
      <c r="CSD32" s="661"/>
      <c r="CSE32" s="661"/>
      <c r="CSF32" s="661"/>
      <c r="CSG32" s="661"/>
      <c r="CSH32" s="661"/>
      <c r="CSI32" s="661"/>
      <c r="CSJ32" s="661"/>
      <c r="CSK32" s="661"/>
      <c r="CSL32" s="661"/>
      <c r="CSM32" s="661"/>
      <c r="CSN32" s="661"/>
      <c r="CSO32" s="661"/>
      <c r="CSP32" s="661"/>
      <c r="CSQ32" s="661"/>
      <c r="CSR32" s="661"/>
      <c r="CSS32" s="661"/>
      <c r="CST32" s="661"/>
      <c r="CSU32" s="661"/>
      <c r="CSV32" s="661"/>
      <c r="CSW32" s="661"/>
      <c r="CSX32" s="661"/>
      <c r="CSY32" s="661"/>
      <c r="CSZ32" s="661"/>
      <c r="CTA32" s="661"/>
      <c r="CTB32" s="661"/>
      <c r="CTC32" s="661"/>
      <c r="CTD32" s="661"/>
      <c r="CTE32" s="661"/>
      <c r="CTF32" s="661"/>
      <c r="CTG32" s="661"/>
      <c r="CTH32" s="661"/>
      <c r="CTI32" s="661"/>
      <c r="CTJ32" s="661"/>
      <c r="CTK32" s="661"/>
      <c r="CTL32" s="661"/>
      <c r="CTM32" s="661"/>
      <c r="CTN32" s="661"/>
      <c r="CTO32" s="661"/>
      <c r="CTP32" s="661"/>
      <c r="CTQ32" s="661"/>
      <c r="CTR32" s="661"/>
      <c r="CTS32" s="661"/>
      <c r="CTT32" s="661"/>
      <c r="CTU32" s="661"/>
      <c r="CTV32" s="661"/>
      <c r="CTW32" s="661"/>
      <c r="CTX32" s="661"/>
      <c r="CTY32" s="661"/>
      <c r="CTZ32" s="661"/>
      <c r="CUA32" s="661"/>
      <c r="CUB32" s="661"/>
      <c r="CUC32" s="661"/>
      <c r="CUD32" s="661"/>
      <c r="CUE32" s="661"/>
      <c r="CUF32" s="661"/>
      <c r="CUG32" s="661"/>
      <c r="CUH32" s="661"/>
      <c r="CUI32" s="661"/>
      <c r="CUJ32" s="661"/>
      <c r="CUK32" s="661"/>
      <c r="CUL32" s="661"/>
      <c r="CUM32" s="661"/>
      <c r="CUN32" s="661"/>
      <c r="CUO32" s="661"/>
      <c r="CUP32" s="661"/>
      <c r="CUQ32" s="661"/>
      <c r="CUR32" s="661"/>
      <c r="CUS32" s="661"/>
      <c r="CUT32" s="661"/>
      <c r="CUU32" s="661"/>
      <c r="CUV32" s="661"/>
      <c r="CUW32" s="661"/>
      <c r="CUX32" s="661"/>
      <c r="CUY32" s="661"/>
      <c r="CUZ32" s="661"/>
      <c r="CVA32" s="661"/>
      <c r="CVB32" s="661"/>
      <c r="CVC32" s="661"/>
      <c r="CVD32" s="661"/>
      <c r="CVE32" s="661"/>
      <c r="CVF32" s="661"/>
      <c r="CVG32" s="661"/>
      <c r="CVH32" s="661"/>
      <c r="CVI32" s="661"/>
      <c r="CVJ32" s="661"/>
      <c r="CVK32" s="661"/>
      <c r="CVL32" s="661"/>
      <c r="CVM32" s="661"/>
      <c r="CVN32" s="661"/>
      <c r="CVO32" s="661"/>
      <c r="CVP32" s="661"/>
      <c r="CVQ32" s="661"/>
      <c r="CVR32" s="661"/>
      <c r="CVS32" s="661"/>
      <c r="CVT32" s="661"/>
      <c r="CVU32" s="661"/>
      <c r="CVV32" s="661"/>
      <c r="CVW32" s="661"/>
      <c r="CVX32" s="661"/>
      <c r="CVY32" s="661"/>
      <c r="CVZ32" s="661"/>
      <c r="CWA32" s="661"/>
      <c r="CWB32" s="661"/>
      <c r="CWC32" s="661"/>
      <c r="CWD32" s="661"/>
      <c r="CWE32" s="661"/>
      <c r="CWF32" s="661"/>
      <c r="CWG32" s="661"/>
      <c r="CWH32" s="661"/>
      <c r="CWI32" s="661"/>
      <c r="CWJ32" s="661"/>
      <c r="CWK32" s="661"/>
      <c r="CWL32" s="661"/>
      <c r="CWM32" s="661"/>
      <c r="CWN32" s="661"/>
      <c r="CWO32" s="661"/>
      <c r="CWP32" s="661"/>
      <c r="CWQ32" s="661"/>
      <c r="CWR32" s="661"/>
      <c r="CWS32" s="661"/>
      <c r="CWT32" s="661"/>
      <c r="CWU32" s="661"/>
      <c r="CWV32" s="661"/>
      <c r="CWW32" s="661"/>
      <c r="CWX32" s="661"/>
      <c r="CWY32" s="661"/>
      <c r="CWZ32" s="661"/>
      <c r="CXA32" s="661"/>
      <c r="CXB32" s="661"/>
      <c r="CXC32" s="661"/>
      <c r="CXD32" s="661"/>
      <c r="CXE32" s="661"/>
      <c r="CXF32" s="661"/>
      <c r="CXG32" s="661"/>
      <c r="CXH32" s="661"/>
      <c r="CXI32" s="661"/>
      <c r="CXJ32" s="661"/>
      <c r="CXK32" s="661"/>
      <c r="CXL32" s="661"/>
      <c r="CXM32" s="661"/>
      <c r="CXN32" s="661"/>
      <c r="CXO32" s="661"/>
      <c r="CXP32" s="661"/>
      <c r="CXQ32" s="661"/>
      <c r="CXR32" s="661"/>
      <c r="CXS32" s="661"/>
      <c r="CXT32" s="661"/>
      <c r="CXU32" s="661"/>
      <c r="CXV32" s="661"/>
      <c r="CXW32" s="661"/>
      <c r="CXX32" s="661"/>
      <c r="CXY32" s="661"/>
      <c r="CXZ32" s="661"/>
      <c r="CYA32" s="661"/>
      <c r="CYB32" s="661"/>
      <c r="CYC32" s="661"/>
      <c r="CYD32" s="661"/>
      <c r="CYE32" s="661"/>
      <c r="CYF32" s="661"/>
      <c r="CYG32" s="661"/>
      <c r="CYH32" s="661"/>
      <c r="CYI32" s="661"/>
      <c r="CYJ32" s="661"/>
      <c r="CYK32" s="661"/>
      <c r="CYL32" s="661"/>
      <c r="CYM32" s="661"/>
      <c r="CYN32" s="661"/>
      <c r="CYO32" s="661"/>
      <c r="CYP32" s="661"/>
      <c r="CYQ32" s="661"/>
      <c r="CYR32" s="661"/>
      <c r="CYS32" s="661"/>
      <c r="CYT32" s="661"/>
      <c r="CYU32" s="661"/>
      <c r="CYV32" s="661"/>
      <c r="CYW32" s="661"/>
      <c r="CYX32" s="661"/>
      <c r="CYY32" s="661"/>
      <c r="CYZ32" s="661"/>
      <c r="CZA32" s="661"/>
      <c r="CZB32" s="661"/>
      <c r="CZC32" s="661"/>
      <c r="CZD32" s="661"/>
      <c r="CZE32" s="661"/>
      <c r="CZF32" s="661"/>
      <c r="CZG32" s="661"/>
      <c r="CZH32" s="661"/>
      <c r="CZI32" s="661"/>
      <c r="CZJ32" s="661"/>
      <c r="CZK32" s="661"/>
      <c r="CZL32" s="661"/>
      <c r="CZM32" s="661"/>
      <c r="CZN32" s="661"/>
      <c r="CZO32" s="661"/>
      <c r="CZP32" s="661"/>
      <c r="CZQ32" s="661"/>
      <c r="CZR32" s="661"/>
      <c r="CZS32" s="661"/>
      <c r="CZT32" s="661"/>
      <c r="CZU32" s="661"/>
      <c r="CZV32" s="661"/>
      <c r="CZW32" s="661"/>
      <c r="CZX32" s="661"/>
      <c r="CZY32" s="661"/>
      <c r="CZZ32" s="661"/>
      <c r="DAA32" s="661"/>
      <c r="DAB32" s="661"/>
      <c r="DAC32" s="661"/>
      <c r="DAD32" s="661"/>
      <c r="DAE32" s="661"/>
      <c r="DAF32" s="661"/>
      <c r="DAG32" s="661"/>
      <c r="DAH32" s="661"/>
      <c r="DAI32" s="661"/>
      <c r="DAJ32" s="661"/>
      <c r="DAK32" s="661"/>
      <c r="DAL32" s="661"/>
      <c r="DAM32" s="661"/>
      <c r="DAN32" s="661"/>
      <c r="DAO32" s="661"/>
      <c r="DAP32" s="661"/>
      <c r="DAQ32" s="661"/>
      <c r="DAR32" s="661"/>
      <c r="DAS32" s="661"/>
      <c r="DAT32" s="661"/>
      <c r="DAU32" s="661"/>
      <c r="DAV32" s="661"/>
      <c r="DAW32" s="661"/>
      <c r="DAX32" s="661"/>
      <c r="DAY32" s="661"/>
      <c r="DAZ32" s="661"/>
      <c r="DBA32" s="661"/>
      <c r="DBB32" s="661"/>
      <c r="DBC32" s="661"/>
      <c r="DBD32" s="661"/>
      <c r="DBE32" s="661"/>
      <c r="DBF32" s="661"/>
      <c r="DBG32" s="661"/>
      <c r="DBH32" s="661"/>
      <c r="DBI32" s="661"/>
      <c r="DBJ32" s="661"/>
      <c r="DBK32" s="661"/>
      <c r="DBL32" s="661"/>
      <c r="DBM32" s="661"/>
      <c r="DBN32" s="661"/>
      <c r="DBO32" s="661"/>
      <c r="DBP32" s="661"/>
      <c r="DBQ32" s="661"/>
      <c r="DBR32" s="661"/>
      <c r="DBS32" s="661"/>
      <c r="DBT32" s="661"/>
      <c r="DBU32" s="661"/>
      <c r="DBV32" s="661"/>
      <c r="DBW32" s="661"/>
      <c r="DBX32" s="661"/>
      <c r="DBY32" s="661"/>
      <c r="DBZ32" s="661"/>
      <c r="DCA32" s="661"/>
      <c r="DCB32" s="661"/>
      <c r="DCC32" s="661"/>
      <c r="DCD32" s="661"/>
      <c r="DCE32" s="661"/>
      <c r="DCF32" s="661"/>
      <c r="DCG32" s="661"/>
      <c r="DCH32" s="661"/>
      <c r="DCI32" s="661"/>
      <c r="DCJ32" s="661"/>
      <c r="DCK32" s="661"/>
      <c r="DCL32" s="661"/>
      <c r="DCM32" s="661"/>
      <c r="DCN32" s="661"/>
      <c r="DCO32" s="661"/>
      <c r="DCP32" s="661"/>
      <c r="DCQ32" s="661"/>
      <c r="DCR32" s="661"/>
      <c r="DCS32" s="661"/>
      <c r="DCT32" s="661"/>
      <c r="DCU32" s="661"/>
      <c r="DCV32" s="661"/>
      <c r="DCW32" s="661"/>
      <c r="DCX32" s="661"/>
      <c r="DCY32" s="661"/>
      <c r="DCZ32" s="661"/>
      <c r="DDA32" s="661"/>
      <c r="DDB32" s="661"/>
      <c r="DDC32" s="661"/>
      <c r="DDD32" s="661"/>
      <c r="DDE32" s="661"/>
      <c r="DDF32" s="661"/>
      <c r="DDG32" s="661"/>
      <c r="DDH32" s="661"/>
      <c r="DDI32" s="661"/>
      <c r="DDJ32" s="661"/>
      <c r="DDK32" s="661"/>
      <c r="DDL32" s="661"/>
      <c r="DDM32" s="661"/>
      <c r="DDN32" s="661"/>
      <c r="DDO32" s="661"/>
      <c r="DDP32" s="661"/>
      <c r="DDQ32" s="661"/>
      <c r="DDR32" s="661"/>
      <c r="DDS32" s="661"/>
      <c r="DDT32" s="661"/>
      <c r="DDU32" s="661"/>
      <c r="DDV32" s="661"/>
      <c r="DDW32" s="661"/>
      <c r="DDX32" s="661"/>
      <c r="DDY32" s="661"/>
      <c r="DDZ32" s="661"/>
      <c r="DEA32" s="661"/>
      <c r="DEB32" s="661"/>
      <c r="DEC32" s="661"/>
      <c r="DED32" s="661"/>
      <c r="DEE32" s="661"/>
      <c r="DEF32" s="661"/>
      <c r="DEG32" s="661"/>
      <c r="DEH32" s="661"/>
      <c r="DEI32" s="661"/>
      <c r="DEJ32" s="661"/>
      <c r="DEK32" s="661"/>
      <c r="DEL32" s="661"/>
      <c r="DEM32" s="661"/>
      <c r="DEN32" s="661"/>
      <c r="DEO32" s="661"/>
      <c r="DEP32" s="661"/>
      <c r="DEQ32" s="661"/>
      <c r="DER32" s="661"/>
      <c r="DES32" s="661"/>
      <c r="DET32" s="661"/>
      <c r="DEU32" s="661"/>
      <c r="DEV32" s="661"/>
      <c r="DEW32" s="661"/>
      <c r="DEX32" s="661"/>
      <c r="DEY32" s="661"/>
      <c r="DEZ32" s="661"/>
      <c r="DFA32" s="661"/>
      <c r="DFB32" s="661"/>
      <c r="DFC32" s="661"/>
      <c r="DFD32" s="661"/>
      <c r="DFE32" s="661"/>
      <c r="DFF32" s="661"/>
      <c r="DFG32" s="661"/>
      <c r="DFH32" s="661"/>
      <c r="DFI32" s="661"/>
      <c r="DFJ32" s="661"/>
      <c r="DFK32" s="661"/>
      <c r="DFL32" s="661"/>
      <c r="DFM32" s="661"/>
      <c r="DFN32" s="661"/>
      <c r="DFO32" s="661"/>
      <c r="DFP32" s="661"/>
      <c r="DFQ32" s="661"/>
      <c r="DFR32" s="661"/>
      <c r="DFS32" s="661"/>
      <c r="DFT32" s="661"/>
      <c r="DFU32" s="661"/>
      <c r="DFV32" s="661"/>
      <c r="DFW32" s="661"/>
      <c r="DFX32" s="661"/>
      <c r="DFY32" s="661"/>
      <c r="DFZ32" s="661"/>
      <c r="DGA32" s="661"/>
      <c r="DGB32" s="661"/>
      <c r="DGC32" s="661"/>
      <c r="DGD32" s="661"/>
      <c r="DGE32" s="661"/>
      <c r="DGF32" s="661"/>
      <c r="DGG32" s="661"/>
      <c r="DGH32" s="661"/>
      <c r="DGI32" s="661"/>
      <c r="DGJ32" s="661"/>
      <c r="DGK32" s="661"/>
      <c r="DGL32" s="661"/>
      <c r="DGM32" s="661"/>
      <c r="DGN32" s="661"/>
      <c r="DGO32" s="661"/>
      <c r="DGP32" s="661"/>
      <c r="DGQ32" s="661"/>
      <c r="DGR32" s="661"/>
      <c r="DGS32" s="661"/>
      <c r="DGT32" s="661"/>
      <c r="DGU32" s="661"/>
      <c r="DGV32" s="661"/>
      <c r="DGW32" s="661"/>
      <c r="DGX32" s="661"/>
      <c r="DGY32" s="661"/>
      <c r="DGZ32" s="661"/>
      <c r="DHA32" s="661"/>
      <c r="DHB32" s="661"/>
      <c r="DHC32" s="661"/>
      <c r="DHD32" s="661"/>
      <c r="DHE32" s="661"/>
      <c r="DHF32" s="661"/>
      <c r="DHG32" s="661"/>
      <c r="DHH32" s="661"/>
      <c r="DHI32" s="661"/>
      <c r="DHJ32" s="661"/>
      <c r="DHK32" s="661"/>
      <c r="DHL32" s="661"/>
      <c r="DHM32" s="661"/>
      <c r="DHN32" s="661"/>
      <c r="DHO32" s="661"/>
      <c r="DHP32" s="661"/>
      <c r="DHQ32" s="661"/>
      <c r="DHR32" s="661"/>
      <c r="DHS32" s="661"/>
      <c r="DHT32" s="661"/>
      <c r="DHU32" s="661"/>
      <c r="DHV32" s="661"/>
      <c r="DHW32" s="661"/>
      <c r="DHX32" s="661"/>
      <c r="DHY32" s="661"/>
      <c r="DHZ32" s="661"/>
      <c r="DIA32" s="661"/>
      <c r="DIB32" s="661"/>
      <c r="DIC32" s="661"/>
      <c r="DID32" s="661"/>
      <c r="DIE32" s="661"/>
      <c r="DIF32" s="661"/>
      <c r="DIG32" s="661"/>
      <c r="DIH32" s="661"/>
      <c r="DII32" s="661"/>
      <c r="DIJ32" s="661"/>
      <c r="DIK32" s="661"/>
      <c r="DIL32" s="661"/>
      <c r="DIM32" s="661"/>
      <c r="DIN32" s="661"/>
      <c r="DIO32" s="661"/>
      <c r="DIP32" s="661"/>
      <c r="DIQ32" s="661"/>
      <c r="DIR32" s="661"/>
      <c r="DIS32" s="661"/>
      <c r="DIT32" s="661"/>
      <c r="DIU32" s="661"/>
      <c r="DIV32" s="661"/>
      <c r="DIW32" s="661"/>
      <c r="DIX32" s="661"/>
      <c r="DIY32" s="661"/>
      <c r="DIZ32" s="661"/>
      <c r="DJA32" s="661"/>
      <c r="DJB32" s="661"/>
      <c r="DJC32" s="661"/>
      <c r="DJD32" s="661"/>
      <c r="DJE32" s="661"/>
      <c r="DJF32" s="661"/>
      <c r="DJG32" s="661"/>
      <c r="DJH32" s="661"/>
      <c r="DJI32" s="661"/>
      <c r="DJJ32" s="661"/>
      <c r="DJK32" s="661"/>
      <c r="DJL32" s="661"/>
      <c r="DJM32" s="661"/>
      <c r="DJN32" s="661"/>
      <c r="DJO32" s="661"/>
      <c r="DJP32" s="661"/>
      <c r="DJQ32" s="661"/>
      <c r="DJR32" s="661"/>
      <c r="DJS32" s="661"/>
      <c r="DJT32" s="661"/>
      <c r="DJU32" s="661"/>
      <c r="DJV32" s="661"/>
      <c r="DJW32" s="661"/>
      <c r="DJX32" s="661"/>
      <c r="DJY32" s="661"/>
      <c r="DJZ32" s="661"/>
      <c r="DKA32" s="661"/>
      <c r="DKB32" s="661"/>
      <c r="DKC32" s="661"/>
      <c r="DKD32" s="661"/>
      <c r="DKE32" s="661"/>
      <c r="DKF32" s="661"/>
      <c r="DKG32" s="661"/>
      <c r="DKH32" s="661"/>
      <c r="DKI32" s="661"/>
      <c r="DKJ32" s="661"/>
      <c r="DKK32" s="661"/>
      <c r="DKL32" s="661"/>
      <c r="DKM32" s="661"/>
      <c r="DKN32" s="661"/>
      <c r="DKO32" s="661"/>
      <c r="DKP32" s="661"/>
      <c r="DKQ32" s="661"/>
      <c r="DKR32" s="661"/>
      <c r="DKS32" s="661"/>
      <c r="DKT32" s="661"/>
      <c r="DKU32" s="661"/>
      <c r="DKV32" s="661"/>
      <c r="DKW32" s="661"/>
      <c r="DKX32" s="661"/>
      <c r="DKY32" s="661"/>
      <c r="DKZ32" s="661"/>
      <c r="DLA32" s="661"/>
      <c r="DLB32" s="661"/>
      <c r="DLC32" s="661"/>
      <c r="DLD32" s="661"/>
      <c r="DLE32" s="661"/>
      <c r="DLF32" s="661"/>
      <c r="DLG32" s="661"/>
      <c r="DLH32" s="661"/>
      <c r="DLI32" s="661"/>
      <c r="DLJ32" s="661"/>
      <c r="DLK32" s="661"/>
      <c r="DLL32" s="661"/>
      <c r="DLM32" s="661"/>
      <c r="DLN32" s="661"/>
      <c r="DLO32" s="661"/>
      <c r="DLP32" s="661"/>
      <c r="DLQ32" s="661"/>
      <c r="DLR32" s="661"/>
      <c r="DLS32" s="661"/>
      <c r="DLT32" s="661"/>
      <c r="DLU32" s="661"/>
      <c r="DLV32" s="661"/>
      <c r="DLW32" s="661"/>
      <c r="DLX32" s="661"/>
      <c r="DLY32" s="661"/>
      <c r="DLZ32" s="661"/>
      <c r="DMA32" s="661"/>
      <c r="DMB32" s="661"/>
      <c r="DMC32" s="661"/>
      <c r="DMD32" s="661"/>
      <c r="DME32" s="661"/>
      <c r="DMF32" s="661"/>
      <c r="DMG32" s="661"/>
      <c r="DMH32" s="661"/>
      <c r="DMI32" s="661"/>
      <c r="DMJ32" s="661"/>
      <c r="DMK32" s="661"/>
      <c r="DML32" s="661"/>
      <c r="DMM32" s="661"/>
      <c r="DMN32" s="661"/>
      <c r="DMO32" s="661"/>
      <c r="DMP32" s="661"/>
      <c r="DMQ32" s="661"/>
      <c r="DMR32" s="661"/>
      <c r="DMS32" s="661"/>
      <c r="DMT32" s="661"/>
      <c r="DMU32" s="661"/>
      <c r="DMV32" s="661"/>
      <c r="DMW32" s="661"/>
      <c r="DMX32" s="661"/>
      <c r="DMY32" s="661"/>
      <c r="DMZ32" s="661"/>
      <c r="DNA32" s="661"/>
      <c r="DNB32" s="661"/>
      <c r="DNC32" s="661"/>
      <c r="DND32" s="661"/>
      <c r="DNE32" s="661"/>
      <c r="DNF32" s="661"/>
      <c r="DNG32" s="661"/>
      <c r="DNH32" s="661"/>
      <c r="DNI32" s="661"/>
      <c r="DNJ32" s="661"/>
      <c r="DNK32" s="661"/>
      <c r="DNL32" s="661"/>
      <c r="DNM32" s="661"/>
      <c r="DNN32" s="661"/>
      <c r="DNO32" s="661"/>
      <c r="DNP32" s="661"/>
      <c r="DNQ32" s="661"/>
      <c r="DNR32" s="661"/>
      <c r="DNS32" s="661"/>
      <c r="DNT32" s="661"/>
      <c r="DNU32" s="661"/>
      <c r="DNV32" s="661"/>
      <c r="DNW32" s="661"/>
      <c r="DNX32" s="661"/>
      <c r="DNY32" s="661"/>
      <c r="DNZ32" s="661"/>
      <c r="DOA32" s="661"/>
      <c r="DOB32" s="661"/>
      <c r="DOC32" s="661"/>
      <c r="DOD32" s="661"/>
      <c r="DOE32" s="661"/>
      <c r="DOF32" s="661"/>
      <c r="DOG32" s="661"/>
      <c r="DOH32" s="661"/>
      <c r="DOI32" s="661"/>
      <c r="DOJ32" s="661"/>
      <c r="DOK32" s="661"/>
      <c r="DOL32" s="661"/>
      <c r="DOM32" s="661"/>
      <c r="DON32" s="661"/>
      <c r="DOO32" s="661"/>
      <c r="DOP32" s="661"/>
      <c r="DOQ32" s="661"/>
      <c r="DOR32" s="661"/>
      <c r="DOS32" s="661"/>
      <c r="DOT32" s="661"/>
      <c r="DOU32" s="661"/>
      <c r="DOV32" s="661"/>
      <c r="DOW32" s="661"/>
      <c r="DOX32" s="661"/>
      <c r="DOY32" s="661"/>
      <c r="DOZ32" s="661"/>
      <c r="DPA32" s="661"/>
      <c r="DPB32" s="661"/>
      <c r="DPC32" s="661"/>
      <c r="DPD32" s="661"/>
      <c r="DPE32" s="661"/>
      <c r="DPF32" s="661"/>
      <c r="DPG32" s="661"/>
      <c r="DPH32" s="661"/>
      <c r="DPI32" s="661"/>
      <c r="DPJ32" s="661"/>
      <c r="DPK32" s="661"/>
      <c r="DPL32" s="661"/>
      <c r="DPM32" s="661"/>
      <c r="DPN32" s="661"/>
      <c r="DPO32" s="661"/>
      <c r="DPP32" s="661"/>
      <c r="DPQ32" s="661"/>
      <c r="DPR32" s="661"/>
      <c r="DPS32" s="661"/>
      <c r="DPT32" s="661"/>
      <c r="DPU32" s="661"/>
      <c r="DPV32" s="661"/>
      <c r="DPW32" s="661"/>
      <c r="DPX32" s="661"/>
      <c r="DPY32" s="661"/>
      <c r="DPZ32" s="661"/>
      <c r="DQA32" s="661"/>
      <c r="DQB32" s="661"/>
      <c r="DQC32" s="661"/>
      <c r="DQD32" s="661"/>
      <c r="DQE32" s="661"/>
      <c r="DQF32" s="661"/>
      <c r="DQG32" s="661"/>
      <c r="DQH32" s="661"/>
      <c r="DQI32" s="661"/>
      <c r="DQJ32" s="661"/>
      <c r="DQK32" s="661"/>
      <c r="DQL32" s="661"/>
      <c r="DQM32" s="661"/>
      <c r="DQN32" s="661"/>
      <c r="DQO32" s="661"/>
      <c r="DQP32" s="661"/>
      <c r="DQQ32" s="661"/>
      <c r="DQR32" s="661"/>
      <c r="DQS32" s="661"/>
      <c r="DQT32" s="661"/>
      <c r="DQU32" s="661"/>
      <c r="DQV32" s="661"/>
      <c r="DQW32" s="661"/>
      <c r="DQX32" s="661"/>
      <c r="DQY32" s="661"/>
      <c r="DQZ32" s="661"/>
      <c r="DRA32" s="661"/>
      <c r="DRB32" s="661"/>
      <c r="DRC32" s="661"/>
      <c r="DRD32" s="661"/>
      <c r="DRE32" s="661"/>
      <c r="DRF32" s="661"/>
      <c r="DRG32" s="661"/>
      <c r="DRH32" s="661"/>
      <c r="DRI32" s="661"/>
      <c r="DRJ32" s="661"/>
      <c r="DRK32" s="661"/>
      <c r="DRL32" s="661"/>
      <c r="DRM32" s="661"/>
      <c r="DRN32" s="661"/>
      <c r="DRO32" s="661"/>
      <c r="DRP32" s="661"/>
      <c r="DRQ32" s="661"/>
      <c r="DRR32" s="661"/>
      <c r="DRS32" s="661"/>
      <c r="DRT32" s="661"/>
      <c r="DRU32" s="661"/>
      <c r="DRV32" s="661"/>
      <c r="DRW32" s="661"/>
      <c r="DRX32" s="661"/>
      <c r="DRY32" s="661"/>
      <c r="DRZ32" s="661"/>
      <c r="DSA32" s="661"/>
      <c r="DSB32" s="661"/>
      <c r="DSC32" s="661"/>
      <c r="DSD32" s="661"/>
      <c r="DSE32" s="661"/>
      <c r="DSF32" s="661"/>
      <c r="DSG32" s="661"/>
      <c r="DSH32" s="661"/>
      <c r="DSI32" s="661"/>
      <c r="DSJ32" s="661"/>
      <c r="DSK32" s="661"/>
      <c r="DSL32" s="661"/>
      <c r="DSM32" s="661"/>
      <c r="DSN32" s="661"/>
      <c r="DSO32" s="661"/>
      <c r="DSP32" s="661"/>
      <c r="DSQ32" s="661"/>
      <c r="DSR32" s="661"/>
      <c r="DSS32" s="661"/>
      <c r="DST32" s="661"/>
      <c r="DSU32" s="661"/>
      <c r="DSV32" s="661"/>
      <c r="DSW32" s="661"/>
      <c r="DSX32" s="661"/>
      <c r="DSY32" s="661"/>
      <c r="DSZ32" s="661"/>
      <c r="DTA32" s="661"/>
      <c r="DTB32" s="661"/>
      <c r="DTC32" s="661"/>
      <c r="DTD32" s="661"/>
      <c r="DTE32" s="661"/>
      <c r="DTF32" s="661"/>
      <c r="DTG32" s="661"/>
      <c r="DTH32" s="661"/>
      <c r="DTI32" s="661"/>
      <c r="DTJ32" s="661"/>
      <c r="DTK32" s="661"/>
      <c r="DTL32" s="661"/>
      <c r="DTM32" s="661"/>
      <c r="DTN32" s="661"/>
      <c r="DTO32" s="661"/>
      <c r="DTP32" s="661"/>
      <c r="DTQ32" s="661"/>
      <c r="DTR32" s="661"/>
      <c r="DTS32" s="661"/>
      <c r="DTT32" s="661"/>
      <c r="DTU32" s="661"/>
      <c r="DTV32" s="661"/>
      <c r="DTW32" s="661"/>
      <c r="DTX32" s="661"/>
      <c r="DTY32" s="661"/>
      <c r="DTZ32" s="661"/>
      <c r="DUA32" s="661"/>
      <c r="DUB32" s="661"/>
      <c r="DUC32" s="661"/>
      <c r="DUD32" s="661"/>
      <c r="DUE32" s="661"/>
      <c r="DUF32" s="661"/>
      <c r="DUG32" s="661"/>
      <c r="DUH32" s="661"/>
      <c r="DUI32" s="661"/>
      <c r="DUJ32" s="661"/>
      <c r="DUK32" s="661"/>
      <c r="DUL32" s="661"/>
      <c r="DUM32" s="661"/>
      <c r="DUN32" s="661"/>
      <c r="DUO32" s="661"/>
      <c r="DUP32" s="661"/>
      <c r="DUQ32" s="661"/>
      <c r="DUR32" s="661"/>
      <c r="DUS32" s="661"/>
      <c r="DUT32" s="661"/>
      <c r="DUU32" s="661"/>
      <c r="DUV32" s="661"/>
      <c r="DUW32" s="661"/>
      <c r="DUX32" s="661"/>
      <c r="DUY32" s="661"/>
      <c r="DUZ32" s="661"/>
      <c r="DVA32" s="661"/>
      <c r="DVB32" s="661"/>
      <c r="DVC32" s="661"/>
      <c r="DVD32" s="661"/>
      <c r="DVE32" s="661"/>
      <c r="DVF32" s="661"/>
      <c r="DVG32" s="661"/>
      <c r="DVH32" s="661"/>
      <c r="DVI32" s="661"/>
      <c r="DVJ32" s="661"/>
      <c r="DVK32" s="661"/>
      <c r="DVL32" s="661"/>
      <c r="DVM32" s="661"/>
      <c r="DVN32" s="661"/>
      <c r="DVO32" s="661"/>
      <c r="DVP32" s="661"/>
      <c r="DVQ32" s="661"/>
      <c r="DVR32" s="661"/>
      <c r="DVS32" s="661"/>
      <c r="DVT32" s="661"/>
      <c r="DVU32" s="661"/>
      <c r="DVV32" s="661"/>
      <c r="DVW32" s="661"/>
      <c r="DVX32" s="661"/>
      <c r="DVY32" s="661"/>
      <c r="DVZ32" s="661"/>
      <c r="DWA32" s="661"/>
      <c r="DWB32" s="661"/>
      <c r="DWC32" s="661"/>
      <c r="DWD32" s="661"/>
      <c r="DWE32" s="661"/>
      <c r="DWF32" s="661"/>
      <c r="DWG32" s="661"/>
      <c r="DWH32" s="661"/>
      <c r="DWI32" s="661"/>
      <c r="DWJ32" s="661"/>
      <c r="DWK32" s="661"/>
      <c r="DWL32" s="661"/>
      <c r="DWM32" s="661"/>
      <c r="DWN32" s="661"/>
      <c r="DWO32" s="661"/>
      <c r="DWP32" s="661"/>
      <c r="DWQ32" s="661"/>
      <c r="DWR32" s="661"/>
      <c r="DWS32" s="661"/>
      <c r="DWT32" s="661"/>
      <c r="DWU32" s="661"/>
      <c r="DWV32" s="661"/>
      <c r="DWW32" s="661"/>
      <c r="DWX32" s="661"/>
      <c r="DWY32" s="661"/>
      <c r="DWZ32" s="661"/>
      <c r="DXA32" s="661"/>
      <c r="DXB32" s="661"/>
      <c r="DXC32" s="661"/>
      <c r="DXD32" s="661"/>
      <c r="DXE32" s="661"/>
      <c r="DXF32" s="661"/>
      <c r="DXG32" s="661"/>
      <c r="DXH32" s="661"/>
      <c r="DXI32" s="661"/>
      <c r="DXJ32" s="661"/>
      <c r="DXK32" s="661"/>
      <c r="DXL32" s="661"/>
      <c r="DXM32" s="661"/>
      <c r="DXN32" s="661"/>
      <c r="DXO32" s="661"/>
      <c r="DXP32" s="661"/>
      <c r="DXQ32" s="661"/>
      <c r="DXR32" s="661"/>
      <c r="DXS32" s="661"/>
      <c r="DXT32" s="661"/>
      <c r="DXU32" s="661"/>
      <c r="DXV32" s="661"/>
      <c r="DXW32" s="661"/>
      <c r="DXX32" s="661"/>
      <c r="DXY32" s="661"/>
      <c r="DXZ32" s="661"/>
      <c r="DYA32" s="661"/>
      <c r="DYB32" s="661"/>
      <c r="DYC32" s="661"/>
      <c r="DYD32" s="661"/>
      <c r="DYE32" s="661"/>
      <c r="DYF32" s="661"/>
      <c r="DYG32" s="661"/>
      <c r="DYH32" s="661"/>
      <c r="DYI32" s="661"/>
      <c r="DYJ32" s="661"/>
      <c r="DYK32" s="661"/>
      <c r="DYL32" s="661"/>
      <c r="DYM32" s="661"/>
      <c r="DYN32" s="661"/>
      <c r="DYO32" s="661"/>
      <c r="DYP32" s="661"/>
      <c r="DYQ32" s="661"/>
      <c r="DYR32" s="661"/>
      <c r="DYS32" s="661"/>
      <c r="DYT32" s="661"/>
      <c r="DYU32" s="661"/>
      <c r="DYV32" s="661"/>
      <c r="DYW32" s="661"/>
      <c r="DYX32" s="661"/>
      <c r="DYY32" s="661"/>
      <c r="DYZ32" s="661"/>
      <c r="DZA32" s="661"/>
      <c r="DZB32" s="661"/>
      <c r="DZC32" s="661"/>
      <c r="DZD32" s="661"/>
      <c r="DZE32" s="661"/>
      <c r="DZF32" s="661"/>
      <c r="DZG32" s="661"/>
      <c r="DZH32" s="661"/>
      <c r="DZI32" s="661"/>
      <c r="DZJ32" s="661"/>
      <c r="DZK32" s="661"/>
      <c r="DZL32" s="661"/>
      <c r="DZM32" s="661"/>
      <c r="DZN32" s="661"/>
      <c r="DZO32" s="661"/>
      <c r="DZP32" s="661"/>
      <c r="DZQ32" s="661"/>
      <c r="DZR32" s="661"/>
      <c r="DZS32" s="661"/>
      <c r="DZT32" s="661"/>
      <c r="DZU32" s="661"/>
      <c r="DZV32" s="661"/>
      <c r="DZW32" s="661"/>
      <c r="DZX32" s="661"/>
      <c r="DZY32" s="661"/>
      <c r="DZZ32" s="661"/>
      <c r="EAA32" s="661"/>
      <c r="EAB32" s="661"/>
      <c r="EAC32" s="661"/>
      <c r="EAD32" s="661"/>
      <c r="EAE32" s="661"/>
      <c r="EAF32" s="661"/>
      <c r="EAG32" s="661"/>
      <c r="EAH32" s="661"/>
      <c r="EAI32" s="661"/>
      <c r="EAJ32" s="661"/>
      <c r="EAK32" s="661"/>
      <c r="EAL32" s="661"/>
      <c r="EAM32" s="661"/>
      <c r="EAN32" s="661"/>
      <c r="EAO32" s="661"/>
      <c r="EAP32" s="661"/>
      <c r="EAQ32" s="661"/>
      <c r="EAR32" s="661"/>
      <c r="EAS32" s="661"/>
      <c r="EAT32" s="661"/>
      <c r="EAU32" s="661"/>
      <c r="EAV32" s="661"/>
      <c r="EAW32" s="661"/>
      <c r="EAX32" s="661"/>
      <c r="EAY32" s="661"/>
      <c r="EAZ32" s="661"/>
      <c r="EBA32" s="661"/>
      <c r="EBB32" s="661"/>
      <c r="EBC32" s="661"/>
      <c r="EBD32" s="661"/>
      <c r="EBE32" s="661"/>
      <c r="EBF32" s="661"/>
      <c r="EBG32" s="661"/>
      <c r="EBH32" s="661"/>
      <c r="EBI32" s="661"/>
      <c r="EBJ32" s="661"/>
      <c r="EBK32" s="661"/>
      <c r="EBL32" s="661"/>
      <c r="EBM32" s="661"/>
      <c r="EBN32" s="661"/>
      <c r="EBO32" s="661"/>
      <c r="EBP32" s="661"/>
      <c r="EBQ32" s="661"/>
      <c r="EBR32" s="661"/>
      <c r="EBS32" s="661"/>
      <c r="EBT32" s="661"/>
      <c r="EBU32" s="661"/>
      <c r="EBV32" s="661"/>
      <c r="EBW32" s="661"/>
      <c r="EBX32" s="661"/>
      <c r="EBY32" s="661"/>
      <c r="EBZ32" s="661"/>
      <c r="ECA32" s="661"/>
      <c r="ECB32" s="661"/>
      <c r="ECC32" s="661"/>
      <c r="ECD32" s="661"/>
      <c r="ECE32" s="661"/>
      <c r="ECF32" s="661"/>
      <c r="ECG32" s="661"/>
      <c r="ECH32" s="661"/>
      <c r="ECI32" s="661"/>
      <c r="ECJ32" s="661"/>
      <c r="ECK32" s="661"/>
      <c r="ECL32" s="661"/>
      <c r="ECM32" s="661"/>
      <c r="ECN32" s="661"/>
      <c r="ECO32" s="661"/>
      <c r="ECP32" s="661"/>
      <c r="ECQ32" s="661"/>
      <c r="ECR32" s="661"/>
      <c r="ECS32" s="661"/>
      <c r="ECT32" s="661"/>
      <c r="ECU32" s="661"/>
      <c r="ECV32" s="661"/>
      <c r="ECW32" s="661"/>
      <c r="ECX32" s="661"/>
      <c r="ECY32" s="661"/>
      <c r="ECZ32" s="661"/>
      <c r="EDA32" s="661"/>
      <c r="EDB32" s="661"/>
      <c r="EDC32" s="661"/>
      <c r="EDD32" s="661"/>
      <c r="EDE32" s="661"/>
      <c r="EDF32" s="661"/>
      <c r="EDG32" s="661"/>
      <c r="EDH32" s="661"/>
      <c r="EDI32" s="661"/>
      <c r="EDJ32" s="661"/>
      <c r="EDK32" s="661"/>
      <c r="EDL32" s="661"/>
      <c r="EDM32" s="661"/>
      <c r="EDN32" s="661"/>
      <c r="EDO32" s="661"/>
      <c r="EDP32" s="661"/>
      <c r="EDQ32" s="661"/>
      <c r="EDR32" s="661"/>
      <c r="EDS32" s="661"/>
      <c r="EDT32" s="661"/>
      <c r="EDU32" s="661"/>
      <c r="EDV32" s="661"/>
      <c r="EDW32" s="661"/>
      <c r="EDX32" s="661"/>
      <c r="EDY32" s="661"/>
      <c r="EDZ32" s="661"/>
      <c r="EEA32" s="661"/>
      <c r="EEB32" s="661"/>
      <c r="EEC32" s="661"/>
      <c r="EED32" s="661"/>
      <c r="EEE32" s="661"/>
      <c r="EEF32" s="661"/>
      <c r="EEG32" s="661"/>
      <c r="EEH32" s="661"/>
      <c r="EEI32" s="661"/>
      <c r="EEJ32" s="661"/>
      <c r="EEK32" s="661"/>
      <c r="EEL32" s="661"/>
      <c r="EEM32" s="661"/>
      <c r="EEN32" s="661"/>
      <c r="EEO32" s="661"/>
      <c r="EEP32" s="661"/>
      <c r="EEQ32" s="661"/>
      <c r="EER32" s="661"/>
      <c r="EES32" s="661"/>
      <c r="EET32" s="661"/>
      <c r="EEU32" s="661"/>
      <c r="EEV32" s="661"/>
      <c r="EEW32" s="661"/>
      <c r="EEX32" s="661"/>
      <c r="EEY32" s="661"/>
      <c r="EEZ32" s="661"/>
      <c r="EFA32" s="661"/>
      <c r="EFB32" s="661"/>
      <c r="EFC32" s="661"/>
      <c r="EFD32" s="661"/>
      <c r="EFE32" s="661"/>
      <c r="EFF32" s="661"/>
      <c r="EFG32" s="661"/>
      <c r="EFH32" s="661"/>
      <c r="EFI32" s="661"/>
      <c r="EFJ32" s="661"/>
      <c r="EFK32" s="661"/>
      <c r="EFL32" s="661"/>
      <c r="EFM32" s="661"/>
      <c r="EFN32" s="661"/>
      <c r="EFO32" s="661"/>
      <c r="EFP32" s="661"/>
      <c r="EFQ32" s="661"/>
      <c r="EFR32" s="661"/>
      <c r="EFS32" s="661"/>
      <c r="EFT32" s="661"/>
      <c r="EFU32" s="661"/>
      <c r="EFV32" s="661"/>
      <c r="EFW32" s="661"/>
      <c r="EFX32" s="661"/>
      <c r="EFY32" s="661"/>
      <c r="EFZ32" s="661"/>
      <c r="EGA32" s="661"/>
      <c r="EGB32" s="661"/>
      <c r="EGC32" s="661"/>
      <c r="EGD32" s="661"/>
      <c r="EGE32" s="661"/>
      <c r="EGF32" s="661"/>
      <c r="EGG32" s="661"/>
      <c r="EGH32" s="661"/>
      <c r="EGI32" s="661"/>
      <c r="EGJ32" s="661"/>
      <c r="EGK32" s="661"/>
      <c r="EGL32" s="661"/>
      <c r="EGM32" s="661"/>
      <c r="EGN32" s="661"/>
      <c r="EGO32" s="661"/>
      <c r="EGP32" s="661"/>
      <c r="EGQ32" s="661"/>
      <c r="EGR32" s="661"/>
      <c r="EGS32" s="661"/>
      <c r="EGT32" s="661"/>
      <c r="EGU32" s="661"/>
      <c r="EGV32" s="661"/>
      <c r="EGW32" s="661"/>
      <c r="EGX32" s="661"/>
      <c r="EGY32" s="661"/>
      <c r="EGZ32" s="661"/>
      <c r="EHA32" s="661"/>
      <c r="EHB32" s="661"/>
      <c r="EHC32" s="661"/>
      <c r="EHD32" s="661"/>
      <c r="EHE32" s="661"/>
      <c r="EHF32" s="661"/>
      <c r="EHG32" s="661"/>
      <c r="EHH32" s="661"/>
      <c r="EHI32" s="661"/>
      <c r="EHJ32" s="661"/>
      <c r="EHK32" s="661"/>
      <c r="EHL32" s="661"/>
      <c r="EHM32" s="661"/>
      <c r="EHN32" s="661"/>
      <c r="EHO32" s="661"/>
      <c r="EHP32" s="661"/>
      <c r="EHQ32" s="661"/>
      <c r="EHR32" s="661"/>
      <c r="EHS32" s="661"/>
      <c r="EHT32" s="661"/>
      <c r="EHU32" s="661"/>
      <c r="EHV32" s="661"/>
      <c r="EHW32" s="661"/>
      <c r="EHX32" s="661"/>
      <c r="EHY32" s="661"/>
      <c r="EHZ32" s="661"/>
      <c r="EIA32" s="661"/>
      <c r="EIB32" s="661"/>
      <c r="EIC32" s="661"/>
      <c r="EID32" s="661"/>
      <c r="EIE32" s="661"/>
      <c r="EIF32" s="661"/>
      <c r="EIG32" s="661"/>
      <c r="EIH32" s="661"/>
      <c r="EII32" s="661"/>
      <c r="EIJ32" s="661"/>
      <c r="EIK32" s="661"/>
      <c r="EIL32" s="661"/>
      <c r="EIM32" s="661"/>
      <c r="EIN32" s="661"/>
      <c r="EIO32" s="661"/>
      <c r="EIP32" s="661"/>
      <c r="EIQ32" s="661"/>
      <c r="EIR32" s="661"/>
      <c r="EIS32" s="661"/>
      <c r="EIT32" s="661"/>
      <c r="EIU32" s="661"/>
      <c r="EIV32" s="661"/>
      <c r="EIW32" s="661"/>
      <c r="EIX32" s="661"/>
      <c r="EIY32" s="661"/>
      <c r="EIZ32" s="661"/>
      <c r="EJA32" s="661"/>
      <c r="EJB32" s="661"/>
      <c r="EJC32" s="661"/>
      <c r="EJD32" s="661"/>
      <c r="EJE32" s="661"/>
      <c r="EJF32" s="661"/>
      <c r="EJG32" s="661"/>
      <c r="EJH32" s="661"/>
      <c r="EJI32" s="661"/>
      <c r="EJJ32" s="661"/>
      <c r="EJK32" s="661"/>
      <c r="EJL32" s="661"/>
      <c r="EJM32" s="661"/>
      <c r="EJN32" s="661"/>
      <c r="EJO32" s="661"/>
      <c r="EJP32" s="661"/>
      <c r="EJQ32" s="661"/>
      <c r="EJR32" s="661"/>
      <c r="EJS32" s="661"/>
      <c r="EJT32" s="661"/>
      <c r="EJU32" s="661"/>
      <c r="EJV32" s="661"/>
      <c r="EJW32" s="661"/>
      <c r="EJX32" s="661"/>
      <c r="EJY32" s="661"/>
      <c r="EJZ32" s="661"/>
      <c r="EKA32" s="661"/>
      <c r="EKB32" s="661"/>
      <c r="EKC32" s="661"/>
      <c r="EKD32" s="661"/>
      <c r="EKE32" s="661"/>
      <c r="EKF32" s="661"/>
      <c r="EKG32" s="661"/>
      <c r="EKH32" s="661"/>
      <c r="EKI32" s="661"/>
      <c r="EKJ32" s="661"/>
      <c r="EKK32" s="661"/>
      <c r="EKL32" s="661"/>
      <c r="EKM32" s="661"/>
      <c r="EKN32" s="661"/>
      <c r="EKO32" s="661"/>
      <c r="EKP32" s="661"/>
      <c r="EKQ32" s="661"/>
      <c r="EKR32" s="661"/>
      <c r="EKS32" s="661"/>
      <c r="EKT32" s="661"/>
      <c r="EKU32" s="661"/>
      <c r="EKV32" s="661"/>
      <c r="EKW32" s="661"/>
      <c r="EKX32" s="661"/>
      <c r="EKY32" s="661"/>
      <c r="EKZ32" s="661"/>
      <c r="ELA32" s="661"/>
      <c r="ELB32" s="661"/>
      <c r="ELC32" s="661"/>
      <c r="ELD32" s="661"/>
      <c r="ELE32" s="661"/>
      <c r="ELF32" s="661"/>
      <c r="ELG32" s="661"/>
      <c r="ELH32" s="661"/>
      <c r="ELI32" s="661"/>
      <c r="ELJ32" s="661"/>
      <c r="ELK32" s="661"/>
      <c r="ELL32" s="661"/>
      <c r="ELM32" s="661"/>
      <c r="ELN32" s="661"/>
      <c r="ELO32" s="661"/>
      <c r="ELP32" s="661"/>
      <c r="ELQ32" s="661"/>
      <c r="ELR32" s="661"/>
      <c r="ELS32" s="661"/>
      <c r="ELT32" s="661"/>
      <c r="ELU32" s="661"/>
      <c r="ELV32" s="661"/>
      <c r="ELW32" s="661"/>
      <c r="ELX32" s="661"/>
      <c r="ELY32" s="661"/>
      <c r="ELZ32" s="661"/>
      <c r="EMA32" s="661"/>
      <c r="EMB32" s="661"/>
      <c r="EMC32" s="661"/>
      <c r="EMD32" s="661"/>
      <c r="EME32" s="661"/>
      <c r="EMF32" s="661"/>
      <c r="EMG32" s="661"/>
      <c r="EMH32" s="661"/>
      <c r="EMI32" s="661"/>
      <c r="EMJ32" s="661"/>
      <c r="EMK32" s="661"/>
      <c r="EML32" s="661"/>
      <c r="EMM32" s="661"/>
      <c r="EMN32" s="661"/>
      <c r="EMO32" s="661"/>
      <c r="EMP32" s="661"/>
      <c r="EMQ32" s="661"/>
      <c r="EMR32" s="661"/>
      <c r="EMS32" s="661"/>
      <c r="EMT32" s="661"/>
      <c r="EMU32" s="661"/>
      <c r="EMV32" s="661"/>
      <c r="EMW32" s="661"/>
      <c r="EMX32" s="661"/>
      <c r="EMY32" s="661"/>
      <c r="EMZ32" s="661"/>
      <c r="ENA32" s="661"/>
      <c r="ENB32" s="661"/>
      <c r="ENC32" s="661"/>
      <c r="END32" s="661"/>
      <c r="ENE32" s="661"/>
      <c r="ENF32" s="661"/>
      <c r="ENG32" s="661"/>
      <c r="ENH32" s="661"/>
      <c r="ENI32" s="661"/>
      <c r="ENJ32" s="661"/>
      <c r="ENK32" s="661"/>
      <c r="ENL32" s="661"/>
      <c r="ENM32" s="661"/>
      <c r="ENN32" s="661"/>
      <c r="ENO32" s="661"/>
      <c r="ENP32" s="661"/>
      <c r="ENQ32" s="661"/>
      <c r="ENR32" s="661"/>
      <c r="ENS32" s="661"/>
      <c r="ENT32" s="661"/>
      <c r="ENU32" s="661"/>
      <c r="ENV32" s="661"/>
      <c r="ENW32" s="661"/>
      <c r="ENX32" s="661"/>
      <c r="ENY32" s="661"/>
      <c r="ENZ32" s="661"/>
      <c r="EOA32" s="661"/>
      <c r="EOB32" s="661"/>
      <c r="EOC32" s="661"/>
      <c r="EOD32" s="661"/>
      <c r="EOE32" s="661"/>
      <c r="EOF32" s="661"/>
      <c r="EOG32" s="661"/>
      <c r="EOH32" s="661"/>
      <c r="EOI32" s="661"/>
      <c r="EOJ32" s="661"/>
      <c r="EOK32" s="661"/>
      <c r="EOL32" s="661"/>
      <c r="EOM32" s="661"/>
      <c r="EON32" s="661"/>
      <c r="EOO32" s="661"/>
      <c r="EOP32" s="661"/>
      <c r="EOQ32" s="661"/>
      <c r="EOR32" s="661"/>
      <c r="EOS32" s="661"/>
      <c r="EOT32" s="661"/>
      <c r="EOU32" s="661"/>
      <c r="EOV32" s="661"/>
      <c r="EOW32" s="661"/>
      <c r="EOX32" s="661"/>
      <c r="EOY32" s="661"/>
      <c r="EOZ32" s="661"/>
      <c r="EPA32" s="661"/>
      <c r="EPB32" s="661"/>
      <c r="EPC32" s="661"/>
      <c r="EPD32" s="661"/>
      <c r="EPE32" s="661"/>
      <c r="EPF32" s="661"/>
      <c r="EPG32" s="661"/>
      <c r="EPH32" s="661"/>
      <c r="EPI32" s="661"/>
      <c r="EPJ32" s="661"/>
      <c r="EPK32" s="661"/>
      <c r="EPL32" s="661"/>
      <c r="EPM32" s="661"/>
      <c r="EPN32" s="661"/>
      <c r="EPO32" s="661"/>
      <c r="EPP32" s="661"/>
      <c r="EPQ32" s="661"/>
      <c r="EPR32" s="661"/>
      <c r="EPS32" s="661"/>
      <c r="EPT32" s="661"/>
      <c r="EPU32" s="661"/>
      <c r="EPV32" s="661"/>
      <c r="EPW32" s="661"/>
      <c r="EPX32" s="661"/>
      <c r="EPY32" s="661"/>
      <c r="EPZ32" s="661"/>
      <c r="EQA32" s="661"/>
      <c r="EQB32" s="661"/>
      <c r="EQC32" s="661"/>
      <c r="EQD32" s="661"/>
      <c r="EQE32" s="661"/>
      <c r="EQF32" s="661"/>
      <c r="EQG32" s="661"/>
      <c r="EQH32" s="661"/>
      <c r="EQI32" s="661"/>
      <c r="EQJ32" s="661"/>
      <c r="EQK32" s="661"/>
      <c r="EQL32" s="661"/>
      <c r="EQM32" s="661"/>
      <c r="EQN32" s="661"/>
      <c r="EQO32" s="661"/>
      <c r="EQP32" s="661"/>
      <c r="EQQ32" s="661"/>
      <c r="EQR32" s="661"/>
      <c r="EQS32" s="661"/>
      <c r="EQT32" s="661"/>
      <c r="EQU32" s="661"/>
      <c r="EQV32" s="661"/>
      <c r="EQW32" s="661"/>
      <c r="EQX32" s="661"/>
      <c r="EQY32" s="661"/>
      <c r="EQZ32" s="661"/>
      <c r="ERA32" s="661"/>
      <c r="ERB32" s="661"/>
      <c r="ERC32" s="661"/>
      <c r="ERD32" s="661"/>
      <c r="ERE32" s="661"/>
      <c r="ERF32" s="661"/>
      <c r="ERG32" s="661"/>
      <c r="ERH32" s="661"/>
      <c r="ERI32" s="661"/>
      <c r="ERJ32" s="661"/>
      <c r="ERK32" s="661"/>
      <c r="ERL32" s="661"/>
      <c r="ERM32" s="661"/>
      <c r="ERN32" s="661"/>
      <c r="ERO32" s="661"/>
      <c r="ERP32" s="661"/>
      <c r="ERQ32" s="661"/>
      <c r="ERR32" s="661"/>
      <c r="ERS32" s="661"/>
      <c r="ERT32" s="661"/>
      <c r="ERU32" s="661"/>
      <c r="ERV32" s="661"/>
      <c r="ERW32" s="661"/>
      <c r="ERX32" s="661"/>
      <c r="ERY32" s="661"/>
      <c r="ERZ32" s="661"/>
      <c r="ESA32" s="661"/>
      <c r="ESB32" s="661"/>
      <c r="ESC32" s="661"/>
      <c r="ESD32" s="661"/>
      <c r="ESE32" s="661"/>
      <c r="ESF32" s="661"/>
      <c r="ESG32" s="661"/>
      <c r="ESH32" s="661"/>
      <c r="ESI32" s="661"/>
      <c r="ESJ32" s="661"/>
      <c r="ESK32" s="661"/>
      <c r="ESL32" s="661"/>
      <c r="ESM32" s="661"/>
      <c r="ESN32" s="661"/>
      <c r="ESO32" s="661"/>
      <c r="ESP32" s="661"/>
      <c r="ESQ32" s="661"/>
      <c r="ESR32" s="661"/>
      <c r="ESS32" s="661"/>
      <c r="EST32" s="661"/>
      <c r="ESU32" s="661"/>
      <c r="ESV32" s="661"/>
      <c r="ESW32" s="661"/>
      <c r="ESX32" s="661"/>
      <c r="ESY32" s="661"/>
      <c r="ESZ32" s="661"/>
      <c r="ETA32" s="661"/>
      <c r="ETB32" s="661"/>
      <c r="ETC32" s="661"/>
      <c r="ETD32" s="661"/>
      <c r="ETE32" s="661"/>
      <c r="ETF32" s="661"/>
      <c r="ETG32" s="661"/>
      <c r="ETH32" s="661"/>
      <c r="ETI32" s="661"/>
      <c r="ETJ32" s="661"/>
      <c r="ETK32" s="661"/>
      <c r="ETL32" s="661"/>
      <c r="ETM32" s="661"/>
      <c r="ETN32" s="661"/>
      <c r="ETO32" s="661"/>
      <c r="ETP32" s="661"/>
      <c r="ETQ32" s="661"/>
      <c r="ETR32" s="661"/>
      <c r="ETS32" s="661"/>
      <c r="ETT32" s="661"/>
      <c r="ETU32" s="661"/>
      <c r="ETV32" s="661"/>
      <c r="ETW32" s="661"/>
      <c r="ETX32" s="661"/>
      <c r="ETY32" s="661"/>
      <c r="ETZ32" s="661"/>
      <c r="EUA32" s="661"/>
      <c r="EUB32" s="661"/>
      <c r="EUC32" s="661"/>
      <c r="EUD32" s="661"/>
      <c r="EUE32" s="661"/>
      <c r="EUF32" s="661"/>
      <c r="EUG32" s="661"/>
      <c r="EUH32" s="661"/>
      <c r="EUI32" s="661"/>
      <c r="EUJ32" s="661"/>
      <c r="EUK32" s="661"/>
      <c r="EUL32" s="661"/>
      <c r="EUM32" s="661"/>
      <c r="EUN32" s="661"/>
      <c r="EUO32" s="661"/>
      <c r="EUP32" s="661"/>
      <c r="EUQ32" s="661"/>
      <c r="EUR32" s="661"/>
      <c r="EUS32" s="661"/>
      <c r="EUT32" s="661"/>
      <c r="EUU32" s="661"/>
      <c r="EUV32" s="661"/>
      <c r="EUW32" s="661"/>
      <c r="EUX32" s="661"/>
      <c r="EUY32" s="661"/>
      <c r="EUZ32" s="661"/>
      <c r="EVA32" s="661"/>
      <c r="EVB32" s="661"/>
      <c r="EVC32" s="661"/>
      <c r="EVD32" s="661"/>
      <c r="EVE32" s="661"/>
      <c r="EVF32" s="661"/>
      <c r="EVG32" s="661"/>
      <c r="EVH32" s="661"/>
      <c r="EVI32" s="661"/>
      <c r="EVJ32" s="661"/>
      <c r="EVK32" s="661"/>
      <c r="EVL32" s="661"/>
      <c r="EVM32" s="661"/>
      <c r="EVN32" s="661"/>
      <c r="EVO32" s="661"/>
      <c r="EVP32" s="661"/>
      <c r="EVQ32" s="661"/>
      <c r="EVR32" s="661"/>
      <c r="EVS32" s="661"/>
      <c r="EVT32" s="661"/>
      <c r="EVU32" s="661"/>
      <c r="EVV32" s="661"/>
      <c r="EVW32" s="661"/>
      <c r="EVX32" s="661"/>
      <c r="EVY32" s="661"/>
      <c r="EVZ32" s="661"/>
      <c r="EWA32" s="661"/>
      <c r="EWB32" s="661"/>
      <c r="EWC32" s="661"/>
      <c r="EWD32" s="661"/>
      <c r="EWE32" s="661"/>
      <c r="EWF32" s="661"/>
      <c r="EWG32" s="661"/>
      <c r="EWH32" s="661"/>
      <c r="EWI32" s="661"/>
      <c r="EWJ32" s="661"/>
      <c r="EWK32" s="661"/>
      <c r="EWL32" s="661"/>
      <c r="EWM32" s="661"/>
      <c r="EWN32" s="661"/>
      <c r="EWO32" s="661"/>
      <c r="EWP32" s="661"/>
      <c r="EWQ32" s="661"/>
      <c r="EWR32" s="661"/>
      <c r="EWS32" s="661"/>
      <c r="EWT32" s="661"/>
      <c r="EWU32" s="661"/>
      <c r="EWV32" s="661"/>
      <c r="EWW32" s="661"/>
      <c r="EWX32" s="661"/>
      <c r="EWY32" s="661"/>
      <c r="EWZ32" s="661"/>
      <c r="EXA32" s="661"/>
      <c r="EXB32" s="661"/>
      <c r="EXC32" s="661"/>
      <c r="EXD32" s="661"/>
      <c r="EXE32" s="661"/>
      <c r="EXF32" s="661"/>
      <c r="EXG32" s="661"/>
      <c r="EXH32" s="661"/>
      <c r="EXI32" s="661"/>
      <c r="EXJ32" s="661"/>
      <c r="EXK32" s="661"/>
      <c r="EXL32" s="661"/>
      <c r="EXM32" s="661"/>
      <c r="EXN32" s="661"/>
      <c r="EXO32" s="661"/>
      <c r="EXP32" s="661"/>
      <c r="EXQ32" s="661"/>
      <c r="EXR32" s="661"/>
      <c r="EXS32" s="661"/>
      <c r="EXT32" s="661"/>
      <c r="EXU32" s="661"/>
      <c r="EXV32" s="661"/>
      <c r="EXW32" s="661"/>
      <c r="EXX32" s="661"/>
      <c r="EXY32" s="661"/>
      <c r="EXZ32" s="661"/>
      <c r="EYA32" s="661"/>
      <c r="EYB32" s="661"/>
      <c r="EYC32" s="661"/>
      <c r="EYD32" s="661"/>
      <c r="EYE32" s="661"/>
      <c r="EYF32" s="661"/>
      <c r="EYG32" s="661"/>
      <c r="EYH32" s="661"/>
      <c r="EYI32" s="661"/>
      <c r="EYJ32" s="661"/>
      <c r="EYK32" s="661"/>
      <c r="EYL32" s="661"/>
      <c r="EYM32" s="661"/>
      <c r="EYN32" s="661"/>
      <c r="EYO32" s="661"/>
      <c r="EYP32" s="661"/>
      <c r="EYQ32" s="661"/>
      <c r="EYR32" s="661"/>
      <c r="EYS32" s="661"/>
      <c r="EYT32" s="661"/>
      <c r="EYU32" s="661"/>
      <c r="EYV32" s="661"/>
      <c r="EYW32" s="661"/>
      <c r="EYX32" s="661"/>
      <c r="EYY32" s="661"/>
      <c r="EYZ32" s="661"/>
      <c r="EZA32" s="661"/>
      <c r="EZB32" s="661"/>
      <c r="EZC32" s="661"/>
      <c r="EZD32" s="661"/>
      <c r="EZE32" s="661"/>
      <c r="EZF32" s="661"/>
      <c r="EZG32" s="661"/>
      <c r="EZH32" s="661"/>
      <c r="EZI32" s="661"/>
      <c r="EZJ32" s="661"/>
      <c r="EZK32" s="661"/>
      <c r="EZL32" s="661"/>
      <c r="EZM32" s="661"/>
      <c r="EZN32" s="661"/>
      <c r="EZO32" s="661"/>
      <c r="EZP32" s="661"/>
      <c r="EZQ32" s="661"/>
      <c r="EZR32" s="661"/>
      <c r="EZS32" s="661"/>
      <c r="EZT32" s="661"/>
      <c r="EZU32" s="661"/>
      <c r="EZV32" s="661"/>
      <c r="EZW32" s="661"/>
      <c r="EZX32" s="661"/>
      <c r="EZY32" s="661"/>
      <c r="EZZ32" s="661"/>
      <c r="FAA32" s="661"/>
      <c r="FAB32" s="661"/>
      <c r="FAC32" s="661"/>
      <c r="FAD32" s="661"/>
      <c r="FAE32" s="661"/>
      <c r="FAF32" s="661"/>
      <c r="FAG32" s="661"/>
      <c r="FAH32" s="661"/>
      <c r="FAI32" s="661"/>
      <c r="FAJ32" s="661"/>
      <c r="FAK32" s="661"/>
      <c r="FAL32" s="661"/>
      <c r="FAM32" s="661"/>
      <c r="FAN32" s="661"/>
      <c r="FAO32" s="661"/>
      <c r="FAP32" s="661"/>
      <c r="FAQ32" s="661"/>
      <c r="FAR32" s="661"/>
      <c r="FAS32" s="661"/>
      <c r="FAT32" s="661"/>
      <c r="FAU32" s="661"/>
      <c r="FAV32" s="661"/>
      <c r="FAW32" s="661"/>
      <c r="FAX32" s="661"/>
      <c r="FAY32" s="661"/>
      <c r="FAZ32" s="661"/>
      <c r="FBA32" s="661"/>
      <c r="FBB32" s="661"/>
      <c r="FBC32" s="661"/>
      <c r="FBD32" s="661"/>
      <c r="FBE32" s="661"/>
      <c r="FBF32" s="661"/>
      <c r="FBG32" s="661"/>
      <c r="FBH32" s="661"/>
      <c r="FBI32" s="661"/>
      <c r="FBJ32" s="661"/>
      <c r="FBK32" s="661"/>
      <c r="FBL32" s="661"/>
      <c r="FBM32" s="661"/>
      <c r="FBN32" s="661"/>
      <c r="FBO32" s="661"/>
      <c r="FBP32" s="661"/>
      <c r="FBQ32" s="661"/>
      <c r="FBR32" s="661"/>
      <c r="FBS32" s="661"/>
      <c r="FBT32" s="661"/>
      <c r="FBU32" s="661"/>
      <c r="FBV32" s="661"/>
      <c r="FBW32" s="661"/>
      <c r="FBX32" s="661"/>
      <c r="FBY32" s="661"/>
      <c r="FBZ32" s="661"/>
      <c r="FCA32" s="661"/>
      <c r="FCB32" s="661"/>
      <c r="FCC32" s="661"/>
      <c r="FCD32" s="661"/>
      <c r="FCE32" s="661"/>
      <c r="FCF32" s="661"/>
      <c r="FCG32" s="661"/>
      <c r="FCH32" s="661"/>
      <c r="FCI32" s="661"/>
      <c r="FCJ32" s="661"/>
      <c r="FCK32" s="661"/>
      <c r="FCL32" s="661"/>
      <c r="FCM32" s="661"/>
      <c r="FCN32" s="661"/>
      <c r="FCO32" s="661"/>
      <c r="FCP32" s="661"/>
      <c r="FCQ32" s="661"/>
      <c r="FCR32" s="661"/>
      <c r="FCS32" s="661"/>
      <c r="FCT32" s="661"/>
      <c r="FCU32" s="661"/>
      <c r="FCV32" s="661"/>
      <c r="FCW32" s="661"/>
      <c r="FCX32" s="661"/>
      <c r="FCY32" s="661"/>
      <c r="FCZ32" s="661"/>
      <c r="FDA32" s="661"/>
      <c r="FDB32" s="661"/>
      <c r="FDC32" s="661"/>
      <c r="FDD32" s="661"/>
      <c r="FDE32" s="661"/>
      <c r="FDF32" s="661"/>
      <c r="FDG32" s="661"/>
      <c r="FDH32" s="661"/>
      <c r="FDI32" s="661"/>
      <c r="FDJ32" s="661"/>
      <c r="FDK32" s="661"/>
      <c r="FDL32" s="661"/>
      <c r="FDM32" s="661"/>
      <c r="FDN32" s="661"/>
      <c r="FDO32" s="661"/>
      <c r="FDP32" s="661"/>
      <c r="FDQ32" s="661"/>
      <c r="FDR32" s="661"/>
      <c r="FDS32" s="661"/>
      <c r="FDT32" s="661"/>
      <c r="FDU32" s="661"/>
      <c r="FDV32" s="661"/>
      <c r="FDW32" s="661"/>
      <c r="FDX32" s="661"/>
      <c r="FDY32" s="661"/>
      <c r="FDZ32" s="661"/>
      <c r="FEA32" s="661"/>
      <c r="FEB32" s="661"/>
      <c r="FEC32" s="661"/>
      <c r="FED32" s="661"/>
      <c r="FEE32" s="661"/>
      <c r="FEF32" s="661"/>
      <c r="FEG32" s="661"/>
      <c r="FEH32" s="661"/>
      <c r="FEI32" s="661"/>
      <c r="FEJ32" s="661"/>
      <c r="FEK32" s="661"/>
      <c r="FEL32" s="661"/>
      <c r="FEM32" s="661"/>
      <c r="FEN32" s="661"/>
      <c r="FEO32" s="661"/>
      <c r="FEP32" s="661"/>
      <c r="FEQ32" s="661"/>
      <c r="FER32" s="661"/>
      <c r="FES32" s="661"/>
      <c r="FET32" s="661"/>
      <c r="FEU32" s="661"/>
      <c r="FEV32" s="661"/>
      <c r="FEW32" s="661"/>
      <c r="FEX32" s="661"/>
      <c r="FEY32" s="661"/>
      <c r="FEZ32" s="661"/>
      <c r="FFA32" s="661"/>
      <c r="FFB32" s="661"/>
      <c r="FFC32" s="661"/>
      <c r="FFD32" s="661"/>
      <c r="FFE32" s="661"/>
      <c r="FFF32" s="661"/>
      <c r="FFG32" s="661"/>
      <c r="FFH32" s="661"/>
      <c r="FFI32" s="661"/>
      <c r="FFJ32" s="661"/>
      <c r="FFK32" s="661"/>
      <c r="FFL32" s="661"/>
      <c r="FFM32" s="661"/>
      <c r="FFN32" s="661"/>
      <c r="FFO32" s="661"/>
      <c r="FFP32" s="661"/>
      <c r="FFQ32" s="661"/>
      <c r="FFR32" s="661"/>
      <c r="FFS32" s="661"/>
      <c r="FFT32" s="661"/>
      <c r="FFU32" s="661"/>
      <c r="FFV32" s="661"/>
      <c r="FFW32" s="661"/>
      <c r="FFX32" s="661"/>
      <c r="FFY32" s="661"/>
      <c r="FFZ32" s="661"/>
      <c r="FGA32" s="661"/>
      <c r="FGB32" s="661"/>
      <c r="FGC32" s="661"/>
      <c r="FGD32" s="661"/>
      <c r="FGE32" s="661"/>
      <c r="FGF32" s="661"/>
      <c r="FGG32" s="661"/>
      <c r="FGH32" s="661"/>
      <c r="FGI32" s="661"/>
      <c r="FGJ32" s="661"/>
      <c r="FGK32" s="661"/>
      <c r="FGL32" s="661"/>
      <c r="FGM32" s="661"/>
      <c r="FGN32" s="661"/>
      <c r="FGO32" s="661"/>
      <c r="FGP32" s="661"/>
      <c r="FGQ32" s="661"/>
      <c r="FGR32" s="661"/>
      <c r="FGS32" s="661"/>
      <c r="FGT32" s="661"/>
      <c r="FGU32" s="661"/>
      <c r="FGV32" s="661"/>
      <c r="FGW32" s="661"/>
      <c r="FGX32" s="661"/>
      <c r="FGY32" s="661"/>
      <c r="FGZ32" s="661"/>
      <c r="FHA32" s="661"/>
      <c r="FHB32" s="661"/>
      <c r="FHC32" s="661"/>
      <c r="FHD32" s="661"/>
      <c r="FHE32" s="661"/>
      <c r="FHF32" s="661"/>
      <c r="FHG32" s="661"/>
      <c r="FHH32" s="661"/>
      <c r="FHI32" s="661"/>
      <c r="FHJ32" s="661"/>
      <c r="FHK32" s="661"/>
      <c r="FHL32" s="661"/>
      <c r="FHM32" s="661"/>
      <c r="FHN32" s="661"/>
      <c r="FHO32" s="661"/>
      <c r="FHP32" s="661"/>
      <c r="FHQ32" s="661"/>
      <c r="FHR32" s="661"/>
      <c r="FHS32" s="661"/>
      <c r="FHT32" s="661"/>
      <c r="FHU32" s="661"/>
      <c r="FHV32" s="661"/>
      <c r="FHW32" s="661"/>
      <c r="FHX32" s="661"/>
      <c r="FHY32" s="661"/>
      <c r="FHZ32" s="661"/>
      <c r="FIA32" s="661"/>
      <c r="FIB32" s="661"/>
      <c r="FIC32" s="661"/>
      <c r="FID32" s="661"/>
      <c r="FIE32" s="661"/>
      <c r="FIF32" s="661"/>
      <c r="FIG32" s="661"/>
      <c r="FIH32" s="661"/>
      <c r="FII32" s="661"/>
      <c r="FIJ32" s="661"/>
      <c r="FIK32" s="661"/>
      <c r="FIL32" s="661"/>
      <c r="FIM32" s="661"/>
      <c r="FIN32" s="661"/>
      <c r="FIO32" s="661"/>
      <c r="FIP32" s="661"/>
      <c r="FIQ32" s="661"/>
      <c r="FIR32" s="661"/>
      <c r="FIS32" s="661"/>
      <c r="FIT32" s="661"/>
      <c r="FIU32" s="661"/>
      <c r="FIV32" s="661"/>
      <c r="FIW32" s="661"/>
      <c r="FIX32" s="661"/>
      <c r="FIY32" s="661"/>
      <c r="FIZ32" s="661"/>
      <c r="FJA32" s="661"/>
      <c r="FJB32" s="661"/>
      <c r="FJC32" s="661"/>
      <c r="FJD32" s="661"/>
      <c r="FJE32" s="661"/>
      <c r="FJF32" s="661"/>
      <c r="FJG32" s="661"/>
      <c r="FJH32" s="661"/>
      <c r="FJI32" s="661"/>
      <c r="FJJ32" s="661"/>
      <c r="FJK32" s="661"/>
      <c r="FJL32" s="661"/>
      <c r="FJM32" s="661"/>
      <c r="FJN32" s="661"/>
      <c r="FJO32" s="661"/>
      <c r="FJP32" s="661"/>
      <c r="FJQ32" s="661"/>
      <c r="FJR32" s="661"/>
      <c r="FJS32" s="661"/>
      <c r="FJT32" s="661"/>
      <c r="FJU32" s="661"/>
      <c r="FJV32" s="661"/>
      <c r="FJW32" s="661"/>
      <c r="FJX32" s="661"/>
      <c r="FJY32" s="661"/>
      <c r="FJZ32" s="661"/>
      <c r="FKA32" s="661"/>
      <c r="FKB32" s="661"/>
      <c r="FKC32" s="661"/>
      <c r="FKD32" s="661"/>
      <c r="FKE32" s="661"/>
      <c r="FKF32" s="661"/>
      <c r="FKG32" s="661"/>
      <c r="FKH32" s="661"/>
      <c r="FKI32" s="661"/>
      <c r="FKJ32" s="661"/>
      <c r="FKK32" s="661"/>
      <c r="FKL32" s="661"/>
      <c r="FKM32" s="661"/>
      <c r="FKN32" s="661"/>
      <c r="FKO32" s="661"/>
      <c r="FKP32" s="661"/>
      <c r="FKQ32" s="661"/>
      <c r="FKR32" s="661"/>
      <c r="FKS32" s="661"/>
      <c r="FKT32" s="661"/>
      <c r="FKU32" s="661"/>
      <c r="FKV32" s="661"/>
      <c r="FKW32" s="661"/>
      <c r="FKX32" s="661"/>
      <c r="FKY32" s="661"/>
      <c r="FKZ32" s="661"/>
      <c r="FLA32" s="661"/>
      <c r="FLB32" s="661"/>
      <c r="FLC32" s="661"/>
      <c r="FLD32" s="661"/>
      <c r="FLE32" s="661"/>
      <c r="FLF32" s="661"/>
      <c r="FLG32" s="661"/>
      <c r="FLH32" s="661"/>
      <c r="FLI32" s="661"/>
      <c r="FLJ32" s="661"/>
      <c r="FLK32" s="661"/>
      <c r="FLL32" s="661"/>
      <c r="FLM32" s="661"/>
      <c r="FLN32" s="661"/>
      <c r="FLO32" s="661"/>
      <c r="FLP32" s="661"/>
      <c r="FLQ32" s="661"/>
      <c r="FLR32" s="661"/>
      <c r="FLS32" s="661"/>
      <c r="FLT32" s="661"/>
      <c r="FLU32" s="661"/>
      <c r="FLV32" s="661"/>
      <c r="FLW32" s="661"/>
      <c r="FLX32" s="661"/>
      <c r="FLY32" s="661"/>
      <c r="FLZ32" s="661"/>
      <c r="FMA32" s="661"/>
      <c r="FMB32" s="661"/>
      <c r="FMC32" s="661"/>
      <c r="FMD32" s="661"/>
      <c r="FME32" s="661"/>
      <c r="FMF32" s="661"/>
      <c r="FMG32" s="661"/>
      <c r="FMH32" s="661"/>
      <c r="FMI32" s="661"/>
      <c r="FMJ32" s="661"/>
      <c r="FMK32" s="661"/>
      <c r="FML32" s="661"/>
      <c r="FMM32" s="661"/>
      <c r="FMN32" s="661"/>
      <c r="FMO32" s="661"/>
      <c r="FMP32" s="661"/>
      <c r="FMQ32" s="661"/>
      <c r="FMR32" s="661"/>
      <c r="FMS32" s="661"/>
      <c r="FMT32" s="661"/>
      <c r="FMU32" s="661"/>
      <c r="FMV32" s="661"/>
      <c r="FMW32" s="661"/>
      <c r="FMX32" s="661"/>
      <c r="FMY32" s="661"/>
      <c r="FMZ32" s="661"/>
      <c r="FNA32" s="661"/>
      <c r="FNB32" s="661"/>
      <c r="FNC32" s="661"/>
      <c r="FND32" s="661"/>
      <c r="FNE32" s="661"/>
      <c r="FNF32" s="661"/>
      <c r="FNG32" s="661"/>
      <c r="FNH32" s="661"/>
      <c r="FNI32" s="661"/>
      <c r="FNJ32" s="661"/>
      <c r="FNK32" s="661"/>
      <c r="FNL32" s="661"/>
      <c r="FNM32" s="661"/>
      <c r="FNN32" s="661"/>
      <c r="FNO32" s="661"/>
      <c r="FNP32" s="661"/>
      <c r="FNQ32" s="661"/>
      <c r="FNR32" s="661"/>
      <c r="FNS32" s="661"/>
      <c r="FNT32" s="661"/>
      <c r="FNU32" s="661"/>
      <c r="FNV32" s="661"/>
      <c r="FNW32" s="661"/>
      <c r="FNX32" s="661"/>
      <c r="FNY32" s="661"/>
      <c r="FNZ32" s="661"/>
      <c r="FOA32" s="661"/>
      <c r="FOB32" s="661"/>
      <c r="FOC32" s="661"/>
      <c r="FOD32" s="661"/>
      <c r="FOE32" s="661"/>
      <c r="FOF32" s="661"/>
      <c r="FOG32" s="661"/>
      <c r="FOH32" s="661"/>
      <c r="FOI32" s="661"/>
      <c r="FOJ32" s="661"/>
      <c r="FOK32" s="661"/>
      <c r="FOL32" s="661"/>
      <c r="FOM32" s="661"/>
      <c r="FON32" s="661"/>
      <c r="FOO32" s="661"/>
      <c r="FOP32" s="661"/>
      <c r="FOQ32" s="661"/>
      <c r="FOR32" s="661"/>
      <c r="FOS32" s="661"/>
      <c r="FOT32" s="661"/>
      <c r="FOU32" s="661"/>
      <c r="FOV32" s="661"/>
      <c r="FOW32" s="661"/>
      <c r="FOX32" s="661"/>
      <c r="FOY32" s="661"/>
      <c r="FOZ32" s="661"/>
      <c r="FPA32" s="661"/>
      <c r="FPB32" s="661"/>
      <c r="FPC32" s="661"/>
      <c r="FPD32" s="661"/>
      <c r="FPE32" s="661"/>
      <c r="FPF32" s="661"/>
      <c r="FPG32" s="661"/>
      <c r="FPH32" s="661"/>
      <c r="FPI32" s="661"/>
      <c r="FPJ32" s="661"/>
      <c r="FPK32" s="661"/>
      <c r="FPL32" s="661"/>
      <c r="FPM32" s="661"/>
      <c r="FPN32" s="661"/>
      <c r="FPO32" s="661"/>
      <c r="FPP32" s="661"/>
      <c r="FPQ32" s="661"/>
      <c r="FPR32" s="661"/>
      <c r="FPS32" s="661"/>
      <c r="FPT32" s="661"/>
      <c r="FPU32" s="661"/>
      <c r="FPV32" s="661"/>
      <c r="FPW32" s="661"/>
      <c r="FPX32" s="661"/>
      <c r="FPY32" s="661"/>
      <c r="FPZ32" s="661"/>
      <c r="FQA32" s="661"/>
      <c r="FQB32" s="661"/>
      <c r="FQC32" s="661"/>
      <c r="FQD32" s="661"/>
      <c r="FQE32" s="661"/>
      <c r="FQF32" s="661"/>
      <c r="FQG32" s="661"/>
      <c r="FQH32" s="661"/>
      <c r="FQI32" s="661"/>
      <c r="FQJ32" s="661"/>
      <c r="FQK32" s="661"/>
      <c r="FQL32" s="661"/>
      <c r="FQM32" s="661"/>
      <c r="FQN32" s="661"/>
      <c r="FQO32" s="661"/>
      <c r="FQP32" s="661"/>
      <c r="FQQ32" s="661"/>
      <c r="FQR32" s="661"/>
      <c r="FQS32" s="661"/>
      <c r="FQT32" s="661"/>
      <c r="FQU32" s="661"/>
      <c r="FQV32" s="661"/>
      <c r="FQW32" s="661"/>
      <c r="FQX32" s="661"/>
      <c r="FQY32" s="661"/>
      <c r="FQZ32" s="661"/>
      <c r="FRA32" s="661"/>
      <c r="FRB32" s="661"/>
      <c r="FRC32" s="661"/>
      <c r="FRD32" s="661"/>
      <c r="FRE32" s="661"/>
      <c r="FRF32" s="661"/>
      <c r="FRG32" s="661"/>
      <c r="FRH32" s="661"/>
      <c r="FRI32" s="661"/>
      <c r="FRJ32" s="661"/>
      <c r="FRK32" s="661"/>
      <c r="FRL32" s="661"/>
      <c r="FRM32" s="661"/>
      <c r="FRN32" s="661"/>
      <c r="FRO32" s="661"/>
      <c r="FRP32" s="661"/>
      <c r="FRQ32" s="661"/>
      <c r="FRR32" s="661"/>
      <c r="FRS32" s="661"/>
      <c r="FRT32" s="661"/>
      <c r="FRU32" s="661"/>
      <c r="FRV32" s="661"/>
      <c r="FRW32" s="661"/>
      <c r="FRX32" s="661"/>
      <c r="FRY32" s="661"/>
      <c r="FRZ32" s="661"/>
      <c r="FSA32" s="661"/>
      <c r="FSB32" s="661"/>
      <c r="FSC32" s="661"/>
      <c r="FSD32" s="661"/>
      <c r="FSE32" s="661"/>
      <c r="FSF32" s="661"/>
      <c r="FSG32" s="661"/>
      <c r="FSH32" s="661"/>
      <c r="FSI32" s="661"/>
      <c r="FSJ32" s="661"/>
      <c r="FSK32" s="661"/>
      <c r="FSL32" s="661"/>
      <c r="FSM32" s="661"/>
      <c r="FSN32" s="661"/>
      <c r="FSO32" s="661"/>
      <c r="FSP32" s="661"/>
      <c r="FSQ32" s="661"/>
      <c r="FSR32" s="661"/>
      <c r="FSS32" s="661"/>
      <c r="FST32" s="661"/>
      <c r="FSU32" s="661"/>
      <c r="FSV32" s="661"/>
      <c r="FSW32" s="661"/>
      <c r="FSX32" s="661"/>
      <c r="FSY32" s="661"/>
      <c r="FSZ32" s="661"/>
      <c r="FTA32" s="661"/>
      <c r="FTB32" s="661"/>
      <c r="FTC32" s="661"/>
      <c r="FTD32" s="661"/>
      <c r="FTE32" s="661"/>
      <c r="FTF32" s="661"/>
      <c r="FTG32" s="661"/>
      <c r="FTH32" s="661"/>
      <c r="FTI32" s="661"/>
      <c r="FTJ32" s="661"/>
      <c r="FTK32" s="661"/>
      <c r="FTL32" s="661"/>
      <c r="FTM32" s="661"/>
      <c r="FTN32" s="661"/>
      <c r="FTO32" s="661"/>
      <c r="FTP32" s="661"/>
      <c r="FTQ32" s="661"/>
      <c r="FTR32" s="661"/>
      <c r="FTS32" s="661"/>
      <c r="FTT32" s="661"/>
      <c r="FTU32" s="661"/>
      <c r="FTV32" s="661"/>
      <c r="FTW32" s="661"/>
      <c r="FTX32" s="661"/>
      <c r="FTY32" s="661"/>
      <c r="FTZ32" s="661"/>
      <c r="FUA32" s="661"/>
      <c r="FUB32" s="661"/>
      <c r="FUC32" s="661"/>
      <c r="FUD32" s="661"/>
      <c r="FUE32" s="661"/>
      <c r="FUF32" s="661"/>
      <c r="FUG32" s="661"/>
      <c r="FUH32" s="661"/>
      <c r="FUI32" s="661"/>
      <c r="FUJ32" s="661"/>
      <c r="FUK32" s="661"/>
      <c r="FUL32" s="661"/>
      <c r="FUM32" s="661"/>
      <c r="FUN32" s="661"/>
      <c r="FUO32" s="661"/>
      <c r="FUP32" s="661"/>
      <c r="FUQ32" s="661"/>
      <c r="FUR32" s="661"/>
      <c r="FUS32" s="661"/>
      <c r="FUT32" s="661"/>
      <c r="FUU32" s="661"/>
      <c r="FUV32" s="661"/>
      <c r="FUW32" s="661"/>
      <c r="FUX32" s="661"/>
      <c r="FUY32" s="661"/>
      <c r="FUZ32" s="661"/>
      <c r="FVA32" s="661"/>
      <c r="FVB32" s="661"/>
      <c r="FVC32" s="661"/>
      <c r="FVD32" s="661"/>
      <c r="FVE32" s="661"/>
      <c r="FVF32" s="661"/>
      <c r="FVG32" s="661"/>
      <c r="FVH32" s="661"/>
      <c r="FVI32" s="661"/>
      <c r="FVJ32" s="661"/>
      <c r="FVK32" s="661"/>
      <c r="FVL32" s="661"/>
      <c r="FVM32" s="661"/>
      <c r="FVN32" s="661"/>
      <c r="FVO32" s="661"/>
      <c r="FVP32" s="661"/>
      <c r="FVQ32" s="661"/>
      <c r="FVR32" s="661"/>
      <c r="FVS32" s="661"/>
      <c r="FVT32" s="661"/>
      <c r="FVU32" s="661"/>
      <c r="FVV32" s="661"/>
      <c r="FVW32" s="661"/>
      <c r="FVX32" s="661"/>
      <c r="FVY32" s="661"/>
      <c r="FVZ32" s="661"/>
      <c r="FWA32" s="661"/>
      <c r="FWB32" s="661"/>
      <c r="FWC32" s="661"/>
      <c r="FWD32" s="661"/>
      <c r="FWE32" s="661"/>
      <c r="FWF32" s="661"/>
      <c r="FWG32" s="661"/>
      <c r="FWH32" s="661"/>
      <c r="FWI32" s="661"/>
      <c r="FWJ32" s="661"/>
      <c r="FWK32" s="661"/>
      <c r="FWL32" s="661"/>
      <c r="FWM32" s="661"/>
      <c r="FWN32" s="661"/>
      <c r="FWO32" s="661"/>
      <c r="FWP32" s="661"/>
      <c r="FWQ32" s="661"/>
      <c r="FWR32" s="661"/>
      <c r="FWS32" s="661"/>
      <c r="FWT32" s="661"/>
      <c r="FWU32" s="661"/>
      <c r="FWV32" s="661"/>
      <c r="FWW32" s="661"/>
      <c r="FWX32" s="661"/>
      <c r="FWY32" s="661"/>
      <c r="FWZ32" s="661"/>
      <c r="FXA32" s="661"/>
      <c r="FXB32" s="661"/>
      <c r="FXC32" s="661"/>
      <c r="FXD32" s="661"/>
      <c r="FXE32" s="661"/>
      <c r="FXF32" s="661"/>
      <c r="FXG32" s="661"/>
      <c r="FXH32" s="661"/>
      <c r="FXI32" s="661"/>
      <c r="FXJ32" s="661"/>
      <c r="FXK32" s="661"/>
      <c r="FXL32" s="661"/>
      <c r="FXM32" s="661"/>
      <c r="FXN32" s="661"/>
      <c r="FXO32" s="661"/>
      <c r="FXP32" s="661"/>
      <c r="FXQ32" s="661"/>
      <c r="FXR32" s="661"/>
      <c r="FXS32" s="661"/>
      <c r="FXT32" s="661"/>
      <c r="FXU32" s="661"/>
      <c r="FXV32" s="661"/>
      <c r="FXW32" s="661"/>
      <c r="FXX32" s="661"/>
      <c r="FXY32" s="661"/>
      <c r="FXZ32" s="661"/>
      <c r="FYA32" s="661"/>
      <c r="FYB32" s="661"/>
      <c r="FYC32" s="661"/>
      <c r="FYD32" s="661"/>
      <c r="FYE32" s="661"/>
      <c r="FYF32" s="661"/>
      <c r="FYG32" s="661"/>
      <c r="FYH32" s="661"/>
      <c r="FYI32" s="661"/>
      <c r="FYJ32" s="661"/>
      <c r="FYK32" s="661"/>
      <c r="FYL32" s="661"/>
      <c r="FYM32" s="661"/>
      <c r="FYN32" s="661"/>
      <c r="FYO32" s="661"/>
      <c r="FYP32" s="661"/>
      <c r="FYQ32" s="661"/>
      <c r="FYR32" s="661"/>
      <c r="FYS32" s="661"/>
      <c r="FYT32" s="661"/>
      <c r="FYU32" s="661"/>
      <c r="FYV32" s="661"/>
      <c r="FYW32" s="661"/>
      <c r="FYX32" s="661"/>
      <c r="FYY32" s="661"/>
      <c r="FYZ32" s="661"/>
      <c r="FZA32" s="661"/>
      <c r="FZB32" s="661"/>
      <c r="FZC32" s="661"/>
      <c r="FZD32" s="661"/>
      <c r="FZE32" s="661"/>
      <c r="FZF32" s="661"/>
      <c r="FZG32" s="661"/>
      <c r="FZH32" s="661"/>
      <c r="FZI32" s="661"/>
      <c r="FZJ32" s="661"/>
      <c r="FZK32" s="661"/>
      <c r="FZL32" s="661"/>
      <c r="FZM32" s="661"/>
      <c r="FZN32" s="661"/>
      <c r="FZO32" s="661"/>
      <c r="FZP32" s="661"/>
      <c r="FZQ32" s="661"/>
      <c r="FZR32" s="661"/>
      <c r="FZS32" s="661"/>
      <c r="FZT32" s="661"/>
      <c r="FZU32" s="661"/>
      <c r="FZV32" s="661"/>
      <c r="FZW32" s="661"/>
      <c r="FZX32" s="661"/>
      <c r="FZY32" s="661"/>
      <c r="FZZ32" s="661"/>
      <c r="GAA32" s="661"/>
      <c r="GAB32" s="661"/>
      <c r="GAC32" s="661"/>
      <c r="GAD32" s="661"/>
      <c r="GAE32" s="661"/>
      <c r="GAF32" s="661"/>
      <c r="GAG32" s="661"/>
      <c r="GAH32" s="661"/>
      <c r="GAI32" s="661"/>
      <c r="GAJ32" s="661"/>
      <c r="GAK32" s="661"/>
      <c r="GAL32" s="661"/>
      <c r="GAM32" s="661"/>
      <c r="GAN32" s="661"/>
      <c r="GAO32" s="661"/>
      <c r="GAP32" s="661"/>
      <c r="GAQ32" s="661"/>
      <c r="GAR32" s="661"/>
      <c r="GAS32" s="661"/>
      <c r="GAT32" s="661"/>
      <c r="GAU32" s="661"/>
      <c r="GAV32" s="661"/>
      <c r="GAW32" s="661"/>
      <c r="GAX32" s="661"/>
      <c r="GAY32" s="661"/>
      <c r="GAZ32" s="661"/>
      <c r="GBA32" s="661"/>
      <c r="GBB32" s="661"/>
      <c r="GBC32" s="661"/>
      <c r="GBD32" s="661"/>
      <c r="GBE32" s="661"/>
      <c r="GBF32" s="661"/>
      <c r="GBG32" s="661"/>
      <c r="GBH32" s="661"/>
      <c r="GBI32" s="661"/>
      <c r="GBJ32" s="661"/>
      <c r="GBK32" s="661"/>
      <c r="GBL32" s="661"/>
      <c r="GBM32" s="661"/>
      <c r="GBN32" s="661"/>
      <c r="GBO32" s="661"/>
      <c r="GBP32" s="661"/>
      <c r="GBQ32" s="661"/>
      <c r="GBR32" s="661"/>
      <c r="GBS32" s="661"/>
      <c r="GBT32" s="661"/>
      <c r="GBU32" s="661"/>
      <c r="GBV32" s="661"/>
      <c r="GBW32" s="661"/>
      <c r="GBX32" s="661"/>
      <c r="GBY32" s="661"/>
      <c r="GBZ32" s="661"/>
      <c r="GCA32" s="661"/>
      <c r="GCB32" s="661"/>
      <c r="GCC32" s="661"/>
      <c r="GCD32" s="661"/>
      <c r="GCE32" s="661"/>
      <c r="GCF32" s="661"/>
      <c r="GCG32" s="661"/>
      <c r="GCH32" s="661"/>
      <c r="GCI32" s="661"/>
      <c r="GCJ32" s="661"/>
      <c r="GCK32" s="661"/>
      <c r="GCL32" s="661"/>
      <c r="GCM32" s="661"/>
      <c r="GCN32" s="661"/>
      <c r="GCO32" s="661"/>
      <c r="GCP32" s="661"/>
      <c r="GCQ32" s="661"/>
      <c r="GCR32" s="661"/>
      <c r="GCS32" s="661"/>
      <c r="GCT32" s="661"/>
      <c r="GCU32" s="661"/>
      <c r="GCV32" s="661"/>
      <c r="GCW32" s="661"/>
      <c r="GCX32" s="661"/>
      <c r="GCY32" s="661"/>
      <c r="GCZ32" s="661"/>
      <c r="GDA32" s="661"/>
      <c r="GDB32" s="661"/>
      <c r="GDC32" s="661"/>
      <c r="GDD32" s="661"/>
      <c r="GDE32" s="661"/>
      <c r="GDF32" s="661"/>
      <c r="GDG32" s="661"/>
      <c r="GDH32" s="661"/>
      <c r="GDI32" s="661"/>
      <c r="GDJ32" s="661"/>
      <c r="GDK32" s="661"/>
      <c r="GDL32" s="661"/>
      <c r="GDM32" s="661"/>
      <c r="GDN32" s="661"/>
      <c r="GDO32" s="661"/>
      <c r="GDP32" s="661"/>
      <c r="GDQ32" s="661"/>
      <c r="GDR32" s="661"/>
      <c r="GDS32" s="661"/>
      <c r="GDT32" s="661"/>
      <c r="GDU32" s="661"/>
      <c r="GDV32" s="661"/>
      <c r="GDW32" s="661"/>
      <c r="GDX32" s="661"/>
      <c r="GDY32" s="661"/>
      <c r="GDZ32" s="661"/>
      <c r="GEA32" s="661"/>
      <c r="GEB32" s="661"/>
      <c r="GEC32" s="661"/>
      <c r="GED32" s="661"/>
      <c r="GEE32" s="661"/>
      <c r="GEF32" s="661"/>
      <c r="GEG32" s="661"/>
      <c r="GEH32" s="661"/>
      <c r="GEI32" s="661"/>
      <c r="GEJ32" s="661"/>
      <c r="GEK32" s="661"/>
      <c r="GEL32" s="661"/>
      <c r="GEM32" s="661"/>
      <c r="GEN32" s="661"/>
      <c r="GEO32" s="661"/>
      <c r="GEP32" s="661"/>
      <c r="GEQ32" s="661"/>
      <c r="GER32" s="661"/>
      <c r="GES32" s="661"/>
      <c r="GET32" s="661"/>
      <c r="GEU32" s="661"/>
      <c r="GEV32" s="661"/>
      <c r="GEW32" s="661"/>
      <c r="GEX32" s="661"/>
      <c r="GEY32" s="661"/>
      <c r="GEZ32" s="661"/>
      <c r="GFA32" s="661"/>
      <c r="GFB32" s="661"/>
      <c r="GFC32" s="661"/>
      <c r="GFD32" s="661"/>
      <c r="GFE32" s="661"/>
      <c r="GFF32" s="661"/>
      <c r="GFG32" s="661"/>
      <c r="GFH32" s="661"/>
      <c r="GFI32" s="661"/>
      <c r="GFJ32" s="661"/>
      <c r="GFK32" s="661"/>
      <c r="GFL32" s="661"/>
      <c r="GFM32" s="661"/>
      <c r="GFN32" s="661"/>
      <c r="GFO32" s="661"/>
      <c r="GFP32" s="661"/>
      <c r="GFQ32" s="661"/>
      <c r="GFR32" s="661"/>
      <c r="GFS32" s="661"/>
      <c r="GFT32" s="661"/>
      <c r="GFU32" s="661"/>
      <c r="GFV32" s="661"/>
      <c r="GFW32" s="661"/>
      <c r="GFX32" s="661"/>
      <c r="GFY32" s="661"/>
      <c r="GFZ32" s="661"/>
      <c r="GGA32" s="661"/>
      <c r="GGB32" s="661"/>
      <c r="GGC32" s="661"/>
      <c r="GGD32" s="661"/>
      <c r="GGE32" s="661"/>
      <c r="GGF32" s="661"/>
      <c r="GGG32" s="661"/>
      <c r="GGH32" s="661"/>
      <c r="GGI32" s="661"/>
      <c r="GGJ32" s="661"/>
      <c r="GGK32" s="661"/>
      <c r="GGL32" s="661"/>
      <c r="GGM32" s="661"/>
      <c r="GGN32" s="661"/>
      <c r="GGO32" s="661"/>
      <c r="GGP32" s="661"/>
      <c r="GGQ32" s="661"/>
      <c r="GGR32" s="661"/>
      <c r="GGS32" s="661"/>
      <c r="GGT32" s="661"/>
      <c r="GGU32" s="661"/>
      <c r="GGV32" s="661"/>
      <c r="GGW32" s="661"/>
      <c r="GGX32" s="661"/>
      <c r="GGY32" s="661"/>
      <c r="GGZ32" s="661"/>
      <c r="GHA32" s="661"/>
      <c r="GHB32" s="661"/>
      <c r="GHC32" s="661"/>
      <c r="GHD32" s="661"/>
      <c r="GHE32" s="661"/>
      <c r="GHF32" s="661"/>
      <c r="GHG32" s="661"/>
      <c r="GHH32" s="661"/>
      <c r="GHI32" s="661"/>
      <c r="GHJ32" s="661"/>
      <c r="GHK32" s="661"/>
      <c r="GHL32" s="661"/>
      <c r="GHM32" s="661"/>
      <c r="GHN32" s="661"/>
      <c r="GHO32" s="661"/>
      <c r="GHP32" s="661"/>
      <c r="GHQ32" s="661"/>
      <c r="GHR32" s="661"/>
      <c r="GHS32" s="661"/>
      <c r="GHT32" s="661"/>
      <c r="GHU32" s="661"/>
      <c r="GHV32" s="661"/>
      <c r="GHW32" s="661"/>
      <c r="GHX32" s="661"/>
      <c r="GHY32" s="661"/>
      <c r="GHZ32" s="661"/>
      <c r="GIA32" s="661"/>
      <c r="GIB32" s="661"/>
      <c r="GIC32" s="661"/>
      <c r="GID32" s="661"/>
      <c r="GIE32" s="661"/>
      <c r="GIF32" s="661"/>
      <c r="GIG32" s="661"/>
      <c r="GIH32" s="661"/>
      <c r="GII32" s="661"/>
      <c r="GIJ32" s="661"/>
      <c r="GIK32" s="661"/>
      <c r="GIL32" s="661"/>
      <c r="GIM32" s="661"/>
      <c r="GIN32" s="661"/>
      <c r="GIO32" s="661"/>
      <c r="GIP32" s="661"/>
      <c r="GIQ32" s="661"/>
      <c r="GIR32" s="661"/>
      <c r="GIS32" s="661"/>
      <c r="GIT32" s="661"/>
      <c r="GIU32" s="661"/>
      <c r="GIV32" s="661"/>
      <c r="GIW32" s="661"/>
      <c r="GIX32" s="661"/>
      <c r="GIY32" s="661"/>
      <c r="GIZ32" s="661"/>
      <c r="GJA32" s="661"/>
      <c r="GJB32" s="661"/>
      <c r="GJC32" s="661"/>
      <c r="GJD32" s="661"/>
      <c r="GJE32" s="661"/>
      <c r="GJF32" s="661"/>
      <c r="GJG32" s="661"/>
      <c r="GJH32" s="661"/>
      <c r="GJI32" s="661"/>
      <c r="GJJ32" s="661"/>
      <c r="GJK32" s="661"/>
      <c r="GJL32" s="661"/>
      <c r="GJM32" s="661"/>
      <c r="GJN32" s="661"/>
      <c r="GJO32" s="661"/>
      <c r="GJP32" s="661"/>
      <c r="GJQ32" s="661"/>
      <c r="GJR32" s="661"/>
      <c r="GJS32" s="661"/>
      <c r="GJT32" s="661"/>
      <c r="GJU32" s="661"/>
      <c r="GJV32" s="661"/>
      <c r="GJW32" s="661"/>
      <c r="GJX32" s="661"/>
      <c r="GJY32" s="661"/>
      <c r="GJZ32" s="661"/>
      <c r="GKA32" s="661"/>
      <c r="GKB32" s="661"/>
      <c r="GKC32" s="661"/>
      <c r="GKD32" s="661"/>
      <c r="GKE32" s="661"/>
      <c r="GKF32" s="661"/>
      <c r="GKG32" s="661"/>
      <c r="GKH32" s="661"/>
      <c r="GKI32" s="661"/>
      <c r="GKJ32" s="661"/>
      <c r="GKK32" s="661"/>
      <c r="GKL32" s="661"/>
      <c r="GKM32" s="661"/>
      <c r="GKN32" s="661"/>
      <c r="GKO32" s="661"/>
      <c r="GKP32" s="661"/>
      <c r="GKQ32" s="661"/>
      <c r="GKR32" s="661"/>
      <c r="GKS32" s="661"/>
      <c r="GKT32" s="661"/>
      <c r="GKU32" s="661"/>
      <c r="GKV32" s="661"/>
      <c r="GKW32" s="661"/>
      <c r="GKX32" s="661"/>
      <c r="GKY32" s="661"/>
      <c r="GKZ32" s="661"/>
      <c r="GLA32" s="661"/>
      <c r="GLB32" s="661"/>
      <c r="GLC32" s="661"/>
      <c r="GLD32" s="661"/>
      <c r="GLE32" s="661"/>
      <c r="GLF32" s="661"/>
      <c r="GLG32" s="661"/>
      <c r="GLH32" s="661"/>
      <c r="GLI32" s="661"/>
      <c r="GLJ32" s="661"/>
      <c r="GLK32" s="661"/>
      <c r="GLL32" s="661"/>
      <c r="GLM32" s="661"/>
      <c r="GLN32" s="661"/>
      <c r="GLO32" s="661"/>
      <c r="GLP32" s="661"/>
      <c r="GLQ32" s="661"/>
      <c r="GLR32" s="661"/>
      <c r="GLS32" s="661"/>
      <c r="GLT32" s="661"/>
      <c r="GLU32" s="661"/>
      <c r="GLV32" s="661"/>
      <c r="GLW32" s="661"/>
      <c r="GLX32" s="661"/>
      <c r="GLY32" s="661"/>
      <c r="GLZ32" s="661"/>
      <c r="GMA32" s="661"/>
      <c r="GMB32" s="661"/>
      <c r="GMC32" s="661"/>
      <c r="GMD32" s="661"/>
      <c r="GME32" s="661"/>
      <c r="GMF32" s="661"/>
      <c r="GMG32" s="661"/>
      <c r="GMH32" s="661"/>
      <c r="GMI32" s="661"/>
      <c r="GMJ32" s="661"/>
      <c r="GMK32" s="661"/>
      <c r="GML32" s="661"/>
      <c r="GMM32" s="661"/>
      <c r="GMN32" s="661"/>
      <c r="GMO32" s="661"/>
      <c r="GMP32" s="661"/>
      <c r="GMQ32" s="661"/>
      <c r="GMR32" s="661"/>
      <c r="GMS32" s="661"/>
      <c r="GMT32" s="661"/>
      <c r="GMU32" s="661"/>
      <c r="GMV32" s="661"/>
      <c r="GMW32" s="661"/>
      <c r="GMX32" s="661"/>
      <c r="GMY32" s="661"/>
      <c r="GMZ32" s="661"/>
      <c r="GNA32" s="661"/>
      <c r="GNB32" s="661"/>
      <c r="GNC32" s="661"/>
      <c r="GND32" s="661"/>
      <c r="GNE32" s="661"/>
      <c r="GNF32" s="661"/>
      <c r="GNG32" s="661"/>
      <c r="GNH32" s="661"/>
      <c r="GNI32" s="661"/>
      <c r="GNJ32" s="661"/>
      <c r="GNK32" s="661"/>
      <c r="GNL32" s="661"/>
      <c r="GNM32" s="661"/>
      <c r="GNN32" s="661"/>
      <c r="GNO32" s="661"/>
      <c r="GNP32" s="661"/>
      <c r="GNQ32" s="661"/>
      <c r="GNR32" s="661"/>
      <c r="GNS32" s="661"/>
      <c r="GNT32" s="661"/>
      <c r="GNU32" s="661"/>
      <c r="GNV32" s="661"/>
      <c r="GNW32" s="661"/>
      <c r="GNX32" s="661"/>
      <c r="GNY32" s="661"/>
      <c r="GNZ32" s="661"/>
      <c r="GOA32" s="661"/>
      <c r="GOB32" s="661"/>
      <c r="GOC32" s="661"/>
      <c r="GOD32" s="661"/>
      <c r="GOE32" s="661"/>
      <c r="GOF32" s="661"/>
      <c r="GOG32" s="661"/>
      <c r="GOH32" s="661"/>
      <c r="GOI32" s="661"/>
      <c r="GOJ32" s="661"/>
      <c r="GOK32" s="661"/>
      <c r="GOL32" s="661"/>
      <c r="GOM32" s="661"/>
      <c r="GON32" s="661"/>
      <c r="GOO32" s="661"/>
      <c r="GOP32" s="661"/>
      <c r="GOQ32" s="661"/>
      <c r="GOR32" s="661"/>
      <c r="GOS32" s="661"/>
      <c r="GOT32" s="661"/>
      <c r="GOU32" s="661"/>
      <c r="GOV32" s="661"/>
      <c r="GOW32" s="661"/>
      <c r="GOX32" s="661"/>
      <c r="GOY32" s="661"/>
      <c r="GOZ32" s="661"/>
      <c r="GPA32" s="661"/>
      <c r="GPB32" s="661"/>
      <c r="GPC32" s="661"/>
      <c r="GPD32" s="661"/>
      <c r="GPE32" s="661"/>
      <c r="GPF32" s="661"/>
      <c r="GPG32" s="661"/>
      <c r="GPH32" s="661"/>
      <c r="GPI32" s="661"/>
      <c r="GPJ32" s="661"/>
      <c r="GPK32" s="661"/>
      <c r="GPL32" s="661"/>
      <c r="GPM32" s="661"/>
      <c r="GPN32" s="661"/>
      <c r="GPO32" s="661"/>
      <c r="GPP32" s="661"/>
      <c r="GPQ32" s="661"/>
      <c r="GPR32" s="661"/>
      <c r="GPS32" s="661"/>
      <c r="GPT32" s="661"/>
      <c r="GPU32" s="661"/>
      <c r="GPV32" s="661"/>
      <c r="GPW32" s="661"/>
      <c r="GPX32" s="661"/>
      <c r="GPY32" s="661"/>
      <c r="GPZ32" s="661"/>
      <c r="GQA32" s="661"/>
      <c r="GQB32" s="661"/>
      <c r="GQC32" s="661"/>
      <c r="GQD32" s="661"/>
      <c r="GQE32" s="661"/>
      <c r="GQF32" s="661"/>
      <c r="GQG32" s="661"/>
      <c r="GQH32" s="661"/>
      <c r="GQI32" s="661"/>
      <c r="GQJ32" s="661"/>
      <c r="GQK32" s="661"/>
      <c r="GQL32" s="661"/>
      <c r="GQM32" s="661"/>
      <c r="GQN32" s="661"/>
      <c r="GQO32" s="661"/>
      <c r="GQP32" s="661"/>
      <c r="GQQ32" s="661"/>
      <c r="GQR32" s="661"/>
      <c r="GQS32" s="661"/>
      <c r="GQT32" s="661"/>
      <c r="GQU32" s="661"/>
      <c r="GQV32" s="661"/>
      <c r="GQW32" s="661"/>
      <c r="GQX32" s="661"/>
      <c r="GQY32" s="661"/>
      <c r="GQZ32" s="661"/>
      <c r="GRA32" s="661"/>
      <c r="GRB32" s="661"/>
      <c r="GRC32" s="661"/>
      <c r="GRD32" s="661"/>
      <c r="GRE32" s="661"/>
      <c r="GRF32" s="661"/>
      <c r="GRG32" s="661"/>
      <c r="GRH32" s="661"/>
      <c r="GRI32" s="661"/>
      <c r="GRJ32" s="661"/>
      <c r="GRK32" s="661"/>
      <c r="GRL32" s="661"/>
      <c r="GRM32" s="661"/>
      <c r="GRN32" s="661"/>
      <c r="GRO32" s="661"/>
      <c r="GRP32" s="661"/>
      <c r="GRQ32" s="661"/>
      <c r="GRR32" s="661"/>
      <c r="GRS32" s="661"/>
      <c r="GRT32" s="661"/>
      <c r="GRU32" s="661"/>
      <c r="GRV32" s="661"/>
      <c r="GRW32" s="661"/>
      <c r="GRX32" s="661"/>
      <c r="GRY32" s="661"/>
      <c r="GRZ32" s="661"/>
      <c r="GSA32" s="661"/>
      <c r="GSB32" s="661"/>
      <c r="GSC32" s="661"/>
      <c r="GSD32" s="661"/>
      <c r="GSE32" s="661"/>
      <c r="GSF32" s="661"/>
      <c r="GSG32" s="661"/>
      <c r="GSH32" s="661"/>
      <c r="GSI32" s="661"/>
      <c r="GSJ32" s="661"/>
      <c r="GSK32" s="661"/>
      <c r="GSL32" s="661"/>
      <c r="GSM32" s="661"/>
      <c r="GSN32" s="661"/>
      <c r="GSO32" s="661"/>
      <c r="GSP32" s="661"/>
      <c r="GSQ32" s="661"/>
      <c r="GSR32" s="661"/>
      <c r="GSS32" s="661"/>
      <c r="GST32" s="661"/>
      <c r="GSU32" s="661"/>
      <c r="GSV32" s="661"/>
      <c r="GSW32" s="661"/>
      <c r="GSX32" s="661"/>
      <c r="GSY32" s="661"/>
      <c r="GSZ32" s="661"/>
      <c r="GTA32" s="661"/>
      <c r="GTB32" s="661"/>
      <c r="GTC32" s="661"/>
      <c r="GTD32" s="661"/>
      <c r="GTE32" s="661"/>
      <c r="GTF32" s="661"/>
      <c r="GTG32" s="661"/>
      <c r="GTH32" s="661"/>
      <c r="GTI32" s="661"/>
      <c r="GTJ32" s="661"/>
      <c r="GTK32" s="661"/>
      <c r="GTL32" s="661"/>
      <c r="GTM32" s="661"/>
      <c r="GTN32" s="661"/>
      <c r="GTO32" s="661"/>
      <c r="GTP32" s="661"/>
      <c r="GTQ32" s="661"/>
      <c r="GTR32" s="661"/>
      <c r="GTS32" s="661"/>
      <c r="GTT32" s="661"/>
      <c r="GTU32" s="661"/>
      <c r="GTV32" s="661"/>
      <c r="GTW32" s="661"/>
      <c r="GTX32" s="661"/>
      <c r="GTY32" s="661"/>
      <c r="GTZ32" s="661"/>
      <c r="GUA32" s="661"/>
      <c r="GUB32" s="661"/>
      <c r="GUC32" s="661"/>
      <c r="GUD32" s="661"/>
      <c r="GUE32" s="661"/>
      <c r="GUF32" s="661"/>
      <c r="GUG32" s="661"/>
      <c r="GUH32" s="661"/>
      <c r="GUI32" s="661"/>
      <c r="GUJ32" s="661"/>
      <c r="GUK32" s="661"/>
      <c r="GUL32" s="661"/>
      <c r="GUM32" s="661"/>
      <c r="GUN32" s="661"/>
      <c r="GUO32" s="661"/>
      <c r="GUP32" s="661"/>
      <c r="GUQ32" s="661"/>
      <c r="GUR32" s="661"/>
      <c r="GUS32" s="661"/>
      <c r="GUT32" s="661"/>
      <c r="GUU32" s="661"/>
      <c r="GUV32" s="661"/>
      <c r="GUW32" s="661"/>
      <c r="GUX32" s="661"/>
      <c r="GUY32" s="661"/>
      <c r="GUZ32" s="661"/>
      <c r="GVA32" s="661"/>
      <c r="GVB32" s="661"/>
      <c r="GVC32" s="661"/>
      <c r="GVD32" s="661"/>
      <c r="GVE32" s="661"/>
      <c r="GVF32" s="661"/>
      <c r="GVG32" s="661"/>
      <c r="GVH32" s="661"/>
      <c r="GVI32" s="661"/>
      <c r="GVJ32" s="661"/>
      <c r="GVK32" s="661"/>
      <c r="GVL32" s="661"/>
      <c r="GVM32" s="661"/>
      <c r="GVN32" s="661"/>
      <c r="GVO32" s="661"/>
      <c r="GVP32" s="661"/>
      <c r="GVQ32" s="661"/>
      <c r="GVR32" s="661"/>
      <c r="GVS32" s="661"/>
      <c r="GVT32" s="661"/>
      <c r="GVU32" s="661"/>
      <c r="GVV32" s="661"/>
      <c r="GVW32" s="661"/>
      <c r="GVX32" s="661"/>
      <c r="GVY32" s="661"/>
      <c r="GVZ32" s="661"/>
      <c r="GWA32" s="661"/>
      <c r="GWB32" s="661"/>
      <c r="GWC32" s="661"/>
      <c r="GWD32" s="661"/>
      <c r="GWE32" s="661"/>
      <c r="GWF32" s="661"/>
      <c r="GWG32" s="661"/>
      <c r="GWH32" s="661"/>
      <c r="GWI32" s="661"/>
      <c r="GWJ32" s="661"/>
      <c r="GWK32" s="661"/>
      <c r="GWL32" s="661"/>
      <c r="GWM32" s="661"/>
      <c r="GWN32" s="661"/>
      <c r="GWO32" s="661"/>
      <c r="GWP32" s="661"/>
      <c r="GWQ32" s="661"/>
      <c r="GWR32" s="661"/>
      <c r="GWS32" s="661"/>
      <c r="GWT32" s="661"/>
      <c r="GWU32" s="661"/>
      <c r="GWV32" s="661"/>
      <c r="GWW32" s="661"/>
      <c r="GWX32" s="661"/>
      <c r="GWY32" s="661"/>
      <c r="GWZ32" s="661"/>
      <c r="GXA32" s="661"/>
      <c r="GXB32" s="661"/>
      <c r="GXC32" s="661"/>
      <c r="GXD32" s="661"/>
      <c r="GXE32" s="661"/>
      <c r="GXF32" s="661"/>
      <c r="GXG32" s="661"/>
      <c r="GXH32" s="661"/>
      <c r="GXI32" s="661"/>
      <c r="GXJ32" s="661"/>
      <c r="GXK32" s="661"/>
      <c r="GXL32" s="661"/>
      <c r="GXM32" s="661"/>
      <c r="GXN32" s="661"/>
      <c r="GXO32" s="661"/>
      <c r="GXP32" s="661"/>
      <c r="GXQ32" s="661"/>
      <c r="GXR32" s="661"/>
      <c r="GXS32" s="661"/>
      <c r="GXT32" s="661"/>
      <c r="GXU32" s="661"/>
      <c r="GXV32" s="661"/>
      <c r="GXW32" s="661"/>
      <c r="GXX32" s="661"/>
      <c r="GXY32" s="661"/>
      <c r="GXZ32" s="661"/>
      <c r="GYA32" s="661"/>
      <c r="GYB32" s="661"/>
      <c r="GYC32" s="661"/>
      <c r="GYD32" s="661"/>
      <c r="GYE32" s="661"/>
      <c r="GYF32" s="661"/>
      <c r="GYG32" s="661"/>
      <c r="GYH32" s="661"/>
      <c r="GYI32" s="661"/>
      <c r="GYJ32" s="661"/>
      <c r="GYK32" s="661"/>
      <c r="GYL32" s="661"/>
      <c r="GYM32" s="661"/>
      <c r="GYN32" s="661"/>
      <c r="GYO32" s="661"/>
      <c r="GYP32" s="661"/>
      <c r="GYQ32" s="661"/>
      <c r="GYR32" s="661"/>
      <c r="GYS32" s="661"/>
      <c r="GYT32" s="661"/>
      <c r="GYU32" s="661"/>
      <c r="GYV32" s="661"/>
      <c r="GYW32" s="661"/>
      <c r="GYX32" s="661"/>
      <c r="GYY32" s="661"/>
      <c r="GYZ32" s="661"/>
      <c r="GZA32" s="661"/>
      <c r="GZB32" s="661"/>
      <c r="GZC32" s="661"/>
      <c r="GZD32" s="661"/>
      <c r="GZE32" s="661"/>
      <c r="GZF32" s="661"/>
      <c r="GZG32" s="661"/>
      <c r="GZH32" s="661"/>
      <c r="GZI32" s="661"/>
      <c r="GZJ32" s="661"/>
      <c r="GZK32" s="661"/>
      <c r="GZL32" s="661"/>
      <c r="GZM32" s="661"/>
      <c r="GZN32" s="661"/>
      <c r="GZO32" s="661"/>
      <c r="GZP32" s="661"/>
      <c r="GZQ32" s="661"/>
      <c r="GZR32" s="661"/>
      <c r="GZS32" s="661"/>
      <c r="GZT32" s="661"/>
      <c r="GZU32" s="661"/>
      <c r="GZV32" s="661"/>
      <c r="GZW32" s="661"/>
      <c r="GZX32" s="661"/>
      <c r="GZY32" s="661"/>
      <c r="GZZ32" s="661"/>
      <c r="HAA32" s="661"/>
      <c r="HAB32" s="661"/>
      <c r="HAC32" s="661"/>
      <c r="HAD32" s="661"/>
      <c r="HAE32" s="661"/>
      <c r="HAF32" s="661"/>
      <c r="HAG32" s="661"/>
      <c r="HAH32" s="661"/>
      <c r="HAI32" s="661"/>
      <c r="HAJ32" s="661"/>
      <c r="HAK32" s="661"/>
      <c r="HAL32" s="661"/>
      <c r="HAM32" s="661"/>
      <c r="HAN32" s="661"/>
      <c r="HAO32" s="661"/>
      <c r="HAP32" s="661"/>
      <c r="HAQ32" s="661"/>
      <c r="HAR32" s="661"/>
      <c r="HAS32" s="661"/>
      <c r="HAT32" s="661"/>
      <c r="HAU32" s="661"/>
      <c r="HAV32" s="661"/>
      <c r="HAW32" s="661"/>
      <c r="HAX32" s="661"/>
      <c r="HAY32" s="661"/>
      <c r="HAZ32" s="661"/>
      <c r="HBA32" s="661"/>
      <c r="HBB32" s="661"/>
      <c r="HBC32" s="661"/>
      <c r="HBD32" s="661"/>
      <c r="HBE32" s="661"/>
      <c r="HBF32" s="661"/>
      <c r="HBG32" s="661"/>
      <c r="HBH32" s="661"/>
      <c r="HBI32" s="661"/>
      <c r="HBJ32" s="661"/>
      <c r="HBK32" s="661"/>
      <c r="HBL32" s="661"/>
      <c r="HBM32" s="661"/>
      <c r="HBN32" s="661"/>
      <c r="HBO32" s="661"/>
      <c r="HBP32" s="661"/>
      <c r="HBQ32" s="661"/>
      <c r="HBR32" s="661"/>
      <c r="HBS32" s="661"/>
      <c r="HBT32" s="661"/>
      <c r="HBU32" s="661"/>
      <c r="HBV32" s="661"/>
      <c r="HBW32" s="661"/>
      <c r="HBX32" s="661"/>
      <c r="HBY32" s="661"/>
      <c r="HBZ32" s="661"/>
      <c r="HCA32" s="661"/>
      <c r="HCB32" s="661"/>
      <c r="HCC32" s="661"/>
      <c r="HCD32" s="661"/>
      <c r="HCE32" s="661"/>
      <c r="HCF32" s="661"/>
      <c r="HCG32" s="661"/>
      <c r="HCH32" s="661"/>
      <c r="HCI32" s="661"/>
      <c r="HCJ32" s="661"/>
      <c r="HCK32" s="661"/>
      <c r="HCL32" s="661"/>
      <c r="HCM32" s="661"/>
      <c r="HCN32" s="661"/>
      <c r="HCO32" s="661"/>
      <c r="HCP32" s="661"/>
      <c r="HCQ32" s="661"/>
      <c r="HCR32" s="661"/>
      <c r="HCS32" s="661"/>
      <c r="HCT32" s="661"/>
      <c r="HCU32" s="661"/>
      <c r="HCV32" s="661"/>
      <c r="HCW32" s="661"/>
      <c r="HCX32" s="661"/>
      <c r="HCY32" s="661"/>
      <c r="HCZ32" s="661"/>
      <c r="HDA32" s="661"/>
      <c r="HDB32" s="661"/>
      <c r="HDC32" s="661"/>
      <c r="HDD32" s="661"/>
      <c r="HDE32" s="661"/>
      <c r="HDF32" s="661"/>
      <c r="HDG32" s="661"/>
      <c r="HDH32" s="661"/>
      <c r="HDI32" s="661"/>
      <c r="HDJ32" s="661"/>
      <c r="HDK32" s="661"/>
      <c r="HDL32" s="661"/>
      <c r="HDM32" s="661"/>
      <c r="HDN32" s="661"/>
      <c r="HDO32" s="661"/>
      <c r="HDP32" s="661"/>
      <c r="HDQ32" s="661"/>
      <c r="HDR32" s="661"/>
      <c r="HDS32" s="661"/>
      <c r="HDT32" s="661"/>
      <c r="HDU32" s="661"/>
      <c r="HDV32" s="661"/>
      <c r="HDW32" s="661"/>
      <c r="HDX32" s="661"/>
      <c r="HDY32" s="661"/>
      <c r="HDZ32" s="661"/>
      <c r="HEA32" s="661"/>
      <c r="HEB32" s="661"/>
      <c r="HEC32" s="661"/>
      <c r="HED32" s="661"/>
      <c r="HEE32" s="661"/>
      <c r="HEF32" s="661"/>
      <c r="HEG32" s="661"/>
      <c r="HEH32" s="661"/>
      <c r="HEI32" s="661"/>
      <c r="HEJ32" s="661"/>
      <c r="HEK32" s="661"/>
      <c r="HEL32" s="661"/>
      <c r="HEM32" s="661"/>
      <c r="HEN32" s="661"/>
      <c r="HEO32" s="661"/>
      <c r="HEP32" s="661"/>
      <c r="HEQ32" s="661"/>
      <c r="HER32" s="661"/>
      <c r="HES32" s="661"/>
      <c r="HET32" s="661"/>
      <c r="HEU32" s="661"/>
      <c r="HEV32" s="661"/>
      <c r="HEW32" s="661"/>
      <c r="HEX32" s="661"/>
      <c r="HEY32" s="661"/>
      <c r="HEZ32" s="661"/>
      <c r="HFA32" s="661"/>
      <c r="HFB32" s="661"/>
      <c r="HFC32" s="661"/>
      <c r="HFD32" s="661"/>
      <c r="HFE32" s="661"/>
      <c r="HFF32" s="661"/>
      <c r="HFG32" s="661"/>
      <c r="HFH32" s="661"/>
      <c r="HFI32" s="661"/>
      <c r="HFJ32" s="661"/>
      <c r="HFK32" s="661"/>
      <c r="HFL32" s="661"/>
      <c r="HFM32" s="661"/>
      <c r="HFN32" s="661"/>
      <c r="HFO32" s="661"/>
      <c r="HFP32" s="661"/>
      <c r="HFQ32" s="661"/>
      <c r="HFR32" s="661"/>
      <c r="HFS32" s="661"/>
      <c r="HFT32" s="661"/>
      <c r="HFU32" s="661"/>
      <c r="HFV32" s="661"/>
      <c r="HFW32" s="661"/>
      <c r="HFX32" s="661"/>
      <c r="HFY32" s="661"/>
      <c r="HFZ32" s="661"/>
      <c r="HGA32" s="661"/>
      <c r="HGB32" s="661"/>
      <c r="HGC32" s="661"/>
      <c r="HGD32" s="661"/>
      <c r="HGE32" s="661"/>
      <c r="HGF32" s="661"/>
      <c r="HGG32" s="661"/>
      <c r="HGH32" s="661"/>
      <c r="HGI32" s="661"/>
      <c r="HGJ32" s="661"/>
      <c r="HGK32" s="661"/>
      <c r="HGL32" s="661"/>
      <c r="HGM32" s="661"/>
      <c r="HGN32" s="661"/>
      <c r="HGO32" s="661"/>
      <c r="HGP32" s="661"/>
      <c r="HGQ32" s="661"/>
      <c r="HGR32" s="661"/>
      <c r="HGS32" s="661"/>
      <c r="HGT32" s="661"/>
      <c r="HGU32" s="661"/>
      <c r="HGV32" s="661"/>
      <c r="HGW32" s="661"/>
      <c r="HGX32" s="661"/>
      <c r="HGY32" s="661"/>
      <c r="HGZ32" s="661"/>
      <c r="HHA32" s="661"/>
      <c r="HHB32" s="661"/>
      <c r="HHC32" s="661"/>
      <c r="HHD32" s="661"/>
      <c r="HHE32" s="661"/>
      <c r="HHF32" s="661"/>
      <c r="HHG32" s="661"/>
      <c r="HHH32" s="661"/>
      <c r="HHI32" s="661"/>
      <c r="HHJ32" s="661"/>
      <c r="HHK32" s="661"/>
      <c r="HHL32" s="661"/>
      <c r="HHM32" s="661"/>
      <c r="HHN32" s="661"/>
      <c r="HHO32" s="661"/>
      <c r="HHP32" s="661"/>
      <c r="HHQ32" s="661"/>
      <c r="HHR32" s="661"/>
      <c r="HHS32" s="661"/>
      <c r="HHT32" s="661"/>
      <c r="HHU32" s="661"/>
      <c r="HHV32" s="661"/>
      <c r="HHW32" s="661"/>
      <c r="HHX32" s="661"/>
      <c r="HHY32" s="661"/>
      <c r="HHZ32" s="661"/>
      <c r="HIA32" s="661"/>
      <c r="HIB32" s="661"/>
      <c r="HIC32" s="661"/>
      <c r="HID32" s="661"/>
      <c r="HIE32" s="661"/>
      <c r="HIF32" s="661"/>
      <c r="HIG32" s="661"/>
      <c r="HIH32" s="661"/>
      <c r="HII32" s="661"/>
      <c r="HIJ32" s="661"/>
      <c r="HIK32" s="661"/>
      <c r="HIL32" s="661"/>
      <c r="HIM32" s="661"/>
      <c r="HIN32" s="661"/>
      <c r="HIO32" s="661"/>
      <c r="HIP32" s="661"/>
      <c r="HIQ32" s="661"/>
      <c r="HIR32" s="661"/>
      <c r="HIS32" s="661"/>
      <c r="HIT32" s="661"/>
      <c r="HIU32" s="661"/>
      <c r="HIV32" s="661"/>
      <c r="HIW32" s="661"/>
      <c r="HIX32" s="661"/>
      <c r="HIY32" s="661"/>
      <c r="HIZ32" s="661"/>
      <c r="HJA32" s="661"/>
      <c r="HJB32" s="661"/>
      <c r="HJC32" s="661"/>
      <c r="HJD32" s="661"/>
      <c r="HJE32" s="661"/>
      <c r="HJF32" s="661"/>
      <c r="HJG32" s="661"/>
      <c r="HJH32" s="661"/>
      <c r="HJI32" s="661"/>
      <c r="HJJ32" s="661"/>
      <c r="HJK32" s="661"/>
      <c r="HJL32" s="661"/>
      <c r="HJM32" s="661"/>
      <c r="HJN32" s="661"/>
      <c r="HJO32" s="661"/>
      <c r="HJP32" s="661"/>
      <c r="HJQ32" s="661"/>
      <c r="HJR32" s="661"/>
      <c r="HJS32" s="661"/>
      <c r="HJT32" s="661"/>
      <c r="HJU32" s="661"/>
      <c r="HJV32" s="661"/>
      <c r="HJW32" s="661"/>
      <c r="HJX32" s="661"/>
      <c r="HJY32" s="661"/>
      <c r="HJZ32" s="661"/>
      <c r="HKA32" s="661"/>
      <c r="HKB32" s="661"/>
      <c r="HKC32" s="661"/>
      <c r="HKD32" s="661"/>
      <c r="HKE32" s="661"/>
      <c r="HKF32" s="661"/>
      <c r="HKG32" s="661"/>
      <c r="HKH32" s="661"/>
      <c r="HKI32" s="661"/>
      <c r="HKJ32" s="661"/>
      <c r="HKK32" s="661"/>
      <c r="HKL32" s="661"/>
      <c r="HKM32" s="661"/>
      <c r="HKN32" s="661"/>
      <c r="HKO32" s="661"/>
      <c r="HKP32" s="661"/>
      <c r="HKQ32" s="661"/>
      <c r="HKR32" s="661"/>
      <c r="HKS32" s="661"/>
      <c r="HKT32" s="661"/>
      <c r="HKU32" s="661"/>
      <c r="HKV32" s="661"/>
      <c r="HKW32" s="661"/>
      <c r="HKX32" s="661"/>
      <c r="HKY32" s="661"/>
      <c r="HKZ32" s="661"/>
      <c r="HLA32" s="661"/>
      <c r="HLB32" s="661"/>
      <c r="HLC32" s="661"/>
      <c r="HLD32" s="661"/>
      <c r="HLE32" s="661"/>
      <c r="HLF32" s="661"/>
      <c r="HLG32" s="661"/>
      <c r="HLH32" s="661"/>
      <c r="HLI32" s="661"/>
      <c r="HLJ32" s="661"/>
      <c r="HLK32" s="661"/>
      <c r="HLL32" s="661"/>
      <c r="HLM32" s="661"/>
      <c r="HLN32" s="661"/>
      <c r="HLO32" s="661"/>
      <c r="HLP32" s="661"/>
      <c r="HLQ32" s="661"/>
      <c r="HLR32" s="661"/>
      <c r="HLS32" s="661"/>
      <c r="HLT32" s="661"/>
      <c r="HLU32" s="661"/>
      <c r="HLV32" s="661"/>
      <c r="HLW32" s="661"/>
      <c r="HLX32" s="661"/>
      <c r="HLY32" s="661"/>
      <c r="HLZ32" s="661"/>
      <c r="HMA32" s="661"/>
      <c r="HMB32" s="661"/>
      <c r="HMC32" s="661"/>
      <c r="HMD32" s="661"/>
      <c r="HME32" s="661"/>
      <c r="HMF32" s="661"/>
      <c r="HMG32" s="661"/>
      <c r="HMH32" s="661"/>
      <c r="HMI32" s="661"/>
      <c r="HMJ32" s="661"/>
      <c r="HMK32" s="661"/>
      <c r="HML32" s="661"/>
      <c r="HMM32" s="661"/>
      <c r="HMN32" s="661"/>
      <c r="HMO32" s="661"/>
      <c r="HMP32" s="661"/>
      <c r="HMQ32" s="661"/>
      <c r="HMR32" s="661"/>
      <c r="HMS32" s="661"/>
      <c r="HMT32" s="661"/>
      <c r="HMU32" s="661"/>
      <c r="HMV32" s="661"/>
      <c r="HMW32" s="661"/>
      <c r="HMX32" s="661"/>
      <c r="HMY32" s="661"/>
      <c r="HMZ32" s="661"/>
      <c r="HNA32" s="661"/>
      <c r="HNB32" s="661"/>
      <c r="HNC32" s="661"/>
      <c r="HND32" s="661"/>
      <c r="HNE32" s="661"/>
      <c r="HNF32" s="661"/>
      <c r="HNG32" s="661"/>
      <c r="HNH32" s="661"/>
      <c r="HNI32" s="661"/>
      <c r="HNJ32" s="661"/>
      <c r="HNK32" s="661"/>
      <c r="HNL32" s="661"/>
      <c r="HNM32" s="661"/>
      <c r="HNN32" s="661"/>
      <c r="HNO32" s="661"/>
      <c r="HNP32" s="661"/>
      <c r="HNQ32" s="661"/>
      <c r="HNR32" s="661"/>
      <c r="HNS32" s="661"/>
      <c r="HNT32" s="661"/>
      <c r="HNU32" s="661"/>
      <c r="HNV32" s="661"/>
      <c r="HNW32" s="661"/>
      <c r="HNX32" s="661"/>
      <c r="HNY32" s="661"/>
      <c r="HNZ32" s="661"/>
      <c r="HOA32" s="661"/>
      <c r="HOB32" s="661"/>
      <c r="HOC32" s="661"/>
      <c r="HOD32" s="661"/>
      <c r="HOE32" s="661"/>
      <c r="HOF32" s="661"/>
      <c r="HOG32" s="661"/>
      <c r="HOH32" s="661"/>
      <c r="HOI32" s="661"/>
      <c r="HOJ32" s="661"/>
      <c r="HOK32" s="661"/>
      <c r="HOL32" s="661"/>
      <c r="HOM32" s="661"/>
      <c r="HON32" s="661"/>
      <c r="HOO32" s="661"/>
      <c r="HOP32" s="661"/>
      <c r="HOQ32" s="661"/>
      <c r="HOR32" s="661"/>
      <c r="HOS32" s="661"/>
      <c r="HOT32" s="661"/>
      <c r="HOU32" s="661"/>
      <c r="HOV32" s="661"/>
      <c r="HOW32" s="661"/>
      <c r="HOX32" s="661"/>
      <c r="HOY32" s="661"/>
      <c r="HOZ32" s="661"/>
      <c r="HPA32" s="661"/>
      <c r="HPB32" s="661"/>
      <c r="HPC32" s="661"/>
      <c r="HPD32" s="661"/>
      <c r="HPE32" s="661"/>
      <c r="HPF32" s="661"/>
      <c r="HPG32" s="661"/>
      <c r="HPH32" s="661"/>
      <c r="HPI32" s="661"/>
      <c r="HPJ32" s="661"/>
      <c r="HPK32" s="661"/>
      <c r="HPL32" s="661"/>
      <c r="HPM32" s="661"/>
      <c r="HPN32" s="661"/>
      <c r="HPO32" s="661"/>
      <c r="HPP32" s="661"/>
      <c r="HPQ32" s="661"/>
      <c r="HPR32" s="661"/>
      <c r="HPS32" s="661"/>
      <c r="HPT32" s="661"/>
      <c r="HPU32" s="661"/>
      <c r="HPV32" s="661"/>
      <c r="HPW32" s="661"/>
      <c r="HPX32" s="661"/>
      <c r="HPY32" s="661"/>
      <c r="HPZ32" s="661"/>
      <c r="HQA32" s="661"/>
      <c r="HQB32" s="661"/>
      <c r="HQC32" s="661"/>
      <c r="HQD32" s="661"/>
      <c r="HQE32" s="661"/>
      <c r="HQF32" s="661"/>
      <c r="HQG32" s="661"/>
      <c r="HQH32" s="661"/>
      <c r="HQI32" s="661"/>
      <c r="HQJ32" s="661"/>
      <c r="HQK32" s="661"/>
      <c r="HQL32" s="661"/>
      <c r="HQM32" s="661"/>
      <c r="HQN32" s="661"/>
      <c r="HQO32" s="661"/>
      <c r="HQP32" s="661"/>
      <c r="HQQ32" s="661"/>
      <c r="HQR32" s="661"/>
      <c r="HQS32" s="661"/>
      <c r="HQT32" s="661"/>
      <c r="HQU32" s="661"/>
      <c r="HQV32" s="661"/>
      <c r="HQW32" s="661"/>
      <c r="HQX32" s="661"/>
      <c r="HQY32" s="661"/>
      <c r="HQZ32" s="661"/>
      <c r="HRA32" s="661"/>
      <c r="HRB32" s="661"/>
      <c r="HRC32" s="661"/>
      <c r="HRD32" s="661"/>
      <c r="HRE32" s="661"/>
      <c r="HRF32" s="661"/>
      <c r="HRG32" s="661"/>
      <c r="HRH32" s="661"/>
      <c r="HRI32" s="661"/>
      <c r="HRJ32" s="661"/>
      <c r="HRK32" s="661"/>
      <c r="HRL32" s="661"/>
      <c r="HRM32" s="661"/>
      <c r="HRN32" s="661"/>
      <c r="HRO32" s="661"/>
      <c r="HRP32" s="661"/>
      <c r="HRQ32" s="661"/>
      <c r="HRR32" s="661"/>
      <c r="HRS32" s="661"/>
      <c r="HRT32" s="661"/>
      <c r="HRU32" s="661"/>
      <c r="HRV32" s="661"/>
      <c r="HRW32" s="661"/>
      <c r="HRX32" s="661"/>
      <c r="HRY32" s="661"/>
      <c r="HRZ32" s="661"/>
      <c r="HSA32" s="661"/>
      <c r="HSB32" s="661"/>
      <c r="HSC32" s="661"/>
      <c r="HSD32" s="661"/>
      <c r="HSE32" s="661"/>
      <c r="HSF32" s="661"/>
      <c r="HSG32" s="661"/>
      <c r="HSH32" s="661"/>
      <c r="HSI32" s="661"/>
      <c r="HSJ32" s="661"/>
      <c r="HSK32" s="661"/>
      <c r="HSL32" s="661"/>
      <c r="HSM32" s="661"/>
      <c r="HSN32" s="661"/>
      <c r="HSO32" s="661"/>
      <c r="HSP32" s="661"/>
      <c r="HSQ32" s="661"/>
      <c r="HSR32" s="661"/>
      <c r="HSS32" s="661"/>
      <c r="HST32" s="661"/>
      <c r="HSU32" s="661"/>
      <c r="HSV32" s="661"/>
      <c r="HSW32" s="661"/>
      <c r="HSX32" s="661"/>
      <c r="HSY32" s="661"/>
      <c r="HSZ32" s="661"/>
      <c r="HTA32" s="661"/>
      <c r="HTB32" s="661"/>
      <c r="HTC32" s="661"/>
      <c r="HTD32" s="661"/>
      <c r="HTE32" s="661"/>
      <c r="HTF32" s="661"/>
      <c r="HTG32" s="661"/>
      <c r="HTH32" s="661"/>
      <c r="HTI32" s="661"/>
      <c r="HTJ32" s="661"/>
      <c r="HTK32" s="661"/>
      <c r="HTL32" s="661"/>
      <c r="HTM32" s="661"/>
      <c r="HTN32" s="661"/>
      <c r="HTO32" s="661"/>
      <c r="HTP32" s="661"/>
      <c r="HTQ32" s="661"/>
      <c r="HTR32" s="661"/>
      <c r="HTS32" s="661"/>
      <c r="HTT32" s="661"/>
      <c r="HTU32" s="661"/>
      <c r="HTV32" s="661"/>
      <c r="HTW32" s="661"/>
      <c r="HTX32" s="661"/>
      <c r="HTY32" s="661"/>
      <c r="HTZ32" s="661"/>
      <c r="HUA32" s="661"/>
      <c r="HUB32" s="661"/>
      <c r="HUC32" s="661"/>
      <c r="HUD32" s="661"/>
      <c r="HUE32" s="661"/>
      <c r="HUF32" s="661"/>
      <c r="HUG32" s="661"/>
      <c r="HUH32" s="661"/>
      <c r="HUI32" s="661"/>
      <c r="HUJ32" s="661"/>
      <c r="HUK32" s="661"/>
      <c r="HUL32" s="661"/>
      <c r="HUM32" s="661"/>
      <c r="HUN32" s="661"/>
      <c r="HUO32" s="661"/>
      <c r="HUP32" s="661"/>
      <c r="HUQ32" s="661"/>
      <c r="HUR32" s="661"/>
      <c r="HUS32" s="661"/>
      <c r="HUT32" s="661"/>
      <c r="HUU32" s="661"/>
      <c r="HUV32" s="661"/>
      <c r="HUW32" s="661"/>
      <c r="HUX32" s="661"/>
      <c r="HUY32" s="661"/>
      <c r="HUZ32" s="661"/>
      <c r="HVA32" s="661"/>
      <c r="HVB32" s="661"/>
      <c r="HVC32" s="661"/>
      <c r="HVD32" s="661"/>
      <c r="HVE32" s="661"/>
      <c r="HVF32" s="661"/>
      <c r="HVG32" s="661"/>
      <c r="HVH32" s="661"/>
      <c r="HVI32" s="661"/>
      <c r="HVJ32" s="661"/>
      <c r="HVK32" s="661"/>
      <c r="HVL32" s="661"/>
      <c r="HVM32" s="661"/>
      <c r="HVN32" s="661"/>
      <c r="HVO32" s="661"/>
      <c r="HVP32" s="661"/>
      <c r="HVQ32" s="661"/>
      <c r="HVR32" s="661"/>
      <c r="HVS32" s="661"/>
      <c r="HVT32" s="661"/>
      <c r="HVU32" s="661"/>
      <c r="HVV32" s="661"/>
      <c r="HVW32" s="661"/>
      <c r="HVX32" s="661"/>
      <c r="HVY32" s="661"/>
      <c r="HVZ32" s="661"/>
      <c r="HWA32" s="661"/>
      <c r="HWB32" s="661"/>
      <c r="HWC32" s="661"/>
      <c r="HWD32" s="661"/>
      <c r="HWE32" s="661"/>
      <c r="HWF32" s="661"/>
      <c r="HWG32" s="661"/>
      <c r="HWH32" s="661"/>
      <c r="HWI32" s="661"/>
      <c r="HWJ32" s="661"/>
      <c r="HWK32" s="661"/>
      <c r="HWL32" s="661"/>
      <c r="HWM32" s="661"/>
      <c r="HWN32" s="661"/>
      <c r="HWO32" s="661"/>
      <c r="HWP32" s="661"/>
      <c r="HWQ32" s="661"/>
      <c r="HWR32" s="661"/>
      <c r="HWS32" s="661"/>
      <c r="HWT32" s="661"/>
      <c r="HWU32" s="661"/>
      <c r="HWV32" s="661"/>
      <c r="HWW32" s="661"/>
      <c r="HWX32" s="661"/>
      <c r="HWY32" s="661"/>
      <c r="HWZ32" s="661"/>
      <c r="HXA32" s="661"/>
      <c r="HXB32" s="661"/>
      <c r="HXC32" s="661"/>
      <c r="HXD32" s="661"/>
      <c r="HXE32" s="661"/>
      <c r="HXF32" s="661"/>
      <c r="HXG32" s="661"/>
      <c r="HXH32" s="661"/>
      <c r="HXI32" s="661"/>
      <c r="HXJ32" s="661"/>
      <c r="HXK32" s="661"/>
      <c r="HXL32" s="661"/>
      <c r="HXM32" s="661"/>
      <c r="HXN32" s="661"/>
      <c r="HXO32" s="661"/>
      <c r="HXP32" s="661"/>
      <c r="HXQ32" s="661"/>
      <c r="HXR32" s="661"/>
      <c r="HXS32" s="661"/>
      <c r="HXT32" s="661"/>
      <c r="HXU32" s="661"/>
      <c r="HXV32" s="661"/>
      <c r="HXW32" s="661"/>
      <c r="HXX32" s="661"/>
      <c r="HXY32" s="661"/>
      <c r="HXZ32" s="661"/>
      <c r="HYA32" s="661"/>
      <c r="HYB32" s="661"/>
      <c r="HYC32" s="661"/>
      <c r="HYD32" s="661"/>
      <c r="HYE32" s="661"/>
      <c r="HYF32" s="661"/>
      <c r="HYG32" s="661"/>
      <c r="HYH32" s="661"/>
      <c r="HYI32" s="661"/>
      <c r="HYJ32" s="661"/>
      <c r="HYK32" s="661"/>
      <c r="HYL32" s="661"/>
      <c r="HYM32" s="661"/>
      <c r="HYN32" s="661"/>
      <c r="HYO32" s="661"/>
      <c r="HYP32" s="661"/>
      <c r="HYQ32" s="661"/>
      <c r="HYR32" s="661"/>
      <c r="HYS32" s="661"/>
      <c r="HYT32" s="661"/>
      <c r="HYU32" s="661"/>
      <c r="HYV32" s="661"/>
      <c r="HYW32" s="661"/>
      <c r="HYX32" s="661"/>
      <c r="HYY32" s="661"/>
      <c r="HYZ32" s="661"/>
      <c r="HZA32" s="661"/>
      <c r="HZB32" s="661"/>
      <c r="HZC32" s="661"/>
      <c r="HZD32" s="661"/>
      <c r="HZE32" s="661"/>
      <c r="HZF32" s="661"/>
      <c r="HZG32" s="661"/>
      <c r="HZH32" s="661"/>
      <c r="HZI32" s="661"/>
      <c r="HZJ32" s="661"/>
      <c r="HZK32" s="661"/>
      <c r="HZL32" s="661"/>
      <c r="HZM32" s="661"/>
      <c r="HZN32" s="661"/>
      <c r="HZO32" s="661"/>
      <c r="HZP32" s="661"/>
      <c r="HZQ32" s="661"/>
      <c r="HZR32" s="661"/>
      <c r="HZS32" s="661"/>
      <c r="HZT32" s="661"/>
      <c r="HZU32" s="661"/>
      <c r="HZV32" s="661"/>
      <c r="HZW32" s="661"/>
      <c r="HZX32" s="661"/>
      <c r="HZY32" s="661"/>
      <c r="HZZ32" s="661"/>
      <c r="IAA32" s="661"/>
      <c r="IAB32" s="661"/>
      <c r="IAC32" s="661"/>
      <c r="IAD32" s="661"/>
      <c r="IAE32" s="661"/>
      <c r="IAF32" s="661"/>
      <c r="IAG32" s="661"/>
      <c r="IAH32" s="661"/>
      <c r="IAI32" s="661"/>
      <c r="IAJ32" s="661"/>
      <c r="IAK32" s="661"/>
      <c r="IAL32" s="661"/>
      <c r="IAM32" s="661"/>
      <c r="IAN32" s="661"/>
      <c r="IAO32" s="661"/>
      <c r="IAP32" s="661"/>
      <c r="IAQ32" s="661"/>
      <c r="IAR32" s="661"/>
      <c r="IAS32" s="661"/>
      <c r="IAT32" s="661"/>
      <c r="IAU32" s="661"/>
      <c r="IAV32" s="661"/>
      <c r="IAW32" s="661"/>
      <c r="IAX32" s="661"/>
      <c r="IAY32" s="661"/>
      <c r="IAZ32" s="661"/>
      <c r="IBA32" s="661"/>
      <c r="IBB32" s="661"/>
      <c r="IBC32" s="661"/>
      <c r="IBD32" s="661"/>
      <c r="IBE32" s="661"/>
      <c r="IBF32" s="661"/>
      <c r="IBG32" s="661"/>
      <c r="IBH32" s="661"/>
      <c r="IBI32" s="661"/>
      <c r="IBJ32" s="661"/>
      <c r="IBK32" s="661"/>
      <c r="IBL32" s="661"/>
      <c r="IBM32" s="661"/>
      <c r="IBN32" s="661"/>
      <c r="IBO32" s="661"/>
      <c r="IBP32" s="661"/>
      <c r="IBQ32" s="661"/>
      <c r="IBR32" s="661"/>
      <c r="IBS32" s="661"/>
      <c r="IBT32" s="661"/>
      <c r="IBU32" s="661"/>
      <c r="IBV32" s="661"/>
      <c r="IBW32" s="661"/>
      <c r="IBX32" s="661"/>
      <c r="IBY32" s="661"/>
      <c r="IBZ32" s="661"/>
      <c r="ICA32" s="661"/>
      <c r="ICB32" s="661"/>
      <c r="ICC32" s="661"/>
      <c r="ICD32" s="661"/>
      <c r="ICE32" s="661"/>
      <c r="ICF32" s="661"/>
      <c r="ICG32" s="661"/>
      <c r="ICH32" s="661"/>
      <c r="ICI32" s="661"/>
      <c r="ICJ32" s="661"/>
      <c r="ICK32" s="661"/>
      <c r="ICL32" s="661"/>
      <c r="ICM32" s="661"/>
      <c r="ICN32" s="661"/>
      <c r="ICO32" s="661"/>
      <c r="ICP32" s="661"/>
      <c r="ICQ32" s="661"/>
      <c r="ICR32" s="661"/>
      <c r="ICS32" s="661"/>
      <c r="ICT32" s="661"/>
      <c r="ICU32" s="661"/>
      <c r="ICV32" s="661"/>
      <c r="ICW32" s="661"/>
      <c r="ICX32" s="661"/>
      <c r="ICY32" s="661"/>
      <c r="ICZ32" s="661"/>
      <c r="IDA32" s="661"/>
      <c r="IDB32" s="661"/>
      <c r="IDC32" s="661"/>
      <c r="IDD32" s="661"/>
      <c r="IDE32" s="661"/>
      <c r="IDF32" s="661"/>
      <c r="IDG32" s="661"/>
      <c r="IDH32" s="661"/>
      <c r="IDI32" s="661"/>
      <c r="IDJ32" s="661"/>
      <c r="IDK32" s="661"/>
      <c r="IDL32" s="661"/>
      <c r="IDM32" s="661"/>
      <c r="IDN32" s="661"/>
      <c r="IDO32" s="661"/>
      <c r="IDP32" s="661"/>
      <c r="IDQ32" s="661"/>
      <c r="IDR32" s="661"/>
      <c r="IDS32" s="661"/>
      <c r="IDT32" s="661"/>
      <c r="IDU32" s="661"/>
      <c r="IDV32" s="661"/>
      <c r="IDW32" s="661"/>
      <c r="IDX32" s="661"/>
      <c r="IDY32" s="661"/>
      <c r="IDZ32" s="661"/>
      <c r="IEA32" s="661"/>
      <c r="IEB32" s="661"/>
      <c r="IEC32" s="661"/>
      <c r="IED32" s="661"/>
      <c r="IEE32" s="661"/>
      <c r="IEF32" s="661"/>
      <c r="IEG32" s="661"/>
      <c r="IEH32" s="661"/>
      <c r="IEI32" s="661"/>
      <c r="IEJ32" s="661"/>
      <c r="IEK32" s="661"/>
      <c r="IEL32" s="661"/>
      <c r="IEM32" s="661"/>
      <c r="IEN32" s="661"/>
      <c r="IEO32" s="661"/>
      <c r="IEP32" s="661"/>
      <c r="IEQ32" s="661"/>
      <c r="IER32" s="661"/>
      <c r="IES32" s="661"/>
      <c r="IET32" s="661"/>
      <c r="IEU32" s="661"/>
      <c r="IEV32" s="661"/>
      <c r="IEW32" s="661"/>
      <c r="IEX32" s="661"/>
      <c r="IEY32" s="661"/>
      <c r="IEZ32" s="661"/>
      <c r="IFA32" s="661"/>
      <c r="IFB32" s="661"/>
      <c r="IFC32" s="661"/>
      <c r="IFD32" s="661"/>
      <c r="IFE32" s="661"/>
      <c r="IFF32" s="661"/>
      <c r="IFG32" s="661"/>
      <c r="IFH32" s="661"/>
      <c r="IFI32" s="661"/>
      <c r="IFJ32" s="661"/>
      <c r="IFK32" s="661"/>
      <c r="IFL32" s="661"/>
      <c r="IFM32" s="661"/>
      <c r="IFN32" s="661"/>
      <c r="IFO32" s="661"/>
      <c r="IFP32" s="661"/>
      <c r="IFQ32" s="661"/>
      <c r="IFR32" s="661"/>
      <c r="IFS32" s="661"/>
      <c r="IFT32" s="661"/>
      <c r="IFU32" s="661"/>
      <c r="IFV32" s="661"/>
      <c r="IFW32" s="661"/>
      <c r="IFX32" s="661"/>
      <c r="IFY32" s="661"/>
      <c r="IFZ32" s="661"/>
      <c r="IGA32" s="661"/>
      <c r="IGB32" s="661"/>
      <c r="IGC32" s="661"/>
      <c r="IGD32" s="661"/>
      <c r="IGE32" s="661"/>
      <c r="IGF32" s="661"/>
      <c r="IGG32" s="661"/>
      <c r="IGH32" s="661"/>
      <c r="IGI32" s="661"/>
      <c r="IGJ32" s="661"/>
      <c r="IGK32" s="661"/>
      <c r="IGL32" s="661"/>
      <c r="IGM32" s="661"/>
      <c r="IGN32" s="661"/>
      <c r="IGO32" s="661"/>
      <c r="IGP32" s="661"/>
      <c r="IGQ32" s="661"/>
      <c r="IGR32" s="661"/>
      <c r="IGS32" s="661"/>
      <c r="IGT32" s="661"/>
      <c r="IGU32" s="661"/>
      <c r="IGV32" s="661"/>
      <c r="IGW32" s="661"/>
      <c r="IGX32" s="661"/>
      <c r="IGY32" s="661"/>
      <c r="IGZ32" s="661"/>
      <c r="IHA32" s="661"/>
      <c r="IHB32" s="661"/>
      <c r="IHC32" s="661"/>
      <c r="IHD32" s="661"/>
      <c r="IHE32" s="661"/>
      <c r="IHF32" s="661"/>
      <c r="IHG32" s="661"/>
      <c r="IHH32" s="661"/>
      <c r="IHI32" s="661"/>
      <c r="IHJ32" s="661"/>
      <c r="IHK32" s="661"/>
      <c r="IHL32" s="661"/>
      <c r="IHM32" s="661"/>
      <c r="IHN32" s="661"/>
      <c r="IHO32" s="661"/>
      <c r="IHP32" s="661"/>
      <c r="IHQ32" s="661"/>
      <c r="IHR32" s="661"/>
      <c r="IHS32" s="661"/>
      <c r="IHT32" s="661"/>
      <c r="IHU32" s="661"/>
      <c r="IHV32" s="661"/>
      <c r="IHW32" s="661"/>
      <c r="IHX32" s="661"/>
      <c r="IHY32" s="661"/>
      <c r="IHZ32" s="661"/>
      <c r="IIA32" s="661"/>
      <c r="IIB32" s="661"/>
      <c r="IIC32" s="661"/>
      <c r="IID32" s="661"/>
      <c r="IIE32" s="661"/>
      <c r="IIF32" s="661"/>
      <c r="IIG32" s="661"/>
      <c r="IIH32" s="661"/>
      <c r="III32" s="661"/>
      <c r="IIJ32" s="661"/>
      <c r="IIK32" s="661"/>
      <c r="IIL32" s="661"/>
      <c r="IIM32" s="661"/>
      <c r="IIN32" s="661"/>
      <c r="IIO32" s="661"/>
      <c r="IIP32" s="661"/>
      <c r="IIQ32" s="661"/>
      <c r="IIR32" s="661"/>
      <c r="IIS32" s="661"/>
      <c r="IIT32" s="661"/>
      <c r="IIU32" s="661"/>
      <c r="IIV32" s="661"/>
      <c r="IIW32" s="661"/>
      <c r="IIX32" s="661"/>
      <c r="IIY32" s="661"/>
      <c r="IIZ32" s="661"/>
      <c r="IJA32" s="661"/>
      <c r="IJB32" s="661"/>
      <c r="IJC32" s="661"/>
      <c r="IJD32" s="661"/>
      <c r="IJE32" s="661"/>
      <c r="IJF32" s="661"/>
      <c r="IJG32" s="661"/>
      <c r="IJH32" s="661"/>
      <c r="IJI32" s="661"/>
      <c r="IJJ32" s="661"/>
      <c r="IJK32" s="661"/>
      <c r="IJL32" s="661"/>
      <c r="IJM32" s="661"/>
      <c r="IJN32" s="661"/>
      <c r="IJO32" s="661"/>
      <c r="IJP32" s="661"/>
      <c r="IJQ32" s="661"/>
      <c r="IJR32" s="661"/>
      <c r="IJS32" s="661"/>
      <c r="IJT32" s="661"/>
      <c r="IJU32" s="661"/>
      <c r="IJV32" s="661"/>
      <c r="IJW32" s="661"/>
      <c r="IJX32" s="661"/>
      <c r="IJY32" s="661"/>
      <c r="IJZ32" s="661"/>
      <c r="IKA32" s="661"/>
      <c r="IKB32" s="661"/>
      <c r="IKC32" s="661"/>
      <c r="IKD32" s="661"/>
      <c r="IKE32" s="661"/>
      <c r="IKF32" s="661"/>
      <c r="IKG32" s="661"/>
      <c r="IKH32" s="661"/>
      <c r="IKI32" s="661"/>
      <c r="IKJ32" s="661"/>
      <c r="IKK32" s="661"/>
      <c r="IKL32" s="661"/>
      <c r="IKM32" s="661"/>
      <c r="IKN32" s="661"/>
      <c r="IKO32" s="661"/>
      <c r="IKP32" s="661"/>
      <c r="IKQ32" s="661"/>
      <c r="IKR32" s="661"/>
      <c r="IKS32" s="661"/>
      <c r="IKT32" s="661"/>
      <c r="IKU32" s="661"/>
      <c r="IKV32" s="661"/>
      <c r="IKW32" s="661"/>
      <c r="IKX32" s="661"/>
      <c r="IKY32" s="661"/>
      <c r="IKZ32" s="661"/>
      <c r="ILA32" s="661"/>
      <c r="ILB32" s="661"/>
      <c r="ILC32" s="661"/>
      <c r="ILD32" s="661"/>
      <c r="ILE32" s="661"/>
      <c r="ILF32" s="661"/>
      <c r="ILG32" s="661"/>
      <c r="ILH32" s="661"/>
      <c r="ILI32" s="661"/>
      <c r="ILJ32" s="661"/>
      <c r="ILK32" s="661"/>
      <c r="ILL32" s="661"/>
      <c r="ILM32" s="661"/>
      <c r="ILN32" s="661"/>
      <c r="ILO32" s="661"/>
      <c r="ILP32" s="661"/>
      <c r="ILQ32" s="661"/>
      <c r="ILR32" s="661"/>
      <c r="ILS32" s="661"/>
      <c r="ILT32" s="661"/>
      <c r="ILU32" s="661"/>
      <c r="ILV32" s="661"/>
      <c r="ILW32" s="661"/>
      <c r="ILX32" s="661"/>
      <c r="ILY32" s="661"/>
      <c r="ILZ32" s="661"/>
      <c r="IMA32" s="661"/>
      <c r="IMB32" s="661"/>
      <c r="IMC32" s="661"/>
      <c r="IMD32" s="661"/>
      <c r="IME32" s="661"/>
      <c r="IMF32" s="661"/>
      <c r="IMG32" s="661"/>
      <c r="IMH32" s="661"/>
      <c r="IMI32" s="661"/>
      <c r="IMJ32" s="661"/>
      <c r="IMK32" s="661"/>
      <c r="IML32" s="661"/>
      <c r="IMM32" s="661"/>
      <c r="IMN32" s="661"/>
      <c r="IMO32" s="661"/>
      <c r="IMP32" s="661"/>
      <c r="IMQ32" s="661"/>
      <c r="IMR32" s="661"/>
      <c r="IMS32" s="661"/>
      <c r="IMT32" s="661"/>
      <c r="IMU32" s="661"/>
      <c r="IMV32" s="661"/>
      <c r="IMW32" s="661"/>
      <c r="IMX32" s="661"/>
      <c r="IMY32" s="661"/>
      <c r="IMZ32" s="661"/>
      <c r="INA32" s="661"/>
      <c r="INB32" s="661"/>
      <c r="INC32" s="661"/>
      <c r="IND32" s="661"/>
      <c r="INE32" s="661"/>
      <c r="INF32" s="661"/>
      <c r="ING32" s="661"/>
      <c r="INH32" s="661"/>
      <c r="INI32" s="661"/>
      <c r="INJ32" s="661"/>
      <c r="INK32" s="661"/>
      <c r="INL32" s="661"/>
      <c r="INM32" s="661"/>
      <c r="INN32" s="661"/>
      <c r="INO32" s="661"/>
      <c r="INP32" s="661"/>
      <c r="INQ32" s="661"/>
      <c r="INR32" s="661"/>
      <c r="INS32" s="661"/>
      <c r="INT32" s="661"/>
      <c r="INU32" s="661"/>
      <c r="INV32" s="661"/>
      <c r="INW32" s="661"/>
      <c r="INX32" s="661"/>
      <c r="INY32" s="661"/>
      <c r="INZ32" s="661"/>
      <c r="IOA32" s="661"/>
      <c r="IOB32" s="661"/>
      <c r="IOC32" s="661"/>
      <c r="IOD32" s="661"/>
      <c r="IOE32" s="661"/>
      <c r="IOF32" s="661"/>
      <c r="IOG32" s="661"/>
      <c r="IOH32" s="661"/>
      <c r="IOI32" s="661"/>
      <c r="IOJ32" s="661"/>
      <c r="IOK32" s="661"/>
      <c r="IOL32" s="661"/>
      <c r="IOM32" s="661"/>
      <c r="ION32" s="661"/>
      <c r="IOO32" s="661"/>
      <c r="IOP32" s="661"/>
      <c r="IOQ32" s="661"/>
      <c r="IOR32" s="661"/>
      <c r="IOS32" s="661"/>
      <c r="IOT32" s="661"/>
      <c r="IOU32" s="661"/>
      <c r="IOV32" s="661"/>
      <c r="IOW32" s="661"/>
      <c r="IOX32" s="661"/>
      <c r="IOY32" s="661"/>
      <c r="IOZ32" s="661"/>
      <c r="IPA32" s="661"/>
      <c r="IPB32" s="661"/>
      <c r="IPC32" s="661"/>
      <c r="IPD32" s="661"/>
      <c r="IPE32" s="661"/>
      <c r="IPF32" s="661"/>
      <c r="IPG32" s="661"/>
      <c r="IPH32" s="661"/>
      <c r="IPI32" s="661"/>
      <c r="IPJ32" s="661"/>
      <c r="IPK32" s="661"/>
      <c r="IPL32" s="661"/>
      <c r="IPM32" s="661"/>
      <c r="IPN32" s="661"/>
      <c r="IPO32" s="661"/>
      <c r="IPP32" s="661"/>
      <c r="IPQ32" s="661"/>
      <c r="IPR32" s="661"/>
      <c r="IPS32" s="661"/>
      <c r="IPT32" s="661"/>
      <c r="IPU32" s="661"/>
      <c r="IPV32" s="661"/>
      <c r="IPW32" s="661"/>
      <c r="IPX32" s="661"/>
      <c r="IPY32" s="661"/>
      <c r="IPZ32" s="661"/>
      <c r="IQA32" s="661"/>
      <c r="IQB32" s="661"/>
      <c r="IQC32" s="661"/>
      <c r="IQD32" s="661"/>
      <c r="IQE32" s="661"/>
      <c r="IQF32" s="661"/>
      <c r="IQG32" s="661"/>
      <c r="IQH32" s="661"/>
      <c r="IQI32" s="661"/>
      <c r="IQJ32" s="661"/>
      <c r="IQK32" s="661"/>
      <c r="IQL32" s="661"/>
      <c r="IQM32" s="661"/>
      <c r="IQN32" s="661"/>
      <c r="IQO32" s="661"/>
      <c r="IQP32" s="661"/>
      <c r="IQQ32" s="661"/>
      <c r="IQR32" s="661"/>
      <c r="IQS32" s="661"/>
      <c r="IQT32" s="661"/>
      <c r="IQU32" s="661"/>
      <c r="IQV32" s="661"/>
      <c r="IQW32" s="661"/>
      <c r="IQX32" s="661"/>
      <c r="IQY32" s="661"/>
      <c r="IQZ32" s="661"/>
      <c r="IRA32" s="661"/>
      <c r="IRB32" s="661"/>
      <c r="IRC32" s="661"/>
      <c r="IRD32" s="661"/>
      <c r="IRE32" s="661"/>
      <c r="IRF32" s="661"/>
      <c r="IRG32" s="661"/>
      <c r="IRH32" s="661"/>
      <c r="IRI32" s="661"/>
      <c r="IRJ32" s="661"/>
      <c r="IRK32" s="661"/>
      <c r="IRL32" s="661"/>
      <c r="IRM32" s="661"/>
      <c r="IRN32" s="661"/>
      <c r="IRO32" s="661"/>
      <c r="IRP32" s="661"/>
      <c r="IRQ32" s="661"/>
      <c r="IRR32" s="661"/>
      <c r="IRS32" s="661"/>
      <c r="IRT32" s="661"/>
      <c r="IRU32" s="661"/>
      <c r="IRV32" s="661"/>
      <c r="IRW32" s="661"/>
      <c r="IRX32" s="661"/>
      <c r="IRY32" s="661"/>
      <c r="IRZ32" s="661"/>
      <c r="ISA32" s="661"/>
      <c r="ISB32" s="661"/>
      <c r="ISC32" s="661"/>
      <c r="ISD32" s="661"/>
      <c r="ISE32" s="661"/>
      <c r="ISF32" s="661"/>
      <c r="ISG32" s="661"/>
      <c r="ISH32" s="661"/>
      <c r="ISI32" s="661"/>
      <c r="ISJ32" s="661"/>
      <c r="ISK32" s="661"/>
      <c r="ISL32" s="661"/>
      <c r="ISM32" s="661"/>
      <c r="ISN32" s="661"/>
      <c r="ISO32" s="661"/>
      <c r="ISP32" s="661"/>
      <c r="ISQ32" s="661"/>
      <c r="ISR32" s="661"/>
      <c r="ISS32" s="661"/>
      <c r="IST32" s="661"/>
      <c r="ISU32" s="661"/>
      <c r="ISV32" s="661"/>
      <c r="ISW32" s="661"/>
      <c r="ISX32" s="661"/>
      <c r="ISY32" s="661"/>
      <c r="ISZ32" s="661"/>
      <c r="ITA32" s="661"/>
      <c r="ITB32" s="661"/>
      <c r="ITC32" s="661"/>
      <c r="ITD32" s="661"/>
      <c r="ITE32" s="661"/>
      <c r="ITF32" s="661"/>
      <c r="ITG32" s="661"/>
      <c r="ITH32" s="661"/>
      <c r="ITI32" s="661"/>
      <c r="ITJ32" s="661"/>
      <c r="ITK32" s="661"/>
      <c r="ITL32" s="661"/>
      <c r="ITM32" s="661"/>
      <c r="ITN32" s="661"/>
      <c r="ITO32" s="661"/>
      <c r="ITP32" s="661"/>
      <c r="ITQ32" s="661"/>
      <c r="ITR32" s="661"/>
      <c r="ITS32" s="661"/>
      <c r="ITT32" s="661"/>
      <c r="ITU32" s="661"/>
      <c r="ITV32" s="661"/>
      <c r="ITW32" s="661"/>
      <c r="ITX32" s="661"/>
      <c r="ITY32" s="661"/>
      <c r="ITZ32" s="661"/>
      <c r="IUA32" s="661"/>
      <c r="IUB32" s="661"/>
      <c r="IUC32" s="661"/>
      <c r="IUD32" s="661"/>
      <c r="IUE32" s="661"/>
      <c r="IUF32" s="661"/>
      <c r="IUG32" s="661"/>
      <c r="IUH32" s="661"/>
      <c r="IUI32" s="661"/>
      <c r="IUJ32" s="661"/>
      <c r="IUK32" s="661"/>
      <c r="IUL32" s="661"/>
      <c r="IUM32" s="661"/>
      <c r="IUN32" s="661"/>
      <c r="IUO32" s="661"/>
      <c r="IUP32" s="661"/>
      <c r="IUQ32" s="661"/>
      <c r="IUR32" s="661"/>
      <c r="IUS32" s="661"/>
      <c r="IUT32" s="661"/>
      <c r="IUU32" s="661"/>
      <c r="IUV32" s="661"/>
      <c r="IUW32" s="661"/>
      <c r="IUX32" s="661"/>
      <c r="IUY32" s="661"/>
      <c r="IUZ32" s="661"/>
      <c r="IVA32" s="661"/>
      <c r="IVB32" s="661"/>
      <c r="IVC32" s="661"/>
      <c r="IVD32" s="661"/>
      <c r="IVE32" s="661"/>
      <c r="IVF32" s="661"/>
      <c r="IVG32" s="661"/>
      <c r="IVH32" s="661"/>
      <c r="IVI32" s="661"/>
      <c r="IVJ32" s="661"/>
      <c r="IVK32" s="661"/>
      <c r="IVL32" s="661"/>
      <c r="IVM32" s="661"/>
      <c r="IVN32" s="661"/>
      <c r="IVO32" s="661"/>
      <c r="IVP32" s="661"/>
      <c r="IVQ32" s="661"/>
      <c r="IVR32" s="661"/>
      <c r="IVS32" s="661"/>
      <c r="IVT32" s="661"/>
      <c r="IVU32" s="661"/>
      <c r="IVV32" s="661"/>
      <c r="IVW32" s="661"/>
      <c r="IVX32" s="661"/>
      <c r="IVY32" s="661"/>
      <c r="IVZ32" s="661"/>
      <c r="IWA32" s="661"/>
      <c r="IWB32" s="661"/>
      <c r="IWC32" s="661"/>
      <c r="IWD32" s="661"/>
      <c r="IWE32" s="661"/>
      <c r="IWF32" s="661"/>
      <c r="IWG32" s="661"/>
      <c r="IWH32" s="661"/>
      <c r="IWI32" s="661"/>
      <c r="IWJ32" s="661"/>
      <c r="IWK32" s="661"/>
      <c r="IWL32" s="661"/>
      <c r="IWM32" s="661"/>
      <c r="IWN32" s="661"/>
      <c r="IWO32" s="661"/>
      <c r="IWP32" s="661"/>
      <c r="IWQ32" s="661"/>
      <c r="IWR32" s="661"/>
      <c r="IWS32" s="661"/>
      <c r="IWT32" s="661"/>
      <c r="IWU32" s="661"/>
      <c r="IWV32" s="661"/>
      <c r="IWW32" s="661"/>
      <c r="IWX32" s="661"/>
      <c r="IWY32" s="661"/>
      <c r="IWZ32" s="661"/>
      <c r="IXA32" s="661"/>
      <c r="IXB32" s="661"/>
      <c r="IXC32" s="661"/>
      <c r="IXD32" s="661"/>
      <c r="IXE32" s="661"/>
      <c r="IXF32" s="661"/>
      <c r="IXG32" s="661"/>
      <c r="IXH32" s="661"/>
      <c r="IXI32" s="661"/>
      <c r="IXJ32" s="661"/>
      <c r="IXK32" s="661"/>
      <c r="IXL32" s="661"/>
      <c r="IXM32" s="661"/>
      <c r="IXN32" s="661"/>
      <c r="IXO32" s="661"/>
      <c r="IXP32" s="661"/>
      <c r="IXQ32" s="661"/>
      <c r="IXR32" s="661"/>
      <c r="IXS32" s="661"/>
      <c r="IXT32" s="661"/>
      <c r="IXU32" s="661"/>
      <c r="IXV32" s="661"/>
      <c r="IXW32" s="661"/>
      <c r="IXX32" s="661"/>
      <c r="IXY32" s="661"/>
      <c r="IXZ32" s="661"/>
      <c r="IYA32" s="661"/>
      <c r="IYB32" s="661"/>
      <c r="IYC32" s="661"/>
      <c r="IYD32" s="661"/>
      <c r="IYE32" s="661"/>
      <c r="IYF32" s="661"/>
      <c r="IYG32" s="661"/>
      <c r="IYH32" s="661"/>
      <c r="IYI32" s="661"/>
      <c r="IYJ32" s="661"/>
      <c r="IYK32" s="661"/>
      <c r="IYL32" s="661"/>
      <c r="IYM32" s="661"/>
      <c r="IYN32" s="661"/>
      <c r="IYO32" s="661"/>
      <c r="IYP32" s="661"/>
      <c r="IYQ32" s="661"/>
      <c r="IYR32" s="661"/>
      <c r="IYS32" s="661"/>
      <c r="IYT32" s="661"/>
      <c r="IYU32" s="661"/>
      <c r="IYV32" s="661"/>
      <c r="IYW32" s="661"/>
      <c r="IYX32" s="661"/>
      <c r="IYY32" s="661"/>
      <c r="IYZ32" s="661"/>
      <c r="IZA32" s="661"/>
      <c r="IZB32" s="661"/>
      <c r="IZC32" s="661"/>
      <c r="IZD32" s="661"/>
      <c r="IZE32" s="661"/>
      <c r="IZF32" s="661"/>
      <c r="IZG32" s="661"/>
      <c r="IZH32" s="661"/>
      <c r="IZI32" s="661"/>
      <c r="IZJ32" s="661"/>
      <c r="IZK32" s="661"/>
      <c r="IZL32" s="661"/>
      <c r="IZM32" s="661"/>
      <c r="IZN32" s="661"/>
      <c r="IZO32" s="661"/>
      <c r="IZP32" s="661"/>
      <c r="IZQ32" s="661"/>
      <c r="IZR32" s="661"/>
      <c r="IZS32" s="661"/>
      <c r="IZT32" s="661"/>
      <c r="IZU32" s="661"/>
      <c r="IZV32" s="661"/>
      <c r="IZW32" s="661"/>
      <c r="IZX32" s="661"/>
      <c r="IZY32" s="661"/>
      <c r="IZZ32" s="661"/>
      <c r="JAA32" s="661"/>
      <c r="JAB32" s="661"/>
      <c r="JAC32" s="661"/>
      <c r="JAD32" s="661"/>
      <c r="JAE32" s="661"/>
      <c r="JAF32" s="661"/>
      <c r="JAG32" s="661"/>
      <c r="JAH32" s="661"/>
      <c r="JAI32" s="661"/>
      <c r="JAJ32" s="661"/>
      <c r="JAK32" s="661"/>
      <c r="JAL32" s="661"/>
      <c r="JAM32" s="661"/>
      <c r="JAN32" s="661"/>
      <c r="JAO32" s="661"/>
      <c r="JAP32" s="661"/>
      <c r="JAQ32" s="661"/>
      <c r="JAR32" s="661"/>
      <c r="JAS32" s="661"/>
      <c r="JAT32" s="661"/>
      <c r="JAU32" s="661"/>
      <c r="JAV32" s="661"/>
      <c r="JAW32" s="661"/>
      <c r="JAX32" s="661"/>
      <c r="JAY32" s="661"/>
      <c r="JAZ32" s="661"/>
      <c r="JBA32" s="661"/>
      <c r="JBB32" s="661"/>
      <c r="JBC32" s="661"/>
      <c r="JBD32" s="661"/>
      <c r="JBE32" s="661"/>
      <c r="JBF32" s="661"/>
      <c r="JBG32" s="661"/>
      <c r="JBH32" s="661"/>
      <c r="JBI32" s="661"/>
      <c r="JBJ32" s="661"/>
      <c r="JBK32" s="661"/>
      <c r="JBL32" s="661"/>
      <c r="JBM32" s="661"/>
      <c r="JBN32" s="661"/>
      <c r="JBO32" s="661"/>
      <c r="JBP32" s="661"/>
      <c r="JBQ32" s="661"/>
      <c r="JBR32" s="661"/>
      <c r="JBS32" s="661"/>
      <c r="JBT32" s="661"/>
      <c r="JBU32" s="661"/>
      <c r="JBV32" s="661"/>
      <c r="JBW32" s="661"/>
      <c r="JBX32" s="661"/>
      <c r="JBY32" s="661"/>
      <c r="JBZ32" s="661"/>
      <c r="JCA32" s="661"/>
      <c r="JCB32" s="661"/>
      <c r="JCC32" s="661"/>
      <c r="JCD32" s="661"/>
      <c r="JCE32" s="661"/>
      <c r="JCF32" s="661"/>
      <c r="JCG32" s="661"/>
      <c r="JCH32" s="661"/>
      <c r="JCI32" s="661"/>
      <c r="JCJ32" s="661"/>
      <c r="JCK32" s="661"/>
      <c r="JCL32" s="661"/>
      <c r="JCM32" s="661"/>
      <c r="JCN32" s="661"/>
      <c r="JCO32" s="661"/>
      <c r="JCP32" s="661"/>
      <c r="JCQ32" s="661"/>
      <c r="JCR32" s="661"/>
      <c r="JCS32" s="661"/>
      <c r="JCT32" s="661"/>
      <c r="JCU32" s="661"/>
      <c r="JCV32" s="661"/>
      <c r="JCW32" s="661"/>
      <c r="JCX32" s="661"/>
      <c r="JCY32" s="661"/>
      <c r="JCZ32" s="661"/>
      <c r="JDA32" s="661"/>
      <c r="JDB32" s="661"/>
      <c r="JDC32" s="661"/>
      <c r="JDD32" s="661"/>
      <c r="JDE32" s="661"/>
      <c r="JDF32" s="661"/>
      <c r="JDG32" s="661"/>
      <c r="JDH32" s="661"/>
      <c r="JDI32" s="661"/>
      <c r="JDJ32" s="661"/>
      <c r="JDK32" s="661"/>
      <c r="JDL32" s="661"/>
      <c r="JDM32" s="661"/>
      <c r="JDN32" s="661"/>
      <c r="JDO32" s="661"/>
      <c r="JDP32" s="661"/>
      <c r="JDQ32" s="661"/>
      <c r="JDR32" s="661"/>
      <c r="JDS32" s="661"/>
      <c r="JDT32" s="661"/>
      <c r="JDU32" s="661"/>
      <c r="JDV32" s="661"/>
      <c r="JDW32" s="661"/>
      <c r="JDX32" s="661"/>
      <c r="JDY32" s="661"/>
      <c r="JDZ32" s="661"/>
      <c r="JEA32" s="661"/>
      <c r="JEB32" s="661"/>
      <c r="JEC32" s="661"/>
      <c r="JED32" s="661"/>
      <c r="JEE32" s="661"/>
      <c r="JEF32" s="661"/>
      <c r="JEG32" s="661"/>
      <c r="JEH32" s="661"/>
      <c r="JEI32" s="661"/>
      <c r="JEJ32" s="661"/>
      <c r="JEK32" s="661"/>
      <c r="JEL32" s="661"/>
      <c r="JEM32" s="661"/>
      <c r="JEN32" s="661"/>
      <c r="JEO32" s="661"/>
      <c r="JEP32" s="661"/>
      <c r="JEQ32" s="661"/>
      <c r="JER32" s="661"/>
      <c r="JES32" s="661"/>
      <c r="JET32" s="661"/>
      <c r="JEU32" s="661"/>
      <c r="JEV32" s="661"/>
      <c r="JEW32" s="661"/>
      <c r="JEX32" s="661"/>
      <c r="JEY32" s="661"/>
      <c r="JEZ32" s="661"/>
      <c r="JFA32" s="661"/>
      <c r="JFB32" s="661"/>
      <c r="JFC32" s="661"/>
      <c r="JFD32" s="661"/>
      <c r="JFE32" s="661"/>
      <c r="JFF32" s="661"/>
      <c r="JFG32" s="661"/>
      <c r="JFH32" s="661"/>
      <c r="JFI32" s="661"/>
      <c r="JFJ32" s="661"/>
      <c r="JFK32" s="661"/>
      <c r="JFL32" s="661"/>
      <c r="JFM32" s="661"/>
      <c r="JFN32" s="661"/>
      <c r="JFO32" s="661"/>
      <c r="JFP32" s="661"/>
      <c r="JFQ32" s="661"/>
      <c r="JFR32" s="661"/>
      <c r="JFS32" s="661"/>
      <c r="JFT32" s="661"/>
      <c r="JFU32" s="661"/>
      <c r="JFV32" s="661"/>
      <c r="JFW32" s="661"/>
      <c r="JFX32" s="661"/>
      <c r="JFY32" s="661"/>
      <c r="JFZ32" s="661"/>
      <c r="JGA32" s="661"/>
      <c r="JGB32" s="661"/>
      <c r="JGC32" s="661"/>
      <c r="JGD32" s="661"/>
      <c r="JGE32" s="661"/>
      <c r="JGF32" s="661"/>
      <c r="JGG32" s="661"/>
      <c r="JGH32" s="661"/>
      <c r="JGI32" s="661"/>
      <c r="JGJ32" s="661"/>
      <c r="JGK32" s="661"/>
      <c r="JGL32" s="661"/>
      <c r="JGM32" s="661"/>
      <c r="JGN32" s="661"/>
      <c r="JGO32" s="661"/>
      <c r="JGP32" s="661"/>
      <c r="JGQ32" s="661"/>
      <c r="JGR32" s="661"/>
      <c r="JGS32" s="661"/>
      <c r="JGT32" s="661"/>
      <c r="JGU32" s="661"/>
      <c r="JGV32" s="661"/>
      <c r="JGW32" s="661"/>
      <c r="JGX32" s="661"/>
      <c r="JGY32" s="661"/>
      <c r="JGZ32" s="661"/>
      <c r="JHA32" s="661"/>
      <c r="JHB32" s="661"/>
      <c r="JHC32" s="661"/>
      <c r="JHD32" s="661"/>
      <c r="JHE32" s="661"/>
      <c r="JHF32" s="661"/>
      <c r="JHG32" s="661"/>
      <c r="JHH32" s="661"/>
      <c r="JHI32" s="661"/>
      <c r="JHJ32" s="661"/>
      <c r="JHK32" s="661"/>
      <c r="JHL32" s="661"/>
      <c r="JHM32" s="661"/>
      <c r="JHN32" s="661"/>
      <c r="JHO32" s="661"/>
      <c r="JHP32" s="661"/>
      <c r="JHQ32" s="661"/>
      <c r="JHR32" s="661"/>
      <c r="JHS32" s="661"/>
      <c r="JHT32" s="661"/>
      <c r="JHU32" s="661"/>
      <c r="JHV32" s="661"/>
      <c r="JHW32" s="661"/>
      <c r="JHX32" s="661"/>
      <c r="JHY32" s="661"/>
      <c r="JHZ32" s="661"/>
      <c r="JIA32" s="661"/>
      <c r="JIB32" s="661"/>
      <c r="JIC32" s="661"/>
      <c r="JID32" s="661"/>
      <c r="JIE32" s="661"/>
      <c r="JIF32" s="661"/>
      <c r="JIG32" s="661"/>
      <c r="JIH32" s="661"/>
      <c r="JII32" s="661"/>
      <c r="JIJ32" s="661"/>
      <c r="JIK32" s="661"/>
      <c r="JIL32" s="661"/>
      <c r="JIM32" s="661"/>
      <c r="JIN32" s="661"/>
      <c r="JIO32" s="661"/>
      <c r="JIP32" s="661"/>
      <c r="JIQ32" s="661"/>
      <c r="JIR32" s="661"/>
      <c r="JIS32" s="661"/>
      <c r="JIT32" s="661"/>
      <c r="JIU32" s="661"/>
      <c r="JIV32" s="661"/>
      <c r="JIW32" s="661"/>
      <c r="JIX32" s="661"/>
      <c r="JIY32" s="661"/>
      <c r="JIZ32" s="661"/>
      <c r="JJA32" s="661"/>
      <c r="JJB32" s="661"/>
      <c r="JJC32" s="661"/>
      <c r="JJD32" s="661"/>
      <c r="JJE32" s="661"/>
      <c r="JJF32" s="661"/>
      <c r="JJG32" s="661"/>
      <c r="JJH32" s="661"/>
      <c r="JJI32" s="661"/>
      <c r="JJJ32" s="661"/>
      <c r="JJK32" s="661"/>
      <c r="JJL32" s="661"/>
      <c r="JJM32" s="661"/>
      <c r="JJN32" s="661"/>
      <c r="JJO32" s="661"/>
      <c r="JJP32" s="661"/>
      <c r="JJQ32" s="661"/>
      <c r="JJR32" s="661"/>
      <c r="JJS32" s="661"/>
      <c r="JJT32" s="661"/>
      <c r="JJU32" s="661"/>
      <c r="JJV32" s="661"/>
      <c r="JJW32" s="661"/>
      <c r="JJX32" s="661"/>
      <c r="JJY32" s="661"/>
      <c r="JJZ32" s="661"/>
      <c r="JKA32" s="661"/>
      <c r="JKB32" s="661"/>
      <c r="JKC32" s="661"/>
      <c r="JKD32" s="661"/>
      <c r="JKE32" s="661"/>
      <c r="JKF32" s="661"/>
      <c r="JKG32" s="661"/>
      <c r="JKH32" s="661"/>
      <c r="JKI32" s="661"/>
      <c r="JKJ32" s="661"/>
      <c r="JKK32" s="661"/>
      <c r="JKL32" s="661"/>
      <c r="JKM32" s="661"/>
      <c r="JKN32" s="661"/>
      <c r="JKO32" s="661"/>
      <c r="JKP32" s="661"/>
      <c r="JKQ32" s="661"/>
      <c r="JKR32" s="661"/>
      <c r="JKS32" s="661"/>
      <c r="JKT32" s="661"/>
      <c r="JKU32" s="661"/>
      <c r="JKV32" s="661"/>
      <c r="JKW32" s="661"/>
      <c r="JKX32" s="661"/>
      <c r="JKY32" s="661"/>
      <c r="JKZ32" s="661"/>
      <c r="JLA32" s="661"/>
      <c r="JLB32" s="661"/>
      <c r="JLC32" s="661"/>
      <c r="JLD32" s="661"/>
      <c r="JLE32" s="661"/>
      <c r="JLF32" s="661"/>
      <c r="JLG32" s="661"/>
      <c r="JLH32" s="661"/>
      <c r="JLI32" s="661"/>
      <c r="JLJ32" s="661"/>
      <c r="JLK32" s="661"/>
      <c r="JLL32" s="661"/>
      <c r="JLM32" s="661"/>
      <c r="JLN32" s="661"/>
      <c r="JLO32" s="661"/>
      <c r="JLP32" s="661"/>
      <c r="JLQ32" s="661"/>
      <c r="JLR32" s="661"/>
      <c r="JLS32" s="661"/>
      <c r="JLT32" s="661"/>
      <c r="JLU32" s="661"/>
      <c r="JLV32" s="661"/>
      <c r="JLW32" s="661"/>
      <c r="JLX32" s="661"/>
      <c r="JLY32" s="661"/>
      <c r="JLZ32" s="661"/>
      <c r="JMA32" s="661"/>
      <c r="JMB32" s="661"/>
      <c r="JMC32" s="661"/>
      <c r="JMD32" s="661"/>
      <c r="JME32" s="661"/>
      <c r="JMF32" s="661"/>
      <c r="JMG32" s="661"/>
      <c r="JMH32" s="661"/>
      <c r="JMI32" s="661"/>
      <c r="JMJ32" s="661"/>
      <c r="JMK32" s="661"/>
      <c r="JML32" s="661"/>
      <c r="JMM32" s="661"/>
      <c r="JMN32" s="661"/>
      <c r="JMO32" s="661"/>
      <c r="JMP32" s="661"/>
      <c r="JMQ32" s="661"/>
      <c r="JMR32" s="661"/>
      <c r="JMS32" s="661"/>
      <c r="JMT32" s="661"/>
      <c r="JMU32" s="661"/>
      <c r="JMV32" s="661"/>
      <c r="JMW32" s="661"/>
      <c r="JMX32" s="661"/>
      <c r="JMY32" s="661"/>
      <c r="JMZ32" s="661"/>
      <c r="JNA32" s="661"/>
      <c r="JNB32" s="661"/>
      <c r="JNC32" s="661"/>
      <c r="JND32" s="661"/>
      <c r="JNE32" s="661"/>
      <c r="JNF32" s="661"/>
      <c r="JNG32" s="661"/>
      <c r="JNH32" s="661"/>
      <c r="JNI32" s="661"/>
      <c r="JNJ32" s="661"/>
      <c r="JNK32" s="661"/>
      <c r="JNL32" s="661"/>
      <c r="JNM32" s="661"/>
      <c r="JNN32" s="661"/>
      <c r="JNO32" s="661"/>
      <c r="JNP32" s="661"/>
      <c r="JNQ32" s="661"/>
      <c r="JNR32" s="661"/>
      <c r="JNS32" s="661"/>
      <c r="JNT32" s="661"/>
      <c r="JNU32" s="661"/>
      <c r="JNV32" s="661"/>
      <c r="JNW32" s="661"/>
      <c r="JNX32" s="661"/>
      <c r="JNY32" s="661"/>
      <c r="JNZ32" s="661"/>
      <c r="JOA32" s="661"/>
      <c r="JOB32" s="661"/>
      <c r="JOC32" s="661"/>
      <c r="JOD32" s="661"/>
      <c r="JOE32" s="661"/>
      <c r="JOF32" s="661"/>
      <c r="JOG32" s="661"/>
      <c r="JOH32" s="661"/>
      <c r="JOI32" s="661"/>
      <c r="JOJ32" s="661"/>
      <c r="JOK32" s="661"/>
      <c r="JOL32" s="661"/>
      <c r="JOM32" s="661"/>
      <c r="JON32" s="661"/>
      <c r="JOO32" s="661"/>
      <c r="JOP32" s="661"/>
      <c r="JOQ32" s="661"/>
      <c r="JOR32" s="661"/>
      <c r="JOS32" s="661"/>
      <c r="JOT32" s="661"/>
      <c r="JOU32" s="661"/>
      <c r="JOV32" s="661"/>
      <c r="JOW32" s="661"/>
      <c r="JOX32" s="661"/>
      <c r="JOY32" s="661"/>
      <c r="JOZ32" s="661"/>
      <c r="JPA32" s="661"/>
      <c r="JPB32" s="661"/>
      <c r="JPC32" s="661"/>
      <c r="JPD32" s="661"/>
      <c r="JPE32" s="661"/>
      <c r="JPF32" s="661"/>
      <c r="JPG32" s="661"/>
      <c r="JPH32" s="661"/>
      <c r="JPI32" s="661"/>
      <c r="JPJ32" s="661"/>
      <c r="JPK32" s="661"/>
      <c r="JPL32" s="661"/>
      <c r="JPM32" s="661"/>
      <c r="JPN32" s="661"/>
      <c r="JPO32" s="661"/>
      <c r="JPP32" s="661"/>
      <c r="JPQ32" s="661"/>
      <c r="JPR32" s="661"/>
      <c r="JPS32" s="661"/>
      <c r="JPT32" s="661"/>
      <c r="JPU32" s="661"/>
      <c r="JPV32" s="661"/>
      <c r="JPW32" s="661"/>
      <c r="JPX32" s="661"/>
      <c r="JPY32" s="661"/>
      <c r="JPZ32" s="661"/>
      <c r="JQA32" s="661"/>
      <c r="JQB32" s="661"/>
      <c r="JQC32" s="661"/>
      <c r="JQD32" s="661"/>
      <c r="JQE32" s="661"/>
      <c r="JQF32" s="661"/>
      <c r="JQG32" s="661"/>
      <c r="JQH32" s="661"/>
      <c r="JQI32" s="661"/>
      <c r="JQJ32" s="661"/>
      <c r="JQK32" s="661"/>
      <c r="JQL32" s="661"/>
      <c r="JQM32" s="661"/>
      <c r="JQN32" s="661"/>
      <c r="JQO32" s="661"/>
      <c r="JQP32" s="661"/>
      <c r="JQQ32" s="661"/>
      <c r="JQR32" s="661"/>
      <c r="JQS32" s="661"/>
      <c r="JQT32" s="661"/>
      <c r="JQU32" s="661"/>
      <c r="JQV32" s="661"/>
      <c r="JQW32" s="661"/>
      <c r="JQX32" s="661"/>
      <c r="JQY32" s="661"/>
      <c r="JQZ32" s="661"/>
      <c r="JRA32" s="661"/>
      <c r="JRB32" s="661"/>
      <c r="JRC32" s="661"/>
      <c r="JRD32" s="661"/>
      <c r="JRE32" s="661"/>
      <c r="JRF32" s="661"/>
      <c r="JRG32" s="661"/>
      <c r="JRH32" s="661"/>
      <c r="JRI32" s="661"/>
      <c r="JRJ32" s="661"/>
      <c r="JRK32" s="661"/>
      <c r="JRL32" s="661"/>
      <c r="JRM32" s="661"/>
      <c r="JRN32" s="661"/>
      <c r="JRO32" s="661"/>
      <c r="JRP32" s="661"/>
      <c r="JRQ32" s="661"/>
      <c r="JRR32" s="661"/>
      <c r="JRS32" s="661"/>
      <c r="JRT32" s="661"/>
      <c r="JRU32" s="661"/>
      <c r="JRV32" s="661"/>
      <c r="JRW32" s="661"/>
      <c r="JRX32" s="661"/>
      <c r="JRY32" s="661"/>
      <c r="JRZ32" s="661"/>
      <c r="JSA32" s="661"/>
      <c r="JSB32" s="661"/>
      <c r="JSC32" s="661"/>
      <c r="JSD32" s="661"/>
      <c r="JSE32" s="661"/>
      <c r="JSF32" s="661"/>
      <c r="JSG32" s="661"/>
      <c r="JSH32" s="661"/>
      <c r="JSI32" s="661"/>
      <c r="JSJ32" s="661"/>
      <c r="JSK32" s="661"/>
      <c r="JSL32" s="661"/>
      <c r="JSM32" s="661"/>
      <c r="JSN32" s="661"/>
      <c r="JSO32" s="661"/>
      <c r="JSP32" s="661"/>
      <c r="JSQ32" s="661"/>
      <c r="JSR32" s="661"/>
      <c r="JSS32" s="661"/>
      <c r="JST32" s="661"/>
      <c r="JSU32" s="661"/>
      <c r="JSV32" s="661"/>
      <c r="JSW32" s="661"/>
      <c r="JSX32" s="661"/>
      <c r="JSY32" s="661"/>
      <c r="JSZ32" s="661"/>
      <c r="JTA32" s="661"/>
      <c r="JTB32" s="661"/>
      <c r="JTC32" s="661"/>
      <c r="JTD32" s="661"/>
      <c r="JTE32" s="661"/>
      <c r="JTF32" s="661"/>
      <c r="JTG32" s="661"/>
      <c r="JTH32" s="661"/>
      <c r="JTI32" s="661"/>
      <c r="JTJ32" s="661"/>
      <c r="JTK32" s="661"/>
      <c r="JTL32" s="661"/>
      <c r="JTM32" s="661"/>
      <c r="JTN32" s="661"/>
      <c r="JTO32" s="661"/>
      <c r="JTP32" s="661"/>
      <c r="JTQ32" s="661"/>
      <c r="JTR32" s="661"/>
      <c r="JTS32" s="661"/>
      <c r="JTT32" s="661"/>
      <c r="JTU32" s="661"/>
      <c r="JTV32" s="661"/>
      <c r="JTW32" s="661"/>
      <c r="JTX32" s="661"/>
      <c r="JTY32" s="661"/>
      <c r="JTZ32" s="661"/>
      <c r="JUA32" s="661"/>
      <c r="JUB32" s="661"/>
      <c r="JUC32" s="661"/>
      <c r="JUD32" s="661"/>
      <c r="JUE32" s="661"/>
      <c r="JUF32" s="661"/>
      <c r="JUG32" s="661"/>
      <c r="JUH32" s="661"/>
      <c r="JUI32" s="661"/>
      <c r="JUJ32" s="661"/>
      <c r="JUK32" s="661"/>
      <c r="JUL32" s="661"/>
      <c r="JUM32" s="661"/>
      <c r="JUN32" s="661"/>
      <c r="JUO32" s="661"/>
      <c r="JUP32" s="661"/>
      <c r="JUQ32" s="661"/>
      <c r="JUR32" s="661"/>
      <c r="JUS32" s="661"/>
      <c r="JUT32" s="661"/>
      <c r="JUU32" s="661"/>
      <c r="JUV32" s="661"/>
      <c r="JUW32" s="661"/>
      <c r="JUX32" s="661"/>
      <c r="JUY32" s="661"/>
      <c r="JUZ32" s="661"/>
      <c r="JVA32" s="661"/>
      <c r="JVB32" s="661"/>
      <c r="JVC32" s="661"/>
      <c r="JVD32" s="661"/>
      <c r="JVE32" s="661"/>
      <c r="JVF32" s="661"/>
      <c r="JVG32" s="661"/>
      <c r="JVH32" s="661"/>
      <c r="JVI32" s="661"/>
      <c r="JVJ32" s="661"/>
      <c r="JVK32" s="661"/>
      <c r="JVL32" s="661"/>
      <c r="JVM32" s="661"/>
      <c r="JVN32" s="661"/>
      <c r="JVO32" s="661"/>
      <c r="JVP32" s="661"/>
      <c r="JVQ32" s="661"/>
      <c r="JVR32" s="661"/>
      <c r="JVS32" s="661"/>
      <c r="JVT32" s="661"/>
      <c r="JVU32" s="661"/>
      <c r="JVV32" s="661"/>
      <c r="JVW32" s="661"/>
      <c r="JVX32" s="661"/>
      <c r="JVY32" s="661"/>
      <c r="JVZ32" s="661"/>
      <c r="JWA32" s="661"/>
      <c r="JWB32" s="661"/>
      <c r="JWC32" s="661"/>
      <c r="JWD32" s="661"/>
      <c r="JWE32" s="661"/>
      <c r="JWF32" s="661"/>
      <c r="JWG32" s="661"/>
      <c r="JWH32" s="661"/>
      <c r="JWI32" s="661"/>
      <c r="JWJ32" s="661"/>
      <c r="JWK32" s="661"/>
      <c r="JWL32" s="661"/>
      <c r="JWM32" s="661"/>
      <c r="JWN32" s="661"/>
      <c r="JWO32" s="661"/>
      <c r="JWP32" s="661"/>
      <c r="JWQ32" s="661"/>
      <c r="JWR32" s="661"/>
      <c r="JWS32" s="661"/>
      <c r="JWT32" s="661"/>
      <c r="JWU32" s="661"/>
      <c r="JWV32" s="661"/>
      <c r="JWW32" s="661"/>
      <c r="JWX32" s="661"/>
      <c r="JWY32" s="661"/>
      <c r="JWZ32" s="661"/>
      <c r="JXA32" s="661"/>
      <c r="JXB32" s="661"/>
      <c r="JXC32" s="661"/>
      <c r="JXD32" s="661"/>
      <c r="JXE32" s="661"/>
      <c r="JXF32" s="661"/>
      <c r="JXG32" s="661"/>
      <c r="JXH32" s="661"/>
      <c r="JXI32" s="661"/>
      <c r="JXJ32" s="661"/>
      <c r="JXK32" s="661"/>
      <c r="JXL32" s="661"/>
      <c r="JXM32" s="661"/>
      <c r="JXN32" s="661"/>
      <c r="JXO32" s="661"/>
      <c r="JXP32" s="661"/>
      <c r="JXQ32" s="661"/>
      <c r="JXR32" s="661"/>
      <c r="JXS32" s="661"/>
      <c r="JXT32" s="661"/>
      <c r="JXU32" s="661"/>
      <c r="JXV32" s="661"/>
      <c r="JXW32" s="661"/>
      <c r="JXX32" s="661"/>
      <c r="JXY32" s="661"/>
      <c r="JXZ32" s="661"/>
      <c r="JYA32" s="661"/>
      <c r="JYB32" s="661"/>
      <c r="JYC32" s="661"/>
      <c r="JYD32" s="661"/>
      <c r="JYE32" s="661"/>
      <c r="JYF32" s="661"/>
      <c r="JYG32" s="661"/>
      <c r="JYH32" s="661"/>
      <c r="JYI32" s="661"/>
      <c r="JYJ32" s="661"/>
      <c r="JYK32" s="661"/>
      <c r="JYL32" s="661"/>
      <c r="JYM32" s="661"/>
      <c r="JYN32" s="661"/>
      <c r="JYO32" s="661"/>
      <c r="JYP32" s="661"/>
      <c r="JYQ32" s="661"/>
      <c r="JYR32" s="661"/>
      <c r="JYS32" s="661"/>
      <c r="JYT32" s="661"/>
      <c r="JYU32" s="661"/>
      <c r="JYV32" s="661"/>
      <c r="JYW32" s="661"/>
      <c r="JYX32" s="661"/>
      <c r="JYY32" s="661"/>
      <c r="JYZ32" s="661"/>
      <c r="JZA32" s="661"/>
      <c r="JZB32" s="661"/>
      <c r="JZC32" s="661"/>
      <c r="JZD32" s="661"/>
      <c r="JZE32" s="661"/>
      <c r="JZF32" s="661"/>
      <c r="JZG32" s="661"/>
      <c r="JZH32" s="661"/>
      <c r="JZI32" s="661"/>
      <c r="JZJ32" s="661"/>
      <c r="JZK32" s="661"/>
      <c r="JZL32" s="661"/>
      <c r="JZM32" s="661"/>
      <c r="JZN32" s="661"/>
      <c r="JZO32" s="661"/>
      <c r="JZP32" s="661"/>
      <c r="JZQ32" s="661"/>
      <c r="JZR32" s="661"/>
      <c r="JZS32" s="661"/>
      <c r="JZT32" s="661"/>
      <c r="JZU32" s="661"/>
      <c r="JZV32" s="661"/>
      <c r="JZW32" s="661"/>
      <c r="JZX32" s="661"/>
      <c r="JZY32" s="661"/>
      <c r="JZZ32" s="661"/>
      <c r="KAA32" s="661"/>
      <c r="KAB32" s="661"/>
      <c r="KAC32" s="661"/>
      <c r="KAD32" s="661"/>
      <c r="KAE32" s="661"/>
      <c r="KAF32" s="661"/>
      <c r="KAG32" s="661"/>
      <c r="KAH32" s="661"/>
      <c r="KAI32" s="661"/>
      <c r="KAJ32" s="661"/>
      <c r="KAK32" s="661"/>
      <c r="KAL32" s="661"/>
      <c r="KAM32" s="661"/>
      <c r="KAN32" s="661"/>
      <c r="KAO32" s="661"/>
      <c r="KAP32" s="661"/>
      <c r="KAQ32" s="661"/>
      <c r="KAR32" s="661"/>
      <c r="KAS32" s="661"/>
      <c r="KAT32" s="661"/>
      <c r="KAU32" s="661"/>
      <c r="KAV32" s="661"/>
      <c r="KAW32" s="661"/>
      <c r="KAX32" s="661"/>
      <c r="KAY32" s="661"/>
      <c r="KAZ32" s="661"/>
      <c r="KBA32" s="661"/>
      <c r="KBB32" s="661"/>
      <c r="KBC32" s="661"/>
      <c r="KBD32" s="661"/>
      <c r="KBE32" s="661"/>
      <c r="KBF32" s="661"/>
      <c r="KBG32" s="661"/>
      <c r="KBH32" s="661"/>
      <c r="KBI32" s="661"/>
      <c r="KBJ32" s="661"/>
      <c r="KBK32" s="661"/>
      <c r="KBL32" s="661"/>
      <c r="KBM32" s="661"/>
      <c r="KBN32" s="661"/>
      <c r="KBO32" s="661"/>
      <c r="KBP32" s="661"/>
      <c r="KBQ32" s="661"/>
      <c r="KBR32" s="661"/>
      <c r="KBS32" s="661"/>
      <c r="KBT32" s="661"/>
      <c r="KBU32" s="661"/>
      <c r="KBV32" s="661"/>
      <c r="KBW32" s="661"/>
      <c r="KBX32" s="661"/>
      <c r="KBY32" s="661"/>
      <c r="KBZ32" s="661"/>
      <c r="KCA32" s="661"/>
      <c r="KCB32" s="661"/>
      <c r="KCC32" s="661"/>
      <c r="KCD32" s="661"/>
      <c r="KCE32" s="661"/>
      <c r="KCF32" s="661"/>
      <c r="KCG32" s="661"/>
      <c r="KCH32" s="661"/>
      <c r="KCI32" s="661"/>
      <c r="KCJ32" s="661"/>
      <c r="KCK32" s="661"/>
      <c r="KCL32" s="661"/>
      <c r="KCM32" s="661"/>
      <c r="KCN32" s="661"/>
      <c r="KCO32" s="661"/>
      <c r="KCP32" s="661"/>
      <c r="KCQ32" s="661"/>
      <c r="KCR32" s="661"/>
      <c r="KCS32" s="661"/>
      <c r="KCT32" s="661"/>
      <c r="KCU32" s="661"/>
      <c r="KCV32" s="661"/>
      <c r="KCW32" s="661"/>
      <c r="KCX32" s="661"/>
      <c r="KCY32" s="661"/>
      <c r="KCZ32" s="661"/>
      <c r="KDA32" s="661"/>
      <c r="KDB32" s="661"/>
      <c r="KDC32" s="661"/>
      <c r="KDD32" s="661"/>
      <c r="KDE32" s="661"/>
      <c r="KDF32" s="661"/>
      <c r="KDG32" s="661"/>
      <c r="KDH32" s="661"/>
      <c r="KDI32" s="661"/>
      <c r="KDJ32" s="661"/>
      <c r="KDK32" s="661"/>
      <c r="KDL32" s="661"/>
      <c r="KDM32" s="661"/>
      <c r="KDN32" s="661"/>
      <c r="KDO32" s="661"/>
      <c r="KDP32" s="661"/>
      <c r="KDQ32" s="661"/>
      <c r="KDR32" s="661"/>
      <c r="KDS32" s="661"/>
      <c r="KDT32" s="661"/>
      <c r="KDU32" s="661"/>
      <c r="KDV32" s="661"/>
      <c r="KDW32" s="661"/>
      <c r="KDX32" s="661"/>
      <c r="KDY32" s="661"/>
      <c r="KDZ32" s="661"/>
      <c r="KEA32" s="661"/>
      <c r="KEB32" s="661"/>
      <c r="KEC32" s="661"/>
      <c r="KED32" s="661"/>
      <c r="KEE32" s="661"/>
      <c r="KEF32" s="661"/>
      <c r="KEG32" s="661"/>
      <c r="KEH32" s="661"/>
      <c r="KEI32" s="661"/>
      <c r="KEJ32" s="661"/>
      <c r="KEK32" s="661"/>
      <c r="KEL32" s="661"/>
      <c r="KEM32" s="661"/>
      <c r="KEN32" s="661"/>
      <c r="KEO32" s="661"/>
      <c r="KEP32" s="661"/>
      <c r="KEQ32" s="661"/>
      <c r="KER32" s="661"/>
      <c r="KES32" s="661"/>
      <c r="KET32" s="661"/>
      <c r="KEU32" s="661"/>
      <c r="KEV32" s="661"/>
      <c r="KEW32" s="661"/>
      <c r="KEX32" s="661"/>
      <c r="KEY32" s="661"/>
      <c r="KEZ32" s="661"/>
      <c r="KFA32" s="661"/>
      <c r="KFB32" s="661"/>
      <c r="KFC32" s="661"/>
      <c r="KFD32" s="661"/>
      <c r="KFE32" s="661"/>
      <c r="KFF32" s="661"/>
      <c r="KFG32" s="661"/>
      <c r="KFH32" s="661"/>
      <c r="KFI32" s="661"/>
      <c r="KFJ32" s="661"/>
      <c r="KFK32" s="661"/>
      <c r="KFL32" s="661"/>
      <c r="KFM32" s="661"/>
      <c r="KFN32" s="661"/>
      <c r="KFO32" s="661"/>
      <c r="KFP32" s="661"/>
      <c r="KFQ32" s="661"/>
      <c r="KFR32" s="661"/>
      <c r="KFS32" s="661"/>
      <c r="KFT32" s="661"/>
      <c r="KFU32" s="661"/>
      <c r="KFV32" s="661"/>
      <c r="KFW32" s="661"/>
      <c r="KFX32" s="661"/>
      <c r="KFY32" s="661"/>
      <c r="KFZ32" s="661"/>
      <c r="KGA32" s="661"/>
      <c r="KGB32" s="661"/>
      <c r="KGC32" s="661"/>
      <c r="KGD32" s="661"/>
      <c r="KGE32" s="661"/>
      <c r="KGF32" s="661"/>
      <c r="KGG32" s="661"/>
      <c r="KGH32" s="661"/>
      <c r="KGI32" s="661"/>
      <c r="KGJ32" s="661"/>
      <c r="KGK32" s="661"/>
      <c r="KGL32" s="661"/>
      <c r="KGM32" s="661"/>
      <c r="KGN32" s="661"/>
      <c r="KGO32" s="661"/>
      <c r="KGP32" s="661"/>
      <c r="KGQ32" s="661"/>
      <c r="KGR32" s="661"/>
      <c r="KGS32" s="661"/>
      <c r="KGT32" s="661"/>
      <c r="KGU32" s="661"/>
      <c r="KGV32" s="661"/>
      <c r="KGW32" s="661"/>
      <c r="KGX32" s="661"/>
      <c r="KGY32" s="661"/>
      <c r="KGZ32" s="661"/>
      <c r="KHA32" s="661"/>
      <c r="KHB32" s="661"/>
      <c r="KHC32" s="661"/>
      <c r="KHD32" s="661"/>
      <c r="KHE32" s="661"/>
      <c r="KHF32" s="661"/>
      <c r="KHG32" s="661"/>
      <c r="KHH32" s="661"/>
      <c r="KHI32" s="661"/>
      <c r="KHJ32" s="661"/>
      <c r="KHK32" s="661"/>
      <c r="KHL32" s="661"/>
      <c r="KHM32" s="661"/>
      <c r="KHN32" s="661"/>
      <c r="KHO32" s="661"/>
      <c r="KHP32" s="661"/>
      <c r="KHQ32" s="661"/>
      <c r="KHR32" s="661"/>
      <c r="KHS32" s="661"/>
      <c r="KHT32" s="661"/>
      <c r="KHU32" s="661"/>
      <c r="KHV32" s="661"/>
      <c r="KHW32" s="661"/>
      <c r="KHX32" s="661"/>
      <c r="KHY32" s="661"/>
      <c r="KHZ32" s="661"/>
      <c r="KIA32" s="661"/>
      <c r="KIB32" s="661"/>
      <c r="KIC32" s="661"/>
      <c r="KID32" s="661"/>
      <c r="KIE32" s="661"/>
      <c r="KIF32" s="661"/>
      <c r="KIG32" s="661"/>
      <c r="KIH32" s="661"/>
      <c r="KII32" s="661"/>
      <c r="KIJ32" s="661"/>
      <c r="KIK32" s="661"/>
      <c r="KIL32" s="661"/>
      <c r="KIM32" s="661"/>
      <c r="KIN32" s="661"/>
      <c r="KIO32" s="661"/>
      <c r="KIP32" s="661"/>
      <c r="KIQ32" s="661"/>
      <c r="KIR32" s="661"/>
      <c r="KIS32" s="661"/>
      <c r="KIT32" s="661"/>
      <c r="KIU32" s="661"/>
      <c r="KIV32" s="661"/>
      <c r="KIW32" s="661"/>
      <c r="KIX32" s="661"/>
      <c r="KIY32" s="661"/>
      <c r="KIZ32" s="661"/>
      <c r="KJA32" s="661"/>
      <c r="KJB32" s="661"/>
      <c r="KJC32" s="661"/>
      <c r="KJD32" s="661"/>
      <c r="KJE32" s="661"/>
      <c r="KJF32" s="661"/>
      <c r="KJG32" s="661"/>
      <c r="KJH32" s="661"/>
      <c r="KJI32" s="661"/>
      <c r="KJJ32" s="661"/>
      <c r="KJK32" s="661"/>
      <c r="KJL32" s="661"/>
      <c r="KJM32" s="661"/>
      <c r="KJN32" s="661"/>
      <c r="KJO32" s="661"/>
      <c r="KJP32" s="661"/>
      <c r="KJQ32" s="661"/>
      <c r="KJR32" s="661"/>
      <c r="KJS32" s="661"/>
      <c r="KJT32" s="661"/>
      <c r="KJU32" s="661"/>
      <c r="KJV32" s="661"/>
      <c r="KJW32" s="661"/>
      <c r="KJX32" s="661"/>
      <c r="KJY32" s="661"/>
      <c r="KJZ32" s="661"/>
      <c r="KKA32" s="661"/>
      <c r="KKB32" s="661"/>
      <c r="KKC32" s="661"/>
      <c r="KKD32" s="661"/>
      <c r="KKE32" s="661"/>
      <c r="KKF32" s="661"/>
      <c r="KKG32" s="661"/>
      <c r="KKH32" s="661"/>
      <c r="KKI32" s="661"/>
      <c r="KKJ32" s="661"/>
      <c r="KKK32" s="661"/>
      <c r="KKL32" s="661"/>
      <c r="KKM32" s="661"/>
      <c r="KKN32" s="661"/>
      <c r="KKO32" s="661"/>
      <c r="KKP32" s="661"/>
      <c r="KKQ32" s="661"/>
      <c r="KKR32" s="661"/>
      <c r="KKS32" s="661"/>
      <c r="KKT32" s="661"/>
      <c r="KKU32" s="661"/>
      <c r="KKV32" s="661"/>
      <c r="KKW32" s="661"/>
      <c r="KKX32" s="661"/>
      <c r="KKY32" s="661"/>
      <c r="KKZ32" s="661"/>
      <c r="KLA32" s="661"/>
      <c r="KLB32" s="661"/>
      <c r="KLC32" s="661"/>
      <c r="KLD32" s="661"/>
      <c r="KLE32" s="661"/>
      <c r="KLF32" s="661"/>
      <c r="KLG32" s="661"/>
      <c r="KLH32" s="661"/>
      <c r="KLI32" s="661"/>
      <c r="KLJ32" s="661"/>
      <c r="KLK32" s="661"/>
      <c r="KLL32" s="661"/>
      <c r="KLM32" s="661"/>
      <c r="KLN32" s="661"/>
      <c r="KLO32" s="661"/>
      <c r="KLP32" s="661"/>
      <c r="KLQ32" s="661"/>
      <c r="KLR32" s="661"/>
      <c r="KLS32" s="661"/>
      <c r="KLT32" s="661"/>
      <c r="KLU32" s="661"/>
      <c r="KLV32" s="661"/>
      <c r="KLW32" s="661"/>
      <c r="KLX32" s="661"/>
      <c r="KLY32" s="661"/>
      <c r="KLZ32" s="661"/>
      <c r="KMA32" s="661"/>
      <c r="KMB32" s="661"/>
      <c r="KMC32" s="661"/>
      <c r="KMD32" s="661"/>
      <c r="KME32" s="661"/>
      <c r="KMF32" s="661"/>
      <c r="KMG32" s="661"/>
      <c r="KMH32" s="661"/>
      <c r="KMI32" s="661"/>
      <c r="KMJ32" s="661"/>
      <c r="KMK32" s="661"/>
      <c r="KML32" s="661"/>
      <c r="KMM32" s="661"/>
      <c r="KMN32" s="661"/>
      <c r="KMO32" s="661"/>
      <c r="KMP32" s="661"/>
      <c r="KMQ32" s="661"/>
      <c r="KMR32" s="661"/>
      <c r="KMS32" s="661"/>
      <c r="KMT32" s="661"/>
      <c r="KMU32" s="661"/>
      <c r="KMV32" s="661"/>
      <c r="KMW32" s="661"/>
      <c r="KMX32" s="661"/>
      <c r="KMY32" s="661"/>
      <c r="KMZ32" s="661"/>
      <c r="KNA32" s="661"/>
      <c r="KNB32" s="661"/>
      <c r="KNC32" s="661"/>
      <c r="KND32" s="661"/>
      <c r="KNE32" s="661"/>
      <c r="KNF32" s="661"/>
      <c r="KNG32" s="661"/>
      <c r="KNH32" s="661"/>
      <c r="KNI32" s="661"/>
      <c r="KNJ32" s="661"/>
      <c r="KNK32" s="661"/>
      <c r="KNL32" s="661"/>
      <c r="KNM32" s="661"/>
      <c r="KNN32" s="661"/>
      <c r="KNO32" s="661"/>
      <c r="KNP32" s="661"/>
      <c r="KNQ32" s="661"/>
      <c r="KNR32" s="661"/>
      <c r="KNS32" s="661"/>
      <c r="KNT32" s="661"/>
      <c r="KNU32" s="661"/>
      <c r="KNV32" s="661"/>
      <c r="KNW32" s="661"/>
      <c r="KNX32" s="661"/>
      <c r="KNY32" s="661"/>
      <c r="KNZ32" s="661"/>
      <c r="KOA32" s="661"/>
      <c r="KOB32" s="661"/>
      <c r="KOC32" s="661"/>
      <c r="KOD32" s="661"/>
      <c r="KOE32" s="661"/>
      <c r="KOF32" s="661"/>
      <c r="KOG32" s="661"/>
      <c r="KOH32" s="661"/>
      <c r="KOI32" s="661"/>
      <c r="KOJ32" s="661"/>
      <c r="KOK32" s="661"/>
      <c r="KOL32" s="661"/>
      <c r="KOM32" s="661"/>
      <c r="KON32" s="661"/>
      <c r="KOO32" s="661"/>
      <c r="KOP32" s="661"/>
      <c r="KOQ32" s="661"/>
      <c r="KOR32" s="661"/>
      <c r="KOS32" s="661"/>
      <c r="KOT32" s="661"/>
      <c r="KOU32" s="661"/>
      <c r="KOV32" s="661"/>
      <c r="KOW32" s="661"/>
      <c r="KOX32" s="661"/>
      <c r="KOY32" s="661"/>
      <c r="KOZ32" s="661"/>
      <c r="KPA32" s="661"/>
      <c r="KPB32" s="661"/>
      <c r="KPC32" s="661"/>
      <c r="KPD32" s="661"/>
      <c r="KPE32" s="661"/>
      <c r="KPF32" s="661"/>
      <c r="KPG32" s="661"/>
      <c r="KPH32" s="661"/>
      <c r="KPI32" s="661"/>
      <c r="KPJ32" s="661"/>
      <c r="KPK32" s="661"/>
      <c r="KPL32" s="661"/>
      <c r="KPM32" s="661"/>
      <c r="KPN32" s="661"/>
      <c r="KPO32" s="661"/>
      <c r="KPP32" s="661"/>
      <c r="KPQ32" s="661"/>
      <c r="KPR32" s="661"/>
      <c r="KPS32" s="661"/>
      <c r="KPT32" s="661"/>
      <c r="KPU32" s="661"/>
      <c r="KPV32" s="661"/>
      <c r="KPW32" s="661"/>
      <c r="KPX32" s="661"/>
      <c r="KPY32" s="661"/>
      <c r="KPZ32" s="661"/>
      <c r="KQA32" s="661"/>
      <c r="KQB32" s="661"/>
      <c r="KQC32" s="661"/>
      <c r="KQD32" s="661"/>
      <c r="KQE32" s="661"/>
      <c r="KQF32" s="661"/>
      <c r="KQG32" s="661"/>
      <c r="KQH32" s="661"/>
      <c r="KQI32" s="661"/>
      <c r="KQJ32" s="661"/>
      <c r="KQK32" s="661"/>
      <c r="KQL32" s="661"/>
      <c r="KQM32" s="661"/>
      <c r="KQN32" s="661"/>
      <c r="KQO32" s="661"/>
      <c r="KQP32" s="661"/>
      <c r="KQQ32" s="661"/>
      <c r="KQR32" s="661"/>
      <c r="KQS32" s="661"/>
      <c r="KQT32" s="661"/>
      <c r="KQU32" s="661"/>
      <c r="KQV32" s="661"/>
      <c r="KQW32" s="661"/>
      <c r="KQX32" s="661"/>
      <c r="KQY32" s="661"/>
      <c r="KQZ32" s="661"/>
      <c r="KRA32" s="661"/>
      <c r="KRB32" s="661"/>
      <c r="KRC32" s="661"/>
      <c r="KRD32" s="661"/>
      <c r="KRE32" s="661"/>
      <c r="KRF32" s="661"/>
      <c r="KRG32" s="661"/>
      <c r="KRH32" s="661"/>
      <c r="KRI32" s="661"/>
      <c r="KRJ32" s="661"/>
      <c r="KRK32" s="661"/>
      <c r="KRL32" s="661"/>
      <c r="KRM32" s="661"/>
      <c r="KRN32" s="661"/>
      <c r="KRO32" s="661"/>
      <c r="KRP32" s="661"/>
      <c r="KRQ32" s="661"/>
      <c r="KRR32" s="661"/>
      <c r="KRS32" s="661"/>
      <c r="KRT32" s="661"/>
      <c r="KRU32" s="661"/>
      <c r="KRV32" s="661"/>
      <c r="KRW32" s="661"/>
      <c r="KRX32" s="661"/>
      <c r="KRY32" s="661"/>
      <c r="KRZ32" s="661"/>
      <c r="KSA32" s="661"/>
      <c r="KSB32" s="661"/>
      <c r="KSC32" s="661"/>
      <c r="KSD32" s="661"/>
      <c r="KSE32" s="661"/>
      <c r="KSF32" s="661"/>
      <c r="KSG32" s="661"/>
      <c r="KSH32" s="661"/>
      <c r="KSI32" s="661"/>
      <c r="KSJ32" s="661"/>
      <c r="KSK32" s="661"/>
      <c r="KSL32" s="661"/>
      <c r="KSM32" s="661"/>
      <c r="KSN32" s="661"/>
      <c r="KSO32" s="661"/>
      <c r="KSP32" s="661"/>
      <c r="KSQ32" s="661"/>
      <c r="KSR32" s="661"/>
      <c r="KSS32" s="661"/>
      <c r="KST32" s="661"/>
      <c r="KSU32" s="661"/>
      <c r="KSV32" s="661"/>
      <c r="KSW32" s="661"/>
      <c r="KSX32" s="661"/>
      <c r="KSY32" s="661"/>
      <c r="KSZ32" s="661"/>
      <c r="KTA32" s="661"/>
      <c r="KTB32" s="661"/>
      <c r="KTC32" s="661"/>
      <c r="KTD32" s="661"/>
      <c r="KTE32" s="661"/>
      <c r="KTF32" s="661"/>
      <c r="KTG32" s="661"/>
      <c r="KTH32" s="661"/>
      <c r="KTI32" s="661"/>
      <c r="KTJ32" s="661"/>
      <c r="KTK32" s="661"/>
      <c r="KTL32" s="661"/>
      <c r="KTM32" s="661"/>
      <c r="KTN32" s="661"/>
      <c r="KTO32" s="661"/>
      <c r="KTP32" s="661"/>
      <c r="KTQ32" s="661"/>
      <c r="KTR32" s="661"/>
      <c r="KTS32" s="661"/>
      <c r="KTT32" s="661"/>
      <c r="KTU32" s="661"/>
      <c r="KTV32" s="661"/>
      <c r="KTW32" s="661"/>
      <c r="KTX32" s="661"/>
      <c r="KTY32" s="661"/>
      <c r="KTZ32" s="661"/>
      <c r="KUA32" s="661"/>
      <c r="KUB32" s="661"/>
      <c r="KUC32" s="661"/>
      <c r="KUD32" s="661"/>
      <c r="KUE32" s="661"/>
      <c r="KUF32" s="661"/>
      <c r="KUG32" s="661"/>
      <c r="KUH32" s="661"/>
      <c r="KUI32" s="661"/>
      <c r="KUJ32" s="661"/>
      <c r="KUK32" s="661"/>
      <c r="KUL32" s="661"/>
      <c r="KUM32" s="661"/>
      <c r="KUN32" s="661"/>
      <c r="KUO32" s="661"/>
      <c r="KUP32" s="661"/>
      <c r="KUQ32" s="661"/>
      <c r="KUR32" s="661"/>
      <c r="KUS32" s="661"/>
      <c r="KUT32" s="661"/>
      <c r="KUU32" s="661"/>
      <c r="KUV32" s="661"/>
      <c r="KUW32" s="661"/>
      <c r="KUX32" s="661"/>
      <c r="KUY32" s="661"/>
      <c r="KUZ32" s="661"/>
      <c r="KVA32" s="661"/>
      <c r="KVB32" s="661"/>
      <c r="KVC32" s="661"/>
      <c r="KVD32" s="661"/>
      <c r="KVE32" s="661"/>
      <c r="KVF32" s="661"/>
      <c r="KVG32" s="661"/>
      <c r="KVH32" s="661"/>
      <c r="KVI32" s="661"/>
      <c r="KVJ32" s="661"/>
      <c r="KVK32" s="661"/>
      <c r="KVL32" s="661"/>
      <c r="KVM32" s="661"/>
      <c r="KVN32" s="661"/>
      <c r="KVO32" s="661"/>
      <c r="KVP32" s="661"/>
      <c r="KVQ32" s="661"/>
      <c r="KVR32" s="661"/>
      <c r="KVS32" s="661"/>
      <c r="KVT32" s="661"/>
      <c r="KVU32" s="661"/>
      <c r="KVV32" s="661"/>
      <c r="KVW32" s="661"/>
      <c r="KVX32" s="661"/>
      <c r="KVY32" s="661"/>
      <c r="KVZ32" s="661"/>
      <c r="KWA32" s="661"/>
      <c r="KWB32" s="661"/>
      <c r="KWC32" s="661"/>
      <c r="KWD32" s="661"/>
      <c r="KWE32" s="661"/>
      <c r="KWF32" s="661"/>
      <c r="KWG32" s="661"/>
      <c r="KWH32" s="661"/>
      <c r="KWI32" s="661"/>
      <c r="KWJ32" s="661"/>
      <c r="KWK32" s="661"/>
      <c r="KWL32" s="661"/>
      <c r="KWM32" s="661"/>
      <c r="KWN32" s="661"/>
      <c r="KWO32" s="661"/>
      <c r="KWP32" s="661"/>
      <c r="KWQ32" s="661"/>
      <c r="KWR32" s="661"/>
      <c r="KWS32" s="661"/>
      <c r="KWT32" s="661"/>
      <c r="KWU32" s="661"/>
      <c r="KWV32" s="661"/>
      <c r="KWW32" s="661"/>
      <c r="KWX32" s="661"/>
      <c r="KWY32" s="661"/>
      <c r="KWZ32" s="661"/>
      <c r="KXA32" s="661"/>
      <c r="KXB32" s="661"/>
      <c r="KXC32" s="661"/>
      <c r="KXD32" s="661"/>
      <c r="KXE32" s="661"/>
      <c r="KXF32" s="661"/>
      <c r="KXG32" s="661"/>
      <c r="KXH32" s="661"/>
      <c r="KXI32" s="661"/>
      <c r="KXJ32" s="661"/>
      <c r="KXK32" s="661"/>
      <c r="KXL32" s="661"/>
      <c r="KXM32" s="661"/>
      <c r="KXN32" s="661"/>
      <c r="KXO32" s="661"/>
      <c r="KXP32" s="661"/>
      <c r="KXQ32" s="661"/>
      <c r="KXR32" s="661"/>
      <c r="KXS32" s="661"/>
      <c r="KXT32" s="661"/>
      <c r="KXU32" s="661"/>
      <c r="KXV32" s="661"/>
      <c r="KXW32" s="661"/>
      <c r="KXX32" s="661"/>
      <c r="KXY32" s="661"/>
      <c r="KXZ32" s="661"/>
      <c r="KYA32" s="661"/>
      <c r="KYB32" s="661"/>
      <c r="KYC32" s="661"/>
      <c r="KYD32" s="661"/>
      <c r="KYE32" s="661"/>
      <c r="KYF32" s="661"/>
      <c r="KYG32" s="661"/>
      <c r="KYH32" s="661"/>
      <c r="KYI32" s="661"/>
      <c r="KYJ32" s="661"/>
      <c r="KYK32" s="661"/>
      <c r="KYL32" s="661"/>
      <c r="KYM32" s="661"/>
      <c r="KYN32" s="661"/>
      <c r="KYO32" s="661"/>
      <c r="KYP32" s="661"/>
      <c r="KYQ32" s="661"/>
      <c r="KYR32" s="661"/>
      <c r="KYS32" s="661"/>
      <c r="KYT32" s="661"/>
      <c r="KYU32" s="661"/>
      <c r="KYV32" s="661"/>
      <c r="KYW32" s="661"/>
      <c r="KYX32" s="661"/>
      <c r="KYY32" s="661"/>
      <c r="KYZ32" s="661"/>
      <c r="KZA32" s="661"/>
      <c r="KZB32" s="661"/>
      <c r="KZC32" s="661"/>
      <c r="KZD32" s="661"/>
      <c r="KZE32" s="661"/>
      <c r="KZF32" s="661"/>
      <c r="KZG32" s="661"/>
      <c r="KZH32" s="661"/>
      <c r="KZI32" s="661"/>
      <c r="KZJ32" s="661"/>
      <c r="KZK32" s="661"/>
      <c r="KZL32" s="661"/>
      <c r="KZM32" s="661"/>
      <c r="KZN32" s="661"/>
      <c r="KZO32" s="661"/>
      <c r="KZP32" s="661"/>
      <c r="KZQ32" s="661"/>
      <c r="KZR32" s="661"/>
      <c r="KZS32" s="661"/>
      <c r="KZT32" s="661"/>
      <c r="KZU32" s="661"/>
      <c r="KZV32" s="661"/>
      <c r="KZW32" s="661"/>
      <c r="KZX32" s="661"/>
      <c r="KZY32" s="661"/>
      <c r="KZZ32" s="661"/>
      <c r="LAA32" s="661"/>
      <c r="LAB32" s="661"/>
      <c r="LAC32" s="661"/>
      <c r="LAD32" s="661"/>
      <c r="LAE32" s="661"/>
      <c r="LAF32" s="661"/>
      <c r="LAG32" s="661"/>
      <c r="LAH32" s="661"/>
      <c r="LAI32" s="661"/>
      <c r="LAJ32" s="661"/>
      <c r="LAK32" s="661"/>
      <c r="LAL32" s="661"/>
      <c r="LAM32" s="661"/>
      <c r="LAN32" s="661"/>
      <c r="LAO32" s="661"/>
      <c r="LAP32" s="661"/>
      <c r="LAQ32" s="661"/>
      <c r="LAR32" s="661"/>
      <c r="LAS32" s="661"/>
      <c r="LAT32" s="661"/>
      <c r="LAU32" s="661"/>
      <c r="LAV32" s="661"/>
      <c r="LAW32" s="661"/>
      <c r="LAX32" s="661"/>
      <c r="LAY32" s="661"/>
      <c r="LAZ32" s="661"/>
      <c r="LBA32" s="661"/>
      <c r="LBB32" s="661"/>
      <c r="LBC32" s="661"/>
      <c r="LBD32" s="661"/>
      <c r="LBE32" s="661"/>
      <c r="LBF32" s="661"/>
      <c r="LBG32" s="661"/>
      <c r="LBH32" s="661"/>
      <c r="LBI32" s="661"/>
      <c r="LBJ32" s="661"/>
      <c r="LBK32" s="661"/>
      <c r="LBL32" s="661"/>
      <c r="LBM32" s="661"/>
      <c r="LBN32" s="661"/>
      <c r="LBO32" s="661"/>
      <c r="LBP32" s="661"/>
      <c r="LBQ32" s="661"/>
      <c r="LBR32" s="661"/>
      <c r="LBS32" s="661"/>
      <c r="LBT32" s="661"/>
      <c r="LBU32" s="661"/>
      <c r="LBV32" s="661"/>
      <c r="LBW32" s="661"/>
      <c r="LBX32" s="661"/>
      <c r="LBY32" s="661"/>
      <c r="LBZ32" s="661"/>
      <c r="LCA32" s="661"/>
      <c r="LCB32" s="661"/>
      <c r="LCC32" s="661"/>
      <c r="LCD32" s="661"/>
      <c r="LCE32" s="661"/>
      <c r="LCF32" s="661"/>
      <c r="LCG32" s="661"/>
      <c r="LCH32" s="661"/>
      <c r="LCI32" s="661"/>
      <c r="LCJ32" s="661"/>
      <c r="LCK32" s="661"/>
      <c r="LCL32" s="661"/>
      <c r="LCM32" s="661"/>
      <c r="LCN32" s="661"/>
      <c r="LCO32" s="661"/>
      <c r="LCP32" s="661"/>
      <c r="LCQ32" s="661"/>
      <c r="LCR32" s="661"/>
      <c r="LCS32" s="661"/>
      <c r="LCT32" s="661"/>
      <c r="LCU32" s="661"/>
      <c r="LCV32" s="661"/>
      <c r="LCW32" s="661"/>
      <c r="LCX32" s="661"/>
      <c r="LCY32" s="661"/>
      <c r="LCZ32" s="661"/>
      <c r="LDA32" s="661"/>
      <c r="LDB32" s="661"/>
      <c r="LDC32" s="661"/>
      <c r="LDD32" s="661"/>
      <c r="LDE32" s="661"/>
      <c r="LDF32" s="661"/>
      <c r="LDG32" s="661"/>
      <c r="LDH32" s="661"/>
      <c r="LDI32" s="661"/>
      <c r="LDJ32" s="661"/>
      <c r="LDK32" s="661"/>
      <c r="LDL32" s="661"/>
      <c r="LDM32" s="661"/>
      <c r="LDN32" s="661"/>
      <c r="LDO32" s="661"/>
      <c r="LDP32" s="661"/>
      <c r="LDQ32" s="661"/>
      <c r="LDR32" s="661"/>
      <c r="LDS32" s="661"/>
      <c r="LDT32" s="661"/>
      <c r="LDU32" s="661"/>
      <c r="LDV32" s="661"/>
      <c r="LDW32" s="661"/>
      <c r="LDX32" s="661"/>
      <c r="LDY32" s="661"/>
      <c r="LDZ32" s="661"/>
      <c r="LEA32" s="661"/>
      <c r="LEB32" s="661"/>
      <c r="LEC32" s="661"/>
      <c r="LED32" s="661"/>
      <c r="LEE32" s="661"/>
      <c r="LEF32" s="661"/>
      <c r="LEG32" s="661"/>
      <c r="LEH32" s="661"/>
      <c r="LEI32" s="661"/>
      <c r="LEJ32" s="661"/>
      <c r="LEK32" s="661"/>
      <c r="LEL32" s="661"/>
      <c r="LEM32" s="661"/>
      <c r="LEN32" s="661"/>
      <c r="LEO32" s="661"/>
      <c r="LEP32" s="661"/>
      <c r="LEQ32" s="661"/>
      <c r="LER32" s="661"/>
      <c r="LES32" s="661"/>
      <c r="LET32" s="661"/>
      <c r="LEU32" s="661"/>
      <c r="LEV32" s="661"/>
      <c r="LEW32" s="661"/>
      <c r="LEX32" s="661"/>
      <c r="LEY32" s="661"/>
      <c r="LEZ32" s="661"/>
      <c r="LFA32" s="661"/>
      <c r="LFB32" s="661"/>
      <c r="LFC32" s="661"/>
      <c r="LFD32" s="661"/>
      <c r="LFE32" s="661"/>
      <c r="LFF32" s="661"/>
      <c r="LFG32" s="661"/>
      <c r="LFH32" s="661"/>
      <c r="LFI32" s="661"/>
      <c r="LFJ32" s="661"/>
      <c r="LFK32" s="661"/>
      <c r="LFL32" s="661"/>
      <c r="LFM32" s="661"/>
      <c r="LFN32" s="661"/>
      <c r="LFO32" s="661"/>
      <c r="LFP32" s="661"/>
      <c r="LFQ32" s="661"/>
      <c r="LFR32" s="661"/>
      <c r="LFS32" s="661"/>
      <c r="LFT32" s="661"/>
      <c r="LFU32" s="661"/>
      <c r="LFV32" s="661"/>
      <c r="LFW32" s="661"/>
      <c r="LFX32" s="661"/>
      <c r="LFY32" s="661"/>
      <c r="LFZ32" s="661"/>
      <c r="LGA32" s="661"/>
      <c r="LGB32" s="661"/>
      <c r="LGC32" s="661"/>
      <c r="LGD32" s="661"/>
      <c r="LGE32" s="661"/>
      <c r="LGF32" s="661"/>
      <c r="LGG32" s="661"/>
      <c r="LGH32" s="661"/>
      <c r="LGI32" s="661"/>
      <c r="LGJ32" s="661"/>
      <c r="LGK32" s="661"/>
      <c r="LGL32" s="661"/>
      <c r="LGM32" s="661"/>
      <c r="LGN32" s="661"/>
      <c r="LGO32" s="661"/>
      <c r="LGP32" s="661"/>
      <c r="LGQ32" s="661"/>
      <c r="LGR32" s="661"/>
      <c r="LGS32" s="661"/>
      <c r="LGT32" s="661"/>
      <c r="LGU32" s="661"/>
      <c r="LGV32" s="661"/>
      <c r="LGW32" s="661"/>
      <c r="LGX32" s="661"/>
      <c r="LGY32" s="661"/>
      <c r="LGZ32" s="661"/>
      <c r="LHA32" s="661"/>
      <c r="LHB32" s="661"/>
      <c r="LHC32" s="661"/>
      <c r="LHD32" s="661"/>
      <c r="LHE32" s="661"/>
      <c r="LHF32" s="661"/>
      <c r="LHG32" s="661"/>
      <c r="LHH32" s="661"/>
      <c r="LHI32" s="661"/>
      <c r="LHJ32" s="661"/>
      <c r="LHK32" s="661"/>
      <c r="LHL32" s="661"/>
      <c r="LHM32" s="661"/>
      <c r="LHN32" s="661"/>
      <c r="LHO32" s="661"/>
      <c r="LHP32" s="661"/>
      <c r="LHQ32" s="661"/>
      <c r="LHR32" s="661"/>
      <c r="LHS32" s="661"/>
      <c r="LHT32" s="661"/>
      <c r="LHU32" s="661"/>
      <c r="LHV32" s="661"/>
      <c r="LHW32" s="661"/>
      <c r="LHX32" s="661"/>
      <c r="LHY32" s="661"/>
      <c r="LHZ32" s="661"/>
      <c r="LIA32" s="661"/>
      <c r="LIB32" s="661"/>
      <c r="LIC32" s="661"/>
      <c r="LID32" s="661"/>
      <c r="LIE32" s="661"/>
      <c r="LIF32" s="661"/>
      <c r="LIG32" s="661"/>
      <c r="LIH32" s="661"/>
      <c r="LII32" s="661"/>
      <c r="LIJ32" s="661"/>
      <c r="LIK32" s="661"/>
      <c r="LIL32" s="661"/>
      <c r="LIM32" s="661"/>
      <c r="LIN32" s="661"/>
      <c r="LIO32" s="661"/>
      <c r="LIP32" s="661"/>
      <c r="LIQ32" s="661"/>
      <c r="LIR32" s="661"/>
      <c r="LIS32" s="661"/>
      <c r="LIT32" s="661"/>
      <c r="LIU32" s="661"/>
      <c r="LIV32" s="661"/>
      <c r="LIW32" s="661"/>
      <c r="LIX32" s="661"/>
      <c r="LIY32" s="661"/>
      <c r="LIZ32" s="661"/>
      <c r="LJA32" s="661"/>
      <c r="LJB32" s="661"/>
      <c r="LJC32" s="661"/>
      <c r="LJD32" s="661"/>
      <c r="LJE32" s="661"/>
      <c r="LJF32" s="661"/>
      <c r="LJG32" s="661"/>
      <c r="LJH32" s="661"/>
      <c r="LJI32" s="661"/>
      <c r="LJJ32" s="661"/>
      <c r="LJK32" s="661"/>
      <c r="LJL32" s="661"/>
      <c r="LJM32" s="661"/>
      <c r="LJN32" s="661"/>
      <c r="LJO32" s="661"/>
      <c r="LJP32" s="661"/>
      <c r="LJQ32" s="661"/>
      <c r="LJR32" s="661"/>
      <c r="LJS32" s="661"/>
      <c r="LJT32" s="661"/>
      <c r="LJU32" s="661"/>
      <c r="LJV32" s="661"/>
      <c r="LJW32" s="661"/>
      <c r="LJX32" s="661"/>
      <c r="LJY32" s="661"/>
      <c r="LJZ32" s="661"/>
      <c r="LKA32" s="661"/>
      <c r="LKB32" s="661"/>
      <c r="LKC32" s="661"/>
      <c r="LKD32" s="661"/>
      <c r="LKE32" s="661"/>
      <c r="LKF32" s="661"/>
      <c r="LKG32" s="661"/>
      <c r="LKH32" s="661"/>
      <c r="LKI32" s="661"/>
      <c r="LKJ32" s="661"/>
      <c r="LKK32" s="661"/>
      <c r="LKL32" s="661"/>
      <c r="LKM32" s="661"/>
      <c r="LKN32" s="661"/>
      <c r="LKO32" s="661"/>
      <c r="LKP32" s="661"/>
      <c r="LKQ32" s="661"/>
      <c r="LKR32" s="661"/>
      <c r="LKS32" s="661"/>
      <c r="LKT32" s="661"/>
      <c r="LKU32" s="661"/>
      <c r="LKV32" s="661"/>
      <c r="LKW32" s="661"/>
      <c r="LKX32" s="661"/>
      <c r="LKY32" s="661"/>
      <c r="LKZ32" s="661"/>
      <c r="LLA32" s="661"/>
      <c r="LLB32" s="661"/>
      <c r="LLC32" s="661"/>
      <c r="LLD32" s="661"/>
      <c r="LLE32" s="661"/>
      <c r="LLF32" s="661"/>
      <c r="LLG32" s="661"/>
      <c r="LLH32" s="661"/>
      <c r="LLI32" s="661"/>
      <c r="LLJ32" s="661"/>
      <c r="LLK32" s="661"/>
      <c r="LLL32" s="661"/>
      <c r="LLM32" s="661"/>
      <c r="LLN32" s="661"/>
      <c r="LLO32" s="661"/>
      <c r="LLP32" s="661"/>
      <c r="LLQ32" s="661"/>
      <c r="LLR32" s="661"/>
      <c r="LLS32" s="661"/>
      <c r="LLT32" s="661"/>
      <c r="LLU32" s="661"/>
      <c r="LLV32" s="661"/>
      <c r="LLW32" s="661"/>
      <c r="LLX32" s="661"/>
      <c r="LLY32" s="661"/>
      <c r="LLZ32" s="661"/>
      <c r="LMA32" s="661"/>
      <c r="LMB32" s="661"/>
      <c r="LMC32" s="661"/>
      <c r="LMD32" s="661"/>
      <c r="LME32" s="661"/>
      <c r="LMF32" s="661"/>
      <c r="LMG32" s="661"/>
      <c r="LMH32" s="661"/>
      <c r="LMI32" s="661"/>
      <c r="LMJ32" s="661"/>
      <c r="LMK32" s="661"/>
      <c r="LML32" s="661"/>
      <c r="LMM32" s="661"/>
      <c r="LMN32" s="661"/>
      <c r="LMO32" s="661"/>
      <c r="LMP32" s="661"/>
      <c r="LMQ32" s="661"/>
      <c r="LMR32" s="661"/>
      <c r="LMS32" s="661"/>
      <c r="LMT32" s="661"/>
      <c r="LMU32" s="661"/>
      <c r="LMV32" s="661"/>
      <c r="LMW32" s="661"/>
      <c r="LMX32" s="661"/>
      <c r="LMY32" s="661"/>
      <c r="LMZ32" s="661"/>
      <c r="LNA32" s="661"/>
      <c r="LNB32" s="661"/>
      <c r="LNC32" s="661"/>
      <c r="LND32" s="661"/>
      <c r="LNE32" s="661"/>
      <c r="LNF32" s="661"/>
      <c r="LNG32" s="661"/>
      <c r="LNH32" s="661"/>
      <c r="LNI32" s="661"/>
      <c r="LNJ32" s="661"/>
      <c r="LNK32" s="661"/>
      <c r="LNL32" s="661"/>
      <c r="LNM32" s="661"/>
      <c r="LNN32" s="661"/>
      <c r="LNO32" s="661"/>
      <c r="LNP32" s="661"/>
      <c r="LNQ32" s="661"/>
      <c r="LNR32" s="661"/>
      <c r="LNS32" s="661"/>
      <c r="LNT32" s="661"/>
      <c r="LNU32" s="661"/>
      <c r="LNV32" s="661"/>
      <c r="LNW32" s="661"/>
      <c r="LNX32" s="661"/>
      <c r="LNY32" s="661"/>
      <c r="LNZ32" s="661"/>
      <c r="LOA32" s="661"/>
      <c r="LOB32" s="661"/>
      <c r="LOC32" s="661"/>
      <c r="LOD32" s="661"/>
      <c r="LOE32" s="661"/>
      <c r="LOF32" s="661"/>
      <c r="LOG32" s="661"/>
      <c r="LOH32" s="661"/>
      <c r="LOI32" s="661"/>
      <c r="LOJ32" s="661"/>
      <c r="LOK32" s="661"/>
      <c r="LOL32" s="661"/>
      <c r="LOM32" s="661"/>
      <c r="LON32" s="661"/>
      <c r="LOO32" s="661"/>
      <c r="LOP32" s="661"/>
      <c r="LOQ32" s="661"/>
      <c r="LOR32" s="661"/>
      <c r="LOS32" s="661"/>
      <c r="LOT32" s="661"/>
      <c r="LOU32" s="661"/>
      <c r="LOV32" s="661"/>
      <c r="LOW32" s="661"/>
      <c r="LOX32" s="661"/>
      <c r="LOY32" s="661"/>
      <c r="LOZ32" s="661"/>
      <c r="LPA32" s="661"/>
      <c r="LPB32" s="661"/>
      <c r="LPC32" s="661"/>
      <c r="LPD32" s="661"/>
      <c r="LPE32" s="661"/>
      <c r="LPF32" s="661"/>
      <c r="LPG32" s="661"/>
      <c r="LPH32" s="661"/>
      <c r="LPI32" s="661"/>
      <c r="LPJ32" s="661"/>
      <c r="LPK32" s="661"/>
      <c r="LPL32" s="661"/>
      <c r="LPM32" s="661"/>
      <c r="LPN32" s="661"/>
      <c r="LPO32" s="661"/>
      <c r="LPP32" s="661"/>
      <c r="LPQ32" s="661"/>
      <c r="LPR32" s="661"/>
      <c r="LPS32" s="661"/>
      <c r="LPT32" s="661"/>
      <c r="LPU32" s="661"/>
      <c r="LPV32" s="661"/>
      <c r="LPW32" s="661"/>
      <c r="LPX32" s="661"/>
      <c r="LPY32" s="661"/>
      <c r="LPZ32" s="661"/>
      <c r="LQA32" s="661"/>
      <c r="LQB32" s="661"/>
      <c r="LQC32" s="661"/>
      <c r="LQD32" s="661"/>
      <c r="LQE32" s="661"/>
      <c r="LQF32" s="661"/>
      <c r="LQG32" s="661"/>
      <c r="LQH32" s="661"/>
      <c r="LQI32" s="661"/>
      <c r="LQJ32" s="661"/>
      <c r="LQK32" s="661"/>
      <c r="LQL32" s="661"/>
      <c r="LQM32" s="661"/>
      <c r="LQN32" s="661"/>
      <c r="LQO32" s="661"/>
      <c r="LQP32" s="661"/>
      <c r="LQQ32" s="661"/>
      <c r="LQR32" s="661"/>
      <c r="LQS32" s="661"/>
      <c r="LQT32" s="661"/>
      <c r="LQU32" s="661"/>
      <c r="LQV32" s="661"/>
      <c r="LQW32" s="661"/>
      <c r="LQX32" s="661"/>
      <c r="LQY32" s="661"/>
      <c r="LQZ32" s="661"/>
      <c r="LRA32" s="661"/>
      <c r="LRB32" s="661"/>
      <c r="LRC32" s="661"/>
      <c r="LRD32" s="661"/>
      <c r="LRE32" s="661"/>
      <c r="LRF32" s="661"/>
      <c r="LRG32" s="661"/>
      <c r="LRH32" s="661"/>
      <c r="LRI32" s="661"/>
      <c r="LRJ32" s="661"/>
      <c r="LRK32" s="661"/>
      <c r="LRL32" s="661"/>
      <c r="LRM32" s="661"/>
      <c r="LRN32" s="661"/>
      <c r="LRO32" s="661"/>
      <c r="LRP32" s="661"/>
      <c r="LRQ32" s="661"/>
      <c r="LRR32" s="661"/>
      <c r="LRS32" s="661"/>
      <c r="LRT32" s="661"/>
      <c r="LRU32" s="661"/>
      <c r="LRV32" s="661"/>
      <c r="LRW32" s="661"/>
      <c r="LRX32" s="661"/>
      <c r="LRY32" s="661"/>
      <c r="LRZ32" s="661"/>
      <c r="LSA32" s="661"/>
      <c r="LSB32" s="661"/>
      <c r="LSC32" s="661"/>
      <c r="LSD32" s="661"/>
      <c r="LSE32" s="661"/>
      <c r="LSF32" s="661"/>
      <c r="LSG32" s="661"/>
      <c r="LSH32" s="661"/>
      <c r="LSI32" s="661"/>
      <c r="LSJ32" s="661"/>
      <c r="LSK32" s="661"/>
      <c r="LSL32" s="661"/>
      <c r="LSM32" s="661"/>
      <c r="LSN32" s="661"/>
      <c r="LSO32" s="661"/>
      <c r="LSP32" s="661"/>
      <c r="LSQ32" s="661"/>
      <c r="LSR32" s="661"/>
      <c r="LSS32" s="661"/>
      <c r="LST32" s="661"/>
      <c r="LSU32" s="661"/>
      <c r="LSV32" s="661"/>
      <c r="LSW32" s="661"/>
      <c r="LSX32" s="661"/>
      <c r="LSY32" s="661"/>
      <c r="LSZ32" s="661"/>
      <c r="LTA32" s="661"/>
      <c r="LTB32" s="661"/>
      <c r="LTC32" s="661"/>
      <c r="LTD32" s="661"/>
      <c r="LTE32" s="661"/>
      <c r="LTF32" s="661"/>
      <c r="LTG32" s="661"/>
      <c r="LTH32" s="661"/>
      <c r="LTI32" s="661"/>
      <c r="LTJ32" s="661"/>
      <c r="LTK32" s="661"/>
      <c r="LTL32" s="661"/>
      <c r="LTM32" s="661"/>
      <c r="LTN32" s="661"/>
      <c r="LTO32" s="661"/>
      <c r="LTP32" s="661"/>
      <c r="LTQ32" s="661"/>
      <c r="LTR32" s="661"/>
      <c r="LTS32" s="661"/>
      <c r="LTT32" s="661"/>
      <c r="LTU32" s="661"/>
      <c r="LTV32" s="661"/>
      <c r="LTW32" s="661"/>
      <c r="LTX32" s="661"/>
      <c r="LTY32" s="661"/>
      <c r="LTZ32" s="661"/>
      <c r="LUA32" s="661"/>
      <c r="LUB32" s="661"/>
      <c r="LUC32" s="661"/>
      <c r="LUD32" s="661"/>
      <c r="LUE32" s="661"/>
      <c r="LUF32" s="661"/>
      <c r="LUG32" s="661"/>
      <c r="LUH32" s="661"/>
      <c r="LUI32" s="661"/>
      <c r="LUJ32" s="661"/>
      <c r="LUK32" s="661"/>
      <c r="LUL32" s="661"/>
      <c r="LUM32" s="661"/>
      <c r="LUN32" s="661"/>
      <c r="LUO32" s="661"/>
      <c r="LUP32" s="661"/>
      <c r="LUQ32" s="661"/>
      <c r="LUR32" s="661"/>
      <c r="LUS32" s="661"/>
      <c r="LUT32" s="661"/>
      <c r="LUU32" s="661"/>
      <c r="LUV32" s="661"/>
      <c r="LUW32" s="661"/>
      <c r="LUX32" s="661"/>
      <c r="LUY32" s="661"/>
      <c r="LUZ32" s="661"/>
      <c r="LVA32" s="661"/>
      <c r="LVB32" s="661"/>
      <c r="LVC32" s="661"/>
      <c r="LVD32" s="661"/>
      <c r="LVE32" s="661"/>
      <c r="LVF32" s="661"/>
      <c r="LVG32" s="661"/>
      <c r="LVH32" s="661"/>
      <c r="LVI32" s="661"/>
      <c r="LVJ32" s="661"/>
      <c r="LVK32" s="661"/>
      <c r="LVL32" s="661"/>
      <c r="LVM32" s="661"/>
      <c r="LVN32" s="661"/>
      <c r="LVO32" s="661"/>
      <c r="LVP32" s="661"/>
      <c r="LVQ32" s="661"/>
      <c r="LVR32" s="661"/>
      <c r="LVS32" s="661"/>
      <c r="LVT32" s="661"/>
      <c r="LVU32" s="661"/>
      <c r="LVV32" s="661"/>
      <c r="LVW32" s="661"/>
      <c r="LVX32" s="661"/>
      <c r="LVY32" s="661"/>
      <c r="LVZ32" s="661"/>
      <c r="LWA32" s="661"/>
      <c r="LWB32" s="661"/>
      <c r="LWC32" s="661"/>
      <c r="LWD32" s="661"/>
      <c r="LWE32" s="661"/>
      <c r="LWF32" s="661"/>
      <c r="LWG32" s="661"/>
      <c r="LWH32" s="661"/>
      <c r="LWI32" s="661"/>
      <c r="LWJ32" s="661"/>
      <c r="LWK32" s="661"/>
      <c r="LWL32" s="661"/>
      <c r="LWM32" s="661"/>
      <c r="LWN32" s="661"/>
      <c r="LWO32" s="661"/>
      <c r="LWP32" s="661"/>
      <c r="LWQ32" s="661"/>
      <c r="LWR32" s="661"/>
      <c r="LWS32" s="661"/>
      <c r="LWT32" s="661"/>
      <c r="LWU32" s="661"/>
      <c r="LWV32" s="661"/>
      <c r="LWW32" s="661"/>
      <c r="LWX32" s="661"/>
      <c r="LWY32" s="661"/>
      <c r="LWZ32" s="661"/>
      <c r="LXA32" s="661"/>
      <c r="LXB32" s="661"/>
      <c r="LXC32" s="661"/>
      <c r="LXD32" s="661"/>
      <c r="LXE32" s="661"/>
      <c r="LXF32" s="661"/>
      <c r="LXG32" s="661"/>
      <c r="LXH32" s="661"/>
      <c r="LXI32" s="661"/>
      <c r="LXJ32" s="661"/>
      <c r="LXK32" s="661"/>
      <c r="LXL32" s="661"/>
      <c r="LXM32" s="661"/>
      <c r="LXN32" s="661"/>
      <c r="LXO32" s="661"/>
      <c r="LXP32" s="661"/>
      <c r="LXQ32" s="661"/>
      <c r="LXR32" s="661"/>
      <c r="LXS32" s="661"/>
      <c r="LXT32" s="661"/>
      <c r="LXU32" s="661"/>
      <c r="LXV32" s="661"/>
      <c r="LXW32" s="661"/>
      <c r="LXX32" s="661"/>
      <c r="LXY32" s="661"/>
      <c r="LXZ32" s="661"/>
      <c r="LYA32" s="661"/>
      <c r="LYB32" s="661"/>
      <c r="LYC32" s="661"/>
      <c r="LYD32" s="661"/>
      <c r="LYE32" s="661"/>
      <c r="LYF32" s="661"/>
      <c r="LYG32" s="661"/>
      <c r="LYH32" s="661"/>
      <c r="LYI32" s="661"/>
      <c r="LYJ32" s="661"/>
      <c r="LYK32" s="661"/>
      <c r="LYL32" s="661"/>
      <c r="LYM32" s="661"/>
      <c r="LYN32" s="661"/>
      <c r="LYO32" s="661"/>
      <c r="LYP32" s="661"/>
      <c r="LYQ32" s="661"/>
      <c r="LYR32" s="661"/>
      <c r="LYS32" s="661"/>
      <c r="LYT32" s="661"/>
      <c r="LYU32" s="661"/>
      <c r="LYV32" s="661"/>
      <c r="LYW32" s="661"/>
      <c r="LYX32" s="661"/>
      <c r="LYY32" s="661"/>
      <c r="LYZ32" s="661"/>
      <c r="LZA32" s="661"/>
      <c r="LZB32" s="661"/>
      <c r="LZC32" s="661"/>
      <c r="LZD32" s="661"/>
      <c r="LZE32" s="661"/>
      <c r="LZF32" s="661"/>
      <c r="LZG32" s="661"/>
      <c r="LZH32" s="661"/>
      <c r="LZI32" s="661"/>
      <c r="LZJ32" s="661"/>
      <c r="LZK32" s="661"/>
      <c r="LZL32" s="661"/>
      <c r="LZM32" s="661"/>
      <c r="LZN32" s="661"/>
      <c r="LZO32" s="661"/>
      <c r="LZP32" s="661"/>
      <c r="LZQ32" s="661"/>
      <c r="LZR32" s="661"/>
      <c r="LZS32" s="661"/>
      <c r="LZT32" s="661"/>
      <c r="LZU32" s="661"/>
      <c r="LZV32" s="661"/>
      <c r="LZW32" s="661"/>
      <c r="LZX32" s="661"/>
      <c r="LZY32" s="661"/>
      <c r="LZZ32" s="661"/>
      <c r="MAA32" s="661"/>
      <c r="MAB32" s="661"/>
      <c r="MAC32" s="661"/>
      <c r="MAD32" s="661"/>
      <c r="MAE32" s="661"/>
      <c r="MAF32" s="661"/>
      <c r="MAG32" s="661"/>
      <c r="MAH32" s="661"/>
      <c r="MAI32" s="661"/>
      <c r="MAJ32" s="661"/>
      <c r="MAK32" s="661"/>
      <c r="MAL32" s="661"/>
      <c r="MAM32" s="661"/>
      <c r="MAN32" s="661"/>
      <c r="MAO32" s="661"/>
      <c r="MAP32" s="661"/>
      <c r="MAQ32" s="661"/>
      <c r="MAR32" s="661"/>
      <c r="MAS32" s="661"/>
      <c r="MAT32" s="661"/>
      <c r="MAU32" s="661"/>
      <c r="MAV32" s="661"/>
      <c r="MAW32" s="661"/>
      <c r="MAX32" s="661"/>
      <c r="MAY32" s="661"/>
      <c r="MAZ32" s="661"/>
      <c r="MBA32" s="661"/>
      <c r="MBB32" s="661"/>
      <c r="MBC32" s="661"/>
      <c r="MBD32" s="661"/>
      <c r="MBE32" s="661"/>
      <c r="MBF32" s="661"/>
      <c r="MBG32" s="661"/>
      <c r="MBH32" s="661"/>
      <c r="MBI32" s="661"/>
      <c r="MBJ32" s="661"/>
      <c r="MBK32" s="661"/>
      <c r="MBL32" s="661"/>
      <c r="MBM32" s="661"/>
      <c r="MBN32" s="661"/>
      <c r="MBO32" s="661"/>
      <c r="MBP32" s="661"/>
      <c r="MBQ32" s="661"/>
      <c r="MBR32" s="661"/>
      <c r="MBS32" s="661"/>
      <c r="MBT32" s="661"/>
      <c r="MBU32" s="661"/>
      <c r="MBV32" s="661"/>
      <c r="MBW32" s="661"/>
      <c r="MBX32" s="661"/>
      <c r="MBY32" s="661"/>
      <c r="MBZ32" s="661"/>
      <c r="MCA32" s="661"/>
      <c r="MCB32" s="661"/>
      <c r="MCC32" s="661"/>
      <c r="MCD32" s="661"/>
      <c r="MCE32" s="661"/>
      <c r="MCF32" s="661"/>
      <c r="MCG32" s="661"/>
      <c r="MCH32" s="661"/>
      <c r="MCI32" s="661"/>
      <c r="MCJ32" s="661"/>
      <c r="MCK32" s="661"/>
      <c r="MCL32" s="661"/>
      <c r="MCM32" s="661"/>
      <c r="MCN32" s="661"/>
      <c r="MCO32" s="661"/>
      <c r="MCP32" s="661"/>
      <c r="MCQ32" s="661"/>
      <c r="MCR32" s="661"/>
      <c r="MCS32" s="661"/>
      <c r="MCT32" s="661"/>
      <c r="MCU32" s="661"/>
      <c r="MCV32" s="661"/>
      <c r="MCW32" s="661"/>
      <c r="MCX32" s="661"/>
      <c r="MCY32" s="661"/>
      <c r="MCZ32" s="661"/>
      <c r="MDA32" s="661"/>
      <c r="MDB32" s="661"/>
      <c r="MDC32" s="661"/>
      <c r="MDD32" s="661"/>
      <c r="MDE32" s="661"/>
      <c r="MDF32" s="661"/>
      <c r="MDG32" s="661"/>
      <c r="MDH32" s="661"/>
      <c r="MDI32" s="661"/>
      <c r="MDJ32" s="661"/>
      <c r="MDK32" s="661"/>
      <c r="MDL32" s="661"/>
      <c r="MDM32" s="661"/>
      <c r="MDN32" s="661"/>
      <c r="MDO32" s="661"/>
      <c r="MDP32" s="661"/>
      <c r="MDQ32" s="661"/>
      <c r="MDR32" s="661"/>
      <c r="MDS32" s="661"/>
      <c r="MDT32" s="661"/>
      <c r="MDU32" s="661"/>
      <c r="MDV32" s="661"/>
      <c r="MDW32" s="661"/>
      <c r="MDX32" s="661"/>
      <c r="MDY32" s="661"/>
      <c r="MDZ32" s="661"/>
      <c r="MEA32" s="661"/>
      <c r="MEB32" s="661"/>
      <c r="MEC32" s="661"/>
      <c r="MED32" s="661"/>
      <c r="MEE32" s="661"/>
      <c r="MEF32" s="661"/>
      <c r="MEG32" s="661"/>
      <c r="MEH32" s="661"/>
      <c r="MEI32" s="661"/>
      <c r="MEJ32" s="661"/>
      <c r="MEK32" s="661"/>
      <c r="MEL32" s="661"/>
      <c r="MEM32" s="661"/>
      <c r="MEN32" s="661"/>
      <c r="MEO32" s="661"/>
      <c r="MEP32" s="661"/>
      <c r="MEQ32" s="661"/>
      <c r="MER32" s="661"/>
      <c r="MES32" s="661"/>
      <c r="MET32" s="661"/>
      <c r="MEU32" s="661"/>
      <c r="MEV32" s="661"/>
      <c r="MEW32" s="661"/>
      <c r="MEX32" s="661"/>
      <c r="MEY32" s="661"/>
      <c r="MEZ32" s="661"/>
      <c r="MFA32" s="661"/>
      <c r="MFB32" s="661"/>
      <c r="MFC32" s="661"/>
      <c r="MFD32" s="661"/>
      <c r="MFE32" s="661"/>
      <c r="MFF32" s="661"/>
      <c r="MFG32" s="661"/>
      <c r="MFH32" s="661"/>
      <c r="MFI32" s="661"/>
      <c r="MFJ32" s="661"/>
      <c r="MFK32" s="661"/>
      <c r="MFL32" s="661"/>
      <c r="MFM32" s="661"/>
      <c r="MFN32" s="661"/>
      <c r="MFO32" s="661"/>
      <c r="MFP32" s="661"/>
      <c r="MFQ32" s="661"/>
      <c r="MFR32" s="661"/>
      <c r="MFS32" s="661"/>
      <c r="MFT32" s="661"/>
      <c r="MFU32" s="661"/>
      <c r="MFV32" s="661"/>
      <c r="MFW32" s="661"/>
      <c r="MFX32" s="661"/>
      <c r="MFY32" s="661"/>
      <c r="MFZ32" s="661"/>
      <c r="MGA32" s="661"/>
      <c r="MGB32" s="661"/>
      <c r="MGC32" s="661"/>
      <c r="MGD32" s="661"/>
      <c r="MGE32" s="661"/>
      <c r="MGF32" s="661"/>
      <c r="MGG32" s="661"/>
      <c r="MGH32" s="661"/>
      <c r="MGI32" s="661"/>
      <c r="MGJ32" s="661"/>
      <c r="MGK32" s="661"/>
      <c r="MGL32" s="661"/>
      <c r="MGM32" s="661"/>
      <c r="MGN32" s="661"/>
      <c r="MGO32" s="661"/>
      <c r="MGP32" s="661"/>
      <c r="MGQ32" s="661"/>
      <c r="MGR32" s="661"/>
      <c r="MGS32" s="661"/>
      <c r="MGT32" s="661"/>
      <c r="MGU32" s="661"/>
      <c r="MGV32" s="661"/>
      <c r="MGW32" s="661"/>
      <c r="MGX32" s="661"/>
      <c r="MGY32" s="661"/>
      <c r="MGZ32" s="661"/>
      <c r="MHA32" s="661"/>
      <c r="MHB32" s="661"/>
      <c r="MHC32" s="661"/>
      <c r="MHD32" s="661"/>
      <c r="MHE32" s="661"/>
      <c r="MHF32" s="661"/>
      <c r="MHG32" s="661"/>
      <c r="MHH32" s="661"/>
      <c r="MHI32" s="661"/>
      <c r="MHJ32" s="661"/>
      <c r="MHK32" s="661"/>
      <c r="MHL32" s="661"/>
      <c r="MHM32" s="661"/>
      <c r="MHN32" s="661"/>
      <c r="MHO32" s="661"/>
      <c r="MHP32" s="661"/>
      <c r="MHQ32" s="661"/>
      <c r="MHR32" s="661"/>
      <c r="MHS32" s="661"/>
      <c r="MHT32" s="661"/>
      <c r="MHU32" s="661"/>
      <c r="MHV32" s="661"/>
      <c r="MHW32" s="661"/>
      <c r="MHX32" s="661"/>
      <c r="MHY32" s="661"/>
      <c r="MHZ32" s="661"/>
      <c r="MIA32" s="661"/>
      <c r="MIB32" s="661"/>
      <c r="MIC32" s="661"/>
      <c r="MID32" s="661"/>
      <c r="MIE32" s="661"/>
      <c r="MIF32" s="661"/>
      <c r="MIG32" s="661"/>
      <c r="MIH32" s="661"/>
      <c r="MII32" s="661"/>
      <c r="MIJ32" s="661"/>
      <c r="MIK32" s="661"/>
      <c r="MIL32" s="661"/>
      <c r="MIM32" s="661"/>
      <c r="MIN32" s="661"/>
      <c r="MIO32" s="661"/>
      <c r="MIP32" s="661"/>
      <c r="MIQ32" s="661"/>
      <c r="MIR32" s="661"/>
      <c r="MIS32" s="661"/>
      <c r="MIT32" s="661"/>
      <c r="MIU32" s="661"/>
      <c r="MIV32" s="661"/>
      <c r="MIW32" s="661"/>
      <c r="MIX32" s="661"/>
      <c r="MIY32" s="661"/>
      <c r="MIZ32" s="661"/>
      <c r="MJA32" s="661"/>
      <c r="MJB32" s="661"/>
      <c r="MJC32" s="661"/>
      <c r="MJD32" s="661"/>
      <c r="MJE32" s="661"/>
      <c r="MJF32" s="661"/>
      <c r="MJG32" s="661"/>
      <c r="MJH32" s="661"/>
      <c r="MJI32" s="661"/>
      <c r="MJJ32" s="661"/>
      <c r="MJK32" s="661"/>
      <c r="MJL32" s="661"/>
      <c r="MJM32" s="661"/>
      <c r="MJN32" s="661"/>
      <c r="MJO32" s="661"/>
      <c r="MJP32" s="661"/>
      <c r="MJQ32" s="661"/>
      <c r="MJR32" s="661"/>
      <c r="MJS32" s="661"/>
      <c r="MJT32" s="661"/>
      <c r="MJU32" s="661"/>
      <c r="MJV32" s="661"/>
      <c r="MJW32" s="661"/>
      <c r="MJX32" s="661"/>
      <c r="MJY32" s="661"/>
      <c r="MJZ32" s="661"/>
      <c r="MKA32" s="661"/>
      <c r="MKB32" s="661"/>
      <c r="MKC32" s="661"/>
      <c r="MKD32" s="661"/>
      <c r="MKE32" s="661"/>
      <c r="MKF32" s="661"/>
      <c r="MKG32" s="661"/>
      <c r="MKH32" s="661"/>
      <c r="MKI32" s="661"/>
      <c r="MKJ32" s="661"/>
      <c r="MKK32" s="661"/>
      <c r="MKL32" s="661"/>
      <c r="MKM32" s="661"/>
      <c r="MKN32" s="661"/>
      <c r="MKO32" s="661"/>
      <c r="MKP32" s="661"/>
      <c r="MKQ32" s="661"/>
      <c r="MKR32" s="661"/>
      <c r="MKS32" s="661"/>
      <c r="MKT32" s="661"/>
      <c r="MKU32" s="661"/>
      <c r="MKV32" s="661"/>
      <c r="MKW32" s="661"/>
      <c r="MKX32" s="661"/>
      <c r="MKY32" s="661"/>
      <c r="MKZ32" s="661"/>
      <c r="MLA32" s="661"/>
      <c r="MLB32" s="661"/>
      <c r="MLC32" s="661"/>
      <c r="MLD32" s="661"/>
      <c r="MLE32" s="661"/>
      <c r="MLF32" s="661"/>
      <c r="MLG32" s="661"/>
      <c r="MLH32" s="661"/>
      <c r="MLI32" s="661"/>
      <c r="MLJ32" s="661"/>
      <c r="MLK32" s="661"/>
      <c r="MLL32" s="661"/>
      <c r="MLM32" s="661"/>
      <c r="MLN32" s="661"/>
      <c r="MLO32" s="661"/>
      <c r="MLP32" s="661"/>
      <c r="MLQ32" s="661"/>
      <c r="MLR32" s="661"/>
      <c r="MLS32" s="661"/>
      <c r="MLT32" s="661"/>
      <c r="MLU32" s="661"/>
      <c r="MLV32" s="661"/>
      <c r="MLW32" s="661"/>
      <c r="MLX32" s="661"/>
      <c r="MLY32" s="661"/>
      <c r="MLZ32" s="661"/>
      <c r="MMA32" s="661"/>
      <c r="MMB32" s="661"/>
      <c r="MMC32" s="661"/>
      <c r="MMD32" s="661"/>
      <c r="MME32" s="661"/>
      <c r="MMF32" s="661"/>
      <c r="MMG32" s="661"/>
      <c r="MMH32" s="661"/>
      <c r="MMI32" s="661"/>
      <c r="MMJ32" s="661"/>
      <c r="MMK32" s="661"/>
      <c r="MML32" s="661"/>
      <c r="MMM32" s="661"/>
      <c r="MMN32" s="661"/>
      <c r="MMO32" s="661"/>
      <c r="MMP32" s="661"/>
      <c r="MMQ32" s="661"/>
      <c r="MMR32" s="661"/>
      <c r="MMS32" s="661"/>
      <c r="MMT32" s="661"/>
      <c r="MMU32" s="661"/>
      <c r="MMV32" s="661"/>
      <c r="MMW32" s="661"/>
      <c r="MMX32" s="661"/>
      <c r="MMY32" s="661"/>
      <c r="MMZ32" s="661"/>
      <c r="MNA32" s="661"/>
      <c r="MNB32" s="661"/>
      <c r="MNC32" s="661"/>
      <c r="MND32" s="661"/>
      <c r="MNE32" s="661"/>
      <c r="MNF32" s="661"/>
      <c r="MNG32" s="661"/>
      <c r="MNH32" s="661"/>
      <c r="MNI32" s="661"/>
      <c r="MNJ32" s="661"/>
      <c r="MNK32" s="661"/>
      <c r="MNL32" s="661"/>
      <c r="MNM32" s="661"/>
      <c r="MNN32" s="661"/>
      <c r="MNO32" s="661"/>
      <c r="MNP32" s="661"/>
      <c r="MNQ32" s="661"/>
      <c r="MNR32" s="661"/>
      <c r="MNS32" s="661"/>
      <c r="MNT32" s="661"/>
      <c r="MNU32" s="661"/>
      <c r="MNV32" s="661"/>
      <c r="MNW32" s="661"/>
      <c r="MNX32" s="661"/>
      <c r="MNY32" s="661"/>
      <c r="MNZ32" s="661"/>
      <c r="MOA32" s="661"/>
      <c r="MOB32" s="661"/>
      <c r="MOC32" s="661"/>
      <c r="MOD32" s="661"/>
      <c r="MOE32" s="661"/>
      <c r="MOF32" s="661"/>
      <c r="MOG32" s="661"/>
      <c r="MOH32" s="661"/>
      <c r="MOI32" s="661"/>
      <c r="MOJ32" s="661"/>
      <c r="MOK32" s="661"/>
      <c r="MOL32" s="661"/>
      <c r="MOM32" s="661"/>
      <c r="MON32" s="661"/>
      <c r="MOO32" s="661"/>
      <c r="MOP32" s="661"/>
      <c r="MOQ32" s="661"/>
      <c r="MOR32" s="661"/>
      <c r="MOS32" s="661"/>
      <c r="MOT32" s="661"/>
      <c r="MOU32" s="661"/>
      <c r="MOV32" s="661"/>
      <c r="MOW32" s="661"/>
      <c r="MOX32" s="661"/>
      <c r="MOY32" s="661"/>
      <c r="MOZ32" s="661"/>
      <c r="MPA32" s="661"/>
      <c r="MPB32" s="661"/>
      <c r="MPC32" s="661"/>
      <c r="MPD32" s="661"/>
      <c r="MPE32" s="661"/>
      <c r="MPF32" s="661"/>
      <c r="MPG32" s="661"/>
      <c r="MPH32" s="661"/>
      <c r="MPI32" s="661"/>
      <c r="MPJ32" s="661"/>
      <c r="MPK32" s="661"/>
      <c r="MPL32" s="661"/>
      <c r="MPM32" s="661"/>
      <c r="MPN32" s="661"/>
      <c r="MPO32" s="661"/>
      <c r="MPP32" s="661"/>
      <c r="MPQ32" s="661"/>
      <c r="MPR32" s="661"/>
      <c r="MPS32" s="661"/>
      <c r="MPT32" s="661"/>
      <c r="MPU32" s="661"/>
      <c r="MPV32" s="661"/>
      <c r="MPW32" s="661"/>
      <c r="MPX32" s="661"/>
      <c r="MPY32" s="661"/>
      <c r="MPZ32" s="661"/>
      <c r="MQA32" s="661"/>
      <c r="MQB32" s="661"/>
      <c r="MQC32" s="661"/>
      <c r="MQD32" s="661"/>
      <c r="MQE32" s="661"/>
      <c r="MQF32" s="661"/>
      <c r="MQG32" s="661"/>
      <c r="MQH32" s="661"/>
      <c r="MQI32" s="661"/>
      <c r="MQJ32" s="661"/>
      <c r="MQK32" s="661"/>
      <c r="MQL32" s="661"/>
      <c r="MQM32" s="661"/>
      <c r="MQN32" s="661"/>
      <c r="MQO32" s="661"/>
      <c r="MQP32" s="661"/>
      <c r="MQQ32" s="661"/>
      <c r="MQR32" s="661"/>
      <c r="MQS32" s="661"/>
      <c r="MQT32" s="661"/>
      <c r="MQU32" s="661"/>
      <c r="MQV32" s="661"/>
      <c r="MQW32" s="661"/>
      <c r="MQX32" s="661"/>
      <c r="MQY32" s="661"/>
      <c r="MQZ32" s="661"/>
      <c r="MRA32" s="661"/>
      <c r="MRB32" s="661"/>
      <c r="MRC32" s="661"/>
      <c r="MRD32" s="661"/>
      <c r="MRE32" s="661"/>
      <c r="MRF32" s="661"/>
      <c r="MRG32" s="661"/>
      <c r="MRH32" s="661"/>
      <c r="MRI32" s="661"/>
      <c r="MRJ32" s="661"/>
      <c r="MRK32" s="661"/>
      <c r="MRL32" s="661"/>
      <c r="MRM32" s="661"/>
      <c r="MRN32" s="661"/>
      <c r="MRO32" s="661"/>
      <c r="MRP32" s="661"/>
      <c r="MRQ32" s="661"/>
      <c r="MRR32" s="661"/>
      <c r="MRS32" s="661"/>
      <c r="MRT32" s="661"/>
      <c r="MRU32" s="661"/>
      <c r="MRV32" s="661"/>
      <c r="MRW32" s="661"/>
      <c r="MRX32" s="661"/>
      <c r="MRY32" s="661"/>
      <c r="MRZ32" s="661"/>
      <c r="MSA32" s="661"/>
      <c r="MSB32" s="661"/>
      <c r="MSC32" s="661"/>
      <c r="MSD32" s="661"/>
      <c r="MSE32" s="661"/>
      <c r="MSF32" s="661"/>
      <c r="MSG32" s="661"/>
      <c r="MSH32" s="661"/>
      <c r="MSI32" s="661"/>
      <c r="MSJ32" s="661"/>
      <c r="MSK32" s="661"/>
      <c r="MSL32" s="661"/>
      <c r="MSM32" s="661"/>
      <c r="MSN32" s="661"/>
      <c r="MSO32" s="661"/>
      <c r="MSP32" s="661"/>
      <c r="MSQ32" s="661"/>
      <c r="MSR32" s="661"/>
      <c r="MSS32" s="661"/>
      <c r="MST32" s="661"/>
      <c r="MSU32" s="661"/>
      <c r="MSV32" s="661"/>
      <c r="MSW32" s="661"/>
      <c r="MSX32" s="661"/>
      <c r="MSY32" s="661"/>
      <c r="MSZ32" s="661"/>
      <c r="MTA32" s="661"/>
      <c r="MTB32" s="661"/>
      <c r="MTC32" s="661"/>
      <c r="MTD32" s="661"/>
      <c r="MTE32" s="661"/>
      <c r="MTF32" s="661"/>
      <c r="MTG32" s="661"/>
      <c r="MTH32" s="661"/>
      <c r="MTI32" s="661"/>
      <c r="MTJ32" s="661"/>
      <c r="MTK32" s="661"/>
      <c r="MTL32" s="661"/>
      <c r="MTM32" s="661"/>
      <c r="MTN32" s="661"/>
      <c r="MTO32" s="661"/>
      <c r="MTP32" s="661"/>
      <c r="MTQ32" s="661"/>
      <c r="MTR32" s="661"/>
      <c r="MTS32" s="661"/>
      <c r="MTT32" s="661"/>
      <c r="MTU32" s="661"/>
      <c r="MTV32" s="661"/>
      <c r="MTW32" s="661"/>
      <c r="MTX32" s="661"/>
      <c r="MTY32" s="661"/>
      <c r="MTZ32" s="661"/>
      <c r="MUA32" s="661"/>
      <c r="MUB32" s="661"/>
      <c r="MUC32" s="661"/>
      <c r="MUD32" s="661"/>
      <c r="MUE32" s="661"/>
      <c r="MUF32" s="661"/>
      <c r="MUG32" s="661"/>
      <c r="MUH32" s="661"/>
      <c r="MUI32" s="661"/>
      <c r="MUJ32" s="661"/>
      <c r="MUK32" s="661"/>
      <c r="MUL32" s="661"/>
      <c r="MUM32" s="661"/>
      <c r="MUN32" s="661"/>
      <c r="MUO32" s="661"/>
      <c r="MUP32" s="661"/>
      <c r="MUQ32" s="661"/>
      <c r="MUR32" s="661"/>
      <c r="MUS32" s="661"/>
      <c r="MUT32" s="661"/>
      <c r="MUU32" s="661"/>
      <c r="MUV32" s="661"/>
      <c r="MUW32" s="661"/>
      <c r="MUX32" s="661"/>
      <c r="MUY32" s="661"/>
      <c r="MUZ32" s="661"/>
      <c r="MVA32" s="661"/>
      <c r="MVB32" s="661"/>
      <c r="MVC32" s="661"/>
      <c r="MVD32" s="661"/>
      <c r="MVE32" s="661"/>
      <c r="MVF32" s="661"/>
      <c r="MVG32" s="661"/>
      <c r="MVH32" s="661"/>
      <c r="MVI32" s="661"/>
      <c r="MVJ32" s="661"/>
      <c r="MVK32" s="661"/>
      <c r="MVL32" s="661"/>
      <c r="MVM32" s="661"/>
      <c r="MVN32" s="661"/>
      <c r="MVO32" s="661"/>
      <c r="MVP32" s="661"/>
      <c r="MVQ32" s="661"/>
      <c r="MVR32" s="661"/>
      <c r="MVS32" s="661"/>
      <c r="MVT32" s="661"/>
      <c r="MVU32" s="661"/>
      <c r="MVV32" s="661"/>
      <c r="MVW32" s="661"/>
      <c r="MVX32" s="661"/>
      <c r="MVY32" s="661"/>
      <c r="MVZ32" s="661"/>
      <c r="MWA32" s="661"/>
      <c r="MWB32" s="661"/>
      <c r="MWC32" s="661"/>
      <c r="MWD32" s="661"/>
      <c r="MWE32" s="661"/>
      <c r="MWF32" s="661"/>
      <c r="MWG32" s="661"/>
      <c r="MWH32" s="661"/>
      <c r="MWI32" s="661"/>
      <c r="MWJ32" s="661"/>
      <c r="MWK32" s="661"/>
      <c r="MWL32" s="661"/>
      <c r="MWM32" s="661"/>
      <c r="MWN32" s="661"/>
      <c r="MWO32" s="661"/>
      <c r="MWP32" s="661"/>
      <c r="MWQ32" s="661"/>
      <c r="MWR32" s="661"/>
      <c r="MWS32" s="661"/>
      <c r="MWT32" s="661"/>
      <c r="MWU32" s="661"/>
      <c r="MWV32" s="661"/>
      <c r="MWW32" s="661"/>
      <c r="MWX32" s="661"/>
      <c r="MWY32" s="661"/>
      <c r="MWZ32" s="661"/>
      <c r="MXA32" s="661"/>
      <c r="MXB32" s="661"/>
      <c r="MXC32" s="661"/>
      <c r="MXD32" s="661"/>
      <c r="MXE32" s="661"/>
      <c r="MXF32" s="661"/>
      <c r="MXG32" s="661"/>
      <c r="MXH32" s="661"/>
      <c r="MXI32" s="661"/>
      <c r="MXJ32" s="661"/>
      <c r="MXK32" s="661"/>
      <c r="MXL32" s="661"/>
      <c r="MXM32" s="661"/>
      <c r="MXN32" s="661"/>
      <c r="MXO32" s="661"/>
      <c r="MXP32" s="661"/>
      <c r="MXQ32" s="661"/>
      <c r="MXR32" s="661"/>
      <c r="MXS32" s="661"/>
      <c r="MXT32" s="661"/>
      <c r="MXU32" s="661"/>
      <c r="MXV32" s="661"/>
      <c r="MXW32" s="661"/>
      <c r="MXX32" s="661"/>
      <c r="MXY32" s="661"/>
      <c r="MXZ32" s="661"/>
      <c r="MYA32" s="661"/>
      <c r="MYB32" s="661"/>
      <c r="MYC32" s="661"/>
      <c r="MYD32" s="661"/>
      <c r="MYE32" s="661"/>
      <c r="MYF32" s="661"/>
      <c r="MYG32" s="661"/>
      <c r="MYH32" s="661"/>
      <c r="MYI32" s="661"/>
      <c r="MYJ32" s="661"/>
      <c r="MYK32" s="661"/>
      <c r="MYL32" s="661"/>
      <c r="MYM32" s="661"/>
      <c r="MYN32" s="661"/>
      <c r="MYO32" s="661"/>
      <c r="MYP32" s="661"/>
      <c r="MYQ32" s="661"/>
      <c r="MYR32" s="661"/>
      <c r="MYS32" s="661"/>
      <c r="MYT32" s="661"/>
      <c r="MYU32" s="661"/>
      <c r="MYV32" s="661"/>
      <c r="MYW32" s="661"/>
      <c r="MYX32" s="661"/>
      <c r="MYY32" s="661"/>
      <c r="MYZ32" s="661"/>
      <c r="MZA32" s="661"/>
      <c r="MZB32" s="661"/>
      <c r="MZC32" s="661"/>
      <c r="MZD32" s="661"/>
      <c r="MZE32" s="661"/>
      <c r="MZF32" s="661"/>
      <c r="MZG32" s="661"/>
      <c r="MZH32" s="661"/>
      <c r="MZI32" s="661"/>
      <c r="MZJ32" s="661"/>
      <c r="MZK32" s="661"/>
      <c r="MZL32" s="661"/>
      <c r="MZM32" s="661"/>
      <c r="MZN32" s="661"/>
      <c r="MZO32" s="661"/>
      <c r="MZP32" s="661"/>
      <c r="MZQ32" s="661"/>
      <c r="MZR32" s="661"/>
      <c r="MZS32" s="661"/>
      <c r="MZT32" s="661"/>
      <c r="MZU32" s="661"/>
      <c r="MZV32" s="661"/>
      <c r="MZW32" s="661"/>
      <c r="MZX32" s="661"/>
      <c r="MZY32" s="661"/>
      <c r="MZZ32" s="661"/>
      <c r="NAA32" s="661"/>
      <c r="NAB32" s="661"/>
      <c r="NAC32" s="661"/>
      <c r="NAD32" s="661"/>
      <c r="NAE32" s="661"/>
      <c r="NAF32" s="661"/>
      <c r="NAG32" s="661"/>
      <c r="NAH32" s="661"/>
      <c r="NAI32" s="661"/>
      <c r="NAJ32" s="661"/>
      <c r="NAK32" s="661"/>
      <c r="NAL32" s="661"/>
      <c r="NAM32" s="661"/>
      <c r="NAN32" s="661"/>
      <c r="NAO32" s="661"/>
      <c r="NAP32" s="661"/>
      <c r="NAQ32" s="661"/>
      <c r="NAR32" s="661"/>
      <c r="NAS32" s="661"/>
      <c r="NAT32" s="661"/>
      <c r="NAU32" s="661"/>
      <c r="NAV32" s="661"/>
      <c r="NAW32" s="661"/>
      <c r="NAX32" s="661"/>
      <c r="NAY32" s="661"/>
      <c r="NAZ32" s="661"/>
      <c r="NBA32" s="661"/>
      <c r="NBB32" s="661"/>
      <c r="NBC32" s="661"/>
      <c r="NBD32" s="661"/>
      <c r="NBE32" s="661"/>
      <c r="NBF32" s="661"/>
      <c r="NBG32" s="661"/>
      <c r="NBH32" s="661"/>
      <c r="NBI32" s="661"/>
      <c r="NBJ32" s="661"/>
      <c r="NBK32" s="661"/>
      <c r="NBL32" s="661"/>
      <c r="NBM32" s="661"/>
      <c r="NBN32" s="661"/>
      <c r="NBO32" s="661"/>
      <c r="NBP32" s="661"/>
      <c r="NBQ32" s="661"/>
      <c r="NBR32" s="661"/>
      <c r="NBS32" s="661"/>
      <c r="NBT32" s="661"/>
      <c r="NBU32" s="661"/>
      <c r="NBV32" s="661"/>
      <c r="NBW32" s="661"/>
      <c r="NBX32" s="661"/>
      <c r="NBY32" s="661"/>
      <c r="NBZ32" s="661"/>
      <c r="NCA32" s="661"/>
      <c r="NCB32" s="661"/>
      <c r="NCC32" s="661"/>
      <c r="NCD32" s="661"/>
      <c r="NCE32" s="661"/>
      <c r="NCF32" s="661"/>
      <c r="NCG32" s="661"/>
      <c r="NCH32" s="661"/>
      <c r="NCI32" s="661"/>
      <c r="NCJ32" s="661"/>
      <c r="NCK32" s="661"/>
      <c r="NCL32" s="661"/>
      <c r="NCM32" s="661"/>
      <c r="NCN32" s="661"/>
      <c r="NCO32" s="661"/>
      <c r="NCP32" s="661"/>
      <c r="NCQ32" s="661"/>
      <c r="NCR32" s="661"/>
      <c r="NCS32" s="661"/>
      <c r="NCT32" s="661"/>
      <c r="NCU32" s="661"/>
      <c r="NCV32" s="661"/>
      <c r="NCW32" s="661"/>
      <c r="NCX32" s="661"/>
      <c r="NCY32" s="661"/>
      <c r="NCZ32" s="661"/>
      <c r="NDA32" s="661"/>
      <c r="NDB32" s="661"/>
      <c r="NDC32" s="661"/>
      <c r="NDD32" s="661"/>
      <c r="NDE32" s="661"/>
      <c r="NDF32" s="661"/>
      <c r="NDG32" s="661"/>
      <c r="NDH32" s="661"/>
      <c r="NDI32" s="661"/>
      <c r="NDJ32" s="661"/>
      <c r="NDK32" s="661"/>
      <c r="NDL32" s="661"/>
      <c r="NDM32" s="661"/>
      <c r="NDN32" s="661"/>
      <c r="NDO32" s="661"/>
      <c r="NDP32" s="661"/>
      <c r="NDQ32" s="661"/>
      <c r="NDR32" s="661"/>
      <c r="NDS32" s="661"/>
      <c r="NDT32" s="661"/>
      <c r="NDU32" s="661"/>
      <c r="NDV32" s="661"/>
      <c r="NDW32" s="661"/>
      <c r="NDX32" s="661"/>
      <c r="NDY32" s="661"/>
      <c r="NDZ32" s="661"/>
      <c r="NEA32" s="661"/>
      <c r="NEB32" s="661"/>
      <c r="NEC32" s="661"/>
      <c r="NED32" s="661"/>
      <c r="NEE32" s="661"/>
      <c r="NEF32" s="661"/>
      <c r="NEG32" s="661"/>
      <c r="NEH32" s="661"/>
      <c r="NEI32" s="661"/>
      <c r="NEJ32" s="661"/>
      <c r="NEK32" s="661"/>
      <c r="NEL32" s="661"/>
      <c r="NEM32" s="661"/>
      <c r="NEN32" s="661"/>
      <c r="NEO32" s="661"/>
      <c r="NEP32" s="661"/>
      <c r="NEQ32" s="661"/>
      <c r="NER32" s="661"/>
      <c r="NES32" s="661"/>
      <c r="NET32" s="661"/>
      <c r="NEU32" s="661"/>
      <c r="NEV32" s="661"/>
      <c r="NEW32" s="661"/>
      <c r="NEX32" s="661"/>
      <c r="NEY32" s="661"/>
      <c r="NEZ32" s="661"/>
      <c r="NFA32" s="661"/>
      <c r="NFB32" s="661"/>
      <c r="NFC32" s="661"/>
      <c r="NFD32" s="661"/>
      <c r="NFE32" s="661"/>
      <c r="NFF32" s="661"/>
      <c r="NFG32" s="661"/>
      <c r="NFH32" s="661"/>
      <c r="NFI32" s="661"/>
      <c r="NFJ32" s="661"/>
      <c r="NFK32" s="661"/>
      <c r="NFL32" s="661"/>
      <c r="NFM32" s="661"/>
      <c r="NFN32" s="661"/>
      <c r="NFO32" s="661"/>
      <c r="NFP32" s="661"/>
      <c r="NFQ32" s="661"/>
      <c r="NFR32" s="661"/>
      <c r="NFS32" s="661"/>
      <c r="NFT32" s="661"/>
      <c r="NFU32" s="661"/>
      <c r="NFV32" s="661"/>
      <c r="NFW32" s="661"/>
      <c r="NFX32" s="661"/>
      <c r="NFY32" s="661"/>
      <c r="NFZ32" s="661"/>
      <c r="NGA32" s="661"/>
      <c r="NGB32" s="661"/>
      <c r="NGC32" s="661"/>
      <c r="NGD32" s="661"/>
      <c r="NGE32" s="661"/>
      <c r="NGF32" s="661"/>
      <c r="NGG32" s="661"/>
      <c r="NGH32" s="661"/>
      <c r="NGI32" s="661"/>
      <c r="NGJ32" s="661"/>
      <c r="NGK32" s="661"/>
      <c r="NGL32" s="661"/>
      <c r="NGM32" s="661"/>
      <c r="NGN32" s="661"/>
      <c r="NGO32" s="661"/>
      <c r="NGP32" s="661"/>
      <c r="NGQ32" s="661"/>
      <c r="NGR32" s="661"/>
      <c r="NGS32" s="661"/>
      <c r="NGT32" s="661"/>
      <c r="NGU32" s="661"/>
      <c r="NGV32" s="661"/>
      <c r="NGW32" s="661"/>
      <c r="NGX32" s="661"/>
      <c r="NGY32" s="661"/>
      <c r="NGZ32" s="661"/>
      <c r="NHA32" s="661"/>
      <c r="NHB32" s="661"/>
      <c r="NHC32" s="661"/>
      <c r="NHD32" s="661"/>
      <c r="NHE32" s="661"/>
      <c r="NHF32" s="661"/>
      <c r="NHG32" s="661"/>
      <c r="NHH32" s="661"/>
      <c r="NHI32" s="661"/>
      <c r="NHJ32" s="661"/>
      <c r="NHK32" s="661"/>
      <c r="NHL32" s="661"/>
      <c r="NHM32" s="661"/>
      <c r="NHN32" s="661"/>
      <c r="NHO32" s="661"/>
      <c r="NHP32" s="661"/>
      <c r="NHQ32" s="661"/>
      <c r="NHR32" s="661"/>
      <c r="NHS32" s="661"/>
      <c r="NHT32" s="661"/>
      <c r="NHU32" s="661"/>
      <c r="NHV32" s="661"/>
      <c r="NHW32" s="661"/>
      <c r="NHX32" s="661"/>
      <c r="NHY32" s="661"/>
      <c r="NHZ32" s="661"/>
      <c r="NIA32" s="661"/>
      <c r="NIB32" s="661"/>
      <c r="NIC32" s="661"/>
      <c r="NID32" s="661"/>
      <c r="NIE32" s="661"/>
      <c r="NIF32" s="661"/>
      <c r="NIG32" s="661"/>
      <c r="NIH32" s="661"/>
      <c r="NII32" s="661"/>
      <c r="NIJ32" s="661"/>
      <c r="NIK32" s="661"/>
      <c r="NIL32" s="661"/>
      <c r="NIM32" s="661"/>
      <c r="NIN32" s="661"/>
      <c r="NIO32" s="661"/>
      <c r="NIP32" s="661"/>
      <c r="NIQ32" s="661"/>
      <c r="NIR32" s="661"/>
      <c r="NIS32" s="661"/>
      <c r="NIT32" s="661"/>
      <c r="NIU32" s="661"/>
      <c r="NIV32" s="661"/>
      <c r="NIW32" s="661"/>
      <c r="NIX32" s="661"/>
      <c r="NIY32" s="661"/>
      <c r="NIZ32" s="661"/>
      <c r="NJA32" s="661"/>
      <c r="NJB32" s="661"/>
      <c r="NJC32" s="661"/>
      <c r="NJD32" s="661"/>
      <c r="NJE32" s="661"/>
      <c r="NJF32" s="661"/>
      <c r="NJG32" s="661"/>
      <c r="NJH32" s="661"/>
      <c r="NJI32" s="661"/>
      <c r="NJJ32" s="661"/>
      <c r="NJK32" s="661"/>
      <c r="NJL32" s="661"/>
      <c r="NJM32" s="661"/>
      <c r="NJN32" s="661"/>
      <c r="NJO32" s="661"/>
      <c r="NJP32" s="661"/>
      <c r="NJQ32" s="661"/>
      <c r="NJR32" s="661"/>
      <c r="NJS32" s="661"/>
      <c r="NJT32" s="661"/>
      <c r="NJU32" s="661"/>
      <c r="NJV32" s="661"/>
      <c r="NJW32" s="661"/>
      <c r="NJX32" s="661"/>
      <c r="NJY32" s="661"/>
      <c r="NJZ32" s="661"/>
      <c r="NKA32" s="661"/>
      <c r="NKB32" s="661"/>
      <c r="NKC32" s="661"/>
      <c r="NKD32" s="661"/>
      <c r="NKE32" s="661"/>
      <c r="NKF32" s="661"/>
      <c r="NKG32" s="661"/>
      <c r="NKH32" s="661"/>
      <c r="NKI32" s="661"/>
      <c r="NKJ32" s="661"/>
      <c r="NKK32" s="661"/>
      <c r="NKL32" s="661"/>
      <c r="NKM32" s="661"/>
      <c r="NKN32" s="661"/>
      <c r="NKO32" s="661"/>
      <c r="NKP32" s="661"/>
      <c r="NKQ32" s="661"/>
      <c r="NKR32" s="661"/>
      <c r="NKS32" s="661"/>
      <c r="NKT32" s="661"/>
      <c r="NKU32" s="661"/>
      <c r="NKV32" s="661"/>
      <c r="NKW32" s="661"/>
      <c r="NKX32" s="661"/>
      <c r="NKY32" s="661"/>
      <c r="NKZ32" s="661"/>
      <c r="NLA32" s="661"/>
      <c r="NLB32" s="661"/>
      <c r="NLC32" s="661"/>
      <c r="NLD32" s="661"/>
      <c r="NLE32" s="661"/>
      <c r="NLF32" s="661"/>
      <c r="NLG32" s="661"/>
      <c r="NLH32" s="661"/>
      <c r="NLI32" s="661"/>
      <c r="NLJ32" s="661"/>
      <c r="NLK32" s="661"/>
      <c r="NLL32" s="661"/>
      <c r="NLM32" s="661"/>
      <c r="NLN32" s="661"/>
      <c r="NLO32" s="661"/>
      <c r="NLP32" s="661"/>
      <c r="NLQ32" s="661"/>
      <c r="NLR32" s="661"/>
      <c r="NLS32" s="661"/>
      <c r="NLT32" s="661"/>
      <c r="NLU32" s="661"/>
      <c r="NLV32" s="661"/>
      <c r="NLW32" s="661"/>
      <c r="NLX32" s="661"/>
      <c r="NLY32" s="661"/>
      <c r="NLZ32" s="661"/>
      <c r="NMA32" s="661"/>
      <c r="NMB32" s="661"/>
      <c r="NMC32" s="661"/>
      <c r="NMD32" s="661"/>
      <c r="NME32" s="661"/>
      <c r="NMF32" s="661"/>
      <c r="NMG32" s="661"/>
      <c r="NMH32" s="661"/>
      <c r="NMI32" s="661"/>
      <c r="NMJ32" s="661"/>
      <c r="NMK32" s="661"/>
      <c r="NML32" s="661"/>
      <c r="NMM32" s="661"/>
      <c r="NMN32" s="661"/>
      <c r="NMO32" s="661"/>
      <c r="NMP32" s="661"/>
      <c r="NMQ32" s="661"/>
      <c r="NMR32" s="661"/>
      <c r="NMS32" s="661"/>
      <c r="NMT32" s="661"/>
      <c r="NMU32" s="661"/>
      <c r="NMV32" s="661"/>
      <c r="NMW32" s="661"/>
      <c r="NMX32" s="661"/>
      <c r="NMY32" s="661"/>
      <c r="NMZ32" s="661"/>
      <c r="NNA32" s="661"/>
      <c r="NNB32" s="661"/>
      <c r="NNC32" s="661"/>
      <c r="NND32" s="661"/>
      <c r="NNE32" s="661"/>
      <c r="NNF32" s="661"/>
      <c r="NNG32" s="661"/>
      <c r="NNH32" s="661"/>
      <c r="NNI32" s="661"/>
      <c r="NNJ32" s="661"/>
      <c r="NNK32" s="661"/>
      <c r="NNL32" s="661"/>
      <c r="NNM32" s="661"/>
      <c r="NNN32" s="661"/>
      <c r="NNO32" s="661"/>
      <c r="NNP32" s="661"/>
      <c r="NNQ32" s="661"/>
      <c r="NNR32" s="661"/>
      <c r="NNS32" s="661"/>
      <c r="NNT32" s="661"/>
      <c r="NNU32" s="661"/>
      <c r="NNV32" s="661"/>
      <c r="NNW32" s="661"/>
      <c r="NNX32" s="661"/>
      <c r="NNY32" s="661"/>
      <c r="NNZ32" s="661"/>
      <c r="NOA32" s="661"/>
      <c r="NOB32" s="661"/>
      <c r="NOC32" s="661"/>
      <c r="NOD32" s="661"/>
      <c r="NOE32" s="661"/>
      <c r="NOF32" s="661"/>
      <c r="NOG32" s="661"/>
      <c r="NOH32" s="661"/>
      <c r="NOI32" s="661"/>
      <c r="NOJ32" s="661"/>
      <c r="NOK32" s="661"/>
      <c r="NOL32" s="661"/>
      <c r="NOM32" s="661"/>
      <c r="NON32" s="661"/>
      <c r="NOO32" s="661"/>
      <c r="NOP32" s="661"/>
      <c r="NOQ32" s="661"/>
      <c r="NOR32" s="661"/>
      <c r="NOS32" s="661"/>
      <c r="NOT32" s="661"/>
      <c r="NOU32" s="661"/>
      <c r="NOV32" s="661"/>
      <c r="NOW32" s="661"/>
      <c r="NOX32" s="661"/>
      <c r="NOY32" s="661"/>
      <c r="NOZ32" s="661"/>
      <c r="NPA32" s="661"/>
      <c r="NPB32" s="661"/>
      <c r="NPC32" s="661"/>
      <c r="NPD32" s="661"/>
      <c r="NPE32" s="661"/>
      <c r="NPF32" s="661"/>
      <c r="NPG32" s="661"/>
      <c r="NPH32" s="661"/>
      <c r="NPI32" s="661"/>
      <c r="NPJ32" s="661"/>
      <c r="NPK32" s="661"/>
      <c r="NPL32" s="661"/>
      <c r="NPM32" s="661"/>
      <c r="NPN32" s="661"/>
      <c r="NPO32" s="661"/>
      <c r="NPP32" s="661"/>
      <c r="NPQ32" s="661"/>
      <c r="NPR32" s="661"/>
      <c r="NPS32" s="661"/>
      <c r="NPT32" s="661"/>
      <c r="NPU32" s="661"/>
      <c r="NPV32" s="661"/>
      <c r="NPW32" s="661"/>
      <c r="NPX32" s="661"/>
      <c r="NPY32" s="661"/>
      <c r="NPZ32" s="661"/>
      <c r="NQA32" s="661"/>
      <c r="NQB32" s="661"/>
      <c r="NQC32" s="661"/>
      <c r="NQD32" s="661"/>
      <c r="NQE32" s="661"/>
      <c r="NQF32" s="661"/>
      <c r="NQG32" s="661"/>
      <c r="NQH32" s="661"/>
      <c r="NQI32" s="661"/>
      <c r="NQJ32" s="661"/>
      <c r="NQK32" s="661"/>
      <c r="NQL32" s="661"/>
      <c r="NQM32" s="661"/>
      <c r="NQN32" s="661"/>
      <c r="NQO32" s="661"/>
      <c r="NQP32" s="661"/>
      <c r="NQQ32" s="661"/>
      <c r="NQR32" s="661"/>
      <c r="NQS32" s="661"/>
      <c r="NQT32" s="661"/>
      <c r="NQU32" s="661"/>
      <c r="NQV32" s="661"/>
      <c r="NQW32" s="661"/>
      <c r="NQX32" s="661"/>
      <c r="NQY32" s="661"/>
      <c r="NQZ32" s="661"/>
      <c r="NRA32" s="661"/>
      <c r="NRB32" s="661"/>
      <c r="NRC32" s="661"/>
      <c r="NRD32" s="661"/>
      <c r="NRE32" s="661"/>
      <c r="NRF32" s="661"/>
      <c r="NRG32" s="661"/>
      <c r="NRH32" s="661"/>
      <c r="NRI32" s="661"/>
      <c r="NRJ32" s="661"/>
      <c r="NRK32" s="661"/>
      <c r="NRL32" s="661"/>
      <c r="NRM32" s="661"/>
      <c r="NRN32" s="661"/>
      <c r="NRO32" s="661"/>
      <c r="NRP32" s="661"/>
      <c r="NRQ32" s="661"/>
      <c r="NRR32" s="661"/>
      <c r="NRS32" s="661"/>
      <c r="NRT32" s="661"/>
      <c r="NRU32" s="661"/>
      <c r="NRV32" s="661"/>
      <c r="NRW32" s="661"/>
      <c r="NRX32" s="661"/>
      <c r="NRY32" s="661"/>
      <c r="NRZ32" s="661"/>
      <c r="NSA32" s="661"/>
      <c r="NSB32" s="661"/>
      <c r="NSC32" s="661"/>
      <c r="NSD32" s="661"/>
      <c r="NSE32" s="661"/>
      <c r="NSF32" s="661"/>
      <c r="NSG32" s="661"/>
      <c r="NSH32" s="661"/>
      <c r="NSI32" s="661"/>
      <c r="NSJ32" s="661"/>
      <c r="NSK32" s="661"/>
      <c r="NSL32" s="661"/>
      <c r="NSM32" s="661"/>
      <c r="NSN32" s="661"/>
      <c r="NSO32" s="661"/>
      <c r="NSP32" s="661"/>
      <c r="NSQ32" s="661"/>
      <c r="NSR32" s="661"/>
      <c r="NSS32" s="661"/>
      <c r="NST32" s="661"/>
      <c r="NSU32" s="661"/>
      <c r="NSV32" s="661"/>
      <c r="NSW32" s="661"/>
      <c r="NSX32" s="661"/>
      <c r="NSY32" s="661"/>
      <c r="NSZ32" s="661"/>
      <c r="NTA32" s="661"/>
      <c r="NTB32" s="661"/>
      <c r="NTC32" s="661"/>
      <c r="NTD32" s="661"/>
      <c r="NTE32" s="661"/>
      <c r="NTF32" s="661"/>
      <c r="NTG32" s="661"/>
      <c r="NTH32" s="661"/>
      <c r="NTI32" s="661"/>
      <c r="NTJ32" s="661"/>
      <c r="NTK32" s="661"/>
      <c r="NTL32" s="661"/>
      <c r="NTM32" s="661"/>
      <c r="NTN32" s="661"/>
      <c r="NTO32" s="661"/>
      <c r="NTP32" s="661"/>
      <c r="NTQ32" s="661"/>
      <c r="NTR32" s="661"/>
      <c r="NTS32" s="661"/>
      <c r="NTT32" s="661"/>
      <c r="NTU32" s="661"/>
      <c r="NTV32" s="661"/>
      <c r="NTW32" s="661"/>
      <c r="NTX32" s="661"/>
      <c r="NTY32" s="661"/>
      <c r="NTZ32" s="661"/>
      <c r="NUA32" s="661"/>
      <c r="NUB32" s="661"/>
      <c r="NUC32" s="661"/>
      <c r="NUD32" s="661"/>
      <c r="NUE32" s="661"/>
      <c r="NUF32" s="661"/>
      <c r="NUG32" s="661"/>
      <c r="NUH32" s="661"/>
      <c r="NUI32" s="661"/>
      <c r="NUJ32" s="661"/>
      <c r="NUK32" s="661"/>
      <c r="NUL32" s="661"/>
      <c r="NUM32" s="661"/>
      <c r="NUN32" s="661"/>
      <c r="NUO32" s="661"/>
      <c r="NUP32" s="661"/>
      <c r="NUQ32" s="661"/>
      <c r="NUR32" s="661"/>
      <c r="NUS32" s="661"/>
      <c r="NUT32" s="661"/>
      <c r="NUU32" s="661"/>
      <c r="NUV32" s="661"/>
      <c r="NUW32" s="661"/>
      <c r="NUX32" s="661"/>
      <c r="NUY32" s="661"/>
      <c r="NUZ32" s="661"/>
      <c r="NVA32" s="661"/>
      <c r="NVB32" s="661"/>
      <c r="NVC32" s="661"/>
      <c r="NVD32" s="661"/>
      <c r="NVE32" s="661"/>
      <c r="NVF32" s="661"/>
      <c r="NVG32" s="661"/>
      <c r="NVH32" s="661"/>
      <c r="NVI32" s="661"/>
      <c r="NVJ32" s="661"/>
      <c r="NVK32" s="661"/>
      <c r="NVL32" s="661"/>
      <c r="NVM32" s="661"/>
      <c r="NVN32" s="661"/>
      <c r="NVO32" s="661"/>
      <c r="NVP32" s="661"/>
      <c r="NVQ32" s="661"/>
      <c r="NVR32" s="661"/>
      <c r="NVS32" s="661"/>
      <c r="NVT32" s="661"/>
      <c r="NVU32" s="661"/>
      <c r="NVV32" s="661"/>
      <c r="NVW32" s="661"/>
      <c r="NVX32" s="661"/>
      <c r="NVY32" s="661"/>
      <c r="NVZ32" s="661"/>
      <c r="NWA32" s="661"/>
      <c r="NWB32" s="661"/>
      <c r="NWC32" s="661"/>
      <c r="NWD32" s="661"/>
      <c r="NWE32" s="661"/>
      <c r="NWF32" s="661"/>
      <c r="NWG32" s="661"/>
      <c r="NWH32" s="661"/>
      <c r="NWI32" s="661"/>
      <c r="NWJ32" s="661"/>
      <c r="NWK32" s="661"/>
      <c r="NWL32" s="661"/>
      <c r="NWM32" s="661"/>
      <c r="NWN32" s="661"/>
      <c r="NWO32" s="661"/>
      <c r="NWP32" s="661"/>
      <c r="NWQ32" s="661"/>
      <c r="NWR32" s="661"/>
      <c r="NWS32" s="661"/>
      <c r="NWT32" s="661"/>
      <c r="NWU32" s="661"/>
      <c r="NWV32" s="661"/>
      <c r="NWW32" s="661"/>
      <c r="NWX32" s="661"/>
      <c r="NWY32" s="661"/>
      <c r="NWZ32" s="661"/>
      <c r="NXA32" s="661"/>
      <c r="NXB32" s="661"/>
      <c r="NXC32" s="661"/>
      <c r="NXD32" s="661"/>
      <c r="NXE32" s="661"/>
      <c r="NXF32" s="661"/>
      <c r="NXG32" s="661"/>
      <c r="NXH32" s="661"/>
      <c r="NXI32" s="661"/>
      <c r="NXJ32" s="661"/>
      <c r="NXK32" s="661"/>
      <c r="NXL32" s="661"/>
      <c r="NXM32" s="661"/>
      <c r="NXN32" s="661"/>
      <c r="NXO32" s="661"/>
      <c r="NXP32" s="661"/>
      <c r="NXQ32" s="661"/>
      <c r="NXR32" s="661"/>
      <c r="NXS32" s="661"/>
      <c r="NXT32" s="661"/>
      <c r="NXU32" s="661"/>
      <c r="NXV32" s="661"/>
      <c r="NXW32" s="661"/>
      <c r="NXX32" s="661"/>
      <c r="NXY32" s="661"/>
      <c r="NXZ32" s="661"/>
      <c r="NYA32" s="661"/>
      <c r="NYB32" s="661"/>
      <c r="NYC32" s="661"/>
      <c r="NYD32" s="661"/>
      <c r="NYE32" s="661"/>
      <c r="NYF32" s="661"/>
      <c r="NYG32" s="661"/>
      <c r="NYH32" s="661"/>
      <c r="NYI32" s="661"/>
      <c r="NYJ32" s="661"/>
      <c r="NYK32" s="661"/>
      <c r="NYL32" s="661"/>
      <c r="NYM32" s="661"/>
      <c r="NYN32" s="661"/>
      <c r="NYO32" s="661"/>
      <c r="NYP32" s="661"/>
      <c r="NYQ32" s="661"/>
      <c r="NYR32" s="661"/>
      <c r="NYS32" s="661"/>
      <c r="NYT32" s="661"/>
      <c r="NYU32" s="661"/>
      <c r="NYV32" s="661"/>
      <c r="NYW32" s="661"/>
      <c r="NYX32" s="661"/>
      <c r="NYY32" s="661"/>
      <c r="NYZ32" s="661"/>
      <c r="NZA32" s="661"/>
      <c r="NZB32" s="661"/>
      <c r="NZC32" s="661"/>
      <c r="NZD32" s="661"/>
      <c r="NZE32" s="661"/>
      <c r="NZF32" s="661"/>
      <c r="NZG32" s="661"/>
      <c r="NZH32" s="661"/>
      <c r="NZI32" s="661"/>
      <c r="NZJ32" s="661"/>
      <c r="NZK32" s="661"/>
      <c r="NZL32" s="661"/>
      <c r="NZM32" s="661"/>
      <c r="NZN32" s="661"/>
      <c r="NZO32" s="661"/>
      <c r="NZP32" s="661"/>
      <c r="NZQ32" s="661"/>
      <c r="NZR32" s="661"/>
      <c r="NZS32" s="661"/>
      <c r="NZT32" s="661"/>
      <c r="NZU32" s="661"/>
      <c r="NZV32" s="661"/>
      <c r="NZW32" s="661"/>
      <c r="NZX32" s="661"/>
      <c r="NZY32" s="661"/>
      <c r="NZZ32" s="661"/>
      <c r="OAA32" s="661"/>
      <c r="OAB32" s="661"/>
      <c r="OAC32" s="661"/>
      <c r="OAD32" s="661"/>
      <c r="OAE32" s="661"/>
      <c r="OAF32" s="661"/>
      <c r="OAG32" s="661"/>
      <c r="OAH32" s="661"/>
      <c r="OAI32" s="661"/>
      <c r="OAJ32" s="661"/>
      <c r="OAK32" s="661"/>
      <c r="OAL32" s="661"/>
      <c r="OAM32" s="661"/>
      <c r="OAN32" s="661"/>
      <c r="OAO32" s="661"/>
      <c r="OAP32" s="661"/>
      <c r="OAQ32" s="661"/>
      <c r="OAR32" s="661"/>
      <c r="OAS32" s="661"/>
      <c r="OAT32" s="661"/>
      <c r="OAU32" s="661"/>
      <c r="OAV32" s="661"/>
      <c r="OAW32" s="661"/>
      <c r="OAX32" s="661"/>
      <c r="OAY32" s="661"/>
      <c r="OAZ32" s="661"/>
      <c r="OBA32" s="661"/>
      <c r="OBB32" s="661"/>
      <c r="OBC32" s="661"/>
      <c r="OBD32" s="661"/>
      <c r="OBE32" s="661"/>
      <c r="OBF32" s="661"/>
      <c r="OBG32" s="661"/>
      <c r="OBH32" s="661"/>
      <c r="OBI32" s="661"/>
      <c r="OBJ32" s="661"/>
      <c r="OBK32" s="661"/>
      <c r="OBL32" s="661"/>
      <c r="OBM32" s="661"/>
      <c r="OBN32" s="661"/>
      <c r="OBO32" s="661"/>
      <c r="OBP32" s="661"/>
      <c r="OBQ32" s="661"/>
      <c r="OBR32" s="661"/>
      <c r="OBS32" s="661"/>
      <c r="OBT32" s="661"/>
      <c r="OBU32" s="661"/>
      <c r="OBV32" s="661"/>
      <c r="OBW32" s="661"/>
      <c r="OBX32" s="661"/>
      <c r="OBY32" s="661"/>
      <c r="OBZ32" s="661"/>
      <c r="OCA32" s="661"/>
      <c r="OCB32" s="661"/>
      <c r="OCC32" s="661"/>
      <c r="OCD32" s="661"/>
      <c r="OCE32" s="661"/>
      <c r="OCF32" s="661"/>
      <c r="OCG32" s="661"/>
      <c r="OCH32" s="661"/>
      <c r="OCI32" s="661"/>
      <c r="OCJ32" s="661"/>
      <c r="OCK32" s="661"/>
      <c r="OCL32" s="661"/>
      <c r="OCM32" s="661"/>
      <c r="OCN32" s="661"/>
      <c r="OCO32" s="661"/>
      <c r="OCP32" s="661"/>
      <c r="OCQ32" s="661"/>
      <c r="OCR32" s="661"/>
      <c r="OCS32" s="661"/>
      <c r="OCT32" s="661"/>
      <c r="OCU32" s="661"/>
      <c r="OCV32" s="661"/>
      <c r="OCW32" s="661"/>
      <c r="OCX32" s="661"/>
      <c r="OCY32" s="661"/>
      <c r="OCZ32" s="661"/>
      <c r="ODA32" s="661"/>
      <c r="ODB32" s="661"/>
      <c r="ODC32" s="661"/>
      <c r="ODD32" s="661"/>
      <c r="ODE32" s="661"/>
      <c r="ODF32" s="661"/>
      <c r="ODG32" s="661"/>
      <c r="ODH32" s="661"/>
      <c r="ODI32" s="661"/>
      <c r="ODJ32" s="661"/>
      <c r="ODK32" s="661"/>
      <c r="ODL32" s="661"/>
      <c r="ODM32" s="661"/>
      <c r="ODN32" s="661"/>
      <c r="ODO32" s="661"/>
      <c r="ODP32" s="661"/>
      <c r="ODQ32" s="661"/>
      <c r="ODR32" s="661"/>
      <c r="ODS32" s="661"/>
      <c r="ODT32" s="661"/>
      <c r="ODU32" s="661"/>
      <c r="ODV32" s="661"/>
      <c r="ODW32" s="661"/>
      <c r="ODX32" s="661"/>
      <c r="ODY32" s="661"/>
      <c r="ODZ32" s="661"/>
      <c r="OEA32" s="661"/>
      <c r="OEB32" s="661"/>
      <c r="OEC32" s="661"/>
      <c r="OED32" s="661"/>
      <c r="OEE32" s="661"/>
      <c r="OEF32" s="661"/>
      <c r="OEG32" s="661"/>
      <c r="OEH32" s="661"/>
      <c r="OEI32" s="661"/>
      <c r="OEJ32" s="661"/>
      <c r="OEK32" s="661"/>
      <c r="OEL32" s="661"/>
      <c r="OEM32" s="661"/>
      <c r="OEN32" s="661"/>
      <c r="OEO32" s="661"/>
      <c r="OEP32" s="661"/>
      <c r="OEQ32" s="661"/>
      <c r="OER32" s="661"/>
      <c r="OES32" s="661"/>
      <c r="OET32" s="661"/>
      <c r="OEU32" s="661"/>
      <c r="OEV32" s="661"/>
      <c r="OEW32" s="661"/>
      <c r="OEX32" s="661"/>
      <c r="OEY32" s="661"/>
      <c r="OEZ32" s="661"/>
      <c r="OFA32" s="661"/>
      <c r="OFB32" s="661"/>
      <c r="OFC32" s="661"/>
      <c r="OFD32" s="661"/>
      <c r="OFE32" s="661"/>
      <c r="OFF32" s="661"/>
      <c r="OFG32" s="661"/>
      <c r="OFH32" s="661"/>
      <c r="OFI32" s="661"/>
      <c r="OFJ32" s="661"/>
      <c r="OFK32" s="661"/>
      <c r="OFL32" s="661"/>
      <c r="OFM32" s="661"/>
      <c r="OFN32" s="661"/>
      <c r="OFO32" s="661"/>
      <c r="OFP32" s="661"/>
      <c r="OFQ32" s="661"/>
      <c r="OFR32" s="661"/>
      <c r="OFS32" s="661"/>
      <c r="OFT32" s="661"/>
      <c r="OFU32" s="661"/>
      <c r="OFV32" s="661"/>
      <c r="OFW32" s="661"/>
      <c r="OFX32" s="661"/>
      <c r="OFY32" s="661"/>
      <c r="OFZ32" s="661"/>
      <c r="OGA32" s="661"/>
      <c r="OGB32" s="661"/>
      <c r="OGC32" s="661"/>
      <c r="OGD32" s="661"/>
      <c r="OGE32" s="661"/>
      <c r="OGF32" s="661"/>
      <c r="OGG32" s="661"/>
      <c r="OGH32" s="661"/>
      <c r="OGI32" s="661"/>
      <c r="OGJ32" s="661"/>
      <c r="OGK32" s="661"/>
      <c r="OGL32" s="661"/>
      <c r="OGM32" s="661"/>
      <c r="OGN32" s="661"/>
      <c r="OGO32" s="661"/>
      <c r="OGP32" s="661"/>
      <c r="OGQ32" s="661"/>
      <c r="OGR32" s="661"/>
      <c r="OGS32" s="661"/>
      <c r="OGT32" s="661"/>
      <c r="OGU32" s="661"/>
      <c r="OGV32" s="661"/>
      <c r="OGW32" s="661"/>
      <c r="OGX32" s="661"/>
      <c r="OGY32" s="661"/>
      <c r="OGZ32" s="661"/>
      <c r="OHA32" s="661"/>
      <c r="OHB32" s="661"/>
      <c r="OHC32" s="661"/>
      <c r="OHD32" s="661"/>
      <c r="OHE32" s="661"/>
      <c r="OHF32" s="661"/>
      <c r="OHG32" s="661"/>
      <c r="OHH32" s="661"/>
      <c r="OHI32" s="661"/>
      <c r="OHJ32" s="661"/>
      <c r="OHK32" s="661"/>
      <c r="OHL32" s="661"/>
      <c r="OHM32" s="661"/>
      <c r="OHN32" s="661"/>
      <c r="OHO32" s="661"/>
      <c r="OHP32" s="661"/>
      <c r="OHQ32" s="661"/>
      <c r="OHR32" s="661"/>
      <c r="OHS32" s="661"/>
      <c r="OHT32" s="661"/>
      <c r="OHU32" s="661"/>
      <c r="OHV32" s="661"/>
      <c r="OHW32" s="661"/>
      <c r="OHX32" s="661"/>
      <c r="OHY32" s="661"/>
      <c r="OHZ32" s="661"/>
      <c r="OIA32" s="661"/>
      <c r="OIB32" s="661"/>
      <c r="OIC32" s="661"/>
      <c r="OID32" s="661"/>
      <c r="OIE32" s="661"/>
      <c r="OIF32" s="661"/>
      <c r="OIG32" s="661"/>
      <c r="OIH32" s="661"/>
      <c r="OII32" s="661"/>
      <c r="OIJ32" s="661"/>
      <c r="OIK32" s="661"/>
      <c r="OIL32" s="661"/>
      <c r="OIM32" s="661"/>
      <c r="OIN32" s="661"/>
      <c r="OIO32" s="661"/>
      <c r="OIP32" s="661"/>
      <c r="OIQ32" s="661"/>
      <c r="OIR32" s="661"/>
      <c r="OIS32" s="661"/>
      <c r="OIT32" s="661"/>
      <c r="OIU32" s="661"/>
      <c r="OIV32" s="661"/>
      <c r="OIW32" s="661"/>
      <c r="OIX32" s="661"/>
      <c r="OIY32" s="661"/>
      <c r="OIZ32" s="661"/>
      <c r="OJA32" s="661"/>
      <c r="OJB32" s="661"/>
      <c r="OJC32" s="661"/>
      <c r="OJD32" s="661"/>
      <c r="OJE32" s="661"/>
      <c r="OJF32" s="661"/>
      <c r="OJG32" s="661"/>
      <c r="OJH32" s="661"/>
      <c r="OJI32" s="661"/>
      <c r="OJJ32" s="661"/>
      <c r="OJK32" s="661"/>
      <c r="OJL32" s="661"/>
      <c r="OJM32" s="661"/>
      <c r="OJN32" s="661"/>
      <c r="OJO32" s="661"/>
      <c r="OJP32" s="661"/>
      <c r="OJQ32" s="661"/>
      <c r="OJR32" s="661"/>
      <c r="OJS32" s="661"/>
      <c r="OJT32" s="661"/>
      <c r="OJU32" s="661"/>
      <c r="OJV32" s="661"/>
      <c r="OJW32" s="661"/>
      <c r="OJX32" s="661"/>
      <c r="OJY32" s="661"/>
      <c r="OJZ32" s="661"/>
      <c r="OKA32" s="661"/>
      <c r="OKB32" s="661"/>
      <c r="OKC32" s="661"/>
      <c r="OKD32" s="661"/>
      <c r="OKE32" s="661"/>
      <c r="OKF32" s="661"/>
      <c r="OKG32" s="661"/>
      <c r="OKH32" s="661"/>
      <c r="OKI32" s="661"/>
      <c r="OKJ32" s="661"/>
      <c r="OKK32" s="661"/>
      <c r="OKL32" s="661"/>
      <c r="OKM32" s="661"/>
      <c r="OKN32" s="661"/>
      <c r="OKO32" s="661"/>
      <c r="OKP32" s="661"/>
      <c r="OKQ32" s="661"/>
      <c r="OKR32" s="661"/>
      <c r="OKS32" s="661"/>
      <c r="OKT32" s="661"/>
      <c r="OKU32" s="661"/>
      <c r="OKV32" s="661"/>
      <c r="OKW32" s="661"/>
      <c r="OKX32" s="661"/>
      <c r="OKY32" s="661"/>
      <c r="OKZ32" s="661"/>
      <c r="OLA32" s="661"/>
      <c r="OLB32" s="661"/>
      <c r="OLC32" s="661"/>
      <c r="OLD32" s="661"/>
      <c r="OLE32" s="661"/>
      <c r="OLF32" s="661"/>
      <c r="OLG32" s="661"/>
      <c r="OLH32" s="661"/>
      <c r="OLI32" s="661"/>
      <c r="OLJ32" s="661"/>
      <c r="OLK32" s="661"/>
      <c r="OLL32" s="661"/>
      <c r="OLM32" s="661"/>
      <c r="OLN32" s="661"/>
      <c r="OLO32" s="661"/>
      <c r="OLP32" s="661"/>
      <c r="OLQ32" s="661"/>
      <c r="OLR32" s="661"/>
      <c r="OLS32" s="661"/>
      <c r="OLT32" s="661"/>
      <c r="OLU32" s="661"/>
      <c r="OLV32" s="661"/>
      <c r="OLW32" s="661"/>
      <c r="OLX32" s="661"/>
      <c r="OLY32" s="661"/>
      <c r="OLZ32" s="661"/>
      <c r="OMA32" s="661"/>
      <c r="OMB32" s="661"/>
      <c r="OMC32" s="661"/>
      <c r="OMD32" s="661"/>
      <c r="OME32" s="661"/>
      <c r="OMF32" s="661"/>
      <c r="OMG32" s="661"/>
      <c r="OMH32" s="661"/>
      <c r="OMI32" s="661"/>
      <c r="OMJ32" s="661"/>
      <c r="OMK32" s="661"/>
      <c r="OML32" s="661"/>
      <c r="OMM32" s="661"/>
      <c r="OMN32" s="661"/>
      <c r="OMO32" s="661"/>
      <c r="OMP32" s="661"/>
      <c r="OMQ32" s="661"/>
      <c r="OMR32" s="661"/>
      <c r="OMS32" s="661"/>
      <c r="OMT32" s="661"/>
      <c r="OMU32" s="661"/>
      <c r="OMV32" s="661"/>
      <c r="OMW32" s="661"/>
      <c r="OMX32" s="661"/>
      <c r="OMY32" s="661"/>
      <c r="OMZ32" s="661"/>
      <c r="ONA32" s="661"/>
      <c r="ONB32" s="661"/>
      <c r="ONC32" s="661"/>
      <c r="OND32" s="661"/>
      <c r="ONE32" s="661"/>
      <c r="ONF32" s="661"/>
      <c r="ONG32" s="661"/>
      <c r="ONH32" s="661"/>
      <c r="ONI32" s="661"/>
      <c r="ONJ32" s="661"/>
      <c r="ONK32" s="661"/>
      <c r="ONL32" s="661"/>
      <c r="ONM32" s="661"/>
      <c r="ONN32" s="661"/>
      <c r="ONO32" s="661"/>
      <c r="ONP32" s="661"/>
      <c r="ONQ32" s="661"/>
      <c r="ONR32" s="661"/>
      <c r="ONS32" s="661"/>
      <c r="ONT32" s="661"/>
      <c r="ONU32" s="661"/>
      <c r="ONV32" s="661"/>
      <c r="ONW32" s="661"/>
      <c r="ONX32" s="661"/>
      <c r="ONY32" s="661"/>
      <c r="ONZ32" s="661"/>
      <c r="OOA32" s="661"/>
      <c r="OOB32" s="661"/>
      <c r="OOC32" s="661"/>
      <c r="OOD32" s="661"/>
      <c r="OOE32" s="661"/>
      <c r="OOF32" s="661"/>
      <c r="OOG32" s="661"/>
      <c r="OOH32" s="661"/>
      <c r="OOI32" s="661"/>
      <c r="OOJ32" s="661"/>
      <c r="OOK32" s="661"/>
      <c r="OOL32" s="661"/>
      <c r="OOM32" s="661"/>
      <c r="OON32" s="661"/>
      <c r="OOO32" s="661"/>
      <c r="OOP32" s="661"/>
      <c r="OOQ32" s="661"/>
      <c r="OOR32" s="661"/>
      <c r="OOS32" s="661"/>
      <c r="OOT32" s="661"/>
      <c r="OOU32" s="661"/>
      <c r="OOV32" s="661"/>
      <c r="OOW32" s="661"/>
      <c r="OOX32" s="661"/>
      <c r="OOY32" s="661"/>
      <c r="OOZ32" s="661"/>
      <c r="OPA32" s="661"/>
      <c r="OPB32" s="661"/>
      <c r="OPC32" s="661"/>
      <c r="OPD32" s="661"/>
      <c r="OPE32" s="661"/>
      <c r="OPF32" s="661"/>
      <c r="OPG32" s="661"/>
      <c r="OPH32" s="661"/>
      <c r="OPI32" s="661"/>
      <c r="OPJ32" s="661"/>
      <c r="OPK32" s="661"/>
      <c r="OPL32" s="661"/>
      <c r="OPM32" s="661"/>
      <c r="OPN32" s="661"/>
      <c r="OPO32" s="661"/>
      <c r="OPP32" s="661"/>
      <c r="OPQ32" s="661"/>
      <c r="OPR32" s="661"/>
      <c r="OPS32" s="661"/>
      <c r="OPT32" s="661"/>
      <c r="OPU32" s="661"/>
      <c r="OPV32" s="661"/>
      <c r="OPW32" s="661"/>
      <c r="OPX32" s="661"/>
      <c r="OPY32" s="661"/>
      <c r="OPZ32" s="661"/>
      <c r="OQA32" s="661"/>
      <c r="OQB32" s="661"/>
      <c r="OQC32" s="661"/>
      <c r="OQD32" s="661"/>
      <c r="OQE32" s="661"/>
      <c r="OQF32" s="661"/>
      <c r="OQG32" s="661"/>
      <c r="OQH32" s="661"/>
      <c r="OQI32" s="661"/>
      <c r="OQJ32" s="661"/>
      <c r="OQK32" s="661"/>
      <c r="OQL32" s="661"/>
      <c r="OQM32" s="661"/>
      <c r="OQN32" s="661"/>
      <c r="OQO32" s="661"/>
      <c r="OQP32" s="661"/>
      <c r="OQQ32" s="661"/>
      <c r="OQR32" s="661"/>
      <c r="OQS32" s="661"/>
      <c r="OQT32" s="661"/>
      <c r="OQU32" s="661"/>
      <c r="OQV32" s="661"/>
      <c r="OQW32" s="661"/>
      <c r="OQX32" s="661"/>
      <c r="OQY32" s="661"/>
      <c r="OQZ32" s="661"/>
      <c r="ORA32" s="661"/>
      <c r="ORB32" s="661"/>
      <c r="ORC32" s="661"/>
      <c r="ORD32" s="661"/>
      <c r="ORE32" s="661"/>
      <c r="ORF32" s="661"/>
      <c r="ORG32" s="661"/>
      <c r="ORH32" s="661"/>
      <c r="ORI32" s="661"/>
      <c r="ORJ32" s="661"/>
      <c r="ORK32" s="661"/>
      <c r="ORL32" s="661"/>
      <c r="ORM32" s="661"/>
      <c r="ORN32" s="661"/>
      <c r="ORO32" s="661"/>
      <c r="ORP32" s="661"/>
      <c r="ORQ32" s="661"/>
      <c r="ORR32" s="661"/>
      <c r="ORS32" s="661"/>
      <c r="ORT32" s="661"/>
      <c r="ORU32" s="661"/>
      <c r="ORV32" s="661"/>
      <c r="ORW32" s="661"/>
      <c r="ORX32" s="661"/>
      <c r="ORY32" s="661"/>
      <c r="ORZ32" s="661"/>
      <c r="OSA32" s="661"/>
      <c r="OSB32" s="661"/>
      <c r="OSC32" s="661"/>
      <c r="OSD32" s="661"/>
      <c r="OSE32" s="661"/>
      <c r="OSF32" s="661"/>
      <c r="OSG32" s="661"/>
      <c r="OSH32" s="661"/>
      <c r="OSI32" s="661"/>
      <c r="OSJ32" s="661"/>
      <c r="OSK32" s="661"/>
      <c r="OSL32" s="661"/>
      <c r="OSM32" s="661"/>
      <c r="OSN32" s="661"/>
      <c r="OSO32" s="661"/>
      <c r="OSP32" s="661"/>
      <c r="OSQ32" s="661"/>
      <c r="OSR32" s="661"/>
      <c r="OSS32" s="661"/>
      <c r="OST32" s="661"/>
      <c r="OSU32" s="661"/>
      <c r="OSV32" s="661"/>
      <c r="OSW32" s="661"/>
      <c r="OSX32" s="661"/>
      <c r="OSY32" s="661"/>
      <c r="OSZ32" s="661"/>
      <c r="OTA32" s="661"/>
      <c r="OTB32" s="661"/>
      <c r="OTC32" s="661"/>
      <c r="OTD32" s="661"/>
      <c r="OTE32" s="661"/>
      <c r="OTF32" s="661"/>
      <c r="OTG32" s="661"/>
      <c r="OTH32" s="661"/>
      <c r="OTI32" s="661"/>
      <c r="OTJ32" s="661"/>
      <c r="OTK32" s="661"/>
      <c r="OTL32" s="661"/>
      <c r="OTM32" s="661"/>
      <c r="OTN32" s="661"/>
      <c r="OTO32" s="661"/>
      <c r="OTP32" s="661"/>
      <c r="OTQ32" s="661"/>
      <c r="OTR32" s="661"/>
      <c r="OTS32" s="661"/>
      <c r="OTT32" s="661"/>
      <c r="OTU32" s="661"/>
      <c r="OTV32" s="661"/>
      <c r="OTW32" s="661"/>
      <c r="OTX32" s="661"/>
      <c r="OTY32" s="661"/>
      <c r="OTZ32" s="661"/>
      <c r="OUA32" s="661"/>
      <c r="OUB32" s="661"/>
      <c r="OUC32" s="661"/>
      <c r="OUD32" s="661"/>
      <c r="OUE32" s="661"/>
      <c r="OUF32" s="661"/>
      <c r="OUG32" s="661"/>
      <c r="OUH32" s="661"/>
      <c r="OUI32" s="661"/>
      <c r="OUJ32" s="661"/>
      <c r="OUK32" s="661"/>
      <c r="OUL32" s="661"/>
      <c r="OUM32" s="661"/>
      <c r="OUN32" s="661"/>
      <c r="OUO32" s="661"/>
      <c r="OUP32" s="661"/>
      <c r="OUQ32" s="661"/>
      <c r="OUR32" s="661"/>
      <c r="OUS32" s="661"/>
      <c r="OUT32" s="661"/>
      <c r="OUU32" s="661"/>
      <c r="OUV32" s="661"/>
      <c r="OUW32" s="661"/>
      <c r="OUX32" s="661"/>
      <c r="OUY32" s="661"/>
      <c r="OUZ32" s="661"/>
      <c r="OVA32" s="661"/>
      <c r="OVB32" s="661"/>
      <c r="OVC32" s="661"/>
      <c r="OVD32" s="661"/>
      <c r="OVE32" s="661"/>
      <c r="OVF32" s="661"/>
      <c r="OVG32" s="661"/>
      <c r="OVH32" s="661"/>
      <c r="OVI32" s="661"/>
      <c r="OVJ32" s="661"/>
      <c r="OVK32" s="661"/>
      <c r="OVL32" s="661"/>
      <c r="OVM32" s="661"/>
      <c r="OVN32" s="661"/>
      <c r="OVO32" s="661"/>
      <c r="OVP32" s="661"/>
      <c r="OVQ32" s="661"/>
      <c r="OVR32" s="661"/>
      <c r="OVS32" s="661"/>
      <c r="OVT32" s="661"/>
      <c r="OVU32" s="661"/>
      <c r="OVV32" s="661"/>
      <c r="OVW32" s="661"/>
      <c r="OVX32" s="661"/>
      <c r="OVY32" s="661"/>
      <c r="OVZ32" s="661"/>
      <c r="OWA32" s="661"/>
      <c r="OWB32" s="661"/>
      <c r="OWC32" s="661"/>
      <c r="OWD32" s="661"/>
      <c r="OWE32" s="661"/>
      <c r="OWF32" s="661"/>
      <c r="OWG32" s="661"/>
      <c r="OWH32" s="661"/>
      <c r="OWI32" s="661"/>
      <c r="OWJ32" s="661"/>
      <c r="OWK32" s="661"/>
      <c r="OWL32" s="661"/>
      <c r="OWM32" s="661"/>
      <c r="OWN32" s="661"/>
      <c r="OWO32" s="661"/>
      <c r="OWP32" s="661"/>
      <c r="OWQ32" s="661"/>
      <c r="OWR32" s="661"/>
      <c r="OWS32" s="661"/>
      <c r="OWT32" s="661"/>
      <c r="OWU32" s="661"/>
      <c r="OWV32" s="661"/>
      <c r="OWW32" s="661"/>
      <c r="OWX32" s="661"/>
      <c r="OWY32" s="661"/>
      <c r="OWZ32" s="661"/>
      <c r="OXA32" s="661"/>
      <c r="OXB32" s="661"/>
      <c r="OXC32" s="661"/>
      <c r="OXD32" s="661"/>
      <c r="OXE32" s="661"/>
      <c r="OXF32" s="661"/>
      <c r="OXG32" s="661"/>
      <c r="OXH32" s="661"/>
      <c r="OXI32" s="661"/>
      <c r="OXJ32" s="661"/>
      <c r="OXK32" s="661"/>
      <c r="OXL32" s="661"/>
      <c r="OXM32" s="661"/>
      <c r="OXN32" s="661"/>
      <c r="OXO32" s="661"/>
      <c r="OXP32" s="661"/>
      <c r="OXQ32" s="661"/>
      <c r="OXR32" s="661"/>
      <c r="OXS32" s="661"/>
      <c r="OXT32" s="661"/>
      <c r="OXU32" s="661"/>
      <c r="OXV32" s="661"/>
      <c r="OXW32" s="661"/>
      <c r="OXX32" s="661"/>
      <c r="OXY32" s="661"/>
      <c r="OXZ32" s="661"/>
      <c r="OYA32" s="661"/>
      <c r="OYB32" s="661"/>
      <c r="OYC32" s="661"/>
      <c r="OYD32" s="661"/>
      <c r="OYE32" s="661"/>
      <c r="OYF32" s="661"/>
      <c r="OYG32" s="661"/>
      <c r="OYH32" s="661"/>
      <c r="OYI32" s="661"/>
      <c r="OYJ32" s="661"/>
      <c r="OYK32" s="661"/>
      <c r="OYL32" s="661"/>
      <c r="OYM32" s="661"/>
      <c r="OYN32" s="661"/>
      <c r="OYO32" s="661"/>
      <c r="OYP32" s="661"/>
      <c r="OYQ32" s="661"/>
      <c r="OYR32" s="661"/>
      <c r="OYS32" s="661"/>
      <c r="OYT32" s="661"/>
      <c r="OYU32" s="661"/>
      <c r="OYV32" s="661"/>
      <c r="OYW32" s="661"/>
      <c r="OYX32" s="661"/>
      <c r="OYY32" s="661"/>
      <c r="OYZ32" s="661"/>
      <c r="OZA32" s="661"/>
      <c r="OZB32" s="661"/>
      <c r="OZC32" s="661"/>
      <c r="OZD32" s="661"/>
      <c r="OZE32" s="661"/>
      <c r="OZF32" s="661"/>
      <c r="OZG32" s="661"/>
      <c r="OZH32" s="661"/>
      <c r="OZI32" s="661"/>
      <c r="OZJ32" s="661"/>
      <c r="OZK32" s="661"/>
      <c r="OZL32" s="661"/>
      <c r="OZM32" s="661"/>
      <c r="OZN32" s="661"/>
      <c r="OZO32" s="661"/>
      <c r="OZP32" s="661"/>
      <c r="OZQ32" s="661"/>
      <c r="OZR32" s="661"/>
      <c r="OZS32" s="661"/>
      <c r="OZT32" s="661"/>
      <c r="OZU32" s="661"/>
      <c r="OZV32" s="661"/>
      <c r="OZW32" s="661"/>
      <c r="OZX32" s="661"/>
      <c r="OZY32" s="661"/>
      <c r="OZZ32" s="661"/>
      <c r="PAA32" s="661"/>
      <c r="PAB32" s="661"/>
      <c r="PAC32" s="661"/>
      <c r="PAD32" s="661"/>
      <c r="PAE32" s="661"/>
      <c r="PAF32" s="661"/>
      <c r="PAG32" s="661"/>
      <c r="PAH32" s="661"/>
      <c r="PAI32" s="661"/>
      <c r="PAJ32" s="661"/>
      <c r="PAK32" s="661"/>
      <c r="PAL32" s="661"/>
      <c r="PAM32" s="661"/>
      <c r="PAN32" s="661"/>
      <c r="PAO32" s="661"/>
      <c r="PAP32" s="661"/>
      <c r="PAQ32" s="661"/>
      <c r="PAR32" s="661"/>
      <c r="PAS32" s="661"/>
      <c r="PAT32" s="661"/>
      <c r="PAU32" s="661"/>
      <c r="PAV32" s="661"/>
      <c r="PAW32" s="661"/>
      <c r="PAX32" s="661"/>
      <c r="PAY32" s="661"/>
      <c r="PAZ32" s="661"/>
      <c r="PBA32" s="661"/>
      <c r="PBB32" s="661"/>
      <c r="PBC32" s="661"/>
      <c r="PBD32" s="661"/>
      <c r="PBE32" s="661"/>
      <c r="PBF32" s="661"/>
      <c r="PBG32" s="661"/>
      <c r="PBH32" s="661"/>
      <c r="PBI32" s="661"/>
      <c r="PBJ32" s="661"/>
      <c r="PBK32" s="661"/>
      <c r="PBL32" s="661"/>
      <c r="PBM32" s="661"/>
      <c r="PBN32" s="661"/>
      <c r="PBO32" s="661"/>
      <c r="PBP32" s="661"/>
      <c r="PBQ32" s="661"/>
      <c r="PBR32" s="661"/>
      <c r="PBS32" s="661"/>
      <c r="PBT32" s="661"/>
      <c r="PBU32" s="661"/>
      <c r="PBV32" s="661"/>
      <c r="PBW32" s="661"/>
      <c r="PBX32" s="661"/>
      <c r="PBY32" s="661"/>
      <c r="PBZ32" s="661"/>
      <c r="PCA32" s="661"/>
      <c r="PCB32" s="661"/>
      <c r="PCC32" s="661"/>
      <c r="PCD32" s="661"/>
      <c r="PCE32" s="661"/>
      <c r="PCF32" s="661"/>
      <c r="PCG32" s="661"/>
      <c r="PCH32" s="661"/>
      <c r="PCI32" s="661"/>
      <c r="PCJ32" s="661"/>
      <c r="PCK32" s="661"/>
      <c r="PCL32" s="661"/>
      <c r="PCM32" s="661"/>
      <c r="PCN32" s="661"/>
      <c r="PCO32" s="661"/>
      <c r="PCP32" s="661"/>
      <c r="PCQ32" s="661"/>
      <c r="PCR32" s="661"/>
      <c r="PCS32" s="661"/>
      <c r="PCT32" s="661"/>
      <c r="PCU32" s="661"/>
      <c r="PCV32" s="661"/>
      <c r="PCW32" s="661"/>
      <c r="PCX32" s="661"/>
      <c r="PCY32" s="661"/>
      <c r="PCZ32" s="661"/>
      <c r="PDA32" s="661"/>
      <c r="PDB32" s="661"/>
      <c r="PDC32" s="661"/>
      <c r="PDD32" s="661"/>
      <c r="PDE32" s="661"/>
      <c r="PDF32" s="661"/>
      <c r="PDG32" s="661"/>
      <c r="PDH32" s="661"/>
      <c r="PDI32" s="661"/>
      <c r="PDJ32" s="661"/>
      <c r="PDK32" s="661"/>
      <c r="PDL32" s="661"/>
      <c r="PDM32" s="661"/>
      <c r="PDN32" s="661"/>
      <c r="PDO32" s="661"/>
      <c r="PDP32" s="661"/>
      <c r="PDQ32" s="661"/>
      <c r="PDR32" s="661"/>
      <c r="PDS32" s="661"/>
      <c r="PDT32" s="661"/>
      <c r="PDU32" s="661"/>
      <c r="PDV32" s="661"/>
      <c r="PDW32" s="661"/>
      <c r="PDX32" s="661"/>
      <c r="PDY32" s="661"/>
      <c r="PDZ32" s="661"/>
      <c r="PEA32" s="661"/>
      <c r="PEB32" s="661"/>
      <c r="PEC32" s="661"/>
      <c r="PED32" s="661"/>
      <c r="PEE32" s="661"/>
      <c r="PEF32" s="661"/>
      <c r="PEG32" s="661"/>
      <c r="PEH32" s="661"/>
      <c r="PEI32" s="661"/>
      <c r="PEJ32" s="661"/>
      <c r="PEK32" s="661"/>
      <c r="PEL32" s="661"/>
      <c r="PEM32" s="661"/>
      <c r="PEN32" s="661"/>
      <c r="PEO32" s="661"/>
      <c r="PEP32" s="661"/>
      <c r="PEQ32" s="661"/>
      <c r="PER32" s="661"/>
      <c r="PES32" s="661"/>
      <c r="PET32" s="661"/>
      <c r="PEU32" s="661"/>
      <c r="PEV32" s="661"/>
      <c r="PEW32" s="661"/>
      <c r="PEX32" s="661"/>
      <c r="PEY32" s="661"/>
      <c r="PEZ32" s="661"/>
      <c r="PFA32" s="661"/>
      <c r="PFB32" s="661"/>
      <c r="PFC32" s="661"/>
      <c r="PFD32" s="661"/>
      <c r="PFE32" s="661"/>
      <c r="PFF32" s="661"/>
      <c r="PFG32" s="661"/>
      <c r="PFH32" s="661"/>
      <c r="PFI32" s="661"/>
      <c r="PFJ32" s="661"/>
      <c r="PFK32" s="661"/>
      <c r="PFL32" s="661"/>
      <c r="PFM32" s="661"/>
      <c r="PFN32" s="661"/>
      <c r="PFO32" s="661"/>
      <c r="PFP32" s="661"/>
      <c r="PFQ32" s="661"/>
      <c r="PFR32" s="661"/>
      <c r="PFS32" s="661"/>
      <c r="PFT32" s="661"/>
      <c r="PFU32" s="661"/>
      <c r="PFV32" s="661"/>
      <c r="PFW32" s="661"/>
      <c r="PFX32" s="661"/>
      <c r="PFY32" s="661"/>
      <c r="PFZ32" s="661"/>
      <c r="PGA32" s="661"/>
      <c r="PGB32" s="661"/>
      <c r="PGC32" s="661"/>
      <c r="PGD32" s="661"/>
      <c r="PGE32" s="661"/>
      <c r="PGF32" s="661"/>
      <c r="PGG32" s="661"/>
      <c r="PGH32" s="661"/>
      <c r="PGI32" s="661"/>
      <c r="PGJ32" s="661"/>
      <c r="PGK32" s="661"/>
      <c r="PGL32" s="661"/>
      <c r="PGM32" s="661"/>
      <c r="PGN32" s="661"/>
      <c r="PGO32" s="661"/>
      <c r="PGP32" s="661"/>
      <c r="PGQ32" s="661"/>
      <c r="PGR32" s="661"/>
      <c r="PGS32" s="661"/>
      <c r="PGT32" s="661"/>
      <c r="PGU32" s="661"/>
      <c r="PGV32" s="661"/>
      <c r="PGW32" s="661"/>
      <c r="PGX32" s="661"/>
      <c r="PGY32" s="661"/>
      <c r="PGZ32" s="661"/>
      <c r="PHA32" s="661"/>
      <c r="PHB32" s="661"/>
      <c r="PHC32" s="661"/>
      <c r="PHD32" s="661"/>
      <c r="PHE32" s="661"/>
      <c r="PHF32" s="661"/>
      <c r="PHG32" s="661"/>
      <c r="PHH32" s="661"/>
      <c r="PHI32" s="661"/>
      <c r="PHJ32" s="661"/>
      <c r="PHK32" s="661"/>
      <c r="PHL32" s="661"/>
      <c r="PHM32" s="661"/>
      <c r="PHN32" s="661"/>
      <c r="PHO32" s="661"/>
      <c r="PHP32" s="661"/>
      <c r="PHQ32" s="661"/>
      <c r="PHR32" s="661"/>
      <c r="PHS32" s="661"/>
      <c r="PHT32" s="661"/>
      <c r="PHU32" s="661"/>
      <c r="PHV32" s="661"/>
      <c r="PHW32" s="661"/>
      <c r="PHX32" s="661"/>
      <c r="PHY32" s="661"/>
      <c r="PHZ32" s="661"/>
      <c r="PIA32" s="661"/>
      <c r="PIB32" s="661"/>
      <c r="PIC32" s="661"/>
      <c r="PID32" s="661"/>
      <c r="PIE32" s="661"/>
      <c r="PIF32" s="661"/>
      <c r="PIG32" s="661"/>
      <c r="PIH32" s="661"/>
      <c r="PII32" s="661"/>
      <c r="PIJ32" s="661"/>
      <c r="PIK32" s="661"/>
      <c r="PIL32" s="661"/>
      <c r="PIM32" s="661"/>
      <c r="PIN32" s="661"/>
      <c r="PIO32" s="661"/>
      <c r="PIP32" s="661"/>
      <c r="PIQ32" s="661"/>
      <c r="PIR32" s="661"/>
      <c r="PIS32" s="661"/>
      <c r="PIT32" s="661"/>
      <c r="PIU32" s="661"/>
      <c r="PIV32" s="661"/>
      <c r="PIW32" s="661"/>
      <c r="PIX32" s="661"/>
      <c r="PIY32" s="661"/>
      <c r="PIZ32" s="661"/>
      <c r="PJA32" s="661"/>
      <c r="PJB32" s="661"/>
      <c r="PJC32" s="661"/>
      <c r="PJD32" s="661"/>
      <c r="PJE32" s="661"/>
      <c r="PJF32" s="661"/>
      <c r="PJG32" s="661"/>
      <c r="PJH32" s="661"/>
      <c r="PJI32" s="661"/>
      <c r="PJJ32" s="661"/>
      <c r="PJK32" s="661"/>
      <c r="PJL32" s="661"/>
      <c r="PJM32" s="661"/>
      <c r="PJN32" s="661"/>
      <c r="PJO32" s="661"/>
      <c r="PJP32" s="661"/>
      <c r="PJQ32" s="661"/>
      <c r="PJR32" s="661"/>
      <c r="PJS32" s="661"/>
      <c r="PJT32" s="661"/>
      <c r="PJU32" s="661"/>
      <c r="PJV32" s="661"/>
      <c r="PJW32" s="661"/>
      <c r="PJX32" s="661"/>
      <c r="PJY32" s="661"/>
      <c r="PJZ32" s="661"/>
      <c r="PKA32" s="661"/>
      <c r="PKB32" s="661"/>
      <c r="PKC32" s="661"/>
      <c r="PKD32" s="661"/>
      <c r="PKE32" s="661"/>
      <c r="PKF32" s="661"/>
      <c r="PKG32" s="661"/>
      <c r="PKH32" s="661"/>
      <c r="PKI32" s="661"/>
      <c r="PKJ32" s="661"/>
      <c r="PKK32" s="661"/>
      <c r="PKL32" s="661"/>
      <c r="PKM32" s="661"/>
      <c r="PKN32" s="661"/>
      <c r="PKO32" s="661"/>
      <c r="PKP32" s="661"/>
      <c r="PKQ32" s="661"/>
      <c r="PKR32" s="661"/>
      <c r="PKS32" s="661"/>
      <c r="PKT32" s="661"/>
      <c r="PKU32" s="661"/>
      <c r="PKV32" s="661"/>
      <c r="PKW32" s="661"/>
      <c r="PKX32" s="661"/>
      <c r="PKY32" s="661"/>
      <c r="PKZ32" s="661"/>
      <c r="PLA32" s="661"/>
      <c r="PLB32" s="661"/>
      <c r="PLC32" s="661"/>
      <c r="PLD32" s="661"/>
      <c r="PLE32" s="661"/>
      <c r="PLF32" s="661"/>
      <c r="PLG32" s="661"/>
      <c r="PLH32" s="661"/>
      <c r="PLI32" s="661"/>
      <c r="PLJ32" s="661"/>
      <c r="PLK32" s="661"/>
      <c r="PLL32" s="661"/>
      <c r="PLM32" s="661"/>
      <c r="PLN32" s="661"/>
      <c r="PLO32" s="661"/>
      <c r="PLP32" s="661"/>
      <c r="PLQ32" s="661"/>
      <c r="PLR32" s="661"/>
      <c r="PLS32" s="661"/>
      <c r="PLT32" s="661"/>
      <c r="PLU32" s="661"/>
      <c r="PLV32" s="661"/>
      <c r="PLW32" s="661"/>
      <c r="PLX32" s="661"/>
      <c r="PLY32" s="661"/>
      <c r="PLZ32" s="661"/>
      <c r="PMA32" s="661"/>
      <c r="PMB32" s="661"/>
      <c r="PMC32" s="661"/>
      <c r="PMD32" s="661"/>
      <c r="PME32" s="661"/>
      <c r="PMF32" s="661"/>
      <c r="PMG32" s="661"/>
      <c r="PMH32" s="661"/>
      <c r="PMI32" s="661"/>
      <c r="PMJ32" s="661"/>
      <c r="PMK32" s="661"/>
      <c r="PML32" s="661"/>
      <c r="PMM32" s="661"/>
      <c r="PMN32" s="661"/>
      <c r="PMO32" s="661"/>
      <c r="PMP32" s="661"/>
      <c r="PMQ32" s="661"/>
      <c r="PMR32" s="661"/>
      <c r="PMS32" s="661"/>
      <c r="PMT32" s="661"/>
      <c r="PMU32" s="661"/>
      <c r="PMV32" s="661"/>
      <c r="PMW32" s="661"/>
      <c r="PMX32" s="661"/>
      <c r="PMY32" s="661"/>
      <c r="PMZ32" s="661"/>
      <c r="PNA32" s="661"/>
      <c r="PNB32" s="661"/>
      <c r="PNC32" s="661"/>
      <c r="PND32" s="661"/>
      <c r="PNE32" s="661"/>
      <c r="PNF32" s="661"/>
      <c r="PNG32" s="661"/>
      <c r="PNH32" s="661"/>
      <c r="PNI32" s="661"/>
      <c r="PNJ32" s="661"/>
      <c r="PNK32" s="661"/>
      <c r="PNL32" s="661"/>
      <c r="PNM32" s="661"/>
      <c r="PNN32" s="661"/>
      <c r="PNO32" s="661"/>
      <c r="PNP32" s="661"/>
      <c r="PNQ32" s="661"/>
      <c r="PNR32" s="661"/>
      <c r="PNS32" s="661"/>
      <c r="PNT32" s="661"/>
      <c r="PNU32" s="661"/>
      <c r="PNV32" s="661"/>
      <c r="PNW32" s="661"/>
      <c r="PNX32" s="661"/>
      <c r="PNY32" s="661"/>
      <c r="PNZ32" s="661"/>
      <c r="POA32" s="661"/>
      <c r="POB32" s="661"/>
      <c r="POC32" s="661"/>
      <c r="POD32" s="661"/>
      <c r="POE32" s="661"/>
      <c r="POF32" s="661"/>
      <c r="POG32" s="661"/>
      <c r="POH32" s="661"/>
      <c r="POI32" s="661"/>
      <c r="POJ32" s="661"/>
      <c r="POK32" s="661"/>
      <c r="POL32" s="661"/>
      <c r="POM32" s="661"/>
      <c r="PON32" s="661"/>
      <c r="POO32" s="661"/>
      <c r="POP32" s="661"/>
      <c r="POQ32" s="661"/>
      <c r="POR32" s="661"/>
      <c r="POS32" s="661"/>
      <c r="POT32" s="661"/>
      <c r="POU32" s="661"/>
      <c r="POV32" s="661"/>
      <c r="POW32" s="661"/>
      <c r="POX32" s="661"/>
      <c r="POY32" s="661"/>
      <c r="POZ32" s="661"/>
      <c r="PPA32" s="661"/>
      <c r="PPB32" s="661"/>
      <c r="PPC32" s="661"/>
      <c r="PPD32" s="661"/>
      <c r="PPE32" s="661"/>
      <c r="PPF32" s="661"/>
      <c r="PPG32" s="661"/>
      <c r="PPH32" s="661"/>
      <c r="PPI32" s="661"/>
      <c r="PPJ32" s="661"/>
      <c r="PPK32" s="661"/>
      <c r="PPL32" s="661"/>
      <c r="PPM32" s="661"/>
      <c r="PPN32" s="661"/>
      <c r="PPO32" s="661"/>
      <c r="PPP32" s="661"/>
      <c r="PPQ32" s="661"/>
      <c r="PPR32" s="661"/>
      <c r="PPS32" s="661"/>
      <c r="PPT32" s="661"/>
      <c r="PPU32" s="661"/>
      <c r="PPV32" s="661"/>
      <c r="PPW32" s="661"/>
      <c r="PPX32" s="661"/>
      <c r="PPY32" s="661"/>
      <c r="PPZ32" s="661"/>
      <c r="PQA32" s="661"/>
      <c r="PQB32" s="661"/>
      <c r="PQC32" s="661"/>
      <c r="PQD32" s="661"/>
      <c r="PQE32" s="661"/>
      <c r="PQF32" s="661"/>
      <c r="PQG32" s="661"/>
      <c r="PQH32" s="661"/>
      <c r="PQI32" s="661"/>
      <c r="PQJ32" s="661"/>
      <c r="PQK32" s="661"/>
      <c r="PQL32" s="661"/>
      <c r="PQM32" s="661"/>
      <c r="PQN32" s="661"/>
      <c r="PQO32" s="661"/>
      <c r="PQP32" s="661"/>
      <c r="PQQ32" s="661"/>
      <c r="PQR32" s="661"/>
      <c r="PQS32" s="661"/>
      <c r="PQT32" s="661"/>
      <c r="PQU32" s="661"/>
      <c r="PQV32" s="661"/>
      <c r="PQW32" s="661"/>
      <c r="PQX32" s="661"/>
      <c r="PQY32" s="661"/>
      <c r="PQZ32" s="661"/>
      <c r="PRA32" s="661"/>
      <c r="PRB32" s="661"/>
      <c r="PRC32" s="661"/>
      <c r="PRD32" s="661"/>
      <c r="PRE32" s="661"/>
      <c r="PRF32" s="661"/>
      <c r="PRG32" s="661"/>
      <c r="PRH32" s="661"/>
      <c r="PRI32" s="661"/>
      <c r="PRJ32" s="661"/>
      <c r="PRK32" s="661"/>
      <c r="PRL32" s="661"/>
      <c r="PRM32" s="661"/>
      <c r="PRN32" s="661"/>
      <c r="PRO32" s="661"/>
      <c r="PRP32" s="661"/>
      <c r="PRQ32" s="661"/>
      <c r="PRR32" s="661"/>
      <c r="PRS32" s="661"/>
      <c r="PRT32" s="661"/>
      <c r="PRU32" s="661"/>
      <c r="PRV32" s="661"/>
      <c r="PRW32" s="661"/>
      <c r="PRX32" s="661"/>
      <c r="PRY32" s="661"/>
      <c r="PRZ32" s="661"/>
      <c r="PSA32" s="661"/>
      <c r="PSB32" s="661"/>
      <c r="PSC32" s="661"/>
      <c r="PSD32" s="661"/>
      <c r="PSE32" s="661"/>
      <c r="PSF32" s="661"/>
      <c r="PSG32" s="661"/>
      <c r="PSH32" s="661"/>
      <c r="PSI32" s="661"/>
      <c r="PSJ32" s="661"/>
      <c r="PSK32" s="661"/>
      <c r="PSL32" s="661"/>
      <c r="PSM32" s="661"/>
      <c r="PSN32" s="661"/>
      <c r="PSO32" s="661"/>
      <c r="PSP32" s="661"/>
      <c r="PSQ32" s="661"/>
      <c r="PSR32" s="661"/>
      <c r="PSS32" s="661"/>
      <c r="PST32" s="661"/>
      <c r="PSU32" s="661"/>
      <c r="PSV32" s="661"/>
      <c r="PSW32" s="661"/>
      <c r="PSX32" s="661"/>
      <c r="PSY32" s="661"/>
      <c r="PSZ32" s="661"/>
      <c r="PTA32" s="661"/>
      <c r="PTB32" s="661"/>
      <c r="PTC32" s="661"/>
      <c r="PTD32" s="661"/>
      <c r="PTE32" s="661"/>
      <c r="PTF32" s="661"/>
      <c r="PTG32" s="661"/>
      <c r="PTH32" s="661"/>
      <c r="PTI32" s="661"/>
      <c r="PTJ32" s="661"/>
      <c r="PTK32" s="661"/>
      <c r="PTL32" s="661"/>
      <c r="PTM32" s="661"/>
      <c r="PTN32" s="661"/>
      <c r="PTO32" s="661"/>
      <c r="PTP32" s="661"/>
      <c r="PTQ32" s="661"/>
      <c r="PTR32" s="661"/>
      <c r="PTS32" s="661"/>
      <c r="PTT32" s="661"/>
      <c r="PTU32" s="661"/>
      <c r="PTV32" s="661"/>
      <c r="PTW32" s="661"/>
      <c r="PTX32" s="661"/>
      <c r="PTY32" s="661"/>
      <c r="PTZ32" s="661"/>
      <c r="PUA32" s="661"/>
      <c r="PUB32" s="661"/>
      <c r="PUC32" s="661"/>
      <c r="PUD32" s="661"/>
      <c r="PUE32" s="661"/>
      <c r="PUF32" s="661"/>
      <c r="PUG32" s="661"/>
      <c r="PUH32" s="661"/>
      <c r="PUI32" s="661"/>
      <c r="PUJ32" s="661"/>
      <c r="PUK32" s="661"/>
      <c r="PUL32" s="661"/>
      <c r="PUM32" s="661"/>
      <c r="PUN32" s="661"/>
      <c r="PUO32" s="661"/>
      <c r="PUP32" s="661"/>
      <c r="PUQ32" s="661"/>
      <c r="PUR32" s="661"/>
      <c r="PUS32" s="661"/>
      <c r="PUT32" s="661"/>
      <c r="PUU32" s="661"/>
      <c r="PUV32" s="661"/>
      <c r="PUW32" s="661"/>
      <c r="PUX32" s="661"/>
      <c r="PUY32" s="661"/>
      <c r="PUZ32" s="661"/>
      <c r="PVA32" s="661"/>
      <c r="PVB32" s="661"/>
      <c r="PVC32" s="661"/>
      <c r="PVD32" s="661"/>
      <c r="PVE32" s="661"/>
      <c r="PVF32" s="661"/>
      <c r="PVG32" s="661"/>
      <c r="PVH32" s="661"/>
      <c r="PVI32" s="661"/>
      <c r="PVJ32" s="661"/>
      <c r="PVK32" s="661"/>
      <c r="PVL32" s="661"/>
      <c r="PVM32" s="661"/>
      <c r="PVN32" s="661"/>
      <c r="PVO32" s="661"/>
      <c r="PVP32" s="661"/>
      <c r="PVQ32" s="661"/>
      <c r="PVR32" s="661"/>
      <c r="PVS32" s="661"/>
      <c r="PVT32" s="661"/>
      <c r="PVU32" s="661"/>
      <c r="PVV32" s="661"/>
      <c r="PVW32" s="661"/>
      <c r="PVX32" s="661"/>
      <c r="PVY32" s="661"/>
      <c r="PVZ32" s="661"/>
      <c r="PWA32" s="661"/>
      <c r="PWB32" s="661"/>
      <c r="PWC32" s="661"/>
      <c r="PWD32" s="661"/>
      <c r="PWE32" s="661"/>
      <c r="PWF32" s="661"/>
      <c r="PWG32" s="661"/>
      <c r="PWH32" s="661"/>
      <c r="PWI32" s="661"/>
      <c r="PWJ32" s="661"/>
      <c r="PWK32" s="661"/>
      <c r="PWL32" s="661"/>
      <c r="PWM32" s="661"/>
      <c r="PWN32" s="661"/>
      <c r="PWO32" s="661"/>
      <c r="PWP32" s="661"/>
      <c r="PWQ32" s="661"/>
      <c r="PWR32" s="661"/>
      <c r="PWS32" s="661"/>
      <c r="PWT32" s="661"/>
      <c r="PWU32" s="661"/>
      <c r="PWV32" s="661"/>
      <c r="PWW32" s="661"/>
      <c r="PWX32" s="661"/>
      <c r="PWY32" s="661"/>
      <c r="PWZ32" s="661"/>
      <c r="PXA32" s="661"/>
      <c r="PXB32" s="661"/>
      <c r="PXC32" s="661"/>
      <c r="PXD32" s="661"/>
      <c r="PXE32" s="661"/>
      <c r="PXF32" s="661"/>
      <c r="PXG32" s="661"/>
      <c r="PXH32" s="661"/>
      <c r="PXI32" s="661"/>
      <c r="PXJ32" s="661"/>
      <c r="PXK32" s="661"/>
      <c r="PXL32" s="661"/>
      <c r="PXM32" s="661"/>
      <c r="PXN32" s="661"/>
      <c r="PXO32" s="661"/>
      <c r="PXP32" s="661"/>
      <c r="PXQ32" s="661"/>
      <c r="PXR32" s="661"/>
      <c r="PXS32" s="661"/>
      <c r="PXT32" s="661"/>
      <c r="PXU32" s="661"/>
      <c r="PXV32" s="661"/>
      <c r="PXW32" s="661"/>
      <c r="PXX32" s="661"/>
      <c r="PXY32" s="661"/>
      <c r="PXZ32" s="661"/>
      <c r="PYA32" s="661"/>
      <c r="PYB32" s="661"/>
      <c r="PYC32" s="661"/>
      <c r="PYD32" s="661"/>
      <c r="PYE32" s="661"/>
      <c r="PYF32" s="661"/>
      <c r="PYG32" s="661"/>
      <c r="PYH32" s="661"/>
      <c r="PYI32" s="661"/>
      <c r="PYJ32" s="661"/>
      <c r="PYK32" s="661"/>
      <c r="PYL32" s="661"/>
      <c r="PYM32" s="661"/>
      <c r="PYN32" s="661"/>
      <c r="PYO32" s="661"/>
      <c r="PYP32" s="661"/>
      <c r="PYQ32" s="661"/>
      <c r="PYR32" s="661"/>
      <c r="PYS32" s="661"/>
      <c r="PYT32" s="661"/>
      <c r="PYU32" s="661"/>
      <c r="PYV32" s="661"/>
      <c r="PYW32" s="661"/>
      <c r="PYX32" s="661"/>
      <c r="PYY32" s="661"/>
      <c r="PYZ32" s="661"/>
      <c r="PZA32" s="661"/>
      <c r="PZB32" s="661"/>
      <c r="PZC32" s="661"/>
      <c r="PZD32" s="661"/>
      <c r="PZE32" s="661"/>
      <c r="PZF32" s="661"/>
      <c r="PZG32" s="661"/>
      <c r="PZH32" s="661"/>
      <c r="PZI32" s="661"/>
      <c r="PZJ32" s="661"/>
      <c r="PZK32" s="661"/>
      <c r="PZL32" s="661"/>
      <c r="PZM32" s="661"/>
      <c r="PZN32" s="661"/>
      <c r="PZO32" s="661"/>
      <c r="PZP32" s="661"/>
      <c r="PZQ32" s="661"/>
      <c r="PZR32" s="661"/>
      <c r="PZS32" s="661"/>
      <c r="PZT32" s="661"/>
      <c r="PZU32" s="661"/>
      <c r="PZV32" s="661"/>
      <c r="PZW32" s="661"/>
      <c r="PZX32" s="661"/>
      <c r="PZY32" s="661"/>
      <c r="PZZ32" s="661"/>
      <c r="QAA32" s="661"/>
      <c r="QAB32" s="661"/>
      <c r="QAC32" s="661"/>
      <c r="QAD32" s="661"/>
      <c r="QAE32" s="661"/>
      <c r="QAF32" s="661"/>
      <c r="QAG32" s="661"/>
      <c r="QAH32" s="661"/>
      <c r="QAI32" s="661"/>
      <c r="QAJ32" s="661"/>
      <c r="QAK32" s="661"/>
      <c r="QAL32" s="661"/>
      <c r="QAM32" s="661"/>
      <c r="QAN32" s="661"/>
      <c r="QAO32" s="661"/>
      <c r="QAP32" s="661"/>
      <c r="QAQ32" s="661"/>
      <c r="QAR32" s="661"/>
      <c r="QAS32" s="661"/>
      <c r="QAT32" s="661"/>
      <c r="QAU32" s="661"/>
      <c r="QAV32" s="661"/>
      <c r="QAW32" s="661"/>
      <c r="QAX32" s="661"/>
      <c r="QAY32" s="661"/>
      <c r="QAZ32" s="661"/>
      <c r="QBA32" s="661"/>
      <c r="QBB32" s="661"/>
      <c r="QBC32" s="661"/>
      <c r="QBD32" s="661"/>
      <c r="QBE32" s="661"/>
      <c r="QBF32" s="661"/>
      <c r="QBG32" s="661"/>
      <c r="QBH32" s="661"/>
      <c r="QBI32" s="661"/>
      <c r="QBJ32" s="661"/>
      <c r="QBK32" s="661"/>
      <c r="QBL32" s="661"/>
      <c r="QBM32" s="661"/>
      <c r="QBN32" s="661"/>
      <c r="QBO32" s="661"/>
      <c r="QBP32" s="661"/>
      <c r="QBQ32" s="661"/>
      <c r="QBR32" s="661"/>
      <c r="QBS32" s="661"/>
      <c r="QBT32" s="661"/>
      <c r="QBU32" s="661"/>
      <c r="QBV32" s="661"/>
      <c r="QBW32" s="661"/>
      <c r="QBX32" s="661"/>
      <c r="QBY32" s="661"/>
      <c r="QBZ32" s="661"/>
      <c r="QCA32" s="661"/>
      <c r="QCB32" s="661"/>
      <c r="QCC32" s="661"/>
      <c r="QCD32" s="661"/>
      <c r="QCE32" s="661"/>
      <c r="QCF32" s="661"/>
      <c r="QCG32" s="661"/>
      <c r="QCH32" s="661"/>
      <c r="QCI32" s="661"/>
      <c r="QCJ32" s="661"/>
      <c r="QCK32" s="661"/>
      <c r="QCL32" s="661"/>
      <c r="QCM32" s="661"/>
      <c r="QCN32" s="661"/>
      <c r="QCO32" s="661"/>
      <c r="QCP32" s="661"/>
      <c r="QCQ32" s="661"/>
      <c r="QCR32" s="661"/>
      <c r="QCS32" s="661"/>
      <c r="QCT32" s="661"/>
      <c r="QCU32" s="661"/>
      <c r="QCV32" s="661"/>
      <c r="QCW32" s="661"/>
      <c r="QCX32" s="661"/>
      <c r="QCY32" s="661"/>
      <c r="QCZ32" s="661"/>
      <c r="QDA32" s="661"/>
      <c r="QDB32" s="661"/>
      <c r="QDC32" s="661"/>
      <c r="QDD32" s="661"/>
      <c r="QDE32" s="661"/>
      <c r="QDF32" s="661"/>
      <c r="QDG32" s="661"/>
      <c r="QDH32" s="661"/>
      <c r="QDI32" s="661"/>
      <c r="QDJ32" s="661"/>
      <c r="QDK32" s="661"/>
      <c r="QDL32" s="661"/>
      <c r="QDM32" s="661"/>
      <c r="QDN32" s="661"/>
      <c r="QDO32" s="661"/>
      <c r="QDP32" s="661"/>
      <c r="QDQ32" s="661"/>
      <c r="QDR32" s="661"/>
      <c r="QDS32" s="661"/>
      <c r="QDT32" s="661"/>
      <c r="QDU32" s="661"/>
      <c r="QDV32" s="661"/>
      <c r="QDW32" s="661"/>
      <c r="QDX32" s="661"/>
      <c r="QDY32" s="661"/>
      <c r="QDZ32" s="661"/>
      <c r="QEA32" s="661"/>
      <c r="QEB32" s="661"/>
      <c r="QEC32" s="661"/>
      <c r="QED32" s="661"/>
      <c r="QEE32" s="661"/>
      <c r="QEF32" s="661"/>
      <c r="QEG32" s="661"/>
      <c r="QEH32" s="661"/>
      <c r="QEI32" s="661"/>
      <c r="QEJ32" s="661"/>
      <c r="QEK32" s="661"/>
      <c r="QEL32" s="661"/>
      <c r="QEM32" s="661"/>
      <c r="QEN32" s="661"/>
      <c r="QEO32" s="661"/>
      <c r="QEP32" s="661"/>
      <c r="QEQ32" s="661"/>
      <c r="QER32" s="661"/>
      <c r="QES32" s="661"/>
      <c r="QET32" s="661"/>
      <c r="QEU32" s="661"/>
      <c r="QEV32" s="661"/>
      <c r="QEW32" s="661"/>
      <c r="QEX32" s="661"/>
      <c r="QEY32" s="661"/>
      <c r="QEZ32" s="661"/>
      <c r="QFA32" s="661"/>
      <c r="QFB32" s="661"/>
      <c r="QFC32" s="661"/>
      <c r="QFD32" s="661"/>
      <c r="QFE32" s="661"/>
      <c r="QFF32" s="661"/>
      <c r="QFG32" s="661"/>
      <c r="QFH32" s="661"/>
      <c r="QFI32" s="661"/>
      <c r="QFJ32" s="661"/>
      <c r="QFK32" s="661"/>
      <c r="QFL32" s="661"/>
      <c r="QFM32" s="661"/>
      <c r="QFN32" s="661"/>
      <c r="QFO32" s="661"/>
      <c r="QFP32" s="661"/>
      <c r="QFQ32" s="661"/>
      <c r="QFR32" s="661"/>
      <c r="QFS32" s="661"/>
      <c r="QFT32" s="661"/>
      <c r="QFU32" s="661"/>
      <c r="QFV32" s="661"/>
      <c r="QFW32" s="661"/>
      <c r="QFX32" s="661"/>
      <c r="QFY32" s="661"/>
      <c r="QFZ32" s="661"/>
      <c r="QGA32" s="661"/>
      <c r="QGB32" s="661"/>
      <c r="QGC32" s="661"/>
      <c r="QGD32" s="661"/>
      <c r="QGE32" s="661"/>
      <c r="QGF32" s="661"/>
      <c r="QGG32" s="661"/>
      <c r="QGH32" s="661"/>
      <c r="QGI32" s="661"/>
      <c r="QGJ32" s="661"/>
      <c r="QGK32" s="661"/>
      <c r="QGL32" s="661"/>
      <c r="QGM32" s="661"/>
      <c r="QGN32" s="661"/>
      <c r="QGO32" s="661"/>
      <c r="QGP32" s="661"/>
      <c r="QGQ32" s="661"/>
      <c r="QGR32" s="661"/>
      <c r="QGS32" s="661"/>
      <c r="QGT32" s="661"/>
      <c r="QGU32" s="661"/>
      <c r="QGV32" s="661"/>
      <c r="QGW32" s="661"/>
      <c r="QGX32" s="661"/>
      <c r="QGY32" s="661"/>
      <c r="QGZ32" s="661"/>
      <c r="QHA32" s="661"/>
      <c r="QHB32" s="661"/>
      <c r="QHC32" s="661"/>
      <c r="QHD32" s="661"/>
      <c r="QHE32" s="661"/>
      <c r="QHF32" s="661"/>
      <c r="QHG32" s="661"/>
      <c r="QHH32" s="661"/>
      <c r="QHI32" s="661"/>
      <c r="QHJ32" s="661"/>
      <c r="QHK32" s="661"/>
      <c r="QHL32" s="661"/>
      <c r="QHM32" s="661"/>
      <c r="QHN32" s="661"/>
      <c r="QHO32" s="661"/>
      <c r="QHP32" s="661"/>
      <c r="QHQ32" s="661"/>
      <c r="QHR32" s="661"/>
      <c r="QHS32" s="661"/>
      <c r="QHT32" s="661"/>
      <c r="QHU32" s="661"/>
      <c r="QHV32" s="661"/>
      <c r="QHW32" s="661"/>
      <c r="QHX32" s="661"/>
      <c r="QHY32" s="661"/>
      <c r="QHZ32" s="661"/>
      <c r="QIA32" s="661"/>
      <c r="QIB32" s="661"/>
      <c r="QIC32" s="661"/>
      <c r="QID32" s="661"/>
      <c r="QIE32" s="661"/>
      <c r="QIF32" s="661"/>
      <c r="QIG32" s="661"/>
      <c r="QIH32" s="661"/>
      <c r="QII32" s="661"/>
      <c r="QIJ32" s="661"/>
      <c r="QIK32" s="661"/>
      <c r="QIL32" s="661"/>
      <c r="QIM32" s="661"/>
      <c r="QIN32" s="661"/>
      <c r="QIO32" s="661"/>
      <c r="QIP32" s="661"/>
      <c r="QIQ32" s="661"/>
      <c r="QIR32" s="661"/>
      <c r="QIS32" s="661"/>
      <c r="QIT32" s="661"/>
      <c r="QIU32" s="661"/>
      <c r="QIV32" s="661"/>
      <c r="QIW32" s="661"/>
      <c r="QIX32" s="661"/>
      <c r="QIY32" s="661"/>
      <c r="QIZ32" s="661"/>
      <c r="QJA32" s="661"/>
      <c r="QJB32" s="661"/>
      <c r="QJC32" s="661"/>
      <c r="QJD32" s="661"/>
      <c r="QJE32" s="661"/>
      <c r="QJF32" s="661"/>
      <c r="QJG32" s="661"/>
      <c r="QJH32" s="661"/>
      <c r="QJI32" s="661"/>
      <c r="QJJ32" s="661"/>
      <c r="QJK32" s="661"/>
      <c r="QJL32" s="661"/>
      <c r="QJM32" s="661"/>
      <c r="QJN32" s="661"/>
      <c r="QJO32" s="661"/>
      <c r="QJP32" s="661"/>
      <c r="QJQ32" s="661"/>
      <c r="QJR32" s="661"/>
      <c r="QJS32" s="661"/>
      <c r="QJT32" s="661"/>
      <c r="QJU32" s="661"/>
      <c r="QJV32" s="661"/>
      <c r="QJW32" s="661"/>
      <c r="QJX32" s="661"/>
      <c r="QJY32" s="661"/>
      <c r="QJZ32" s="661"/>
      <c r="QKA32" s="661"/>
      <c r="QKB32" s="661"/>
      <c r="QKC32" s="661"/>
      <c r="QKD32" s="661"/>
      <c r="QKE32" s="661"/>
      <c r="QKF32" s="661"/>
      <c r="QKG32" s="661"/>
      <c r="QKH32" s="661"/>
      <c r="QKI32" s="661"/>
      <c r="QKJ32" s="661"/>
      <c r="QKK32" s="661"/>
      <c r="QKL32" s="661"/>
      <c r="QKM32" s="661"/>
      <c r="QKN32" s="661"/>
      <c r="QKO32" s="661"/>
      <c r="QKP32" s="661"/>
      <c r="QKQ32" s="661"/>
      <c r="QKR32" s="661"/>
      <c r="QKS32" s="661"/>
      <c r="QKT32" s="661"/>
      <c r="QKU32" s="661"/>
      <c r="QKV32" s="661"/>
      <c r="QKW32" s="661"/>
      <c r="QKX32" s="661"/>
      <c r="QKY32" s="661"/>
      <c r="QKZ32" s="661"/>
      <c r="QLA32" s="661"/>
      <c r="QLB32" s="661"/>
      <c r="QLC32" s="661"/>
      <c r="QLD32" s="661"/>
      <c r="QLE32" s="661"/>
      <c r="QLF32" s="661"/>
      <c r="QLG32" s="661"/>
      <c r="QLH32" s="661"/>
      <c r="QLI32" s="661"/>
      <c r="QLJ32" s="661"/>
      <c r="QLK32" s="661"/>
      <c r="QLL32" s="661"/>
      <c r="QLM32" s="661"/>
      <c r="QLN32" s="661"/>
      <c r="QLO32" s="661"/>
      <c r="QLP32" s="661"/>
      <c r="QLQ32" s="661"/>
      <c r="QLR32" s="661"/>
      <c r="QLS32" s="661"/>
      <c r="QLT32" s="661"/>
      <c r="QLU32" s="661"/>
      <c r="QLV32" s="661"/>
      <c r="QLW32" s="661"/>
      <c r="QLX32" s="661"/>
      <c r="QLY32" s="661"/>
      <c r="QLZ32" s="661"/>
      <c r="QMA32" s="661"/>
      <c r="QMB32" s="661"/>
      <c r="QMC32" s="661"/>
      <c r="QMD32" s="661"/>
      <c r="QME32" s="661"/>
      <c r="QMF32" s="661"/>
      <c r="QMG32" s="661"/>
      <c r="QMH32" s="661"/>
      <c r="QMI32" s="661"/>
      <c r="QMJ32" s="661"/>
      <c r="QMK32" s="661"/>
      <c r="QML32" s="661"/>
      <c r="QMM32" s="661"/>
      <c r="QMN32" s="661"/>
      <c r="QMO32" s="661"/>
      <c r="QMP32" s="661"/>
      <c r="QMQ32" s="661"/>
      <c r="QMR32" s="661"/>
      <c r="QMS32" s="661"/>
      <c r="QMT32" s="661"/>
      <c r="QMU32" s="661"/>
      <c r="QMV32" s="661"/>
      <c r="QMW32" s="661"/>
      <c r="QMX32" s="661"/>
      <c r="QMY32" s="661"/>
      <c r="QMZ32" s="661"/>
      <c r="QNA32" s="661"/>
      <c r="QNB32" s="661"/>
      <c r="QNC32" s="661"/>
      <c r="QND32" s="661"/>
      <c r="QNE32" s="661"/>
      <c r="QNF32" s="661"/>
      <c r="QNG32" s="661"/>
      <c r="QNH32" s="661"/>
      <c r="QNI32" s="661"/>
      <c r="QNJ32" s="661"/>
      <c r="QNK32" s="661"/>
      <c r="QNL32" s="661"/>
      <c r="QNM32" s="661"/>
      <c r="QNN32" s="661"/>
      <c r="QNO32" s="661"/>
      <c r="QNP32" s="661"/>
      <c r="QNQ32" s="661"/>
      <c r="QNR32" s="661"/>
      <c r="QNS32" s="661"/>
      <c r="QNT32" s="661"/>
      <c r="QNU32" s="661"/>
      <c r="QNV32" s="661"/>
      <c r="QNW32" s="661"/>
      <c r="QNX32" s="661"/>
      <c r="QNY32" s="661"/>
      <c r="QNZ32" s="661"/>
      <c r="QOA32" s="661"/>
      <c r="QOB32" s="661"/>
      <c r="QOC32" s="661"/>
      <c r="QOD32" s="661"/>
      <c r="QOE32" s="661"/>
      <c r="QOF32" s="661"/>
      <c r="QOG32" s="661"/>
      <c r="QOH32" s="661"/>
      <c r="QOI32" s="661"/>
      <c r="QOJ32" s="661"/>
      <c r="QOK32" s="661"/>
      <c r="QOL32" s="661"/>
      <c r="QOM32" s="661"/>
      <c r="QON32" s="661"/>
      <c r="QOO32" s="661"/>
      <c r="QOP32" s="661"/>
      <c r="QOQ32" s="661"/>
      <c r="QOR32" s="661"/>
      <c r="QOS32" s="661"/>
      <c r="QOT32" s="661"/>
      <c r="QOU32" s="661"/>
      <c r="QOV32" s="661"/>
      <c r="QOW32" s="661"/>
      <c r="QOX32" s="661"/>
      <c r="QOY32" s="661"/>
      <c r="QOZ32" s="661"/>
      <c r="QPA32" s="661"/>
      <c r="QPB32" s="661"/>
      <c r="QPC32" s="661"/>
      <c r="QPD32" s="661"/>
      <c r="QPE32" s="661"/>
      <c r="QPF32" s="661"/>
      <c r="QPG32" s="661"/>
      <c r="QPH32" s="661"/>
      <c r="QPI32" s="661"/>
      <c r="QPJ32" s="661"/>
      <c r="QPK32" s="661"/>
      <c r="QPL32" s="661"/>
      <c r="QPM32" s="661"/>
      <c r="QPN32" s="661"/>
      <c r="QPO32" s="661"/>
      <c r="QPP32" s="661"/>
      <c r="QPQ32" s="661"/>
      <c r="QPR32" s="661"/>
      <c r="QPS32" s="661"/>
      <c r="QPT32" s="661"/>
      <c r="QPU32" s="661"/>
      <c r="QPV32" s="661"/>
      <c r="QPW32" s="661"/>
      <c r="QPX32" s="661"/>
      <c r="QPY32" s="661"/>
      <c r="QPZ32" s="661"/>
      <c r="QQA32" s="661"/>
      <c r="QQB32" s="661"/>
      <c r="QQC32" s="661"/>
      <c r="QQD32" s="661"/>
      <c r="QQE32" s="661"/>
      <c r="QQF32" s="661"/>
      <c r="QQG32" s="661"/>
      <c r="QQH32" s="661"/>
      <c r="QQI32" s="661"/>
      <c r="QQJ32" s="661"/>
      <c r="QQK32" s="661"/>
      <c r="QQL32" s="661"/>
      <c r="QQM32" s="661"/>
      <c r="QQN32" s="661"/>
      <c r="QQO32" s="661"/>
      <c r="QQP32" s="661"/>
      <c r="QQQ32" s="661"/>
      <c r="QQR32" s="661"/>
      <c r="QQS32" s="661"/>
      <c r="QQT32" s="661"/>
      <c r="QQU32" s="661"/>
      <c r="QQV32" s="661"/>
      <c r="QQW32" s="661"/>
      <c r="QQX32" s="661"/>
      <c r="QQY32" s="661"/>
      <c r="QQZ32" s="661"/>
      <c r="QRA32" s="661"/>
      <c r="QRB32" s="661"/>
      <c r="QRC32" s="661"/>
      <c r="QRD32" s="661"/>
      <c r="QRE32" s="661"/>
      <c r="QRF32" s="661"/>
      <c r="QRG32" s="661"/>
      <c r="QRH32" s="661"/>
      <c r="QRI32" s="661"/>
      <c r="QRJ32" s="661"/>
      <c r="QRK32" s="661"/>
      <c r="QRL32" s="661"/>
      <c r="QRM32" s="661"/>
      <c r="QRN32" s="661"/>
      <c r="QRO32" s="661"/>
      <c r="QRP32" s="661"/>
      <c r="QRQ32" s="661"/>
      <c r="QRR32" s="661"/>
      <c r="QRS32" s="661"/>
      <c r="QRT32" s="661"/>
      <c r="QRU32" s="661"/>
      <c r="QRV32" s="661"/>
      <c r="QRW32" s="661"/>
      <c r="QRX32" s="661"/>
      <c r="QRY32" s="661"/>
      <c r="QRZ32" s="661"/>
      <c r="QSA32" s="661"/>
      <c r="QSB32" s="661"/>
      <c r="QSC32" s="661"/>
      <c r="QSD32" s="661"/>
      <c r="QSE32" s="661"/>
      <c r="QSF32" s="661"/>
      <c r="QSG32" s="661"/>
      <c r="QSH32" s="661"/>
      <c r="QSI32" s="661"/>
      <c r="QSJ32" s="661"/>
      <c r="QSK32" s="661"/>
      <c r="QSL32" s="661"/>
      <c r="QSM32" s="661"/>
      <c r="QSN32" s="661"/>
      <c r="QSO32" s="661"/>
      <c r="QSP32" s="661"/>
      <c r="QSQ32" s="661"/>
      <c r="QSR32" s="661"/>
      <c r="QSS32" s="661"/>
      <c r="QST32" s="661"/>
      <c r="QSU32" s="661"/>
      <c r="QSV32" s="661"/>
      <c r="QSW32" s="661"/>
      <c r="QSX32" s="661"/>
      <c r="QSY32" s="661"/>
      <c r="QSZ32" s="661"/>
      <c r="QTA32" s="661"/>
      <c r="QTB32" s="661"/>
      <c r="QTC32" s="661"/>
      <c r="QTD32" s="661"/>
      <c r="QTE32" s="661"/>
      <c r="QTF32" s="661"/>
      <c r="QTG32" s="661"/>
      <c r="QTH32" s="661"/>
      <c r="QTI32" s="661"/>
      <c r="QTJ32" s="661"/>
      <c r="QTK32" s="661"/>
      <c r="QTL32" s="661"/>
      <c r="QTM32" s="661"/>
      <c r="QTN32" s="661"/>
      <c r="QTO32" s="661"/>
      <c r="QTP32" s="661"/>
      <c r="QTQ32" s="661"/>
      <c r="QTR32" s="661"/>
      <c r="QTS32" s="661"/>
      <c r="QTT32" s="661"/>
      <c r="QTU32" s="661"/>
      <c r="QTV32" s="661"/>
      <c r="QTW32" s="661"/>
      <c r="QTX32" s="661"/>
      <c r="QTY32" s="661"/>
      <c r="QTZ32" s="661"/>
      <c r="QUA32" s="661"/>
      <c r="QUB32" s="661"/>
      <c r="QUC32" s="661"/>
      <c r="QUD32" s="661"/>
      <c r="QUE32" s="661"/>
      <c r="QUF32" s="661"/>
      <c r="QUG32" s="661"/>
      <c r="QUH32" s="661"/>
      <c r="QUI32" s="661"/>
      <c r="QUJ32" s="661"/>
      <c r="QUK32" s="661"/>
      <c r="QUL32" s="661"/>
      <c r="QUM32" s="661"/>
      <c r="QUN32" s="661"/>
      <c r="QUO32" s="661"/>
      <c r="QUP32" s="661"/>
      <c r="QUQ32" s="661"/>
      <c r="QUR32" s="661"/>
      <c r="QUS32" s="661"/>
      <c r="QUT32" s="661"/>
      <c r="QUU32" s="661"/>
      <c r="QUV32" s="661"/>
      <c r="QUW32" s="661"/>
      <c r="QUX32" s="661"/>
      <c r="QUY32" s="661"/>
      <c r="QUZ32" s="661"/>
      <c r="QVA32" s="661"/>
      <c r="QVB32" s="661"/>
      <c r="QVC32" s="661"/>
      <c r="QVD32" s="661"/>
      <c r="QVE32" s="661"/>
      <c r="QVF32" s="661"/>
      <c r="QVG32" s="661"/>
      <c r="QVH32" s="661"/>
      <c r="QVI32" s="661"/>
      <c r="QVJ32" s="661"/>
      <c r="QVK32" s="661"/>
      <c r="QVL32" s="661"/>
      <c r="QVM32" s="661"/>
      <c r="QVN32" s="661"/>
      <c r="QVO32" s="661"/>
      <c r="QVP32" s="661"/>
      <c r="QVQ32" s="661"/>
      <c r="QVR32" s="661"/>
      <c r="QVS32" s="661"/>
      <c r="QVT32" s="661"/>
      <c r="QVU32" s="661"/>
      <c r="QVV32" s="661"/>
      <c r="QVW32" s="661"/>
      <c r="QVX32" s="661"/>
      <c r="QVY32" s="661"/>
      <c r="QVZ32" s="661"/>
      <c r="QWA32" s="661"/>
      <c r="QWB32" s="661"/>
      <c r="QWC32" s="661"/>
      <c r="QWD32" s="661"/>
      <c r="QWE32" s="661"/>
      <c r="QWF32" s="661"/>
      <c r="QWG32" s="661"/>
      <c r="QWH32" s="661"/>
      <c r="QWI32" s="661"/>
      <c r="QWJ32" s="661"/>
      <c r="QWK32" s="661"/>
      <c r="QWL32" s="661"/>
      <c r="QWM32" s="661"/>
      <c r="QWN32" s="661"/>
      <c r="QWO32" s="661"/>
      <c r="QWP32" s="661"/>
      <c r="QWQ32" s="661"/>
      <c r="QWR32" s="661"/>
      <c r="QWS32" s="661"/>
      <c r="QWT32" s="661"/>
      <c r="QWU32" s="661"/>
      <c r="QWV32" s="661"/>
      <c r="QWW32" s="661"/>
      <c r="QWX32" s="661"/>
      <c r="QWY32" s="661"/>
      <c r="QWZ32" s="661"/>
      <c r="QXA32" s="661"/>
      <c r="QXB32" s="661"/>
      <c r="QXC32" s="661"/>
      <c r="QXD32" s="661"/>
      <c r="QXE32" s="661"/>
      <c r="QXF32" s="661"/>
      <c r="QXG32" s="661"/>
      <c r="QXH32" s="661"/>
      <c r="QXI32" s="661"/>
      <c r="QXJ32" s="661"/>
      <c r="QXK32" s="661"/>
      <c r="QXL32" s="661"/>
      <c r="QXM32" s="661"/>
      <c r="QXN32" s="661"/>
      <c r="QXO32" s="661"/>
      <c r="QXP32" s="661"/>
      <c r="QXQ32" s="661"/>
      <c r="QXR32" s="661"/>
      <c r="QXS32" s="661"/>
      <c r="QXT32" s="661"/>
      <c r="QXU32" s="661"/>
      <c r="QXV32" s="661"/>
      <c r="QXW32" s="661"/>
      <c r="QXX32" s="661"/>
      <c r="QXY32" s="661"/>
      <c r="QXZ32" s="661"/>
      <c r="QYA32" s="661"/>
      <c r="QYB32" s="661"/>
      <c r="QYC32" s="661"/>
      <c r="QYD32" s="661"/>
      <c r="QYE32" s="661"/>
      <c r="QYF32" s="661"/>
      <c r="QYG32" s="661"/>
      <c r="QYH32" s="661"/>
      <c r="QYI32" s="661"/>
      <c r="QYJ32" s="661"/>
      <c r="QYK32" s="661"/>
      <c r="QYL32" s="661"/>
      <c r="QYM32" s="661"/>
      <c r="QYN32" s="661"/>
      <c r="QYO32" s="661"/>
      <c r="QYP32" s="661"/>
      <c r="QYQ32" s="661"/>
      <c r="QYR32" s="661"/>
      <c r="QYS32" s="661"/>
      <c r="QYT32" s="661"/>
      <c r="QYU32" s="661"/>
      <c r="QYV32" s="661"/>
      <c r="QYW32" s="661"/>
      <c r="QYX32" s="661"/>
      <c r="QYY32" s="661"/>
      <c r="QYZ32" s="661"/>
      <c r="QZA32" s="661"/>
      <c r="QZB32" s="661"/>
      <c r="QZC32" s="661"/>
      <c r="QZD32" s="661"/>
      <c r="QZE32" s="661"/>
      <c r="QZF32" s="661"/>
      <c r="QZG32" s="661"/>
      <c r="QZH32" s="661"/>
      <c r="QZI32" s="661"/>
      <c r="QZJ32" s="661"/>
      <c r="QZK32" s="661"/>
      <c r="QZL32" s="661"/>
      <c r="QZM32" s="661"/>
      <c r="QZN32" s="661"/>
      <c r="QZO32" s="661"/>
      <c r="QZP32" s="661"/>
      <c r="QZQ32" s="661"/>
      <c r="QZR32" s="661"/>
      <c r="QZS32" s="661"/>
      <c r="QZT32" s="661"/>
      <c r="QZU32" s="661"/>
      <c r="QZV32" s="661"/>
      <c r="QZW32" s="661"/>
      <c r="QZX32" s="661"/>
      <c r="QZY32" s="661"/>
      <c r="QZZ32" s="661"/>
      <c r="RAA32" s="661"/>
      <c r="RAB32" s="661"/>
      <c r="RAC32" s="661"/>
      <c r="RAD32" s="661"/>
      <c r="RAE32" s="661"/>
      <c r="RAF32" s="661"/>
      <c r="RAG32" s="661"/>
      <c r="RAH32" s="661"/>
      <c r="RAI32" s="661"/>
      <c r="RAJ32" s="661"/>
      <c r="RAK32" s="661"/>
      <c r="RAL32" s="661"/>
      <c r="RAM32" s="661"/>
      <c r="RAN32" s="661"/>
      <c r="RAO32" s="661"/>
      <c r="RAP32" s="661"/>
      <c r="RAQ32" s="661"/>
      <c r="RAR32" s="661"/>
      <c r="RAS32" s="661"/>
      <c r="RAT32" s="661"/>
      <c r="RAU32" s="661"/>
      <c r="RAV32" s="661"/>
      <c r="RAW32" s="661"/>
      <c r="RAX32" s="661"/>
      <c r="RAY32" s="661"/>
      <c r="RAZ32" s="661"/>
      <c r="RBA32" s="661"/>
      <c r="RBB32" s="661"/>
      <c r="RBC32" s="661"/>
      <c r="RBD32" s="661"/>
      <c r="RBE32" s="661"/>
      <c r="RBF32" s="661"/>
      <c r="RBG32" s="661"/>
      <c r="RBH32" s="661"/>
      <c r="RBI32" s="661"/>
      <c r="RBJ32" s="661"/>
      <c r="RBK32" s="661"/>
      <c r="RBL32" s="661"/>
      <c r="RBM32" s="661"/>
      <c r="RBN32" s="661"/>
      <c r="RBO32" s="661"/>
      <c r="RBP32" s="661"/>
      <c r="RBQ32" s="661"/>
      <c r="RBR32" s="661"/>
      <c r="RBS32" s="661"/>
      <c r="RBT32" s="661"/>
      <c r="RBU32" s="661"/>
      <c r="RBV32" s="661"/>
      <c r="RBW32" s="661"/>
      <c r="RBX32" s="661"/>
      <c r="RBY32" s="661"/>
      <c r="RBZ32" s="661"/>
      <c r="RCA32" s="661"/>
      <c r="RCB32" s="661"/>
      <c r="RCC32" s="661"/>
      <c r="RCD32" s="661"/>
      <c r="RCE32" s="661"/>
      <c r="RCF32" s="661"/>
      <c r="RCG32" s="661"/>
      <c r="RCH32" s="661"/>
      <c r="RCI32" s="661"/>
      <c r="RCJ32" s="661"/>
      <c r="RCK32" s="661"/>
      <c r="RCL32" s="661"/>
      <c r="RCM32" s="661"/>
      <c r="RCN32" s="661"/>
      <c r="RCO32" s="661"/>
      <c r="RCP32" s="661"/>
      <c r="RCQ32" s="661"/>
      <c r="RCR32" s="661"/>
      <c r="RCS32" s="661"/>
      <c r="RCT32" s="661"/>
      <c r="RCU32" s="661"/>
      <c r="RCV32" s="661"/>
      <c r="RCW32" s="661"/>
      <c r="RCX32" s="661"/>
      <c r="RCY32" s="661"/>
      <c r="RCZ32" s="661"/>
      <c r="RDA32" s="661"/>
      <c r="RDB32" s="661"/>
      <c r="RDC32" s="661"/>
      <c r="RDD32" s="661"/>
      <c r="RDE32" s="661"/>
      <c r="RDF32" s="661"/>
      <c r="RDG32" s="661"/>
      <c r="RDH32" s="661"/>
      <c r="RDI32" s="661"/>
      <c r="RDJ32" s="661"/>
      <c r="RDK32" s="661"/>
      <c r="RDL32" s="661"/>
      <c r="RDM32" s="661"/>
      <c r="RDN32" s="661"/>
      <c r="RDO32" s="661"/>
      <c r="RDP32" s="661"/>
      <c r="RDQ32" s="661"/>
      <c r="RDR32" s="661"/>
      <c r="RDS32" s="661"/>
      <c r="RDT32" s="661"/>
      <c r="RDU32" s="661"/>
      <c r="RDV32" s="661"/>
      <c r="RDW32" s="661"/>
      <c r="RDX32" s="661"/>
      <c r="RDY32" s="661"/>
      <c r="RDZ32" s="661"/>
      <c r="REA32" s="661"/>
      <c r="REB32" s="661"/>
      <c r="REC32" s="661"/>
      <c r="RED32" s="661"/>
      <c r="REE32" s="661"/>
      <c r="REF32" s="661"/>
      <c r="REG32" s="661"/>
      <c r="REH32" s="661"/>
      <c r="REI32" s="661"/>
      <c r="REJ32" s="661"/>
      <c r="REK32" s="661"/>
      <c r="REL32" s="661"/>
      <c r="REM32" s="661"/>
      <c r="REN32" s="661"/>
      <c r="REO32" s="661"/>
      <c r="REP32" s="661"/>
      <c r="REQ32" s="661"/>
      <c r="RER32" s="661"/>
      <c r="RES32" s="661"/>
      <c r="RET32" s="661"/>
      <c r="REU32" s="661"/>
      <c r="REV32" s="661"/>
      <c r="REW32" s="661"/>
      <c r="REX32" s="661"/>
      <c r="REY32" s="661"/>
      <c r="REZ32" s="661"/>
      <c r="RFA32" s="661"/>
      <c r="RFB32" s="661"/>
      <c r="RFC32" s="661"/>
      <c r="RFD32" s="661"/>
      <c r="RFE32" s="661"/>
      <c r="RFF32" s="661"/>
      <c r="RFG32" s="661"/>
      <c r="RFH32" s="661"/>
      <c r="RFI32" s="661"/>
      <c r="RFJ32" s="661"/>
      <c r="RFK32" s="661"/>
      <c r="RFL32" s="661"/>
      <c r="RFM32" s="661"/>
      <c r="RFN32" s="661"/>
      <c r="RFO32" s="661"/>
      <c r="RFP32" s="661"/>
      <c r="RFQ32" s="661"/>
      <c r="RFR32" s="661"/>
      <c r="RFS32" s="661"/>
      <c r="RFT32" s="661"/>
      <c r="RFU32" s="661"/>
      <c r="RFV32" s="661"/>
      <c r="RFW32" s="661"/>
      <c r="RFX32" s="661"/>
      <c r="RFY32" s="661"/>
      <c r="RFZ32" s="661"/>
      <c r="RGA32" s="661"/>
      <c r="RGB32" s="661"/>
      <c r="RGC32" s="661"/>
      <c r="RGD32" s="661"/>
      <c r="RGE32" s="661"/>
      <c r="RGF32" s="661"/>
      <c r="RGG32" s="661"/>
      <c r="RGH32" s="661"/>
      <c r="RGI32" s="661"/>
      <c r="RGJ32" s="661"/>
      <c r="RGK32" s="661"/>
      <c r="RGL32" s="661"/>
      <c r="RGM32" s="661"/>
      <c r="RGN32" s="661"/>
      <c r="RGO32" s="661"/>
      <c r="RGP32" s="661"/>
      <c r="RGQ32" s="661"/>
      <c r="RGR32" s="661"/>
      <c r="RGS32" s="661"/>
      <c r="RGT32" s="661"/>
      <c r="RGU32" s="661"/>
      <c r="RGV32" s="661"/>
      <c r="RGW32" s="661"/>
      <c r="RGX32" s="661"/>
      <c r="RGY32" s="661"/>
      <c r="RGZ32" s="661"/>
      <c r="RHA32" s="661"/>
      <c r="RHB32" s="661"/>
      <c r="RHC32" s="661"/>
      <c r="RHD32" s="661"/>
      <c r="RHE32" s="661"/>
      <c r="RHF32" s="661"/>
      <c r="RHG32" s="661"/>
      <c r="RHH32" s="661"/>
      <c r="RHI32" s="661"/>
      <c r="RHJ32" s="661"/>
      <c r="RHK32" s="661"/>
      <c r="RHL32" s="661"/>
      <c r="RHM32" s="661"/>
      <c r="RHN32" s="661"/>
      <c r="RHO32" s="661"/>
      <c r="RHP32" s="661"/>
      <c r="RHQ32" s="661"/>
      <c r="RHR32" s="661"/>
      <c r="RHS32" s="661"/>
      <c r="RHT32" s="661"/>
      <c r="RHU32" s="661"/>
      <c r="RHV32" s="661"/>
      <c r="RHW32" s="661"/>
      <c r="RHX32" s="661"/>
      <c r="RHY32" s="661"/>
      <c r="RHZ32" s="661"/>
      <c r="RIA32" s="661"/>
      <c r="RIB32" s="661"/>
      <c r="RIC32" s="661"/>
      <c r="RID32" s="661"/>
      <c r="RIE32" s="661"/>
      <c r="RIF32" s="661"/>
      <c r="RIG32" s="661"/>
      <c r="RIH32" s="661"/>
      <c r="RII32" s="661"/>
      <c r="RIJ32" s="661"/>
      <c r="RIK32" s="661"/>
      <c r="RIL32" s="661"/>
      <c r="RIM32" s="661"/>
      <c r="RIN32" s="661"/>
      <c r="RIO32" s="661"/>
      <c r="RIP32" s="661"/>
      <c r="RIQ32" s="661"/>
      <c r="RIR32" s="661"/>
      <c r="RIS32" s="661"/>
      <c r="RIT32" s="661"/>
      <c r="RIU32" s="661"/>
      <c r="RIV32" s="661"/>
      <c r="RIW32" s="661"/>
      <c r="RIX32" s="661"/>
      <c r="RIY32" s="661"/>
      <c r="RIZ32" s="661"/>
      <c r="RJA32" s="661"/>
      <c r="RJB32" s="661"/>
      <c r="RJC32" s="661"/>
      <c r="RJD32" s="661"/>
      <c r="RJE32" s="661"/>
      <c r="RJF32" s="661"/>
      <c r="RJG32" s="661"/>
      <c r="RJH32" s="661"/>
      <c r="RJI32" s="661"/>
      <c r="RJJ32" s="661"/>
      <c r="RJK32" s="661"/>
      <c r="RJL32" s="661"/>
      <c r="RJM32" s="661"/>
      <c r="RJN32" s="661"/>
      <c r="RJO32" s="661"/>
      <c r="RJP32" s="661"/>
      <c r="RJQ32" s="661"/>
      <c r="RJR32" s="661"/>
      <c r="RJS32" s="661"/>
      <c r="RJT32" s="661"/>
      <c r="RJU32" s="661"/>
      <c r="RJV32" s="661"/>
      <c r="RJW32" s="661"/>
      <c r="RJX32" s="661"/>
      <c r="RJY32" s="661"/>
      <c r="RJZ32" s="661"/>
      <c r="RKA32" s="661"/>
      <c r="RKB32" s="661"/>
      <c r="RKC32" s="661"/>
      <c r="RKD32" s="661"/>
      <c r="RKE32" s="661"/>
      <c r="RKF32" s="661"/>
      <c r="RKG32" s="661"/>
      <c r="RKH32" s="661"/>
      <c r="RKI32" s="661"/>
      <c r="RKJ32" s="661"/>
      <c r="RKK32" s="661"/>
      <c r="RKL32" s="661"/>
      <c r="RKM32" s="661"/>
      <c r="RKN32" s="661"/>
      <c r="RKO32" s="661"/>
      <c r="RKP32" s="661"/>
      <c r="RKQ32" s="661"/>
      <c r="RKR32" s="661"/>
      <c r="RKS32" s="661"/>
      <c r="RKT32" s="661"/>
      <c r="RKU32" s="661"/>
      <c r="RKV32" s="661"/>
      <c r="RKW32" s="661"/>
      <c r="RKX32" s="661"/>
      <c r="RKY32" s="661"/>
      <c r="RKZ32" s="661"/>
      <c r="RLA32" s="661"/>
      <c r="RLB32" s="661"/>
      <c r="RLC32" s="661"/>
      <c r="RLD32" s="661"/>
      <c r="RLE32" s="661"/>
      <c r="RLF32" s="661"/>
      <c r="RLG32" s="661"/>
      <c r="RLH32" s="661"/>
      <c r="RLI32" s="661"/>
      <c r="RLJ32" s="661"/>
      <c r="RLK32" s="661"/>
      <c r="RLL32" s="661"/>
      <c r="RLM32" s="661"/>
      <c r="RLN32" s="661"/>
      <c r="RLO32" s="661"/>
      <c r="RLP32" s="661"/>
      <c r="RLQ32" s="661"/>
      <c r="RLR32" s="661"/>
      <c r="RLS32" s="661"/>
      <c r="RLT32" s="661"/>
      <c r="RLU32" s="661"/>
      <c r="RLV32" s="661"/>
      <c r="RLW32" s="661"/>
      <c r="RLX32" s="661"/>
      <c r="RLY32" s="661"/>
      <c r="RLZ32" s="661"/>
      <c r="RMA32" s="661"/>
      <c r="RMB32" s="661"/>
      <c r="RMC32" s="661"/>
      <c r="RMD32" s="661"/>
      <c r="RME32" s="661"/>
      <c r="RMF32" s="661"/>
      <c r="RMG32" s="661"/>
      <c r="RMH32" s="661"/>
      <c r="RMI32" s="661"/>
      <c r="RMJ32" s="661"/>
      <c r="RMK32" s="661"/>
      <c r="RML32" s="661"/>
      <c r="RMM32" s="661"/>
      <c r="RMN32" s="661"/>
      <c r="RMO32" s="661"/>
      <c r="RMP32" s="661"/>
      <c r="RMQ32" s="661"/>
      <c r="RMR32" s="661"/>
      <c r="RMS32" s="661"/>
      <c r="RMT32" s="661"/>
      <c r="RMU32" s="661"/>
      <c r="RMV32" s="661"/>
      <c r="RMW32" s="661"/>
      <c r="RMX32" s="661"/>
      <c r="RMY32" s="661"/>
      <c r="RMZ32" s="661"/>
      <c r="RNA32" s="661"/>
      <c r="RNB32" s="661"/>
      <c r="RNC32" s="661"/>
      <c r="RND32" s="661"/>
      <c r="RNE32" s="661"/>
      <c r="RNF32" s="661"/>
      <c r="RNG32" s="661"/>
      <c r="RNH32" s="661"/>
      <c r="RNI32" s="661"/>
      <c r="RNJ32" s="661"/>
      <c r="RNK32" s="661"/>
      <c r="RNL32" s="661"/>
      <c r="RNM32" s="661"/>
      <c r="RNN32" s="661"/>
      <c r="RNO32" s="661"/>
      <c r="RNP32" s="661"/>
      <c r="RNQ32" s="661"/>
      <c r="RNR32" s="661"/>
      <c r="RNS32" s="661"/>
      <c r="RNT32" s="661"/>
      <c r="RNU32" s="661"/>
      <c r="RNV32" s="661"/>
      <c r="RNW32" s="661"/>
      <c r="RNX32" s="661"/>
      <c r="RNY32" s="661"/>
      <c r="RNZ32" s="661"/>
      <c r="ROA32" s="661"/>
      <c r="ROB32" s="661"/>
      <c r="ROC32" s="661"/>
      <c r="ROD32" s="661"/>
      <c r="ROE32" s="661"/>
      <c r="ROF32" s="661"/>
      <c r="ROG32" s="661"/>
      <c r="ROH32" s="661"/>
      <c r="ROI32" s="661"/>
      <c r="ROJ32" s="661"/>
      <c r="ROK32" s="661"/>
      <c r="ROL32" s="661"/>
      <c r="ROM32" s="661"/>
      <c r="RON32" s="661"/>
      <c r="ROO32" s="661"/>
      <c r="ROP32" s="661"/>
      <c r="ROQ32" s="661"/>
      <c r="ROR32" s="661"/>
      <c r="ROS32" s="661"/>
      <c r="ROT32" s="661"/>
      <c r="ROU32" s="661"/>
      <c r="ROV32" s="661"/>
      <c r="ROW32" s="661"/>
      <c r="ROX32" s="661"/>
      <c r="ROY32" s="661"/>
      <c r="ROZ32" s="661"/>
      <c r="RPA32" s="661"/>
      <c r="RPB32" s="661"/>
      <c r="RPC32" s="661"/>
      <c r="RPD32" s="661"/>
      <c r="RPE32" s="661"/>
      <c r="RPF32" s="661"/>
      <c r="RPG32" s="661"/>
      <c r="RPH32" s="661"/>
      <c r="RPI32" s="661"/>
      <c r="RPJ32" s="661"/>
      <c r="RPK32" s="661"/>
      <c r="RPL32" s="661"/>
      <c r="RPM32" s="661"/>
      <c r="RPN32" s="661"/>
      <c r="RPO32" s="661"/>
      <c r="RPP32" s="661"/>
      <c r="RPQ32" s="661"/>
      <c r="RPR32" s="661"/>
      <c r="RPS32" s="661"/>
      <c r="RPT32" s="661"/>
      <c r="RPU32" s="661"/>
      <c r="RPV32" s="661"/>
      <c r="RPW32" s="661"/>
      <c r="RPX32" s="661"/>
      <c r="RPY32" s="661"/>
      <c r="RPZ32" s="661"/>
      <c r="RQA32" s="661"/>
      <c r="RQB32" s="661"/>
      <c r="RQC32" s="661"/>
      <c r="RQD32" s="661"/>
      <c r="RQE32" s="661"/>
      <c r="RQF32" s="661"/>
      <c r="RQG32" s="661"/>
      <c r="RQH32" s="661"/>
      <c r="RQI32" s="661"/>
      <c r="RQJ32" s="661"/>
      <c r="RQK32" s="661"/>
      <c r="RQL32" s="661"/>
      <c r="RQM32" s="661"/>
      <c r="RQN32" s="661"/>
      <c r="RQO32" s="661"/>
      <c r="RQP32" s="661"/>
      <c r="RQQ32" s="661"/>
      <c r="RQR32" s="661"/>
      <c r="RQS32" s="661"/>
      <c r="RQT32" s="661"/>
      <c r="RQU32" s="661"/>
      <c r="RQV32" s="661"/>
      <c r="RQW32" s="661"/>
      <c r="RQX32" s="661"/>
      <c r="RQY32" s="661"/>
      <c r="RQZ32" s="661"/>
      <c r="RRA32" s="661"/>
      <c r="RRB32" s="661"/>
      <c r="RRC32" s="661"/>
      <c r="RRD32" s="661"/>
      <c r="RRE32" s="661"/>
      <c r="RRF32" s="661"/>
      <c r="RRG32" s="661"/>
      <c r="RRH32" s="661"/>
      <c r="RRI32" s="661"/>
      <c r="RRJ32" s="661"/>
      <c r="RRK32" s="661"/>
      <c r="RRL32" s="661"/>
      <c r="RRM32" s="661"/>
      <c r="RRN32" s="661"/>
      <c r="RRO32" s="661"/>
      <c r="RRP32" s="661"/>
      <c r="RRQ32" s="661"/>
      <c r="RRR32" s="661"/>
      <c r="RRS32" s="661"/>
      <c r="RRT32" s="661"/>
      <c r="RRU32" s="661"/>
      <c r="RRV32" s="661"/>
      <c r="RRW32" s="661"/>
      <c r="RRX32" s="661"/>
      <c r="RRY32" s="661"/>
      <c r="RRZ32" s="661"/>
      <c r="RSA32" s="661"/>
      <c r="RSB32" s="661"/>
      <c r="RSC32" s="661"/>
      <c r="RSD32" s="661"/>
      <c r="RSE32" s="661"/>
      <c r="RSF32" s="661"/>
      <c r="RSG32" s="661"/>
      <c r="RSH32" s="661"/>
      <c r="RSI32" s="661"/>
      <c r="RSJ32" s="661"/>
      <c r="RSK32" s="661"/>
      <c r="RSL32" s="661"/>
      <c r="RSM32" s="661"/>
      <c r="RSN32" s="661"/>
      <c r="RSO32" s="661"/>
      <c r="RSP32" s="661"/>
      <c r="RSQ32" s="661"/>
      <c r="RSR32" s="661"/>
      <c r="RSS32" s="661"/>
      <c r="RST32" s="661"/>
      <c r="RSU32" s="661"/>
      <c r="RSV32" s="661"/>
      <c r="RSW32" s="661"/>
      <c r="RSX32" s="661"/>
      <c r="RSY32" s="661"/>
      <c r="RSZ32" s="661"/>
      <c r="RTA32" s="661"/>
      <c r="RTB32" s="661"/>
      <c r="RTC32" s="661"/>
      <c r="RTD32" s="661"/>
      <c r="RTE32" s="661"/>
      <c r="RTF32" s="661"/>
      <c r="RTG32" s="661"/>
      <c r="RTH32" s="661"/>
      <c r="RTI32" s="661"/>
      <c r="RTJ32" s="661"/>
      <c r="RTK32" s="661"/>
      <c r="RTL32" s="661"/>
      <c r="RTM32" s="661"/>
      <c r="RTN32" s="661"/>
      <c r="RTO32" s="661"/>
      <c r="RTP32" s="661"/>
      <c r="RTQ32" s="661"/>
      <c r="RTR32" s="661"/>
      <c r="RTS32" s="661"/>
      <c r="RTT32" s="661"/>
      <c r="RTU32" s="661"/>
      <c r="RTV32" s="661"/>
      <c r="RTW32" s="661"/>
      <c r="RTX32" s="661"/>
      <c r="RTY32" s="661"/>
      <c r="RTZ32" s="661"/>
      <c r="RUA32" s="661"/>
      <c r="RUB32" s="661"/>
      <c r="RUC32" s="661"/>
      <c r="RUD32" s="661"/>
      <c r="RUE32" s="661"/>
      <c r="RUF32" s="661"/>
      <c r="RUG32" s="661"/>
      <c r="RUH32" s="661"/>
      <c r="RUI32" s="661"/>
      <c r="RUJ32" s="661"/>
      <c r="RUK32" s="661"/>
      <c r="RUL32" s="661"/>
      <c r="RUM32" s="661"/>
      <c r="RUN32" s="661"/>
      <c r="RUO32" s="661"/>
      <c r="RUP32" s="661"/>
      <c r="RUQ32" s="661"/>
      <c r="RUR32" s="661"/>
      <c r="RUS32" s="661"/>
      <c r="RUT32" s="661"/>
      <c r="RUU32" s="661"/>
      <c r="RUV32" s="661"/>
      <c r="RUW32" s="661"/>
      <c r="RUX32" s="661"/>
      <c r="RUY32" s="661"/>
      <c r="RUZ32" s="661"/>
      <c r="RVA32" s="661"/>
      <c r="RVB32" s="661"/>
      <c r="RVC32" s="661"/>
      <c r="RVD32" s="661"/>
      <c r="RVE32" s="661"/>
      <c r="RVF32" s="661"/>
      <c r="RVG32" s="661"/>
      <c r="RVH32" s="661"/>
      <c r="RVI32" s="661"/>
      <c r="RVJ32" s="661"/>
      <c r="RVK32" s="661"/>
      <c r="RVL32" s="661"/>
      <c r="RVM32" s="661"/>
      <c r="RVN32" s="661"/>
      <c r="RVO32" s="661"/>
      <c r="RVP32" s="661"/>
      <c r="RVQ32" s="661"/>
      <c r="RVR32" s="661"/>
      <c r="RVS32" s="661"/>
      <c r="RVT32" s="661"/>
      <c r="RVU32" s="661"/>
      <c r="RVV32" s="661"/>
      <c r="RVW32" s="661"/>
      <c r="RVX32" s="661"/>
      <c r="RVY32" s="661"/>
      <c r="RVZ32" s="661"/>
      <c r="RWA32" s="661"/>
      <c r="RWB32" s="661"/>
      <c r="RWC32" s="661"/>
      <c r="RWD32" s="661"/>
      <c r="RWE32" s="661"/>
      <c r="RWF32" s="661"/>
      <c r="RWG32" s="661"/>
      <c r="RWH32" s="661"/>
      <c r="RWI32" s="661"/>
      <c r="RWJ32" s="661"/>
      <c r="RWK32" s="661"/>
      <c r="RWL32" s="661"/>
      <c r="RWM32" s="661"/>
      <c r="RWN32" s="661"/>
      <c r="RWO32" s="661"/>
      <c r="RWP32" s="661"/>
      <c r="RWQ32" s="661"/>
      <c r="RWR32" s="661"/>
      <c r="RWS32" s="661"/>
      <c r="RWT32" s="661"/>
      <c r="RWU32" s="661"/>
      <c r="RWV32" s="661"/>
      <c r="RWW32" s="661"/>
      <c r="RWX32" s="661"/>
      <c r="RWY32" s="661"/>
      <c r="RWZ32" s="661"/>
      <c r="RXA32" s="661"/>
      <c r="RXB32" s="661"/>
      <c r="RXC32" s="661"/>
      <c r="RXD32" s="661"/>
      <c r="RXE32" s="661"/>
      <c r="RXF32" s="661"/>
      <c r="RXG32" s="661"/>
      <c r="RXH32" s="661"/>
      <c r="RXI32" s="661"/>
      <c r="RXJ32" s="661"/>
      <c r="RXK32" s="661"/>
      <c r="RXL32" s="661"/>
      <c r="RXM32" s="661"/>
      <c r="RXN32" s="661"/>
      <c r="RXO32" s="661"/>
      <c r="RXP32" s="661"/>
      <c r="RXQ32" s="661"/>
      <c r="RXR32" s="661"/>
      <c r="RXS32" s="661"/>
      <c r="RXT32" s="661"/>
      <c r="RXU32" s="661"/>
      <c r="RXV32" s="661"/>
      <c r="RXW32" s="661"/>
      <c r="RXX32" s="661"/>
      <c r="RXY32" s="661"/>
      <c r="RXZ32" s="661"/>
      <c r="RYA32" s="661"/>
      <c r="RYB32" s="661"/>
      <c r="RYC32" s="661"/>
      <c r="RYD32" s="661"/>
      <c r="RYE32" s="661"/>
      <c r="RYF32" s="661"/>
      <c r="RYG32" s="661"/>
      <c r="RYH32" s="661"/>
      <c r="RYI32" s="661"/>
      <c r="RYJ32" s="661"/>
      <c r="RYK32" s="661"/>
      <c r="RYL32" s="661"/>
      <c r="RYM32" s="661"/>
      <c r="RYN32" s="661"/>
      <c r="RYO32" s="661"/>
      <c r="RYP32" s="661"/>
      <c r="RYQ32" s="661"/>
      <c r="RYR32" s="661"/>
      <c r="RYS32" s="661"/>
      <c r="RYT32" s="661"/>
      <c r="RYU32" s="661"/>
      <c r="RYV32" s="661"/>
      <c r="RYW32" s="661"/>
      <c r="RYX32" s="661"/>
      <c r="RYY32" s="661"/>
      <c r="RYZ32" s="661"/>
      <c r="RZA32" s="661"/>
      <c r="RZB32" s="661"/>
      <c r="RZC32" s="661"/>
      <c r="RZD32" s="661"/>
      <c r="RZE32" s="661"/>
      <c r="RZF32" s="661"/>
      <c r="RZG32" s="661"/>
      <c r="RZH32" s="661"/>
      <c r="RZI32" s="661"/>
      <c r="RZJ32" s="661"/>
      <c r="RZK32" s="661"/>
      <c r="RZL32" s="661"/>
      <c r="RZM32" s="661"/>
      <c r="RZN32" s="661"/>
      <c r="RZO32" s="661"/>
      <c r="RZP32" s="661"/>
      <c r="RZQ32" s="661"/>
      <c r="RZR32" s="661"/>
      <c r="RZS32" s="661"/>
      <c r="RZT32" s="661"/>
      <c r="RZU32" s="661"/>
      <c r="RZV32" s="661"/>
      <c r="RZW32" s="661"/>
      <c r="RZX32" s="661"/>
      <c r="RZY32" s="661"/>
      <c r="RZZ32" s="661"/>
      <c r="SAA32" s="661"/>
      <c r="SAB32" s="661"/>
      <c r="SAC32" s="661"/>
      <c r="SAD32" s="661"/>
      <c r="SAE32" s="661"/>
      <c r="SAF32" s="661"/>
      <c r="SAG32" s="661"/>
      <c r="SAH32" s="661"/>
      <c r="SAI32" s="661"/>
      <c r="SAJ32" s="661"/>
      <c r="SAK32" s="661"/>
      <c r="SAL32" s="661"/>
      <c r="SAM32" s="661"/>
      <c r="SAN32" s="661"/>
      <c r="SAO32" s="661"/>
      <c r="SAP32" s="661"/>
      <c r="SAQ32" s="661"/>
      <c r="SAR32" s="661"/>
      <c r="SAS32" s="661"/>
      <c r="SAT32" s="661"/>
      <c r="SAU32" s="661"/>
      <c r="SAV32" s="661"/>
      <c r="SAW32" s="661"/>
      <c r="SAX32" s="661"/>
      <c r="SAY32" s="661"/>
      <c r="SAZ32" s="661"/>
      <c r="SBA32" s="661"/>
      <c r="SBB32" s="661"/>
      <c r="SBC32" s="661"/>
      <c r="SBD32" s="661"/>
      <c r="SBE32" s="661"/>
      <c r="SBF32" s="661"/>
      <c r="SBG32" s="661"/>
      <c r="SBH32" s="661"/>
      <c r="SBI32" s="661"/>
      <c r="SBJ32" s="661"/>
      <c r="SBK32" s="661"/>
      <c r="SBL32" s="661"/>
      <c r="SBM32" s="661"/>
      <c r="SBN32" s="661"/>
      <c r="SBO32" s="661"/>
      <c r="SBP32" s="661"/>
      <c r="SBQ32" s="661"/>
      <c r="SBR32" s="661"/>
      <c r="SBS32" s="661"/>
      <c r="SBT32" s="661"/>
      <c r="SBU32" s="661"/>
      <c r="SBV32" s="661"/>
      <c r="SBW32" s="661"/>
      <c r="SBX32" s="661"/>
      <c r="SBY32" s="661"/>
      <c r="SBZ32" s="661"/>
      <c r="SCA32" s="661"/>
      <c r="SCB32" s="661"/>
      <c r="SCC32" s="661"/>
      <c r="SCD32" s="661"/>
      <c r="SCE32" s="661"/>
      <c r="SCF32" s="661"/>
      <c r="SCG32" s="661"/>
      <c r="SCH32" s="661"/>
      <c r="SCI32" s="661"/>
      <c r="SCJ32" s="661"/>
      <c r="SCK32" s="661"/>
      <c r="SCL32" s="661"/>
      <c r="SCM32" s="661"/>
      <c r="SCN32" s="661"/>
      <c r="SCO32" s="661"/>
      <c r="SCP32" s="661"/>
      <c r="SCQ32" s="661"/>
      <c r="SCR32" s="661"/>
      <c r="SCS32" s="661"/>
      <c r="SCT32" s="661"/>
      <c r="SCU32" s="661"/>
      <c r="SCV32" s="661"/>
      <c r="SCW32" s="661"/>
      <c r="SCX32" s="661"/>
      <c r="SCY32" s="661"/>
      <c r="SCZ32" s="661"/>
      <c r="SDA32" s="661"/>
      <c r="SDB32" s="661"/>
      <c r="SDC32" s="661"/>
      <c r="SDD32" s="661"/>
      <c r="SDE32" s="661"/>
      <c r="SDF32" s="661"/>
      <c r="SDG32" s="661"/>
      <c r="SDH32" s="661"/>
      <c r="SDI32" s="661"/>
      <c r="SDJ32" s="661"/>
      <c r="SDK32" s="661"/>
      <c r="SDL32" s="661"/>
      <c r="SDM32" s="661"/>
      <c r="SDN32" s="661"/>
      <c r="SDO32" s="661"/>
      <c r="SDP32" s="661"/>
      <c r="SDQ32" s="661"/>
      <c r="SDR32" s="661"/>
      <c r="SDS32" s="661"/>
      <c r="SDT32" s="661"/>
      <c r="SDU32" s="661"/>
      <c r="SDV32" s="661"/>
      <c r="SDW32" s="661"/>
      <c r="SDX32" s="661"/>
      <c r="SDY32" s="661"/>
      <c r="SDZ32" s="661"/>
      <c r="SEA32" s="661"/>
      <c r="SEB32" s="661"/>
      <c r="SEC32" s="661"/>
      <c r="SED32" s="661"/>
      <c r="SEE32" s="661"/>
      <c r="SEF32" s="661"/>
      <c r="SEG32" s="661"/>
      <c r="SEH32" s="661"/>
      <c r="SEI32" s="661"/>
      <c r="SEJ32" s="661"/>
      <c r="SEK32" s="661"/>
      <c r="SEL32" s="661"/>
      <c r="SEM32" s="661"/>
      <c r="SEN32" s="661"/>
      <c r="SEO32" s="661"/>
      <c r="SEP32" s="661"/>
      <c r="SEQ32" s="661"/>
      <c r="SER32" s="661"/>
      <c r="SES32" s="661"/>
      <c r="SET32" s="661"/>
      <c r="SEU32" s="661"/>
      <c r="SEV32" s="661"/>
      <c r="SEW32" s="661"/>
      <c r="SEX32" s="661"/>
      <c r="SEY32" s="661"/>
      <c r="SEZ32" s="661"/>
      <c r="SFA32" s="661"/>
      <c r="SFB32" s="661"/>
      <c r="SFC32" s="661"/>
      <c r="SFD32" s="661"/>
      <c r="SFE32" s="661"/>
      <c r="SFF32" s="661"/>
      <c r="SFG32" s="661"/>
      <c r="SFH32" s="661"/>
      <c r="SFI32" s="661"/>
      <c r="SFJ32" s="661"/>
      <c r="SFK32" s="661"/>
      <c r="SFL32" s="661"/>
      <c r="SFM32" s="661"/>
      <c r="SFN32" s="661"/>
      <c r="SFO32" s="661"/>
      <c r="SFP32" s="661"/>
      <c r="SFQ32" s="661"/>
      <c r="SFR32" s="661"/>
      <c r="SFS32" s="661"/>
      <c r="SFT32" s="661"/>
      <c r="SFU32" s="661"/>
      <c r="SFV32" s="661"/>
      <c r="SFW32" s="661"/>
      <c r="SFX32" s="661"/>
      <c r="SFY32" s="661"/>
      <c r="SFZ32" s="661"/>
      <c r="SGA32" s="661"/>
      <c r="SGB32" s="661"/>
      <c r="SGC32" s="661"/>
      <c r="SGD32" s="661"/>
      <c r="SGE32" s="661"/>
      <c r="SGF32" s="661"/>
      <c r="SGG32" s="661"/>
      <c r="SGH32" s="661"/>
      <c r="SGI32" s="661"/>
      <c r="SGJ32" s="661"/>
      <c r="SGK32" s="661"/>
      <c r="SGL32" s="661"/>
      <c r="SGM32" s="661"/>
      <c r="SGN32" s="661"/>
      <c r="SGO32" s="661"/>
      <c r="SGP32" s="661"/>
      <c r="SGQ32" s="661"/>
      <c r="SGR32" s="661"/>
      <c r="SGS32" s="661"/>
      <c r="SGT32" s="661"/>
      <c r="SGU32" s="661"/>
      <c r="SGV32" s="661"/>
      <c r="SGW32" s="661"/>
      <c r="SGX32" s="661"/>
      <c r="SGY32" s="661"/>
      <c r="SGZ32" s="661"/>
      <c r="SHA32" s="661"/>
      <c r="SHB32" s="661"/>
      <c r="SHC32" s="661"/>
      <c r="SHD32" s="661"/>
      <c r="SHE32" s="661"/>
      <c r="SHF32" s="661"/>
      <c r="SHG32" s="661"/>
      <c r="SHH32" s="661"/>
      <c r="SHI32" s="661"/>
      <c r="SHJ32" s="661"/>
      <c r="SHK32" s="661"/>
      <c r="SHL32" s="661"/>
      <c r="SHM32" s="661"/>
      <c r="SHN32" s="661"/>
      <c r="SHO32" s="661"/>
      <c r="SHP32" s="661"/>
      <c r="SHQ32" s="661"/>
      <c r="SHR32" s="661"/>
      <c r="SHS32" s="661"/>
      <c r="SHT32" s="661"/>
      <c r="SHU32" s="661"/>
      <c r="SHV32" s="661"/>
      <c r="SHW32" s="661"/>
      <c r="SHX32" s="661"/>
      <c r="SHY32" s="661"/>
      <c r="SHZ32" s="661"/>
      <c r="SIA32" s="661"/>
      <c r="SIB32" s="661"/>
      <c r="SIC32" s="661"/>
      <c r="SID32" s="661"/>
      <c r="SIE32" s="661"/>
      <c r="SIF32" s="661"/>
      <c r="SIG32" s="661"/>
      <c r="SIH32" s="661"/>
      <c r="SII32" s="661"/>
      <c r="SIJ32" s="661"/>
      <c r="SIK32" s="661"/>
      <c r="SIL32" s="661"/>
      <c r="SIM32" s="661"/>
      <c r="SIN32" s="661"/>
      <c r="SIO32" s="661"/>
      <c r="SIP32" s="661"/>
      <c r="SIQ32" s="661"/>
      <c r="SIR32" s="661"/>
      <c r="SIS32" s="661"/>
      <c r="SIT32" s="661"/>
      <c r="SIU32" s="661"/>
      <c r="SIV32" s="661"/>
      <c r="SIW32" s="661"/>
      <c r="SIX32" s="661"/>
      <c r="SIY32" s="661"/>
      <c r="SIZ32" s="661"/>
      <c r="SJA32" s="661"/>
      <c r="SJB32" s="661"/>
      <c r="SJC32" s="661"/>
      <c r="SJD32" s="661"/>
      <c r="SJE32" s="661"/>
      <c r="SJF32" s="661"/>
      <c r="SJG32" s="661"/>
      <c r="SJH32" s="661"/>
      <c r="SJI32" s="661"/>
      <c r="SJJ32" s="661"/>
      <c r="SJK32" s="661"/>
      <c r="SJL32" s="661"/>
      <c r="SJM32" s="661"/>
      <c r="SJN32" s="661"/>
      <c r="SJO32" s="661"/>
      <c r="SJP32" s="661"/>
      <c r="SJQ32" s="661"/>
      <c r="SJR32" s="661"/>
      <c r="SJS32" s="661"/>
      <c r="SJT32" s="661"/>
      <c r="SJU32" s="661"/>
      <c r="SJV32" s="661"/>
      <c r="SJW32" s="661"/>
      <c r="SJX32" s="661"/>
      <c r="SJY32" s="661"/>
      <c r="SJZ32" s="661"/>
      <c r="SKA32" s="661"/>
      <c r="SKB32" s="661"/>
      <c r="SKC32" s="661"/>
      <c r="SKD32" s="661"/>
      <c r="SKE32" s="661"/>
      <c r="SKF32" s="661"/>
      <c r="SKG32" s="661"/>
      <c r="SKH32" s="661"/>
      <c r="SKI32" s="661"/>
      <c r="SKJ32" s="661"/>
      <c r="SKK32" s="661"/>
      <c r="SKL32" s="661"/>
      <c r="SKM32" s="661"/>
      <c r="SKN32" s="661"/>
      <c r="SKO32" s="661"/>
      <c r="SKP32" s="661"/>
      <c r="SKQ32" s="661"/>
      <c r="SKR32" s="661"/>
      <c r="SKS32" s="661"/>
      <c r="SKT32" s="661"/>
      <c r="SKU32" s="661"/>
      <c r="SKV32" s="661"/>
      <c r="SKW32" s="661"/>
      <c r="SKX32" s="661"/>
      <c r="SKY32" s="661"/>
      <c r="SKZ32" s="661"/>
      <c r="SLA32" s="661"/>
      <c r="SLB32" s="661"/>
      <c r="SLC32" s="661"/>
      <c r="SLD32" s="661"/>
      <c r="SLE32" s="661"/>
      <c r="SLF32" s="661"/>
      <c r="SLG32" s="661"/>
      <c r="SLH32" s="661"/>
      <c r="SLI32" s="661"/>
      <c r="SLJ32" s="661"/>
      <c r="SLK32" s="661"/>
      <c r="SLL32" s="661"/>
      <c r="SLM32" s="661"/>
      <c r="SLN32" s="661"/>
      <c r="SLO32" s="661"/>
      <c r="SLP32" s="661"/>
      <c r="SLQ32" s="661"/>
      <c r="SLR32" s="661"/>
      <c r="SLS32" s="661"/>
      <c r="SLT32" s="661"/>
      <c r="SLU32" s="661"/>
      <c r="SLV32" s="661"/>
      <c r="SLW32" s="661"/>
      <c r="SLX32" s="661"/>
      <c r="SLY32" s="661"/>
      <c r="SLZ32" s="661"/>
      <c r="SMA32" s="661"/>
      <c r="SMB32" s="661"/>
      <c r="SMC32" s="661"/>
      <c r="SMD32" s="661"/>
      <c r="SME32" s="661"/>
      <c r="SMF32" s="661"/>
      <c r="SMG32" s="661"/>
      <c r="SMH32" s="661"/>
      <c r="SMI32" s="661"/>
      <c r="SMJ32" s="661"/>
      <c r="SMK32" s="661"/>
      <c r="SML32" s="661"/>
      <c r="SMM32" s="661"/>
      <c r="SMN32" s="661"/>
      <c r="SMO32" s="661"/>
      <c r="SMP32" s="661"/>
      <c r="SMQ32" s="661"/>
      <c r="SMR32" s="661"/>
      <c r="SMS32" s="661"/>
      <c r="SMT32" s="661"/>
      <c r="SMU32" s="661"/>
      <c r="SMV32" s="661"/>
      <c r="SMW32" s="661"/>
      <c r="SMX32" s="661"/>
      <c r="SMY32" s="661"/>
      <c r="SMZ32" s="661"/>
      <c r="SNA32" s="661"/>
      <c r="SNB32" s="661"/>
      <c r="SNC32" s="661"/>
      <c r="SND32" s="661"/>
      <c r="SNE32" s="661"/>
      <c r="SNF32" s="661"/>
      <c r="SNG32" s="661"/>
      <c r="SNH32" s="661"/>
      <c r="SNI32" s="661"/>
      <c r="SNJ32" s="661"/>
      <c r="SNK32" s="661"/>
      <c r="SNL32" s="661"/>
      <c r="SNM32" s="661"/>
      <c r="SNN32" s="661"/>
      <c r="SNO32" s="661"/>
      <c r="SNP32" s="661"/>
      <c r="SNQ32" s="661"/>
      <c r="SNR32" s="661"/>
      <c r="SNS32" s="661"/>
      <c r="SNT32" s="661"/>
      <c r="SNU32" s="661"/>
      <c r="SNV32" s="661"/>
      <c r="SNW32" s="661"/>
      <c r="SNX32" s="661"/>
      <c r="SNY32" s="661"/>
      <c r="SNZ32" s="661"/>
      <c r="SOA32" s="661"/>
      <c r="SOB32" s="661"/>
      <c r="SOC32" s="661"/>
      <c r="SOD32" s="661"/>
      <c r="SOE32" s="661"/>
      <c r="SOF32" s="661"/>
      <c r="SOG32" s="661"/>
      <c r="SOH32" s="661"/>
      <c r="SOI32" s="661"/>
      <c r="SOJ32" s="661"/>
      <c r="SOK32" s="661"/>
      <c r="SOL32" s="661"/>
      <c r="SOM32" s="661"/>
      <c r="SON32" s="661"/>
      <c r="SOO32" s="661"/>
      <c r="SOP32" s="661"/>
      <c r="SOQ32" s="661"/>
      <c r="SOR32" s="661"/>
      <c r="SOS32" s="661"/>
      <c r="SOT32" s="661"/>
      <c r="SOU32" s="661"/>
      <c r="SOV32" s="661"/>
      <c r="SOW32" s="661"/>
      <c r="SOX32" s="661"/>
      <c r="SOY32" s="661"/>
      <c r="SOZ32" s="661"/>
      <c r="SPA32" s="661"/>
      <c r="SPB32" s="661"/>
      <c r="SPC32" s="661"/>
      <c r="SPD32" s="661"/>
      <c r="SPE32" s="661"/>
      <c r="SPF32" s="661"/>
      <c r="SPG32" s="661"/>
      <c r="SPH32" s="661"/>
      <c r="SPI32" s="661"/>
      <c r="SPJ32" s="661"/>
      <c r="SPK32" s="661"/>
      <c r="SPL32" s="661"/>
      <c r="SPM32" s="661"/>
      <c r="SPN32" s="661"/>
      <c r="SPO32" s="661"/>
      <c r="SPP32" s="661"/>
      <c r="SPQ32" s="661"/>
      <c r="SPR32" s="661"/>
      <c r="SPS32" s="661"/>
      <c r="SPT32" s="661"/>
      <c r="SPU32" s="661"/>
      <c r="SPV32" s="661"/>
      <c r="SPW32" s="661"/>
      <c r="SPX32" s="661"/>
      <c r="SPY32" s="661"/>
      <c r="SPZ32" s="661"/>
      <c r="SQA32" s="661"/>
      <c r="SQB32" s="661"/>
      <c r="SQC32" s="661"/>
      <c r="SQD32" s="661"/>
      <c r="SQE32" s="661"/>
      <c r="SQF32" s="661"/>
      <c r="SQG32" s="661"/>
      <c r="SQH32" s="661"/>
      <c r="SQI32" s="661"/>
      <c r="SQJ32" s="661"/>
      <c r="SQK32" s="661"/>
      <c r="SQL32" s="661"/>
      <c r="SQM32" s="661"/>
      <c r="SQN32" s="661"/>
      <c r="SQO32" s="661"/>
      <c r="SQP32" s="661"/>
      <c r="SQQ32" s="661"/>
      <c r="SQR32" s="661"/>
      <c r="SQS32" s="661"/>
      <c r="SQT32" s="661"/>
      <c r="SQU32" s="661"/>
      <c r="SQV32" s="661"/>
      <c r="SQW32" s="661"/>
      <c r="SQX32" s="661"/>
      <c r="SQY32" s="661"/>
      <c r="SQZ32" s="661"/>
      <c r="SRA32" s="661"/>
      <c r="SRB32" s="661"/>
      <c r="SRC32" s="661"/>
      <c r="SRD32" s="661"/>
      <c r="SRE32" s="661"/>
      <c r="SRF32" s="661"/>
      <c r="SRG32" s="661"/>
      <c r="SRH32" s="661"/>
      <c r="SRI32" s="661"/>
      <c r="SRJ32" s="661"/>
      <c r="SRK32" s="661"/>
      <c r="SRL32" s="661"/>
      <c r="SRM32" s="661"/>
      <c r="SRN32" s="661"/>
      <c r="SRO32" s="661"/>
      <c r="SRP32" s="661"/>
      <c r="SRQ32" s="661"/>
      <c r="SRR32" s="661"/>
      <c r="SRS32" s="661"/>
      <c r="SRT32" s="661"/>
      <c r="SRU32" s="661"/>
      <c r="SRV32" s="661"/>
      <c r="SRW32" s="661"/>
      <c r="SRX32" s="661"/>
      <c r="SRY32" s="661"/>
      <c r="SRZ32" s="661"/>
      <c r="SSA32" s="661"/>
      <c r="SSB32" s="661"/>
      <c r="SSC32" s="661"/>
      <c r="SSD32" s="661"/>
      <c r="SSE32" s="661"/>
      <c r="SSF32" s="661"/>
      <c r="SSG32" s="661"/>
      <c r="SSH32" s="661"/>
      <c r="SSI32" s="661"/>
      <c r="SSJ32" s="661"/>
      <c r="SSK32" s="661"/>
      <c r="SSL32" s="661"/>
      <c r="SSM32" s="661"/>
      <c r="SSN32" s="661"/>
      <c r="SSO32" s="661"/>
      <c r="SSP32" s="661"/>
      <c r="SSQ32" s="661"/>
      <c r="SSR32" s="661"/>
      <c r="SSS32" s="661"/>
      <c r="SST32" s="661"/>
      <c r="SSU32" s="661"/>
      <c r="SSV32" s="661"/>
      <c r="SSW32" s="661"/>
      <c r="SSX32" s="661"/>
      <c r="SSY32" s="661"/>
      <c r="SSZ32" s="661"/>
      <c r="STA32" s="661"/>
      <c r="STB32" s="661"/>
      <c r="STC32" s="661"/>
      <c r="STD32" s="661"/>
      <c r="STE32" s="661"/>
      <c r="STF32" s="661"/>
      <c r="STG32" s="661"/>
      <c r="STH32" s="661"/>
      <c r="STI32" s="661"/>
      <c r="STJ32" s="661"/>
      <c r="STK32" s="661"/>
      <c r="STL32" s="661"/>
      <c r="STM32" s="661"/>
      <c r="STN32" s="661"/>
      <c r="STO32" s="661"/>
      <c r="STP32" s="661"/>
      <c r="STQ32" s="661"/>
      <c r="STR32" s="661"/>
      <c r="STS32" s="661"/>
      <c r="STT32" s="661"/>
      <c r="STU32" s="661"/>
      <c r="STV32" s="661"/>
      <c r="STW32" s="661"/>
      <c r="STX32" s="661"/>
      <c r="STY32" s="661"/>
      <c r="STZ32" s="661"/>
      <c r="SUA32" s="661"/>
      <c r="SUB32" s="661"/>
      <c r="SUC32" s="661"/>
      <c r="SUD32" s="661"/>
      <c r="SUE32" s="661"/>
      <c r="SUF32" s="661"/>
      <c r="SUG32" s="661"/>
      <c r="SUH32" s="661"/>
      <c r="SUI32" s="661"/>
      <c r="SUJ32" s="661"/>
      <c r="SUK32" s="661"/>
      <c r="SUL32" s="661"/>
      <c r="SUM32" s="661"/>
      <c r="SUN32" s="661"/>
      <c r="SUO32" s="661"/>
      <c r="SUP32" s="661"/>
      <c r="SUQ32" s="661"/>
      <c r="SUR32" s="661"/>
      <c r="SUS32" s="661"/>
      <c r="SUT32" s="661"/>
      <c r="SUU32" s="661"/>
      <c r="SUV32" s="661"/>
      <c r="SUW32" s="661"/>
      <c r="SUX32" s="661"/>
      <c r="SUY32" s="661"/>
      <c r="SUZ32" s="661"/>
      <c r="SVA32" s="661"/>
      <c r="SVB32" s="661"/>
      <c r="SVC32" s="661"/>
      <c r="SVD32" s="661"/>
      <c r="SVE32" s="661"/>
      <c r="SVF32" s="661"/>
      <c r="SVG32" s="661"/>
      <c r="SVH32" s="661"/>
      <c r="SVI32" s="661"/>
      <c r="SVJ32" s="661"/>
      <c r="SVK32" s="661"/>
      <c r="SVL32" s="661"/>
      <c r="SVM32" s="661"/>
      <c r="SVN32" s="661"/>
      <c r="SVO32" s="661"/>
      <c r="SVP32" s="661"/>
      <c r="SVQ32" s="661"/>
      <c r="SVR32" s="661"/>
      <c r="SVS32" s="661"/>
      <c r="SVT32" s="661"/>
      <c r="SVU32" s="661"/>
      <c r="SVV32" s="661"/>
      <c r="SVW32" s="661"/>
      <c r="SVX32" s="661"/>
      <c r="SVY32" s="661"/>
      <c r="SVZ32" s="661"/>
      <c r="SWA32" s="661"/>
      <c r="SWB32" s="661"/>
      <c r="SWC32" s="661"/>
      <c r="SWD32" s="661"/>
      <c r="SWE32" s="661"/>
      <c r="SWF32" s="661"/>
      <c r="SWG32" s="661"/>
      <c r="SWH32" s="661"/>
      <c r="SWI32" s="661"/>
      <c r="SWJ32" s="661"/>
      <c r="SWK32" s="661"/>
      <c r="SWL32" s="661"/>
      <c r="SWM32" s="661"/>
      <c r="SWN32" s="661"/>
      <c r="SWO32" s="661"/>
      <c r="SWP32" s="661"/>
      <c r="SWQ32" s="661"/>
      <c r="SWR32" s="661"/>
      <c r="SWS32" s="661"/>
      <c r="SWT32" s="661"/>
      <c r="SWU32" s="661"/>
      <c r="SWV32" s="661"/>
      <c r="SWW32" s="661"/>
      <c r="SWX32" s="661"/>
      <c r="SWY32" s="661"/>
      <c r="SWZ32" s="661"/>
      <c r="SXA32" s="661"/>
      <c r="SXB32" s="661"/>
      <c r="SXC32" s="661"/>
      <c r="SXD32" s="661"/>
      <c r="SXE32" s="661"/>
      <c r="SXF32" s="661"/>
      <c r="SXG32" s="661"/>
      <c r="SXH32" s="661"/>
      <c r="SXI32" s="661"/>
      <c r="SXJ32" s="661"/>
      <c r="SXK32" s="661"/>
      <c r="SXL32" s="661"/>
      <c r="SXM32" s="661"/>
      <c r="SXN32" s="661"/>
      <c r="SXO32" s="661"/>
      <c r="SXP32" s="661"/>
      <c r="SXQ32" s="661"/>
      <c r="SXR32" s="661"/>
      <c r="SXS32" s="661"/>
      <c r="SXT32" s="661"/>
      <c r="SXU32" s="661"/>
      <c r="SXV32" s="661"/>
      <c r="SXW32" s="661"/>
      <c r="SXX32" s="661"/>
      <c r="SXY32" s="661"/>
      <c r="SXZ32" s="661"/>
      <c r="SYA32" s="661"/>
      <c r="SYB32" s="661"/>
      <c r="SYC32" s="661"/>
      <c r="SYD32" s="661"/>
      <c r="SYE32" s="661"/>
      <c r="SYF32" s="661"/>
      <c r="SYG32" s="661"/>
      <c r="SYH32" s="661"/>
      <c r="SYI32" s="661"/>
      <c r="SYJ32" s="661"/>
      <c r="SYK32" s="661"/>
      <c r="SYL32" s="661"/>
      <c r="SYM32" s="661"/>
      <c r="SYN32" s="661"/>
      <c r="SYO32" s="661"/>
      <c r="SYP32" s="661"/>
      <c r="SYQ32" s="661"/>
      <c r="SYR32" s="661"/>
      <c r="SYS32" s="661"/>
      <c r="SYT32" s="661"/>
      <c r="SYU32" s="661"/>
      <c r="SYV32" s="661"/>
      <c r="SYW32" s="661"/>
      <c r="SYX32" s="661"/>
      <c r="SYY32" s="661"/>
      <c r="SYZ32" s="661"/>
      <c r="SZA32" s="661"/>
      <c r="SZB32" s="661"/>
      <c r="SZC32" s="661"/>
      <c r="SZD32" s="661"/>
      <c r="SZE32" s="661"/>
      <c r="SZF32" s="661"/>
      <c r="SZG32" s="661"/>
      <c r="SZH32" s="661"/>
      <c r="SZI32" s="661"/>
      <c r="SZJ32" s="661"/>
      <c r="SZK32" s="661"/>
      <c r="SZL32" s="661"/>
      <c r="SZM32" s="661"/>
      <c r="SZN32" s="661"/>
      <c r="SZO32" s="661"/>
      <c r="SZP32" s="661"/>
      <c r="SZQ32" s="661"/>
      <c r="SZR32" s="661"/>
      <c r="SZS32" s="661"/>
      <c r="SZT32" s="661"/>
      <c r="SZU32" s="661"/>
      <c r="SZV32" s="661"/>
      <c r="SZW32" s="661"/>
      <c r="SZX32" s="661"/>
      <c r="SZY32" s="661"/>
      <c r="SZZ32" s="661"/>
      <c r="TAA32" s="661"/>
      <c r="TAB32" s="661"/>
      <c r="TAC32" s="661"/>
      <c r="TAD32" s="661"/>
      <c r="TAE32" s="661"/>
      <c r="TAF32" s="661"/>
      <c r="TAG32" s="661"/>
      <c r="TAH32" s="661"/>
      <c r="TAI32" s="661"/>
      <c r="TAJ32" s="661"/>
      <c r="TAK32" s="661"/>
      <c r="TAL32" s="661"/>
      <c r="TAM32" s="661"/>
      <c r="TAN32" s="661"/>
      <c r="TAO32" s="661"/>
      <c r="TAP32" s="661"/>
      <c r="TAQ32" s="661"/>
      <c r="TAR32" s="661"/>
      <c r="TAS32" s="661"/>
      <c r="TAT32" s="661"/>
      <c r="TAU32" s="661"/>
      <c r="TAV32" s="661"/>
      <c r="TAW32" s="661"/>
      <c r="TAX32" s="661"/>
      <c r="TAY32" s="661"/>
      <c r="TAZ32" s="661"/>
      <c r="TBA32" s="661"/>
      <c r="TBB32" s="661"/>
      <c r="TBC32" s="661"/>
      <c r="TBD32" s="661"/>
      <c r="TBE32" s="661"/>
      <c r="TBF32" s="661"/>
      <c r="TBG32" s="661"/>
      <c r="TBH32" s="661"/>
      <c r="TBI32" s="661"/>
      <c r="TBJ32" s="661"/>
      <c r="TBK32" s="661"/>
      <c r="TBL32" s="661"/>
      <c r="TBM32" s="661"/>
      <c r="TBN32" s="661"/>
      <c r="TBO32" s="661"/>
      <c r="TBP32" s="661"/>
      <c r="TBQ32" s="661"/>
      <c r="TBR32" s="661"/>
      <c r="TBS32" s="661"/>
      <c r="TBT32" s="661"/>
      <c r="TBU32" s="661"/>
      <c r="TBV32" s="661"/>
      <c r="TBW32" s="661"/>
      <c r="TBX32" s="661"/>
      <c r="TBY32" s="661"/>
      <c r="TBZ32" s="661"/>
      <c r="TCA32" s="661"/>
      <c r="TCB32" s="661"/>
      <c r="TCC32" s="661"/>
      <c r="TCD32" s="661"/>
      <c r="TCE32" s="661"/>
      <c r="TCF32" s="661"/>
      <c r="TCG32" s="661"/>
      <c r="TCH32" s="661"/>
      <c r="TCI32" s="661"/>
      <c r="TCJ32" s="661"/>
      <c r="TCK32" s="661"/>
      <c r="TCL32" s="661"/>
      <c r="TCM32" s="661"/>
      <c r="TCN32" s="661"/>
      <c r="TCO32" s="661"/>
      <c r="TCP32" s="661"/>
      <c r="TCQ32" s="661"/>
      <c r="TCR32" s="661"/>
      <c r="TCS32" s="661"/>
      <c r="TCT32" s="661"/>
      <c r="TCU32" s="661"/>
      <c r="TCV32" s="661"/>
      <c r="TCW32" s="661"/>
      <c r="TCX32" s="661"/>
      <c r="TCY32" s="661"/>
      <c r="TCZ32" s="661"/>
      <c r="TDA32" s="661"/>
      <c r="TDB32" s="661"/>
      <c r="TDC32" s="661"/>
      <c r="TDD32" s="661"/>
      <c r="TDE32" s="661"/>
      <c r="TDF32" s="661"/>
      <c r="TDG32" s="661"/>
      <c r="TDH32" s="661"/>
      <c r="TDI32" s="661"/>
      <c r="TDJ32" s="661"/>
      <c r="TDK32" s="661"/>
      <c r="TDL32" s="661"/>
      <c r="TDM32" s="661"/>
      <c r="TDN32" s="661"/>
      <c r="TDO32" s="661"/>
      <c r="TDP32" s="661"/>
      <c r="TDQ32" s="661"/>
      <c r="TDR32" s="661"/>
      <c r="TDS32" s="661"/>
      <c r="TDT32" s="661"/>
      <c r="TDU32" s="661"/>
      <c r="TDV32" s="661"/>
      <c r="TDW32" s="661"/>
      <c r="TDX32" s="661"/>
      <c r="TDY32" s="661"/>
      <c r="TDZ32" s="661"/>
      <c r="TEA32" s="661"/>
      <c r="TEB32" s="661"/>
      <c r="TEC32" s="661"/>
      <c r="TED32" s="661"/>
      <c r="TEE32" s="661"/>
      <c r="TEF32" s="661"/>
      <c r="TEG32" s="661"/>
      <c r="TEH32" s="661"/>
      <c r="TEI32" s="661"/>
      <c r="TEJ32" s="661"/>
      <c r="TEK32" s="661"/>
      <c r="TEL32" s="661"/>
      <c r="TEM32" s="661"/>
      <c r="TEN32" s="661"/>
      <c r="TEO32" s="661"/>
      <c r="TEP32" s="661"/>
      <c r="TEQ32" s="661"/>
      <c r="TER32" s="661"/>
      <c r="TES32" s="661"/>
      <c r="TET32" s="661"/>
      <c r="TEU32" s="661"/>
      <c r="TEV32" s="661"/>
      <c r="TEW32" s="661"/>
      <c r="TEX32" s="661"/>
      <c r="TEY32" s="661"/>
      <c r="TEZ32" s="661"/>
      <c r="TFA32" s="661"/>
      <c r="TFB32" s="661"/>
      <c r="TFC32" s="661"/>
      <c r="TFD32" s="661"/>
      <c r="TFE32" s="661"/>
      <c r="TFF32" s="661"/>
      <c r="TFG32" s="661"/>
      <c r="TFH32" s="661"/>
      <c r="TFI32" s="661"/>
      <c r="TFJ32" s="661"/>
      <c r="TFK32" s="661"/>
      <c r="TFL32" s="661"/>
      <c r="TFM32" s="661"/>
      <c r="TFN32" s="661"/>
      <c r="TFO32" s="661"/>
      <c r="TFP32" s="661"/>
      <c r="TFQ32" s="661"/>
      <c r="TFR32" s="661"/>
      <c r="TFS32" s="661"/>
      <c r="TFT32" s="661"/>
      <c r="TFU32" s="661"/>
      <c r="TFV32" s="661"/>
      <c r="TFW32" s="661"/>
      <c r="TFX32" s="661"/>
      <c r="TFY32" s="661"/>
      <c r="TFZ32" s="661"/>
      <c r="TGA32" s="661"/>
      <c r="TGB32" s="661"/>
      <c r="TGC32" s="661"/>
      <c r="TGD32" s="661"/>
      <c r="TGE32" s="661"/>
      <c r="TGF32" s="661"/>
      <c r="TGG32" s="661"/>
      <c r="TGH32" s="661"/>
      <c r="TGI32" s="661"/>
      <c r="TGJ32" s="661"/>
      <c r="TGK32" s="661"/>
      <c r="TGL32" s="661"/>
      <c r="TGM32" s="661"/>
      <c r="TGN32" s="661"/>
      <c r="TGO32" s="661"/>
      <c r="TGP32" s="661"/>
      <c r="TGQ32" s="661"/>
      <c r="TGR32" s="661"/>
      <c r="TGS32" s="661"/>
      <c r="TGT32" s="661"/>
      <c r="TGU32" s="661"/>
      <c r="TGV32" s="661"/>
      <c r="TGW32" s="661"/>
      <c r="TGX32" s="661"/>
      <c r="TGY32" s="661"/>
      <c r="TGZ32" s="661"/>
      <c r="THA32" s="661"/>
      <c r="THB32" s="661"/>
      <c r="THC32" s="661"/>
      <c r="THD32" s="661"/>
      <c r="THE32" s="661"/>
      <c r="THF32" s="661"/>
      <c r="THG32" s="661"/>
      <c r="THH32" s="661"/>
      <c r="THI32" s="661"/>
      <c r="THJ32" s="661"/>
      <c r="THK32" s="661"/>
      <c r="THL32" s="661"/>
      <c r="THM32" s="661"/>
      <c r="THN32" s="661"/>
      <c r="THO32" s="661"/>
      <c r="THP32" s="661"/>
      <c r="THQ32" s="661"/>
      <c r="THR32" s="661"/>
      <c r="THS32" s="661"/>
      <c r="THT32" s="661"/>
      <c r="THU32" s="661"/>
      <c r="THV32" s="661"/>
      <c r="THW32" s="661"/>
      <c r="THX32" s="661"/>
      <c r="THY32" s="661"/>
      <c r="THZ32" s="661"/>
      <c r="TIA32" s="661"/>
      <c r="TIB32" s="661"/>
      <c r="TIC32" s="661"/>
      <c r="TID32" s="661"/>
      <c r="TIE32" s="661"/>
      <c r="TIF32" s="661"/>
      <c r="TIG32" s="661"/>
      <c r="TIH32" s="661"/>
      <c r="TII32" s="661"/>
      <c r="TIJ32" s="661"/>
      <c r="TIK32" s="661"/>
      <c r="TIL32" s="661"/>
      <c r="TIM32" s="661"/>
      <c r="TIN32" s="661"/>
      <c r="TIO32" s="661"/>
      <c r="TIP32" s="661"/>
      <c r="TIQ32" s="661"/>
      <c r="TIR32" s="661"/>
      <c r="TIS32" s="661"/>
      <c r="TIT32" s="661"/>
      <c r="TIU32" s="661"/>
      <c r="TIV32" s="661"/>
      <c r="TIW32" s="661"/>
      <c r="TIX32" s="661"/>
      <c r="TIY32" s="661"/>
      <c r="TIZ32" s="661"/>
      <c r="TJA32" s="661"/>
      <c r="TJB32" s="661"/>
      <c r="TJC32" s="661"/>
      <c r="TJD32" s="661"/>
      <c r="TJE32" s="661"/>
      <c r="TJF32" s="661"/>
      <c r="TJG32" s="661"/>
      <c r="TJH32" s="661"/>
      <c r="TJI32" s="661"/>
      <c r="TJJ32" s="661"/>
      <c r="TJK32" s="661"/>
      <c r="TJL32" s="661"/>
      <c r="TJM32" s="661"/>
      <c r="TJN32" s="661"/>
      <c r="TJO32" s="661"/>
      <c r="TJP32" s="661"/>
      <c r="TJQ32" s="661"/>
      <c r="TJR32" s="661"/>
      <c r="TJS32" s="661"/>
      <c r="TJT32" s="661"/>
      <c r="TJU32" s="661"/>
      <c r="TJV32" s="661"/>
      <c r="TJW32" s="661"/>
      <c r="TJX32" s="661"/>
      <c r="TJY32" s="661"/>
      <c r="TJZ32" s="661"/>
      <c r="TKA32" s="661"/>
      <c r="TKB32" s="661"/>
      <c r="TKC32" s="661"/>
      <c r="TKD32" s="661"/>
      <c r="TKE32" s="661"/>
      <c r="TKF32" s="661"/>
      <c r="TKG32" s="661"/>
      <c r="TKH32" s="661"/>
      <c r="TKI32" s="661"/>
      <c r="TKJ32" s="661"/>
      <c r="TKK32" s="661"/>
      <c r="TKL32" s="661"/>
      <c r="TKM32" s="661"/>
      <c r="TKN32" s="661"/>
      <c r="TKO32" s="661"/>
      <c r="TKP32" s="661"/>
      <c r="TKQ32" s="661"/>
      <c r="TKR32" s="661"/>
      <c r="TKS32" s="661"/>
      <c r="TKT32" s="661"/>
      <c r="TKU32" s="661"/>
      <c r="TKV32" s="661"/>
      <c r="TKW32" s="661"/>
      <c r="TKX32" s="661"/>
      <c r="TKY32" s="661"/>
      <c r="TKZ32" s="661"/>
      <c r="TLA32" s="661"/>
      <c r="TLB32" s="661"/>
      <c r="TLC32" s="661"/>
      <c r="TLD32" s="661"/>
      <c r="TLE32" s="661"/>
      <c r="TLF32" s="661"/>
      <c r="TLG32" s="661"/>
      <c r="TLH32" s="661"/>
      <c r="TLI32" s="661"/>
      <c r="TLJ32" s="661"/>
      <c r="TLK32" s="661"/>
      <c r="TLL32" s="661"/>
      <c r="TLM32" s="661"/>
      <c r="TLN32" s="661"/>
      <c r="TLO32" s="661"/>
      <c r="TLP32" s="661"/>
      <c r="TLQ32" s="661"/>
      <c r="TLR32" s="661"/>
      <c r="TLS32" s="661"/>
      <c r="TLT32" s="661"/>
      <c r="TLU32" s="661"/>
      <c r="TLV32" s="661"/>
      <c r="TLW32" s="661"/>
      <c r="TLX32" s="661"/>
      <c r="TLY32" s="661"/>
      <c r="TLZ32" s="661"/>
      <c r="TMA32" s="661"/>
      <c r="TMB32" s="661"/>
      <c r="TMC32" s="661"/>
      <c r="TMD32" s="661"/>
      <c r="TME32" s="661"/>
      <c r="TMF32" s="661"/>
      <c r="TMG32" s="661"/>
      <c r="TMH32" s="661"/>
      <c r="TMI32" s="661"/>
      <c r="TMJ32" s="661"/>
      <c r="TMK32" s="661"/>
      <c r="TML32" s="661"/>
      <c r="TMM32" s="661"/>
      <c r="TMN32" s="661"/>
      <c r="TMO32" s="661"/>
      <c r="TMP32" s="661"/>
      <c r="TMQ32" s="661"/>
      <c r="TMR32" s="661"/>
      <c r="TMS32" s="661"/>
      <c r="TMT32" s="661"/>
      <c r="TMU32" s="661"/>
      <c r="TMV32" s="661"/>
      <c r="TMW32" s="661"/>
      <c r="TMX32" s="661"/>
      <c r="TMY32" s="661"/>
      <c r="TMZ32" s="661"/>
      <c r="TNA32" s="661"/>
      <c r="TNB32" s="661"/>
      <c r="TNC32" s="661"/>
      <c r="TND32" s="661"/>
      <c r="TNE32" s="661"/>
      <c r="TNF32" s="661"/>
      <c r="TNG32" s="661"/>
      <c r="TNH32" s="661"/>
      <c r="TNI32" s="661"/>
      <c r="TNJ32" s="661"/>
      <c r="TNK32" s="661"/>
      <c r="TNL32" s="661"/>
      <c r="TNM32" s="661"/>
      <c r="TNN32" s="661"/>
      <c r="TNO32" s="661"/>
      <c r="TNP32" s="661"/>
      <c r="TNQ32" s="661"/>
      <c r="TNR32" s="661"/>
      <c r="TNS32" s="661"/>
      <c r="TNT32" s="661"/>
      <c r="TNU32" s="661"/>
      <c r="TNV32" s="661"/>
      <c r="TNW32" s="661"/>
      <c r="TNX32" s="661"/>
      <c r="TNY32" s="661"/>
      <c r="TNZ32" s="661"/>
      <c r="TOA32" s="661"/>
      <c r="TOB32" s="661"/>
      <c r="TOC32" s="661"/>
      <c r="TOD32" s="661"/>
      <c r="TOE32" s="661"/>
      <c r="TOF32" s="661"/>
      <c r="TOG32" s="661"/>
      <c r="TOH32" s="661"/>
      <c r="TOI32" s="661"/>
      <c r="TOJ32" s="661"/>
      <c r="TOK32" s="661"/>
      <c r="TOL32" s="661"/>
      <c r="TOM32" s="661"/>
      <c r="TON32" s="661"/>
      <c r="TOO32" s="661"/>
      <c r="TOP32" s="661"/>
      <c r="TOQ32" s="661"/>
      <c r="TOR32" s="661"/>
      <c r="TOS32" s="661"/>
      <c r="TOT32" s="661"/>
      <c r="TOU32" s="661"/>
      <c r="TOV32" s="661"/>
      <c r="TOW32" s="661"/>
      <c r="TOX32" s="661"/>
      <c r="TOY32" s="661"/>
      <c r="TOZ32" s="661"/>
      <c r="TPA32" s="661"/>
      <c r="TPB32" s="661"/>
      <c r="TPC32" s="661"/>
      <c r="TPD32" s="661"/>
      <c r="TPE32" s="661"/>
      <c r="TPF32" s="661"/>
      <c r="TPG32" s="661"/>
      <c r="TPH32" s="661"/>
      <c r="TPI32" s="661"/>
      <c r="TPJ32" s="661"/>
      <c r="TPK32" s="661"/>
      <c r="TPL32" s="661"/>
      <c r="TPM32" s="661"/>
      <c r="TPN32" s="661"/>
      <c r="TPO32" s="661"/>
      <c r="TPP32" s="661"/>
      <c r="TPQ32" s="661"/>
      <c r="TPR32" s="661"/>
      <c r="TPS32" s="661"/>
      <c r="TPT32" s="661"/>
      <c r="TPU32" s="661"/>
      <c r="TPV32" s="661"/>
      <c r="TPW32" s="661"/>
      <c r="TPX32" s="661"/>
      <c r="TPY32" s="661"/>
      <c r="TPZ32" s="661"/>
      <c r="TQA32" s="661"/>
      <c r="TQB32" s="661"/>
      <c r="TQC32" s="661"/>
      <c r="TQD32" s="661"/>
      <c r="TQE32" s="661"/>
      <c r="TQF32" s="661"/>
      <c r="TQG32" s="661"/>
      <c r="TQH32" s="661"/>
      <c r="TQI32" s="661"/>
      <c r="TQJ32" s="661"/>
      <c r="TQK32" s="661"/>
      <c r="TQL32" s="661"/>
      <c r="TQM32" s="661"/>
      <c r="TQN32" s="661"/>
      <c r="TQO32" s="661"/>
      <c r="TQP32" s="661"/>
      <c r="TQQ32" s="661"/>
      <c r="TQR32" s="661"/>
      <c r="TQS32" s="661"/>
      <c r="TQT32" s="661"/>
      <c r="TQU32" s="661"/>
      <c r="TQV32" s="661"/>
      <c r="TQW32" s="661"/>
      <c r="TQX32" s="661"/>
      <c r="TQY32" s="661"/>
      <c r="TQZ32" s="661"/>
      <c r="TRA32" s="661"/>
      <c r="TRB32" s="661"/>
      <c r="TRC32" s="661"/>
      <c r="TRD32" s="661"/>
      <c r="TRE32" s="661"/>
      <c r="TRF32" s="661"/>
      <c r="TRG32" s="661"/>
      <c r="TRH32" s="661"/>
      <c r="TRI32" s="661"/>
      <c r="TRJ32" s="661"/>
      <c r="TRK32" s="661"/>
      <c r="TRL32" s="661"/>
      <c r="TRM32" s="661"/>
      <c r="TRN32" s="661"/>
      <c r="TRO32" s="661"/>
      <c r="TRP32" s="661"/>
      <c r="TRQ32" s="661"/>
      <c r="TRR32" s="661"/>
      <c r="TRS32" s="661"/>
      <c r="TRT32" s="661"/>
      <c r="TRU32" s="661"/>
      <c r="TRV32" s="661"/>
      <c r="TRW32" s="661"/>
      <c r="TRX32" s="661"/>
      <c r="TRY32" s="661"/>
      <c r="TRZ32" s="661"/>
      <c r="TSA32" s="661"/>
      <c r="TSB32" s="661"/>
      <c r="TSC32" s="661"/>
      <c r="TSD32" s="661"/>
      <c r="TSE32" s="661"/>
      <c r="TSF32" s="661"/>
      <c r="TSG32" s="661"/>
      <c r="TSH32" s="661"/>
      <c r="TSI32" s="661"/>
      <c r="TSJ32" s="661"/>
      <c r="TSK32" s="661"/>
      <c r="TSL32" s="661"/>
      <c r="TSM32" s="661"/>
      <c r="TSN32" s="661"/>
      <c r="TSO32" s="661"/>
      <c r="TSP32" s="661"/>
      <c r="TSQ32" s="661"/>
      <c r="TSR32" s="661"/>
      <c r="TSS32" s="661"/>
      <c r="TST32" s="661"/>
      <c r="TSU32" s="661"/>
      <c r="TSV32" s="661"/>
      <c r="TSW32" s="661"/>
      <c r="TSX32" s="661"/>
      <c r="TSY32" s="661"/>
      <c r="TSZ32" s="661"/>
      <c r="TTA32" s="661"/>
      <c r="TTB32" s="661"/>
      <c r="TTC32" s="661"/>
      <c r="TTD32" s="661"/>
      <c r="TTE32" s="661"/>
      <c r="TTF32" s="661"/>
      <c r="TTG32" s="661"/>
      <c r="TTH32" s="661"/>
      <c r="TTI32" s="661"/>
      <c r="TTJ32" s="661"/>
      <c r="TTK32" s="661"/>
      <c r="TTL32" s="661"/>
      <c r="TTM32" s="661"/>
      <c r="TTN32" s="661"/>
      <c r="TTO32" s="661"/>
      <c r="TTP32" s="661"/>
      <c r="TTQ32" s="661"/>
      <c r="TTR32" s="661"/>
      <c r="TTS32" s="661"/>
      <c r="TTT32" s="661"/>
      <c r="TTU32" s="661"/>
      <c r="TTV32" s="661"/>
      <c r="TTW32" s="661"/>
      <c r="TTX32" s="661"/>
      <c r="TTY32" s="661"/>
      <c r="TTZ32" s="661"/>
      <c r="TUA32" s="661"/>
      <c r="TUB32" s="661"/>
      <c r="TUC32" s="661"/>
      <c r="TUD32" s="661"/>
      <c r="TUE32" s="661"/>
      <c r="TUF32" s="661"/>
      <c r="TUG32" s="661"/>
      <c r="TUH32" s="661"/>
      <c r="TUI32" s="661"/>
      <c r="TUJ32" s="661"/>
      <c r="TUK32" s="661"/>
      <c r="TUL32" s="661"/>
      <c r="TUM32" s="661"/>
      <c r="TUN32" s="661"/>
      <c r="TUO32" s="661"/>
      <c r="TUP32" s="661"/>
      <c r="TUQ32" s="661"/>
      <c r="TUR32" s="661"/>
      <c r="TUS32" s="661"/>
      <c r="TUT32" s="661"/>
      <c r="TUU32" s="661"/>
      <c r="TUV32" s="661"/>
      <c r="TUW32" s="661"/>
      <c r="TUX32" s="661"/>
      <c r="TUY32" s="661"/>
      <c r="TUZ32" s="661"/>
      <c r="TVA32" s="661"/>
      <c r="TVB32" s="661"/>
      <c r="TVC32" s="661"/>
      <c r="TVD32" s="661"/>
      <c r="TVE32" s="661"/>
      <c r="TVF32" s="661"/>
      <c r="TVG32" s="661"/>
      <c r="TVH32" s="661"/>
      <c r="TVI32" s="661"/>
      <c r="TVJ32" s="661"/>
      <c r="TVK32" s="661"/>
      <c r="TVL32" s="661"/>
      <c r="TVM32" s="661"/>
      <c r="TVN32" s="661"/>
      <c r="TVO32" s="661"/>
      <c r="TVP32" s="661"/>
      <c r="TVQ32" s="661"/>
      <c r="TVR32" s="661"/>
      <c r="TVS32" s="661"/>
      <c r="TVT32" s="661"/>
      <c r="TVU32" s="661"/>
      <c r="TVV32" s="661"/>
      <c r="TVW32" s="661"/>
      <c r="TVX32" s="661"/>
      <c r="TVY32" s="661"/>
      <c r="TVZ32" s="661"/>
      <c r="TWA32" s="661"/>
      <c r="TWB32" s="661"/>
      <c r="TWC32" s="661"/>
      <c r="TWD32" s="661"/>
      <c r="TWE32" s="661"/>
      <c r="TWF32" s="661"/>
      <c r="TWG32" s="661"/>
      <c r="TWH32" s="661"/>
      <c r="TWI32" s="661"/>
      <c r="TWJ32" s="661"/>
      <c r="TWK32" s="661"/>
      <c r="TWL32" s="661"/>
      <c r="TWM32" s="661"/>
      <c r="TWN32" s="661"/>
      <c r="TWO32" s="661"/>
      <c r="TWP32" s="661"/>
      <c r="TWQ32" s="661"/>
      <c r="TWR32" s="661"/>
      <c r="TWS32" s="661"/>
      <c r="TWT32" s="661"/>
      <c r="TWU32" s="661"/>
      <c r="TWV32" s="661"/>
      <c r="TWW32" s="661"/>
      <c r="TWX32" s="661"/>
      <c r="TWY32" s="661"/>
      <c r="TWZ32" s="661"/>
      <c r="TXA32" s="661"/>
      <c r="TXB32" s="661"/>
      <c r="TXC32" s="661"/>
      <c r="TXD32" s="661"/>
      <c r="TXE32" s="661"/>
      <c r="TXF32" s="661"/>
      <c r="TXG32" s="661"/>
      <c r="TXH32" s="661"/>
      <c r="TXI32" s="661"/>
      <c r="TXJ32" s="661"/>
      <c r="TXK32" s="661"/>
      <c r="TXL32" s="661"/>
      <c r="TXM32" s="661"/>
      <c r="TXN32" s="661"/>
      <c r="TXO32" s="661"/>
      <c r="TXP32" s="661"/>
      <c r="TXQ32" s="661"/>
      <c r="TXR32" s="661"/>
      <c r="TXS32" s="661"/>
      <c r="TXT32" s="661"/>
      <c r="TXU32" s="661"/>
      <c r="TXV32" s="661"/>
      <c r="TXW32" s="661"/>
      <c r="TXX32" s="661"/>
      <c r="TXY32" s="661"/>
      <c r="TXZ32" s="661"/>
      <c r="TYA32" s="661"/>
      <c r="TYB32" s="661"/>
      <c r="TYC32" s="661"/>
      <c r="TYD32" s="661"/>
      <c r="TYE32" s="661"/>
      <c r="TYF32" s="661"/>
      <c r="TYG32" s="661"/>
      <c r="TYH32" s="661"/>
      <c r="TYI32" s="661"/>
      <c r="TYJ32" s="661"/>
      <c r="TYK32" s="661"/>
      <c r="TYL32" s="661"/>
      <c r="TYM32" s="661"/>
      <c r="TYN32" s="661"/>
      <c r="TYO32" s="661"/>
      <c r="TYP32" s="661"/>
      <c r="TYQ32" s="661"/>
      <c r="TYR32" s="661"/>
      <c r="TYS32" s="661"/>
      <c r="TYT32" s="661"/>
      <c r="TYU32" s="661"/>
      <c r="TYV32" s="661"/>
      <c r="TYW32" s="661"/>
      <c r="TYX32" s="661"/>
      <c r="TYY32" s="661"/>
      <c r="TYZ32" s="661"/>
      <c r="TZA32" s="661"/>
      <c r="TZB32" s="661"/>
      <c r="TZC32" s="661"/>
      <c r="TZD32" s="661"/>
      <c r="TZE32" s="661"/>
      <c r="TZF32" s="661"/>
      <c r="TZG32" s="661"/>
      <c r="TZH32" s="661"/>
      <c r="TZI32" s="661"/>
      <c r="TZJ32" s="661"/>
      <c r="TZK32" s="661"/>
      <c r="TZL32" s="661"/>
      <c r="TZM32" s="661"/>
      <c r="TZN32" s="661"/>
      <c r="TZO32" s="661"/>
      <c r="TZP32" s="661"/>
      <c r="TZQ32" s="661"/>
      <c r="TZR32" s="661"/>
      <c r="TZS32" s="661"/>
      <c r="TZT32" s="661"/>
      <c r="TZU32" s="661"/>
      <c r="TZV32" s="661"/>
      <c r="TZW32" s="661"/>
      <c r="TZX32" s="661"/>
      <c r="TZY32" s="661"/>
      <c r="TZZ32" s="661"/>
      <c r="UAA32" s="661"/>
      <c r="UAB32" s="661"/>
      <c r="UAC32" s="661"/>
      <c r="UAD32" s="661"/>
      <c r="UAE32" s="661"/>
      <c r="UAF32" s="661"/>
      <c r="UAG32" s="661"/>
      <c r="UAH32" s="661"/>
      <c r="UAI32" s="661"/>
      <c r="UAJ32" s="661"/>
      <c r="UAK32" s="661"/>
      <c r="UAL32" s="661"/>
      <c r="UAM32" s="661"/>
      <c r="UAN32" s="661"/>
      <c r="UAO32" s="661"/>
      <c r="UAP32" s="661"/>
      <c r="UAQ32" s="661"/>
      <c r="UAR32" s="661"/>
      <c r="UAS32" s="661"/>
      <c r="UAT32" s="661"/>
      <c r="UAU32" s="661"/>
      <c r="UAV32" s="661"/>
      <c r="UAW32" s="661"/>
      <c r="UAX32" s="661"/>
      <c r="UAY32" s="661"/>
      <c r="UAZ32" s="661"/>
      <c r="UBA32" s="661"/>
      <c r="UBB32" s="661"/>
      <c r="UBC32" s="661"/>
      <c r="UBD32" s="661"/>
      <c r="UBE32" s="661"/>
      <c r="UBF32" s="661"/>
      <c r="UBG32" s="661"/>
      <c r="UBH32" s="661"/>
      <c r="UBI32" s="661"/>
      <c r="UBJ32" s="661"/>
      <c r="UBK32" s="661"/>
      <c r="UBL32" s="661"/>
      <c r="UBM32" s="661"/>
      <c r="UBN32" s="661"/>
      <c r="UBO32" s="661"/>
      <c r="UBP32" s="661"/>
      <c r="UBQ32" s="661"/>
      <c r="UBR32" s="661"/>
      <c r="UBS32" s="661"/>
      <c r="UBT32" s="661"/>
      <c r="UBU32" s="661"/>
      <c r="UBV32" s="661"/>
      <c r="UBW32" s="661"/>
      <c r="UBX32" s="661"/>
      <c r="UBY32" s="661"/>
      <c r="UBZ32" s="661"/>
      <c r="UCA32" s="661"/>
      <c r="UCB32" s="661"/>
      <c r="UCC32" s="661"/>
      <c r="UCD32" s="661"/>
      <c r="UCE32" s="661"/>
      <c r="UCF32" s="661"/>
      <c r="UCG32" s="661"/>
      <c r="UCH32" s="661"/>
      <c r="UCI32" s="661"/>
      <c r="UCJ32" s="661"/>
      <c r="UCK32" s="661"/>
      <c r="UCL32" s="661"/>
      <c r="UCM32" s="661"/>
      <c r="UCN32" s="661"/>
      <c r="UCO32" s="661"/>
      <c r="UCP32" s="661"/>
      <c r="UCQ32" s="661"/>
      <c r="UCR32" s="661"/>
      <c r="UCS32" s="661"/>
      <c r="UCT32" s="661"/>
      <c r="UCU32" s="661"/>
      <c r="UCV32" s="661"/>
      <c r="UCW32" s="661"/>
      <c r="UCX32" s="661"/>
      <c r="UCY32" s="661"/>
      <c r="UCZ32" s="661"/>
      <c r="UDA32" s="661"/>
      <c r="UDB32" s="661"/>
      <c r="UDC32" s="661"/>
      <c r="UDD32" s="661"/>
      <c r="UDE32" s="661"/>
      <c r="UDF32" s="661"/>
      <c r="UDG32" s="661"/>
      <c r="UDH32" s="661"/>
      <c r="UDI32" s="661"/>
      <c r="UDJ32" s="661"/>
      <c r="UDK32" s="661"/>
      <c r="UDL32" s="661"/>
      <c r="UDM32" s="661"/>
      <c r="UDN32" s="661"/>
      <c r="UDO32" s="661"/>
      <c r="UDP32" s="661"/>
      <c r="UDQ32" s="661"/>
      <c r="UDR32" s="661"/>
      <c r="UDS32" s="661"/>
      <c r="UDT32" s="661"/>
      <c r="UDU32" s="661"/>
      <c r="UDV32" s="661"/>
      <c r="UDW32" s="661"/>
      <c r="UDX32" s="661"/>
      <c r="UDY32" s="661"/>
      <c r="UDZ32" s="661"/>
      <c r="UEA32" s="661"/>
      <c r="UEB32" s="661"/>
      <c r="UEC32" s="661"/>
      <c r="UED32" s="661"/>
      <c r="UEE32" s="661"/>
      <c r="UEF32" s="661"/>
      <c r="UEG32" s="661"/>
      <c r="UEH32" s="661"/>
      <c r="UEI32" s="661"/>
      <c r="UEJ32" s="661"/>
      <c r="UEK32" s="661"/>
      <c r="UEL32" s="661"/>
      <c r="UEM32" s="661"/>
      <c r="UEN32" s="661"/>
      <c r="UEO32" s="661"/>
      <c r="UEP32" s="661"/>
      <c r="UEQ32" s="661"/>
      <c r="UER32" s="661"/>
      <c r="UES32" s="661"/>
      <c r="UET32" s="661"/>
      <c r="UEU32" s="661"/>
      <c r="UEV32" s="661"/>
      <c r="UEW32" s="661"/>
      <c r="UEX32" s="661"/>
      <c r="UEY32" s="661"/>
      <c r="UEZ32" s="661"/>
      <c r="UFA32" s="661"/>
      <c r="UFB32" s="661"/>
      <c r="UFC32" s="661"/>
      <c r="UFD32" s="661"/>
      <c r="UFE32" s="661"/>
      <c r="UFF32" s="661"/>
      <c r="UFG32" s="661"/>
      <c r="UFH32" s="661"/>
      <c r="UFI32" s="661"/>
      <c r="UFJ32" s="661"/>
      <c r="UFK32" s="661"/>
      <c r="UFL32" s="661"/>
      <c r="UFM32" s="661"/>
      <c r="UFN32" s="661"/>
      <c r="UFO32" s="661"/>
      <c r="UFP32" s="661"/>
      <c r="UFQ32" s="661"/>
      <c r="UFR32" s="661"/>
      <c r="UFS32" s="661"/>
      <c r="UFT32" s="661"/>
      <c r="UFU32" s="661"/>
      <c r="UFV32" s="661"/>
      <c r="UFW32" s="661"/>
      <c r="UFX32" s="661"/>
      <c r="UFY32" s="661"/>
      <c r="UFZ32" s="661"/>
      <c r="UGA32" s="661"/>
      <c r="UGB32" s="661"/>
      <c r="UGC32" s="661"/>
      <c r="UGD32" s="661"/>
      <c r="UGE32" s="661"/>
      <c r="UGF32" s="661"/>
      <c r="UGG32" s="661"/>
      <c r="UGH32" s="661"/>
      <c r="UGI32" s="661"/>
      <c r="UGJ32" s="661"/>
      <c r="UGK32" s="661"/>
      <c r="UGL32" s="661"/>
      <c r="UGM32" s="661"/>
      <c r="UGN32" s="661"/>
      <c r="UGO32" s="661"/>
      <c r="UGP32" s="661"/>
      <c r="UGQ32" s="661"/>
      <c r="UGR32" s="661"/>
      <c r="UGS32" s="661"/>
      <c r="UGT32" s="661"/>
      <c r="UGU32" s="661"/>
      <c r="UGV32" s="661"/>
      <c r="UGW32" s="661"/>
      <c r="UGX32" s="661"/>
      <c r="UGY32" s="661"/>
      <c r="UGZ32" s="661"/>
      <c r="UHA32" s="661"/>
      <c r="UHB32" s="661"/>
      <c r="UHC32" s="661"/>
      <c r="UHD32" s="661"/>
      <c r="UHE32" s="661"/>
      <c r="UHF32" s="661"/>
      <c r="UHG32" s="661"/>
      <c r="UHH32" s="661"/>
      <c r="UHI32" s="661"/>
      <c r="UHJ32" s="661"/>
      <c r="UHK32" s="661"/>
      <c r="UHL32" s="661"/>
      <c r="UHM32" s="661"/>
      <c r="UHN32" s="661"/>
      <c r="UHO32" s="661"/>
      <c r="UHP32" s="661"/>
      <c r="UHQ32" s="661"/>
      <c r="UHR32" s="661"/>
      <c r="UHS32" s="661"/>
      <c r="UHT32" s="661"/>
      <c r="UHU32" s="661"/>
      <c r="UHV32" s="661"/>
      <c r="UHW32" s="661"/>
      <c r="UHX32" s="661"/>
      <c r="UHY32" s="661"/>
      <c r="UHZ32" s="661"/>
      <c r="UIA32" s="661"/>
      <c r="UIB32" s="661"/>
      <c r="UIC32" s="661"/>
      <c r="UID32" s="661"/>
      <c r="UIE32" s="661"/>
      <c r="UIF32" s="661"/>
      <c r="UIG32" s="661"/>
      <c r="UIH32" s="661"/>
      <c r="UII32" s="661"/>
      <c r="UIJ32" s="661"/>
      <c r="UIK32" s="661"/>
      <c r="UIL32" s="661"/>
      <c r="UIM32" s="661"/>
      <c r="UIN32" s="661"/>
      <c r="UIO32" s="661"/>
      <c r="UIP32" s="661"/>
      <c r="UIQ32" s="661"/>
      <c r="UIR32" s="661"/>
      <c r="UIS32" s="661"/>
      <c r="UIT32" s="661"/>
      <c r="UIU32" s="661"/>
      <c r="UIV32" s="661"/>
      <c r="UIW32" s="661"/>
      <c r="UIX32" s="661"/>
      <c r="UIY32" s="661"/>
      <c r="UIZ32" s="661"/>
      <c r="UJA32" s="661"/>
      <c r="UJB32" s="661"/>
      <c r="UJC32" s="661"/>
      <c r="UJD32" s="661"/>
      <c r="UJE32" s="661"/>
      <c r="UJF32" s="661"/>
      <c r="UJG32" s="661"/>
      <c r="UJH32" s="661"/>
      <c r="UJI32" s="661"/>
      <c r="UJJ32" s="661"/>
      <c r="UJK32" s="661"/>
      <c r="UJL32" s="661"/>
      <c r="UJM32" s="661"/>
      <c r="UJN32" s="661"/>
      <c r="UJO32" s="661"/>
      <c r="UJP32" s="661"/>
      <c r="UJQ32" s="661"/>
      <c r="UJR32" s="661"/>
      <c r="UJS32" s="661"/>
      <c r="UJT32" s="661"/>
      <c r="UJU32" s="661"/>
      <c r="UJV32" s="661"/>
      <c r="UJW32" s="661"/>
      <c r="UJX32" s="661"/>
      <c r="UJY32" s="661"/>
      <c r="UJZ32" s="661"/>
      <c r="UKA32" s="661"/>
      <c r="UKB32" s="661"/>
      <c r="UKC32" s="661"/>
      <c r="UKD32" s="661"/>
      <c r="UKE32" s="661"/>
      <c r="UKF32" s="661"/>
      <c r="UKG32" s="661"/>
      <c r="UKH32" s="661"/>
      <c r="UKI32" s="661"/>
      <c r="UKJ32" s="661"/>
      <c r="UKK32" s="661"/>
      <c r="UKL32" s="661"/>
      <c r="UKM32" s="661"/>
      <c r="UKN32" s="661"/>
      <c r="UKO32" s="661"/>
      <c r="UKP32" s="661"/>
      <c r="UKQ32" s="661"/>
      <c r="UKR32" s="661"/>
      <c r="UKS32" s="661"/>
      <c r="UKT32" s="661"/>
      <c r="UKU32" s="661"/>
      <c r="UKV32" s="661"/>
      <c r="UKW32" s="661"/>
      <c r="UKX32" s="661"/>
      <c r="UKY32" s="661"/>
      <c r="UKZ32" s="661"/>
      <c r="ULA32" s="661"/>
      <c r="ULB32" s="661"/>
      <c r="ULC32" s="661"/>
      <c r="ULD32" s="661"/>
      <c r="ULE32" s="661"/>
      <c r="ULF32" s="661"/>
      <c r="ULG32" s="661"/>
      <c r="ULH32" s="661"/>
      <c r="ULI32" s="661"/>
      <c r="ULJ32" s="661"/>
      <c r="ULK32" s="661"/>
      <c r="ULL32" s="661"/>
      <c r="ULM32" s="661"/>
      <c r="ULN32" s="661"/>
      <c r="ULO32" s="661"/>
      <c r="ULP32" s="661"/>
      <c r="ULQ32" s="661"/>
      <c r="ULR32" s="661"/>
      <c r="ULS32" s="661"/>
      <c r="ULT32" s="661"/>
      <c r="ULU32" s="661"/>
      <c r="ULV32" s="661"/>
      <c r="ULW32" s="661"/>
      <c r="ULX32" s="661"/>
      <c r="ULY32" s="661"/>
      <c r="ULZ32" s="661"/>
      <c r="UMA32" s="661"/>
      <c r="UMB32" s="661"/>
      <c r="UMC32" s="661"/>
      <c r="UMD32" s="661"/>
      <c r="UME32" s="661"/>
      <c r="UMF32" s="661"/>
      <c r="UMG32" s="661"/>
      <c r="UMH32" s="661"/>
      <c r="UMI32" s="661"/>
      <c r="UMJ32" s="661"/>
      <c r="UMK32" s="661"/>
      <c r="UML32" s="661"/>
      <c r="UMM32" s="661"/>
      <c r="UMN32" s="661"/>
      <c r="UMO32" s="661"/>
      <c r="UMP32" s="661"/>
      <c r="UMQ32" s="661"/>
      <c r="UMR32" s="661"/>
      <c r="UMS32" s="661"/>
      <c r="UMT32" s="661"/>
      <c r="UMU32" s="661"/>
      <c r="UMV32" s="661"/>
      <c r="UMW32" s="661"/>
      <c r="UMX32" s="661"/>
      <c r="UMY32" s="661"/>
      <c r="UMZ32" s="661"/>
      <c r="UNA32" s="661"/>
      <c r="UNB32" s="661"/>
      <c r="UNC32" s="661"/>
      <c r="UND32" s="661"/>
      <c r="UNE32" s="661"/>
      <c r="UNF32" s="661"/>
      <c r="UNG32" s="661"/>
      <c r="UNH32" s="661"/>
      <c r="UNI32" s="661"/>
      <c r="UNJ32" s="661"/>
      <c r="UNK32" s="661"/>
      <c r="UNL32" s="661"/>
      <c r="UNM32" s="661"/>
      <c r="UNN32" s="661"/>
      <c r="UNO32" s="661"/>
      <c r="UNP32" s="661"/>
      <c r="UNQ32" s="661"/>
      <c r="UNR32" s="661"/>
      <c r="UNS32" s="661"/>
      <c r="UNT32" s="661"/>
      <c r="UNU32" s="661"/>
      <c r="UNV32" s="661"/>
      <c r="UNW32" s="661"/>
      <c r="UNX32" s="661"/>
      <c r="UNY32" s="661"/>
      <c r="UNZ32" s="661"/>
      <c r="UOA32" s="661"/>
      <c r="UOB32" s="661"/>
      <c r="UOC32" s="661"/>
      <c r="UOD32" s="661"/>
      <c r="UOE32" s="661"/>
      <c r="UOF32" s="661"/>
      <c r="UOG32" s="661"/>
      <c r="UOH32" s="661"/>
      <c r="UOI32" s="661"/>
      <c r="UOJ32" s="661"/>
      <c r="UOK32" s="661"/>
      <c r="UOL32" s="661"/>
      <c r="UOM32" s="661"/>
      <c r="UON32" s="661"/>
      <c r="UOO32" s="661"/>
      <c r="UOP32" s="661"/>
      <c r="UOQ32" s="661"/>
      <c r="UOR32" s="661"/>
      <c r="UOS32" s="661"/>
      <c r="UOT32" s="661"/>
      <c r="UOU32" s="661"/>
      <c r="UOV32" s="661"/>
      <c r="UOW32" s="661"/>
      <c r="UOX32" s="661"/>
      <c r="UOY32" s="661"/>
      <c r="UOZ32" s="661"/>
      <c r="UPA32" s="661"/>
      <c r="UPB32" s="661"/>
      <c r="UPC32" s="661"/>
      <c r="UPD32" s="661"/>
      <c r="UPE32" s="661"/>
      <c r="UPF32" s="661"/>
      <c r="UPG32" s="661"/>
      <c r="UPH32" s="661"/>
      <c r="UPI32" s="661"/>
      <c r="UPJ32" s="661"/>
      <c r="UPK32" s="661"/>
      <c r="UPL32" s="661"/>
      <c r="UPM32" s="661"/>
      <c r="UPN32" s="661"/>
      <c r="UPO32" s="661"/>
      <c r="UPP32" s="661"/>
      <c r="UPQ32" s="661"/>
      <c r="UPR32" s="661"/>
      <c r="UPS32" s="661"/>
      <c r="UPT32" s="661"/>
      <c r="UPU32" s="661"/>
      <c r="UPV32" s="661"/>
      <c r="UPW32" s="661"/>
      <c r="UPX32" s="661"/>
      <c r="UPY32" s="661"/>
      <c r="UPZ32" s="661"/>
      <c r="UQA32" s="661"/>
      <c r="UQB32" s="661"/>
      <c r="UQC32" s="661"/>
      <c r="UQD32" s="661"/>
      <c r="UQE32" s="661"/>
      <c r="UQF32" s="661"/>
      <c r="UQG32" s="661"/>
      <c r="UQH32" s="661"/>
      <c r="UQI32" s="661"/>
      <c r="UQJ32" s="661"/>
      <c r="UQK32" s="661"/>
      <c r="UQL32" s="661"/>
      <c r="UQM32" s="661"/>
      <c r="UQN32" s="661"/>
      <c r="UQO32" s="661"/>
      <c r="UQP32" s="661"/>
      <c r="UQQ32" s="661"/>
      <c r="UQR32" s="661"/>
      <c r="UQS32" s="661"/>
      <c r="UQT32" s="661"/>
      <c r="UQU32" s="661"/>
      <c r="UQV32" s="661"/>
      <c r="UQW32" s="661"/>
      <c r="UQX32" s="661"/>
      <c r="UQY32" s="661"/>
      <c r="UQZ32" s="661"/>
      <c r="URA32" s="661"/>
      <c r="URB32" s="661"/>
      <c r="URC32" s="661"/>
      <c r="URD32" s="661"/>
      <c r="URE32" s="661"/>
      <c r="URF32" s="661"/>
      <c r="URG32" s="661"/>
      <c r="URH32" s="661"/>
      <c r="URI32" s="661"/>
      <c r="URJ32" s="661"/>
      <c r="URK32" s="661"/>
      <c r="URL32" s="661"/>
      <c r="URM32" s="661"/>
      <c r="URN32" s="661"/>
      <c r="URO32" s="661"/>
      <c r="URP32" s="661"/>
      <c r="URQ32" s="661"/>
      <c r="URR32" s="661"/>
      <c r="URS32" s="661"/>
      <c r="URT32" s="661"/>
      <c r="URU32" s="661"/>
      <c r="URV32" s="661"/>
      <c r="URW32" s="661"/>
      <c r="URX32" s="661"/>
      <c r="URY32" s="661"/>
      <c r="URZ32" s="661"/>
      <c r="USA32" s="661"/>
      <c r="USB32" s="661"/>
      <c r="USC32" s="661"/>
      <c r="USD32" s="661"/>
      <c r="USE32" s="661"/>
      <c r="USF32" s="661"/>
      <c r="USG32" s="661"/>
      <c r="USH32" s="661"/>
      <c r="USI32" s="661"/>
      <c r="USJ32" s="661"/>
      <c r="USK32" s="661"/>
      <c r="USL32" s="661"/>
      <c r="USM32" s="661"/>
      <c r="USN32" s="661"/>
      <c r="USO32" s="661"/>
      <c r="USP32" s="661"/>
      <c r="USQ32" s="661"/>
      <c r="USR32" s="661"/>
      <c r="USS32" s="661"/>
      <c r="UST32" s="661"/>
      <c r="USU32" s="661"/>
      <c r="USV32" s="661"/>
      <c r="USW32" s="661"/>
      <c r="USX32" s="661"/>
      <c r="USY32" s="661"/>
      <c r="USZ32" s="661"/>
      <c r="UTA32" s="661"/>
      <c r="UTB32" s="661"/>
      <c r="UTC32" s="661"/>
      <c r="UTD32" s="661"/>
      <c r="UTE32" s="661"/>
      <c r="UTF32" s="661"/>
      <c r="UTG32" s="661"/>
      <c r="UTH32" s="661"/>
      <c r="UTI32" s="661"/>
      <c r="UTJ32" s="661"/>
      <c r="UTK32" s="661"/>
      <c r="UTL32" s="661"/>
      <c r="UTM32" s="661"/>
      <c r="UTN32" s="661"/>
      <c r="UTO32" s="661"/>
      <c r="UTP32" s="661"/>
      <c r="UTQ32" s="661"/>
      <c r="UTR32" s="661"/>
      <c r="UTS32" s="661"/>
      <c r="UTT32" s="661"/>
      <c r="UTU32" s="661"/>
      <c r="UTV32" s="661"/>
      <c r="UTW32" s="661"/>
      <c r="UTX32" s="661"/>
      <c r="UTY32" s="661"/>
      <c r="UTZ32" s="661"/>
      <c r="UUA32" s="661"/>
      <c r="UUB32" s="661"/>
      <c r="UUC32" s="661"/>
      <c r="UUD32" s="661"/>
      <c r="UUE32" s="661"/>
      <c r="UUF32" s="661"/>
      <c r="UUG32" s="661"/>
      <c r="UUH32" s="661"/>
      <c r="UUI32" s="661"/>
      <c r="UUJ32" s="661"/>
      <c r="UUK32" s="661"/>
      <c r="UUL32" s="661"/>
      <c r="UUM32" s="661"/>
      <c r="UUN32" s="661"/>
      <c r="UUO32" s="661"/>
      <c r="UUP32" s="661"/>
      <c r="UUQ32" s="661"/>
      <c r="UUR32" s="661"/>
      <c r="UUS32" s="661"/>
      <c r="UUT32" s="661"/>
      <c r="UUU32" s="661"/>
      <c r="UUV32" s="661"/>
      <c r="UUW32" s="661"/>
      <c r="UUX32" s="661"/>
      <c r="UUY32" s="661"/>
      <c r="UUZ32" s="661"/>
      <c r="UVA32" s="661"/>
      <c r="UVB32" s="661"/>
      <c r="UVC32" s="661"/>
      <c r="UVD32" s="661"/>
      <c r="UVE32" s="661"/>
      <c r="UVF32" s="661"/>
      <c r="UVG32" s="661"/>
      <c r="UVH32" s="661"/>
      <c r="UVI32" s="661"/>
      <c r="UVJ32" s="661"/>
      <c r="UVK32" s="661"/>
      <c r="UVL32" s="661"/>
      <c r="UVM32" s="661"/>
      <c r="UVN32" s="661"/>
      <c r="UVO32" s="661"/>
      <c r="UVP32" s="661"/>
      <c r="UVQ32" s="661"/>
      <c r="UVR32" s="661"/>
      <c r="UVS32" s="661"/>
      <c r="UVT32" s="661"/>
      <c r="UVU32" s="661"/>
      <c r="UVV32" s="661"/>
      <c r="UVW32" s="661"/>
      <c r="UVX32" s="661"/>
      <c r="UVY32" s="661"/>
      <c r="UVZ32" s="661"/>
      <c r="UWA32" s="661"/>
      <c r="UWB32" s="661"/>
      <c r="UWC32" s="661"/>
      <c r="UWD32" s="661"/>
      <c r="UWE32" s="661"/>
      <c r="UWF32" s="661"/>
      <c r="UWG32" s="661"/>
      <c r="UWH32" s="661"/>
      <c r="UWI32" s="661"/>
      <c r="UWJ32" s="661"/>
      <c r="UWK32" s="661"/>
      <c r="UWL32" s="661"/>
      <c r="UWM32" s="661"/>
      <c r="UWN32" s="661"/>
      <c r="UWO32" s="661"/>
      <c r="UWP32" s="661"/>
      <c r="UWQ32" s="661"/>
      <c r="UWR32" s="661"/>
      <c r="UWS32" s="661"/>
      <c r="UWT32" s="661"/>
      <c r="UWU32" s="661"/>
      <c r="UWV32" s="661"/>
      <c r="UWW32" s="661"/>
      <c r="UWX32" s="661"/>
      <c r="UWY32" s="661"/>
      <c r="UWZ32" s="661"/>
      <c r="UXA32" s="661"/>
      <c r="UXB32" s="661"/>
      <c r="UXC32" s="661"/>
      <c r="UXD32" s="661"/>
      <c r="UXE32" s="661"/>
      <c r="UXF32" s="661"/>
      <c r="UXG32" s="661"/>
      <c r="UXH32" s="661"/>
      <c r="UXI32" s="661"/>
      <c r="UXJ32" s="661"/>
      <c r="UXK32" s="661"/>
      <c r="UXL32" s="661"/>
      <c r="UXM32" s="661"/>
      <c r="UXN32" s="661"/>
      <c r="UXO32" s="661"/>
      <c r="UXP32" s="661"/>
      <c r="UXQ32" s="661"/>
      <c r="UXR32" s="661"/>
      <c r="UXS32" s="661"/>
      <c r="UXT32" s="661"/>
      <c r="UXU32" s="661"/>
      <c r="UXV32" s="661"/>
      <c r="UXW32" s="661"/>
      <c r="UXX32" s="661"/>
      <c r="UXY32" s="661"/>
      <c r="UXZ32" s="661"/>
      <c r="UYA32" s="661"/>
      <c r="UYB32" s="661"/>
      <c r="UYC32" s="661"/>
      <c r="UYD32" s="661"/>
      <c r="UYE32" s="661"/>
      <c r="UYF32" s="661"/>
      <c r="UYG32" s="661"/>
      <c r="UYH32" s="661"/>
      <c r="UYI32" s="661"/>
      <c r="UYJ32" s="661"/>
      <c r="UYK32" s="661"/>
      <c r="UYL32" s="661"/>
      <c r="UYM32" s="661"/>
      <c r="UYN32" s="661"/>
      <c r="UYO32" s="661"/>
      <c r="UYP32" s="661"/>
      <c r="UYQ32" s="661"/>
      <c r="UYR32" s="661"/>
      <c r="UYS32" s="661"/>
      <c r="UYT32" s="661"/>
      <c r="UYU32" s="661"/>
      <c r="UYV32" s="661"/>
      <c r="UYW32" s="661"/>
      <c r="UYX32" s="661"/>
      <c r="UYY32" s="661"/>
      <c r="UYZ32" s="661"/>
      <c r="UZA32" s="661"/>
      <c r="UZB32" s="661"/>
      <c r="UZC32" s="661"/>
      <c r="UZD32" s="661"/>
      <c r="UZE32" s="661"/>
      <c r="UZF32" s="661"/>
      <c r="UZG32" s="661"/>
      <c r="UZH32" s="661"/>
      <c r="UZI32" s="661"/>
      <c r="UZJ32" s="661"/>
      <c r="UZK32" s="661"/>
      <c r="UZL32" s="661"/>
      <c r="UZM32" s="661"/>
      <c r="UZN32" s="661"/>
      <c r="UZO32" s="661"/>
      <c r="UZP32" s="661"/>
      <c r="UZQ32" s="661"/>
      <c r="UZR32" s="661"/>
      <c r="UZS32" s="661"/>
      <c r="UZT32" s="661"/>
      <c r="UZU32" s="661"/>
      <c r="UZV32" s="661"/>
      <c r="UZW32" s="661"/>
      <c r="UZX32" s="661"/>
      <c r="UZY32" s="661"/>
      <c r="UZZ32" s="661"/>
      <c r="VAA32" s="661"/>
      <c r="VAB32" s="661"/>
      <c r="VAC32" s="661"/>
      <c r="VAD32" s="661"/>
      <c r="VAE32" s="661"/>
      <c r="VAF32" s="661"/>
      <c r="VAG32" s="661"/>
      <c r="VAH32" s="661"/>
      <c r="VAI32" s="661"/>
      <c r="VAJ32" s="661"/>
      <c r="VAK32" s="661"/>
      <c r="VAL32" s="661"/>
      <c r="VAM32" s="661"/>
      <c r="VAN32" s="661"/>
      <c r="VAO32" s="661"/>
      <c r="VAP32" s="661"/>
      <c r="VAQ32" s="661"/>
      <c r="VAR32" s="661"/>
      <c r="VAS32" s="661"/>
      <c r="VAT32" s="661"/>
      <c r="VAU32" s="661"/>
      <c r="VAV32" s="661"/>
      <c r="VAW32" s="661"/>
      <c r="VAX32" s="661"/>
      <c r="VAY32" s="661"/>
      <c r="VAZ32" s="661"/>
      <c r="VBA32" s="661"/>
      <c r="VBB32" s="661"/>
      <c r="VBC32" s="661"/>
      <c r="VBD32" s="661"/>
      <c r="VBE32" s="661"/>
      <c r="VBF32" s="661"/>
      <c r="VBG32" s="661"/>
      <c r="VBH32" s="661"/>
      <c r="VBI32" s="661"/>
      <c r="VBJ32" s="661"/>
      <c r="VBK32" s="661"/>
      <c r="VBL32" s="661"/>
      <c r="VBM32" s="661"/>
      <c r="VBN32" s="661"/>
      <c r="VBO32" s="661"/>
      <c r="VBP32" s="661"/>
      <c r="VBQ32" s="661"/>
      <c r="VBR32" s="661"/>
      <c r="VBS32" s="661"/>
      <c r="VBT32" s="661"/>
      <c r="VBU32" s="661"/>
      <c r="VBV32" s="661"/>
      <c r="VBW32" s="661"/>
      <c r="VBX32" s="661"/>
      <c r="VBY32" s="661"/>
      <c r="VBZ32" s="661"/>
      <c r="VCA32" s="661"/>
      <c r="VCB32" s="661"/>
      <c r="VCC32" s="661"/>
      <c r="VCD32" s="661"/>
      <c r="VCE32" s="661"/>
      <c r="VCF32" s="661"/>
      <c r="VCG32" s="661"/>
      <c r="VCH32" s="661"/>
      <c r="VCI32" s="661"/>
      <c r="VCJ32" s="661"/>
      <c r="VCK32" s="661"/>
      <c r="VCL32" s="661"/>
      <c r="VCM32" s="661"/>
      <c r="VCN32" s="661"/>
      <c r="VCO32" s="661"/>
      <c r="VCP32" s="661"/>
      <c r="VCQ32" s="661"/>
      <c r="VCR32" s="661"/>
      <c r="VCS32" s="661"/>
      <c r="VCT32" s="661"/>
      <c r="VCU32" s="661"/>
      <c r="VCV32" s="661"/>
      <c r="VCW32" s="661"/>
      <c r="VCX32" s="661"/>
      <c r="VCY32" s="661"/>
      <c r="VCZ32" s="661"/>
      <c r="VDA32" s="661"/>
      <c r="VDB32" s="661"/>
      <c r="VDC32" s="661"/>
      <c r="VDD32" s="661"/>
      <c r="VDE32" s="661"/>
      <c r="VDF32" s="661"/>
      <c r="VDG32" s="661"/>
      <c r="VDH32" s="661"/>
      <c r="VDI32" s="661"/>
      <c r="VDJ32" s="661"/>
      <c r="VDK32" s="661"/>
      <c r="VDL32" s="661"/>
      <c r="VDM32" s="661"/>
      <c r="VDN32" s="661"/>
      <c r="VDO32" s="661"/>
      <c r="VDP32" s="661"/>
      <c r="VDQ32" s="661"/>
      <c r="VDR32" s="661"/>
      <c r="VDS32" s="661"/>
      <c r="VDT32" s="661"/>
      <c r="VDU32" s="661"/>
      <c r="VDV32" s="661"/>
      <c r="VDW32" s="661"/>
      <c r="VDX32" s="661"/>
      <c r="VDY32" s="661"/>
      <c r="VDZ32" s="661"/>
      <c r="VEA32" s="661"/>
      <c r="VEB32" s="661"/>
      <c r="VEC32" s="661"/>
      <c r="VED32" s="661"/>
      <c r="VEE32" s="661"/>
      <c r="VEF32" s="661"/>
      <c r="VEG32" s="661"/>
      <c r="VEH32" s="661"/>
      <c r="VEI32" s="661"/>
      <c r="VEJ32" s="661"/>
      <c r="VEK32" s="661"/>
      <c r="VEL32" s="661"/>
      <c r="VEM32" s="661"/>
      <c r="VEN32" s="661"/>
      <c r="VEO32" s="661"/>
      <c r="VEP32" s="661"/>
      <c r="VEQ32" s="661"/>
      <c r="VER32" s="661"/>
      <c r="VES32" s="661"/>
      <c r="VET32" s="661"/>
      <c r="VEU32" s="661"/>
      <c r="VEV32" s="661"/>
      <c r="VEW32" s="661"/>
      <c r="VEX32" s="661"/>
      <c r="VEY32" s="661"/>
      <c r="VEZ32" s="661"/>
      <c r="VFA32" s="661"/>
      <c r="VFB32" s="661"/>
      <c r="VFC32" s="661"/>
      <c r="VFD32" s="661"/>
      <c r="VFE32" s="661"/>
      <c r="VFF32" s="661"/>
      <c r="VFG32" s="661"/>
      <c r="VFH32" s="661"/>
      <c r="VFI32" s="661"/>
      <c r="VFJ32" s="661"/>
      <c r="VFK32" s="661"/>
      <c r="VFL32" s="661"/>
      <c r="VFM32" s="661"/>
      <c r="VFN32" s="661"/>
      <c r="VFO32" s="661"/>
      <c r="VFP32" s="661"/>
      <c r="VFQ32" s="661"/>
      <c r="VFR32" s="661"/>
      <c r="VFS32" s="661"/>
      <c r="VFT32" s="661"/>
      <c r="VFU32" s="661"/>
      <c r="VFV32" s="661"/>
      <c r="VFW32" s="661"/>
      <c r="VFX32" s="661"/>
      <c r="VFY32" s="661"/>
      <c r="VFZ32" s="661"/>
      <c r="VGA32" s="661"/>
      <c r="VGB32" s="661"/>
      <c r="VGC32" s="661"/>
      <c r="VGD32" s="661"/>
      <c r="VGE32" s="661"/>
      <c r="VGF32" s="661"/>
      <c r="VGG32" s="661"/>
      <c r="VGH32" s="661"/>
      <c r="VGI32" s="661"/>
      <c r="VGJ32" s="661"/>
      <c r="VGK32" s="661"/>
      <c r="VGL32" s="661"/>
      <c r="VGM32" s="661"/>
      <c r="VGN32" s="661"/>
      <c r="VGO32" s="661"/>
      <c r="VGP32" s="661"/>
      <c r="VGQ32" s="661"/>
      <c r="VGR32" s="661"/>
      <c r="VGS32" s="661"/>
      <c r="VGT32" s="661"/>
      <c r="VGU32" s="661"/>
      <c r="VGV32" s="661"/>
      <c r="VGW32" s="661"/>
      <c r="VGX32" s="661"/>
      <c r="VGY32" s="661"/>
      <c r="VGZ32" s="661"/>
      <c r="VHA32" s="661"/>
      <c r="VHB32" s="661"/>
      <c r="VHC32" s="661"/>
      <c r="VHD32" s="661"/>
      <c r="VHE32" s="661"/>
      <c r="VHF32" s="661"/>
      <c r="VHG32" s="661"/>
      <c r="VHH32" s="661"/>
      <c r="VHI32" s="661"/>
      <c r="VHJ32" s="661"/>
      <c r="VHK32" s="661"/>
      <c r="VHL32" s="661"/>
      <c r="VHM32" s="661"/>
      <c r="VHN32" s="661"/>
      <c r="VHO32" s="661"/>
      <c r="VHP32" s="661"/>
      <c r="VHQ32" s="661"/>
      <c r="VHR32" s="661"/>
      <c r="VHS32" s="661"/>
      <c r="VHT32" s="661"/>
      <c r="VHU32" s="661"/>
      <c r="VHV32" s="661"/>
      <c r="VHW32" s="661"/>
      <c r="VHX32" s="661"/>
      <c r="VHY32" s="661"/>
      <c r="VHZ32" s="661"/>
      <c r="VIA32" s="661"/>
      <c r="VIB32" s="661"/>
      <c r="VIC32" s="661"/>
      <c r="VID32" s="661"/>
      <c r="VIE32" s="661"/>
      <c r="VIF32" s="661"/>
      <c r="VIG32" s="661"/>
      <c r="VIH32" s="661"/>
      <c r="VII32" s="661"/>
      <c r="VIJ32" s="661"/>
      <c r="VIK32" s="661"/>
      <c r="VIL32" s="661"/>
      <c r="VIM32" s="661"/>
      <c r="VIN32" s="661"/>
      <c r="VIO32" s="661"/>
      <c r="VIP32" s="661"/>
      <c r="VIQ32" s="661"/>
      <c r="VIR32" s="661"/>
      <c r="VIS32" s="661"/>
      <c r="VIT32" s="661"/>
      <c r="VIU32" s="661"/>
      <c r="VIV32" s="661"/>
      <c r="VIW32" s="661"/>
      <c r="VIX32" s="661"/>
      <c r="VIY32" s="661"/>
      <c r="VIZ32" s="661"/>
      <c r="VJA32" s="661"/>
      <c r="VJB32" s="661"/>
      <c r="VJC32" s="661"/>
      <c r="VJD32" s="661"/>
      <c r="VJE32" s="661"/>
      <c r="VJF32" s="661"/>
      <c r="VJG32" s="661"/>
      <c r="VJH32" s="661"/>
      <c r="VJI32" s="661"/>
      <c r="VJJ32" s="661"/>
      <c r="VJK32" s="661"/>
      <c r="VJL32" s="661"/>
      <c r="VJM32" s="661"/>
      <c r="VJN32" s="661"/>
      <c r="VJO32" s="661"/>
      <c r="VJP32" s="661"/>
      <c r="VJQ32" s="661"/>
      <c r="VJR32" s="661"/>
      <c r="VJS32" s="661"/>
      <c r="VJT32" s="661"/>
      <c r="VJU32" s="661"/>
      <c r="VJV32" s="661"/>
      <c r="VJW32" s="661"/>
      <c r="VJX32" s="661"/>
      <c r="VJY32" s="661"/>
      <c r="VJZ32" s="661"/>
      <c r="VKA32" s="661"/>
      <c r="VKB32" s="661"/>
      <c r="VKC32" s="661"/>
      <c r="VKD32" s="661"/>
      <c r="VKE32" s="661"/>
      <c r="VKF32" s="661"/>
      <c r="VKG32" s="661"/>
      <c r="VKH32" s="661"/>
      <c r="VKI32" s="661"/>
      <c r="VKJ32" s="661"/>
      <c r="VKK32" s="661"/>
      <c r="VKL32" s="661"/>
      <c r="VKM32" s="661"/>
      <c r="VKN32" s="661"/>
      <c r="VKO32" s="661"/>
      <c r="VKP32" s="661"/>
      <c r="VKQ32" s="661"/>
      <c r="VKR32" s="661"/>
      <c r="VKS32" s="661"/>
      <c r="VKT32" s="661"/>
      <c r="VKU32" s="661"/>
      <c r="VKV32" s="661"/>
      <c r="VKW32" s="661"/>
      <c r="VKX32" s="661"/>
      <c r="VKY32" s="661"/>
      <c r="VKZ32" s="661"/>
      <c r="VLA32" s="661"/>
      <c r="VLB32" s="661"/>
      <c r="VLC32" s="661"/>
      <c r="VLD32" s="661"/>
      <c r="VLE32" s="661"/>
      <c r="VLF32" s="661"/>
      <c r="VLG32" s="661"/>
      <c r="VLH32" s="661"/>
      <c r="VLI32" s="661"/>
      <c r="VLJ32" s="661"/>
      <c r="VLK32" s="661"/>
      <c r="VLL32" s="661"/>
      <c r="VLM32" s="661"/>
      <c r="VLN32" s="661"/>
      <c r="VLO32" s="661"/>
      <c r="VLP32" s="661"/>
      <c r="VLQ32" s="661"/>
      <c r="VLR32" s="661"/>
      <c r="VLS32" s="661"/>
      <c r="VLT32" s="661"/>
      <c r="VLU32" s="661"/>
      <c r="VLV32" s="661"/>
      <c r="VLW32" s="661"/>
      <c r="VLX32" s="661"/>
      <c r="VLY32" s="661"/>
      <c r="VLZ32" s="661"/>
      <c r="VMA32" s="661"/>
      <c r="VMB32" s="661"/>
      <c r="VMC32" s="661"/>
      <c r="VMD32" s="661"/>
      <c r="VME32" s="661"/>
      <c r="VMF32" s="661"/>
      <c r="VMG32" s="661"/>
      <c r="VMH32" s="661"/>
      <c r="VMI32" s="661"/>
      <c r="VMJ32" s="661"/>
      <c r="VMK32" s="661"/>
      <c r="VML32" s="661"/>
      <c r="VMM32" s="661"/>
      <c r="VMN32" s="661"/>
      <c r="VMO32" s="661"/>
      <c r="VMP32" s="661"/>
      <c r="VMQ32" s="661"/>
      <c r="VMR32" s="661"/>
      <c r="VMS32" s="661"/>
      <c r="VMT32" s="661"/>
      <c r="VMU32" s="661"/>
      <c r="VMV32" s="661"/>
      <c r="VMW32" s="661"/>
      <c r="VMX32" s="661"/>
      <c r="VMY32" s="661"/>
      <c r="VMZ32" s="661"/>
      <c r="VNA32" s="661"/>
      <c r="VNB32" s="661"/>
      <c r="VNC32" s="661"/>
      <c r="VND32" s="661"/>
      <c r="VNE32" s="661"/>
      <c r="VNF32" s="661"/>
      <c r="VNG32" s="661"/>
      <c r="VNH32" s="661"/>
      <c r="VNI32" s="661"/>
      <c r="VNJ32" s="661"/>
      <c r="VNK32" s="661"/>
      <c r="VNL32" s="661"/>
      <c r="VNM32" s="661"/>
      <c r="VNN32" s="661"/>
      <c r="VNO32" s="661"/>
      <c r="VNP32" s="661"/>
      <c r="VNQ32" s="661"/>
      <c r="VNR32" s="661"/>
      <c r="VNS32" s="661"/>
      <c r="VNT32" s="661"/>
      <c r="VNU32" s="661"/>
      <c r="VNV32" s="661"/>
      <c r="VNW32" s="661"/>
      <c r="VNX32" s="661"/>
      <c r="VNY32" s="661"/>
      <c r="VNZ32" s="661"/>
      <c r="VOA32" s="661"/>
      <c r="VOB32" s="661"/>
      <c r="VOC32" s="661"/>
      <c r="VOD32" s="661"/>
      <c r="VOE32" s="661"/>
      <c r="VOF32" s="661"/>
      <c r="VOG32" s="661"/>
      <c r="VOH32" s="661"/>
      <c r="VOI32" s="661"/>
      <c r="VOJ32" s="661"/>
      <c r="VOK32" s="661"/>
      <c r="VOL32" s="661"/>
      <c r="VOM32" s="661"/>
      <c r="VON32" s="661"/>
      <c r="VOO32" s="661"/>
      <c r="VOP32" s="661"/>
      <c r="VOQ32" s="661"/>
      <c r="VOR32" s="661"/>
      <c r="VOS32" s="661"/>
      <c r="VOT32" s="661"/>
      <c r="VOU32" s="661"/>
      <c r="VOV32" s="661"/>
      <c r="VOW32" s="661"/>
      <c r="VOX32" s="661"/>
      <c r="VOY32" s="661"/>
      <c r="VOZ32" s="661"/>
      <c r="VPA32" s="661"/>
      <c r="VPB32" s="661"/>
      <c r="VPC32" s="661"/>
      <c r="VPD32" s="661"/>
      <c r="VPE32" s="661"/>
      <c r="VPF32" s="661"/>
      <c r="VPG32" s="661"/>
      <c r="VPH32" s="661"/>
      <c r="VPI32" s="661"/>
      <c r="VPJ32" s="661"/>
      <c r="VPK32" s="661"/>
      <c r="VPL32" s="661"/>
      <c r="VPM32" s="661"/>
      <c r="VPN32" s="661"/>
      <c r="VPO32" s="661"/>
      <c r="VPP32" s="661"/>
      <c r="VPQ32" s="661"/>
      <c r="VPR32" s="661"/>
      <c r="VPS32" s="661"/>
      <c r="VPT32" s="661"/>
      <c r="VPU32" s="661"/>
      <c r="VPV32" s="661"/>
      <c r="VPW32" s="661"/>
      <c r="VPX32" s="661"/>
      <c r="VPY32" s="661"/>
      <c r="VPZ32" s="661"/>
      <c r="VQA32" s="661"/>
      <c r="VQB32" s="661"/>
      <c r="VQC32" s="661"/>
      <c r="VQD32" s="661"/>
      <c r="VQE32" s="661"/>
      <c r="VQF32" s="661"/>
      <c r="VQG32" s="661"/>
      <c r="VQH32" s="661"/>
      <c r="VQI32" s="661"/>
      <c r="VQJ32" s="661"/>
      <c r="VQK32" s="661"/>
      <c r="VQL32" s="661"/>
      <c r="VQM32" s="661"/>
      <c r="VQN32" s="661"/>
      <c r="VQO32" s="661"/>
      <c r="VQP32" s="661"/>
      <c r="VQQ32" s="661"/>
      <c r="VQR32" s="661"/>
      <c r="VQS32" s="661"/>
      <c r="VQT32" s="661"/>
      <c r="VQU32" s="661"/>
      <c r="VQV32" s="661"/>
      <c r="VQW32" s="661"/>
      <c r="VQX32" s="661"/>
      <c r="VQY32" s="661"/>
      <c r="VQZ32" s="661"/>
      <c r="VRA32" s="661"/>
      <c r="VRB32" s="661"/>
      <c r="VRC32" s="661"/>
      <c r="VRD32" s="661"/>
      <c r="VRE32" s="661"/>
      <c r="VRF32" s="661"/>
      <c r="VRG32" s="661"/>
      <c r="VRH32" s="661"/>
      <c r="VRI32" s="661"/>
      <c r="VRJ32" s="661"/>
      <c r="VRK32" s="661"/>
      <c r="VRL32" s="661"/>
      <c r="VRM32" s="661"/>
      <c r="VRN32" s="661"/>
      <c r="VRO32" s="661"/>
      <c r="VRP32" s="661"/>
      <c r="VRQ32" s="661"/>
      <c r="VRR32" s="661"/>
      <c r="VRS32" s="661"/>
      <c r="VRT32" s="661"/>
      <c r="VRU32" s="661"/>
      <c r="VRV32" s="661"/>
      <c r="VRW32" s="661"/>
      <c r="VRX32" s="661"/>
      <c r="VRY32" s="661"/>
      <c r="VRZ32" s="661"/>
      <c r="VSA32" s="661"/>
      <c r="VSB32" s="661"/>
      <c r="VSC32" s="661"/>
      <c r="VSD32" s="661"/>
      <c r="VSE32" s="661"/>
      <c r="VSF32" s="661"/>
      <c r="VSG32" s="661"/>
      <c r="VSH32" s="661"/>
      <c r="VSI32" s="661"/>
      <c r="VSJ32" s="661"/>
      <c r="VSK32" s="661"/>
      <c r="VSL32" s="661"/>
      <c r="VSM32" s="661"/>
      <c r="VSN32" s="661"/>
      <c r="VSO32" s="661"/>
      <c r="VSP32" s="661"/>
      <c r="VSQ32" s="661"/>
      <c r="VSR32" s="661"/>
      <c r="VSS32" s="661"/>
      <c r="VST32" s="661"/>
      <c r="VSU32" s="661"/>
      <c r="VSV32" s="661"/>
      <c r="VSW32" s="661"/>
      <c r="VSX32" s="661"/>
      <c r="VSY32" s="661"/>
      <c r="VSZ32" s="661"/>
      <c r="VTA32" s="661"/>
      <c r="VTB32" s="661"/>
      <c r="VTC32" s="661"/>
      <c r="VTD32" s="661"/>
      <c r="VTE32" s="661"/>
      <c r="VTF32" s="661"/>
      <c r="VTG32" s="661"/>
      <c r="VTH32" s="661"/>
      <c r="VTI32" s="661"/>
      <c r="VTJ32" s="661"/>
      <c r="VTK32" s="661"/>
      <c r="VTL32" s="661"/>
      <c r="VTM32" s="661"/>
      <c r="VTN32" s="661"/>
      <c r="VTO32" s="661"/>
      <c r="VTP32" s="661"/>
      <c r="VTQ32" s="661"/>
      <c r="VTR32" s="661"/>
      <c r="VTS32" s="661"/>
      <c r="VTT32" s="661"/>
      <c r="VTU32" s="661"/>
      <c r="VTV32" s="661"/>
      <c r="VTW32" s="661"/>
      <c r="VTX32" s="661"/>
      <c r="VTY32" s="661"/>
      <c r="VTZ32" s="661"/>
      <c r="VUA32" s="661"/>
      <c r="VUB32" s="661"/>
      <c r="VUC32" s="661"/>
      <c r="VUD32" s="661"/>
      <c r="VUE32" s="661"/>
      <c r="VUF32" s="661"/>
      <c r="VUG32" s="661"/>
      <c r="VUH32" s="661"/>
      <c r="VUI32" s="661"/>
      <c r="VUJ32" s="661"/>
      <c r="VUK32" s="661"/>
      <c r="VUL32" s="661"/>
      <c r="VUM32" s="661"/>
      <c r="VUN32" s="661"/>
      <c r="VUO32" s="661"/>
      <c r="VUP32" s="661"/>
      <c r="VUQ32" s="661"/>
      <c r="VUR32" s="661"/>
      <c r="VUS32" s="661"/>
      <c r="VUT32" s="661"/>
      <c r="VUU32" s="661"/>
      <c r="VUV32" s="661"/>
      <c r="VUW32" s="661"/>
      <c r="VUX32" s="661"/>
      <c r="VUY32" s="661"/>
      <c r="VUZ32" s="661"/>
      <c r="VVA32" s="661"/>
      <c r="VVB32" s="661"/>
      <c r="VVC32" s="661"/>
      <c r="VVD32" s="661"/>
      <c r="VVE32" s="661"/>
      <c r="VVF32" s="661"/>
      <c r="VVG32" s="661"/>
      <c r="VVH32" s="661"/>
      <c r="VVI32" s="661"/>
      <c r="VVJ32" s="661"/>
      <c r="VVK32" s="661"/>
      <c r="VVL32" s="661"/>
      <c r="VVM32" s="661"/>
      <c r="VVN32" s="661"/>
      <c r="VVO32" s="661"/>
      <c r="VVP32" s="661"/>
      <c r="VVQ32" s="661"/>
      <c r="VVR32" s="661"/>
      <c r="VVS32" s="661"/>
      <c r="VVT32" s="661"/>
      <c r="VVU32" s="661"/>
      <c r="VVV32" s="661"/>
      <c r="VVW32" s="661"/>
      <c r="VVX32" s="661"/>
      <c r="VVY32" s="661"/>
      <c r="VVZ32" s="661"/>
      <c r="VWA32" s="661"/>
      <c r="VWB32" s="661"/>
      <c r="VWC32" s="661"/>
      <c r="VWD32" s="661"/>
      <c r="VWE32" s="661"/>
      <c r="VWF32" s="661"/>
      <c r="VWG32" s="661"/>
      <c r="VWH32" s="661"/>
      <c r="VWI32" s="661"/>
      <c r="VWJ32" s="661"/>
      <c r="VWK32" s="661"/>
      <c r="VWL32" s="661"/>
      <c r="VWM32" s="661"/>
      <c r="VWN32" s="661"/>
      <c r="VWO32" s="661"/>
      <c r="VWP32" s="661"/>
      <c r="VWQ32" s="661"/>
      <c r="VWR32" s="661"/>
      <c r="VWS32" s="661"/>
      <c r="VWT32" s="661"/>
      <c r="VWU32" s="661"/>
      <c r="VWV32" s="661"/>
      <c r="VWW32" s="661"/>
      <c r="VWX32" s="661"/>
      <c r="VWY32" s="661"/>
      <c r="VWZ32" s="661"/>
      <c r="VXA32" s="661"/>
      <c r="VXB32" s="661"/>
      <c r="VXC32" s="661"/>
      <c r="VXD32" s="661"/>
      <c r="VXE32" s="661"/>
      <c r="VXF32" s="661"/>
      <c r="VXG32" s="661"/>
      <c r="VXH32" s="661"/>
      <c r="VXI32" s="661"/>
      <c r="VXJ32" s="661"/>
      <c r="VXK32" s="661"/>
      <c r="VXL32" s="661"/>
      <c r="VXM32" s="661"/>
      <c r="VXN32" s="661"/>
      <c r="VXO32" s="661"/>
      <c r="VXP32" s="661"/>
      <c r="VXQ32" s="661"/>
      <c r="VXR32" s="661"/>
      <c r="VXS32" s="661"/>
      <c r="VXT32" s="661"/>
      <c r="VXU32" s="661"/>
      <c r="VXV32" s="661"/>
      <c r="VXW32" s="661"/>
      <c r="VXX32" s="661"/>
      <c r="VXY32" s="661"/>
      <c r="VXZ32" s="661"/>
      <c r="VYA32" s="661"/>
      <c r="VYB32" s="661"/>
      <c r="VYC32" s="661"/>
      <c r="VYD32" s="661"/>
      <c r="VYE32" s="661"/>
      <c r="VYF32" s="661"/>
      <c r="VYG32" s="661"/>
      <c r="VYH32" s="661"/>
      <c r="VYI32" s="661"/>
      <c r="VYJ32" s="661"/>
      <c r="VYK32" s="661"/>
      <c r="VYL32" s="661"/>
      <c r="VYM32" s="661"/>
      <c r="VYN32" s="661"/>
      <c r="VYO32" s="661"/>
      <c r="VYP32" s="661"/>
      <c r="VYQ32" s="661"/>
      <c r="VYR32" s="661"/>
      <c r="VYS32" s="661"/>
      <c r="VYT32" s="661"/>
      <c r="VYU32" s="661"/>
      <c r="VYV32" s="661"/>
      <c r="VYW32" s="661"/>
      <c r="VYX32" s="661"/>
      <c r="VYY32" s="661"/>
      <c r="VYZ32" s="661"/>
      <c r="VZA32" s="661"/>
      <c r="VZB32" s="661"/>
      <c r="VZC32" s="661"/>
      <c r="VZD32" s="661"/>
      <c r="VZE32" s="661"/>
      <c r="VZF32" s="661"/>
      <c r="VZG32" s="661"/>
      <c r="VZH32" s="661"/>
      <c r="VZI32" s="661"/>
      <c r="VZJ32" s="661"/>
      <c r="VZK32" s="661"/>
      <c r="VZL32" s="661"/>
      <c r="VZM32" s="661"/>
      <c r="VZN32" s="661"/>
      <c r="VZO32" s="661"/>
      <c r="VZP32" s="661"/>
      <c r="VZQ32" s="661"/>
      <c r="VZR32" s="661"/>
      <c r="VZS32" s="661"/>
      <c r="VZT32" s="661"/>
      <c r="VZU32" s="661"/>
      <c r="VZV32" s="661"/>
      <c r="VZW32" s="661"/>
      <c r="VZX32" s="661"/>
      <c r="VZY32" s="661"/>
      <c r="VZZ32" s="661"/>
      <c r="WAA32" s="661"/>
      <c r="WAB32" s="661"/>
      <c r="WAC32" s="661"/>
      <c r="WAD32" s="661"/>
      <c r="WAE32" s="661"/>
      <c r="WAF32" s="661"/>
      <c r="WAG32" s="661"/>
      <c r="WAH32" s="661"/>
      <c r="WAI32" s="661"/>
      <c r="WAJ32" s="661"/>
      <c r="WAK32" s="661"/>
      <c r="WAL32" s="661"/>
      <c r="WAM32" s="661"/>
      <c r="WAN32" s="661"/>
      <c r="WAO32" s="661"/>
      <c r="WAP32" s="661"/>
      <c r="WAQ32" s="661"/>
      <c r="WAR32" s="661"/>
      <c r="WAS32" s="661"/>
      <c r="WAT32" s="661"/>
      <c r="WAU32" s="661"/>
      <c r="WAV32" s="661"/>
      <c r="WAW32" s="661"/>
      <c r="WAX32" s="661"/>
      <c r="WAY32" s="661"/>
      <c r="WAZ32" s="661"/>
      <c r="WBA32" s="661"/>
      <c r="WBB32" s="661"/>
      <c r="WBC32" s="661"/>
      <c r="WBD32" s="661"/>
      <c r="WBE32" s="661"/>
      <c r="WBF32" s="661"/>
      <c r="WBG32" s="661"/>
      <c r="WBH32" s="661"/>
      <c r="WBI32" s="661"/>
      <c r="WBJ32" s="661"/>
      <c r="WBK32" s="661"/>
      <c r="WBL32" s="661"/>
      <c r="WBM32" s="661"/>
      <c r="WBN32" s="661"/>
      <c r="WBO32" s="661"/>
      <c r="WBP32" s="661"/>
      <c r="WBQ32" s="661"/>
      <c r="WBR32" s="661"/>
      <c r="WBS32" s="661"/>
      <c r="WBT32" s="661"/>
      <c r="WBU32" s="661"/>
      <c r="WBV32" s="661"/>
      <c r="WBW32" s="661"/>
      <c r="WBX32" s="661"/>
      <c r="WBY32" s="661"/>
      <c r="WBZ32" s="661"/>
      <c r="WCA32" s="661"/>
      <c r="WCB32" s="661"/>
      <c r="WCC32" s="661"/>
      <c r="WCD32" s="661"/>
      <c r="WCE32" s="661"/>
      <c r="WCF32" s="661"/>
      <c r="WCG32" s="661"/>
      <c r="WCH32" s="661"/>
      <c r="WCI32" s="661"/>
      <c r="WCJ32" s="661"/>
      <c r="WCK32" s="661"/>
      <c r="WCL32" s="661"/>
      <c r="WCM32" s="661"/>
      <c r="WCN32" s="661"/>
      <c r="WCO32" s="661"/>
      <c r="WCP32" s="661"/>
      <c r="WCQ32" s="661"/>
      <c r="WCR32" s="661"/>
      <c r="WCS32" s="661"/>
      <c r="WCT32" s="661"/>
      <c r="WCU32" s="661"/>
      <c r="WCV32" s="661"/>
      <c r="WCW32" s="661"/>
      <c r="WCX32" s="661"/>
      <c r="WCY32" s="661"/>
      <c r="WCZ32" s="661"/>
      <c r="WDA32" s="661"/>
      <c r="WDB32" s="661"/>
      <c r="WDC32" s="661"/>
      <c r="WDD32" s="661"/>
      <c r="WDE32" s="661"/>
      <c r="WDF32" s="661"/>
      <c r="WDG32" s="661"/>
      <c r="WDH32" s="661"/>
      <c r="WDI32" s="661"/>
      <c r="WDJ32" s="661"/>
      <c r="WDK32" s="661"/>
      <c r="WDL32" s="661"/>
      <c r="WDM32" s="661"/>
      <c r="WDN32" s="661"/>
      <c r="WDO32" s="661"/>
      <c r="WDP32" s="661"/>
      <c r="WDQ32" s="661"/>
      <c r="WDR32" s="661"/>
      <c r="WDS32" s="661"/>
      <c r="WDT32" s="661"/>
      <c r="WDU32" s="661"/>
      <c r="WDV32" s="661"/>
      <c r="WDW32" s="661"/>
      <c r="WDX32" s="661"/>
      <c r="WDY32" s="661"/>
      <c r="WDZ32" s="661"/>
      <c r="WEA32" s="661"/>
      <c r="WEB32" s="661"/>
      <c r="WEC32" s="661"/>
      <c r="WED32" s="661"/>
      <c r="WEE32" s="661"/>
      <c r="WEF32" s="661"/>
      <c r="WEG32" s="661"/>
      <c r="WEH32" s="661"/>
      <c r="WEI32" s="661"/>
      <c r="WEJ32" s="661"/>
      <c r="WEK32" s="661"/>
      <c r="WEL32" s="661"/>
      <c r="WEM32" s="661"/>
      <c r="WEN32" s="661"/>
      <c r="WEO32" s="661"/>
      <c r="WEP32" s="661"/>
      <c r="WEQ32" s="661"/>
      <c r="WER32" s="661"/>
      <c r="WES32" s="661"/>
      <c r="WET32" s="661"/>
      <c r="WEU32" s="661"/>
      <c r="WEV32" s="661"/>
      <c r="WEW32" s="661"/>
      <c r="WEX32" s="661"/>
      <c r="WEY32" s="661"/>
      <c r="WEZ32" s="661"/>
      <c r="WFA32" s="661"/>
      <c r="WFB32" s="661"/>
      <c r="WFC32" s="661"/>
      <c r="WFD32" s="661"/>
      <c r="WFE32" s="661"/>
      <c r="WFF32" s="661"/>
      <c r="WFG32" s="661"/>
      <c r="WFH32" s="661"/>
      <c r="WFI32" s="661"/>
      <c r="WFJ32" s="661"/>
      <c r="WFK32" s="661"/>
      <c r="WFL32" s="661"/>
      <c r="WFM32" s="661"/>
      <c r="WFN32" s="661"/>
      <c r="WFO32" s="661"/>
      <c r="WFP32" s="661"/>
      <c r="WFQ32" s="661"/>
      <c r="WFR32" s="661"/>
      <c r="WFS32" s="661"/>
      <c r="WFT32" s="661"/>
      <c r="WFU32" s="661"/>
      <c r="WFV32" s="661"/>
      <c r="WFW32" s="661"/>
      <c r="WFX32" s="661"/>
      <c r="WFY32" s="661"/>
      <c r="WFZ32" s="661"/>
      <c r="WGA32" s="661"/>
      <c r="WGB32" s="661"/>
      <c r="WGC32" s="661"/>
      <c r="WGD32" s="661"/>
      <c r="WGE32" s="661"/>
      <c r="WGF32" s="661"/>
      <c r="WGG32" s="661"/>
      <c r="WGH32" s="661"/>
      <c r="WGI32" s="661"/>
      <c r="WGJ32" s="661"/>
      <c r="WGK32" s="661"/>
      <c r="WGL32" s="661"/>
      <c r="WGM32" s="661"/>
      <c r="WGN32" s="661"/>
      <c r="WGO32" s="661"/>
      <c r="WGP32" s="661"/>
      <c r="WGQ32" s="661"/>
      <c r="WGR32" s="661"/>
      <c r="WGS32" s="661"/>
      <c r="WGT32" s="661"/>
      <c r="WGU32" s="661"/>
      <c r="WGV32" s="661"/>
      <c r="WGW32" s="661"/>
      <c r="WGX32" s="661"/>
      <c r="WGY32" s="661"/>
      <c r="WGZ32" s="661"/>
      <c r="WHA32" s="661"/>
      <c r="WHB32" s="661"/>
      <c r="WHC32" s="661"/>
      <c r="WHD32" s="661"/>
      <c r="WHE32" s="661"/>
      <c r="WHF32" s="661"/>
      <c r="WHG32" s="661"/>
      <c r="WHH32" s="661"/>
      <c r="WHI32" s="661"/>
      <c r="WHJ32" s="661"/>
      <c r="WHK32" s="661"/>
      <c r="WHL32" s="661"/>
      <c r="WHM32" s="661"/>
      <c r="WHN32" s="661"/>
      <c r="WHO32" s="661"/>
      <c r="WHP32" s="661"/>
      <c r="WHQ32" s="661"/>
      <c r="WHR32" s="661"/>
      <c r="WHS32" s="661"/>
      <c r="WHT32" s="661"/>
      <c r="WHU32" s="661"/>
      <c r="WHV32" s="661"/>
      <c r="WHW32" s="661"/>
      <c r="WHX32" s="661"/>
      <c r="WHY32" s="661"/>
      <c r="WHZ32" s="661"/>
      <c r="WIA32" s="661"/>
      <c r="WIB32" s="661"/>
      <c r="WIC32" s="661"/>
      <c r="WID32" s="661"/>
      <c r="WIE32" s="661"/>
      <c r="WIF32" s="661"/>
      <c r="WIG32" s="661"/>
      <c r="WIH32" s="661"/>
      <c r="WII32" s="661"/>
      <c r="WIJ32" s="661"/>
      <c r="WIK32" s="661"/>
      <c r="WIL32" s="661"/>
      <c r="WIM32" s="661"/>
      <c r="WIN32" s="661"/>
      <c r="WIO32" s="661"/>
      <c r="WIP32" s="661"/>
      <c r="WIQ32" s="661"/>
      <c r="WIR32" s="661"/>
      <c r="WIS32" s="661"/>
      <c r="WIT32" s="661"/>
      <c r="WIU32" s="661"/>
      <c r="WIV32" s="661"/>
      <c r="WIW32" s="661"/>
      <c r="WIX32" s="661"/>
      <c r="WIY32" s="661"/>
      <c r="WIZ32" s="661"/>
      <c r="WJA32" s="661"/>
      <c r="WJB32" s="661"/>
      <c r="WJC32" s="661"/>
      <c r="WJD32" s="661"/>
      <c r="WJE32" s="661"/>
      <c r="WJF32" s="661"/>
      <c r="WJG32" s="661"/>
      <c r="WJH32" s="661"/>
      <c r="WJI32" s="661"/>
      <c r="WJJ32" s="661"/>
      <c r="WJK32" s="661"/>
      <c r="WJL32" s="661"/>
      <c r="WJM32" s="661"/>
      <c r="WJN32" s="661"/>
      <c r="WJO32" s="661"/>
      <c r="WJP32" s="661"/>
      <c r="WJQ32" s="661"/>
      <c r="WJR32" s="661"/>
      <c r="WJS32" s="661"/>
      <c r="WJT32" s="661"/>
      <c r="WJU32" s="661"/>
      <c r="WJV32" s="661"/>
      <c r="WJW32" s="661"/>
      <c r="WJX32" s="661"/>
      <c r="WJY32" s="661"/>
      <c r="WJZ32" s="661"/>
      <c r="WKA32" s="661"/>
      <c r="WKB32" s="661"/>
      <c r="WKC32" s="661"/>
      <c r="WKD32" s="661"/>
      <c r="WKE32" s="661"/>
      <c r="WKF32" s="661"/>
      <c r="WKG32" s="661"/>
      <c r="WKH32" s="661"/>
      <c r="WKI32" s="661"/>
      <c r="WKJ32" s="661"/>
      <c r="WKK32" s="661"/>
      <c r="WKL32" s="661"/>
      <c r="WKM32" s="661"/>
      <c r="WKN32" s="661"/>
      <c r="WKO32" s="661"/>
      <c r="WKP32" s="661"/>
      <c r="WKQ32" s="661"/>
      <c r="WKR32" s="661"/>
      <c r="WKS32" s="661"/>
      <c r="WKT32" s="661"/>
      <c r="WKU32" s="661"/>
      <c r="WKV32" s="661"/>
      <c r="WKW32" s="661"/>
      <c r="WKX32" s="661"/>
      <c r="WKY32" s="661"/>
      <c r="WKZ32" s="661"/>
      <c r="WLA32" s="661"/>
      <c r="WLB32" s="661"/>
      <c r="WLC32" s="661"/>
      <c r="WLD32" s="661"/>
      <c r="WLE32" s="661"/>
      <c r="WLF32" s="661"/>
      <c r="WLG32" s="661"/>
      <c r="WLH32" s="661"/>
      <c r="WLI32" s="661"/>
      <c r="WLJ32" s="661"/>
      <c r="WLK32" s="661"/>
      <c r="WLL32" s="661"/>
      <c r="WLM32" s="661"/>
      <c r="WLN32" s="661"/>
      <c r="WLO32" s="661"/>
      <c r="WLP32" s="661"/>
      <c r="WLQ32" s="661"/>
      <c r="WLR32" s="661"/>
      <c r="WLS32" s="661"/>
      <c r="WLT32" s="661"/>
      <c r="WLU32" s="661"/>
      <c r="WLV32" s="661"/>
      <c r="WLW32" s="661"/>
      <c r="WLX32" s="661"/>
      <c r="WLY32" s="661"/>
      <c r="WLZ32" s="661"/>
      <c r="WMA32" s="661"/>
      <c r="WMB32" s="661"/>
      <c r="WMC32" s="661"/>
      <c r="WMD32" s="661"/>
      <c r="WME32" s="661"/>
      <c r="WMF32" s="661"/>
      <c r="WMG32" s="661"/>
      <c r="WMH32" s="661"/>
      <c r="WMI32" s="661"/>
      <c r="WMJ32" s="661"/>
      <c r="WMK32" s="661"/>
      <c r="WML32" s="661"/>
      <c r="WMM32" s="661"/>
      <c r="WMN32" s="661"/>
      <c r="WMO32" s="661"/>
      <c r="WMP32" s="661"/>
      <c r="WMQ32" s="661"/>
      <c r="WMR32" s="661"/>
      <c r="WMS32" s="661"/>
      <c r="WMT32" s="661"/>
      <c r="WMU32" s="661"/>
      <c r="WMV32" s="661"/>
      <c r="WMW32" s="661"/>
      <c r="WMX32" s="661"/>
      <c r="WMY32" s="661"/>
      <c r="WMZ32" s="661"/>
      <c r="WNA32" s="661"/>
      <c r="WNB32" s="661"/>
      <c r="WNC32" s="661"/>
      <c r="WND32" s="661"/>
      <c r="WNE32" s="661"/>
      <c r="WNF32" s="661"/>
      <c r="WNG32" s="661"/>
      <c r="WNH32" s="661"/>
      <c r="WNI32" s="661"/>
      <c r="WNJ32" s="661"/>
      <c r="WNK32" s="661"/>
      <c r="WNL32" s="661"/>
      <c r="WNM32" s="661"/>
      <c r="WNN32" s="661"/>
      <c r="WNO32" s="661"/>
      <c r="WNP32" s="661"/>
      <c r="WNQ32" s="661"/>
      <c r="WNR32" s="661"/>
      <c r="WNS32" s="661"/>
      <c r="WNT32" s="661"/>
      <c r="WNU32" s="661"/>
      <c r="WNV32" s="661"/>
      <c r="WNW32" s="661"/>
      <c r="WNX32" s="661"/>
      <c r="WNY32" s="661"/>
      <c r="WNZ32" s="661"/>
      <c r="WOA32" s="661"/>
      <c r="WOB32" s="661"/>
      <c r="WOC32" s="661"/>
      <c r="WOD32" s="661"/>
      <c r="WOE32" s="661"/>
      <c r="WOF32" s="661"/>
      <c r="WOG32" s="661"/>
      <c r="WOH32" s="661"/>
      <c r="WOI32" s="661"/>
      <c r="WOJ32" s="661"/>
      <c r="WOK32" s="661"/>
      <c r="WOL32" s="661"/>
      <c r="WOM32" s="661"/>
      <c r="WON32" s="661"/>
      <c r="WOO32" s="661"/>
      <c r="WOP32" s="661"/>
      <c r="WOQ32" s="661"/>
      <c r="WOR32" s="661"/>
      <c r="WOS32" s="661"/>
      <c r="WOT32" s="661"/>
      <c r="WOU32" s="661"/>
      <c r="WOV32" s="661"/>
      <c r="WOW32" s="661"/>
      <c r="WOX32" s="661"/>
      <c r="WOY32" s="661"/>
      <c r="WOZ32" s="661"/>
      <c r="WPA32" s="661"/>
      <c r="WPB32" s="661"/>
      <c r="WPC32" s="661"/>
      <c r="WPD32" s="661"/>
      <c r="WPE32" s="661"/>
      <c r="WPF32" s="661"/>
      <c r="WPG32" s="661"/>
      <c r="WPH32" s="661"/>
      <c r="WPI32" s="661"/>
      <c r="WPJ32" s="661"/>
      <c r="WPK32" s="661"/>
      <c r="WPL32" s="661"/>
      <c r="WPM32" s="661"/>
      <c r="WPN32" s="661"/>
      <c r="WPO32" s="661"/>
      <c r="WPP32" s="661"/>
      <c r="WPQ32" s="661"/>
      <c r="WPR32" s="661"/>
      <c r="WPS32" s="661"/>
      <c r="WPT32" s="661"/>
      <c r="WPU32" s="661"/>
      <c r="WPV32" s="661"/>
      <c r="WPW32" s="661"/>
      <c r="WPX32" s="661"/>
      <c r="WPY32" s="661"/>
      <c r="WPZ32" s="661"/>
      <c r="WQA32" s="661"/>
      <c r="WQB32" s="661"/>
      <c r="WQC32" s="661"/>
      <c r="WQD32" s="661"/>
      <c r="WQE32" s="661"/>
      <c r="WQF32" s="661"/>
      <c r="WQG32" s="661"/>
      <c r="WQH32" s="661"/>
      <c r="WQI32" s="661"/>
      <c r="WQJ32" s="661"/>
      <c r="WQK32" s="661"/>
      <c r="WQL32" s="661"/>
      <c r="WQM32" s="661"/>
      <c r="WQN32" s="661"/>
      <c r="WQO32" s="661"/>
      <c r="WQP32" s="661"/>
      <c r="WQQ32" s="661"/>
      <c r="WQR32" s="661"/>
      <c r="WQS32" s="661"/>
      <c r="WQT32" s="661"/>
      <c r="WQU32" s="661"/>
      <c r="WQV32" s="661"/>
      <c r="WQW32" s="661"/>
      <c r="WQX32" s="661"/>
      <c r="WQY32" s="661"/>
      <c r="WQZ32" s="661"/>
      <c r="WRA32" s="661"/>
      <c r="WRB32" s="661"/>
      <c r="WRC32" s="661"/>
      <c r="WRD32" s="661"/>
      <c r="WRE32" s="661"/>
      <c r="WRF32" s="661"/>
      <c r="WRG32" s="661"/>
      <c r="WRH32" s="661"/>
      <c r="WRI32" s="661"/>
      <c r="WRJ32" s="661"/>
      <c r="WRK32" s="661"/>
      <c r="WRL32" s="661"/>
      <c r="WRM32" s="661"/>
      <c r="WRN32" s="661"/>
      <c r="WRO32" s="661"/>
      <c r="WRP32" s="661"/>
      <c r="WRQ32" s="661"/>
      <c r="WRR32" s="661"/>
      <c r="WRS32" s="661"/>
      <c r="WRT32" s="661"/>
      <c r="WRU32" s="661"/>
      <c r="WRV32" s="661"/>
      <c r="WRW32" s="661"/>
      <c r="WRX32" s="661"/>
      <c r="WRY32" s="661"/>
      <c r="WRZ32" s="661"/>
      <c r="WSA32" s="661"/>
      <c r="WSB32" s="661"/>
      <c r="WSC32" s="661"/>
      <c r="WSD32" s="661"/>
      <c r="WSE32" s="661"/>
      <c r="WSF32" s="661"/>
      <c r="WSG32" s="661"/>
      <c r="WSH32" s="661"/>
      <c r="WSI32" s="661"/>
      <c r="WSJ32" s="661"/>
      <c r="WSK32" s="661"/>
      <c r="WSL32" s="661"/>
      <c r="WSM32" s="661"/>
      <c r="WSN32" s="661"/>
      <c r="WSO32" s="661"/>
      <c r="WSP32" s="661"/>
      <c r="WSQ32" s="661"/>
      <c r="WSR32" s="661"/>
      <c r="WSS32" s="661"/>
      <c r="WST32" s="661"/>
      <c r="WSU32" s="661"/>
      <c r="WSV32" s="661"/>
      <c r="WSW32" s="661"/>
      <c r="WSX32" s="661"/>
      <c r="WSY32" s="661"/>
      <c r="WSZ32" s="661"/>
      <c r="WTA32" s="661"/>
      <c r="WTB32" s="661"/>
      <c r="WTC32" s="661"/>
      <c r="WTD32" s="661"/>
      <c r="WTE32" s="661"/>
      <c r="WTF32" s="661"/>
      <c r="WTG32" s="661"/>
      <c r="WTH32" s="661"/>
      <c r="WTI32" s="661"/>
      <c r="WTJ32" s="661"/>
      <c r="WTK32" s="661"/>
      <c r="WTL32" s="661"/>
      <c r="WTM32" s="661"/>
      <c r="WTN32" s="661"/>
      <c r="WTO32" s="661"/>
      <c r="WTP32" s="661"/>
      <c r="WTQ32" s="661"/>
      <c r="WTR32" s="661"/>
      <c r="WTS32" s="661"/>
      <c r="WTT32" s="661"/>
      <c r="WTU32" s="661"/>
      <c r="WTV32" s="661"/>
      <c r="WTW32" s="661"/>
      <c r="WTX32" s="661"/>
      <c r="WTY32" s="661"/>
      <c r="WTZ32" s="661"/>
      <c r="WUA32" s="661"/>
      <c r="WUB32" s="661"/>
      <c r="WUC32" s="661"/>
      <c r="WUD32" s="661"/>
      <c r="WUE32" s="661"/>
      <c r="WUF32" s="661"/>
      <c r="WUG32" s="661"/>
      <c r="WUH32" s="661"/>
      <c r="WUI32" s="661"/>
      <c r="WUJ32" s="661"/>
      <c r="WUK32" s="661"/>
      <c r="WUL32" s="661"/>
      <c r="WUM32" s="661"/>
      <c r="WUN32" s="661"/>
      <c r="WUO32" s="661"/>
      <c r="WUP32" s="661"/>
      <c r="WUQ32" s="661"/>
      <c r="WUR32" s="661"/>
      <c r="WUS32" s="661"/>
      <c r="WUT32" s="661"/>
      <c r="WUU32" s="661"/>
      <c r="WUV32" s="661"/>
      <c r="WUW32" s="661"/>
      <c r="WUX32" s="661"/>
      <c r="WUY32" s="661"/>
      <c r="WUZ32" s="661"/>
      <c r="WVA32" s="661"/>
      <c r="WVB32" s="661"/>
      <c r="WVC32" s="661"/>
      <c r="WVD32" s="661"/>
      <c r="WVE32" s="661"/>
      <c r="WVF32" s="661"/>
      <c r="WVG32" s="661"/>
      <c r="WVH32" s="661"/>
      <c r="WVI32" s="661"/>
      <c r="WVJ32" s="661"/>
      <c r="WVK32" s="661"/>
      <c r="WVL32" s="661"/>
      <c r="WVM32" s="661"/>
      <c r="WVN32" s="661"/>
      <c r="WVO32" s="661"/>
      <c r="WVP32" s="661"/>
      <c r="WVQ32" s="661"/>
      <c r="WVR32" s="661"/>
      <c r="WVS32" s="661"/>
      <c r="WVT32" s="661"/>
      <c r="WVU32" s="661"/>
      <c r="WVV32" s="661"/>
      <c r="WVW32" s="661"/>
      <c r="WVX32" s="661"/>
      <c r="WVY32" s="661"/>
      <c r="WVZ32" s="661"/>
      <c r="WWA32" s="661"/>
      <c r="WWB32" s="661"/>
      <c r="WWC32" s="661"/>
      <c r="WWD32" s="661"/>
      <c r="WWE32" s="661"/>
      <c r="WWF32" s="661"/>
      <c r="WWG32" s="661"/>
      <c r="WWH32" s="661"/>
      <c r="WWI32" s="661"/>
      <c r="WWJ32" s="661"/>
      <c r="WWK32" s="661"/>
      <c r="WWL32" s="661"/>
      <c r="WWM32" s="661"/>
      <c r="WWN32" s="661"/>
      <c r="WWO32" s="661"/>
      <c r="WWP32" s="661"/>
      <c r="WWQ32" s="661"/>
      <c r="WWR32" s="661"/>
      <c r="WWS32" s="661"/>
      <c r="WWT32" s="661"/>
      <c r="WWU32" s="661"/>
      <c r="WWV32" s="661"/>
      <c r="WWW32" s="661"/>
      <c r="WWX32" s="661"/>
      <c r="WWY32" s="661"/>
      <c r="WWZ32" s="661"/>
      <c r="WXA32" s="661"/>
      <c r="WXB32" s="661"/>
      <c r="WXC32" s="661"/>
      <c r="WXD32" s="661"/>
      <c r="WXE32" s="661"/>
      <c r="WXF32" s="661"/>
      <c r="WXG32" s="661"/>
      <c r="WXH32" s="661"/>
      <c r="WXI32" s="661"/>
      <c r="WXJ32" s="661"/>
      <c r="WXK32" s="661"/>
      <c r="WXL32" s="661"/>
      <c r="WXM32" s="661"/>
      <c r="WXN32" s="661"/>
      <c r="WXO32" s="661"/>
      <c r="WXP32" s="661"/>
      <c r="WXQ32" s="661"/>
      <c r="WXR32" s="661"/>
      <c r="WXS32" s="661"/>
      <c r="WXT32" s="661"/>
      <c r="WXU32" s="661"/>
      <c r="WXV32" s="661"/>
      <c r="WXW32" s="661"/>
      <c r="WXX32" s="661"/>
      <c r="WXY32" s="661"/>
      <c r="WXZ32" s="661"/>
      <c r="WYA32" s="661"/>
      <c r="WYB32" s="661"/>
      <c r="WYC32" s="661"/>
      <c r="WYD32" s="661"/>
      <c r="WYE32" s="661"/>
      <c r="WYF32" s="661"/>
      <c r="WYG32" s="661"/>
      <c r="WYH32" s="661"/>
      <c r="WYI32" s="661"/>
      <c r="WYJ32" s="661"/>
      <c r="WYK32" s="661"/>
      <c r="WYL32" s="661"/>
      <c r="WYM32" s="661"/>
      <c r="WYN32" s="661"/>
      <c r="WYO32" s="661"/>
      <c r="WYP32" s="661"/>
      <c r="WYQ32" s="661"/>
      <c r="WYR32" s="661"/>
      <c r="WYS32" s="661"/>
      <c r="WYT32" s="661"/>
      <c r="WYU32" s="661"/>
      <c r="WYV32" s="661"/>
      <c r="WYW32" s="661"/>
      <c r="WYX32" s="661"/>
      <c r="WYY32" s="661"/>
      <c r="WYZ32" s="661"/>
      <c r="WZA32" s="661"/>
      <c r="WZB32" s="661"/>
      <c r="WZC32" s="661"/>
      <c r="WZD32" s="661"/>
      <c r="WZE32" s="661"/>
      <c r="WZF32" s="661"/>
      <c r="WZG32" s="661"/>
      <c r="WZH32" s="661"/>
      <c r="WZI32" s="661"/>
      <c r="WZJ32" s="661"/>
      <c r="WZK32" s="661"/>
      <c r="WZL32" s="661"/>
      <c r="WZM32" s="661"/>
      <c r="WZN32" s="661"/>
      <c r="WZO32" s="661"/>
      <c r="WZP32" s="661"/>
      <c r="WZQ32" s="661"/>
      <c r="WZR32" s="661"/>
      <c r="WZS32" s="661"/>
      <c r="WZT32" s="661"/>
      <c r="WZU32" s="661"/>
      <c r="WZV32" s="661"/>
      <c r="WZW32" s="661"/>
      <c r="WZX32" s="661"/>
      <c r="WZY32" s="661"/>
      <c r="WZZ32" s="661"/>
      <c r="XAA32" s="661"/>
      <c r="XAB32" s="661"/>
      <c r="XAC32" s="661"/>
      <c r="XAD32" s="661"/>
      <c r="XAE32" s="661"/>
      <c r="XAF32" s="661"/>
      <c r="XAG32" s="661"/>
      <c r="XAH32" s="661"/>
      <c r="XAI32" s="661"/>
      <c r="XAJ32" s="661"/>
      <c r="XAK32" s="661"/>
      <c r="XAL32" s="661"/>
      <c r="XAM32" s="661"/>
      <c r="XAN32" s="661"/>
      <c r="XAO32" s="661"/>
      <c r="XAP32" s="661"/>
      <c r="XAQ32" s="661"/>
      <c r="XAR32" s="661"/>
      <c r="XAS32" s="661"/>
      <c r="XAT32" s="661"/>
      <c r="XAU32" s="661"/>
      <c r="XAV32" s="661"/>
      <c r="XAW32" s="661"/>
      <c r="XAX32" s="661"/>
      <c r="XAY32" s="661"/>
      <c r="XAZ32" s="661"/>
      <c r="XBA32" s="661"/>
      <c r="XBB32" s="661"/>
      <c r="XBC32" s="661"/>
      <c r="XBD32" s="661"/>
      <c r="XBE32" s="661"/>
      <c r="XBF32" s="661"/>
      <c r="XBG32" s="661"/>
      <c r="XBH32" s="661"/>
      <c r="XBI32" s="661"/>
      <c r="XBJ32" s="661"/>
      <c r="XBK32" s="661"/>
      <c r="XBL32" s="661"/>
      <c r="XBM32" s="661"/>
      <c r="XBN32" s="661"/>
      <c r="XBO32" s="661"/>
      <c r="XBP32" s="661"/>
      <c r="XBQ32" s="661"/>
      <c r="XBR32" s="661"/>
      <c r="XBS32" s="661"/>
      <c r="XBT32" s="661"/>
      <c r="XBU32" s="661"/>
      <c r="XBV32" s="661"/>
      <c r="XBW32" s="661"/>
      <c r="XBX32" s="661"/>
      <c r="XBY32" s="661"/>
      <c r="XBZ32" s="661"/>
      <c r="XCA32" s="661"/>
      <c r="XCB32" s="661"/>
      <c r="XCC32" s="661"/>
      <c r="XCD32" s="661"/>
      <c r="XCE32" s="661"/>
      <c r="XCF32" s="661"/>
      <c r="XCG32" s="661"/>
      <c r="XCH32" s="661"/>
      <c r="XCI32" s="661"/>
      <c r="XCJ32" s="661"/>
      <c r="XCK32" s="661"/>
      <c r="XCL32" s="661"/>
      <c r="XCM32" s="661"/>
      <c r="XCN32" s="661"/>
      <c r="XCO32" s="661"/>
      <c r="XCP32" s="661"/>
      <c r="XCQ32" s="661"/>
      <c r="XCR32" s="661"/>
      <c r="XCS32" s="661"/>
      <c r="XCT32" s="661"/>
      <c r="XCU32" s="661"/>
      <c r="XCV32" s="661"/>
      <c r="XCW32" s="661"/>
      <c r="XCX32" s="661"/>
      <c r="XCY32" s="661"/>
      <c r="XCZ32" s="661"/>
      <c r="XDA32" s="661"/>
      <c r="XDB32" s="661"/>
      <c r="XDC32" s="661"/>
      <c r="XDD32" s="661"/>
      <c r="XDE32" s="661"/>
      <c r="XDF32" s="661"/>
      <c r="XDG32" s="661"/>
      <c r="XDH32" s="661"/>
      <c r="XDI32" s="661"/>
      <c r="XDJ32" s="661"/>
      <c r="XDK32" s="661"/>
      <c r="XDL32" s="661"/>
      <c r="XDM32" s="661"/>
      <c r="XDN32" s="661"/>
      <c r="XDO32" s="661"/>
      <c r="XDP32" s="661"/>
      <c r="XDQ32" s="661"/>
      <c r="XDR32" s="661"/>
      <c r="XDS32" s="661"/>
      <c r="XDT32" s="661"/>
      <c r="XDU32" s="661"/>
      <c r="XDV32" s="661"/>
      <c r="XDW32" s="661"/>
      <c r="XDX32" s="661"/>
      <c r="XDY32" s="661"/>
      <c r="XDZ32" s="661"/>
      <c r="XEA32" s="661"/>
      <c r="XEB32" s="661"/>
      <c r="XEC32" s="661"/>
      <c r="XED32" s="661"/>
      <c r="XEE32" s="661"/>
      <c r="XEF32" s="661"/>
      <c r="XEG32" s="661"/>
      <c r="XEH32" s="661"/>
      <c r="XEI32" s="661"/>
      <c r="XEJ32" s="661"/>
      <c r="XEK32" s="661"/>
      <c r="XEL32" s="661"/>
      <c r="XEM32" s="661"/>
      <c r="XEN32" s="661"/>
      <c r="XEO32" s="661"/>
      <c r="XEP32" s="661"/>
      <c r="XEQ32" s="661"/>
      <c r="XER32" s="661"/>
      <c r="XES32" s="661"/>
      <c r="XET32" s="661"/>
      <c r="XEU32" s="661"/>
      <c r="XEV32" s="661"/>
      <c r="XEW32" s="661"/>
      <c r="XEX32" s="661"/>
      <c r="XEY32" s="661"/>
      <c r="XEZ32" s="661"/>
      <c r="XFA32" s="661"/>
      <c r="XFB32" s="661"/>
      <c r="XFC32" s="661"/>
      <c r="XFD32" s="661"/>
    </row>
    <row r="33" spans="1:16384" s="701" customFormat="1" ht="11.25" x14ac:dyDescent="0.2">
      <c r="A33" s="661" t="s">
        <v>1099</v>
      </c>
      <c r="B33" s="670" t="s">
        <v>1247</v>
      </c>
      <c r="C33" s="692" t="s">
        <v>1248</v>
      </c>
      <c r="D33" s="695"/>
      <c r="E33" s="661"/>
      <c r="F33" s="661"/>
      <c r="G33" s="700"/>
      <c r="H33" s="700"/>
      <c r="I33" s="702"/>
      <c r="J33" s="697">
        <f>'Regulatory adjustments'!H73</f>
        <v>0</v>
      </c>
      <c r="K33" s="661"/>
      <c r="L33" s="661"/>
      <c r="M33" s="661"/>
      <c r="N33" s="661"/>
      <c r="O33" s="661"/>
      <c r="P33" s="661"/>
      <c r="Q33" s="661"/>
      <c r="R33" s="661"/>
      <c r="S33" s="661"/>
      <c r="T33" s="661"/>
      <c r="U33" s="661"/>
      <c r="V33" s="661"/>
      <c r="W33" s="661"/>
      <c r="X33" s="661"/>
      <c r="Y33" s="661"/>
      <c r="Z33" s="661"/>
      <c r="AA33" s="661"/>
      <c r="AB33" s="661"/>
      <c r="AC33" s="661"/>
      <c r="AD33" s="661"/>
      <c r="AE33" s="661"/>
      <c r="AF33" s="661"/>
      <c r="AG33" s="661"/>
      <c r="AH33" s="661"/>
      <c r="AI33" s="661"/>
      <c r="AJ33" s="661"/>
      <c r="AK33" s="661"/>
      <c r="AL33" s="661"/>
      <c r="AM33" s="661"/>
      <c r="AN33" s="661"/>
      <c r="AO33" s="661"/>
      <c r="AP33" s="661"/>
      <c r="AQ33" s="661"/>
      <c r="AR33" s="661"/>
      <c r="AS33" s="661"/>
      <c r="AT33" s="661"/>
      <c r="AU33" s="661"/>
      <c r="AV33" s="661"/>
      <c r="AW33" s="661"/>
      <c r="AX33" s="661"/>
      <c r="AY33" s="661"/>
      <c r="AZ33" s="661"/>
      <c r="BA33" s="661"/>
      <c r="BB33" s="661"/>
      <c r="BC33" s="661"/>
      <c r="BD33" s="661"/>
      <c r="BE33" s="661"/>
      <c r="BF33" s="661"/>
      <c r="BG33" s="661"/>
      <c r="BH33" s="661"/>
      <c r="BI33" s="661"/>
      <c r="BJ33" s="661"/>
      <c r="BK33" s="661"/>
      <c r="BL33" s="661"/>
      <c r="BM33" s="661"/>
      <c r="BN33" s="661"/>
      <c r="BO33" s="661"/>
      <c r="BP33" s="661"/>
      <c r="BQ33" s="661"/>
      <c r="BR33" s="661"/>
      <c r="BS33" s="661"/>
      <c r="BT33" s="661"/>
      <c r="BU33" s="661"/>
      <c r="BV33" s="661"/>
      <c r="BW33" s="661"/>
      <c r="BX33" s="661"/>
      <c r="BY33" s="661"/>
      <c r="BZ33" s="661"/>
      <c r="CA33" s="661"/>
      <c r="CB33" s="661"/>
      <c r="CC33" s="661"/>
      <c r="CD33" s="661"/>
      <c r="CE33" s="661"/>
      <c r="CF33" s="661"/>
      <c r="CG33" s="661"/>
      <c r="CH33" s="661"/>
      <c r="CI33" s="661"/>
      <c r="CJ33" s="661"/>
      <c r="CK33" s="661"/>
      <c r="CL33" s="661"/>
      <c r="CM33" s="661"/>
      <c r="CN33" s="661"/>
      <c r="CO33" s="661"/>
      <c r="CP33" s="661"/>
      <c r="CQ33" s="661"/>
      <c r="CR33" s="661"/>
      <c r="CS33" s="661"/>
      <c r="CT33" s="661"/>
      <c r="CU33" s="661"/>
      <c r="CV33" s="661"/>
      <c r="CW33" s="661"/>
      <c r="CX33" s="661"/>
      <c r="CY33" s="661"/>
      <c r="CZ33" s="661"/>
      <c r="DA33" s="661"/>
      <c r="DB33" s="661"/>
      <c r="DC33" s="661"/>
      <c r="DD33" s="661"/>
      <c r="DE33" s="661"/>
      <c r="DF33" s="661"/>
      <c r="DG33" s="661"/>
      <c r="DH33" s="661"/>
      <c r="DI33" s="661"/>
      <c r="DJ33" s="661"/>
      <c r="DK33" s="661"/>
      <c r="DL33" s="661"/>
      <c r="DM33" s="661"/>
      <c r="DN33" s="661"/>
      <c r="DO33" s="661"/>
      <c r="DP33" s="661"/>
      <c r="DQ33" s="661"/>
      <c r="DR33" s="661"/>
      <c r="DS33" s="661"/>
      <c r="DT33" s="661"/>
      <c r="DU33" s="661"/>
      <c r="DV33" s="661"/>
      <c r="DW33" s="661"/>
      <c r="DX33" s="661"/>
      <c r="DY33" s="661"/>
      <c r="DZ33" s="661"/>
      <c r="EA33" s="661"/>
      <c r="EB33" s="661"/>
      <c r="EC33" s="661"/>
      <c r="ED33" s="661"/>
      <c r="EE33" s="661"/>
      <c r="EF33" s="661"/>
      <c r="EG33" s="661"/>
      <c r="EH33" s="661"/>
      <c r="EI33" s="661"/>
      <c r="EJ33" s="661"/>
      <c r="EK33" s="661"/>
      <c r="EL33" s="661"/>
      <c r="EM33" s="661"/>
      <c r="EN33" s="661"/>
      <c r="EO33" s="661"/>
      <c r="EP33" s="661"/>
      <c r="EQ33" s="661"/>
      <c r="ER33" s="661"/>
      <c r="ES33" s="661"/>
      <c r="ET33" s="661"/>
      <c r="EU33" s="661"/>
      <c r="EV33" s="661"/>
      <c r="EW33" s="661"/>
      <c r="EX33" s="661"/>
      <c r="EY33" s="661"/>
      <c r="EZ33" s="661"/>
      <c r="FA33" s="661"/>
      <c r="FB33" s="661"/>
      <c r="FC33" s="661"/>
      <c r="FD33" s="661"/>
      <c r="FE33" s="661"/>
      <c r="FF33" s="661"/>
      <c r="FG33" s="661"/>
      <c r="FH33" s="661"/>
      <c r="FI33" s="661"/>
      <c r="FJ33" s="661"/>
      <c r="FK33" s="661"/>
      <c r="FL33" s="661"/>
      <c r="FM33" s="661"/>
      <c r="FN33" s="661"/>
      <c r="FO33" s="661"/>
      <c r="FP33" s="661"/>
      <c r="FQ33" s="661"/>
      <c r="FR33" s="661"/>
      <c r="FS33" s="661"/>
      <c r="FT33" s="661"/>
      <c r="FU33" s="661"/>
      <c r="FV33" s="661"/>
      <c r="FW33" s="661"/>
      <c r="FX33" s="661"/>
      <c r="FY33" s="661"/>
      <c r="FZ33" s="661"/>
      <c r="GA33" s="661"/>
      <c r="GB33" s="661"/>
      <c r="GC33" s="661"/>
      <c r="GD33" s="661"/>
      <c r="GE33" s="661"/>
      <c r="GF33" s="661"/>
      <c r="GG33" s="661"/>
      <c r="GH33" s="661"/>
      <c r="GI33" s="661"/>
      <c r="GJ33" s="661"/>
      <c r="GK33" s="661"/>
      <c r="GL33" s="661"/>
      <c r="GM33" s="661"/>
      <c r="GN33" s="661"/>
      <c r="GO33" s="661"/>
      <c r="GP33" s="661"/>
      <c r="GQ33" s="661"/>
      <c r="GR33" s="661"/>
      <c r="GS33" s="661"/>
      <c r="GT33" s="661"/>
      <c r="GU33" s="661"/>
      <c r="GV33" s="661"/>
      <c r="GW33" s="661"/>
      <c r="GX33" s="661"/>
      <c r="GY33" s="661"/>
      <c r="GZ33" s="661"/>
      <c r="HA33" s="661"/>
      <c r="HB33" s="661"/>
      <c r="HC33" s="661"/>
      <c r="HD33" s="661"/>
      <c r="HE33" s="661"/>
      <c r="HF33" s="661"/>
      <c r="HG33" s="661"/>
      <c r="HH33" s="661"/>
      <c r="HI33" s="661"/>
      <c r="HJ33" s="661"/>
      <c r="HK33" s="661"/>
      <c r="HL33" s="661"/>
      <c r="HM33" s="661"/>
      <c r="HN33" s="661"/>
      <c r="HO33" s="661"/>
      <c r="HP33" s="661"/>
      <c r="HQ33" s="661"/>
      <c r="HR33" s="661"/>
      <c r="HS33" s="661"/>
      <c r="HT33" s="661"/>
      <c r="HU33" s="661"/>
      <c r="HV33" s="661"/>
      <c r="HW33" s="661"/>
      <c r="HX33" s="661"/>
      <c r="HY33" s="661"/>
      <c r="HZ33" s="661"/>
      <c r="IA33" s="661"/>
      <c r="IB33" s="661"/>
      <c r="IC33" s="661"/>
      <c r="ID33" s="661"/>
      <c r="IE33" s="661"/>
      <c r="IF33" s="661"/>
      <c r="IG33" s="661"/>
      <c r="IH33" s="661"/>
      <c r="II33" s="661"/>
      <c r="IJ33" s="661"/>
      <c r="IK33" s="661"/>
      <c r="IL33" s="661"/>
      <c r="IM33" s="661"/>
      <c r="IN33" s="661"/>
      <c r="IO33" s="661"/>
      <c r="IP33" s="661"/>
      <c r="IQ33" s="661"/>
      <c r="IR33" s="661"/>
      <c r="IS33" s="661"/>
      <c r="IT33" s="661"/>
      <c r="IU33" s="661"/>
      <c r="IV33" s="661"/>
      <c r="IW33" s="661"/>
      <c r="IX33" s="661"/>
      <c r="IY33" s="661"/>
      <c r="IZ33" s="661"/>
      <c r="JA33" s="661"/>
      <c r="JB33" s="661"/>
      <c r="JC33" s="661"/>
      <c r="JD33" s="661"/>
      <c r="JE33" s="661"/>
      <c r="JF33" s="661"/>
      <c r="JG33" s="661"/>
      <c r="JH33" s="661"/>
      <c r="JI33" s="661"/>
      <c r="JJ33" s="661"/>
      <c r="JK33" s="661"/>
      <c r="JL33" s="661"/>
      <c r="JM33" s="661"/>
      <c r="JN33" s="661"/>
      <c r="JO33" s="661"/>
      <c r="JP33" s="661"/>
      <c r="JQ33" s="661"/>
      <c r="JR33" s="661"/>
      <c r="JS33" s="661"/>
      <c r="JT33" s="661"/>
      <c r="JU33" s="661"/>
      <c r="JV33" s="661"/>
      <c r="JW33" s="661"/>
      <c r="JX33" s="661"/>
      <c r="JY33" s="661"/>
      <c r="JZ33" s="661"/>
      <c r="KA33" s="661"/>
      <c r="KB33" s="661"/>
      <c r="KC33" s="661"/>
      <c r="KD33" s="661"/>
      <c r="KE33" s="661"/>
      <c r="KF33" s="661"/>
      <c r="KG33" s="661"/>
      <c r="KH33" s="661"/>
      <c r="KI33" s="661"/>
      <c r="KJ33" s="661"/>
      <c r="KK33" s="661"/>
      <c r="KL33" s="661"/>
      <c r="KM33" s="661"/>
      <c r="KN33" s="661"/>
      <c r="KO33" s="661"/>
      <c r="KP33" s="661"/>
      <c r="KQ33" s="661"/>
      <c r="KR33" s="661"/>
      <c r="KS33" s="661"/>
      <c r="KT33" s="661"/>
      <c r="KU33" s="661"/>
      <c r="KV33" s="661"/>
      <c r="KW33" s="661"/>
      <c r="KX33" s="661"/>
      <c r="KY33" s="661"/>
      <c r="KZ33" s="661"/>
      <c r="LA33" s="661"/>
      <c r="LB33" s="661"/>
      <c r="LC33" s="661"/>
      <c r="LD33" s="661"/>
      <c r="LE33" s="661"/>
      <c r="LF33" s="661"/>
      <c r="LG33" s="661"/>
      <c r="LH33" s="661"/>
      <c r="LI33" s="661"/>
      <c r="LJ33" s="661"/>
      <c r="LK33" s="661"/>
      <c r="LL33" s="661"/>
      <c r="LM33" s="661"/>
      <c r="LN33" s="661"/>
      <c r="LO33" s="661"/>
      <c r="LP33" s="661"/>
      <c r="LQ33" s="661"/>
      <c r="LR33" s="661"/>
      <c r="LS33" s="661"/>
      <c r="LT33" s="661"/>
      <c r="LU33" s="661"/>
      <c r="LV33" s="661"/>
      <c r="LW33" s="661"/>
      <c r="LX33" s="661"/>
      <c r="LY33" s="661"/>
      <c r="LZ33" s="661"/>
      <c r="MA33" s="661"/>
      <c r="MB33" s="661"/>
      <c r="MC33" s="661"/>
      <c r="MD33" s="661"/>
      <c r="ME33" s="661"/>
      <c r="MF33" s="661"/>
      <c r="MG33" s="661"/>
      <c r="MH33" s="661"/>
      <c r="MI33" s="661"/>
      <c r="MJ33" s="661"/>
      <c r="MK33" s="661"/>
      <c r="ML33" s="661"/>
      <c r="MM33" s="661"/>
      <c r="MN33" s="661"/>
      <c r="MO33" s="661"/>
      <c r="MP33" s="661"/>
      <c r="MQ33" s="661"/>
      <c r="MR33" s="661"/>
      <c r="MS33" s="661"/>
      <c r="MT33" s="661"/>
      <c r="MU33" s="661"/>
      <c r="MV33" s="661"/>
      <c r="MW33" s="661"/>
      <c r="MX33" s="661"/>
      <c r="MY33" s="661"/>
      <c r="MZ33" s="661"/>
      <c r="NA33" s="661"/>
      <c r="NB33" s="661"/>
      <c r="NC33" s="661"/>
      <c r="ND33" s="661"/>
      <c r="NE33" s="661"/>
      <c r="NF33" s="661"/>
      <c r="NG33" s="661"/>
      <c r="NH33" s="661"/>
      <c r="NI33" s="661"/>
      <c r="NJ33" s="661"/>
      <c r="NK33" s="661"/>
      <c r="NL33" s="661"/>
      <c r="NM33" s="661"/>
      <c r="NN33" s="661"/>
      <c r="NO33" s="661"/>
      <c r="NP33" s="661"/>
      <c r="NQ33" s="661"/>
      <c r="NR33" s="661"/>
      <c r="NS33" s="661"/>
      <c r="NT33" s="661"/>
      <c r="NU33" s="661"/>
      <c r="NV33" s="661"/>
      <c r="NW33" s="661"/>
      <c r="NX33" s="661"/>
      <c r="NY33" s="661"/>
      <c r="NZ33" s="661"/>
      <c r="OA33" s="661"/>
      <c r="OB33" s="661"/>
      <c r="OC33" s="661"/>
      <c r="OD33" s="661"/>
      <c r="OE33" s="661"/>
      <c r="OF33" s="661"/>
      <c r="OG33" s="661"/>
      <c r="OH33" s="661"/>
      <c r="OI33" s="661"/>
      <c r="OJ33" s="661"/>
      <c r="OK33" s="661"/>
      <c r="OL33" s="661"/>
      <c r="OM33" s="661"/>
      <c r="ON33" s="661"/>
      <c r="OO33" s="661"/>
      <c r="OP33" s="661"/>
      <c r="OQ33" s="661"/>
      <c r="OR33" s="661"/>
      <c r="OS33" s="661"/>
      <c r="OT33" s="661"/>
      <c r="OU33" s="661"/>
      <c r="OV33" s="661"/>
      <c r="OW33" s="661"/>
      <c r="OX33" s="661"/>
      <c r="OY33" s="661"/>
      <c r="OZ33" s="661"/>
      <c r="PA33" s="661"/>
      <c r="PB33" s="661"/>
      <c r="PC33" s="661"/>
      <c r="PD33" s="661"/>
      <c r="PE33" s="661"/>
      <c r="PF33" s="661"/>
      <c r="PG33" s="661"/>
      <c r="PH33" s="661"/>
      <c r="PI33" s="661"/>
      <c r="PJ33" s="661"/>
      <c r="PK33" s="661"/>
      <c r="PL33" s="661"/>
      <c r="PM33" s="661"/>
      <c r="PN33" s="661"/>
      <c r="PO33" s="661"/>
      <c r="PP33" s="661"/>
      <c r="PQ33" s="661"/>
      <c r="PR33" s="661"/>
      <c r="PS33" s="661"/>
      <c r="PT33" s="661"/>
      <c r="PU33" s="661"/>
      <c r="PV33" s="661"/>
      <c r="PW33" s="661"/>
      <c r="PX33" s="661"/>
      <c r="PY33" s="661"/>
      <c r="PZ33" s="661"/>
      <c r="QA33" s="661"/>
      <c r="QB33" s="661"/>
      <c r="QC33" s="661"/>
      <c r="QD33" s="661"/>
      <c r="QE33" s="661"/>
      <c r="QF33" s="661"/>
      <c r="QG33" s="661"/>
      <c r="QH33" s="661"/>
      <c r="QI33" s="661"/>
      <c r="QJ33" s="661"/>
      <c r="QK33" s="661"/>
      <c r="QL33" s="661"/>
      <c r="QM33" s="661"/>
      <c r="QN33" s="661"/>
      <c r="QO33" s="661"/>
      <c r="QP33" s="661"/>
      <c r="QQ33" s="661"/>
      <c r="QR33" s="661"/>
      <c r="QS33" s="661"/>
      <c r="QT33" s="661"/>
      <c r="QU33" s="661"/>
      <c r="QV33" s="661"/>
      <c r="QW33" s="661"/>
      <c r="QX33" s="661"/>
      <c r="QY33" s="661"/>
      <c r="QZ33" s="661"/>
      <c r="RA33" s="661"/>
      <c r="RB33" s="661"/>
      <c r="RC33" s="661"/>
      <c r="RD33" s="661"/>
      <c r="RE33" s="661"/>
      <c r="RF33" s="661"/>
      <c r="RG33" s="661"/>
      <c r="RH33" s="661"/>
      <c r="RI33" s="661"/>
      <c r="RJ33" s="661"/>
      <c r="RK33" s="661"/>
      <c r="RL33" s="661"/>
      <c r="RM33" s="661"/>
      <c r="RN33" s="661"/>
      <c r="RO33" s="661"/>
      <c r="RP33" s="661"/>
      <c r="RQ33" s="661"/>
      <c r="RR33" s="661"/>
      <c r="RS33" s="661"/>
      <c r="RT33" s="661"/>
      <c r="RU33" s="661"/>
      <c r="RV33" s="661"/>
      <c r="RW33" s="661"/>
      <c r="RX33" s="661"/>
      <c r="RY33" s="661"/>
      <c r="RZ33" s="661"/>
      <c r="SA33" s="661"/>
      <c r="SB33" s="661"/>
      <c r="SC33" s="661"/>
      <c r="SD33" s="661"/>
      <c r="SE33" s="661"/>
      <c r="SF33" s="661"/>
      <c r="SG33" s="661"/>
      <c r="SH33" s="661"/>
      <c r="SI33" s="661"/>
      <c r="SJ33" s="661"/>
      <c r="SK33" s="661"/>
      <c r="SL33" s="661"/>
      <c r="SM33" s="661"/>
      <c r="SN33" s="661"/>
      <c r="SO33" s="661"/>
      <c r="SP33" s="661"/>
      <c r="SQ33" s="661"/>
      <c r="SR33" s="661"/>
      <c r="SS33" s="661"/>
      <c r="ST33" s="661"/>
      <c r="SU33" s="661"/>
      <c r="SV33" s="661"/>
      <c r="SW33" s="661"/>
      <c r="SX33" s="661"/>
      <c r="SY33" s="661"/>
      <c r="SZ33" s="661"/>
      <c r="TA33" s="661"/>
      <c r="TB33" s="661"/>
      <c r="TC33" s="661"/>
      <c r="TD33" s="661"/>
      <c r="TE33" s="661"/>
      <c r="TF33" s="661"/>
      <c r="TG33" s="661"/>
      <c r="TH33" s="661"/>
      <c r="TI33" s="661"/>
      <c r="TJ33" s="661"/>
      <c r="TK33" s="661"/>
      <c r="TL33" s="661"/>
      <c r="TM33" s="661"/>
      <c r="TN33" s="661"/>
      <c r="TO33" s="661"/>
      <c r="TP33" s="661"/>
      <c r="TQ33" s="661"/>
      <c r="TR33" s="661"/>
      <c r="TS33" s="661"/>
      <c r="TT33" s="661"/>
      <c r="TU33" s="661"/>
      <c r="TV33" s="661"/>
      <c r="TW33" s="661"/>
      <c r="TX33" s="661"/>
      <c r="TY33" s="661"/>
      <c r="TZ33" s="661"/>
      <c r="UA33" s="661"/>
      <c r="UB33" s="661"/>
      <c r="UC33" s="661"/>
      <c r="UD33" s="661"/>
      <c r="UE33" s="661"/>
      <c r="UF33" s="661"/>
      <c r="UG33" s="661"/>
      <c r="UH33" s="661"/>
      <c r="UI33" s="661"/>
      <c r="UJ33" s="661"/>
      <c r="UK33" s="661"/>
      <c r="UL33" s="661"/>
      <c r="UM33" s="661"/>
      <c r="UN33" s="661"/>
      <c r="UO33" s="661"/>
      <c r="UP33" s="661"/>
      <c r="UQ33" s="661"/>
      <c r="UR33" s="661"/>
      <c r="US33" s="661"/>
      <c r="UT33" s="661"/>
      <c r="UU33" s="661"/>
      <c r="UV33" s="661"/>
      <c r="UW33" s="661"/>
      <c r="UX33" s="661"/>
      <c r="UY33" s="661"/>
      <c r="UZ33" s="661"/>
      <c r="VA33" s="661"/>
      <c r="VB33" s="661"/>
      <c r="VC33" s="661"/>
      <c r="VD33" s="661"/>
      <c r="VE33" s="661"/>
      <c r="VF33" s="661"/>
      <c r="VG33" s="661"/>
      <c r="VH33" s="661"/>
      <c r="VI33" s="661"/>
      <c r="VJ33" s="661"/>
      <c r="VK33" s="661"/>
      <c r="VL33" s="661"/>
      <c r="VM33" s="661"/>
      <c r="VN33" s="661"/>
      <c r="VO33" s="661"/>
      <c r="VP33" s="661"/>
      <c r="VQ33" s="661"/>
      <c r="VR33" s="661"/>
      <c r="VS33" s="661"/>
      <c r="VT33" s="661"/>
      <c r="VU33" s="661"/>
      <c r="VV33" s="661"/>
      <c r="VW33" s="661"/>
      <c r="VX33" s="661"/>
      <c r="VY33" s="661"/>
      <c r="VZ33" s="661"/>
      <c r="WA33" s="661"/>
      <c r="WB33" s="661"/>
      <c r="WC33" s="661"/>
      <c r="WD33" s="661"/>
      <c r="WE33" s="661"/>
      <c r="WF33" s="661"/>
      <c r="WG33" s="661"/>
      <c r="WH33" s="661"/>
      <c r="WI33" s="661"/>
      <c r="WJ33" s="661"/>
      <c r="WK33" s="661"/>
      <c r="WL33" s="661"/>
      <c r="WM33" s="661"/>
      <c r="WN33" s="661"/>
      <c r="WO33" s="661"/>
      <c r="WP33" s="661"/>
      <c r="WQ33" s="661"/>
      <c r="WR33" s="661"/>
      <c r="WS33" s="661"/>
      <c r="WT33" s="661"/>
      <c r="WU33" s="661"/>
      <c r="WV33" s="661"/>
      <c r="WW33" s="661"/>
      <c r="WX33" s="661"/>
      <c r="WY33" s="661"/>
      <c r="WZ33" s="661"/>
      <c r="XA33" s="661"/>
      <c r="XB33" s="661"/>
      <c r="XC33" s="661"/>
      <c r="XD33" s="661"/>
      <c r="XE33" s="661"/>
      <c r="XF33" s="661"/>
      <c r="XG33" s="661"/>
      <c r="XH33" s="661"/>
      <c r="XI33" s="661"/>
      <c r="XJ33" s="661"/>
      <c r="XK33" s="661"/>
      <c r="XL33" s="661"/>
      <c r="XM33" s="661"/>
      <c r="XN33" s="661"/>
      <c r="XO33" s="661"/>
      <c r="XP33" s="661"/>
      <c r="XQ33" s="661"/>
      <c r="XR33" s="661"/>
      <c r="XS33" s="661"/>
      <c r="XT33" s="661"/>
      <c r="XU33" s="661"/>
      <c r="XV33" s="661"/>
      <c r="XW33" s="661"/>
      <c r="XX33" s="661"/>
      <c r="XY33" s="661"/>
      <c r="XZ33" s="661"/>
      <c r="YA33" s="661"/>
      <c r="YB33" s="661"/>
      <c r="YC33" s="661"/>
      <c r="YD33" s="661"/>
      <c r="YE33" s="661"/>
      <c r="YF33" s="661"/>
      <c r="YG33" s="661"/>
      <c r="YH33" s="661"/>
      <c r="YI33" s="661"/>
      <c r="YJ33" s="661"/>
      <c r="YK33" s="661"/>
      <c r="YL33" s="661"/>
      <c r="YM33" s="661"/>
      <c r="YN33" s="661"/>
      <c r="YO33" s="661"/>
      <c r="YP33" s="661"/>
      <c r="YQ33" s="661"/>
      <c r="YR33" s="661"/>
      <c r="YS33" s="661"/>
      <c r="YT33" s="661"/>
      <c r="YU33" s="661"/>
      <c r="YV33" s="661"/>
      <c r="YW33" s="661"/>
      <c r="YX33" s="661"/>
      <c r="YY33" s="661"/>
      <c r="YZ33" s="661"/>
      <c r="ZA33" s="661"/>
      <c r="ZB33" s="661"/>
      <c r="ZC33" s="661"/>
      <c r="ZD33" s="661"/>
      <c r="ZE33" s="661"/>
      <c r="ZF33" s="661"/>
      <c r="ZG33" s="661"/>
      <c r="ZH33" s="661"/>
      <c r="ZI33" s="661"/>
      <c r="ZJ33" s="661"/>
      <c r="ZK33" s="661"/>
      <c r="ZL33" s="661"/>
      <c r="ZM33" s="661"/>
      <c r="ZN33" s="661"/>
      <c r="ZO33" s="661"/>
      <c r="ZP33" s="661"/>
      <c r="ZQ33" s="661"/>
      <c r="ZR33" s="661"/>
      <c r="ZS33" s="661"/>
      <c r="ZT33" s="661"/>
      <c r="ZU33" s="661"/>
      <c r="ZV33" s="661"/>
      <c r="ZW33" s="661"/>
      <c r="ZX33" s="661"/>
      <c r="ZY33" s="661"/>
      <c r="ZZ33" s="661"/>
      <c r="AAA33" s="661"/>
      <c r="AAB33" s="661"/>
      <c r="AAC33" s="661"/>
      <c r="AAD33" s="661"/>
      <c r="AAE33" s="661"/>
      <c r="AAF33" s="661"/>
      <c r="AAG33" s="661"/>
      <c r="AAH33" s="661"/>
      <c r="AAI33" s="661"/>
      <c r="AAJ33" s="661"/>
      <c r="AAK33" s="661"/>
      <c r="AAL33" s="661"/>
      <c r="AAM33" s="661"/>
      <c r="AAN33" s="661"/>
      <c r="AAO33" s="661"/>
      <c r="AAP33" s="661"/>
      <c r="AAQ33" s="661"/>
      <c r="AAR33" s="661"/>
      <c r="AAS33" s="661"/>
      <c r="AAT33" s="661"/>
      <c r="AAU33" s="661"/>
      <c r="AAV33" s="661"/>
      <c r="AAW33" s="661"/>
      <c r="AAX33" s="661"/>
      <c r="AAY33" s="661"/>
      <c r="AAZ33" s="661"/>
      <c r="ABA33" s="661"/>
      <c r="ABB33" s="661"/>
      <c r="ABC33" s="661"/>
      <c r="ABD33" s="661"/>
      <c r="ABE33" s="661"/>
      <c r="ABF33" s="661"/>
      <c r="ABG33" s="661"/>
      <c r="ABH33" s="661"/>
      <c r="ABI33" s="661"/>
      <c r="ABJ33" s="661"/>
      <c r="ABK33" s="661"/>
      <c r="ABL33" s="661"/>
      <c r="ABM33" s="661"/>
      <c r="ABN33" s="661"/>
      <c r="ABO33" s="661"/>
      <c r="ABP33" s="661"/>
      <c r="ABQ33" s="661"/>
      <c r="ABR33" s="661"/>
      <c r="ABS33" s="661"/>
      <c r="ABT33" s="661"/>
      <c r="ABU33" s="661"/>
      <c r="ABV33" s="661"/>
      <c r="ABW33" s="661"/>
      <c r="ABX33" s="661"/>
      <c r="ABY33" s="661"/>
      <c r="ABZ33" s="661"/>
      <c r="ACA33" s="661"/>
      <c r="ACB33" s="661"/>
      <c r="ACC33" s="661"/>
      <c r="ACD33" s="661"/>
      <c r="ACE33" s="661"/>
      <c r="ACF33" s="661"/>
      <c r="ACG33" s="661"/>
      <c r="ACH33" s="661"/>
      <c r="ACI33" s="661"/>
      <c r="ACJ33" s="661"/>
      <c r="ACK33" s="661"/>
      <c r="ACL33" s="661"/>
      <c r="ACM33" s="661"/>
      <c r="ACN33" s="661"/>
      <c r="ACO33" s="661"/>
      <c r="ACP33" s="661"/>
      <c r="ACQ33" s="661"/>
      <c r="ACR33" s="661"/>
      <c r="ACS33" s="661"/>
      <c r="ACT33" s="661"/>
      <c r="ACU33" s="661"/>
      <c r="ACV33" s="661"/>
      <c r="ACW33" s="661"/>
      <c r="ACX33" s="661"/>
      <c r="ACY33" s="661"/>
      <c r="ACZ33" s="661"/>
      <c r="ADA33" s="661"/>
      <c r="ADB33" s="661"/>
      <c r="ADC33" s="661"/>
      <c r="ADD33" s="661"/>
      <c r="ADE33" s="661"/>
      <c r="ADF33" s="661"/>
      <c r="ADG33" s="661"/>
      <c r="ADH33" s="661"/>
      <c r="ADI33" s="661"/>
      <c r="ADJ33" s="661"/>
      <c r="ADK33" s="661"/>
      <c r="ADL33" s="661"/>
      <c r="ADM33" s="661"/>
      <c r="ADN33" s="661"/>
      <c r="ADO33" s="661"/>
      <c r="ADP33" s="661"/>
      <c r="ADQ33" s="661"/>
      <c r="ADR33" s="661"/>
      <c r="ADS33" s="661"/>
      <c r="ADT33" s="661"/>
      <c r="ADU33" s="661"/>
      <c r="ADV33" s="661"/>
      <c r="ADW33" s="661"/>
      <c r="ADX33" s="661"/>
      <c r="ADY33" s="661"/>
      <c r="ADZ33" s="661"/>
      <c r="AEA33" s="661"/>
      <c r="AEB33" s="661"/>
      <c r="AEC33" s="661"/>
      <c r="AED33" s="661"/>
      <c r="AEE33" s="661"/>
      <c r="AEF33" s="661"/>
      <c r="AEG33" s="661"/>
      <c r="AEH33" s="661"/>
      <c r="AEI33" s="661"/>
      <c r="AEJ33" s="661"/>
      <c r="AEK33" s="661"/>
      <c r="AEL33" s="661"/>
      <c r="AEM33" s="661"/>
      <c r="AEN33" s="661"/>
      <c r="AEO33" s="661"/>
      <c r="AEP33" s="661"/>
      <c r="AEQ33" s="661"/>
      <c r="AER33" s="661"/>
      <c r="AES33" s="661"/>
      <c r="AET33" s="661"/>
      <c r="AEU33" s="661"/>
      <c r="AEV33" s="661"/>
      <c r="AEW33" s="661"/>
      <c r="AEX33" s="661"/>
      <c r="AEY33" s="661"/>
      <c r="AEZ33" s="661"/>
      <c r="AFA33" s="661"/>
      <c r="AFB33" s="661"/>
      <c r="AFC33" s="661"/>
      <c r="AFD33" s="661"/>
      <c r="AFE33" s="661"/>
      <c r="AFF33" s="661"/>
      <c r="AFG33" s="661"/>
      <c r="AFH33" s="661"/>
      <c r="AFI33" s="661"/>
      <c r="AFJ33" s="661"/>
      <c r="AFK33" s="661"/>
      <c r="AFL33" s="661"/>
      <c r="AFM33" s="661"/>
      <c r="AFN33" s="661"/>
      <c r="AFO33" s="661"/>
      <c r="AFP33" s="661"/>
      <c r="AFQ33" s="661"/>
      <c r="AFR33" s="661"/>
      <c r="AFS33" s="661"/>
      <c r="AFT33" s="661"/>
      <c r="AFU33" s="661"/>
      <c r="AFV33" s="661"/>
      <c r="AFW33" s="661"/>
      <c r="AFX33" s="661"/>
      <c r="AFY33" s="661"/>
      <c r="AFZ33" s="661"/>
      <c r="AGA33" s="661"/>
      <c r="AGB33" s="661"/>
      <c r="AGC33" s="661"/>
      <c r="AGD33" s="661"/>
      <c r="AGE33" s="661"/>
      <c r="AGF33" s="661"/>
      <c r="AGG33" s="661"/>
      <c r="AGH33" s="661"/>
      <c r="AGI33" s="661"/>
      <c r="AGJ33" s="661"/>
      <c r="AGK33" s="661"/>
      <c r="AGL33" s="661"/>
      <c r="AGM33" s="661"/>
      <c r="AGN33" s="661"/>
      <c r="AGO33" s="661"/>
      <c r="AGP33" s="661"/>
      <c r="AGQ33" s="661"/>
      <c r="AGR33" s="661"/>
      <c r="AGS33" s="661"/>
      <c r="AGT33" s="661"/>
      <c r="AGU33" s="661"/>
      <c r="AGV33" s="661"/>
      <c r="AGW33" s="661"/>
      <c r="AGX33" s="661"/>
      <c r="AGY33" s="661"/>
      <c r="AGZ33" s="661"/>
      <c r="AHA33" s="661"/>
      <c r="AHB33" s="661"/>
      <c r="AHC33" s="661"/>
      <c r="AHD33" s="661"/>
      <c r="AHE33" s="661"/>
      <c r="AHF33" s="661"/>
      <c r="AHG33" s="661"/>
      <c r="AHH33" s="661"/>
      <c r="AHI33" s="661"/>
      <c r="AHJ33" s="661"/>
      <c r="AHK33" s="661"/>
      <c r="AHL33" s="661"/>
      <c r="AHM33" s="661"/>
      <c r="AHN33" s="661"/>
      <c r="AHO33" s="661"/>
      <c r="AHP33" s="661"/>
      <c r="AHQ33" s="661"/>
      <c r="AHR33" s="661"/>
      <c r="AHS33" s="661"/>
      <c r="AHT33" s="661"/>
      <c r="AHU33" s="661"/>
      <c r="AHV33" s="661"/>
      <c r="AHW33" s="661"/>
      <c r="AHX33" s="661"/>
      <c r="AHY33" s="661"/>
      <c r="AHZ33" s="661"/>
      <c r="AIA33" s="661"/>
      <c r="AIB33" s="661"/>
      <c r="AIC33" s="661"/>
      <c r="AID33" s="661"/>
      <c r="AIE33" s="661"/>
      <c r="AIF33" s="661"/>
      <c r="AIG33" s="661"/>
      <c r="AIH33" s="661"/>
      <c r="AII33" s="661"/>
      <c r="AIJ33" s="661"/>
      <c r="AIK33" s="661"/>
      <c r="AIL33" s="661"/>
      <c r="AIM33" s="661"/>
      <c r="AIN33" s="661"/>
      <c r="AIO33" s="661"/>
      <c r="AIP33" s="661"/>
      <c r="AIQ33" s="661"/>
      <c r="AIR33" s="661"/>
      <c r="AIS33" s="661"/>
      <c r="AIT33" s="661"/>
      <c r="AIU33" s="661"/>
      <c r="AIV33" s="661"/>
      <c r="AIW33" s="661"/>
      <c r="AIX33" s="661"/>
      <c r="AIY33" s="661"/>
      <c r="AIZ33" s="661"/>
      <c r="AJA33" s="661"/>
      <c r="AJB33" s="661"/>
      <c r="AJC33" s="661"/>
      <c r="AJD33" s="661"/>
      <c r="AJE33" s="661"/>
      <c r="AJF33" s="661"/>
      <c r="AJG33" s="661"/>
      <c r="AJH33" s="661"/>
      <c r="AJI33" s="661"/>
      <c r="AJJ33" s="661"/>
      <c r="AJK33" s="661"/>
      <c r="AJL33" s="661"/>
      <c r="AJM33" s="661"/>
      <c r="AJN33" s="661"/>
      <c r="AJO33" s="661"/>
      <c r="AJP33" s="661"/>
      <c r="AJQ33" s="661"/>
      <c r="AJR33" s="661"/>
      <c r="AJS33" s="661"/>
      <c r="AJT33" s="661"/>
      <c r="AJU33" s="661"/>
      <c r="AJV33" s="661"/>
      <c r="AJW33" s="661"/>
      <c r="AJX33" s="661"/>
      <c r="AJY33" s="661"/>
      <c r="AJZ33" s="661"/>
      <c r="AKA33" s="661"/>
      <c r="AKB33" s="661"/>
      <c r="AKC33" s="661"/>
      <c r="AKD33" s="661"/>
      <c r="AKE33" s="661"/>
      <c r="AKF33" s="661"/>
      <c r="AKG33" s="661"/>
      <c r="AKH33" s="661"/>
      <c r="AKI33" s="661"/>
      <c r="AKJ33" s="661"/>
      <c r="AKK33" s="661"/>
      <c r="AKL33" s="661"/>
      <c r="AKM33" s="661"/>
      <c r="AKN33" s="661"/>
      <c r="AKO33" s="661"/>
      <c r="AKP33" s="661"/>
      <c r="AKQ33" s="661"/>
      <c r="AKR33" s="661"/>
      <c r="AKS33" s="661"/>
      <c r="AKT33" s="661"/>
      <c r="AKU33" s="661"/>
      <c r="AKV33" s="661"/>
      <c r="AKW33" s="661"/>
      <c r="AKX33" s="661"/>
      <c r="AKY33" s="661"/>
      <c r="AKZ33" s="661"/>
      <c r="ALA33" s="661"/>
      <c r="ALB33" s="661"/>
      <c r="ALC33" s="661"/>
      <c r="ALD33" s="661"/>
      <c r="ALE33" s="661"/>
      <c r="ALF33" s="661"/>
      <c r="ALG33" s="661"/>
      <c r="ALH33" s="661"/>
      <c r="ALI33" s="661"/>
      <c r="ALJ33" s="661"/>
      <c r="ALK33" s="661"/>
      <c r="ALL33" s="661"/>
      <c r="ALM33" s="661"/>
      <c r="ALN33" s="661"/>
      <c r="ALO33" s="661"/>
      <c r="ALP33" s="661"/>
      <c r="ALQ33" s="661"/>
      <c r="ALR33" s="661"/>
      <c r="ALS33" s="661"/>
      <c r="ALT33" s="661"/>
      <c r="ALU33" s="661"/>
      <c r="ALV33" s="661"/>
      <c r="ALW33" s="661"/>
      <c r="ALX33" s="661"/>
      <c r="ALY33" s="661"/>
      <c r="ALZ33" s="661"/>
      <c r="AMA33" s="661"/>
      <c r="AMB33" s="661"/>
      <c r="AMC33" s="661"/>
      <c r="AMD33" s="661"/>
      <c r="AME33" s="661"/>
      <c r="AMF33" s="661"/>
      <c r="AMG33" s="661"/>
      <c r="AMH33" s="661"/>
      <c r="AMI33" s="661"/>
      <c r="AMJ33" s="661"/>
      <c r="AMK33" s="661"/>
      <c r="AML33" s="661"/>
      <c r="AMM33" s="661"/>
      <c r="AMN33" s="661"/>
      <c r="AMO33" s="661"/>
      <c r="AMP33" s="661"/>
      <c r="AMQ33" s="661"/>
      <c r="AMR33" s="661"/>
      <c r="AMS33" s="661"/>
      <c r="AMT33" s="661"/>
      <c r="AMU33" s="661"/>
      <c r="AMV33" s="661"/>
      <c r="AMW33" s="661"/>
      <c r="AMX33" s="661"/>
      <c r="AMY33" s="661"/>
      <c r="AMZ33" s="661"/>
      <c r="ANA33" s="661"/>
      <c r="ANB33" s="661"/>
      <c r="ANC33" s="661"/>
      <c r="AND33" s="661"/>
      <c r="ANE33" s="661"/>
      <c r="ANF33" s="661"/>
      <c r="ANG33" s="661"/>
      <c r="ANH33" s="661"/>
      <c r="ANI33" s="661"/>
      <c r="ANJ33" s="661"/>
      <c r="ANK33" s="661"/>
      <c r="ANL33" s="661"/>
      <c r="ANM33" s="661"/>
      <c r="ANN33" s="661"/>
      <c r="ANO33" s="661"/>
      <c r="ANP33" s="661"/>
      <c r="ANQ33" s="661"/>
      <c r="ANR33" s="661"/>
      <c r="ANS33" s="661"/>
      <c r="ANT33" s="661"/>
      <c r="ANU33" s="661"/>
      <c r="ANV33" s="661"/>
      <c r="ANW33" s="661"/>
      <c r="ANX33" s="661"/>
      <c r="ANY33" s="661"/>
      <c r="ANZ33" s="661"/>
      <c r="AOA33" s="661"/>
      <c r="AOB33" s="661"/>
      <c r="AOC33" s="661"/>
      <c r="AOD33" s="661"/>
      <c r="AOE33" s="661"/>
      <c r="AOF33" s="661"/>
      <c r="AOG33" s="661"/>
      <c r="AOH33" s="661"/>
      <c r="AOI33" s="661"/>
      <c r="AOJ33" s="661"/>
      <c r="AOK33" s="661"/>
      <c r="AOL33" s="661"/>
      <c r="AOM33" s="661"/>
      <c r="AON33" s="661"/>
      <c r="AOO33" s="661"/>
      <c r="AOP33" s="661"/>
      <c r="AOQ33" s="661"/>
      <c r="AOR33" s="661"/>
      <c r="AOS33" s="661"/>
      <c r="AOT33" s="661"/>
      <c r="AOU33" s="661"/>
      <c r="AOV33" s="661"/>
      <c r="AOW33" s="661"/>
      <c r="AOX33" s="661"/>
      <c r="AOY33" s="661"/>
      <c r="AOZ33" s="661"/>
      <c r="APA33" s="661"/>
      <c r="APB33" s="661"/>
      <c r="APC33" s="661"/>
      <c r="APD33" s="661"/>
      <c r="APE33" s="661"/>
      <c r="APF33" s="661"/>
      <c r="APG33" s="661"/>
      <c r="APH33" s="661"/>
      <c r="API33" s="661"/>
      <c r="APJ33" s="661"/>
      <c r="APK33" s="661"/>
      <c r="APL33" s="661"/>
      <c r="APM33" s="661"/>
      <c r="APN33" s="661"/>
      <c r="APO33" s="661"/>
      <c r="APP33" s="661"/>
      <c r="APQ33" s="661"/>
      <c r="APR33" s="661"/>
      <c r="APS33" s="661"/>
      <c r="APT33" s="661"/>
      <c r="APU33" s="661"/>
      <c r="APV33" s="661"/>
      <c r="APW33" s="661"/>
      <c r="APX33" s="661"/>
      <c r="APY33" s="661"/>
      <c r="APZ33" s="661"/>
      <c r="AQA33" s="661"/>
      <c r="AQB33" s="661"/>
      <c r="AQC33" s="661"/>
      <c r="AQD33" s="661"/>
      <c r="AQE33" s="661"/>
      <c r="AQF33" s="661"/>
      <c r="AQG33" s="661"/>
      <c r="AQH33" s="661"/>
      <c r="AQI33" s="661"/>
      <c r="AQJ33" s="661"/>
      <c r="AQK33" s="661"/>
      <c r="AQL33" s="661"/>
      <c r="AQM33" s="661"/>
      <c r="AQN33" s="661"/>
      <c r="AQO33" s="661"/>
      <c r="AQP33" s="661"/>
      <c r="AQQ33" s="661"/>
      <c r="AQR33" s="661"/>
      <c r="AQS33" s="661"/>
      <c r="AQT33" s="661"/>
      <c r="AQU33" s="661"/>
      <c r="AQV33" s="661"/>
      <c r="AQW33" s="661"/>
      <c r="AQX33" s="661"/>
      <c r="AQY33" s="661"/>
      <c r="AQZ33" s="661"/>
      <c r="ARA33" s="661"/>
      <c r="ARB33" s="661"/>
      <c r="ARC33" s="661"/>
      <c r="ARD33" s="661"/>
      <c r="ARE33" s="661"/>
      <c r="ARF33" s="661"/>
      <c r="ARG33" s="661"/>
      <c r="ARH33" s="661"/>
      <c r="ARI33" s="661"/>
      <c r="ARJ33" s="661"/>
      <c r="ARK33" s="661"/>
      <c r="ARL33" s="661"/>
      <c r="ARM33" s="661"/>
      <c r="ARN33" s="661"/>
      <c r="ARO33" s="661"/>
      <c r="ARP33" s="661"/>
      <c r="ARQ33" s="661"/>
      <c r="ARR33" s="661"/>
      <c r="ARS33" s="661"/>
      <c r="ART33" s="661"/>
      <c r="ARU33" s="661"/>
      <c r="ARV33" s="661"/>
      <c r="ARW33" s="661"/>
      <c r="ARX33" s="661"/>
      <c r="ARY33" s="661"/>
      <c r="ARZ33" s="661"/>
      <c r="ASA33" s="661"/>
      <c r="ASB33" s="661"/>
      <c r="ASC33" s="661"/>
      <c r="ASD33" s="661"/>
      <c r="ASE33" s="661"/>
      <c r="ASF33" s="661"/>
      <c r="ASG33" s="661"/>
      <c r="ASH33" s="661"/>
      <c r="ASI33" s="661"/>
      <c r="ASJ33" s="661"/>
      <c r="ASK33" s="661"/>
      <c r="ASL33" s="661"/>
      <c r="ASM33" s="661"/>
      <c r="ASN33" s="661"/>
      <c r="ASO33" s="661"/>
      <c r="ASP33" s="661"/>
      <c r="ASQ33" s="661"/>
      <c r="ASR33" s="661"/>
      <c r="ASS33" s="661"/>
      <c r="AST33" s="661"/>
      <c r="ASU33" s="661"/>
      <c r="ASV33" s="661"/>
      <c r="ASW33" s="661"/>
      <c r="ASX33" s="661"/>
      <c r="ASY33" s="661"/>
      <c r="ASZ33" s="661"/>
      <c r="ATA33" s="661"/>
      <c r="ATB33" s="661"/>
      <c r="ATC33" s="661"/>
      <c r="ATD33" s="661"/>
      <c r="ATE33" s="661"/>
      <c r="ATF33" s="661"/>
      <c r="ATG33" s="661"/>
      <c r="ATH33" s="661"/>
      <c r="ATI33" s="661"/>
      <c r="ATJ33" s="661"/>
      <c r="ATK33" s="661"/>
      <c r="ATL33" s="661"/>
      <c r="ATM33" s="661"/>
      <c r="ATN33" s="661"/>
      <c r="ATO33" s="661"/>
      <c r="ATP33" s="661"/>
      <c r="ATQ33" s="661"/>
      <c r="ATR33" s="661"/>
      <c r="ATS33" s="661"/>
      <c r="ATT33" s="661"/>
      <c r="ATU33" s="661"/>
      <c r="ATV33" s="661"/>
      <c r="ATW33" s="661"/>
      <c r="ATX33" s="661"/>
      <c r="ATY33" s="661"/>
      <c r="ATZ33" s="661"/>
      <c r="AUA33" s="661"/>
      <c r="AUB33" s="661"/>
      <c r="AUC33" s="661"/>
      <c r="AUD33" s="661"/>
      <c r="AUE33" s="661"/>
      <c r="AUF33" s="661"/>
      <c r="AUG33" s="661"/>
      <c r="AUH33" s="661"/>
      <c r="AUI33" s="661"/>
      <c r="AUJ33" s="661"/>
      <c r="AUK33" s="661"/>
      <c r="AUL33" s="661"/>
      <c r="AUM33" s="661"/>
      <c r="AUN33" s="661"/>
      <c r="AUO33" s="661"/>
      <c r="AUP33" s="661"/>
      <c r="AUQ33" s="661"/>
      <c r="AUR33" s="661"/>
      <c r="AUS33" s="661"/>
      <c r="AUT33" s="661"/>
      <c r="AUU33" s="661"/>
      <c r="AUV33" s="661"/>
      <c r="AUW33" s="661"/>
      <c r="AUX33" s="661"/>
      <c r="AUY33" s="661"/>
      <c r="AUZ33" s="661"/>
      <c r="AVA33" s="661"/>
      <c r="AVB33" s="661"/>
      <c r="AVC33" s="661"/>
      <c r="AVD33" s="661"/>
      <c r="AVE33" s="661"/>
      <c r="AVF33" s="661"/>
      <c r="AVG33" s="661"/>
      <c r="AVH33" s="661"/>
      <c r="AVI33" s="661"/>
      <c r="AVJ33" s="661"/>
      <c r="AVK33" s="661"/>
      <c r="AVL33" s="661"/>
      <c r="AVM33" s="661"/>
      <c r="AVN33" s="661"/>
      <c r="AVO33" s="661"/>
      <c r="AVP33" s="661"/>
      <c r="AVQ33" s="661"/>
      <c r="AVR33" s="661"/>
      <c r="AVS33" s="661"/>
      <c r="AVT33" s="661"/>
      <c r="AVU33" s="661"/>
      <c r="AVV33" s="661"/>
      <c r="AVW33" s="661"/>
      <c r="AVX33" s="661"/>
      <c r="AVY33" s="661"/>
      <c r="AVZ33" s="661"/>
      <c r="AWA33" s="661"/>
      <c r="AWB33" s="661"/>
      <c r="AWC33" s="661"/>
      <c r="AWD33" s="661"/>
      <c r="AWE33" s="661"/>
      <c r="AWF33" s="661"/>
      <c r="AWG33" s="661"/>
      <c r="AWH33" s="661"/>
      <c r="AWI33" s="661"/>
      <c r="AWJ33" s="661"/>
      <c r="AWK33" s="661"/>
      <c r="AWL33" s="661"/>
      <c r="AWM33" s="661"/>
      <c r="AWN33" s="661"/>
      <c r="AWO33" s="661"/>
      <c r="AWP33" s="661"/>
      <c r="AWQ33" s="661"/>
      <c r="AWR33" s="661"/>
      <c r="AWS33" s="661"/>
      <c r="AWT33" s="661"/>
      <c r="AWU33" s="661"/>
      <c r="AWV33" s="661"/>
      <c r="AWW33" s="661"/>
      <c r="AWX33" s="661"/>
      <c r="AWY33" s="661"/>
      <c r="AWZ33" s="661"/>
      <c r="AXA33" s="661"/>
      <c r="AXB33" s="661"/>
      <c r="AXC33" s="661"/>
      <c r="AXD33" s="661"/>
      <c r="AXE33" s="661"/>
      <c r="AXF33" s="661"/>
      <c r="AXG33" s="661"/>
      <c r="AXH33" s="661"/>
      <c r="AXI33" s="661"/>
      <c r="AXJ33" s="661"/>
      <c r="AXK33" s="661"/>
      <c r="AXL33" s="661"/>
      <c r="AXM33" s="661"/>
      <c r="AXN33" s="661"/>
      <c r="AXO33" s="661"/>
      <c r="AXP33" s="661"/>
      <c r="AXQ33" s="661"/>
      <c r="AXR33" s="661"/>
      <c r="AXS33" s="661"/>
      <c r="AXT33" s="661"/>
      <c r="AXU33" s="661"/>
      <c r="AXV33" s="661"/>
      <c r="AXW33" s="661"/>
      <c r="AXX33" s="661"/>
      <c r="AXY33" s="661"/>
      <c r="AXZ33" s="661"/>
      <c r="AYA33" s="661"/>
      <c r="AYB33" s="661"/>
      <c r="AYC33" s="661"/>
      <c r="AYD33" s="661"/>
      <c r="AYE33" s="661"/>
      <c r="AYF33" s="661"/>
      <c r="AYG33" s="661"/>
      <c r="AYH33" s="661"/>
      <c r="AYI33" s="661"/>
      <c r="AYJ33" s="661"/>
      <c r="AYK33" s="661"/>
      <c r="AYL33" s="661"/>
      <c r="AYM33" s="661"/>
      <c r="AYN33" s="661"/>
      <c r="AYO33" s="661"/>
      <c r="AYP33" s="661"/>
      <c r="AYQ33" s="661"/>
      <c r="AYR33" s="661"/>
      <c r="AYS33" s="661"/>
      <c r="AYT33" s="661"/>
      <c r="AYU33" s="661"/>
      <c r="AYV33" s="661"/>
      <c r="AYW33" s="661"/>
      <c r="AYX33" s="661"/>
      <c r="AYY33" s="661"/>
      <c r="AYZ33" s="661"/>
      <c r="AZA33" s="661"/>
      <c r="AZB33" s="661"/>
      <c r="AZC33" s="661"/>
      <c r="AZD33" s="661"/>
      <c r="AZE33" s="661"/>
      <c r="AZF33" s="661"/>
      <c r="AZG33" s="661"/>
      <c r="AZH33" s="661"/>
      <c r="AZI33" s="661"/>
      <c r="AZJ33" s="661"/>
      <c r="AZK33" s="661"/>
      <c r="AZL33" s="661"/>
      <c r="AZM33" s="661"/>
      <c r="AZN33" s="661"/>
      <c r="AZO33" s="661"/>
      <c r="AZP33" s="661"/>
      <c r="AZQ33" s="661"/>
      <c r="AZR33" s="661"/>
      <c r="AZS33" s="661"/>
      <c r="AZT33" s="661"/>
      <c r="AZU33" s="661"/>
      <c r="AZV33" s="661"/>
      <c r="AZW33" s="661"/>
      <c r="AZX33" s="661"/>
      <c r="AZY33" s="661"/>
      <c r="AZZ33" s="661"/>
      <c r="BAA33" s="661"/>
      <c r="BAB33" s="661"/>
      <c r="BAC33" s="661"/>
      <c r="BAD33" s="661"/>
      <c r="BAE33" s="661"/>
      <c r="BAF33" s="661"/>
      <c r="BAG33" s="661"/>
      <c r="BAH33" s="661"/>
      <c r="BAI33" s="661"/>
      <c r="BAJ33" s="661"/>
      <c r="BAK33" s="661"/>
      <c r="BAL33" s="661"/>
      <c r="BAM33" s="661"/>
      <c r="BAN33" s="661"/>
      <c r="BAO33" s="661"/>
      <c r="BAP33" s="661"/>
      <c r="BAQ33" s="661"/>
      <c r="BAR33" s="661"/>
      <c r="BAS33" s="661"/>
      <c r="BAT33" s="661"/>
      <c r="BAU33" s="661"/>
      <c r="BAV33" s="661"/>
      <c r="BAW33" s="661"/>
      <c r="BAX33" s="661"/>
      <c r="BAY33" s="661"/>
      <c r="BAZ33" s="661"/>
      <c r="BBA33" s="661"/>
      <c r="BBB33" s="661"/>
      <c r="BBC33" s="661"/>
      <c r="BBD33" s="661"/>
      <c r="BBE33" s="661"/>
      <c r="BBF33" s="661"/>
      <c r="BBG33" s="661"/>
      <c r="BBH33" s="661"/>
      <c r="BBI33" s="661"/>
      <c r="BBJ33" s="661"/>
      <c r="BBK33" s="661"/>
      <c r="BBL33" s="661"/>
      <c r="BBM33" s="661"/>
      <c r="BBN33" s="661"/>
      <c r="BBO33" s="661"/>
      <c r="BBP33" s="661"/>
      <c r="BBQ33" s="661"/>
      <c r="BBR33" s="661"/>
      <c r="BBS33" s="661"/>
      <c r="BBT33" s="661"/>
      <c r="BBU33" s="661"/>
      <c r="BBV33" s="661"/>
      <c r="BBW33" s="661"/>
      <c r="BBX33" s="661"/>
      <c r="BBY33" s="661"/>
      <c r="BBZ33" s="661"/>
      <c r="BCA33" s="661"/>
      <c r="BCB33" s="661"/>
      <c r="BCC33" s="661"/>
      <c r="BCD33" s="661"/>
      <c r="BCE33" s="661"/>
      <c r="BCF33" s="661"/>
      <c r="BCG33" s="661"/>
      <c r="BCH33" s="661"/>
      <c r="BCI33" s="661"/>
      <c r="BCJ33" s="661"/>
      <c r="BCK33" s="661"/>
      <c r="BCL33" s="661"/>
      <c r="BCM33" s="661"/>
      <c r="BCN33" s="661"/>
      <c r="BCO33" s="661"/>
      <c r="BCP33" s="661"/>
      <c r="BCQ33" s="661"/>
      <c r="BCR33" s="661"/>
      <c r="BCS33" s="661"/>
      <c r="BCT33" s="661"/>
      <c r="BCU33" s="661"/>
      <c r="BCV33" s="661"/>
      <c r="BCW33" s="661"/>
      <c r="BCX33" s="661"/>
      <c r="BCY33" s="661"/>
      <c r="BCZ33" s="661"/>
      <c r="BDA33" s="661"/>
      <c r="BDB33" s="661"/>
      <c r="BDC33" s="661"/>
      <c r="BDD33" s="661"/>
      <c r="BDE33" s="661"/>
      <c r="BDF33" s="661"/>
      <c r="BDG33" s="661"/>
      <c r="BDH33" s="661"/>
      <c r="BDI33" s="661"/>
      <c r="BDJ33" s="661"/>
      <c r="BDK33" s="661"/>
      <c r="BDL33" s="661"/>
      <c r="BDM33" s="661"/>
      <c r="BDN33" s="661"/>
      <c r="BDO33" s="661"/>
      <c r="BDP33" s="661"/>
      <c r="BDQ33" s="661"/>
      <c r="BDR33" s="661"/>
      <c r="BDS33" s="661"/>
      <c r="BDT33" s="661"/>
      <c r="BDU33" s="661"/>
      <c r="BDV33" s="661"/>
      <c r="BDW33" s="661"/>
      <c r="BDX33" s="661"/>
      <c r="BDY33" s="661"/>
      <c r="BDZ33" s="661"/>
      <c r="BEA33" s="661"/>
      <c r="BEB33" s="661"/>
      <c r="BEC33" s="661"/>
      <c r="BED33" s="661"/>
      <c r="BEE33" s="661"/>
      <c r="BEF33" s="661"/>
      <c r="BEG33" s="661"/>
      <c r="BEH33" s="661"/>
      <c r="BEI33" s="661"/>
      <c r="BEJ33" s="661"/>
      <c r="BEK33" s="661"/>
      <c r="BEL33" s="661"/>
      <c r="BEM33" s="661"/>
      <c r="BEN33" s="661"/>
      <c r="BEO33" s="661"/>
      <c r="BEP33" s="661"/>
      <c r="BEQ33" s="661"/>
      <c r="BER33" s="661"/>
      <c r="BES33" s="661"/>
      <c r="BET33" s="661"/>
      <c r="BEU33" s="661"/>
      <c r="BEV33" s="661"/>
      <c r="BEW33" s="661"/>
      <c r="BEX33" s="661"/>
      <c r="BEY33" s="661"/>
      <c r="BEZ33" s="661"/>
      <c r="BFA33" s="661"/>
      <c r="BFB33" s="661"/>
      <c r="BFC33" s="661"/>
      <c r="BFD33" s="661"/>
      <c r="BFE33" s="661"/>
      <c r="BFF33" s="661"/>
      <c r="BFG33" s="661"/>
      <c r="BFH33" s="661"/>
      <c r="BFI33" s="661"/>
      <c r="BFJ33" s="661"/>
      <c r="BFK33" s="661"/>
      <c r="BFL33" s="661"/>
      <c r="BFM33" s="661"/>
      <c r="BFN33" s="661"/>
      <c r="BFO33" s="661"/>
      <c r="BFP33" s="661"/>
      <c r="BFQ33" s="661"/>
      <c r="BFR33" s="661"/>
      <c r="BFS33" s="661"/>
      <c r="BFT33" s="661"/>
      <c r="BFU33" s="661"/>
      <c r="BFV33" s="661"/>
      <c r="BFW33" s="661"/>
      <c r="BFX33" s="661"/>
      <c r="BFY33" s="661"/>
      <c r="BFZ33" s="661"/>
      <c r="BGA33" s="661"/>
      <c r="BGB33" s="661"/>
      <c r="BGC33" s="661"/>
      <c r="BGD33" s="661"/>
      <c r="BGE33" s="661"/>
      <c r="BGF33" s="661"/>
      <c r="BGG33" s="661"/>
      <c r="BGH33" s="661"/>
      <c r="BGI33" s="661"/>
      <c r="BGJ33" s="661"/>
      <c r="BGK33" s="661"/>
      <c r="BGL33" s="661"/>
      <c r="BGM33" s="661"/>
      <c r="BGN33" s="661"/>
      <c r="BGO33" s="661"/>
      <c r="BGP33" s="661"/>
      <c r="BGQ33" s="661"/>
      <c r="BGR33" s="661"/>
      <c r="BGS33" s="661"/>
      <c r="BGT33" s="661"/>
      <c r="BGU33" s="661"/>
      <c r="BGV33" s="661"/>
      <c r="BGW33" s="661"/>
      <c r="BGX33" s="661"/>
      <c r="BGY33" s="661"/>
      <c r="BGZ33" s="661"/>
      <c r="BHA33" s="661"/>
      <c r="BHB33" s="661"/>
      <c r="BHC33" s="661"/>
      <c r="BHD33" s="661"/>
      <c r="BHE33" s="661"/>
      <c r="BHF33" s="661"/>
      <c r="BHG33" s="661"/>
      <c r="BHH33" s="661"/>
      <c r="BHI33" s="661"/>
      <c r="BHJ33" s="661"/>
      <c r="BHK33" s="661"/>
      <c r="BHL33" s="661"/>
      <c r="BHM33" s="661"/>
      <c r="BHN33" s="661"/>
      <c r="BHO33" s="661"/>
      <c r="BHP33" s="661"/>
      <c r="BHQ33" s="661"/>
      <c r="BHR33" s="661"/>
      <c r="BHS33" s="661"/>
      <c r="BHT33" s="661"/>
      <c r="BHU33" s="661"/>
      <c r="BHV33" s="661"/>
      <c r="BHW33" s="661"/>
      <c r="BHX33" s="661"/>
      <c r="BHY33" s="661"/>
      <c r="BHZ33" s="661"/>
      <c r="BIA33" s="661"/>
      <c r="BIB33" s="661"/>
      <c r="BIC33" s="661"/>
      <c r="BID33" s="661"/>
      <c r="BIE33" s="661"/>
      <c r="BIF33" s="661"/>
      <c r="BIG33" s="661"/>
      <c r="BIH33" s="661"/>
      <c r="BII33" s="661"/>
      <c r="BIJ33" s="661"/>
      <c r="BIK33" s="661"/>
      <c r="BIL33" s="661"/>
      <c r="BIM33" s="661"/>
      <c r="BIN33" s="661"/>
      <c r="BIO33" s="661"/>
      <c r="BIP33" s="661"/>
      <c r="BIQ33" s="661"/>
      <c r="BIR33" s="661"/>
      <c r="BIS33" s="661"/>
      <c r="BIT33" s="661"/>
      <c r="BIU33" s="661"/>
      <c r="BIV33" s="661"/>
      <c r="BIW33" s="661"/>
      <c r="BIX33" s="661"/>
      <c r="BIY33" s="661"/>
      <c r="BIZ33" s="661"/>
      <c r="BJA33" s="661"/>
      <c r="BJB33" s="661"/>
      <c r="BJC33" s="661"/>
      <c r="BJD33" s="661"/>
      <c r="BJE33" s="661"/>
      <c r="BJF33" s="661"/>
      <c r="BJG33" s="661"/>
      <c r="BJH33" s="661"/>
      <c r="BJI33" s="661"/>
      <c r="BJJ33" s="661"/>
      <c r="BJK33" s="661"/>
      <c r="BJL33" s="661"/>
      <c r="BJM33" s="661"/>
      <c r="BJN33" s="661"/>
      <c r="BJO33" s="661"/>
      <c r="BJP33" s="661"/>
      <c r="BJQ33" s="661"/>
      <c r="BJR33" s="661"/>
      <c r="BJS33" s="661"/>
      <c r="BJT33" s="661"/>
      <c r="BJU33" s="661"/>
      <c r="BJV33" s="661"/>
      <c r="BJW33" s="661"/>
      <c r="BJX33" s="661"/>
      <c r="BJY33" s="661"/>
      <c r="BJZ33" s="661"/>
      <c r="BKA33" s="661"/>
      <c r="BKB33" s="661"/>
      <c r="BKC33" s="661"/>
      <c r="BKD33" s="661"/>
      <c r="BKE33" s="661"/>
      <c r="BKF33" s="661"/>
      <c r="BKG33" s="661"/>
      <c r="BKH33" s="661"/>
      <c r="BKI33" s="661"/>
      <c r="BKJ33" s="661"/>
      <c r="BKK33" s="661"/>
      <c r="BKL33" s="661"/>
      <c r="BKM33" s="661"/>
      <c r="BKN33" s="661"/>
      <c r="BKO33" s="661"/>
      <c r="BKP33" s="661"/>
      <c r="BKQ33" s="661"/>
      <c r="BKR33" s="661"/>
      <c r="BKS33" s="661"/>
      <c r="BKT33" s="661"/>
      <c r="BKU33" s="661"/>
      <c r="BKV33" s="661"/>
      <c r="BKW33" s="661"/>
      <c r="BKX33" s="661"/>
      <c r="BKY33" s="661"/>
      <c r="BKZ33" s="661"/>
      <c r="BLA33" s="661"/>
      <c r="BLB33" s="661"/>
      <c r="BLC33" s="661"/>
      <c r="BLD33" s="661"/>
      <c r="BLE33" s="661"/>
      <c r="BLF33" s="661"/>
      <c r="BLG33" s="661"/>
      <c r="BLH33" s="661"/>
      <c r="BLI33" s="661"/>
      <c r="BLJ33" s="661"/>
      <c r="BLK33" s="661"/>
      <c r="BLL33" s="661"/>
      <c r="BLM33" s="661"/>
      <c r="BLN33" s="661"/>
      <c r="BLO33" s="661"/>
      <c r="BLP33" s="661"/>
      <c r="BLQ33" s="661"/>
      <c r="BLR33" s="661"/>
      <c r="BLS33" s="661"/>
      <c r="BLT33" s="661"/>
      <c r="BLU33" s="661"/>
      <c r="BLV33" s="661"/>
      <c r="BLW33" s="661"/>
      <c r="BLX33" s="661"/>
      <c r="BLY33" s="661"/>
      <c r="BLZ33" s="661"/>
      <c r="BMA33" s="661"/>
      <c r="BMB33" s="661"/>
      <c r="BMC33" s="661"/>
      <c r="BMD33" s="661"/>
      <c r="BME33" s="661"/>
      <c r="BMF33" s="661"/>
      <c r="BMG33" s="661"/>
      <c r="BMH33" s="661"/>
      <c r="BMI33" s="661"/>
      <c r="BMJ33" s="661"/>
      <c r="BMK33" s="661"/>
      <c r="BML33" s="661"/>
      <c r="BMM33" s="661"/>
      <c r="BMN33" s="661"/>
      <c r="BMO33" s="661"/>
      <c r="BMP33" s="661"/>
      <c r="BMQ33" s="661"/>
      <c r="BMR33" s="661"/>
      <c r="BMS33" s="661"/>
      <c r="BMT33" s="661"/>
      <c r="BMU33" s="661"/>
      <c r="BMV33" s="661"/>
      <c r="BMW33" s="661"/>
      <c r="BMX33" s="661"/>
      <c r="BMY33" s="661"/>
      <c r="BMZ33" s="661"/>
      <c r="BNA33" s="661"/>
      <c r="BNB33" s="661"/>
      <c r="BNC33" s="661"/>
      <c r="BND33" s="661"/>
      <c r="BNE33" s="661"/>
      <c r="BNF33" s="661"/>
      <c r="BNG33" s="661"/>
      <c r="BNH33" s="661"/>
      <c r="BNI33" s="661"/>
      <c r="BNJ33" s="661"/>
      <c r="BNK33" s="661"/>
      <c r="BNL33" s="661"/>
      <c r="BNM33" s="661"/>
      <c r="BNN33" s="661"/>
      <c r="BNO33" s="661"/>
      <c r="BNP33" s="661"/>
      <c r="BNQ33" s="661"/>
      <c r="BNR33" s="661"/>
      <c r="BNS33" s="661"/>
      <c r="BNT33" s="661"/>
      <c r="BNU33" s="661"/>
      <c r="BNV33" s="661"/>
      <c r="BNW33" s="661"/>
      <c r="BNX33" s="661"/>
      <c r="BNY33" s="661"/>
      <c r="BNZ33" s="661"/>
      <c r="BOA33" s="661"/>
      <c r="BOB33" s="661"/>
      <c r="BOC33" s="661"/>
      <c r="BOD33" s="661"/>
      <c r="BOE33" s="661"/>
      <c r="BOF33" s="661"/>
      <c r="BOG33" s="661"/>
      <c r="BOH33" s="661"/>
      <c r="BOI33" s="661"/>
      <c r="BOJ33" s="661"/>
      <c r="BOK33" s="661"/>
      <c r="BOL33" s="661"/>
      <c r="BOM33" s="661"/>
      <c r="BON33" s="661"/>
      <c r="BOO33" s="661"/>
      <c r="BOP33" s="661"/>
      <c r="BOQ33" s="661"/>
      <c r="BOR33" s="661"/>
      <c r="BOS33" s="661"/>
      <c r="BOT33" s="661"/>
      <c r="BOU33" s="661"/>
      <c r="BOV33" s="661"/>
      <c r="BOW33" s="661"/>
      <c r="BOX33" s="661"/>
      <c r="BOY33" s="661"/>
      <c r="BOZ33" s="661"/>
      <c r="BPA33" s="661"/>
      <c r="BPB33" s="661"/>
      <c r="BPC33" s="661"/>
      <c r="BPD33" s="661"/>
      <c r="BPE33" s="661"/>
      <c r="BPF33" s="661"/>
      <c r="BPG33" s="661"/>
      <c r="BPH33" s="661"/>
      <c r="BPI33" s="661"/>
      <c r="BPJ33" s="661"/>
      <c r="BPK33" s="661"/>
      <c r="BPL33" s="661"/>
      <c r="BPM33" s="661"/>
      <c r="BPN33" s="661"/>
      <c r="BPO33" s="661"/>
      <c r="BPP33" s="661"/>
      <c r="BPQ33" s="661"/>
      <c r="BPR33" s="661"/>
      <c r="BPS33" s="661"/>
      <c r="BPT33" s="661"/>
      <c r="BPU33" s="661"/>
      <c r="BPV33" s="661"/>
      <c r="BPW33" s="661"/>
      <c r="BPX33" s="661"/>
      <c r="BPY33" s="661"/>
      <c r="BPZ33" s="661"/>
      <c r="BQA33" s="661"/>
      <c r="BQB33" s="661"/>
      <c r="BQC33" s="661"/>
      <c r="BQD33" s="661"/>
      <c r="BQE33" s="661"/>
      <c r="BQF33" s="661"/>
      <c r="BQG33" s="661"/>
      <c r="BQH33" s="661"/>
      <c r="BQI33" s="661"/>
      <c r="BQJ33" s="661"/>
      <c r="BQK33" s="661"/>
      <c r="BQL33" s="661"/>
      <c r="BQM33" s="661"/>
      <c r="BQN33" s="661"/>
      <c r="BQO33" s="661"/>
      <c r="BQP33" s="661"/>
      <c r="BQQ33" s="661"/>
      <c r="BQR33" s="661"/>
      <c r="BQS33" s="661"/>
      <c r="BQT33" s="661"/>
      <c r="BQU33" s="661"/>
      <c r="BQV33" s="661"/>
      <c r="BQW33" s="661"/>
      <c r="BQX33" s="661"/>
      <c r="BQY33" s="661"/>
      <c r="BQZ33" s="661"/>
      <c r="BRA33" s="661"/>
      <c r="BRB33" s="661"/>
      <c r="BRC33" s="661"/>
      <c r="BRD33" s="661"/>
      <c r="BRE33" s="661"/>
      <c r="BRF33" s="661"/>
      <c r="BRG33" s="661"/>
      <c r="BRH33" s="661"/>
      <c r="BRI33" s="661"/>
      <c r="BRJ33" s="661"/>
      <c r="BRK33" s="661"/>
      <c r="BRL33" s="661"/>
      <c r="BRM33" s="661"/>
      <c r="BRN33" s="661"/>
      <c r="BRO33" s="661"/>
      <c r="BRP33" s="661"/>
      <c r="BRQ33" s="661"/>
      <c r="BRR33" s="661"/>
      <c r="BRS33" s="661"/>
      <c r="BRT33" s="661"/>
      <c r="BRU33" s="661"/>
      <c r="BRV33" s="661"/>
      <c r="BRW33" s="661"/>
      <c r="BRX33" s="661"/>
      <c r="BRY33" s="661"/>
      <c r="BRZ33" s="661"/>
      <c r="BSA33" s="661"/>
      <c r="BSB33" s="661"/>
      <c r="BSC33" s="661"/>
      <c r="BSD33" s="661"/>
      <c r="BSE33" s="661"/>
      <c r="BSF33" s="661"/>
      <c r="BSG33" s="661"/>
      <c r="BSH33" s="661"/>
      <c r="BSI33" s="661"/>
      <c r="BSJ33" s="661"/>
      <c r="BSK33" s="661"/>
      <c r="BSL33" s="661"/>
      <c r="BSM33" s="661"/>
      <c r="BSN33" s="661"/>
      <c r="BSO33" s="661"/>
      <c r="BSP33" s="661"/>
      <c r="BSQ33" s="661"/>
      <c r="BSR33" s="661"/>
      <c r="BSS33" s="661"/>
      <c r="BST33" s="661"/>
      <c r="BSU33" s="661"/>
      <c r="BSV33" s="661"/>
      <c r="BSW33" s="661"/>
      <c r="BSX33" s="661"/>
      <c r="BSY33" s="661"/>
      <c r="BSZ33" s="661"/>
      <c r="BTA33" s="661"/>
      <c r="BTB33" s="661"/>
      <c r="BTC33" s="661"/>
      <c r="BTD33" s="661"/>
      <c r="BTE33" s="661"/>
      <c r="BTF33" s="661"/>
      <c r="BTG33" s="661"/>
      <c r="BTH33" s="661"/>
      <c r="BTI33" s="661"/>
      <c r="BTJ33" s="661"/>
      <c r="BTK33" s="661"/>
      <c r="BTL33" s="661"/>
      <c r="BTM33" s="661"/>
      <c r="BTN33" s="661"/>
      <c r="BTO33" s="661"/>
      <c r="BTP33" s="661"/>
      <c r="BTQ33" s="661"/>
      <c r="BTR33" s="661"/>
      <c r="BTS33" s="661"/>
      <c r="BTT33" s="661"/>
      <c r="BTU33" s="661"/>
      <c r="BTV33" s="661"/>
      <c r="BTW33" s="661"/>
      <c r="BTX33" s="661"/>
      <c r="BTY33" s="661"/>
      <c r="BTZ33" s="661"/>
      <c r="BUA33" s="661"/>
      <c r="BUB33" s="661"/>
      <c r="BUC33" s="661"/>
      <c r="BUD33" s="661"/>
      <c r="BUE33" s="661"/>
      <c r="BUF33" s="661"/>
      <c r="BUG33" s="661"/>
      <c r="BUH33" s="661"/>
      <c r="BUI33" s="661"/>
      <c r="BUJ33" s="661"/>
      <c r="BUK33" s="661"/>
      <c r="BUL33" s="661"/>
      <c r="BUM33" s="661"/>
      <c r="BUN33" s="661"/>
      <c r="BUO33" s="661"/>
      <c r="BUP33" s="661"/>
      <c r="BUQ33" s="661"/>
      <c r="BUR33" s="661"/>
      <c r="BUS33" s="661"/>
      <c r="BUT33" s="661"/>
      <c r="BUU33" s="661"/>
      <c r="BUV33" s="661"/>
      <c r="BUW33" s="661"/>
      <c r="BUX33" s="661"/>
      <c r="BUY33" s="661"/>
      <c r="BUZ33" s="661"/>
      <c r="BVA33" s="661"/>
      <c r="BVB33" s="661"/>
      <c r="BVC33" s="661"/>
      <c r="BVD33" s="661"/>
      <c r="BVE33" s="661"/>
      <c r="BVF33" s="661"/>
      <c r="BVG33" s="661"/>
      <c r="BVH33" s="661"/>
      <c r="BVI33" s="661"/>
      <c r="BVJ33" s="661"/>
      <c r="BVK33" s="661"/>
      <c r="BVL33" s="661"/>
      <c r="BVM33" s="661"/>
      <c r="BVN33" s="661"/>
      <c r="BVO33" s="661"/>
      <c r="BVP33" s="661"/>
      <c r="BVQ33" s="661"/>
      <c r="BVR33" s="661"/>
      <c r="BVS33" s="661"/>
      <c r="BVT33" s="661"/>
      <c r="BVU33" s="661"/>
      <c r="BVV33" s="661"/>
      <c r="BVW33" s="661"/>
      <c r="BVX33" s="661"/>
      <c r="BVY33" s="661"/>
      <c r="BVZ33" s="661"/>
      <c r="BWA33" s="661"/>
      <c r="BWB33" s="661"/>
      <c r="BWC33" s="661"/>
      <c r="BWD33" s="661"/>
      <c r="BWE33" s="661"/>
      <c r="BWF33" s="661"/>
      <c r="BWG33" s="661"/>
      <c r="BWH33" s="661"/>
      <c r="BWI33" s="661"/>
      <c r="BWJ33" s="661"/>
      <c r="BWK33" s="661"/>
      <c r="BWL33" s="661"/>
      <c r="BWM33" s="661"/>
      <c r="BWN33" s="661"/>
      <c r="BWO33" s="661"/>
      <c r="BWP33" s="661"/>
      <c r="BWQ33" s="661"/>
      <c r="BWR33" s="661"/>
      <c r="BWS33" s="661"/>
      <c r="BWT33" s="661"/>
      <c r="BWU33" s="661"/>
      <c r="BWV33" s="661"/>
      <c r="BWW33" s="661"/>
      <c r="BWX33" s="661"/>
      <c r="BWY33" s="661"/>
      <c r="BWZ33" s="661"/>
      <c r="BXA33" s="661"/>
      <c r="BXB33" s="661"/>
      <c r="BXC33" s="661"/>
      <c r="BXD33" s="661"/>
      <c r="BXE33" s="661"/>
      <c r="BXF33" s="661"/>
      <c r="BXG33" s="661"/>
      <c r="BXH33" s="661"/>
      <c r="BXI33" s="661"/>
      <c r="BXJ33" s="661"/>
      <c r="BXK33" s="661"/>
      <c r="BXL33" s="661"/>
      <c r="BXM33" s="661"/>
      <c r="BXN33" s="661"/>
      <c r="BXO33" s="661"/>
      <c r="BXP33" s="661"/>
      <c r="BXQ33" s="661"/>
      <c r="BXR33" s="661"/>
      <c r="BXS33" s="661"/>
      <c r="BXT33" s="661"/>
      <c r="BXU33" s="661"/>
      <c r="BXV33" s="661"/>
      <c r="BXW33" s="661"/>
      <c r="BXX33" s="661"/>
      <c r="BXY33" s="661"/>
      <c r="BXZ33" s="661"/>
      <c r="BYA33" s="661"/>
      <c r="BYB33" s="661"/>
      <c r="BYC33" s="661"/>
      <c r="BYD33" s="661"/>
      <c r="BYE33" s="661"/>
      <c r="BYF33" s="661"/>
      <c r="BYG33" s="661"/>
      <c r="BYH33" s="661"/>
      <c r="BYI33" s="661"/>
      <c r="BYJ33" s="661"/>
      <c r="BYK33" s="661"/>
      <c r="BYL33" s="661"/>
      <c r="BYM33" s="661"/>
      <c r="BYN33" s="661"/>
      <c r="BYO33" s="661"/>
      <c r="BYP33" s="661"/>
      <c r="BYQ33" s="661"/>
      <c r="BYR33" s="661"/>
      <c r="BYS33" s="661"/>
      <c r="BYT33" s="661"/>
      <c r="BYU33" s="661"/>
      <c r="BYV33" s="661"/>
      <c r="BYW33" s="661"/>
      <c r="BYX33" s="661"/>
      <c r="BYY33" s="661"/>
      <c r="BYZ33" s="661"/>
      <c r="BZA33" s="661"/>
      <c r="BZB33" s="661"/>
      <c r="BZC33" s="661"/>
      <c r="BZD33" s="661"/>
      <c r="BZE33" s="661"/>
      <c r="BZF33" s="661"/>
      <c r="BZG33" s="661"/>
      <c r="BZH33" s="661"/>
      <c r="BZI33" s="661"/>
      <c r="BZJ33" s="661"/>
      <c r="BZK33" s="661"/>
      <c r="BZL33" s="661"/>
      <c r="BZM33" s="661"/>
      <c r="BZN33" s="661"/>
      <c r="BZO33" s="661"/>
      <c r="BZP33" s="661"/>
      <c r="BZQ33" s="661"/>
      <c r="BZR33" s="661"/>
      <c r="BZS33" s="661"/>
      <c r="BZT33" s="661"/>
      <c r="BZU33" s="661"/>
      <c r="BZV33" s="661"/>
      <c r="BZW33" s="661"/>
      <c r="BZX33" s="661"/>
      <c r="BZY33" s="661"/>
      <c r="BZZ33" s="661"/>
      <c r="CAA33" s="661"/>
      <c r="CAB33" s="661"/>
      <c r="CAC33" s="661"/>
      <c r="CAD33" s="661"/>
      <c r="CAE33" s="661"/>
      <c r="CAF33" s="661"/>
      <c r="CAG33" s="661"/>
      <c r="CAH33" s="661"/>
      <c r="CAI33" s="661"/>
      <c r="CAJ33" s="661"/>
      <c r="CAK33" s="661"/>
      <c r="CAL33" s="661"/>
      <c r="CAM33" s="661"/>
      <c r="CAN33" s="661"/>
      <c r="CAO33" s="661"/>
      <c r="CAP33" s="661"/>
      <c r="CAQ33" s="661"/>
      <c r="CAR33" s="661"/>
      <c r="CAS33" s="661"/>
      <c r="CAT33" s="661"/>
      <c r="CAU33" s="661"/>
      <c r="CAV33" s="661"/>
      <c r="CAW33" s="661"/>
      <c r="CAX33" s="661"/>
      <c r="CAY33" s="661"/>
      <c r="CAZ33" s="661"/>
      <c r="CBA33" s="661"/>
      <c r="CBB33" s="661"/>
      <c r="CBC33" s="661"/>
      <c r="CBD33" s="661"/>
      <c r="CBE33" s="661"/>
      <c r="CBF33" s="661"/>
      <c r="CBG33" s="661"/>
      <c r="CBH33" s="661"/>
      <c r="CBI33" s="661"/>
      <c r="CBJ33" s="661"/>
      <c r="CBK33" s="661"/>
      <c r="CBL33" s="661"/>
      <c r="CBM33" s="661"/>
      <c r="CBN33" s="661"/>
      <c r="CBO33" s="661"/>
      <c r="CBP33" s="661"/>
      <c r="CBQ33" s="661"/>
      <c r="CBR33" s="661"/>
      <c r="CBS33" s="661"/>
      <c r="CBT33" s="661"/>
      <c r="CBU33" s="661"/>
      <c r="CBV33" s="661"/>
      <c r="CBW33" s="661"/>
      <c r="CBX33" s="661"/>
      <c r="CBY33" s="661"/>
      <c r="CBZ33" s="661"/>
      <c r="CCA33" s="661"/>
      <c r="CCB33" s="661"/>
      <c r="CCC33" s="661"/>
      <c r="CCD33" s="661"/>
      <c r="CCE33" s="661"/>
      <c r="CCF33" s="661"/>
      <c r="CCG33" s="661"/>
      <c r="CCH33" s="661"/>
      <c r="CCI33" s="661"/>
      <c r="CCJ33" s="661"/>
      <c r="CCK33" s="661"/>
      <c r="CCL33" s="661"/>
      <c r="CCM33" s="661"/>
      <c r="CCN33" s="661"/>
      <c r="CCO33" s="661"/>
      <c r="CCP33" s="661"/>
      <c r="CCQ33" s="661"/>
      <c r="CCR33" s="661"/>
      <c r="CCS33" s="661"/>
      <c r="CCT33" s="661"/>
      <c r="CCU33" s="661"/>
      <c r="CCV33" s="661"/>
      <c r="CCW33" s="661"/>
      <c r="CCX33" s="661"/>
      <c r="CCY33" s="661"/>
      <c r="CCZ33" s="661"/>
      <c r="CDA33" s="661"/>
      <c r="CDB33" s="661"/>
      <c r="CDC33" s="661"/>
      <c r="CDD33" s="661"/>
      <c r="CDE33" s="661"/>
      <c r="CDF33" s="661"/>
      <c r="CDG33" s="661"/>
      <c r="CDH33" s="661"/>
      <c r="CDI33" s="661"/>
      <c r="CDJ33" s="661"/>
      <c r="CDK33" s="661"/>
      <c r="CDL33" s="661"/>
      <c r="CDM33" s="661"/>
      <c r="CDN33" s="661"/>
      <c r="CDO33" s="661"/>
      <c r="CDP33" s="661"/>
      <c r="CDQ33" s="661"/>
      <c r="CDR33" s="661"/>
      <c r="CDS33" s="661"/>
      <c r="CDT33" s="661"/>
      <c r="CDU33" s="661"/>
      <c r="CDV33" s="661"/>
      <c r="CDW33" s="661"/>
      <c r="CDX33" s="661"/>
      <c r="CDY33" s="661"/>
      <c r="CDZ33" s="661"/>
      <c r="CEA33" s="661"/>
      <c r="CEB33" s="661"/>
      <c r="CEC33" s="661"/>
      <c r="CED33" s="661"/>
      <c r="CEE33" s="661"/>
      <c r="CEF33" s="661"/>
      <c r="CEG33" s="661"/>
      <c r="CEH33" s="661"/>
      <c r="CEI33" s="661"/>
      <c r="CEJ33" s="661"/>
      <c r="CEK33" s="661"/>
      <c r="CEL33" s="661"/>
      <c r="CEM33" s="661"/>
      <c r="CEN33" s="661"/>
      <c r="CEO33" s="661"/>
      <c r="CEP33" s="661"/>
      <c r="CEQ33" s="661"/>
      <c r="CER33" s="661"/>
      <c r="CES33" s="661"/>
      <c r="CET33" s="661"/>
      <c r="CEU33" s="661"/>
      <c r="CEV33" s="661"/>
      <c r="CEW33" s="661"/>
      <c r="CEX33" s="661"/>
      <c r="CEY33" s="661"/>
      <c r="CEZ33" s="661"/>
      <c r="CFA33" s="661"/>
      <c r="CFB33" s="661"/>
      <c r="CFC33" s="661"/>
      <c r="CFD33" s="661"/>
      <c r="CFE33" s="661"/>
      <c r="CFF33" s="661"/>
      <c r="CFG33" s="661"/>
      <c r="CFH33" s="661"/>
      <c r="CFI33" s="661"/>
      <c r="CFJ33" s="661"/>
      <c r="CFK33" s="661"/>
      <c r="CFL33" s="661"/>
      <c r="CFM33" s="661"/>
      <c r="CFN33" s="661"/>
      <c r="CFO33" s="661"/>
      <c r="CFP33" s="661"/>
      <c r="CFQ33" s="661"/>
      <c r="CFR33" s="661"/>
      <c r="CFS33" s="661"/>
      <c r="CFT33" s="661"/>
      <c r="CFU33" s="661"/>
      <c r="CFV33" s="661"/>
      <c r="CFW33" s="661"/>
      <c r="CFX33" s="661"/>
      <c r="CFY33" s="661"/>
      <c r="CFZ33" s="661"/>
      <c r="CGA33" s="661"/>
      <c r="CGB33" s="661"/>
      <c r="CGC33" s="661"/>
      <c r="CGD33" s="661"/>
      <c r="CGE33" s="661"/>
      <c r="CGF33" s="661"/>
      <c r="CGG33" s="661"/>
      <c r="CGH33" s="661"/>
      <c r="CGI33" s="661"/>
      <c r="CGJ33" s="661"/>
      <c r="CGK33" s="661"/>
      <c r="CGL33" s="661"/>
      <c r="CGM33" s="661"/>
      <c r="CGN33" s="661"/>
      <c r="CGO33" s="661"/>
      <c r="CGP33" s="661"/>
      <c r="CGQ33" s="661"/>
      <c r="CGR33" s="661"/>
      <c r="CGS33" s="661"/>
      <c r="CGT33" s="661"/>
      <c r="CGU33" s="661"/>
      <c r="CGV33" s="661"/>
      <c r="CGW33" s="661"/>
      <c r="CGX33" s="661"/>
      <c r="CGY33" s="661"/>
      <c r="CGZ33" s="661"/>
      <c r="CHA33" s="661"/>
      <c r="CHB33" s="661"/>
      <c r="CHC33" s="661"/>
      <c r="CHD33" s="661"/>
      <c r="CHE33" s="661"/>
      <c r="CHF33" s="661"/>
      <c r="CHG33" s="661"/>
      <c r="CHH33" s="661"/>
      <c r="CHI33" s="661"/>
      <c r="CHJ33" s="661"/>
      <c r="CHK33" s="661"/>
      <c r="CHL33" s="661"/>
      <c r="CHM33" s="661"/>
      <c r="CHN33" s="661"/>
      <c r="CHO33" s="661"/>
      <c r="CHP33" s="661"/>
      <c r="CHQ33" s="661"/>
      <c r="CHR33" s="661"/>
      <c r="CHS33" s="661"/>
      <c r="CHT33" s="661"/>
      <c r="CHU33" s="661"/>
      <c r="CHV33" s="661"/>
      <c r="CHW33" s="661"/>
      <c r="CHX33" s="661"/>
      <c r="CHY33" s="661"/>
      <c r="CHZ33" s="661"/>
      <c r="CIA33" s="661"/>
      <c r="CIB33" s="661"/>
      <c r="CIC33" s="661"/>
      <c r="CID33" s="661"/>
      <c r="CIE33" s="661"/>
      <c r="CIF33" s="661"/>
      <c r="CIG33" s="661"/>
      <c r="CIH33" s="661"/>
      <c r="CII33" s="661"/>
      <c r="CIJ33" s="661"/>
      <c r="CIK33" s="661"/>
      <c r="CIL33" s="661"/>
      <c r="CIM33" s="661"/>
      <c r="CIN33" s="661"/>
      <c r="CIO33" s="661"/>
      <c r="CIP33" s="661"/>
      <c r="CIQ33" s="661"/>
      <c r="CIR33" s="661"/>
      <c r="CIS33" s="661"/>
      <c r="CIT33" s="661"/>
      <c r="CIU33" s="661"/>
      <c r="CIV33" s="661"/>
      <c r="CIW33" s="661"/>
      <c r="CIX33" s="661"/>
      <c r="CIY33" s="661"/>
      <c r="CIZ33" s="661"/>
      <c r="CJA33" s="661"/>
      <c r="CJB33" s="661"/>
      <c r="CJC33" s="661"/>
      <c r="CJD33" s="661"/>
      <c r="CJE33" s="661"/>
      <c r="CJF33" s="661"/>
      <c r="CJG33" s="661"/>
      <c r="CJH33" s="661"/>
      <c r="CJI33" s="661"/>
      <c r="CJJ33" s="661"/>
      <c r="CJK33" s="661"/>
      <c r="CJL33" s="661"/>
      <c r="CJM33" s="661"/>
      <c r="CJN33" s="661"/>
      <c r="CJO33" s="661"/>
      <c r="CJP33" s="661"/>
      <c r="CJQ33" s="661"/>
      <c r="CJR33" s="661"/>
      <c r="CJS33" s="661"/>
      <c r="CJT33" s="661"/>
      <c r="CJU33" s="661"/>
      <c r="CJV33" s="661"/>
      <c r="CJW33" s="661"/>
      <c r="CJX33" s="661"/>
      <c r="CJY33" s="661"/>
      <c r="CJZ33" s="661"/>
      <c r="CKA33" s="661"/>
      <c r="CKB33" s="661"/>
      <c r="CKC33" s="661"/>
      <c r="CKD33" s="661"/>
      <c r="CKE33" s="661"/>
      <c r="CKF33" s="661"/>
      <c r="CKG33" s="661"/>
      <c r="CKH33" s="661"/>
      <c r="CKI33" s="661"/>
      <c r="CKJ33" s="661"/>
      <c r="CKK33" s="661"/>
      <c r="CKL33" s="661"/>
      <c r="CKM33" s="661"/>
      <c r="CKN33" s="661"/>
      <c r="CKO33" s="661"/>
      <c r="CKP33" s="661"/>
      <c r="CKQ33" s="661"/>
      <c r="CKR33" s="661"/>
      <c r="CKS33" s="661"/>
      <c r="CKT33" s="661"/>
      <c r="CKU33" s="661"/>
      <c r="CKV33" s="661"/>
      <c r="CKW33" s="661"/>
      <c r="CKX33" s="661"/>
      <c r="CKY33" s="661"/>
      <c r="CKZ33" s="661"/>
      <c r="CLA33" s="661"/>
      <c r="CLB33" s="661"/>
      <c r="CLC33" s="661"/>
      <c r="CLD33" s="661"/>
      <c r="CLE33" s="661"/>
      <c r="CLF33" s="661"/>
      <c r="CLG33" s="661"/>
      <c r="CLH33" s="661"/>
      <c r="CLI33" s="661"/>
      <c r="CLJ33" s="661"/>
      <c r="CLK33" s="661"/>
      <c r="CLL33" s="661"/>
      <c r="CLM33" s="661"/>
      <c r="CLN33" s="661"/>
      <c r="CLO33" s="661"/>
      <c r="CLP33" s="661"/>
      <c r="CLQ33" s="661"/>
      <c r="CLR33" s="661"/>
      <c r="CLS33" s="661"/>
      <c r="CLT33" s="661"/>
      <c r="CLU33" s="661"/>
      <c r="CLV33" s="661"/>
      <c r="CLW33" s="661"/>
      <c r="CLX33" s="661"/>
      <c r="CLY33" s="661"/>
      <c r="CLZ33" s="661"/>
      <c r="CMA33" s="661"/>
      <c r="CMB33" s="661"/>
      <c r="CMC33" s="661"/>
      <c r="CMD33" s="661"/>
      <c r="CME33" s="661"/>
      <c r="CMF33" s="661"/>
      <c r="CMG33" s="661"/>
      <c r="CMH33" s="661"/>
      <c r="CMI33" s="661"/>
      <c r="CMJ33" s="661"/>
      <c r="CMK33" s="661"/>
      <c r="CML33" s="661"/>
      <c r="CMM33" s="661"/>
      <c r="CMN33" s="661"/>
      <c r="CMO33" s="661"/>
      <c r="CMP33" s="661"/>
      <c r="CMQ33" s="661"/>
      <c r="CMR33" s="661"/>
      <c r="CMS33" s="661"/>
      <c r="CMT33" s="661"/>
      <c r="CMU33" s="661"/>
      <c r="CMV33" s="661"/>
      <c r="CMW33" s="661"/>
      <c r="CMX33" s="661"/>
      <c r="CMY33" s="661"/>
      <c r="CMZ33" s="661"/>
      <c r="CNA33" s="661"/>
      <c r="CNB33" s="661"/>
      <c r="CNC33" s="661"/>
      <c r="CND33" s="661"/>
      <c r="CNE33" s="661"/>
      <c r="CNF33" s="661"/>
      <c r="CNG33" s="661"/>
      <c r="CNH33" s="661"/>
      <c r="CNI33" s="661"/>
      <c r="CNJ33" s="661"/>
      <c r="CNK33" s="661"/>
      <c r="CNL33" s="661"/>
      <c r="CNM33" s="661"/>
      <c r="CNN33" s="661"/>
      <c r="CNO33" s="661"/>
      <c r="CNP33" s="661"/>
      <c r="CNQ33" s="661"/>
      <c r="CNR33" s="661"/>
      <c r="CNS33" s="661"/>
      <c r="CNT33" s="661"/>
      <c r="CNU33" s="661"/>
      <c r="CNV33" s="661"/>
      <c r="CNW33" s="661"/>
      <c r="CNX33" s="661"/>
      <c r="CNY33" s="661"/>
      <c r="CNZ33" s="661"/>
      <c r="COA33" s="661"/>
      <c r="COB33" s="661"/>
      <c r="COC33" s="661"/>
      <c r="COD33" s="661"/>
      <c r="COE33" s="661"/>
      <c r="COF33" s="661"/>
      <c r="COG33" s="661"/>
      <c r="COH33" s="661"/>
      <c r="COI33" s="661"/>
      <c r="COJ33" s="661"/>
      <c r="COK33" s="661"/>
      <c r="COL33" s="661"/>
      <c r="COM33" s="661"/>
      <c r="CON33" s="661"/>
      <c r="COO33" s="661"/>
      <c r="COP33" s="661"/>
      <c r="COQ33" s="661"/>
      <c r="COR33" s="661"/>
      <c r="COS33" s="661"/>
      <c r="COT33" s="661"/>
      <c r="COU33" s="661"/>
      <c r="COV33" s="661"/>
      <c r="COW33" s="661"/>
      <c r="COX33" s="661"/>
      <c r="COY33" s="661"/>
      <c r="COZ33" s="661"/>
      <c r="CPA33" s="661"/>
      <c r="CPB33" s="661"/>
      <c r="CPC33" s="661"/>
      <c r="CPD33" s="661"/>
      <c r="CPE33" s="661"/>
      <c r="CPF33" s="661"/>
      <c r="CPG33" s="661"/>
      <c r="CPH33" s="661"/>
      <c r="CPI33" s="661"/>
      <c r="CPJ33" s="661"/>
      <c r="CPK33" s="661"/>
      <c r="CPL33" s="661"/>
      <c r="CPM33" s="661"/>
      <c r="CPN33" s="661"/>
      <c r="CPO33" s="661"/>
      <c r="CPP33" s="661"/>
      <c r="CPQ33" s="661"/>
      <c r="CPR33" s="661"/>
      <c r="CPS33" s="661"/>
      <c r="CPT33" s="661"/>
      <c r="CPU33" s="661"/>
      <c r="CPV33" s="661"/>
      <c r="CPW33" s="661"/>
      <c r="CPX33" s="661"/>
      <c r="CPY33" s="661"/>
      <c r="CPZ33" s="661"/>
      <c r="CQA33" s="661"/>
      <c r="CQB33" s="661"/>
      <c r="CQC33" s="661"/>
      <c r="CQD33" s="661"/>
      <c r="CQE33" s="661"/>
      <c r="CQF33" s="661"/>
      <c r="CQG33" s="661"/>
      <c r="CQH33" s="661"/>
      <c r="CQI33" s="661"/>
      <c r="CQJ33" s="661"/>
      <c r="CQK33" s="661"/>
      <c r="CQL33" s="661"/>
      <c r="CQM33" s="661"/>
      <c r="CQN33" s="661"/>
      <c r="CQO33" s="661"/>
      <c r="CQP33" s="661"/>
      <c r="CQQ33" s="661"/>
      <c r="CQR33" s="661"/>
      <c r="CQS33" s="661"/>
      <c r="CQT33" s="661"/>
      <c r="CQU33" s="661"/>
      <c r="CQV33" s="661"/>
      <c r="CQW33" s="661"/>
      <c r="CQX33" s="661"/>
      <c r="CQY33" s="661"/>
      <c r="CQZ33" s="661"/>
      <c r="CRA33" s="661"/>
      <c r="CRB33" s="661"/>
      <c r="CRC33" s="661"/>
      <c r="CRD33" s="661"/>
      <c r="CRE33" s="661"/>
      <c r="CRF33" s="661"/>
      <c r="CRG33" s="661"/>
      <c r="CRH33" s="661"/>
      <c r="CRI33" s="661"/>
      <c r="CRJ33" s="661"/>
      <c r="CRK33" s="661"/>
      <c r="CRL33" s="661"/>
      <c r="CRM33" s="661"/>
      <c r="CRN33" s="661"/>
      <c r="CRO33" s="661"/>
      <c r="CRP33" s="661"/>
      <c r="CRQ33" s="661"/>
      <c r="CRR33" s="661"/>
      <c r="CRS33" s="661"/>
      <c r="CRT33" s="661"/>
      <c r="CRU33" s="661"/>
      <c r="CRV33" s="661"/>
      <c r="CRW33" s="661"/>
      <c r="CRX33" s="661"/>
      <c r="CRY33" s="661"/>
      <c r="CRZ33" s="661"/>
      <c r="CSA33" s="661"/>
      <c r="CSB33" s="661"/>
      <c r="CSC33" s="661"/>
      <c r="CSD33" s="661"/>
      <c r="CSE33" s="661"/>
      <c r="CSF33" s="661"/>
      <c r="CSG33" s="661"/>
      <c r="CSH33" s="661"/>
      <c r="CSI33" s="661"/>
      <c r="CSJ33" s="661"/>
      <c r="CSK33" s="661"/>
      <c r="CSL33" s="661"/>
      <c r="CSM33" s="661"/>
      <c r="CSN33" s="661"/>
      <c r="CSO33" s="661"/>
      <c r="CSP33" s="661"/>
      <c r="CSQ33" s="661"/>
      <c r="CSR33" s="661"/>
      <c r="CSS33" s="661"/>
      <c r="CST33" s="661"/>
      <c r="CSU33" s="661"/>
      <c r="CSV33" s="661"/>
      <c r="CSW33" s="661"/>
      <c r="CSX33" s="661"/>
      <c r="CSY33" s="661"/>
      <c r="CSZ33" s="661"/>
      <c r="CTA33" s="661"/>
      <c r="CTB33" s="661"/>
      <c r="CTC33" s="661"/>
      <c r="CTD33" s="661"/>
      <c r="CTE33" s="661"/>
      <c r="CTF33" s="661"/>
      <c r="CTG33" s="661"/>
      <c r="CTH33" s="661"/>
      <c r="CTI33" s="661"/>
      <c r="CTJ33" s="661"/>
      <c r="CTK33" s="661"/>
      <c r="CTL33" s="661"/>
      <c r="CTM33" s="661"/>
      <c r="CTN33" s="661"/>
      <c r="CTO33" s="661"/>
      <c r="CTP33" s="661"/>
      <c r="CTQ33" s="661"/>
      <c r="CTR33" s="661"/>
      <c r="CTS33" s="661"/>
      <c r="CTT33" s="661"/>
      <c r="CTU33" s="661"/>
      <c r="CTV33" s="661"/>
      <c r="CTW33" s="661"/>
      <c r="CTX33" s="661"/>
      <c r="CTY33" s="661"/>
      <c r="CTZ33" s="661"/>
      <c r="CUA33" s="661"/>
      <c r="CUB33" s="661"/>
      <c r="CUC33" s="661"/>
      <c r="CUD33" s="661"/>
      <c r="CUE33" s="661"/>
      <c r="CUF33" s="661"/>
      <c r="CUG33" s="661"/>
      <c r="CUH33" s="661"/>
      <c r="CUI33" s="661"/>
      <c r="CUJ33" s="661"/>
      <c r="CUK33" s="661"/>
      <c r="CUL33" s="661"/>
      <c r="CUM33" s="661"/>
      <c r="CUN33" s="661"/>
      <c r="CUO33" s="661"/>
      <c r="CUP33" s="661"/>
      <c r="CUQ33" s="661"/>
      <c r="CUR33" s="661"/>
      <c r="CUS33" s="661"/>
      <c r="CUT33" s="661"/>
      <c r="CUU33" s="661"/>
      <c r="CUV33" s="661"/>
      <c r="CUW33" s="661"/>
      <c r="CUX33" s="661"/>
      <c r="CUY33" s="661"/>
      <c r="CUZ33" s="661"/>
      <c r="CVA33" s="661"/>
      <c r="CVB33" s="661"/>
      <c r="CVC33" s="661"/>
      <c r="CVD33" s="661"/>
      <c r="CVE33" s="661"/>
      <c r="CVF33" s="661"/>
      <c r="CVG33" s="661"/>
      <c r="CVH33" s="661"/>
      <c r="CVI33" s="661"/>
      <c r="CVJ33" s="661"/>
      <c r="CVK33" s="661"/>
      <c r="CVL33" s="661"/>
      <c r="CVM33" s="661"/>
      <c r="CVN33" s="661"/>
      <c r="CVO33" s="661"/>
      <c r="CVP33" s="661"/>
      <c r="CVQ33" s="661"/>
      <c r="CVR33" s="661"/>
      <c r="CVS33" s="661"/>
      <c r="CVT33" s="661"/>
      <c r="CVU33" s="661"/>
      <c r="CVV33" s="661"/>
      <c r="CVW33" s="661"/>
      <c r="CVX33" s="661"/>
      <c r="CVY33" s="661"/>
      <c r="CVZ33" s="661"/>
      <c r="CWA33" s="661"/>
      <c r="CWB33" s="661"/>
      <c r="CWC33" s="661"/>
      <c r="CWD33" s="661"/>
      <c r="CWE33" s="661"/>
      <c r="CWF33" s="661"/>
      <c r="CWG33" s="661"/>
      <c r="CWH33" s="661"/>
      <c r="CWI33" s="661"/>
      <c r="CWJ33" s="661"/>
      <c r="CWK33" s="661"/>
      <c r="CWL33" s="661"/>
      <c r="CWM33" s="661"/>
      <c r="CWN33" s="661"/>
      <c r="CWO33" s="661"/>
      <c r="CWP33" s="661"/>
      <c r="CWQ33" s="661"/>
      <c r="CWR33" s="661"/>
      <c r="CWS33" s="661"/>
      <c r="CWT33" s="661"/>
      <c r="CWU33" s="661"/>
      <c r="CWV33" s="661"/>
      <c r="CWW33" s="661"/>
      <c r="CWX33" s="661"/>
      <c r="CWY33" s="661"/>
      <c r="CWZ33" s="661"/>
      <c r="CXA33" s="661"/>
      <c r="CXB33" s="661"/>
      <c r="CXC33" s="661"/>
      <c r="CXD33" s="661"/>
      <c r="CXE33" s="661"/>
      <c r="CXF33" s="661"/>
      <c r="CXG33" s="661"/>
      <c r="CXH33" s="661"/>
      <c r="CXI33" s="661"/>
      <c r="CXJ33" s="661"/>
      <c r="CXK33" s="661"/>
      <c r="CXL33" s="661"/>
      <c r="CXM33" s="661"/>
      <c r="CXN33" s="661"/>
      <c r="CXO33" s="661"/>
      <c r="CXP33" s="661"/>
      <c r="CXQ33" s="661"/>
      <c r="CXR33" s="661"/>
      <c r="CXS33" s="661"/>
      <c r="CXT33" s="661"/>
      <c r="CXU33" s="661"/>
      <c r="CXV33" s="661"/>
      <c r="CXW33" s="661"/>
      <c r="CXX33" s="661"/>
      <c r="CXY33" s="661"/>
      <c r="CXZ33" s="661"/>
      <c r="CYA33" s="661"/>
      <c r="CYB33" s="661"/>
      <c r="CYC33" s="661"/>
      <c r="CYD33" s="661"/>
      <c r="CYE33" s="661"/>
      <c r="CYF33" s="661"/>
      <c r="CYG33" s="661"/>
      <c r="CYH33" s="661"/>
      <c r="CYI33" s="661"/>
      <c r="CYJ33" s="661"/>
      <c r="CYK33" s="661"/>
      <c r="CYL33" s="661"/>
      <c r="CYM33" s="661"/>
      <c r="CYN33" s="661"/>
      <c r="CYO33" s="661"/>
      <c r="CYP33" s="661"/>
      <c r="CYQ33" s="661"/>
      <c r="CYR33" s="661"/>
      <c r="CYS33" s="661"/>
      <c r="CYT33" s="661"/>
      <c r="CYU33" s="661"/>
      <c r="CYV33" s="661"/>
      <c r="CYW33" s="661"/>
      <c r="CYX33" s="661"/>
      <c r="CYY33" s="661"/>
      <c r="CYZ33" s="661"/>
      <c r="CZA33" s="661"/>
      <c r="CZB33" s="661"/>
      <c r="CZC33" s="661"/>
      <c r="CZD33" s="661"/>
      <c r="CZE33" s="661"/>
      <c r="CZF33" s="661"/>
      <c r="CZG33" s="661"/>
      <c r="CZH33" s="661"/>
      <c r="CZI33" s="661"/>
      <c r="CZJ33" s="661"/>
      <c r="CZK33" s="661"/>
      <c r="CZL33" s="661"/>
      <c r="CZM33" s="661"/>
      <c r="CZN33" s="661"/>
      <c r="CZO33" s="661"/>
      <c r="CZP33" s="661"/>
      <c r="CZQ33" s="661"/>
      <c r="CZR33" s="661"/>
      <c r="CZS33" s="661"/>
      <c r="CZT33" s="661"/>
      <c r="CZU33" s="661"/>
      <c r="CZV33" s="661"/>
      <c r="CZW33" s="661"/>
      <c r="CZX33" s="661"/>
      <c r="CZY33" s="661"/>
      <c r="CZZ33" s="661"/>
      <c r="DAA33" s="661"/>
      <c r="DAB33" s="661"/>
      <c r="DAC33" s="661"/>
      <c r="DAD33" s="661"/>
      <c r="DAE33" s="661"/>
      <c r="DAF33" s="661"/>
      <c r="DAG33" s="661"/>
      <c r="DAH33" s="661"/>
      <c r="DAI33" s="661"/>
      <c r="DAJ33" s="661"/>
      <c r="DAK33" s="661"/>
      <c r="DAL33" s="661"/>
      <c r="DAM33" s="661"/>
      <c r="DAN33" s="661"/>
      <c r="DAO33" s="661"/>
      <c r="DAP33" s="661"/>
      <c r="DAQ33" s="661"/>
      <c r="DAR33" s="661"/>
      <c r="DAS33" s="661"/>
      <c r="DAT33" s="661"/>
      <c r="DAU33" s="661"/>
      <c r="DAV33" s="661"/>
      <c r="DAW33" s="661"/>
      <c r="DAX33" s="661"/>
      <c r="DAY33" s="661"/>
      <c r="DAZ33" s="661"/>
      <c r="DBA33" s="661"/>
      <c r="DBB33" s="661"/>
      <c r="DBC33" s="661"/>
      <c r="DBD33" s="661"/>
      <c r="DBE33" s="661"/>
      <c r="DBF33" s="661"/>
      <c r="DBG33" s="661"/>
      <c r="DBH33" s="661"/>
      <c r="DBI33" s="661"/>
      <c r="DBJ33" s="661"/>
      <c r="DBK33" s="661"/>
      <c r="DBL33" s="661"/>
      <c r="DBM33" s="661"/>
      <c r="DBN33" s="661"/>
      <c r="DBO33" s="661"/>
      <c r="DBP33" s="661"/>
      <c r="DBQ33" s="661"/>
      <c r="DBR33" s="661"/>
      <c r="DBS33" s="661"/>
      <c r="DBT33" s="661"/>
      <c r="DBU33" s="661"/>
      <c r="DBV33" s="661"/>
      <c r="DBW33" s="661"/>
      <c r="DBX33" s="661"/>
      <c r="DBY33" s="661"/>
      <c r="DBZ33" s="661"/>
      <c r="DCA33" s="661"/>
      <c r="DCB33" s="661"/>
      <c r="DCC33" s="661"/>
      <c r="DCD33" s="661"/>
      <c r="DCE33" s="661"/>
      <c r="DCF33" s="661"/>
      <c r="DCG33" s="661"/>
      <c r="DCH33" s="661"/>
      <c r="DCI33" s="661"/>
      <c r="DCJ33" s="661"/>
      <c r="DCK33" s="661"/>
      <c r="DCL33" s="661"/>
      <c r="DCM33" s="661"/>
      <c r="DCN33" s="661"/>
      <c r="DCO33" s="661"/>
      <c r="DCP33" s="661"/>
      <c r="DCQ33" s="661"/>
      <c r="DCR33" s="661"/>
      <c r="DCS33" s="661"/>
      <c r="DCT33" s="661"/>
      <c r="DCU33" s="661"/>
      <c r="DCV33" s="661"/>
      <c r="DCW33" s="661"/>
      <c r="DCX33" s="661"/>
      <c r="DCY33" s="661"/>
      <c r="DCZ33" s="661"/>
      <c r="DDA33" s="661"/>
      <c r="DDB33" s="661"/>
      <c r="DDC33" s="661"/>
      <c r="DDD33" s="661"/>
      <c r="DDE33" s="661"/>
      <c r="DDF33" s="661"/>
      <c r="DDG33" s="661"/>
      <c r="DDH33" s="661"/>
      <c r="DDI33" s="661"/>
      <c r="DDJ33" s="661"/>
      <c r="DDK33" s="661"/>
      <c r="DDL33" s="661"/>
      <c r="DDM33" s="661"/>
      <c r="DDN33" s="661"/>
      <c r="DDO33" s="661"/>
      <c r="DDP33" s="661"/>
      <c r="DDQ33" s="661"/>
      <c r="DDR33" s="661"/>
      <c r="DDS33" s="661"/>
      <c r="DDT33" s="661"/>
      <c r="DDU33" s="661"/>
      <c r="DDV33" s="661"/>
      <c r="DDW33" s="661"/>
      <c r="DDX33" s="661"/>
      <c r="DDY33" s="661"/>
      <c r="DDZ33" s="661"/>
      <c r="DEA33" s="661"/>
      <c r="DEB33" s="661"/>
      <c r="DEC33" s="661"/>
      <c r="DED33" s="661"/>
      <c r="DEE33" s="661"/>
      <c r="DEF33" s="661"/>
      <c r="DEG33" s="661"/>
      <c r="DEH33" s="661"/>
      <c r="DEI33" s="661"/>
      <c r="DEJ33" s="661"/>
      <c r="DEK33" s="661"/>
      <c r="DEL33" s="661"/>
      <c r="DEM33" s="661"/>
      <c r="DEN33" s="661"/>
      <c r="DEO33" s="661"/>
      <c r="DEP33" s="661"/>
      <c r="DEQ33" s="661"/>
      <c r="DER33" s="661"/>
      <c r="DES33" s="661"/>
      <c r="DET33" s="661"/>
      <c r="DEU33" s="661"/>
      <c r="DEV33" s="661"/>
      <c r="DEW33" s="661"/>
      <c r="DEX33" s="661"/>
      <c r="DEY33" s="661"/>
      <c r="DEZ33" s="661"/>
      <c r="DFA33" s="661"/>
      <c r="DFB33" s="661"/>
      <c r="DFC33" s="661"/>
      <c r="DFD33" s="661"/>
      <c r="DFE33" s="661"/>
      <c r="DFF33" s="661"/>
      <c r="DFG33" s="661"/>
      <c r="DFH33" s="661"/>
      <c r="DFI33" s="661"/>
      <c r="DFJ33" s="661"/>
      <c r="DFK33" s="661"/>
      <c r="DFL33" s="661"/>
      <c r="DFM33" s="661"/>
      <c r="DFN33" s="661"/>
      <c r="DFO33" s="661"/>
      <c r="DFP33" s="661"/>
      <c r="DFQ33" s="661"/>
      <c r="DFR33" s="661"/>
      <c r="DFS33" s="661"/>
      <c r="DFT33" s="661"/>
      <c r="DFU33" s="661"/>
      <c r="DFV33" s="661"/>
      <c r="DFW33" s="661"/>
      <c r="DFX33" s="661"/>
      <c r="DFY33" s="661"/>
      <c r="DFZ33" s="661"/>
      <c r="DGA33" s="661"/>
      <c r="DGB33" s="661"/>
      <c r="DGC33" s="661"/>
      <c r="DGD33" s="661"/>
      <c r="DGE33" s="661"/>
      <c r="DGF33" s="661"/>
      <c r="DGG33" s="661"/>
      <c r="DGH33" s="661"/>
      <c r="DGI33" s="661"/>
      <c r="DGJ33" s="661"/>
      <c r="DGK33" s="661"/>
      <c r="DGL33" s="661"/>
      <c r="DGM33" s="661"/>
      <c r="DGN33" s="661"/>
      <c r="DGO33" s="661"/>
      <c r="DGP33" s="661"/>
      <c r="DGQ33" s="661"/>
      <c r="DGR33" s="661"/>
      <c r="DGS33" s="661"/>
      <c r="DGT33" s="661"/>
      <c r="DGU33" s="661"/>
      <c r="DGV33" s="661"/>
      <c r="DGW33" s="661"/>
      <c r="DGX33" s="661"/>
      <c r="DGY33" s="661"/>
      <c r="DGZ33" s="661"/>
      <c r="DHA33" s="661"/>
      <c r="DHB33" s="661"/>
      <c r="DHC33" s="661"/>
      <c r="DHD33" s="661"/>
      <c r="DHE33" s="661"/>
      <c r="DHF33" s="661"/>
      <c r="DHG33" s="661"/>
      <c r="DHH33" s="661"/>
      <c r="DHI33" s="661"/>
      <c r="DHJ33" s="661"/>
      <c r="DHK33" s="661"/>
      <c r="DHL33" s="661"/>
      <c r="DHM33" s="661"/>
      <c r="DHN33" s="661"/>
      <c r="DHO33" s="661"/>
      <c r="DHP33" s="661"/>
      <c r="DHQ33" s="661"/>
      <c r="DHR33" s="661"/>
      <c r="DHS33" s="661"/>
      <c r="DHT33" s="661"/>
      <c r="DHU33" s="661"/>
      <c r="DHV33" s="661"/>
      <c r="DHW33" s="661"/>
      <c r="DHX33" s="661"/>
      <c r="DHY33" s="661"/>
      <c r="DHZ33" s="661"/>
      <c r="DIA33" s="661"/>
      <c r="DIB33" s="661"/>
      <c r="DIC33" s="661"/>
      <c r="DID33" s="661"/>
      <c r="DIE33" s="661"/>
      <c r="DIF33" s="661"/>
      <c r="DIG33" s="661"/>
      <c r="DIH33" s="661"/>
      <c r="DII33" s="661"/>
      <c r="DIJ33" s="661"/>
      <c r="DIK33" s="661"/>
      <c r="DIL33" s="661"/>
      <c r="DIM33" s="661"/>
      <c r="DIN33" s="661"/>
      <c r="DIO33" s="661"/>
      <c r="DIP33" s="661"/>
      <c r="DIQ33" s="661"/>
      <c r="DIR33" s="661"/>
      <c r="DIS33" s="661"/>
      <c r="DIT33" s="661"/>
      <c r="DIU33" s="661"/>
      <c r="DIV33" s="661"/>
      <c r="DIW33" s="661"/>
      <c r="DIX33" s="661"/>
      <c r="DIY33" s="661"/>
      <c r="DIZ33" s="661"/>
      <c r="DJA33" s="661"/>
      <c r="DJB33" s="661"/>
      <c r="DJC33" s="661"/>
      <c r="DJD33" s="661"/>
      <c r="DJE33" s="661"/>
      <c r="DJF33" s="661"/>
      <c r="DJG33" s="661"/>
      <c r="DJH33" s="661"/>
      <c r="DJI33" s="661"/>
      <c r="DJJ33" s="661"/>
      <c r="DJK33" s="661"/>
      <c r="DJL33" s="661"/>
      <c r="DJM33" s="661"/>
      <c r="DJN33" s="661"/>
      <c r="DJO33" s="661"/>
      <c r="DJP33" s="661"/>
      <c r="DJQ33" s="661"/>
      <c r="DJR33" s="661"/>
      <c r="DJS33" s="661"/>
      <c r="DJT33" s="661"/>
      <c r="DJU33" s="661"/>
      <c r="DJV33" s="661"/>
      <c r="DJW33" s="661"/>
      <c r="DJX33" s="661"/>
      <c r="DJY33" s="661"/>
      <c r="DJZ33" s="661"/>
      <c r="DKA33" s="661"/>
      <c r="DKB33" s="661"/>
      <c r="DKC33" s="661"/>
      <c r="DKD33" s="661"/>
      <c r="DKE33" s="661"/>
      <c r="DKF33" s="661"/>
      <c r="DKG33" s="661"/>
      <c r="DKH33" s="661"/>
      <c r="DKI33" s="661"/>
      <c r="DKJ33" s="661"/>
      <c r="DKK33" s="661"/>
      <c r="DKL33" s="661"/>
      <c r="DKM33" s="661"/>
      <c r="DKN33" s="661"/>
      <c r="DKO33" s="661"/>
      <c r="DKP33" s="661"/>
      <c r="DKQ33" s="661"/>
      <c r="DKR33" s="661"/>
      <c r="DKS33" s="661"/>
      <c r="DKT33" s="661"/>
      <c r="DKU33" s="661"/>
      <c r="DKV33" s="661"/>
      <c r="DKW33" s="661"/>
      <c r="DKX33" s="661"/>
      <c r="DKY33" s="661"/>
      <c r="DKZ33" s="661"/>
      <c r="DLA33" s="661"/>
      <c r="DLB33" s="661"/>
      <c r="DLC33" s="661"/>
      <c r="DLD33" s="661"/>
      <c r="DLE33" s="661"/>
      <c r="DLF33" s="661"/>
      <c r="DLG33" s="661"/>
      <c r="DLH33" s="661"/>
      <c r="DLI33" s="661"/>
      <c r="DLJ33" s="661"/>
      <c r="DLK33" s="661"/>
      <c r="DLL33" s="661"/>
      <c r="DLM33" s="661"/>
      <c r="DLN33" s="661"/>
      <c r="DLO33" s="661"/>
      <c r="DLP33" s="661"/>
      <c r="DLQ33" s="661"/>
      <c r="DLR33" s="661"/>
      <c r="DLS33" s="661"/>
      <c r="DLT33" s="661"/>
      <c r="DLU33" s="661"/>
      <c r="DLV33" s="661"/>
      <c r="DLW33" s="661"/>
      <c r="DLX33" s="661"/>
      <c r="DLY33" s="661"/>
      <c r="DLZ33" s="661"/>
      <c r="DMA33" s="661"/>
      <c r="DMB33" s="661"/>
      <c r="DMC33" s="661"/>
      <c r="DMD33" s="661"/>
      <c r="DME33" s="661"/>
      <c r="DMF33" s="661"/>
      <c r="DMG33" s="661"/>
      <c r="DMH33" s="661"/>
      <c r="DMI33" s="661"/>
      <c r="DMJ33" s="661"/>
      <c r="DMK33" s="661"/>
      <c r="DML33" s="661"/>
      <c r="DMM33" s="661"/>
      <c r="DMN33" s="661"/>
      <c r="DMO33" s="661"/>
      <c r="DMP33" s="661"/>
      <c r="DMQ33" s="661"/>
      <c r="DMR33" s="661"/>
      <c r="DMS33" s="661"/>
      <c r="DMT33" s="661"/>
      <c r="DMU33" s="661"/>
      <c r="DMV33" s="661"/>
      <c r="DMW33" s="661"/>
      <c r="DMX33" s="661"/>
      <c r="DMY33" s="661"/>
      <c r="DMZ33" s="661"/>
      <c r="DNA33" s="661"/>
      <c r="DNB33" s="661"/>
      <c r="DNC33" s="661"/>
      <c r="DND33" s="661"/>
      <c r="DNE33" s="661"/>
      <c r="DNF33" s="661"/>
      <c r="DNG33" s="661"/>
      <c r="DNH33" s="661"/>
      <c r="DNI33" s="661"/>
      <c r="DNJ33" s="661"/>
      <c r="DNK33" s="661"/>
      <c r="DNL33" s="661"/>
      <c r="DNM33" s="661"/>
      <c r="DNN33" s="661"/>
      <c r="DNO33" s="661"/>
      <c r="DNP33" s="661"/>
      <c r="DNQ33" s="661"/>
      <c r="DNR33" s="661"/>
      <c r="DNS33" s="661"/>
      <c r="DNT33" s="661"/>
      <c r="DNU33" s="661"/>
      <c r="DNV33" s="661"/>
      <c r="DNW33" s="661"/>
      <c r="DNX33" s="661"/>
      <c r="DNY33" s="661"/>
      <c r="DNZ33" s="661"/>
      <c r="DOA33" s="661"/>
      <c r="DOB33" s="661"/>
      <c r="DOC33" s="661"/>
      <c r="DOD33" s="661"/>
      <c r="DOE33" s="661"/>
      <c r="DOF33" s="661"/>
      <c r="DOG33" s="661"/>
      <c r="DOH33" s="661"/>
      <c r="DOI33" s="661"/>
      <c r="DOJ33" s="661"/>
      <c r="DOK33" s="661"/>
      <c r="DOL33" s="661"/>
      <c r="DOM33" s="661"/>
      <c r="DON33" s="661"/>
      <c r="DOO33" s="661"/>
      <c r="DOP33" s="661"/>
      <c r="DOQ33" s="661"/>
      <c r="DOR33" s="661"/>
      <c r="DOS33" s="661"/>
      <c r="DOT33" s="661"/>
      <c r="DOU33" s="661"/>
      <c r="DOV33" s="661"/>
      <c r="DOW33" s="661"/>
      <c r="DOX33" s="661"/>
      <c r="DOY33" s="661"/>
      <c r="DOZ33" s="661"/>
      <c r="DPA33" s="661"/>
      <c r="DPB33" s="661"/>
      <c r="DPC33" s="661"/>
      <c r="DPD33" s="661"/>
      <c r="DPE33" s="661"/>
      <c r="DPF33" s="661"/>
      <c r="DPG33" s="661"/>
      <c r="DPH33" s="661"/>
      <c r="DPI33" s="661"/>
      <c r="DPJ33" s="661"/>
      <c r="DPK33" s="661"/>
      <c r="DPL33" s="661"/>
      <c r="DPM33" s="661"/>
      <c r="DPN33" s="661"/>
      <c r="DPO33" s="661"/>
      <c r="DPP33" s="661"/>
      <c r="DPQ33" s="661"/>
      <c r="DPR33" s="661"/>
      <c r="DPS33" s="661"/>
      <c r="DPT33" s="661"/>
      <c r="DPU33" s="661"/>
      <c r="DPV33" s="661"/>
      <c r="DPW33" s="661"/>
      <c r="DPX33" s="661"/>
      <c r="DPY33" s="661"/>
      <c r="DPZ33" s="661"/>
      <c r="DQA33" s="661"/>
      <c r="DQB33" s="661"/>
      <c r="DQC33" s="661"/>
      <c r="DQD33" s="661"/>
      <c r="DQE33" s="661"/>
      <c r="DQF33" s="661"/>
      <c r="DQG33" s="661"/>
      <c r="DQH33" s="661"/>
      <c r="DQI33" s="661"/>
      <c r="DQJ33" s="661"/>
      <c r="DQK33" s="661"/>
      <c r="DQL33" s="661"/>
      <c r="DQM33" s="661"/>
      <c r="DQN33" s="661"/>
      <c r="DQO33" s="661"/>
      <c r="DQP33" s="661"/>
      <c r="DQQ33" s="661"/>
      <c r="DQR33" s="661"/>
      <c r="DQS33" s="661"/>
      <c r="DQT33" s="661"/>
      <c r="DQU33" s="661"/>
      <c r="DQV33" s="661"/>
      <c r="DQW33" s="661"/>
      <c r="DQX33" s="661"/>
      <c r="DQY33" s="661"/>
      <c r="DQZ33" s="661"/>
      <c r="DRA33" s="661"/>
      <c r="DRB33" s="661"/>
      <c r="DRC33" s="661"/>
      <c r="DRD33" s="661"/>
      <c r="DRE33" s="661"/>
      <c r="DRF33" s="661"/>
      <c r="DRG33" s="661"/>
      <c r="DRH33" s="661"/>
      <c r="DRI33" s="661"/>
      <c r="DRJ33" s="661"/>
      <c r="DRK33" s="661"/>
      <c r="DRL33" s="661"/>
      <c r="DRM33" s="661"/>
      <c r="DRN33" s="661"/>
      <c r="DRO33" s="661"/>
      <c r="DRP33" s="661"/>
      <c r="DRQ33" s="661"/>
      <c r="DRR33" s="661"/>
      <c r="DRS33" s="661"/>
      <c r="DRT33" s="661"/>
      <c r="DRU33" s="661"/>
      <c r="DRV33" s="661"/>
      <c r="DRW33" s="661"/>
      <c r="DRX33" s="661"/>
      <c r="DRY33" s="661"/>
      <c r="DRZ33" s="661"/>
      <c r="DSA33" s="661"/>
      <c r="DSB33" s="661"/>
      <c r="DSC33" s="661"/>
      <c r="DSD33" s="661"/>
      <c r="DSE33" s="661"/>
      <c r="DSF33" s="661"/>
      <c r="DSG33" s="661"/>
      <c r="DSH33" s="661"/>
      <c r="DSI33" s="661"/>
      <c r="DSJ33" s="661"/>
      <c r="DSK33" s="661"/>
      <c r="DSL33" s="661"/>
      <c r="DSM33" s="661"/>
      <c r="DSN33" s="661"/>
      <c r="DSO33" s="661"/>
      <c r="DSP33" s="661"/>
      <c r="DSQ33" s="661"/>
      <c r="DSR33" s="661"/>
      <c r="DSS33" s="661"/>
      <c r="DST33" s="661"/>
      <c r="DSU33" s="661"/>
      <c r="DSV33" s="661"/>
      <c r="DSW33" s="661"/>
      <c r="DSX33" s="661"/>
      <c r="DSY33" s="661"/>
      <c r="DSZ33" s="661"/>
      <c r="DTA33" s="661"/>
      <c r="DTB33" s="661"/>
      <c r="DTC33" s="661"/>
      <c r="DTD33" s="661"/>
      <c r="DTE33" s="661"/>
      <c r="DTF33" s="661"/>
      <c r="DTG33" s="661"/>
      <c r="DTH33" s="661"/>
      <c r="DTI33" s="661"/>
      <c r="DTJ33" s="661"/>
      <c r="DTK33" s="661"/>
      <c r="DTL33" s="661"/>
      <c r="DTM33" s="661"/>
      <c r="DTN33" s="661"/>
      <c r="DTO33" s="661"/>
      <c r="DTP33" s="661"/>
      <c r="DTQ33" s="661"/>
      <c r="DTR33" s="661"/>
      <c r="DTS33" s="661"/>
      <c r="DTT33" s="661"/>
      <c r="DTU33" s="661"/>
      <c r="DTV33" s="661"/>
      <c r="DTW33" s="661"/>
      <c r="DTX33" s="661"/>
      <c r="DTY33" s="661"/>
      <c r="DTZ33" s="661"/>
      <c r="DUA33" s="661"/>
      <c r="DUB33" s="661"/>
      <c r="DUC33" s="661"/>
      <c r="DUD33" s="661"/>
      <c r="DUE33" s="661"/>
      <c r="DUF33" s="661"/>
      <c r="DUG33" s="661"/>
      <c r="DUH33" s="661"/>
      <c r="DUI33" s="661"/>
      <c r="DUJ33" s="661"/>
      <c r="DUK33" s="661"/>
      <c r="DUL33" s="661"/>
      <c r="DUM33" s="661"/>
      <c r="DUN33" s="661"/>
      <c r="DUO33" s="661"/>
      <c r="DUP33" s="661"/>
      <c r="DUQ33" s="661"/>
      <c r="DUR33" s="661"/>
      <c r="DUS33" s="661"/>
      <c r="DUT33" s="661"/>
      <c r="DUU33" s="661"/>
      <c r="DUV33" s="661"/>
      <c r="DUW33" s="661"/>
      <c r="DUX33" s="661"/>
      <c r="DUY33" s="661"/>
      <c r="DUZ33" s="661"/>
      <c r="DVA33" s="661"/>
      <c r="DVB33" s="661"/>
      <c r="DVC33" s="661"/>
      <c r="DVD33" s="661"/>
      <c r="DVE33" s="661"/>
      <c r="DVF33" s="661"/>
      <c r="DVG33" s="661"/>
      <c r="DVH33" s="661"/>
      <c r="DVI33" s="661"/>
      <c r="DVJ33" s="661"/>
      <c r="DVK33" s="661"/>
      <c r="DVL33" s="661"/>
      <c r="DVM33" s="661"/>
      <c r="DVN33" s="661"/>
      <c r="DVO33" s="661"/>
      <c r="DVP33" s="661"/>
      <c r="DVQ33" s="661"/>
      <c r="DVR33" s="661"/>
      <c r="DVS33" s="661"/>
      <c r="DVT33" s="661"/>
      <c r="DVU33" s="661"/>
      <c r="DVV33" s="661"/>
      <c r="DVW33" s="661"/>
      <c r="DVX33" s="661"/>
      <c r="DVY33" s="661"/>
      <c r="DVZ33" s="661"/>
      <c r="DWA33" s="661"/>
      <c r="DWB33" s="661"/>
      <c r="DWC33" s="661"/>
      <c r="DWD33" s="661"/>
      <c r="DWE33" s="661"/>
      <c r="DWF33" s="661"/>
      <c r="DWG33" s="661"/>
      <c r="DWH33" s="661"/>
      <c r="DWI33" s="661"/>
      <c r="DWJ33" s="661"/>
      <c r="DWK33" s="661"/>
      <c r="DWL33" s="661"/>
      <c r="DWM33" s="661"/>
      <c r="DWN33" s="661"/>
      <c r="DWO33" s="661"/>
      <c r="DWP33" s="661"/>
      <c r="DWQ33" s="661"/>
      <c r="DWR33" s="661"/>
      <c r="DWS33" s="661"/>
      <c r="DWT33" s="661"/>
      <c r="DWU33" s="661"/>
      <c r="DWV33" s="661"/>
      <c r="DWW33" s="661"/>
      <c r="DWX33" s="661"/>
      <c r="DWY33" s="661"/>
      <c r="DWZ33" s="661"/>
      <c r="DXA33" s="661"/>
      <c r="DXB33" s="661"/>
      <c r="DXC33" s="661"/>
      <c r="DXD33" s="661"/>
      <c r="DXE33" s="661"/>
      <c r="DXF33" s="661"/>
      <c r="DXG33" s="661"/>
      <c r="DXH33" s="661"/>
      <c r="DXI33" s="661"/>
      <c r="DXJ33" s="661"/>
      <c r="DXK33" s="661"/>
      <c r="DXL33" s="661"/>
      <c r="DXM33" s="661"/>
      <c r="DXN33" s="661"/>
      <c r="DXO33" s="661"/>
      <c r="DXP33" s="661"/>
      <c r="DXQ33" s="661"/>
      <c r="DXR33" s="661"/>
      <c r="DXS33" s="661"/>
      <c r="DXT33" s="661"/>
      <c r="DXU33" s="661"/>
      <c r="DXV33" s="661"/>
      <c r="DXW33" s="661"/>
      <c r="DXX33" s="661"/>
      <c r="DXY33" s="661"/>
      <c r="DXZ33" s="661"/>
      <c r="DYA33" s="661"/>
      <c r="DYB33" s="661"/>
      <c r="DYC33" s="661"/>
      <c r="DYD33" s="661"/>
      <c r="DYE33" s="661"/>
      <c r="DYF33" s="661"/>
      <c r="DYG33" s="661"/>
      <c r="DYH33" s="661"/>
      <c r="DYI33" s="661"/>
      <c r="DYJ33" s="661"/>
      <c r="DYK33" s="661"/>
      <c r="DYL33" s="661"/>
      <c r="DYM33" s="661"/>
      <c r="DYN33" s="661"/>
      <c r="DYO33" s="661"/>
      <c r="DYP33" s="661"/>
      <c r="DYQ33" s="661"/>
      <c r="DYR33" s="661"/>
      <c r="DYS33" s="661"/>
      <c r="DYT33" s="661"/>
      <c r="DYU33" s="661"/>
      <c r="DYV33" s="661"/>
      <c r="DYW33" s="661"/>
      <c r="DYX33" s="661"/>
      <c r="DYY33" s="661"/>
      <c r="DYZ33" s="661"/>
      <c r="DZA33" s="661"/>
      <c r="DZB33" s="661"/>
      <c r="DZC33" s="661"/>
      <c r="DZD33" s="661"/>
      <c r="DZE33" s="661"/>
      <c r="DZF33" s="661"/>
      <c r="DZG33" s="661"/>
      <c r="DZH33" s="661"/>
      <c r="DZI33" s="661"/>
      <c r="DZJ33" s="661"/>
      <c r="DZK33" s="661"/>
      <c r="DZL33" s="661"/>
      <c r="DZM33" s="661"/>
      <c r="DZN33" s="661"/>
      <c r="DZO33" s="661"/>
      <c r="DZP33" s="661"/>
      <c r="DZQ33" s="661"/>
      <c r="DZR33" s="661"/>
      <c r="DZS33" s="661"/>
      <c r="DZT33" s="661"/>
      <c r="DZU33" s="661"/>
      <c r="DZV33" s="661"/>
      <c r="DZW33" s="661"/>
      <c r="DZX33" s="661"/>
      <c r="DZY33" s="661"/>
      <c r="DZZ33" s="661"/>
      <c r="EAA33" s="661"/>
      <c r="EAB33" s="661"/>
      <c r="EAC33" s="661"/>
      <c r="EAD33" s="661"/>
      <c r="EAE33" s="661"/>
      <c r="EAF33" s="661"/>
      <c r="EAG33" s="661"/>
      <c r="EAH33" s="661"/>
      <c r="EAI33" s="661"/>
      <c r="EAJ33" s="661"/>
      <c r="EAK33" s="661"/>
      <c r="EAL33" s="661"/>
      <c r="EAM33" s="661"/>
      <c r="EAN33" s="661"/>
      <c r="EAO33" s="661"/>
      <c r="EAP33" s="661"/>
      <c r="EAQ33" s="661"/>
      <c r="EAR33" s="661"/>
      <c r="EAS33" s="661"/>
      <c r="EAT33" s="661"/>
      <c r="EAU33" s="661"/>
      <c r="EAV33" s="661"/>
      <c r="EAW33" s="661"/>
      <c r="EAX33" s="661"/>
      <c r="EAY33" s="661"/>
      <c r="EAZ33" s="661"/>
      <c r="EBA33" s="661"/>
      <c r="EBB33" s="661"/>
      <c r="EBC33" s="661"/>
      <c r="EBD33" s="661"/>
      <c r="EBE33" s="661"/>
      <c r="EBF33" s="661"/>
      <c r="EBG33" s="661"/>
      <c r="EBH33" s="661"/>
      <c r="EBI33" s="661"/>
      <c r="EBJ33" s="661"/>
      <c r="EBK33" s="661"/>
      <c r="EBL33" s="661"/>
      <c r="EBM33" s="661"/>
      <c r="EBN33" s="661"/>
      <c r="EBO33" s="661"/>
      <c r="EBP33" s="661"/>
      <c r="EBQ33" s="661"/>
      <c r="EBR33" s="661"/>
      <c r="EBS33" s="661"/>
      <c r="EBT33" s="661"/>
      <c r="EBU33" s="661"/>
      <c r="EBV33" s="661"/>
      <c r="EBW33" s="661"/>
      <c r="EBX33" s="661"/>
      <c r="EBY33" s="661"/>
      <c r="EBZ33" s="661"/>
      <c r="ECA33" s="661"/>
      <c r="ECB33" s="661"/>
      <c r="ECC33" s="661"/>
      <c r="ECD33" s="661"/>
      <c r="ECE33" s="661"/>
      <c r="ECF33" s="661"/>
      <c r="ECG33" s="661"/>
      <c r="ECH33" s="661"/>
      <c r="ECI33" s="661"/>
      <c r="ECJ33" s="661"/>
      <c r="ECK33" s="661"/>
      <c r="ECL33" s="661"/>
      <c r="ECM33" s="661"/>
      <c r="ECN33" s="661"/>
      <c r="ECO33" s="661"/>
      <c r="ECP33" s="661"/>
      <c r="ECQ33" s="661"/>
      <c r="ECR33" s="661"/>
      <c r="ECS33" s="661"/>
      <c r="ECT33" s="661"/>
      <c r="ECU33" s="661"/>
      <c r="ECV33" s="661"/>
      <c r="ECW33" s="661"/>
      <c r="ECX33" s="661"/>
      <c r="ECY33" s="661"/>
      <c r="ECZ33" s="661"/>
      <c r="EDA33" s="661"/>
      <c r="EDB33" s="661"/>
      <c r="EDC33" s="661"/>
      <c r="EDD33" s="661"/>
      <c r="EDE33" s="661"/>
      <c r="EDF33" s="661"/>
      <c r="EDG33" s="661"/>
      <c r="EDH33" s="661"/>
      <c r="EDI33" s="661"/>
      <c r="EDJ33" s="661"/>
      <c r="EDK33" s="661"/>
      <c r="EDL33" s="661"/>
      <c r="EDM33" s="661"/>
      <c r="EDN33" s="661"/>
      <c r="EDO33" s="661"/>
      <c r="EDP33" s="661"/>
      <c r="EDQ33" s="661"/>
      <c r="EDR33" s="661"/>
      <c r="EDS33" s="661"/>
      <c r="EDT33" s="661"/>
      <c r="EDU33" s="661"/>
      <c r="EDV33" s="661"/>
      <c r="EDW33" s="661"/>
      <c r="EDX33" s="661"/>
      <c r="EDY33" s="661"/>
      <c r="EDZ33" s="661"/>
      <c r="EEA33" s="661"/>
      <c r="EEB33" s="661"/>
      <c r="EEC33" s="661"/>
      <c r="EED33" s="661"/>
      <c r="EEE33" s="661"/>
      <c r="EEF33" s="661"/>
      <c r="EEG33" s="661"/>
      <c r="EEH33" s="661"/>
      <c r="EEI33" s="661"/>
      <c r="EEJ33" s="661"/>
      <c r="EEK33" s="661"/>
      <c r="EEL33" s="661"/>
      <c r="EEM33" s="661"/>
      <c r="EEN33" s="661"/>
      <c r="EEO33" s="661"/>
      <c r="EEP33" s="661"/>
      <c r="EEQ33" s="661"/>
      <c r="EER33" s="661"/>
      <c r="EES33" s="661"/>
      <c r="EET33" s="661"/>
      <c r="EEU33" s="661"/>
      <c r="EEV33" s="661"/>
      <c r="EEW33" s="661"/>
      <c r="EEX33" s="661"/>
      <c r="EEY33" s="661"/>
      <c r="EEZ33" s="661"/>
      <c r="EFA33" s="661"/>
      <c r="EFB33" s="661"/>
      <c r="EFC33" s="661"/>
      <c r="EFD33" s="661"/>
      <c r="EFE33" s="661"/>
      <c r="EFF33" s="661"/>
      <c r="EFG33" s="661"/>
      <c r="EFH33" s="661"/>
      <c r="EFI33" s="661"/>
      <c r="EFJ33" s="661"/>
      <c r="EFK33" s="661"/>
      <c r="EFL33" s="661"/>
      <c r="EFM33" s="661"/>
      <c r="EFN33" s="661"/>
      <c r="EFO33" s="661"/>
      <c r="EFP33" s="661"/>
      <c r="EFQ33" s="661"/>
      <c r="EFR33" s="661"/>
      <c r="EFS33" s="661"/>
      <c r="EFT33" s="661"/>
      <c r="EFU33" s="661"/>
      <c r="EFV33" s="661"/>
      <c r="EFW33" s="661"/>
      <c r="EFX33" s="661"/>
      <c r="EFY33" s="661"/>
      <c r="EFZ33" s="661"/>
      <c r="EGA33" s="661"/>
      <c r="EGB33" s="661"/>
      <c r="EGC33" s="661"/>
      <c r="EGD33" s="661"/>
      <c r="EGE33" s="661"/>
      <c r="EGF33" s="661"/>
      <c r="EGG33" s="661"/>
      <c r="EGH33" s="661"/>
      <c r="EGI33" s="661"/>
      <c r="EGJ33" s="661"/>
      <c r="EGK33" s="661"/>
      <c r="EGL33" s="661"/>
      <c r="EGM33" s="661"/>
      <c r="EGN33" s="661"/>
      <c r="EGO33" s="661"/>
      <c r="EGP33" s="661"/>
      <c r="EGQ33" s="661"/>
      <c r="EGR33" s="661"/>
      <c r="EGS33" s="661"/>
      <c r="EGT33" s="661"/>
      <c r="EGU33" s="661"/>
      <c r="EGV33" s="661"/>
      <c r="EGW33" s="661"/>
      <c r="EGX33" s="661"/>
      <c r="EGY33" s="661"/>
      <c r="EGZ33" s="661"/>
      <c r="EHA33" s="661"/>
      <c r="EHB33" s="661"/>
      <c r="EHC33" s="661"/>
      <c r="EHD33" s="661"/>
      <c r="EHE33" s="661"/>
      <c r="EHF33" s="661"/>
      <c r="EHG33" s="661"/>
      <c r="EHH33" s="661"/>
      <c r="EHI33" s="661"/>
      <c r="EHJ33" s="661"/>
      <c r="EHK33" s="661"/>
      <c r="EHL33" s="661"/>
      <c r="EHM33" s="661"/>
      <c r="EHN33" s="661"/>
      <c r="EHO33" s="661"/>
      <c r="EHP33" s="661"/>
      <c r="EHQ33" s="661"/>
      <c r="EHR33" s="661"/>
      <c r="EHS33" s="661"/>
      <c r="EHT33" s="661"/>
      <c r="EHU33" s="661"/>
      <c r="EHV33" s="661"/>
      <c r="EHW33" s="661"/>
      <c r="EHX33" s="661"/>
      <c r="EHY33" s="661"/>
      <c r="EHZ33" s="661"/>
      <c r="EIA33" s="661"/>
      <c r="EIB33" s="661"/>
      <c r="EIC33" s="661"/>
      <c r="EID33" s="661"/>
      <c r="EIE33" s="661"/>
      <c r="EIF33" s="661"/>
      <c r="EIG33" s="661"/>
      <c r="EIH33" s="661"/>
      <c r="EII33" s="661"/>
      <c r="EIJ33" s="661"/>
      <c r="EIK33" s="661"/>
      <c r="EIL33" s="661"/>
      <c r="EIM33" s="661"/>
      <c r="EIN33" s="661"/>
      <c r="EIO33" s="661"/>
      <c r="EIP33" s="661"/>
      <c r="EIQ33" s="661"/>
      <c r="EIR33" s="661"/>
      <c r="EIS33" s="661"/>
      <c r="EIT33" s="661"/>
      <c r="EIU33" s="661"/>
      <c r="EIV33" s="661"/>
      <c r="EIW33" s="661"/>
      <c r="EIX33" s="661"/>
      <c r="EIY33" s="661"/>
      <c r="EIZ33" s="661"/>
      <c r="EJA33" s="661"/>
      <c r="EJB33" s="661"/>
      <c r="EJC33" s="661"/>
      <c r="EJD33" s="661"/>
      <c r="EJE33" s="661"/>
      <c r="EJF33" s="661"/>
      <c r="EJG33" s="661"/>
      <c r="EJH33" s="661"/>
      <c r="EJI33" s="661"/>
      <c r="EJJ33" s="661"/>
      <c r="EJK33" s="661"/>
      <c r="EJL33" s="661"/>
      <c r="EJM33" s="661"/>
      <c r="EJN33" s="661"/>
      <c r="EJO33" s="661"/>
      <c r="EJP33" s="661"/>
      <c r="EJQ33" s="661"/>
      <c r="EJR33" s="661"/>
      <c r="EJS33" s="661"/>
      <c r="EJT33" s="661"/>
      <c r="EJU33" s="661"/>
      <c r="EJV33" s="661"/>
      <c r="EJW33" s="661"/>
      <c r="EJX33" s="661"/>
      <c r="EJY33" s="661"/>
      <c r="EJZ33" s="661"/>
      <c r="EKA33" s="661"/>
      <c r="EKB33" s="661"/>
      <c r="EKC33" s="661"/>
      <c r="EKD33" s="661"/>
      <c r="EKE33" s="661"/>
      <c r="EKF33" s="661"/>
      <c r="EKG33" s="661"/>
      <c r="EKH33" s="661"/>
      <c r="EKI33" s="661"/>
      <c r="EKJ33" s="661"/>
      <c r="EKK33" s="661"/>
      <c r="EKL33" s="661"/>
      <c r="EKM33" s="661"/>
      <c r="EKN33" s="661"/>
      <c r="EKO33" s="661"/>
      <c r="EKP33" s="661"/>
      <c r="EKQ33" s="661"/>
      <c r="EKR33" s="661"/>
      <c r="EKS33" s="661"/>
      <c r="EKT33" s="661"/>
      <c r="EKU33" s="661"/>
      <c r="EKV33" s="661"/>
      <c r="EKW33" s="661"/>
      <c r="EKX33" s="661"/>
      <c r="EKY33" s="661"/>
      <c r="EKZ33" s="661"/>
      <c r="ELA33" s="661"/>
      <c r="ELB33" s="661"/>
      <c r="ELC33" s="661"/>
      <c r="ELD33" s="661"/>
      <c r="ELE33" s="661"/>
      <c r="ELF33" s="661"/>
      <c r="ELG33" s="661"/>
      <c r="ELH33" s="661"/>
      <c r="ELI33" s="661"/>
      <c r="ELJ33" s="661"/>
      <c r="ELK33" s="661"/>
      <c r="ELL33" s="661"/>
      <c r="ELM33" s="661"/>
      <c r="ELN33" s="661"/>
      <c r="ELO33" s="661"/>
      <c r="ELP33" s="661"/>
      <c r="ELQ33" s="661"/>
      <c r="ELR33" s="661"/>
      <c r="ELS33" s="661"/>
      <c r="ELT33" s="661"/>
      <c r="ELU33" s="661"/>
      <c r="ELV33" s="661"/>
      <c r="ELW33" s="661"/>
      <c r="ELX33" s="661"/>
      <c r="ELY33" s="661"/>
      <c r="ELZ33" s="661"/>
      <c r="EMA33" s="661"/>
      <c r="EMB33" s="661"/>
      <c r="EMC33" s="661"/>
      <c r="EMD33" s="661"/>
      <c r="EME33" s="661"/>
      <c r="EMF33" s="661"/>
      <c r="EMG33" s="661"/>
      <c r="EMH33" s="661"/>
      <c r="EMI33" s="661"/>
      <c r="EMJ33" s="661"/>
      <c r="EMK33" s="661"/>
      <c r="EML33" s="661"/>
      <c r="EMM33" s="661"/>
      <c r="EMN33" s="661"/>
      <c r="EMO33" s="661"/>
      <c r="EMP33" s="661"/>
      <c r="EMQ33" s="661"/>
      <c r="EMR33" s="661"/>
      <c r="EMS33" s="661"/>
      <c r="EMT33" s="661"/>
      <c r="EMU33" s="661"/>
      <c r="EMV33" s="661"/>
      <c r="EMW33" s="661"/>
      <c r="EMX33" s="661"/>
      <c r="EMY33" s="661"/>
      <c r="EMZ33" s="661"/>
      <c r="ENA33" s="661"/>
      <c r="ENB33" s="661"/>
      <c r="ENC33" s="661"/>
      <c r="END33" s="661"/>
      <c r="ENE33" s="661"/>
      <c r="ENF33" s="661"/>
      <c r="ENG33" s="661"/>
      <c r="ENH33" s="661"/>
      <c r="ENI33" s="661"/>
      <c r="ENJ33" s="661"/>
      <c r="ENK33" s="661"/>
      <c r="ENL33" s="661"/>
      <c r="ENM33" s="661"/>
      <c r="ENN33" s="661"/>
      <c r="ENO33" s="661"/>
      <c r="ENP33" s="661"/>
      <c r="ENQ33" s="661"/>
      <c r="ENR33" s="661"/>
      <c r="ENS33" s="661"/>
      <c r="ENT33" s="661"/>
      <c r="ENU33" s="661"/>
      <c r="ENV33" s="661"/>
      <c r="ENW33" s="661"/>
      <c r="ENX33" s="661"/>
      <c r="ENY33" s="661"/>
      <c r="ENZ33" s="661"/>
      <c r="EOA33" s="661"/>
      <c r="EOB33" s="661"/>
      <c r="EOC33" s="661"/>
      <c r="EOD33" s="661"/>
      <c r="EOE33" s="661"/>
      <c r="EOF33" s="661"/>
      <c r="EOG33" s="661"/>
      <c r="EOH33" s="661"/>
      <c r="EOI33" s="661"/>
      <c r="EOJ33" s="661"/>
      <c r="EOK33" s="661"/>
      <c r="EOL33" s="661"/>
      <c r="EOM33" s="661"/>
      <c r="EON33" s="661"/>
      <c r="EOO33" s="661"/>
      <c r="EOP33" s="661"/>
      <c r="EOQ33" s="661"/>
      <c r="EOR33" s="661"/>
      <c r="EOS33" s="661"/>
      <c r="EOT33" s="661"/>
      <c r="EOU33" s="661"/>
      <c r="EOV33" s="661"/>
      <c r="EOW33" s="661"/>
      <c r="EOX33" s="661"/>
      <c r="EOY33" s="661"/>
      <c r="EOZ33" s="661"/>
      <c r="EPA33" s="661"/>
      <c r="EPB33" s="661"/>
      <c r="EPC33" s="661"/>
      <c r="EPD33" s="661"/>
      <c r="EPE33" s="661"/>
      <c r="EPF33" s="661"/>
      <c r="EPG33" s="661"/>
      <c r="EPH33" s="661"/>
      <c r="EPI33" s="661"/>
      <c r="EPJ33" s="661"/>
      <c r="EPK33" s="661"/>
      <c r="EPL33" s="661"/>
      <c r="EPM33" s="661"/>
      <c r="EPN33" s="661"/>
      <c r="EPO33" s="661"/>
      <c r="EPP33" s="661"/>
      <c r="EPQ33" s="661"/>
      <c r="EPR33" s="661"/>
      <c r="EPS33" s="661"/>
      <c r="EPT33" s="661"/>
      <c r="EPU33" s="661"/>
      <c r="EPV33" s="661"/>
      <c r="EPW33" s="661"/>
      <c r="EPX33" s="661"/>
      <c r="EPY33" s="661"/>
      <c r="EPZ33" s="661"/>
      <c r="EQA33" s="661"/>
      <c r="EQB33" s="661"/>
      <c r="EQC33" s="661"/>
      <c r="EQD33" s="661"/>
      <c r="EQE33" s="661"/>
      <c r="EQF33" s="661"/>
      <c r="EQG33" s="661"/>
      <c r="EQH33" s="661"/>
      <c r="EQI33" s="661"/>
      <c r="EQJ33" s="661"/>
      <c r="EQK33" s="661"/>
      <c r="EQL33" s="661"/>
      <c r="EQM33" s="661"/>
      <c r="EQN33" s="661"/>
      <c r="EQO33" s="661"/>
      <c r="EQP33" s="661"/>
      <c r="EQQ33" s="661"/>
      <c r="EQR33" s="661"/>
      <c r="EQS33" s="661"/>
      <c r="EQT33" s="661"/>
      <c r="EQU33" s="661"/>
      <c r="EQV33" s="661"/>
      <c r="EQW33" s="661"/>
      <c r="EQX33" s="661"/>
      <c r="EQY33" s="661"/>
      <c r="EQZ33" s="661"/>
      <c r="ERA33" s="661"/>
      <c r="ERB33" s="661"/>
      <c r="ERC33" s="661"/>
      <c r="ERD33" s="661"/>
      <c r="ERE33" s="661"/>
      <c r="ERF33" s="661"/>
      <c r="ERG33" s="661"/>
      <c r="ERH33" s="661"/>
      <c r="ERI33" s="661"/>
      <c r="ERJ33" s="661"/>
      <c r="ERK33" s="661"/>
      <c r="ERL33" s="661"/>
      <c r="ERM33" s="661"/>
      <c r="ERN33" s="661"/>
      <c r="ERO33" s="661"/>
      <c r="ERP33" s="661"/>
      <c r="ERQ33" s="661"/>
      <c r="ERR33" s="661"/>
      <c r="ERS33" s="661"/>
      <c r="ERT33" s="661"/>
      <c r="ERU33" s="661"/>
      <c r="ERV33" s="661"/>
      <c r="ERW33" s="661"/>
      <c r="ERX33" s="661"/>
      <c r="ERY33" s="661"/>
      <c r="ERZ33" s="661"/>
      <c r="ESA33" s="661"/>
      <c r="ESB33" s="661"/>
      <c r="ESC33" s="661"/>
      <c r="ESD33" s="661"/>
      <c r="ESE33" s="661"/>
      <c r="ESF33" s="661"/>
      <c r="ESG33" s="661"/>
      <c r="ESH33" s="661"/>
      <c r="ESI33" s="661"/>
      <c r="ESJ33" s="661"/>
      <c r="ESK33" s="661"/>
      <c r="ESL33" s="661"/>
      <c r="ESM33" s="661"/>
      <c r="ESN33" s="661"/>
      <c r="ESO33" s="661"/>
      <c r="ESP33" s="661"/>
      <c r="ESQ33" s="661"/>
      <c r="ESR33" s="661"/>
      <c r="ESS33" s="661"/>
      <c r="EST33" s="661"/>
      <c r="ESU33" s="661"/>
      <c r="ESV33" s="661"/>
      <c r="ESW33" s="661"/>
      <c r="ESX33" s="661"/>
      <c r="ESY33" s="661"/>
      <c r="ESZ33" s="661"/>
      <c r="ETA33" s="661"/>
      <c r="ETB33" s="661"/>
      <c r="ETC33" s="661"/>
      <c r="ETD33" s="661"/>
      <c r="ETE33" s="661"/>
      <c r="ETF33" s="661"/>
      <c r="ETG33" s="661"/>
      <c r="ETH33" s="661"/>
      <c r="ETI33" s="661"/>
      <c r="ETJ33" s="661"/>
      <c r="ETK33" s="661"/>
      <c r="ETL33" s="661"/>
      <c r="ETM33" s="661"/>
      <c r="ETN33" s="661"/>
      <c r="ETO33" s="661"/>
      <c r="ETP33" s="661"/>
      <c r="ETQ33" s="661"/>
      <c r="ETR33" s="661"/>
      <c r="ETS33" s="661"/>
      <c r="ETT33" s="661"/>
      <c r="ETU33" s="661"/>
      <c r="ETV33" s="661"/>
      <c r="ETW33" s="661"/>
      <c r="ETX33" s="661"/>
      <c r="ETY33" s="661"/>
      <c r="ETZ33" s="661"/>
      <c r="EUA33" s="661"/>
      <c r="EUB33" s="661"/>
      <c r="EUC33" s="661"/>
      <c r="EUD33" s="661"/>
      <c r="EUE33" s="661"/>
      <c r="EUF33" s="661"/>
      <c r="EUG33" s="661"/>
      <c r="EUH33" s="661"/>
      <c r="EUI33" s="661"/>
      <c r="EUJ33" s="661"/>
      <c r="EUK33" s="661"/>
      <c r="EUL33" s="661"/>
      <c r="EUM33" s="661"/>
      <c r="EUN33" s="661"/>
      <c r="EUO33" s="661"/>
      <c r="EUP33" s="661"/>
      <c r="EUQ33" s="661"/>
      <c r="EUR33" s="661"/>
      <c r="EUS33" s="661"/>
      <c r="EUT33" s="661"/>
      <c r="EUU33" s="661"/>
      <c r="EUV33" s="661"/>
      <c r="EUW33" s="661"/>
      <c r="EUX33" s="661"/>
      <c r="EUY33" s="661"/>
      <c r="EUZ33" s="661"/>
      <c r="EVA33" s="661"/>
      <c r="EVB33" s="661"/>
      <c r="EVC33" s="661"/>
      <c r="EVD33" s="661"/>
      <c r="EVE33" s="661"/>
      <c r="EVF33" s="661"/>
      <c r="EVG33" s="661"/>
      <c r="EVH33" s="661"/>
      <c r="EVI33" s="661"/>
      <c r="EVJ33" s="661"/>
      <c r="EVK33" s="661"/>
      <c r="EVL33" s="661"/>
      <c r="EVM33" s="661"/>
      <c r="EVN33" s="661"/>
      <c r="EVO33" s="661"/>
      <c r="EVP33" s="661"/>
      <c r="EVQ33" s="661"/>
      <c r="EVR33" s="661"/>
      <c r="EVS33" s="661"/>
      <c r="EVT33" s="661"/>
      <c r="EVU33" s="661"/>
      <c r="EVV33" s="661"/>
      <c r="EVW33" s="661"/>
      <c r="EVX33" s="661"/>
      <c r="EVY33" s="661"/>
      <c r="EVZ33" s="661"/>
      <c r="EWA33" s="661"/>
      <c r="EWB33" s="661"/>
      <c r="EWC33" s="661"/>
      <c r="EWD33" s="661"/>
      <c r="EWE33" s="661"/>
      <c r="EWF33" s="661"/>
      <c r="EWG33" s="661"/>
      <c r="EWH33" s="661"/>
      <c r="EWI33" s="661"/>
      <c r="EWJ33" s="661"/>
      <c r="EWK33" s="661"/>
      <c r="EWL33" s="661"/>
      <c r="EWM33" s="661"/>
      <c r="EWN33" s="661"/>
      <c r="EWO33" s="661"/>
      <c r="EWP33" s="661"/>
      <c r="EWQ33" s="661"/>
      <c r="EWR33" s="661"/>
      <c r="EWS33" s="661"/>
      <c r="EWT33" s="661"/>
      <c r="EWU33" s="661"/>
      <c r="EWV33" s="661"/>
      <c r="EWW33" s="661"/>
      <c r="EWX33" s="661"/>
      <c r="EWY33" s="661"/>
      <c r="EWZ33" s="661"/>
      <c r="EXA33" s="661"/>
      <c r="EXB33" s="661"/>
      <c r="EXC33" s="661"/>
      <c r="EXD33" s="661"/>
      <c r="EXE33" s="661"/>
      <c r="EXF33" s="661"/>
      <c r="EXG33" s="661"/>
      <c r="EXH33" s="661"/>
      <c r="EXI33" s="661"/>
      <c r="EXJ33" s="661"/>
      <c r="EXK33" s="661"/>
      <c r="EXL33" s="661"/>
      <c r="EXM33" s="661"/>
      <c r="EXN33" s="661"/>
      <c r="EXO33" s="661"/>
      <c r="EXP33" s="661"/>
      <c r="EXQ33" s="661"/>
      <c r="EXR33" s="661"/>
      <c r="EXS33" s="661"/>
      <c r="EXT33" s="661"/>
      <c r="EXU33" s="661"/>
      <c r="EXV33" s="661"/>
      <c r="EXW33" s="661"/>
      <c r="EXX33" s="661"/>
      <c r="EXY33" s="661"/>
      <c r="EXZ33" s="661"/>
      <c r="EYA33" s="661"/>
      <c r="EYB33" s="661"/>
      <c r="EYC33" s="661"/>
      <c r="EYD33" s="661"/>
      <c r="EYE33" s="661"/>
      <c r="EYF33" s="661"/>
      <c r="EYG33" s="661"/>
      <c r="EYH33" s="661"/>
      <c r="EYI33" s="661"/>
      <c r="EYJ33" s="661"/>
      <c r="EYK33" s="661"/>
      <c r="EYL33" s="661"/>
      <c r="EYM33" s="661"/>
      <c r="EYN33" s="661"/>
      <c r="EYO33" s="661"/>
      <c r="EYP33" s="661"/>
      <c r="EYQ33" s="661"/>
      <c r="EYR33" s="661"/>
      <c r="EYS33" s="661"/>
      <c r="EYT33" s="661"/>
      <c r="EYU33" s="661"/>
      <c r="EYV33" s="661"/>
      <c r="EYW33" s="661"/>
      <c r="EYX33" s="661"/>
      <c r="EYY33" s="661"/>
      <c r="EYZ33" s="661"/>
      <c r="EZA33" s="661"/>
      <c r="EZB33" s="661"/>
      <c r="EZC33" s="661"/>
      <c r="EZD33" s="661"/>
      <c r="EZE33" s="661"/>
      <c r="EZF33" s="661"/>
      <c r="EZG33" s="661"/>
      <c r="EZH33" s="661"/>
      <c r="EZI33" s="661"/>
      <c r="EZJ33" s="661"/>
      <c r="EZK33" s="661"/>
      <c r="EZL33" s="661"/>
      <c r="EZM33" s="661"/>
      <c r="EZN33" s="661"/>
      <c r="EZO33" s="661"/>
      <c r="EZP33" s="661"/>
      <c r="EZQ33" s="661"/>
      <c r="EZR33" s="661"/>
      <c r="EZS33" s="661"/>
      <c r="EZT33" s="661"/>
      <c r="EZU33" s="661"/>
      <c r="EZV33" s="661"/>
      <c r="EZW33" s="661"/>
      <c r="EZX33" s="661"/>
      <c r="EZY33" s="661"/>
      <c r="EZZ33" s="661"/>
      <c r="FAA33" s="661"/>
      <c r="FAB33" s="661"/>
      <c r="FAC33" s="661"/>
      <c r="FAD33" s="661"/>
      <c r="FAE33" s="661"/>
      <c r="FAF33" s="661"/>
      <c r="FAG33" s="661"/>
      <c r="FAH33" s="661"/>
      <c r="FAI33" s="661"/>
      <c r="FAJ33" s="661"/>
      <c r="FAK33" s="661"/>
      <c r="FAL33" s="661"/>
      <c r="FAM33" s="661"/>
      <c r="FAN33" s="661"/>
      <c r="FAO33" s="661"/>
      <c r="FAP33" s="661"/>
      <c r="FAQ33" s="661"/>
      <c r="FAR33" s="661"/>
      <c r="FAS33" s="661"/>
      <c r="FAT33" s="661"/>
      <c r="FAU33" s="661"/>
      <c r="FAV33" s="661"/>
      <c r="FAW33" s="661"/>
      <c r="FAX33" s="661"/>
      <c r="FAY33" s="661"/>
      <c r="FAZ33" s="661"/>
      <c r="FBA33" s="661"/>
      <c r="FBB33" s="661"/>
      <c r="FBC33" s="661"/>
      <c r="FBD33" s="661"/>
      <c r="FBE33" s="661"/>
      <c r="FBF33" s="661"/>
      <c r="FBG33" s="661"/>
      <c r="FBH33" s="661"/>
      <c r="FBI33" s="661"/>
      <c r="FBJ33" s="661"/>
      <c r="FBK33" s="661"/>
      <c r="FBL33" s="661"/>
      <c r="FBM33" s="661"/>
      <c r="FBN33" s="661"/>
      <c r="FBO33" s="661"/>
      <c r="FBP33" s="661"/>
      <c r="FBQ33" s="661"/>
      <c r="FBR33" s="661"/>
      <c r="FBS33" s="661"/>
      <c r="FBT33" s="661"/>
      <c r="FBU33" s="661"/>
      <c r="FBV33" s="661"/>
      <c r="FBW33" s="661"/>
      <c r="FBX33" s="661"/>
      <c r="FBY33" s="661"/>
      <c r="FBZ33" s="661"/>
      <c r="FCA33" s="661"/>
      <c r="FCB33" s="661"/>
      <c r="FCC33" s="661"/>
      <c r="FCD33" s="661"/>
      <c r="FCE33" s="661"/>
      <c r="FCF33" s="661"/>
      <c r="FCG33" s="661"/>
      <c r="FCH33" s="661"/>
      <c r="FCI33" s="661"/>
      <c r="FCJ33" s="661"/>
      <c r="FCK33" s="661"/>
      <c r="FCL33" s="661"/>
      <c r="FCM33" s="661"/>
      <c r="FCN33" s="661"/>
      <c r="FCO33" s="661"/>
      <c r="FCP33" s="661"/>
      <c r="FCQ33" s="661"/>
      <c r="FCR33" s="661"/>
      <c r="FCS33" s="661"/>
      <c r="FCT33" s="661"/>
      <c r="FCU33" s="661"/>
      <c r="FCV33" s="661"/>
      <c r="FCW33" s="661"/>
      <c r="FCX33" s="661"/>
      <c r="FCY33" s="661"/>
      <c r="FCZ33" s="661"/>
      <c r="FDA33" s="661"/>
      <c r="FDB33" s="661"/>
      <c r="FDC33" s="661"/>
      <c r="FDD33" s="661"/>
      <c r="FDE33" s="661"/>
      <c r="FDF33" s="661"/>
      <c r="FDG33" s="661"/>
      <c r="FDH33" s="661"/>
      <c r="FDI33" s="661"/>
      <c r="FDJ33" s="661"/>
      <c r="FDK33" s="661"/>
      <c r="FDL33" s="661"/>
      <c r="FDM33" s="661"/>
      <c r="FDN33" s="661"/>
      <c r="FDO33" s="661"/>
      <c r="FDP33" s="661"/>
      <c r="FDQ33" s="661"/>
      <c r="FDR33" s="661"/>
      <c r="FDS33" s="661"/>
      <c r="FDT33" s="661"/>
      <c r="FDU33" s="661"/>
      <c r="FDV33" s="661"/>
      <c r="FDW33" s="661"/>
      <c r="FDX33" s="661"/>
      <c r="FDY33" s="661"/>
      <c r="FDZ33" s="661"/>
      <c r="FEA33" s="661"/>
      <c r="FEB33" s="661"/>
      <c r="FEC33" s="661"/>
      <c r="FED33" s="661"/>
      <c r="FEE33" s="661"/>
      <c r="FEF33" s="661"/>
      <c r="FEG33" s="661"/>
      <c r="FEH33" s="661"/>
      <c r="FEI33" s="661"/>
      <c r="FEJ33" s="661"/>
      <c r="FEK33" s="661"/>
      <c r="FEL33" s="661"/>
      <c r="FEM33" s="661"/>
      <c r="FEN33" s="661"/>
      <c r="FEO33" s="661"/>
      <c r="FEP33" s="661"/>
      <c r="FEQ33" s="661"/>
      <c r="FER33" s="661"/>
      <c r="FES33" s="661"/>
      <c r="FET33" s="661"/>
      <c r="FEU33" s="661"/>
      <c r="FEV33" s="661"/>
      <c r="FEW33" s="661"/>
      <c r="FEX33" s="661"/>
      <c r="FEY33" s="661"/>
      <c r="FEZ33" s="661"/>
      <c r="FFA33" s="661"/>
      <c r="FFB33" s="661"/>
      <c r="FFC33" s="661"/>
      <c r="FFD33" s="661"/>
      <c r="FFE33" s="661"/>
      <c r="FFF33" s="661"/>
      <c r="FFG33" s="661"/>
      <c r="FFH33" s="661"/>
      <c r="FFI33" s="661"/>
      <c r="FFJ33" s="661"/>
      <c r="FFK33" s="661"/>
      <c r="FFL33" s="661"/>
      <c r="FFM33" s="661"/>
      <c r="FFN33" s="661"/>
      <c r="FFO33" s="661"/>
      <c r="FFP33" s="661"/>
      <c r="FFQ33" s="661"/>
      <c r="FFR33" s="661"/>
      <c r="FFS33" s="661"/>
      <c r="FFT33" s="661"/>
      <c r="FFU33" s="661"/>
      <c r="FFV33" s="661"/>
      <c r="FFW33" s="661"/>
      <c r="FFX33" s="661"/>
      <c r="FFY33" s="661"/>
      <c r="FFZ33" s="661"/>
      <c r="FGA33" s="661"/>
      <c r="FGB33" s="661"/>
      <c r="FGC33" s="661"/>
      <c r="FGD33" s="661"/>
      <c r="FGE33" s="661"/>
      <c r="FGF33" s="661"/>
      <c r="FGG33" s="661"/>
      <c r="FGH33" s="661"/>
      <c r="FGI33" s="661"/>
      <c r="FGJ33" s="661"/>
      <c r="FGK33" s="661"/>
      <c r="FGL33" s="661"/>
      <c r="FGM33" s="661"/>
      <c r="FGN33" s="661"/>
      <c r="FGO33" s="661"/>
      <c r="FGP33" s="661"/>
      <c r="FGQ33" s="661"/>
      <c r="FGR33" s="661"/>
      <c r="FGS33" s="661"/>
      <c r="FGT33" s="661"/>
      <c r="FGU33" s="661"/>
      <c r="FGV33" s="661"/>
      <c r="FGW33" s="661"/>
      <c r="FGX33" s="661"/>
      <c r="FGY33" s="661"/>
      <c r="FGZ33" s="661"/>
      <c r="FHA33" s="661"/>
      <c r="FHB33" s="661"/>
      <c r="FHC33" s="661"/>
      <c r="FHD33" s="661"/>
      <c r="FHE33" s="661"/>
      <c r="FHF33" s="661"/>
      <c r="FHG33" s="661"/>
      <c r="FHH33" s="661"/>
      <c r="FHI33" s="661"/>
      <c r="FHJ33" s="661"/>
      <c r="FHK33" s="661"/>
      <c r="FHL33" s="661"/>
      <c r="FHM33" s="661"/>
      <c r="FHN33" s="661"/>
      <c r="FHO33" s="661"/>
      <c r="FHP33" s="661"/>
      <c r="FHQ33" s="661"/>
      <c r="FHR33" s="661"/>
      <c r="FHS33" s="661"/>
      <c r="FHT33" s="661"/>
      <c r="FHU33" s="661"/>
      <c r="FHV33" s="661"/>
      <c r="FHW33" s="661"/>
      <c r="FHX33" s="661"/>
      <c r="FHY33" s="661"/>
      <c r="FHZ33" s="661"/>
      <c r="FIA33" s="661"/>
      <c r="FIB33" s="661"/>
      <c r="FIC33" s="661"/>
      <c r="FID33" s="661"/>
      <c r="FIE33" s="661"/>
      <c r="FIF33" s="661"/>
      <c r="FIG33" s="661"/>
      <c r="FIH33" s="661"/>
      <c r="FII33" s="661"/>
      <c r="FIJ33" s="661"/>
      <c r="FIK33" s="661"/>
      <c r="FIL33" s="661"/>
      <c r="FIM33" s="661"/>
      <c r="FIN33" s="661"/>
      <c r="FIO33" s="661"/>
      <c r="FIP33" s="661"/>
      <c r="FIQ33" s="661"/>
      <c r="FIR33" s="661"/>
      <c r="FIS33" s="661"/>
      <c r="FIT33" s="661"/>
      <c r="FIU33" s="661"/>
      <c r="FIV33" s="661"/>
      <c r="FIW33" s="661"/>
      <c r="FIX33" s="661"/>
      <c r="FIY33" s="661"/>
      <c r="FIZ33" s="661"/>
      <c r="FJA33" s="661"/>
      <c r="FJB33" s="661"/>
      <c r="FJC33" s="661"/>
      <c r="FJD33" s="661"/>
      <c r="FJE33" s="661"/>
      <c r="FJF33" s="661"/>
      <c r="FJG33" s="661"/>
      <c r="FJH33" s="661"/>
      <c r="FJI33" s="661"/>
      <c r="FJJ33" s="661"/>
      <c r="FJK33" s="661"/>
      <c r="FJL33" s="661"/>
      <c r="FJM33" s="661"/>
      <c r="FJN33" s="661"/>
      <c r="FJO33" s="661"/>
      <c r="FJP33" s="661"/>
      <c r="FJQ33" s="661"/>
      <c r="FJR33" s="661"/>
      <c r="FJS33" s="661"/>
      <c r="FJT33" s="661"/>
      <c r="FJU33" s="661"/>
      <c r="FJV33" s="661"/>
      <c r="FJW33" s="661"/>
      <c r="FJX33" s="661"/>
      <c r="FJY33" s="661"/>
      <c r="FJZ33" s="661"/>
      <c r="FKA33" s="661"/>
      <c r="FKB33" s="661"/>
      <c r="FKC33" s="661"/>
      <c r="FKD33" s="661"/>
      <c r="FKE33" s="661"/>
      <c r="FKF33" s="661"/>
      <c r="FKG33" s="661"/>
      <c r="FKH33" s="661"/>
      <c r="FKI33" s="661"/>
      <c r="FKJ33" s="661"/>
      <c r="FKK33" s="661"/>
      <c r="FKL33" s="661"/>
      <c r="FKM33" s="661"/>
      <c r="FKN33" s="661"/>
      <c r="FKO33" s="661"/>
      <c r="FKP33" s="661"/>
      <c r="FKQ33" s="661"/>
      <c r="FKR33" s="661"/>
      <c r="FKS33" s="661"/>
      <c r="FKT33" s="661"/>
      <c r="FKU33" s="661"/>
      <c r="FKV33" s="661"/>
      <c r="FKW33" s="661"/>
      <c r="FKX33" s="661"/>
      <c r="FKY33" s="661"/>
      <c r="FKZ33" s="661"/>
      <c r="FLA33" s="661"/>
      <c r="FLB33" s="661"/>
      <c r="FLC33" s="661"/>
      <c r="FLD33" s="661"/>
      <c r="FLE33" s="661"/>
      <c r="FLF33" s="661"/>
      <c r="FLG33" s="661"/>
      <c r="FLH33" s="661"/>
      <c r="FLI33" s="661"/>
      <c r="FLJ33" s="661"/>
      <c r="FLK33" s="661"/>
      <c r="FLL33" s="661"/>
      <c r="FLM33" s="661"/>
      <c r="FLN33" s="661"/>
      <c r="FLO33" s="661"/>
      <c r="FLP33" s="661"/>
      <c r="FLQ33" s="661"/>
      <c r="FLR33" s="661"/>
      <c r="FLS33" s="661"/>
      <c r="FLT33" s="661"/>
      <c r="FLU33" s="661"/>
      <c r="FLV33" s="661"/>
      <c r="FLW33" s="661"/>
      <c r="FLX33" s="661"/>
      <c r="FLY33" s="661"/>
      <c r="FLZ33" s="661"/>
      <c r="FMA33" s="661"/>
      <c r="FMB33" s="661"/>
      <c r="FMC33" s="661"/>
      <c r="FMD33" s="661"/>
      <c r="FME33" s="661"/>
      <c r="FMF33" s="661"/>
      <c r="FMG33" s="661"/>
      <c r="FMH33" s="661"/>
      <c r="FMI33" s="661"/>
      <c r="FMJ33" s="661"/>
      <c r="FMK33" s="661"/>
      <c r="FML33" s="661"/>
      <c r="FMM33" s="661"/>
      <c r="FMN33" s="661"/>
      <c r="FMO33" s="661"/>
      <c r="FMP33" s="661"/>
      <c r="FMQ33" s="661"/>
      <c r="FMR33" s="661"/>
      <c r="FMS33" s="661"/>
      <c r="FMT33" s="661"/>
      <c r="FMU33" s="661"/>
      <c r="FMV33" s="661"/>
      <c r="FMW33" s="661"/>
      <c r="FMX33" s="661"/>
      <c r="FMY33" s="661"/>
      <c r="FMZ33" s="661"/>
      <c r="FNA33" s="661"/>
      <c r="FNB33" s="661"/>
      <c r="FNC33" s="661"/>
      <c r="FND33" s="661"/>
      <c r="FNE33" s="661"/>
      <c r="FNF33" s="661"/>
      <c r="FNG33" s="661"/>
      <c r="FNH33" s="661"/>
      <c r="FNI33" s="661"/>
      <c r="FNJ33" s="661"/>
      <c r="FNK33" s="661"/>
      <c r="FNL33" s="661"/>
      <c r="FNM33" s="661"/>
      <c r="FNN33" s="661"/>
      <c r="FNO33" s="661"/>
      <c r="FNP33" s="661"/>
      <c r="FNQ33" s="661"/>
      <c r="FNR33" s="661"/>
      <c r="FNS33" s="661"/>
      <c r="FNT33" s="661"/>
      <c r="FNU33" s="661"/>
      <c r="FNV33" s="661"/>
      <c r="FNW33" s="661"/>
      <c r="FNX33" s="661"/>
      <c r="FNY33" s="661"/>
      <c r="FNZ33" s="661"/>
      <c r="FOA33" s="661"/>
      <c r="FOB33" s="661"/>
      <c r="FOC33" s="661"/>
      <c r="FOD33" s="661"/>
      <c r="FOE33" s="661"/>
      <c r="FOF33" s="661"/>
      <c r="FOG33" s="661"/>
      <c r="FOH33" s="661"/>
      <c r="FOI33" s="661"/>
      <c r="FOJ33" s="661"/>
      <c r="FOK33" s="661"/>
      <c r="FOL33" s="661"/>
      <c r="FOM33" s="661"/>
      <c r="FON33" s="661"/>
      <c r="FOO33" s="661"/>
      <c r="FOP33" s="661"/>
      <c r="FOQ33" s="661"/>
      <c r="FOR33" s="661"/>
      <c r="FOS33" s="661"/>
      <c r="FOT33" s="661"/>
      <c r="FOU33" s="661"/>
      <c r="FOV33" s="661"/>
      <c r="FOW33" s="661"/>
      <c r="FOX33" s="661"/>
      <c r="FOY33" s="661"/>
      <c r="FOZ33" s="661"/>
      <c r="FPA33" s="661"/>
      <c r="FPB33" s="661"/>
      <c r="FPC33" s="661"/>
      <c r="FPD33" s="661"/>
      <c r="FPE33" s="661"/>
      <c r="FPF33" s="661"/>
      <c r="FPG33" s="661"/>
      <c r="FPH33" s="661"/>
      <c r="FPI33" s="661"/>
      <c r="FPJ33" s="661"/>
      <c r="FPK33" s="661"/>
      <c r="FPL33" s="661"/>
      <c r="FPM33" s="661"/>
      <c r="FPN33" s="661"/>
      <c r="FPO33" s="661"/>
      <c r="FPP33" s="661"/>
      <c r="FPQ33" s="661"/>
      <c r="FPR33" s="661"/>
      <c r="FPS33" s="661"/>
      <c r="FPT33" s="661"/>
      <c r="FPU33" s="661"/>
      <c r="FPV33" s="661"/>
      <c r="FPW33" s="661"/>
      <c r="FPX33" s="661"/>
      <c r="FPY33" s="661"/>
      <c r="FPZ33" s="661"/>
      <c r="FQA33" s="661"/>
      <c r="FQB33" s="661"/>
      <c r="FQC33" s="661"/>
      <c r="FQD33" s="661"/>
      <c r="FQE33" s="661"/>
      <c r="FQF33" s="661"/>
      <c r="FQG33" s="661"/>
      <c r="FQH33" s="661"/>
      <c r="FQI33" s="661"/>
      <c r="FQJ33" s="661"/>
      <c r="FQK33" s="661"/>
      <c r="FQL33" s="661"/>
      <c r="FQM33" s="661"/>
      <c r="FQN33" s="661"/>
      <c r="FQO33" s="661"/>
      <c r="FQP33" s="661"/>
      <c r="FQQ33" s="661"/>
      <c r="FQR33" s="661"/>
      <c r="FQS33" s="661"/>
      <c r="FQT33" s="661"/>
      <c r="FQU33" s="661"/>
      <c r="FQV33" s="661"/>
      <c r="FQW33" s="661"/>
      <c r="FQX33" s="661"/>
      <c r="FQY33" s="661"/>
      <c r="FQZ33" s="661"/>
      <c r="FRA33" s="661"/>
      <c r="FRB33" s="661"/>
      <c r="FRC33" s="661"/>
      <c r="FRD33" s="661"/>
      <c r="FRE33" s="661"/>
      <c r="FRF33" s="661"/>
      <c r="FRG33" s="661"/>
      <c r="FRH33" s="661"/>
      <c r="FRI33" s="661"/>
      <c r="FRJ33" s="661"/>
      <c r="FRK33" s="661"/>
      <c r="FRL33" s="661"/>
      <c r="FRM33" s="661"/>
      <c r="FRN33" s="661"/>
      <c r="FRO33" s="661"/>
      <c r="FRP33" s="661"/>
      <c r="FRQ33" s="661"/>
      <c r="FRR33" s="661"/>
      <c r="FRS33" s="661"/>
      <c r="FRT33" s="661"/>
      <c r="FRU33" s="661"/>
      <c r="FRV33" s="661"/>
      <c r="FRW33" s="661"/>
      <c r="FRX33" s="661"/>
      <c r="FRY33" s="661"/>
      <c r="FRZ33" s="661"/>
      <c r="FSA33" s="661"/>
      <c r="FSB33" s="661"/>
      <c r="FSC33" s="661"/>
      <c r="FSD33" s="661"/>
      <c r="FSE33" s="661"/>
      <c r="FSF33" s="661"/>
      <c r="FSG33" s="661"/>
      <c r="FSH33" s="661"/>
      <c r="FSI33" s="661"/>
      <c r="FSJ33" s="661"/>
      <c r="FSK33" s="661"/>
      <c r="FSL33" s="661"/>
      <c r="FSM33" s="661"/>
      <c r="FSN33" s="661"/>
      <c r="FSO33" s="661"/>
      <c r="FSP33" s="661"/>
      <c r="FSQ33" s="661"/>
      <c r="FSR33" s="661"/>
      <c r="FSS33" s="661"/>
      <c r="FST33" s="661"/>
      <c r="FSU33" s="661"/>
      <c r="FSV33" s="661"/>
      <c r="FSW33" s="661"/>
      <c r="FSX33" s="661"/>
      <c r="FSY33" s="661"/>
      <c r="FSZ33" s="661"/>
      <c r="FTA33" s="661"/>
      <c r="FTB33" s="661"/>
      <c r="FTC33" s="661"/>
      <c r="FTD33" s="661"/>
      <c r="FTE33" s="661"/>
      <c r="FTF33" s="661"/>
      <c r="FTG33" s="661"/>
      <c r="FTH33" s="661"/>
      <c r="FTI33" s="661"/>
      <c r="FTJ33" s="661"/>
      <c r="FTK33" s="661"/>
      <c r="FTL33" s="661"/>
      <c r="FTM33" s="661"/>
      <c r="FTN33" s="661"/>
      <c r="FTO33" s="661"/>
      <c r="FTP33" s="661"/>
      <c r="FTQ33" s="661"/>
      <c r="FTR33" s="661"/>
      <c r="FTS33" s="661"/>
      <c r="FTT33" s="661"/>
      <c r="FTU33" s="661"/>
      <c r="FTV33" s="661"/>
      <c r="FTW33" s="661"/>
      <c r="FTX33" s="661"/>
      <c r="FTY33" s="661"/>
      <c r="FTZ33" s="661"/>
      <c r="FUA33" s="661"/>
      <c r="FUB33" s="661"/>
      <c r="FUC33" s="661"/>
      <c r="FUD33" s="661"/>
      <c r="FUE33" s="661"/>
      <c r="FUF33" s="661"/>
      <c r="FUG33" s="661"/>
      <c r="FUH33" s="661"/>
      <c r="FUI33" s="661"/>
      <c r="FUJ33" s="661"/>
      <c r="FUK33" s="661"/>
      <c r="FUL33" s="661"/>
      <c r="FUM33" s="661"/>
      <c r="FUN33" s="661"/>
      <c r="FUO33" s="661"/>
      <c r="FUP33" s="661"/>
      <c r="FUQ33" s="661"/>
      <c r="FUR33" s="661"/>
      <c r="FUS33" s="661"/>
      <c r="FUT33" s="661"/>
      <c r="FUU33" s="661"/>
      <c r="FUV33" s="661"/>
      <c r="FUW33" s="661"/>
      <c r="FUX33" s="661"/>
      <c r="FUY33" s="661"/>
      <c r="FUZ33" s="661"/>
      <c r="FVA33" s="661"/>
      <c r="FVB33" s="661"/>
      <c r="FVC33" s="661"/>
      <c r="FVD33" s="661"/>
      <c r="FVE33" s="661"/>
      <c r="FVF33" s="661"/>
      <c r="FVG33" s="661"/>
      <c r="FVH33" s="661"/>
      <c r="FVI33" s="661"/>
      <c r="FVJ33" s="661"/>
      <c r="FVK33" s="661"/>
      <c r="FVL33" s="661"/>
      <c r="FVM33" s="661"/>
      <c r="FVN33" s="661"/>
      <c r="FVO33" s="661"/>
      <c r="FVP33" s="661"/>
      <c r="FVQ33" s="661"/>
      <c r="FVR33" s="661"/>
      <c r="FVS33" s="661"/>
      <c r="FVT33" s="661"/>
      <c r="FVU33" s="661"/>
      <c r="FVV33" s="661"/>
      <c r="FVW33" s="661"/>
      <c r="FVX33" s="661"/>
      <c r="FVY33" s="661"/>
      <c r="FVZ33" s="661"/>
      <c r="FWA33" s="661"/>
      <c r="FWB33" s="661"/>
      <c r="FWC33" s="661"/>
      <c r="FWD33" s="661"/>
      <c r="FWE33" s="661"/>
      <c r="FWF33" s="661"/>
      <c r="FWG33" s="661"/>
      <c r="FWH33" s="661"/>
      <c r="FWI33" s="661"/>
      <c r="FWJ33" s="661"/>
      <c r="FWK33" s="661"/>
      <c r="FWL33" s="661"/>
      <c r="FWM33" s="661"/>
      <c r="FWN33" s="661"/>
      <c r="FWO33" s="661"/>
      <c r="FWP33" s="661"/>
      <c r="FWQ33" s="661"/>
      <c r="FWR33" s="661"/>
      <c r="FWS33" s="661"/>
      <c r="FWT33" s="661"/>
      <c r="FWU33" s="661"/>
      <c r="FWV33" s="661"/>
      <c r="FWW33" s="661"/>
      <c r="FWX33" s="661"/>
      <c r="FWY33" s="661"/>
      <c r="FWZ33" s="661"/>
      <c r="FXA33" s="661"/>
      <c r="FXB33" s="661"/>
      <c r="FXC33" s="661"/>
      <c r="FXD33" s="661"/>
      <c r="FXE33" s="661"/>
      <c r="FXF33" s="661"/>
      <c r="FXG33" s="661"/>
      <c r="FXH33" s="661"/>
      <c r="FXI33" s="661"/>
      <c r="FXJ33" s="661"/>
      <c r="FXK33" s="661"/>
      <c r="FXL33" s="661"/>
      <c r="FXM33" s="661"/>
      <c r="FXN33" s="661"/>
      <c r="FXO33" s="661"/>
      <c r="FXP33" s="661"/>
      <c r="FXQ33" s="661"/>
      <c r="FXR33" s="661"/>
      <c r="FXS33" s="661"/>
      <c r="FXT33" s="661"/>
      <c r="FXU33" s="661"/>
      <c r="FXV33" s="661"/>
      <c r="FXW33" s="661"/>
      <c r="FXX33" s="661"/>
      <c r="FXY33" s="661"/>
      <c r="FXZ33" s="661"/>
      <c r="FYA33" s="661"/>
      <c r="FYB33" s="661"/>
      <c r="FYC33" s="661"/>
      <c r="FYD33" s="661"/>
      <c r="FYE33" s="661"/>
      <c r="FYF33" s="661"/>
      <c r="FYG33" s="661"/>
      <c r="FYH33" s="661"/>
      <c r="FYI33" s="661"/>
      <c r="FYJ33" s="661"/>
      <c r="FYK33" s="661"/>
      <c r="FYL33" s="661"/>
      <c r="FYM33" s="661"/>
      <c r="FYN33" s="661"/>
      <c r="FYO33" s="661"/>
      <c r="FYP33" s="661"/>
      <c r="FYQ33" s="661"/>
      <c r="FYR33" s="661"/>
      <c r="FYS33" s="661"/>
      <c r="FYT33" s="661"/>
      <c r="FYU33" s="661"/>
      <c r="FYV33" s="661"/>
      <c r="FYW33" s="661"/>
      <c r="FYX33" s="661"/>
      <c r="FYY33" s="661"/>
      <c r="FYZ33" s="661"/>
      <c r="FZA33" s="661"/>
      <c r="FZB33" s="661"/>
      <c r="FZC33" s="661"/>
      <c r="FZD33" s="661"/>
      <c r="FZE33" s="661"/>
      <c r="FZF33" s="661"/>
      <c r="FZG33" s="661"/>
      <c r="FZH33" s="661"/>
      <c r="FZI33" s="661"/>
      <c r="FZJ33" s="661"/>
      <c r="FZK33" s="661"/>
      <c r="FZL33" s="661"/>
      <c r="FZM33" s="661"/>
      <c r="FZN33" s="661"/>
      <c r="FZO33" s="661"/>
      <c r="FZP33" s="661"/>
      <c r="FZQ33" s="661"/>
      <c r="FZR33" s="661"/>
      <c r="FZS33" s="661"/>
      <c r="FZT33" s="661"/>
      <c r="FZU33" s="661"/>
      <c r="FZV33" s="661"/>
      <c r="FZW33" s="661"/>
      <c r="FZX33" s="661"/>
      <c r="FZY33" s="661"/>
      <c r="FZZ33" s="661"/>
      <c r="GAA33" s="661"/>
      <c r="GAB33" s="661"/>
      <c r="GAC33" s="661"/>
      <c r="GAD33" s="661"/>
      <c r="GAE33" s="661"/>
      <c r="GAF33" s="661"/>
      <c r="GAG33" s="661"/>
      <c r="GAH33" s="661"/>
      <c r="GAI33" s="661"/>
      <c r="GAJ33" s="661"/>
      <c r="GAK33" s="661"/>
      <c r="GAL33" s="661"/>
      <c r="GAM33" s="661"/>
      <c r="GAN33" s="661"/>
      <c r="GAO33" s="661"/>
      <c r="GAP33" s="661"/>
      <c r="GAQ33" s="661"/>
      <c r="GAR33" s="661"/>
      <c r="GAS33" s="661"/>
      <c r="GAT33" s="661"/>
      <c r="GAU33" s="661"/>
      <c r="GAV33" s="661"/>
      <c r="GAW33" s="661"/>
      <c r="GAX33" s="661"/>
      <c r="GAY33" s="661"/>
      <c r="GAZ33" s="661"/>
      <c r="GBA33" s="661"/>
      <c r="GBB33" s="661"/>
      <c r="GBC33" s="661"/>
      <c r="GBD33" s="661"/>
      <c r="GBE33" s="661"/>
      <c r="GBF33" s="661"/>
      <c r="GBG33" s="661"/>
      <c r="GBH33" s="661"/>
      <c r="GBI33" s="661"/>
      <c r="GBJ33" s="661"/>
      <c r="GBK33" s="661"/>
      <c r="GBL33" s="661"/>
      <c r="GBM33" s="661"/>
      <c r="GBN33" s="661"/>
      <c r="GBO33" s="661"/>
      <c r="GBP33" s="661"/>
      <c r="GBQ33" s="661"/>
      <c r="GBR33" s="661"/>
      <c r="GBS33" s="661"/>
      <c r="GBT33" s="661"/>
      <c r="GBU33" s="661"/>
      <c r="GBV33" s="661"/>
      <c r="GBW33" s="661"/>
      <c r="GBX33" s="661"/>
      <c r="GBY33" s="661"/>
      <c r="GBZ33" s="661"/>
      <c r="GCA33" s="661"/>
      <c r="GCB33" s="661"/>
      <c r="GCC33" s="661"/>
      <c r="GCD33" s="661"/>
      <c r="GCE33" s="661"/>
      <c r="GCF33" s="661"/>
      <c r="GCG33" s="661"/>
      <c r="GCH33" s="661"/>
      <c r="GCI33" s="661"/>
      <c r="GCJ33" s="661"/>
      <c r="GCK33" s="661"/>
      <c r="GCL33" s="661"/>
      <c r="GCM33" s="661"/>
      <c r="GCN33" s="661"/>
      <c r="GCO33" s="661"/>
      <c r="GCP33" s="661"/>
      <c r="GCQ33" s="661"/>
      <c r="GCR33" s="661"/>
      <c r="GCS33" s="661"/>
      <c r="GCT33" s="661"/>
      <c r="GCU33" s="661"/>
      <c r="GCV33" s="661"/>
      <c r="GCW33" s="661"/>
      <c r="GCX33" s="661"/>
      <c r="GCY33" s="661"/>
      <c r="GCZ33" s="661"/>
      <c r="GDA33" s="661"/>
      <c r="GDB33" s="661"/>
      <c r="GDC33" s="661"/>
      <c r="GDD33" s="661"/>
      <c r="GDE33" s="661"/>
      <c r="GDF33" s="661"/>
      <c r="GDG33" s="661"/>
      <c r="GDH33" s="661"/>
      <c r="GDI33" s="661"/>
      <c r="GDJ33" s="661"/>
      <c r="GDK33" s="661"/>
      <c r="GDL33" s="661"/>
      <c r="GDM33" s="661"/>
      <c r="GDN33" s="661"/>
      <c r="GDO33" s="661"/>
      <c r="GDP33" s="661"/>
      <c r="GDQ33" s="661"/>
      <c r="GDR33" s="661"/>
      <c r="GDS33" s="661"/>
      <c r="GDT33" s="661"/>
      <c r="GDU33" s="661"/>
      <c r="GDV33" s="661"/>
      <c r="GDW33" s="661"/>
      <c r="GDX33" s="661"/>
      <c r="GDY33" s="661"/>
      <c r="GDZ33" s="661"/>
      <c r="GEA33" s="661"/>
      <c r="GEB33" s="661"/>
      <c r="GEC33" s="661"/>
      <c r="GED33" s="661"/>
      <c r="GEE33" s="661"/>
      <c r="GEF33" s="661"/>
      <c r="GEG33" s="661"/>
      <c r="GEH33" s="661"/>
      <c r="GEI33" s="661"/>
      <c r="GEJ33" s="661"/>
      <c r="GEK33" s="661"/>
      <c r="GEL33" s="661"/>
      <c r="GEM33" s="661"/>
      <c r="GEN33" s="661"/>
      <c r="GEO33" s="661"/>
      <c r="GEP33" s="661"/>
      <c r="GEQ33" s="661"/>
      <c r="GER33" s="661"/>
      <c r="GES33" s="661"/>
      <c r="GET33" s="661"/>
      <c r="GEU33" s="661"/>
      <c r="GEV33" s="661"/>
      <c r="GEW33" s="661"/>
      <c r="GEX33" s="661"/>
      <c r="GEY33" s="661"/>
      <c r="GEZ33" s="661"/>
      <c r="GFA33" s="661"/>
      <c r="GFB33" s="661"/>
      <c r="GFC33" s="661"/>
      <c r="GFD33" s="661"/>
      <c r="GFE33" s="661"/>
      <c r="GFF33" s="661"/>
      <c r="GFG33" s="661"/>
      <c r="GFH33" s="661"/>
      <c r="GFI33" s="661"/>
      <c r="GFJ33" s="661"/>
      <c r="GFK33" s="661"/>
      <c r="GFL33" s="661"/>
      <c r="GFM33" s="661"/>
      <c r="GFN33" s="661"/>
      <c r="GFO33" s="661"/>
      <c r="GFP33" s="661"/>
      <c r="GFQ33" s="661"/>
      <c r="GFR33" s="661"/>
      <c r="GFS33" s="661"/>
      <c r="GFT33" s="661"/>
      <c r="GFU33" s="661"/>
      <c r="GFV33" s="661"/>
      <c r="GFW33" s="661"/>
      <c r="GFX33" s="661"/>
      <c r="GFY33" s="661"/>
      <c r="GFZ33" s="661"/>
      <c r="GGA33" s="661"/>
      <c r="GGB33" s="661"/>
      <c r="GGC33" s="661"/>
      <c r="GGD33" s="661"/>
      <c r="GGE33" s="661"/>
      <c r="GGF33" s="661"/>
      <c r="GGG33" s="661"/>
      <c r="GGH33" s="661"/>
      <c r="GGI33" s="661"/>
      <c r="GGJ33" s="661"/>
      <c r="GGK33" s="661"/>
      <c r="GGL33" s="661"/>
      <c r="GGM33" s="661"/>
      <c r="GGN33" s="661"/>
      <c r="GGO33" s="661"/>
      <c r="GGP33" s="661"/>
      <c r="GGQ33" s="661"/>
      <c r="GGR33" s="661"/>
      <c r="GGS33" s="661"/>
      <c r="GGT33" s="661"/>
      <c r="GGU33" s="661"/>
      <c r="GGV33" s="661"/>
      <c r="GGW33" s="661"/>
      <c r="GGX33" s="661"/>
      <c r="GGY33" s="661"/>
      <c r="GGZ33" s="661"/>
      <c r="GHA33" s="661"/>
      <c r="GHB33" s="661"/>
      <c r="GHC33" s="661"/>
      <c r="GHD33" s="661"/>
      <c r="GHE33" s="661"/>
      <c r="GHF33" s="661"/>
      <c r="GHG33" s="661"/>
      <c r="GHH33" s="661"/>
      <c r="GHI33" s="661"/>
      <c r="GHJ33" s="661"/>
      <c r="GHK33" s="661"/>
      <c r="GHL33" s="661"/>
      <c r="GHM33" s="661"/>
      <c r="GHN33" s="661"/>
      <c r="GHO33" s="661"/>
      <c r="GHP33" s="661"/>
      <c r="GHQ33" s="661"/>
      <c r="GHR33" s="661"/>
      <c r="GHS33" s="661"/>
      <c r="GHT33" s="661"/>
      <c r="GHU33" s="661"/>
      <c r="GHV33" s="661"/>
      <c r="GHW33" s="661"/>
      <c r="GHX33" s="661"/>
      <c r="GHY33" s="661"/>
      <c r="GHZ33" s="661"/>
      <c r="GIA33" s="661"/>
      <c r="GIB33" s="661"/>
      <c r="GIC33" s="661"/>
      <c r="GID33" s="661"/>
      <c r="GIE33" s="661"/>
      <c r="GIF33" s="661"/>
      <c r="GIG33" s="661"/>
      <c r="GIH33" s="661"/>
      <c r="GII33" s="661"/>
      <c r="GIJ33" s="661"/>
      <c r="GIK33" s="661"/>
      <c r="GIL33" s="661"/>
      <c r="GIM33" s="661"/>
      <c r="GIN33" s="661"/>
      <c r="GIO33" s="661"/>
      <c r="GIP33" s="661"/>
      <c r="GIQ33" s="661"/>
      <c r="GIR33" s="661"/>
      <c r="GIS33" s="661"/>
      <c r="GIT33" s="661"/>
      <c r="GIU33" s="661"/>
      <c r="GIV33" s="661"/>
      <c r="GIW33" s="661"/>
      <c r="GIX33" s="661"/>
      <c r="GIY33" s="661"/>
      <c r="GIZ33" s="661"/>
      <c r="GJA33" s="661"/>
      <c r="GJB33" s="661"/>
      <c r="GJC33" s="661"/>
      <c r="GJD33" s="661"/>
      <c r="GJE33" s="661"/>
      <c r="GJF33" s="661"/>
      <c r="GJG33" s="661"/>
      <c r="GJH33" s="661"/>
      <c r="GJI33" s="661"/>
      <c r="GJJ33" s="661"/>
      <c r="GJK33" s="661"/>
      <c r="GJL33" s="661"/>
      <c r="GJM33" s="661"/>
      <c r="GJN33" s="661"/>
      <c r="GJO33" s="661"/>
      <c r="GJP33" s="661"/>
      <c r="GJQ33" s="661"/>
      <c r="GJR33" s="661"/>
      <c r="GJS33" s="661"/>
      <c r="GJT33" s="661"/>
      <c r="GJU33" s="661"/>
      <c r="GJV33" s="661"/>
      <c r="GJW33" s="661"/>
      <c r="GJX33" s="661"/>
      <c r="GJY33" s="661"/>
      <c r="GJZ33" s="661"/>
      <c r="GKA33" s="661"/>
      <c r="GKB33" s="661"/>
      <c r="GKC33" s="661"/>
      <c r="GKD33" s="661"/>
      <c r="GKE33" s="661"/>
      <c r="GKF33" s="661"/>
      <c r="GKG33" s="661"/>
      <c r="GKH33" s="661"/>
      <c r="GKI33" s="661"/>
      <c r="GKJ33" s="661"/>
      <c r="GKK33" s="661"/>
      <c r="GKL33" s="661"/>
      <c r="GKM33" s="661"/>
      <c r="GKN33" s="661"/>
      <c r="GKO33" s="661"/>
      <c r="GKP33" s="661"/>
      <c r="GKQ33" s="661"/>
      <c r="GKR33" s="661"/>
      <c r="GKS33" s="661"/>
      <c r="GKT33" s="661"/>
      <c r="GKU33" s="661"/>
      <c r="GKV33" s="661"/>
      <c r="GKW33" s="661"/>
      <c r="GKX33" s="661"/>
      <c r="GKY33" s="661"/>
      <c r="GKZ33" s="661"/>
      <c r="GLA33" s="661"/>
      <c r="GLB33" s="661"/>
      <c r="GLC33" s="661"/>
      <c r="GLD33" s="661"/>
      <c r="GLE33" s="661"/>
      <c r="GLF33" s="661"/>
      <c r="GLG33" s="661"/>
      <c r="GLH33" s="661"/>
      <c r="GLI33" s="661"/>
      <c r="GLJ33" s="661"/>
      <c r="GLK33" s="661"/>
      <c r="GLL33" s="661"/>
      <c r="GLM33" s="661"/>
      <c r="GLN33" s="661"/>
      <c r="GLO33" s="661"/>
      <c r="GLP33" s="661"/>
      <c r="GLQ33" s="661"/>
      <c r="GLR33" s="661"/>
      <c r="GLS33" s="661"/>
      <c r="GLT33" s="661"/>
      <c r="GLU33" s="661"/>
      <c r="GLV33" s="661"/>
      <c r="GLW33" s="661"/>
      <c r="GLX33" s="661"/>
      <c r="GLY33" s="661"/>
      <c r="GLZ33" s="661"/>
      <c r="GMA33" s="661"/>
      <c r="GMB33" s="661"/>
      <c r="GMC33" s="661"/>
      <c r="GMD33" s="661"/>
      <c r="GME33" s="661"/>
      <c r="GMF33" s="661"/>
      <c r="GMG33" s="661"/>
      <c r="GMH33" s="661"/>
      <c r="GMI33" s="661"/>
      <c r="GMJ33" s="661"/>
      <c r="GMK33" s="661"/>
      <c r="GML33" s="661"/>
      <c r="GMM33" s="661"/>
      <c r="GMN33" s="661"/>
      <c r="GMO33" s="661"/>
      <c r="GMP33" s="661"/>
      <c r="GMQ33" s="661"/>
      <c r="GMR33" s="661"/>
      <c r="GMS33" s="661"/>
      <c r="GMT33" s="661"/>
      <c r="GMU33" s="661"/>
      <c r="GMV33" s="661"/>
      <c r="GMW33" s="661"/>
      <c r="GMX33" s="661"/>
      <c r="GMY33" s="661"/>
      <c r="GMZ33" s="661"/>
      <c r="GNA33" s="661"/>
      <c r="GNB33" s="661"/>
      <c r="GNC33" s="661"/>
      <c r="GND33" s="661"/>
      <c r="GNE33" s="661"/>
      <c r="GNF33" s="661"/>
      <c r="GNG33" s="661"/>
      <c r="GNH33" s="661"/>
      <c r="GNI33" s="661"/>
      <c r="GNJ33" s="661"/>
      <c r="GNK33" s="661"/>
      <c r="GNL33" s="661"/>
      <c r="GNM33" s="661"/>
      <c r="GNN33" s="661"/>
      <c r="GNO33" s="661"/>
      <c r="GNP33" s="661"/>
      <c r="GNQ33" s="661"/>
      <c r="GNR33" s="661"/>
      <c r="GNS33" s="661"/>
      <c r="GNT33" s="661"/>
      <c r="GNU33" s="661"/>
      <c r="GNV33" s="661"/>
      <c r="GNW33" s="661"/>
      <c r="GNX33" s="661"/>
      <c r="GNY33" s="661"/>
      <c r="GNZ33" s="661"/>
      <c r="GOA33" s="661"/>
      <c r="GOB33" s="661"/>
      <c r="GOC33" s="661"/>
      <c r="GOD33" s="661"/>
      <c r="GOE33" s="661"/>
      <c r="GOF33" s="661"/>
      <c r="GOG33" s="661"/>
      <c r="GOH33" s="661"/>
      <c r="GOI33" s="661"/>
      <c r="GOJ33" s="661"/>
      <c r="GOK33" s="661"/>
      <c r="GOL33" s="661"/>
      <c r="GOM33" s="661"/>
      <c r="GON33" s="661"/>
      <c r="GOO33" s="661"/>
      <c r="GOP33" s="661"/>
      <c r="GOQ33" s="661"/>
      <c r="GOR33" s="661"/>
      <c r="GOS33" s="661"/>
      <c r="GOT33" s="661"/>
      <c r="GOU33" s="661"/>
      <c r="GOV33" s="661"/>
      <c r="GOW33" s="661"/>
      <c r="GOX33" s="661"/>
      <c r="GOY33" s="661"/>
      <c r="GOZ33" s="661"/>
      <c r="GPA33" s="661"/>
      <c r="GPB33" s="661"/>
      <c r="GPC33" s="661"/>
      <c r="GPD33" s="661"/>
      <c r="GPE33" s="661"/>
      <c r="GPF33" s="661"/>
      <c r="GPG33" s="661"/>
      <c r="GPH33" s="661"/>
      <c r="GPI33" s="661"/>
      <c r="GPJ33" s="661"/>
      <c r="GPK33" s="661"/>
      <c r="GPL33" s="661"/>
      <c r="GPM33" s="661"/>
      <c r="GPN33" s="661"/>
      <c r="GPO33" s="661"/>
      <c r="GPP33" s="661"/>
      <c r="GPQ33" s="661"/>
      <c r="GPR33" s="661"/>
      <c r="GPS33" s="661"/>
      <c r="GPT33" s="661"/>
      <c r="GPU33" s="661"/>
      <c r="GPV33" s="661"/>
      <c r="GPW33" s="661"/>
      <c r="GPX33" s="661"/>
      <c r="GPY33" s="661"/>
      <c r="GPZ33" s="661"/>
      <c r="GQA33" s="661"/>
      <c r="GQB33" s="661"/>
      <c r="GQC33" s="661"/>
      <c r="GQD33" s="661"/>
      <c r="GQE33" s="661"/>
      <c r="GQF33" s="661"/>
      <c r="GQG33" s="661"/>
      <c r="GQH33" s="661"/>
      <c r="GQI33" s="661"/>
      <c r="GQJ33" s="661"/>
      <c r="GQK33" s="661"/>
      <c r="GQL33" s="661"/>
      <c r="GQM33" s="661"/>
      <c r="GQN33" s="661"/>
      <c r="GQO33" s="661"/>
      <c r="GQP33" s="661"/>
      <c r="GQQ33" s="661"/>
      <c r="GQR33" s="661"/>
      <c r="GQS33" s="661"/>
      <c r="GQT33" s="661"/>
      <c r="GQU33" s="661"/>
      <c r="GQV33" s="661"/>
      <c r="GQW33" s="661"/>
      <c r="GQX33" s="661"/>
      <c r="GQY33" s="661"/>
      <c r="GQZ33" s="661"/>
      <c r="GRA33" s="661"/>
      <c r="GRB33" s="661"/>
      <c r="GRC33" s="661"/>
      <c r="GRD33" s="661"/>
      <c r="GRE33" s="661"/>
      <c r="GRF33" s="661"/>
      <c r="GRG33" s="661"/>
      <c r="GRH33" s="661"/>
      <c r="GRI33" s="661"/>
      <c r="GRJ33" s="661"/>
      <c r="GRK33" s="661"/>
      <c r="GRL33" s="661"/>
      <c r="GRM33" s="661"/>
      <c r="GRN33" s="661"/>
      <c r="GRO33" s="661"/>
      <c r="GRP33" s="661"/>
      <c r="GRQ33" s="661"/>
      <c r="GRR33" s="661"/>
      <c r="GRS33" s="661"/>
      <c r="GRT33" s="661"/>
      <c r="GRU33" s="661"/>
      <c r="GRV33" s="661"/>
      <c r="GRW33" s="661"/>
      <c r="GRX33" s="661"/>
      <c r="GRY33" s="661"/>
      <c r="GRZ33" s="661"/>
      <c r="GSA33" s="661"/>
      <c r="GSB33" s="661"/>
      <c r="GSC33" s="661"/>
      <c r="GSD33" s="661"/>
      <c r="GSE33" s="661"/>
      <c r="GSF33" s="661"/>
      <c r="GSG33" s="661"/>
      <c r="GSH33" s="661"/>
      <c r="GSI33" s="661"/>
      <c r="GSJ33" s="661"/>
      <c r="GSK33" s="661"/>
      <c r="GSL33" s="661"/>
      <c r="GSM33" s="661"/>
      <c r="GSN33" s="661"/>
      <c r="GSO33" s="661"/>
      <c r="GSP33" s="661"/>
      <c r="GSQ33" s="661"/>
      <c r="GSR33" s="661"/>
      <c r="GSS33" s="661"/>
      <c r="GST33" s="661"/>
      <c r="GSU33" s="661"/>
      <c r="GSV33" s="661"/>
      <c r="GSW33" s="661"/>
      <c r="GSX33" s="661"/>
      <c r="GSY33" s="661"/>
      <c r="GSZ33" s="661"/>
      <c r="GTA33" s="661"/>
      <c r="GTB33" s="661"/>
      <c r="GTC33" s="661"/>
      <c r="GTD33" s="661"/>
      <c r="GTE33" s="661"/>
      <c r="GTF33" s="661"/>
      <c r="GTG33" s="661"/>
      <c r="GTH33" s="661"/>
      <c r="GTI33" s="661"/>
      <c r="GTJ33" s="661"/>
      <c r="GTK33" s="661"/>
      <c r="GTL33" s="661"/>
      <c r="GTM33" s="661"/>
      <c r="GTN33" s="661"/>
      <c r="GTO33" s="661"/>
      <c r="GTP33" s="661"/>
      <c r="GTQ33" s="661"/>
      <c r="GTR33" s="661"/>
      <c r="GTS33" s="661"/>
      <c r="GTT33" s="661"/>
      <c r="GTU33" s="661"/>
      <c r="GTV33" s="661"/>
      <c r="GTW33" s="661"/>
      <c r="GTX33" s="661"/>
      <c r="GTY33" s="661"/>
      <c r="GTZ33" s="661"/>
      <c r="GUA33" s="661"/>
      <c r="GUB33" s="661"/>
      <c r="GUC33" s="661"/>
      <c r="GUD33" s="661"/>
      <c r="GUE33" s="661"/>
      <c r="GUF33" s="661"/>
      <c r="GUG33" s="661"/>
      <c r="GUH33" s="661"/>
      <c r="GUI33" s="661"/>
      <c r="GUJ33" s="661"/>
      <c r="GUK33" s="661"/>
      <c r="GUL33" s="661"/>
      <c r="GUM33" s="661"/>
      <c r="GUN33" s="661"/>
      <c r="GUO33" s="661"/>
      <c r="GUP33" s="661"/>
      <c r="GUQ33" s="661"/>
      <c r="GUR33" s="661"/>
      <c r="GUS33" s="661"/>
      <c r="GUT33" s="661"/>
      <c r="GUU33" s="661"/>
      <c r="GUV33" s="661"/>
      <c r="GUW33" s="661"/>
      <c r="GUX33" s="661"/>
      <c r="GUY33" s="661"/>
      <c r="GUZ33" s="661"/>
      <c r="GVA33" s="661"/>
      <c r="GVB33" s="661"/>
      <c r="GVC33" s="661"/>
      <c r="GVD33" s="661"/>
      <c r="GVE33" s="661"/>
      <c r="GVF33" s="661"/>
      <c r="GVG33" s="661"/>
      <c r="GVH33" s="661"/>
      <c r="GVI33" s="661"/>
      <c r="GVJ33" s="661"/>
      <c r="GVK33" s="661"/>
      <c r="GVL33" s="661"/>
      <c r="GVM33" s="661"/>
      <c r="GVN33" s="661"/>
      <c r="GVO33" s="661"/>
      <c r="GVP33" s="661"/>
      <c r="GVQ33" s="661"/>
      <c r="GVR33" s="661"/>
      <c r="GVS33" s="661"/>
      <c r="GVT33" s="661"/>
      <c r="GVU33" s="661"/>
      <c r="GVV33" s="661"/>
      <c r="GVW33" s="661"/>
      <c r="GVX33" s="661"/>
      <c r="GVY33" s="661"/>
      <c r="GVZ33" s="661"/>
      <c r="GWA33" s="661"/>
      <c r="GWB33" s="661"/>
      <c r="GWC33" s="661"/>
      <c r="GWD33" s="661"/>
      <c r="GWE33" s="661"/>
      <c r="GWF33" s="661"/>
      <c r="GWG33" s="661"/>
      <c r="GWH33" s="661"/>
      <c r="GWI33" s="661"/>
      <c r="GWJ33" s="661"/>
      <c r="GWK33" s="661"/>
      <c r="GWL33" s="661"/>
      <c r="GWM33" s="661"/>
      <c r="GWN33" s="661"/>
      <c r="GWO33" s="661"/>
      <c r="GWP33" s="661"/>
      <c r="GWQ33" s="661"/>
      <c r="GWR33" s="661"/>
      <c r="GWS33" s="661"/>
      <c r="GWT33" s="661"/>
      <c r="GWU33" s="661"/>
      <c r="GWV33" s="661"/>
      <c r="GWW33" s="661"/>
      <c r="GWX33" s="661"/>
      <c r="GWY33" s="661"/>
      <c r="GWZ33" s="661"/>
      <c r="GXA33" s="661"/>
      <c r="GXB33" s="661"/>
      <c r="GXC33" s="661"/>
      <c r="GXD33" s="661"/>
      <c r="GXE33" s="661"/>
      <c r="GXF33" s="661"/>
      <c r="GXG33" s="661"/>
      <c r="GXH33" s="661"/>
      <c r="GXI33" s="661"/>
      <c r="GXJ33" s="661"/>
      <c r="GXK33" s="661"/>
      <c r="GXL33" s="661"/>
      <c r="GXM33" s="661"/>
      <c r="GXN33" s="661"/>
      <c r="GXO33" s="661"/>
      <c r="GXP33" s="661"/>
      <c r="GXQ33" s="661"/>
      <c r="GXR33" s="661"/>
      <c r="GXS33" s="661"/>
      <c r="GXT33" s="661"/>
      <c r="GXU33" s="661"/>
      <c r="GXV33" s="661"/>
      <c r="GXW33" s="661"/>
      <c r="GXX33" s="661"/>
      <c r="GXY33" s="661"/>
      <c r="GXZ33" s="661"/>
      <c r="GYA33" s="661"/>
      <c r="GYB33" s="661"/>
      <c r="GYC33" s="661"/>
      <c r="GYD33" s="661"/>
      <c r="GYE33" s="661"/>
      <c r="GYF33" s="661"/>
      <c r="GYG33" s="661"/>
      <c r="GYH33" s="661"/>
      <c r="GYI33" s="661"/>
      <c r="GYJ33" s="661"/>
      <c r="GYK33" s="661"/>
      <c r="GYL33" s="661"/>
      <c r="GYM33" s="661"/>
      <c r="GYN33" s="661"/>
      <c r="GYO33" s="661"/>
      <c r="GYP33" s="661"/>
      <c r="GYQ33" s="661"/>
      <c r="GYR33" s="661"/>
      <c r="GYS33" s="661"/>
      <c r="GYT33" s="661"/>
      <c r="GYU33" s="661"/>
      <c r="GYV33" s="661"/>
      <c r="GYW33" s="661"/>
      <c r="GYX33" s="661"/>
      <c r="GYY33" s="661"/>
      <c r="GYZ33" s="661"/>
      <c r="GZA33" s="661"/>
      <c r="GZB33" s="661"/>
      <c r="GZC33" s="661"/>
      <c r="GZD33" s="661"/>
      <c r="GZE33" s="661"/>
      <c r="GZF33" s="661"/>
      <c r="GZG33" s="661"/>
      <c r="GZH33" s="661"/>
      <c r="GZI33" s="661"/>
      <c r="GZJ33" s="661"/>
      <c r="GZK33" s="661"/>
      <c r="GZL33" s="661"/>
      <c r="GZM33" s="661"/>
      <c r="GZN33" s="661"/>
      <c r="GZO33" s="661"/>
      <c r="GZP33" s="661"/>
      <c r="GZQ33" s="661"/>
      <c r="GZR33" s="661"/>
      <c r="GZS33" s="661"/>
      <c r="GZT33" s="661"/>
      <c r="GZU33" s="661"/>
      <c r="GZV33" s="661"/>
      <c r="GZW33" s="661"/>
      <c r="GZX33" s="661"/>
      <c r="GZY33" s="661"/>
      <c r="GZZ33" s="661"/>
      <c r="HAA33" s="661"/>
      <c r="HAB33" s="661"/>
      <c r="HAC33" s="661"/>
      <c r="HAD33" s="661"/>
      <c r="HAE33" s="661"/>
      <c r="HAF33" s="661"/>
      <c r="HAG33" s="661"/>
      <c r="HAH33" s="661"/>
      <c r="HAI33" s="661"/>
      <c r="HAJ33" s="661"/>
      <c r="HAK33" s="661"/>
      <c r="HAL33" s="661"/>
      <c r="HAM33" s="661"/>
      <c r="HAN33" s="661"/>
      <c r="HAO33" s="661"/>
      <c r="HAP33" s="661"/>
      <c r="HAQ33" s="661"/>
      <c r="HAR33" s="661"/>
      <c r="HAS33" s="661"/>
      <c r="HAT33" s="661"/>
      <c r="HAU33" s="661"/>
      <c r="HAV33" s="661"/>
      <c r="HAW33" s="661"/>
      <c r="HAX33" s="661"/>
      <c r="HAY33" s="661"/>
      <c r="HAZ33" s="661"/>
      <c r="HBA33" s="661"/>
      <c r="HBB33" s="661"/>
      <c r="HBC33" s="661"/>
      <c r="HBD33" s="661"/>
      <c r="HBE33" s="661"/>
      <c r="HBF33" s="661"/>
      <c r="HBG33" s="661"/>
      <c r="HBH33" s="661"/>
      <c r="HBI33" s="661"/>
      <c r="HBJ33" s="661"/>
      <c r="HBK33" s="661"/>
      <c r="HBL33" s="661"/>
      <c r="HBM33" s="661"/>
      <c r="HBN33" s="661"/>
      <c r="HBO33" s="661"/>
      <c r="HBP33" s="661"/>
      <c r="HBQ33" s="661"/>
      <c r="HBR33" s="661"/>
      <c r="HBS33" s="661"/>
      <c r="HBT33" s="661"/>
      <c r="HBU33" s="661"/>
      <c r="HBV33" s="661"/>
      <c r="HBW33" s="661"/>
      <c r="HBX33" s="661"/>
      <c r="HBY33" s="661"/>
      <c r="HBZ33" s="661"/>
      <c r="HCA33" s="661"/>
      <c r="HCB33" s="661"/>
      <c r="HCC33" s="661"/>
      <c r="HCD33" s="661"/>
      <c r="HCE33" s="661"/>
      <c r="HCF33" s="661"/>
      <c r="HCG33" s="661"/>
      <c r="HCH33" s="661"/>
      <c r="HCI33" s="661"/>
      <c r="HCJ33" s="661"/>
      <c r="HCK33" s="661"/>
      <c r="HCL33" s="661"/>
      <c r="HCM33" s="661"/>
      <c r="HCN33" s="661"/>
      <c r="HCO33" s="661"/>
      <c r="HCP33" s="661"/>
      <c r="HCQ33" s="661"/>
      <c r="HCR33" s="661"/>
      <c r="HCS33" s="661"/>
      <c r="HCT33" s="661"/>
      <c r="HCU33" s="661"/>
      <c r="HCV33" s="661"/>
      <c r="HCW33" s="661"/>
      <c r="HCX33" s="661"/>
      <c r="HCY33" s="661"/>
      <c r="HCZ33" s="661"/>
      <c r="HDA33" s="661"/>
      <c r="HDB33" s="661"/>
      <c r="HDC33" s="661"/>
      <c r="HDD33" s="661"/>
      <c r="HDE33" s="661"/>
      <c r="HDF33" s="661"/>
      <c r="HDG33" s="661"/>
      <c r="HDH33" s="661"/>
      <c r="HDI33" s="661"/>
      <c r="HDJ33" s="661"/>
      <c r="HDK33" s="661"/>
      <c r="HDL33" s="661"/>
      <c r="HDM33" s="661"/>
      <c r="HDN33" s="661"/>
      <c r="HDO33" s="661"/>
      <c r="HDP33" s="661"/>
      <c r="HDQ33" s="661"/>
      <c r="HDR33" s="661"/>
      <c r="HDS33" s="661"/>
      <c r="HDT33" s="661"/>
      <c r="HDU33" s="661"/>
      <c r="HDV33" s="661"/>
      <c r="HDW33" s="661"/>
      <c r="HDX33" s="661"/>
      <c r="HDY33" s="661"/>
      <c r="HDZ33" s="661"/>
      <c r="HEA33" s="661"/>
      <c r="HEB33" s="661"/>
      <c r="HEC33" s="661"/>
      <c r="HED33" s="661"/>
      <c r="HEE33" s="661"/>
      <c r="HEF33" s="661"/>
      <c r="HEG33" s="661"/>
      <c r="HEH33" s="661"/>
      <c r="HEI33" s="661"/>
      <c r="HEJ33" s="661"/>
      <c r="HEK33" s="661"/>
      <c r="HEL33" s="661"/>
      <c r="HEM33" s="661"/>
      <c r="HEN33" s="661"/>
      <c r="HEO33" s="661"/>
      <c r="HEP33" s="661"/>
      <c r="HEQ33" s="661"/>
      <c r="HER33" s="661"/>
      <c r="HES33" s="661"/>
      <c r="HET33" s="661"/>
      <c r="HEU33" s="661"/>
      <c r="HEV33" s="661"/>
      <c r="HEW33" s="661"/>
      <c r="HEX33" s="661"/>
      <c r="HEY33" s="661"/>
      <c r="HEZ33" s="661"/>
      <c r="HFA33" s="661"/>
      <c r="HFB33" s="661"/>
      <c r="HFC33" s="661"/>
      <c r="HFD33" s="661"/>
      <c r="HFE33" s="661"/>
      <c r="HFF33" s="661"/>
      <c r="HFG33" s="661"/>
      <c r="HFH33" s="661"/>
      <c r="HFI33" s="661"/>
      <c r="HFJ33" s="661"/>
      <c r="HFK33" s="661"/>
      <c r="HFL33" s="661"/>
      <c r="HFM33" s="661"/>
      <c r="HFN33" s="661"/>
      <c r="HFO33" s="661"/>
      <c r="HFP33" s="661"/>
      <c r="HFQ33" s="661"/>
      <c r="HFR33" s="661"/>
      <c r="HFS33" s="661"/>
      <c r="HFT33" s="661"/>
      <c r="HFU33" s="661"/>
      <c r="HFV33" s="661"/>
      <c r="HFW33" s="661"/>
      <c r="HFX33" s="661"/>
      <c r="HFY33" s="661"/>
      <c r="HFZ33" s="661"/>
      <c r="HGA33" s="661"/>
      <c r="HGB33" s="661"/>
      <c r="HGC33" s="661"/>
      <c r="HGD33" s="661"/>
      <c r="HGE33" s="661"/>
      <c r="HGF33" s="661"/>
      <c r="HGG33" s="661"/>
      <c r="HGH33" s="661"/>
      <c r="HGI33" s="661"/>
      <c r="HGJ33" s="661"/>
      <c r="HGK33" s="661"/>
      <c r="HGL33" s="661"/>
      <c r="HGM33" s="661"/>
      <c r="HGN33" s="661"/>
      <c r="HGO33" s="661"/>
      <c r="HGP33" s="661"/>
      <c r="HGQ33" s="661"/>
      <c r="HGR33" s="661"/>
      <c r="HGS33" s="661"/>
      <c r="HGT33" s="661"/>
      <c r="HGU33" s="661"/>
      <c r="HGV33" s="661"/>
      <c r="HGW33" s="661"/>
      <c r="HGX33" s="661"/>
      <c r="HGY33" s="661"/>
      <c r="HGZ33" s="661"/>
      <c r="HHA33" s="661"/>
      <c r="HHB33" s="661"/>
      <c r="HHC33" s="661"/>
      <c r="HHD33" s="661"/>
      <c r="HHE33" s="661"/>
      <c r="HHF33" s="661"/>
      <c r="HHG33" s="661"/>
      <c r="HHH33" s="661"/>
      <c r="HHI33" s="661"/>
      <c r="HHJ33" s="661"/>
      <c r="HHK33" s="661"/>
      <c r="HHL33" s="661"/>
      <c r="HHM33" s="661"/>
      <c r="HHN33" s="661"/>
      <c r="HHO33" s="661"/>
      <c r="HHP33" s="661"/>
      <c r="HHQ33" s="661"/>
      <c r="HHR33" s="661"/>
      <c r="HHS33" s="661"/>
      <c r="HHT33" s="661"/>
      <c r="HHU33" s="661"/>
      <c r="HHV33" s="661"/>
      <c r="HHW33" s="661"/>
      <c r="HHX33" s="661"/>
      <c r="HHY33" s="661"/>
      <c r="HHZ33" s="661"/>
      <c r="HIA33" s="661"/>
      <c r="HIB33" s="661"/>
      <c r="HIC33" s="661"/>
      <c r="HID33" s="661"/>
      <c r="HIE33" s="661"/>
      <c r="HIF33" s="661"/>
      <c r="HIG33" s="661"/>
      <c r="HIH33" s="661"/>
      <c r="HII33" s="661"/>
      <c r="HIJ33" s="661"/>
      <c r="HIK33" s="661"/>
      <c r="HIL33" s="661"/>
      <c r="HIM33" s="661"/>
      <c r="HIN33" s="661"/>
      <c r="HIO33" s="661"/>
      <c r="HIP33" s="661"/>
      <c r="HIQ33" s="661"/>
      <c r="HIR33" s="661"/>
      <c r="HIS33" s="661"/>
      <c r="HIT33" s="661"/>
      <c r="HIU33" s="661"/>
      <c r="HIV33" s="661"/>
      <c r="HIW33" s="661"/>
      <c r="HIX33" s="661"/>
      <c r="HIY33" s="661"/>
      <c r="HIZ33" s="661"/>
      <c r="HJA33" s="661"/>
      <c r="HJB33" s="661"/>
      <c r="HJC33" s="661"/>
      <c r="HJD33" s="661"/>
      <c r="HJE33" s="661"/>
      <c r="HJF33" s="661"/>
      <c r="HJG33" s="661"/>
      <c r="HJH33" s="661"/>
      <c r="HJI33" s="661"/>
      <c r="HJJ33" s="661"/>
      <c r="HJK33" s="661"/>
      <c r="HJL33" s="661"/>
      <c r="HJM33" s="661"/>
      <c r="HJN33" s="661"/>
      <c r="HJO33" s="661"/>
      <c r="HJP33" s="661"/>
      <c r="HJQ33" s="661"/>
      <c r="HJR33" s="661"/>
      <c r="HJS33" s="661"/>
      <c r="HJT33" s="661"/>
      <c r="HJU33" s="661"/>
      <c r="HJV33" s="661"/>
      <c r="HJW33" s="661"/>
      <c r="HJX33" s="661"/>
      <c r="HJY33" s="661"/>
      <c r="HJZ33" s="661"/>
      <c r="HKA33" s="661"/>
      <c r="HKB33" s="661"/>
      <c r="HKC33" s="661"/>
      <c r="HKD33" s="661"/>
      <c r="HKE33" s="661"/>
      <c r="HKF33" s="661"/>
      <c r="HKG33" s="661"/>
      <c r="HKH33" s="661"/>
      <c r="HKI33" s="661"/>
      <c r="HKJ33" s="661"/>
      <c r="HKK33" s="661"/>
      <c r="HKL33" s="661"/>
      <c r="HKM33" s="661"/>
      <c r="HKN33" s="661"/>
      <c r="HKO33" s="661"/>
      <c r="HKP33" s="661"/>
      <c r="HKQ33" s="661"/>
      <c r="HKR33" s="661"/>
      <c r="HKS33" s="661"/>
      <c r="HKT33" s="661"/>
      <c r="HKU33" s="661"/>
      <c r="HKV33" s="661"/>
      <c r="HKW33" s="661"/>
      <c r="HKX33" s="661"/>
      <c r="HKY33" s="661"/>
      <c r="HKZ33" s="661"/>
      <c r="HLA33" s="661"/>
      <c r="HLB33" s="661"/>
      <c r="HLC33" s="661"/>
      <c r="HLD33" s="661"/>
      <c r="HLE33" s="661"/>
      <c r="HLF33" s="661"/>
      <c r="HLG33" s="661"/>
      <c r="HLH33" s="661"/>
      <c r="HLI33" s="661"/>
      <c r="HLJ33" s="661"/>
      <c r="HLK33" s="661"/>
      <c r="HLL33" s="661"/>
      <c r="HLM33" s="661"/>
      <c r="HLN33" s="661"/>
      <c r="HLO33" s="661"/>
      <c r="HLP33" s="661"/>
      <c r="HLQ33" s="661"/>
      <c r="HLR33" s="661"/>
      <c r="HLS33" s="661"/>
      <c r="HLT33" s="661"/>
      <c r="HLU33" s="661"/>
      <c r="HLV33" s="661"/>
      <c r="HLW33" s="661"/>
      <c r="HLX33" s="661"/>
      <c r="HLY33" s="661"/>
      <c r="HLZ33" s="661"/>
      <c r="HMA33" s="661"/>
      <c r="HMB33" s="661"/>
      <c r="HMC33" s="661"/>
      <c r="HMD33" s="661"/>
      <c r="HME33" s="661"/>
      <c r="HMF33" s="661"/>
      <c r="HMG33" s="661"/>
      <c r="HMH33" s="661"/>
      <c r="HMI33" s="661"/>
      <c r="HMJ33" s="661"/>
      <c r="HMK33" s="661"/>
      <c r="HML33" s="661"/>
      <c r="HMM33" s="661"/>
      <c r="HMN33" s="661"/>
      <c r="HMO33" s="661"/>
      <c r="HMP33" s="661"/>
      <c r="HMQ33" s="661"/>
      <c r="HMR33" s="661"/>
      <c r="HMS33" s="661"/>
      <c r="HMT33" s="661"/>
      <c r="HMU33" s="661"/>
      <c r="HMV33" s="661"/>
      <c r="HMW33" s="661"/>
      <c r="HMX33" s="661"/>
      <c r="HMY33" s="661"/>
      <c r="HMZ33" s="661"/>
      <c r="HNA33" s="661"/>
      <c r="HNB33" s="661"/>
      <c r="HNC33" s="661"/>
      <c r="HND33" s="661"/>
      <c r="HNE33" s="661"/>
      <c r="HNF33" s="661"/>
      <c r="HNG33" s="661"/>
      <c r="HNH33" s="661"/>
      <c r="HNI33" s="661"/>
      <c r="HNJ33" s="661"/>
      <c r="HNK33" s="661"/>
      <c r="HNL33" s="661"/>
      <c r="HNM33" s="661"/>
      <c r="HNN33" s="661"/>
      <c r="HNO33" s="661"/>
      <c r="HNP33" s="661"/>
      <c r="HNQ33" s="661"/>
      <c r="HNR33" s="661"/>
      <c r="HNS33" s="661"/>
      <c r="HNT33" s="661"/>
      <c r="HNU33" s="661"/>
      <c r="HNV33" s="661"/>
      <c r="HNW33" s="661"/>
      <c r="HNX33" s="661"/>
      <c r="HNY33" s="661"/>
      <c r="HNZ33" s="661"/>
      <c r="HOA33" s="661"/>
      <c r="HOB33" s="661"/>
      <c r="HOC33" s="661"/>
      <c r="HOD33" s="661"/>
      <c r="HOE33" s="661"/>
      <c r="HOF33" s="661"/>
      <c r="HOG33" s="661"/>
      <c r="HOH33" s="661"/>
      <c r="HOI33" s="661"/>
      <c r="HOJ33" s="661"/>
      <c r="HOK33" s="661"/>
      <c r="HOL33" s="661"/>
      <c r="HOM33" s="661"/>
      <c r="HON33" s="661"/>
      <c r="HOO33" s="661"/>
      <c r="HOP33" s="661"/>
      <c r="HOQ33" s="661"/>
      <c r="HOR33" s="661"/>
      <c r="HOS33" s="661"/>
      <c r="HOT33" s="661"/>
      <c r="HOU33" s="661"/>
      <c r="HOV33" s="661"/>
      <c r="HOW33" s="661"/>
      <c r="HOX33" s="661"/>
      <c r="HOY33" s="661"/>
      <c r="HOZ33" s="661"/>
      <c r="HPA33" s="661"/>
      <c r="HPB33" s="661"/>
      <c r="HPC33" s="661"/>
      <c r="HPD33" s="661"/>
      <c r="HPE33" s="661"/>
      <c r="HPF33" s="661"/>
      <c r="HPG33" s="661"/>
      <c r="HPH33" s="661"/>
      <c r="HPI33" s="661"/>
      <c r="HPJ33" s="661"/>
      <c r="HPK33" s="661"/>
      <c r="HPL33" s="661"/>
      <c r="HPM33" s="661"/>
      <c r="HPN33" s="661"/>
      <c r="HPO33" s="661"/>
      <c r="HPP33" s="661"/>
      <c r="HPQ33" s="661"/>
      <c r="HPR33" s="661"/>
      <c r="HPS33" s="661"/>
      <c r="HPT33" s="661"/>
      <c r="HPU33" s="661"/>
      <c r="HPV33" s="661"/>
      <c r="HPW33" s="661"/>
      <c r="HPX33" s="661"/>
      <c r="HPY33" s="661"/>
      <c r="HPZ33" s="661"/>
      <c r="HQA33" s="661"/>
      <c r="HQB33" s="661"/>
      <c r="HQC33" s="661"/>
      <c r="HQD33" s="661"/>
      <c r="HQE33" s="661"/>
      <c r="HQF33" s="661"/>
      <c r="HQG33" s="661"/>
      <c r="HQH33" s="661"/>
      <c r="HQI33" s="661"/>
      <c r="HQJ33" s="661"/>
      <c r="HQK33" s="661"/>
      <c r="HQL33" s="661"/>
      <c r="HQM33" s="661"/>
      <c r="HQN33" s="661"/>
      <c r="HQO33" s="661"/>
      <c r="HQP33" s="661"/>
      <c r="HQQ33" s="661"/>
      <c r="HQR33" s="661"/>
      <c r="HQS33" s="661"/>
      <c r="HQT33" s="661"/>
      <c r="HQU33" s="661"/>
      <c r="HQV33" s="661"/>
      <c r="HQW33" s="661"/>
      <c r="HQX33" s="661"/>
      <c r="HQY33" s="661"/>
      <c r="HQZ33" s="661"/>
      <c r="HRA33" s="661"/>
      <c r="HRB33" s="661"/>
      <c r="HRC33" s="661"/>
      <c r="HRD33" s="661"/>
      <c r="HRE33" s="661"/>
      <c r="HRF33" s="661"/>
      <c r="HRG33" s="661"/>
      <c r="HRH33" s="661"/>
      <c r="HRI33" s="661"/>
      <c r="HRJ33" s="661"/>
      <c r="HRK33" s="661"/>
      <c r="HRL33" s="661"/>
      <c r="HRM33" s="661"/>
      <c r="HRN33" s="661"/>
      <c r="HRO33" s="661"/>
      <c r="HRP33" s="661"/>
      <c r="HRQ33" s="661"/>
      <c r="HRR33" s="661"/>
      <c r="HRS33" s="661"/>
      <c r="HRT33" s="661"/>
      <c r="HRU33" s="661"/>
      <c r="HRV33" s="661"/>
      <c r="HRW33" s="661"/>
      <c r="HRX33" s="661"/>
      <c r="HRY33" s="661"/>
      <c r="HRZ33" s="661"/>
      <c r="HSA33" s="661"/>
      <c r="HSB33" s="661"/>
      <c r="HSC33" s="661"/>
      <c r="HSD33" s="661"/>
      <c r="HSE33" s="661"/>
      <c r="HSF33" s="661"/>
      <c r="HSG33" s="661"/>
      <c r="HSH33" s="661"/>
      <c r="HSI33" s="661"/>
      <c r="HSJ33" s="661"/>
      <c r="HSK33" s="661"/>
      <c r="HSL33" s="661"/>
      <c r="HSM33" s="661"/>
      <c r="HSN33" s="661"/>
      <c r="HSO33" s="661"/>
      <c r="HSP33" s="661"/>
      <c r="HSQ33" s="661"/>
      <c r="HSR33" s="661"/>
      <c r="HSS33" s="661"/>
      <c r="HST33" s="661"/>
      <c r="HSU33" s="661"/>
      <c r="HSV33" s="661"/>
      <c r="HSW33" s="661"/>
      <c r="HSX33" s="661"/>
      <c r="HSY33" s="661"/>
      <c r="HSZ33" s="661"/>
      <c r="HTA33" s="661"/>
      <c r="HTB33" s="661"/>
      <c r="HTC33" s="661"/>
      <c r="HTD33" s="661"/>
      <c r="HTE33" s="661"/>
      <c r="HTF33" s="661"/>
      <c r="HTG33" s="661"/>
      <c r="HTH33" s="661"/>
      <c r="HTI33" s="661"/>
      <c r="HTJ33" s="661"/>
      <c r="HTK33" s="661"/>
      <c r="HTL33" s="661"/>
      <c r="HTM33" s="661"/>
      <c r="HTN33" s="661"/>
      <c r="HTO33" s="661"/>
      <c r="HTP33" s="661"/>
      <c r="HTQ33" s="661"/>
      <c r="HTR33" s="661"/>
      <c r="HTS33" s="661"/>
      <c r="HTT33" s="661"/>
      <c r="HTU33" s="661"/>
      <c r="HTV33" s="661"/>
      <c r="HTW33" s="661"/>
      <c r="HTX33" s="661"/>
      <c r="HTY33" s="661"/>
      <c r="HTZ33" s="661"/>
      <c r="HUA33" s="661"/>
      <c r="HUB33" s="661"/>
      <c r="HUC33" s="661"/>
      <c r="HUD33" s="661"/>
      <c r="HUE33" s="661"/>
      <c r="HUF33" s="661"/>
      <c r="HUG33" s="661"/>
      <c r="HUH33" s="661"/>
      <c r="HUI33" s="661"/>
      <c r="HUJ33" s="661"/>
      <c r="HUK33" s="661"/>
      <c r="HUL33" s="661"/>
      <c r="HUM33" s="661"/>
      <c r="HUN33" s="661"/>
      <c r="HUO33" s="661"/>
      <c r="HUP33" s="661"/>
      <c r="HUQ33" s="661"/>
      <c r="HUR33" s="661"/>
      <c r="HUS33" s="661"/>
      <c r="HUT33" s="661"/>
      <c r="HUU33" s="661"/>
      <c r="HUV33" s="661"/>
      <c r="HUW33" s="661"/>
      <c r="HUX33" s="661"/>
      <c r="HUY33" s="661"/>
      <c r="HUZ33" s="661"/>
      <c r="HVA33" s="661"/>
      <c r="HVB33" s="661"/>
      <c r="HVC33" s="661"/>
      <c r="HVD33" s="661"/>
      <c r="HVE33" s="661"/>
      <c r="HVF33" s="661"/>
      <c r="HVG33" s="661"/>
      <c r="HVH33" s="661"/>
      <c r="HVI33" s="661"/>
      <c r="HVJ33" s="661"/>
      <c r="HVK33" s="661"/>
      <c r="HVL33" s="661"/>
      <c r="HVM33" s="661"/>
      <c r="HVN33" s="661"/>
      <c r="HVO33" s="661"/>
      <c r="HVP33" s="661"/>
      <c r="HVQ33" s="661"/>
      <c r="HVR33" s="661"/>
      <c r="HVS33" s="661"/>
      <c r="HVT33" s="661"/>
      <c r="HVU33" s="661"/>
      <c r="HVV33" s="661"/>
      <c r="HVW33" s="661"/>
      <c r="HVX33" s="661"/>
      <c r="HVY33" s="661"/>
      <c r="HVZ33" s="661"/>
      <c r="HWA33" s="661"/>
      <c r="HWB33" s="661"/>
      <c r="HWC33" s="661"/>
      <c r="HWD33" s="661"/>
      <c r="HWE33" s="661"/>
      <c r="HWF33" s="661"/>
      <c r="HWG33" s="661"/>
      <c r="HWH33" s="661"/>
      <c r="HWI33" s="661"/>
      <c r="HWJ33" s="661"/>
      <c r="HWK33" s="661"/>
      <c r="HWL33" s="661"/>
      <c r="HWM33" s="661"/>
      <c r="HWN33" s="661"/>
      <c r="HWO33" s="661"/>
      <c r="HWP33" s="661"/>
      <c r="HWQ33" s="661"/>
      <c r="HWR33" s="661"/>
      <c r="HWS33" s="661"/>
      <c r="HWT33" s="661"/>
      <c r="HWU33" s="661"/>
      <c r="HWV33" s="661"/>
      <c r="HWW33" s="661"/>
      <c r="HWX33" s="661"/>
      <c r="HWY33" s="661"/>
      <c r="HWZ33" s="661"/>
      <c r="HXA33" s="661"/>
      <c r="HXB33" s="661"/>
      <c r="HXC33" s="661"/>
      <c r="HXD33" s="661"/>
      <c r="HXE33" s="661"/>
      <c r="HXF33" s="661"/>
      <c r="HXG33" s="661"/>
      <c r="HXH33" s="661"/>
      <c r="HXI33" s="661"/>
      <c r="HXJ33" s="661"/>
      <c r="HXK33" s="661"/>
      <c r="HXL33" s="661"/>
      <c r="HXM33" s="661"/>
      <c r="HXN33" s="661"/>
      <c r="HXO33" s="661"/>
      <c r="HXP33" s="661"/>
      <c r="HXQ33" s="661"/>
      <c r="HXR33" s="661"/>
      <c r="HXS33" s="661"/>
      <c r="HXT33" s="661"/>
      <c r="HXU33" s="661"/>
      <c r="HXV33" s="661"/>
      <c r="HXW33" s="661"/>
      <c r="HXX33" s="661"/>
      <c r="HXY33" s="661"/>
      <c r="HXZ33" s="661"/>
      <c r="HYA33" s="661"/>
      <c r="HYB33" s="661"/>
      <c r="HYC33" s="661"/>
      <c r="HYD33" s="661"/>
      <c r="HYE33" s="661"/>
      <c r="HYF33" s="661"/>
      <c r="HYG33" s="661"/>
      <c r="HYH33" s="661"/>
      <c r="HYI33" s="661"/>
      <c r="HYJ33" s="661"/>
      <c r="HYK33" s="661"/>
      <c r="HYL33" s="661"/>
      <c r="HYM33" s="661"/>
      <c r="HYN33" s="661"/>
      <c r="HYO33" s="661"/>
      <c r="HYP33" s="661"/>
      <c r="HYQ33" s="661"/>
      <c r="HYR33" s="661"/>
      <c r="HYS33" s="661"/>
      <c r="HYT33" s="661"/>
      <c r="HYU33" s="661"/>
      <c r="HYV33" s="661"/>
      <c r="HYW33" s="661"/>
      <c r="HYX33" s="661"/>
      <c r="HYY33" s="661"/>
      <c r="HYZ33" s="661"/>
      <c r="HZA33" s="661"/>
      <c r="HZB33" s="661"/>
      <c r="HZC33" s="661"/>
      <c r="HZD33" s="661"/>
      <c r="HZE33" s="661"/>
      <c r="HZF33" s="661"/>
      <c r="HZG33" s="661"/>
      <c r="HZH33" s="661"/>
      <c r="HZI33" s="661"/>
      <c r="HZJ33" s="661"/>
      <c r="HZK33" s="661"/>
      <c r="HZL33" s="661"/>
      <c r="HZM33" s="661"/>
      <c r="HZN33" s="661"/>
      <c r="HZO33" s="661"/>
      <c r="HZP33" s="661"/>
      <c r="HZQ33" s="661"/>
      <c r="HZR33" s="661"/>
      <c r="HZS33" s="661"/>
      <c r="HZT33" s="661"/>
      <c r="HZU33" s="661"/>
      <c r="HZV33" s="661"/>
      <c r="HZW33" s="661"/>
      <c r="HZX33" s="661"/>
      <c r="HZY33" s="661"/>
      <c r="HZZ33" s="661"/>
      <c r="IAA33" s="661"/>
      <c r="IAB33" s="661"/>
      <c r="IAC33" s="661"/>
      <c r="IAD33" s="661"/>
      <c r="IAE33" s="661"/>
      <c r="IAF33" s="661"/>
      <c r="IAG33" s="661"/>
      <c r="IAH33" s="661"/>
      <c r="IAI33" s="661"/>
      <c r="IAJ33" s="661"/>
      <c r="IAK33" s="661"/>
      <c r="IAL33" s="661"/>
      <c r="IAM33" s="661"/>
      <c r="IAN33" s="661"/>
      <c r="IAO33" s="661"/>
      <c r="IAP33" s="661"/>
      <c r="IAQ33" s="661"/>
      <c r="IAR33" s="661"/>
      <c r="IAS33" s="661"/>
      <c r="IAT33" s="661"/>
      <c r="IAU33" s="661"/>
      <c r="IAV33" s="661"/>
      <c r="IAW33" s="661"/>
      <c r="IAX33" s="661"/>
      <c r="IAY33" s="661"/>
      <c r="IAZ33" s="661"/>
      <c r="IBA33" s="661"/>
      <c r="IBB33" s="661"/>
      <c r="IBC33" s="661"/>
      <c r="IBD33" s="661"/>
      <c r="IBE33" s="661"/>
      <c r="IBF33" s="661"/>
      <c r="IBG33" s="661"/>
      <c r="IBH33" s="661"/>
      <c r="IBI33" s="661"/>
      <c r="IBJ33" s="661"/>
      <c r="IBK33" s="661"/>
      <c r="IBL33" s="661"/>
      <c r="IBM33" s="661"/>
      <c r="IBN33" s="661"/>
      <c r="IBO33" s="661"/>
      <c r="IBP33" s="661"/>
      <c r="IBQ33" s="661"/>
      <c r="IBR33" s="661"/>
      <c r="IBS33" s="661"/>
      <c r="IBT33" s="661"/>
      <c r="IBU33" s="661"/>
      <c r="IBV33" s="661"/>
      <c r="IBW33" s="661"/>
      <c r="IBX33" s="661"/>
      <c r="IBY33" s="661"/>
      <c r="IBZ33" s="661"/>
      <c r="ICA33" s="661"/>
      <c r="ICB33" s="661"/>
      <c r="ICC33" s="661"/>
      <c r="ICD33" s="661"/>
      <c r="ICE33" s="661"/>
      <c r="ICF33" s="661"/>
      <c r="ICG33" s="661"/>
      <c r="ICH33" s="661"/>
      <c r="ICI33" s="661"/>
      <c r="ICJ33" s="661"/>
      <c r="ICK33" s="661"/>
      <c r="ICL33" s="661"/>
      <c r="ICM33" s="661"/>
      <c r="ICN33" s="661"/>
      <c r="ICO33" s="661"/>
      <c r="ICP33" s="661"/>
      <c r="ICQ33" s="661"/>
      <c r="ICR33" s="661"/>
      <c r="ICS33" s="661"/>
      <c r="ICT33" s="661"/>
      <c r="ICU33" s="661"/>
      <c r="ICV33" s="661"/>
      <c r="ICW33" s="661"/>
      <c r="ICX33" s="661"/>
      <c r="ICY33" s="661"/>
      <c r="ICZ33" s="661"/>
      <c r="IDA33" s="661"/>
      <c r="IDB33" s="661"/>
      <c r="IDC33" s="661"/>
      <c r="IDD33" s="661"/>
      <c r="IDE33" s="661"/>
      <c r="IDF33" s="661"/>
      <c r="IDG33" s="661"/>
      <c r="IDH33" s="661"/>
      <c r="IDI33" s="661"/>
      <c r="IDJ33" s="661"/>
      <c r="IDK33" s="661"/>
      <c r="IDL33" s="661"/>
      <c r="IDM33" s="661"/>
      <c r="IDN33" s="661"/>
      <c r="IDO33" s="661"/>
      <c r="IDP33" s="661"/>
      <c r="IDQ33" s="661"/>
      <c r="IDR33" s="661"/>
      <c r="IDS33" s="661"/>
      <c r="IDT33" s="661"/>
      <c r="IDU33" s="661"/>
      <c r="IDV33" s="661"/>
      <c r="IDW33" s="661"/>
      <c r="IDX33" s="661"/>
      <c r="IDY33" s="661"/>
      <c r="IDZ33" s="661"/>
      <c r="IEA33" s="661"/>
      <c r="IEB33" s="661"/>
      <c r="IEC33" s="661"/>
      <c r="IED33" s="661"/>
      <c r="IEE33" s="661"/>
      <c r="IEF33" s="661"/>
      <c r="IEG33" s="661"/>
      <c r="IEH33" s="661"/>
      <c r="IEI33" s="661"/>
      <c r="IEJ33" s="661"/>
      <c r="IEK33" s="661"/>
      <c r="IEL33" s="661"/>
      <c r="IEM33" s="661"/>
      <c r="IEN33" s="661"/>
      <c r="IEO33" s="661"/>
      <c r="IEP33" s="661"/>
      <c r="IEQ33" s="661"/>
      <c r="IER33" s="661"/>
      <c r="IES33" s="661"/>
      <c r="IET33" s="661"/>
      <c r="IEU33" s="661"/>
      <c r="IEV33" s="661"/>
      <c r="IEW33" s="661"/>
      <c r="IEX33" s="661"/>
      <c r="IEY33" s="661"/>
      <c r="IEZ33" s="661"/>
      <c r="IFA33" s="661"/>
      <c r="IFB33" s="661"/>
      <c r="IFC33" s="661"/>
      <c r="IFD33" s="661"/>
      <c r="IFE33" s="661"/>
      <c r="IFF33" s="661"/>
      <c r="IFG33" s="661"/>
      <c r="IFH33" s="661"/>
      <c r="IFI33" s="661"/>
      <c r="IFJ33" s="661"/>
      <c r="IFK33" s="661"/>
      <c r="IFL33" s="661"/>
      <c r="IFM33" s="661"/>
      <c r="IFN33" s="661"/>
      <c r="IFO33" s="661"/>
      <c r="IFP33" s="661"/>
      <c r="IFQ33" s="661"/>
      <c r="IFR33" s="661"/>
      <c r="IFS33" s="661"/>
      <c r="IFT33" s="661"/>
      <c r="IFU33" s="661"/>
      <c r="IFV33" s="661"/>
      <c r="IFW33" s="661"/>
      <c r="IFX33" s="661"/>
      <c r="IFY33" s="661"/>
      <c r="IFZ33" s="661"/>
      <c r="IGA33" s="661"/>
      <c r="IGB33" s="661"/>
      <c r="IGC33" s="661"/>
      <c r="IGD33" s="661"/>
      <c r="IGE33" s="661"/>
      <c r="IGF33" s="661"/>
      <c r="IGG33" s="661"/>
      <c r="IGH33" s="661"/>
      <c r="IGI33" s="661"/>
      <c r="IGJ33" s="661"/>
      <c r="IGK33" s="661"/>
      <c r="IGL33" s="661"/>
      <c r="IGM33" s="661"/>
      <c r="IGN33" s="661"/>
      <c r="IGO33" s="661"/>
      <c r="IGP33" s="661"/>
      <c r="IGQ33" s="661"/>
      <c r="IGR33" s="661"/>
      <c r="IGS33" s="661"/>
      <c r="IGT33" s="661"/>
      <c r="IGU33" s="661"/>
      <c r="IGV33" s="661"/>
      <c r="IGW33" s="661"/>
      <c r="IGX33" s="661"/>
      <c r="IGY33" s="661"/>
      <c r="IGZ33" s="661"/>
      <c r="IHA33" s="661"/>
      <c r="IHB33" s="661"/>
      <c r="IHC33" s="661"/>
      <c r="IHD33" s="661"/>
      <c r="IHE33" s="661"/>
      <c r="IHF33" s="661"/>
      <c r="IHG33" s="661"/>
      <c r="IHH33" s="661"/>
      <c r="IHI33" s="661"/>
      <c r="IHJ33" s="661"/>
      <c r="IHK33" s="661"/>
      <c r="IHL33" s="661"/>
      <c r="IHM33" s="661"/>
      <c r="IHN33" s="661"/>
      <c r="IHO33" s="661"/>
      <c r="IHP33" s="661"/>
      <c r="IHQ33" s="661"/>
      <c r="IHR33" s="661"/>
      <c r="IHS33" s="661"/>
      <c r="IHT33" s="661"/>
      <c r="IHU33" s="661"/>
      <c r="IHV33" s="661"/>
      <c r="IHW33" s="661"/>
      <c r="IHX33" s="661"/>
      <c r="IHY33" s="661"/>
      <c r="IHZ33" s="661"/>
      <c r="IIA33" s="661"/>
      <c r="IIB33" s="661"/>
      <c r="IIC33" s="661"/>
      <c r="IID33" s="661"/>
      <c r="IIE33" s="661"/>
      <c r="IIF33" s="661"/>
      <c r="IIG33" s="661"/>
      <c r="IIH33" s="661"/>
      <c r="III33" s="661"/>
      <c r="IIJ33" s="661"/>
      <c r="IIK33" s="661"/>
      <c r="IIL33" s="661"/>
      <c r="IIM33" s="661"/>
      <c r="IIN33" s="661"/>
      <c r="IIO33" s="661"/>
      <c r="IIP33" s="661"/>
      <c r="IIQ33" s="661"/>
      <c r="IIR33" s="661"/>
      <c r="IIS33" s="661"/>
      <c r="IIT33" s="661"/>
      <c r="IIU33" s="661"/>
      <c r="IIV33" s="661"/>
      <c r="IIW33" s="661"/>
      <c r="IIX33" s="661"/>
      <c r="IIY33" s="661"/>
      <c r="IIZ33" s="661"/>
      <c r="IJA33" s="661"/>
      <c r="IJB33" s="661"/>
      <c r="IJC33" s="661"/>
      <c r="IJD33" s="661"/>
      <c r="IJE33" s="661"/>
      <c r="IJF33" s="661"/>
      <c r="IJG33" s="661"/>
      <c r="IJH33" s="661"/>
      <c r="IJI33" s="661"/>
      <c r="IJJ33" s="661"/>
      <c r="IJK33" s="661"/>
      <c r="IJL33" s="661"/>
      <c r="IJM33" s="661"/>
      <c r="IJN33" s="661"/>
      <c r="IJO33" s="661"/>
      <c r="IJP33" s="661"/>
      <c r="IJQ33" s="661"/>
      <c r="IJR33" s="661"/>
      <c r="IJS33" s="661"/>
      <c r="IJT33" s="661"/>
      <c r="IJU33" s="661"/>
      <c r="IJV33" s="661"/>
      <c r="IJW33" s="661"/>
      <c r="IJX33" s="661"/>
      <c r="IJY33" s="661"/>
      <c r="IJZ33" s="661"/>
      <c r="IKA33" s="661"/>
      <c r="IKB33" s="661"/>
      <c r="IKC33" s="661"/>
      <c r="IKD33" s="661"/>
      <c r="IKE33" s="661"/>
      <c r="IKF33" s="661"/>
      <c r="IKG33" s="661"/>
      <c r="IKH33" s="661"/>
      <c r="IKI33" s="661"/>
      <c r="IKJ33" s="661"/>
      <c r="IKK33" s="661"/>
      <c r="IKL33" s="661"/>
      <c r="IKM33" s="661"/>
      <c r="IKN33" s="661"/>
      <c r="IKO33" s="661"/>
      <c r="IKP33" s="661"/>
      <c r="IKQ33" s="661"/>
      <c r="IKR33" s="661"/>
      <c r="IKS33" s="661"/>
      <c r="IKT33" s="661"/>
      <c r="IKU33" s="661"/>
      <c r="IKV33" s="661"/>
      <c r="IKW33" s="661"/>
      <c r="IKX33" s="661"/>
      <c r="IKY33" s="661"/>
      <c r="IKZ33" s="661"/>
      <c r="ILA33" s="661"/>
      <c r="ILB33" s="661"/>
      <c r="ILC33" s="661"/>
      <c r="ILD33" s="661"/>
      <c r="ILE33" s="661"/>
      <c r="ILF33" s="661"/>
      <c r="ILG33" s="661"/>
      <c r="ILH33" s="661"/>
      <c r="ILI33" s="661"/>
      <c r="ILJ33" s="661"/>
      <c r="ILK33" s="661"/>
      <c r="ILL33" s="661"/>
      <c r="ILM33" s="661"/>
      <c r="ILN33" s="661"/>
      <c r="ILO33" s="661"/>
      <c r="ILP33" s="661"/>
      <c r="ILQ33" s="661"/>
      <c r="ILR33" s="661"/>
      <c r="ILS33" s="661"/>
      <c r="ILT33" s="661"/>
      <c r="ILU33" s="661"/>
      <c r="ILV33" s="661"/>
      <c r="ILW33" s="661"/>
      <c r="ILX33" s="661"/>
      <c r="ILY33" s="661"/>
      <c r="ILZ33" s="661"/>
      <c r="IMA33" s="661"/>
      <c r="IMB33" s="661"/>
      <c r="IMC33" s="661"/>
      <c r="IMD33" s="661"/>
      <c r="IME33" s="661"/>
      <c r="IMF33" s="661"/>
      <c r="IMG33" s="661"/>
      <c r="IMH33" s="661"/>
      <c r="IMI33" s="661"/>
      <c r="IMJ33" s="661"/>
      <c r="IMK33" s="661"/>
      <c r="IML33" s="661"/>
      <c r="IMM33" s="661"/>
      <c r="IMN33" s="661"/>
      <c r="IMO33" s="661"/>
      <c r="IMP33" s="661"/>
      <c r="IMQ33" s="661"/>
      <c r="IMR33" s="661"/>
      <c r="IMS33" s="661"/>
      <c r="IMT33" s="661"/>
      <c r="IMU33" s="661"/>
      <c r="IMV33" s="661"/>
      <c r="IMW33" s="661"/>
      <c r="IMX33" s="661"/>
      <c r="IMY33" s="661"/>
      <c r="IMZ33" s="661"/>
      <c r="INA33" s="661"/>
      <c r="INB33" s="661"/>
      <c r="INC33" s="661"/>
      <c r="IND33" s="661"/>
      <c r="INE33" s="661"/>
      <c r="INF33" s="661"/>
      <c r="ING33" s="661"/>
      <c r="INH33" s="661"/>
      <c r="INI33" s="661"/>
      <c r="INJ33" s="661"/>
      <c r="INK33" s="661"/>
      <c r="INL33" s="661"/>
      <c r="INM33" s="661"/>
      <c r="INN33" s="661"/>
      <c r="INO33" s="661"/>
      <c r="INP33" s="661"/>
      <c r="INQ33" s="661"/>
      <c r="INR33" s="661"/>
      <c r="INS33" s="661"/>
      <c r="INT33" s="661"/>
      <c r="INU33" s="661"/>
      <c r="INV33" s="661"/>
      <c r="INW33" s="661"/>
      <c r="INX33" s="661"/>
      <c r="INY33" s="661"/>
      <c r="INZ33" s="661"/>
      <c r="IOA33" s="661"/>
      <c r="IOB33" s="661"/>
      <c r="IOC33" s="661"/>
      <c r="IOD33" s="661"/>
      <c r="IOE33" s="661"/>
      <c r="IOF33" s="661"/>
      <c r="IOG33" s="661"/>
      <c r="IOH33" s="661"/>
      <c r="IOI33" s="661"/>
      <c r="IOJ33" s="661"/>
      <c r="IOK33" s="661"/>
      <c r="IOL33" s="661"/>
      <c r="IOM33" s="661"/>
      <c r="ION33" s="661"/>
      <c r="IOO33" s="661"/>
      <c r="IOP33" s="661"/>
      <c r="IOQ33" s="661"/>
      <c r="IOR33" s="661"/>
      <c r="IOS33" s="661"/>
      <c r="IOT33" s="661"/>
      <c r="IOU33" s="661"/>
      <c r="IOV33" s="661"/>
      <c r="IOW33" s="661"/>
      <c r="IOX33" s="661"/>
      <c r="IOY33" s="661"/>
      <c r="IOZ33" s="661"/>
      <c r="IPA33" s="661"/>
      <c r="IPB33" s="661"/>
      <c r="IPC33" s="661"/>
      <c r="IPD33" s="661"/>
      <c r="IPE33" s="661"/>
      <c r="IPF33" s="661"/>
      <c r="IPG33" s="661"/>
      <c r="IPH33" s="661"/>
      <c r="IPI33" s="661"/>
      <c r="IPJ33" s="661"/>
      <c r="IPK33" s="661"/>
      <c r="IPL33" s="661"/>
      <c r="IPM33" s="661"/>
      <c r="IPN33" s="661"/>
      <c r="IPO33" s="661"/>
      <c r="IPP33" s="661"/>
      <c r="IPQ33" s="661"/>
      <c r="IPR33" s="661"/>
      <c r="IPS33" s="661"/>
      <c r="IPT33" s="661"/>
      <c r="IPU33" s="661"/>
      <c r="IPV33" s="661"/>
      <c r="IPW33" s="661"/>
      <c r="IPX33" s="661"/>
      <c r="IPY33" s="661"/>
      <c r="IPZ33" s="661"/>
      <c r="IQA33" s="661"/>
      <c r="IQB33" s="661"/>
      <c r="IQC33" s="661"/>
      <c r="IQD33" s="661"/>
      <c r="IQE33" s="661"/>
      <c r="IQF33" s="661"/>
      <c r="IQG33" s="661"/>
      <c r="IQH33" s="661"/>
      <c r="IQI33" s="661"/>
      <c r="IQJ33" s="661"/>
      <c r="IQK33" s="661"/>
      <c r="IQL33" s="661"/>
      <c r="IQM33" s="661"/>
      <c r="IQN33" s="661"/>
      <c r="IQO33" s="661"/>
      <c r="IQP33" s="661"/>
      <c r="IQQ33" s="661"/>
      <c r="IQR33" s="661"/>
      <c r="IQS33" s="661"/>
      <c r="IQT33" s="661"/>
      <c r="IQU33" s="661"/>
      <c r="IQV33" s="661"/>
      <c r="IQW33" s="661"/>
      <c r="IQX33" s="661"/>
      <c r="IQY33" s="661"/>
      <c r="IQZ33" s="661"/>
      <c r="IRA33" s="661"/>
      <c r="IRB33" s="661"/>
      <c r="IRC33" s="661"/>
      <c r="IRD33" s="661"/>
      <c r="IRE33" s="661"/>
      <c r="IRF33" s="661"/>
      <c r="IRG33" s="661"/>
      <c r="IRH33" s="661"/>
      <c r="IRI33" s="661"/>
      <c r="IRJ33" s="661"/>
      <c r="IRK33" s="661"/>
      <c r="IRL33" s="661"/>
      <c r="IRM33" s="661"/>
      <c r="IRN33" s="661"/>
      <c r="IRO33" s="661"/>
      <c r="IRP33" s="661"/>
      <c r="IRQ33" s="661"/>
      <c r="IRR33" s="661"/>
      <c r="IRS33" s="661"/>
      <c r="IRT33" s="661"/>
      <c r="IRU33" s="661"/>
      <c r="IRV33" s="661"/>
      <c r="IRW33" s="661"/>
      <c r="IRX33" s="661"/>
      <c r="IRY33" s="661"/>
      <c r="IRZ33" s="661"/>
      <c r="ISA33" s="661"/>
      <c r="ISB33" s="661"/>
      <c r="ISC33" s="661"/>
      <c r="ISD33" s="661"/>
      <c r="ISE33" s="661"/>
      <c r="ISF33" s="661"/>
      <c r="ISG33" s="661"/>
      <c r="ISH33" s="661"/>
      <c r="ISI33" s="661"/>
      <c r="ISJ33" s="661"/>
      <c r="ISK33" s="661"/>
      <c r="ISL33" s="661"/>
      <c r="ISM33" s="661"/>
      <c r="ISN33" s="661"/>
      <c r="ISO33" s="661"/>
      <c r="ISP33" s="661"/>
      <c r="ISQ33" s="661"/>
      <c r="ISR33" s="661"/>
      <c r="ISS33" s="661"/>
      <c r="IST33" s="661"/>
      <c r="ISU33" s="661"/>
      <c r="ISV33" s="661"/>
      <c r="ISW33" s="661"/>
      <c r="ISX33" s="661"/>
      <c r="ISY33" s="661"/>
      <c r="ISZ33" s="661"/>
      <c r="ITA33" s="661"/>
      <c r="ITB33" s="661"/>
      <c r="ITC33" s="661"/>
      <c r="ITD33" s="661"/>
      <c r="ITE33" s="661"/>
      <c r="ITF33" s="661"/>
      <c r="ITG33" s="661"/>
      <c r="ITH33" s="661"/>
      <c r="ITI33" s="661"/>
      <c r="ITJ33" s="661"/>
      <c r="ITK33" s="661"/>
      <c r="ITL33" s="661"/>
      <c r="ITM33" s="661"/>
      <c r="ITN33" s="661"/>
      <c r="ITO33" s="661"/>
      <c r="ITP33" s="661"/>
      <c r="ITQ33" s="661"/>
      <c r="ITR33" s="661"/>
      <c r="ITS33" s="661"/>
      <c r="ITT33" s="661"/>
      <c r="ITU33" s="661"/>
      <c r="ITV33" s="661"/>
      <c r="ITW33" s="661"/>
      <c r="ITX33" s="661"/>
      <c r="ITY33" s="661"/>
      <c r="ITZ33" s="661"/>
      <c r="IUA33" s="661"/>
      <c r="IUB33" s="661"/>
      <c r="IUC33" s="661"/>
      <c r="IUD33" s="661"/>
      <c r="IUE33" s="661"/>
      <c r="IUF33" s="661"/>
      <c r="IUG33" s="661"/>
      <c r="IUH33" s="661"/>
      <c r="IUI33" s="661"/>
      <c r="IUJ33" s="661"/>
      <c r="IUK33" s="661"/>
      <c r="IUL33" s="661"/>
      <c r="IUM33" s="661"/>
      <c r="IUN33" s="661"/>
      <c r="IUO33" s="661"/>
      <c r="IUP33" s="661"/>
      <c r="IUQ33" s="661"/>
      <c r="IUR33" s="661"/>
      <c r="IUS33" s="661"/>
      <c r="IUT33" s="661"/>
      <c r="IUU33" s="661"/>
      <c r="IUV33" s="661"/>
      <c r="IUW33" s="661"/>
      <c r="IUX33" s="661"/>
      <c r="IUY33" s="661"/>
      <c r="IUZ33" s="661"/>
      <c r="IVA33" s="661"/>
      <c r="IVB33" s="661"/>
      <c r="IVC33" s="661"/>
      <c r="IVD33" s="661"/>
      <c r="IVE33" s="661"/>
      <c r="IVF33" s="661"/>
      <c r="IVG33" s="661"/>
      <c r="IVH33" s="661"/>
      <c r="IVI33" s="661"/>
      <c r="IVJ33" s="661"/>
      <c r="IVK33" s="661"/>
      <c r="IVL33" s="661"/>
      <c r="IVM33" s="661"/>
      <c r="IVN33" s="661"/>
      <c r="IVO33" s="661"/>
      <c r="IVP33" s="661"/>
      <c r="IVQ33" s="661"/>
      <c r="IVR33" s="661"/>
      <c r="IVS33" s="661"/>
      <c r="IVT33" s="661"/>
      <c r="IVU33" s="661"/>
      <c r="IVV33" s="661"/>
      <c r="IVW33" s="661"/>
      <c r="IVX33" s="661"/>
      <c r="IVY33" s="661"/>
      <c r="IVZ33" s="661"/>
      <c r="IWA33" s="661"/>
      <c r="IWB33" s="661"/>
      <c r="IWC33" s="661"/>
      <c r="IWD33" s="661"/>
      <c r="IWE33" s="661"/>
      <c r="IWF33" s="661"/>
      <c r="IWG33" s="661"/>
      <c r="IWH33" s="661"/>
      <c r="IWI33" s="661"/>
      <c r="IWJ33" s="661"/>
      <c r="IWK33" s="661"/>
      <c r="IWL33" s="661"/>
      <c r="IWM33" s="661"/>
      <c r="IWN33" s="661"/>
      <c r="IWO33" s="661"/>
      <c r="IWP33" s="661"/>
      <c r="IWQ33" s="661"/>
      <c r="IWR33" s="661"/>
      <c r="IWS33" s="661"/>
      <c r="IWT33" s="661"/>
      <c r="IWU33" s="661"/>
      <c r="IWV33" s="661"/>
      <c r="IWW33" s="661"/>
      <c r="IWX33" s="661"/>
      <c r="IWY33" s="661"/>
      <c r="IWZ33" s="661"/>
      <c r="IXA33" s="661"/>
      <c r="IXB33" s="661"/>
      <c r="IXC33" s="661"/>
      <c r="IXD33" s="661"/>
      <c r="IXE33" s="661"/>
      <c r="IXF33" s="661"/>
      <c r="IXG33" s="661"/>
      <c r="IXH33" s="661"/>
      <c r="IXI33" s="661"/>
      <c r="IXJ33" s="661"/>
      <c r="IXK33" s="661"/>
      <c r="IXL33" s="661"/>
      <c r="IXM33" s="661"/>
      <c r="IXN33" s="661"/>
      <c r="IXO33" s="661"/>
      <c r="IXP33" s="661"/>
      <c r="IXQ33" s="661"/>
      <c r="IXR33" s="661"/>
      <c r="IXS33" s="661"/>
      <c r="IXT33" s="661"/>
      <c r="IXU33" s="661"/>
      <c r="IXV33" s="661"/>
      <c r="IXW33" s="661"/>
      <c r="IXX33" s="661"/>
      <c r="IXY33" s="661"/>
      <c r="IXZ33" s="661"/>
      <c r="IYA33" s="661"/>
      <c r="IYB33" s="661"/>
      <c r="IYC33" s="661"/>
      <c r="IYD33" s="661"/>
      <c r="IYE33" s="661"/>
      <c r="IYF33" s="661"/>
      <c r="IYG33" s="661"/>
      <c r="IYH33" s="661"/>
      <c r="IYI33" s="661"/>
      <c r="IYJ33" s="661"/>
      <c r="IYK33" s="661"/>
      <c r="IYL33" s="661"/>
      <c r="IYM33" s="661"/>
      <c r="IYN33" s="661"/>
      <c r="IYO33" s="661"/>
      <c r="IYP33" s="661"/>
      <c r="IYQ33" s="661"/>
      <c r="IYR33" s="661"/>
      <c r="IYS33" s="661"/>
      <c r="IYT33" s="661"/>
      <c r="IYU33" s="661"/>
      <c r="IYV33" s="661"/>
      <c r="IYW33" s="661"/>
      <c r="IYX33" s="661"/>
      <c r="IYY33" s="661"/>
      <c r="IYZ33" s="661"/>
      <c r="IZA33" s="661"/>
      <c r="IZB33" s="661"/>
      <c r="IZC33" s="661"/>
      <c r="IZD33" s="661"/>
      <c r="IZE33" s="661"/>
      <c r="IZF33" s="661"/>
      <c r="IZG33" s="661"/>
      <c r="IZH33" s="661"/>
      <c r="IZI33" s="661"/>
      <c r="IZJ33" s="661"/>
      <c r="IZK33" s="661"/>
      <c r="IZL33" s="661"/>
      <c r="IZM33" s="661"/>
      <c r="IZN33" s="661"/>
      <c r="IZO33" s="661"/>
      <c r="IZP33" s="661"/>
      <c r="IZQ33" s="661"/>
      <c r="IZR33" s="661"/>
      <c r="IZS33" s="661"/>
      <c r="IZT33" s="661"/>
      <c r="IZU33" s="661"/>
      <c r="IZV33" s="661"/>
      <c r="IZW33" s="661"/>
      <c r="IZX33" s="661"/>
      <c r="IZY33" s="661"/>
      <c r="IZZ33" s="661"/>
      <c r="JAA33" s="661"/>
      <c r="JAB33" s="661"/>
      <c r="JAC33" s="661"/>
      <c r="JAD33" s="661"/>
      <c r="JAE33" s="661"/>
      <c r="JAF33" s="661"/>
      <c r="JAG33" s="661"/>
      <c r="JAH33" s="661"/>
      <c r="JAI33" s="661"/>
      <c r="JAJ33" s="661"/>
      <c r="JAK33" s="661"/>
      <c r="JAL33" s="661"/>
      <c r="JAM33" s="661"/>
      <c r="JAN33" s="661"/>
      <c r="JAO33" s="661"/>
      <c r="JAP33" s="661"/>
      <c r="JAQ33" s="661"/>
      <c r="JAR33" s="661"/>
      <c r="JAS33" s="661"/>
      <c r="JAT33" s="661"/>
      <c r="JAU33" s="661"/>
      <c r="JAV33" s="661"/>
      <c r="JAW33" s="661"/>
      <c r="JAX33" s="661"/>
      <c r="JAY33" s="661"/>
      <c r="JAZ33" s="661"/>
      <c r="JBA33" s="661"/>
      <c r="JBB33" s="661"/>
      <c r="JBC33" s="661"/>
      <c r="JBD33" s="661"/>
      <c r="JBE33" s="661"/>
      <c r="JBF33" s="661"/>
      <c r="JBG33" s="661"/>
      <c r="JBH33" s="661"/>
      <c r="JBI33" s="661"/>
      <c r="JBJ33" s="661"/>
      <c r="JBK33" s="661"/>
      <c r="JBL33" s="661"/>
      <c r="JBM33" s="661"/>
      <c r="JBN33" s="661"/>
      <c r="JBO33" s="661"/>
      <c r="JBP33" s="661"/>
      <c r="JBQ33" s="661"/>
      <c r="JBR33" s="661"/>
      <c r="JBS33" s="661"/>
      <c r="JBT33" s="661"/>
      <c r="JBU33" s="661"/>
      <c r="JBV33" s="661"/>
      <c r="JBW33" s="661"/>
      <c r="JBX33" s="661"/>
      <c r="JBY33" s="661"/>
      <c r="JBZ33" s="661"/>
      <c r="JCA33" s="661"/>
      <c r="JCB33" s="661"/>
      <c r="JCC33" s="661"/>
      <c r="JCD33" s="661"/>
      <c r="JCE33" s="661"/>
      <c r="JCF33" s="661"/>
      <c r="JCG33" s="661"/>
      <c r="JCH33" s="661"/>
      <c r="JCI33" s="661"/>
      <c r="JCJ33" s="661"/>
      <c r="JCK33" s="661"/>
      <c r="JCL33" s="661"/>
      <c r="JCM33" s="661"/>
      <c r="JCN33" s="661"/>
      <c r="JCO33" s="661"/>
      <c r="JCP33" s="661"/>
      <c r="JCQ33" s="661"/>
      <c r="JCR33" s="661"/>
      <c r="JCS33" s="661"/>
      <c r="JCT33" s="661"/>
      <c r="JCU33" s="661"/>
      <c r="JCV33" s="661"/>
      <c r="JCW33" s="661"/>
      <c r="JCX33" s="661"/>
      <c r="JCY33" s="661"/>
      <c r="JCZ33" s="661"/>
      <c r="JDA33" s="661"/>
      <c r="JDB33" s="661"/>
      <c r="JDC33" s="661"/>
      <c r="JDD33" s="661"/>
      <c r="JDE33" s="661"/>
      <c r="JDF33" s="661"/>
      <c r="JDG33" s="661"/>
      <c r="JDH33" s="661"/>
      <c r="JDI33" s="661"/>
      <c r="JDJ33" s="661"/>
      <c r="JDK33" s="661"/>
      <c r="JDL33" s="661"/>
      <c r="JDM33" s="661"/>
      <c r="JDN33" s="661"/>
      <c r="JDO33" s="661"/>
      <c r="JDP33" s="661"/>
      <c r="JDQ33" s="661"/>
      <c r="JDR33" s="661"/>
      <c r="JDS33" s="661"/>
      <c r="JDT33" s="661"/>
      <c r="JDU33" s="661"/>
      <c r="JDV33" s="661"/>
      <c r="JDW33" s="661"/>
      <c r="JDX33" s="661"/>
      <c r="JDY33" s="661"/>
      <c r="JDZ33" s="661"/>
      <c r="JEA33" s="661"/>
      <c r="JEB33" s="661"/>
      <c r="JEC33" s="661"/>
      <c r="JED33" s="661"/>
      <c r="JEE33" s="661"/>
      <c r="JEF33" s="661"/>
      <c r="JEG33" s="661"/>
      <c r="JEH33" s="661"/>
      <c r="JEI33" s="661"/>
      <c r="JEJ33" s="661"/>
      <c r="JEK33" s="661"/>
      <c r="JEL33" s="661"/>
      <c r="JEM33" s="661"/>
      <c r="JEN33" s="661"/>
      <c r="JEO33" s="661"/>
      <c r="JEP33" s="661"/>
      <c r="JEQ33" s="661"/>
      <c r="JER33" s="661"/>
      <c r="JES33" s="661"/>
      <c r="JET33" s="661"/>
      <c r="JEU33" s="661"/>
      <c r="JEV33" s="661"/>
      <c r="JEW33" s="661"/>
      <c r="JEX33" s="661"/>
      <c r="JEY33" s="661"/>
      <c r="JEZ33" s="661"/>
      <c r="JFA33" s="661"/>
      <c r="JFB33" s="661"/>
      <c r="JFC33" s="661"/>
      <c r="JFD33" s="661"/>
      <c r="JFE33" s="661"/>
      <c r="JFF33" s="661"/>
      <c r="JFG33" s="661"/>
      <c r="JFH33" s="661"/>
      <c r="JFI33" s="661"/>
      <c r="JFJ33" s="661"/>
      <c r="JFK33" s="661"/>
      <c r="JFL33" s="661"/>
      <c r="JFM33" s="661"/>
      <c r="JFN33" s="661"/>
      <c r="JFO33" s="661"/>
      <c r="JFP33" s="661"/>
      <c r="JFQ33" s="661"/>
      <c r="JFR33" s="661"/>
      <c r="JFS33" s="661"/>
      <c r="JFT33" s="661"/>
      <c r="JFU33" s="661"/>
      <c r="JFV33" s="661"/>
      <c r="JFW33" s="661"/>
      <c r="JFX33" s="661"/>
      <c r="JFY33" s="661"/>
      <c r="JFZ33" s="661"/>
      <c r="JGA33" s="661"/>
      <c r="JGB33" s="661"/>
      <c r="JGC33" s="661"/>
      <c r="JGD33" s="661"/>
      <c r="JGE33" s="661"/>
      <c r="JGF33" s="661"/>
      <c r="JGG33" s="661"/>
      <c r="JGH33" s="661"/>
      <c r="JGI33" s="661"/>
      <c r="JGJ33" s="661"/>
      <c r="JGK33" s="661"/>
      <c r="JGL33" s="661"/>
      <c r="JGM33" s="661"/>
      <c r="JGN33" s="661"/>
      <c r="JGO33" s="661"/>
      <c r="JGP33" s="661"/>
      <c r="JGQ33" s="661"/>
      <c r="JGR33" s="661"/>
      <c r="JGS33" s="661"/>
      <c r="JGT33" s="661"/>
      <c r="JGU33" s="661"/>
      <c r="JGV33" s="661"/>
      <c r="JGW33" s="661"/>
      <c r="JGX33" s="661"/>
      <c r="JGY33" s="661"/>
      <c r="JGZ33" s="661"/>
      <c r="JHA33" s="661"/>
      <c r="JHB33" s="661"/>
      <c r="JHC33" s="661"/>
      <c r="JHD33" s="661"/>
      <c r="JHE33" s="661"/>
      <c r="JHF33" s="661"/>
      <c r="JHG33" s="661"/>
      <c r="JHH33" s="661"/>
      <c r="JHI33" s="661"/>
      <c r="JHJ33" s="661"/>
      <c r="JHK33" s="661"/>
      <c r="JHL33" s="661"/>
      <c r="JHM33" s="661"/>
      <c r="JHN33" s="661"/>
      <c r="JHO33" s="661"/>
      <c r="JHP33" s="661"/>
      <c r="JHQ33" s="661"/>
      <c r="JHR33" s="661"/>
      <c r="JHS33" s="661"/>
      <c r="JHT33" s="661"/>
      <c r="JHU33" s="661"/>
      <c r="JHV33" s="661"/>
      <c r="JHW33" s="661"/>
      <c r="JHX33" s="661"/>
      <c r="JHY33" s="661"/>
      <c r="JHZ33" s="661"/>
      <c r="JIA33" s="661"/>
      <c r="JIB33" s="661"/>
      <c r="JIC33" s="661"/>
      <c r="JID33" s="661"/>
      <c r="JIE33" s="661"/>
      <c r="JIF33" s="661"/>
      <c r="JIG33" s="661"/>
      <c r="JIH33" s="661"/>
      <c r="JII33" s="661"/>
      <c r="JIJ33" s="661"/>
      <c r="JIK33" s="661"/>
      <c r="JIL33" s="661"/>
      <c r="JIM33" s="661"/>
      <c r="JIN33" s="661"/>
      <c r="JIO33" s="661"/>
      <c r="JIP33" s="661"/>
      <c r="JIQ33" s="661"/>
      <c r="JIR33" s="661"/>
      <c r="JIS33" s="661"/>
      <c r="JIT33" s="661"/>
      <c r="JIU33" s="661"/>
      <c r="JIV33" s="661"/>
      <c r="JIW33" s="661"/>
      <c r="JIX33" s="661"/>
      <c r="JIY33" s="661"/>
      <c r="JIZ33" s="661"/>
      <c r="JJA33" s="661"/>
      <c r="JJB33" s="661"/>
      <c r="JJC33" s="661"/>
      <c r="JJD33" s="661"/>
      <c r="JJE33" s="661"/>
      <c r="JJF33" s="661"/>
      <c r="JJG33" s="661"/>
      <c r="JJH33" s="661"/>
      <c r="JJI33" s="661"/>
      <c r="JJJ33" s="661"/>
      <c r="JJK33" s="661"/>
      <c r="JJL33" s="661"/>
      <c r="JJM33" s="661"/>
      <c r="JJN33" s="661"/>
      <c r="JJO33" s="661"/>
      <c r="JJP33" s="661"/>
      <c r="JJQ33" s="661"/>
      <c r="JJR33" s="661"/>
      <c r="JJS33" s="661"/>
      <c r="JJT33" s="661"/>
      <c r="JJU33" s="661"/>
      <c r="JJV33" s="661"/>
      <c r="JJW33" s="661"/>
      <c r="JJX33" s="661"/>
      <c r="JJY33" s="661"/>
      <c r="JJZ33" s="661"/>
      <c r="JKA33" s="661"/>
      <c r="JKB33" s="661"/>
      <c r="JKC33" s="661"/>
      <c r="JKD33" s="661"/>
      <c r="JKE33" s="661"/>
      <c r="JKF33" s="661"/>
      <c r="JKG33" s="661"/>
      <c r="JKH33" s="661"/>
      <c r="JKI33" s="661"/>
      <c r="JKJ33" s="661"/>
      <c r="JKK33" s="661"/>
      <c r="JKL33" s="661"/>
      <c r="JKM33" s="661"/>
      <c r="JKN33" s="661"/>
      <c r="JKO33" s="661"/>
      <c r="JKP33" s="661"/>
      <c r="JKQ33" s="661"/>
      <c r="JKR33" s="661"/>
      <c r="JKS33" s="661"/>
      <c r="JKT33" s="661"/>
      <c r="JKU33" s="661"/>
      <c r="JKV33" s="661"/>
      <c r="JKW33" s="661"/>
      <c r="JKX33" s="661"/>
      <c r="JKY33" s="661"/>
      <c r="JKZ33" s="661"/>
      <c r="JLA33" s="661"/>
      <c r="JLB33" s="661"/>
      <c r="JLC33" s="661"/>
      <c r="JLD33" s="661"/>
      <c r="JLE33" s="661"/>
      <c r="JLF33" s="661"/>
      <c r="JLG33" s="661"/>
      <c r="JLH33" s="661"/>
      <c r="JLI33" s="661"/>
      <c r="JLJ33" s="661"/>
      <c r="JLK33" s="661"/>
      <c r="JLL33" s="661"/>
      <c r="JLM33" s="661"/>
      <c r="JLN33" s="661"/>
      <c r="JLO33" s="661"/>
      <c r="JLP33" s="661"/>
      <c r="JLQ33" s="661"/>
      <c r="JLR33" s="661"/>
      <c r="JLS33" s="661"/>
      <c r="JLT33" s="661"/>
      <c r="JLU33" s="661"/>
      <c r="JLV33" s="661"/>
      <c r="JLW33" s="661"/>
      <c r="JLX33" s="661"/>
      <c r="JLY33" s="661"/>
      <c r="JLZ33" s="661"/>
      <c r="JMA33" s="661"/>
      <c r="JMB33" s="661"/>
      <c r="JMC33" s="661"/>
      <c r="JMD33" s="661"/>
      <c r="JME33" s="661"/>
      <c r="JMF33" s="661"/>
      <c r="JMG33" s="661"/>
      <c r="JMH33" s="661"/>
      <c r="JMI33" s="661"/>
      <c r="JMJ33" s="661"/>
      <c r="JMK33" s="661"/>
      <c r="JML33" s="661"/>
      <c r="JMM33" s="661"/>
      <c r="JMN33" s="661"/>
      <c r="JMO33" s="661"/>
      <c r="JMP33" s="661"/>
      <c r="JMQ33" s="661"/>
      <c r="JMR33" s="661"/>
      <c r="JMS33" s="661"/>
      <c r="JMT33" s="661"/>
      <c r="JMU33" s="661"/>
      <c r="JMV33" s="661"/>
      <c r="JMW33" s="661"/>
      <c r="JMX33" s="661"/>
      <c r="JMY33" s="661"/>
      <c r="JMZ33" s="661"/>
      <c r="JNA33" s="661"/>
      <c r="JNB33" s="661"/>
      <c r="JNC33" s="661"/>
      <c r="JND33" s="661"/>
      <c r="JNE33" s="661"/>
      <c r="JNF33" s="661"/>
      <c r="JNG33" s="661"/>
      <c r="JNH33" s="661"/>
      <c r="JNI33" s="661"/>
      <c r="JNJ33" s="661"/>
      <c r="JNK33" s="661"/>
      <c r="JNL33" s="661"/>
      <c r="JNM33" s="661"/>
      <c r="JNN33" s="661"/>
      <c r="JNO33" s="661"/>
      <c r="JNP33" s="661"/>
      <c r="JNQ33" s="661"/>
      <c r="JNR33" s="661"/>
      <c r="JNS33" s="661"/>
      <c r="JNT33" s="661"/>
      <c r="JNU33" s="661"/>
      <c r="JNV33" s="661"/>
      <c r="JNW33" s="661"/>
      <c r="JNX33" s="661"/>
      <c r="JNY33" s="661"/>
      <c r="JNZ33" s="661"/>
      <c r="JOA33" s="661"/>
      <c r="JOB33" s="661"/>
      <c r="JOC33" s="661"/>
      <c r="JOD33" s="661"/>
      <c r="JOE33" s="661"/>
      <c r="JOF33" s="661"/>
      <c r="JOG33" s="661"/>
      <c r="JOH33" s="661"/>
      <c r="JOI33" s="661"/>
      <c r="JOJ33" s="661"/>
      <c r="JOK33" s="661"/>
      <c r="JOL33" s="661"/>
      <c r="JOM33" s="661"/>
      <c r="JON33" s="661"/>
      <c r="JOO33" s="661"/>
      <c r="JOP33" s="661"/>
      <c r="JOQ33" s="661"/>
      <c r="JOR33" s="661"/>
      <c r="JOS33" s="661"/>
      <c r="JOT33" s="661"/>
      <c r="JOU33" s="661"/>
      <c r="JOV33" s="661"/>
      <c r="JOW33" s="661"/>
      <c r="JOX33" s="661"/>
      <c r="JOY33" s="661"/>
      <c r="JOZ33" s="661"/>
      <c r="JPA33" s="661"/>
      <c r="JPB33" s="661"/>
      <c r="JPC33" s="661"/>
      <c r="JPD33" s="661"/>
      <c r="JPE33" s="661"/>
      <c r="JPF33" s="661"/>
      <c r="JPG33" s="661"/>
      <c r="JPH33" s="661"/>
      <c r="JPI33" s="661"/>
      <c r="JPJ33" s="661"/>
      <c r="JPK33" s="661"/>
      <c r="JPL33" s="661"/>
      <c r="JPM33" s="661"/>
      <c r="JPN33" s="661"/>
      <c r="JPO33" s="661"/>
      <c r="JPP33" s="661"/>
      <c r="JPQ33" s="661"/>
      <c r="JPR33" s="661"/>
      <c r="JPS33" s="661"/>
      <c r="JPT33" s="661"/>
      <c r="JPU33" s="661"/>
      <c r="JPV33" s="661"/>
      <c r="JPW33" s="661"/>
      <c r="JPX33" s="661"/>
      <c r="JPY33" s="661"/>
      <c r="JPZ33" s="661"/>
      <c r="JQA33" s="661"/>
      <c r="JQB33" s="661"/>
      <c r="JQC33" s="661"/>
      <c r="JQD33" s="661"/>
      <c r="JQE33" s="661"/>
      <c r="JQF33" s="661"/>
      <c r="JQG33" s="661"/>
      <c r="JQH33" s="661"/>
      <c r="JQI33" s="661"/>
      <c r="JQJ33" s="661"/>
      <c r="JQK33" s="661"/>
      <c r="JQL33" s="661"/>
      <c r="JQM33" s="661"/>
      <c r="JQN33" s="661"/>
      <c r="JQO33" s="661"/>
      <c r="JQP33" s="661"/>
      <c r="JQQ33" s="661"/>
      <c r="JQR33" s="661"/>
      <c r="JQS33" s="661"/>
      <c r="JQT33" s="661"/>
      <c r="JQU33" s="661"/>
      <c r="JQV33" s="661"/>
      <c r="JQW33" s="661"/>
      <c r="JQX33" s="661"/>
      <c r="JQY33" s="661"/>
      <c r="JQZ33" s="661"/>
      <c r="JRA33" s="661"/>
      <c r="JRB33" s="661"/>
      <c r="JRC33" s="661"/>
      <c r="JRD33" s="661"/>
      <c r="JRE33" s="661"/>
      <c r="JRF33" s="661"/>
      <c r="JRG33" s="661"/>
      <c r="JRH33" s="661"/>
      <c r="JRI33" s="661"/>
      <c r="JRJ33" s="661"/>
      <c r="JRK33" s="661"/>
      <c r="JRL33" s="661"/>
      <c r="JRM33" s="661"/>
      <c r="JRN33" s="661"/>
      <c r="JRO33" s="661"/>
      <c r="JRP33" s="661"/>
      <c r="JRQ33" s="661"/>
      <c r="JRR33" s="661"/>
      <c r="JRS33" s="661"/>
      <c r="JRT33" s="661"/>
      <c r="JRU33" s="661"/>
      <c r="JRV33" s="661"/>
      <c r="JRW33" s="661"/>
      <c r="JRX33" s="661"/>
      <c r="JRY33" s="661"/>
      <c r="JRZ33" s="661"/>
      <c r="JSA33" s="661"/>
      <c r="JSB33" s="661"/>
      <c r="JSC33" s="661"/>
      <c r="JSD33" s="661"/>
      <c r="JSE33" s="661"/>
      <c r="JSF33" s="661"/>
      <c r="JSG33" s="661"/>
      <c r="JSH33" s="661"/>
      <c r="JSI33" s="661"/>
      <c r="JSJ33" s="661"/>
      <c r="JSK33" s="661"/>
      <c r="JSL33" s="661"/>
      <c r="JSM33" s="661"/>
      <c r="JSN33" s="661"/>
      <c r="JSO33" s="661"/>
      <c r="JSP33" s="661"/>
      <c r="JSQ33" s="661"/>
      <c r="JSR33" s="661"/>
      <c r="JSS33" s="661"/>
      <c r="JST33" s="661"/>
      <c r="JSU33" s="661"/>
      <c r="JSV33" s="661"/>
      <c r="JSW33" s="661"/>
      <c r="JSX33" s="661"/>
      <c r="JSY33" s="661"/>
      <c r="JSZ33" s="661"/>
      <c r="JTA33" s="661"/>
      <c r="JTB33" s="661"/>
      <c r="JTC33" s="661"/>
      <c r="JTD33" s="661"/>
      <c r="JTE33" s="661"/>
      <c r="JTF33" s="661"/>
      <c r="JTG33" s="661"/>
      <c r="JTH33" s="661"/>
      <c r="JTI33" s="661"/>
      <c r="JTJ33" s="661"/>
      <c r="JTK33" s="661"/>
      <c r="JTL33" s="661"/>
      <c r="JTM33" s="661"/>
      <c r="JTN33" s="661"/>
      <c r="JTO33" s="661"/>
      <c r="JTP33" s="661"/>
      <c r="JTQ33" s="661"/>
      <c r="JTR33" s="661"/>
      <c r="JTS33" s="661"/>
      <c r="JTT33" s="661"/>
      <c r="JTU33" s="661"/>
      <c r="JTV33" s="661"/>
      <c r="JTW33" s="661"/>
      <c r="JTX33" s="661"/>
      <c r="JTY33" s="661"/>
      <c r="JTZ33" s="661"/>
      <c r="JUA33" s="661"/>
      <c r="JUB33" s="661"/>
      <c r="JUC33" s="661"/>
      <c r="JUD33" s="661"/>
      <c r="JUE33" s="661"/>
      <c r="JUF33" s="661"/>
      <c r="JUG33" s="661"/>
      <c r="JUH33" s="661"/>
      <c r="JUI33" s="661"/>
      <c r="JUJ33" s="661"/>
      <c r="JUK33" s="661"/>
      <c r="JUL33" s="661"/>
      <c r="JUM33" s="661"/>
      <c r="JUN33" s="661"/>
      <c r="JUO33" s="661"/>
      <c r="JUP33" s="661"/>
      <c r="JUQ33" s="661"/>
      <c r="JUR33" s="661"/>
      <c r="JUS33" s="661"/>
      <c r="JUT33" s="661"/>
      <c r="JUU33" s="661"/>
      <c r="JUV33" s="661"/>
      <c r="JUW33" s="661"/>
      <c r="JUX33" s="661"/>
      <c r="JUY33" s="661"/>
      <c r="JUZ33" s="661"/>
      <c r="JVA33" s="661"/>
      <c r="JVB33" s="661"/>
      <c r="JVC33" s="661"/>
      <c r="JVD33" s="661"/>
      <c r="JVE33" s="661"/>
      <c r="JVF33" s="661"/>
      <c r="JVG33" s="661"/>
      <c r="JVH33" s="661"/>
      <c r="JVI33" s="661"/>
      <c r="JVJ33" s="661"/>
      <c r="JVK33" s="661"/>
      <c r="JVL33" s="661"/>
      <c r="JVM33" s="661"/>
      <c r="JVN33" s="661"/>
      <c r="JVO33" s="661"/>
      <c r="JVP33" s="661"/>
      <c r="JVQ33" s="661"/>
      <c r="JVR33" s="661"/>
      <c r="JVS33" s="661"/>
      <c r="JVT33" s="661"/>
      <c r="JVU33" s="661"/>
      <c r="JVV33" s="661"/>
      <c r="JVW33" s="661"/>
      <c r="JVX33" s="661"/>
      <c r="JVY33" s="661"/>
      <c r="JVZ33" s="661"/>
      <c r="JWA33" s="661"/>
      <c r="JWB33" s="661"/>
      <c r="JWC33" s="661"/>
      <c r="JWD33" s="661"/>
      <c r="JWE33" s="661"/>
      <c r="JWF33" s="661"/>
      <c r="JWG33" s="661"/>
      <c r="JWH33" s="661"/>
      <c r="JWI33" s="661"/>
      <c r="JWJ33" s="661"/>
      <c r="JWK33" s="661"/>
      <c r="JWL33" s="661"/>
      <c r="JWM33" s="661"/>
      <c r="JWN33" s="661"/>
      <c r="JWO33" s="661"/>
      <c r="JWP33" s="661"/>
      <c r="JWQ33" s="661"/>
      <c r="JWR33" s="661"/>
      <c r="JWS33" s="661"/>
      <c r="JWT33" s="661"/>
      <c r="JWU33" s="661"/>
      <c r="JWV33" s="661"/>
      <c r="JWW33" s="661"/>
      <c r="JWX33" s="661"/>
      <c r="JWY33" s="661"/>
      <c r="JWZ33" s="661"/>
      <c r="JXA33" s="661"/>
      <c r="JXB33" s="661"/>
      <c r="JXC33" s="661"/>
      <c r="JXD33" s="661"/>
      <c r="JXE33" s="661"/>
      <c r="JXF33" s="661"/>
      <c r="JXG33" s="661"/>
      <c r="JXH33" s="661"/>
      <c r="JXI33" s="661"/>
      <c r="JXJ33" s="661"/>
      <c r="JXK33" s="661"/>
      <c r="JXL33" s="661"/>
      <c r="JXM33" s="661"/>
      <c r="JXN33" s="661"/>
      <c r="JXO33" s="661"/>
      <c r="JXP33" s="661"/>
      <c r="JXQ33" s="661"/>
      <c r="JXR33" s="661"/>
      <c r="JXS33" s="661"/>
      <c r="JXT33" s="661"/>
      <c r="JXU33" s="661"/>
      <c r="JXV33" s="661"/>
      <c r="JXW33" s="661"/>
      <c r="JXX33" s="661"/>
      <c r="JXY33" s="661"/>
      <c r="JXZ33" s="661"/>
      <c r="JYA33" s="661"/>
      <c r="JYB33" s="661"/>
      <c r="JYC33" s="661"/>
      <c r="JYD33" s="661"/>
      <c r="JYE33" s="661"/>
      <c r="JYF33" s="661"/>
      <c r="JYG33" s="661"/>
      <c r="JYH33" s="661"/>
      <c r="JYI33" s="661"/>
      <c r="JYJ33" s="661"/>
      <c r="JYK33" s="661"/>
      <c r="JYL33" s="661"/>
      <c r="JYM33" s="661"/>
      <c r="JYN33" s="661"/>
      <c r="JYO33" s="661"/>
      <c r="JYP33" s="661"/>
      <c r="JYQ33" s="661"/>
      <c r="JYR33" s="661"/>
      <c r="JYS33" s="661"/>
      <c r="JYT33" s="661"/>
      <c r="JYU33" s="661"/>
      <c r="JYV33" s="661"/>
      <c r="JYW33" s="661"/>
      <c r="JYX33" s="661"/>
      <c r="JYY33" s="661"/>
      <c r="JYZ33" s="661"/>
      <c r="JZA33" s="661"/>
      <c r="JZB33" s="661"/>
      <c r="JZC33" s="661"/>
      <c r="JZD33" s="661"/>
      <c r="JZE33" s="661"/>
      <c r="JZF33" s="661"/>
      <c r="JZG33" s="661"/>
      <c r="JZH33" s="661"/>
      <c r="JZI33" s="661"/>
      <c r="JZJ33" s="661"/>
      <c r="JZK33" s="661"/>
      <c r="JZL33" s="661"/>
      <c r="JZM33" s="661"/>
      <c r="JZN33" s="661"/>
      <c r="JZO33" s="661"/>
      <c r="JZP33" s="661"/>
      <c r="JZQ33" s="661"/>
      <c r="JZR33" s="661"/>
      <c r="JZS33" s="661"/>
      <c r="JZT33" s="661"/>
      <c r="JZU33" s="661"/>
      <c r="JZV33" s="661"/>
      <c r="JZW33" s="661"/>
      <c r="JZX33" s="661"/>
      <c r="JZY33" s="661"/>
      <c r="JZZ33" s="661"/>
      <c r="KAA33" s="661"/>
      <c r="KAB33" s="661"/>
      <c r="KAC33" s="661"/>
      <c r="KAD33" s="661"/>
      <c r="KAE33" s="661"/>
      <c r="KAF33" s="661"/>
      <c r="KAG33" s="661"/>
      <c r="KAH33" s="661"/>
      <c r="KAI33" s="661"/>
      <c r="KAJ33" s="661"/>
      <c r="KAK33" s="661"/>
      <c r="KAL33" s="661"/>
      <c r="KAM33" s="661"/>
      <c r="KAN33" s="661"/>
      <c r="KAO33" s="661"/>
      <c r="KAP33" s="661"/>
      <c r="KAQ33" s="661"/>
      <c r="KAR33" s="661"/>
      <c r="KAS33" s="661"/>
      <c r="KAT33" s="661"/>
      <c r="KAU33" s="661"/>
      <c r="KAV33" s="661"/>
      <c r="KAW33" s="661"/>
      <c r="KAX33" s="661"/>
      <c r="KAY33" s="661"/>
      <c r="KAZ33" s="661"/>
      <c r="KBA33" s="661"/>
      <c r="KBB33" s="661"/>
      <c r="KBC33" s="661"/>
      <c r="KBD33" s="661"/>
      <c r="KBE33" s="661"/>
      <c r="KBF33" s="661"/>
      <c r="KBG33" s="661"/>
      <c r="KBH33" s="661"/>
      <c r="KBI33" s="661"/>
      <c r="KBJ33" s="661"/>
      <c r="KBK33" s="661"/>
      <c r="KBL33" s="661"/>
      <c r="KBM33" s="661"/>
      <c r="KBN33" s="661"/>
      <c r="KBO33" s="661"/>
      <c r="KBP33" s="661"/>
      <c r="KBQ33" s="661"/>
      <c r="KBR33" s="661"/>
      <c r="KBS33" s="661"/>
      <c r="KBT33" s="661"/>
      <c r="KBU33" s="661"/>
      <c r="KBV33" s="661"/>
      <c r="KBW33" s="661"/>
      <c r="KBX33" s="661"/>
      <c r="KBY33" s="661"/>
      <c r="KBZ33" s="661"/>
      <c r="KCA33" s="661"/>
      <c r="KCB33" s="661"/>
      <c r="KCC33" s="661"/>
      <c r="KCD33" s="661"/>
      <c r="KCE33" s="661"/>
      <c r="KCF33" s="661"/>
      <c r="KCG33" s="661"/>
      <c r="KCH33" s="661"/>
      <c r="KCI33" s="661"/>
      <c r="KCJ33" s="661"/>
      <c r="KCK33" s="661"/>
      <c r="KCL33" s="661"/>
      <c r="KCM33" s="661"/>
      <c r="KCN33" s="661"/>
      <c r="KCO33" s="661"/>
      <c r="KCP33" s="661"/>
      <c r="KCQ33" s="661"/>
      <c r="KCR33" s="661"/>
      <c r="KCS33" s="661"/>
      <c r="KCT33" s="661"/>
      <c r="KCU33" s="661"/>
      <c r="KCV33" s="661"/>
      <c r="KCW33" s="661"/>
      <c r="KCX33" s="661"/>
      <c r="KCY33" s="661"/>
      <c r="KCZ33" s="661"/>
      <c r="KDA33" s="661"/>
      <c r="KDB33" s="661"/>
      <c r="KDC33" s="661"/>
      <c r="KDD33" s="661"/>
      <c r="KDE33" s="661"/>
      <c r="KDF33" s="661"/>
      <c r="KDG33" s="661"/>
      <c r="KDH33" s="661"/>
      <c r="KDI33" s="661"/>
      <c r="KDJ33" s="661"/>
      <c r="KDK33" s="661"/>
      <c r="KDL33" s="661"/>
      <c r="KDM33" s="661"/>
      <c r="KDN33" s="661"/>
      <c r="KDO33" s="661"/>
      <c r="KDP33" s="661"/>
      <c r="KDQ33" s="661"/>
      <c r="KDR33" s="661"/>
      <c r="KDS33" s="661"/>
      <c r="KDT33" s="661"/>
      <c r="KDU33" s="661"/>
      <c r="KDV33" s="661"/>
      <c r="KDW33" s="661"/>
      <c r="KDX33" s="661"/>
      <c r="KDY33" s="661"/>
      <c r="KDZ33" s="661"/>
      <c r="KEA33" s="661"/>
      <c r="KEB33" s="661"/>
      <c r="KEC33" s="661"/>
      <c r="KED33" s="661"/>
      <c r="KEE33" s="661"/>
      <c r="KEF33" s="661"/>
      <c r="KEG33" s="661"/>
      <c r="KEH33" s="661"/>
      <c r="KEI33" s="661"/>
      <c r="KEJ33" s="661"/>
      <c r="KEK33" s="661"/>
      <c r="KEL33" s="661"/>
      <c r="KEM33" s="661"/>
      <c r="KEN33" s="661"/>
      <c r="KEO33" s="661"/>
      <c r="KEP33" s="661"/>
      <c r="KEQ33" s="661"/>
      <c r="KER33" s="661"/>
      <c r="KES33" s="661"/>
      <c r="KET33" s="661"/>
      <c r="KEU33" s="661"/>
      <c r="KEV33" s="661"/>
      <c r="KEW33" s="661"/>
      <c r="KEX33" s="661"/>
      <c r="KEY33" s="661"/>
      <c r="KEZ33" s="661"/>
      <c r="KFA33" s="661"/>
      <c r="KFB33" s="661"/>
      <c r="KFC33" s="661"/>
      <c r="KFD33" s="661"/>
      <c r="KFE33" s="661"/>
      <c r="KFF33" s="661"/>
      <c r="KFG33" s="661"/>
      <c r="KFH33" s="661"/>
      <c r="KFI33" s="661"/>
      <c r="KFJ33" s="661"/>
      <c r="KFK33" s="661"/>
      <c r="KFL33" s="661"/>
      <c r="KFM33" s="661"/>
      <c r="KFN33" s="661"/>
      <c r="KFO33" s="661"/>
      <c r="KFP33" s="661"/>
      <c r="KFQ33" s="661"/>
      <c r="KFR33" s="661"/>
      <c r="KFS33" s="661"/>
      <c r="KFT33" s="661"/>
      <c r="KFU33" s="661"/>
      <c r="KFV33" s="661"/>
      <c r="KFW33" s="661"/>
      <c r="KFX33" s="661"/>
      <c r="KFY33" s="661"/>
      <c r="KFZ33" s="661"/>
      <c r="KGA33" s="661"/>
      <c r="KGB33" s="661"/>
      <c r="KGC33" s="661"/>
      <c r="KGD33" s="661"/>
      <c r="KGE33" s="661"/>
      <c r="KGF33" s="661"/>
      <c r="KGG33" s="661"/>
      <c r="KGH33" s="661"/>
      <c r="KGI33" s="661"/>
      <c r="KGJ33" s="661"/>
      <c r="KGK33" s="661"/>
      <c r="KGL33" s="661"/>
      <c r="KGM33" s="661"/>
      <c r="KGN33" s="661"/>
      <c r="KGO33" s="661"/>
      <c r="KGP33" s="661"/>
      <c r="KGQ33" s="661"/>
      <c r="KGR33" s="661"/>
      <c r="KGS33" s="661"/>
      <c r="KGT33" s="661"/>
      <c r="KGU33" s="661"/>
      <c r="KGV33" s="661"/>
      <c r="KGW33" s="661"/>
      <c r="KGX33" s="661"/>
      <c r="KGY33" s="661"/>
      <c r="KGZ33" s="661"/>
      <c r="KHA33" s="661"/>
      <c r="KHB33" s="661"/>
      <c r="KHC33" s="661"/>
      <c r="KHD33" s="661"/>
      <c r="KHE33" s="661"/>
      <c r="KHF33" s="661"/>
      <c r="KHG33" s="661"/>
      <c r="KHH33" s="661"/>
      <c r="KHI33" s="661"/>
      <c r="KHJ33" s="661"/>
      <c r="KHK33" s="661"/>
      <c r="KHL33" s="661"/>
      <c r="KHM33" s="661"/>
      <c r="KHN33" s="661"/>
      <c r="KHO33" s="661"/>
      <c r="KHP33" s="661"/>
      <c r="KHQ33" s="661"/>
      <c r="KHR33" s="661"/>
      <c r="KHS33" s="661"/>
      <c r="KHT33" s="661"/>
      <c r="KHU33" s="661"/>
      <c r="KHV33" s="661"/>
      <c r="KHW33" s="661"/>
      <c r="KHX33" s="661"/>
      <c r="KHY33" s="661"/>
      <c r="KHZ33" s="661"/>
      <c r="KIA33" s="661"/>
      <c r="KIB33" s="661"/>
      <c r="KIC33" s="661"/>
      <c r="KID33" s="661"/>
      <c r="KIE33" s="661"/>
      <c r="KIF33" s="661"/>
      <c r="KIG33" s="661"/>
      <c r="KIH33" s="661"/>
      <c r="KII33" s="661"/>
      <c r="KIJ33" s="661"/>
      <c r="KIK33" s="661"/>
      <c r="KIL33" s="661"/>
      <c r="KIM33" s="661"/>
      <c r="KIN33" s="661"/>
      <c r="KIO33" s="661"/>
      <c r="KIP33" s="661"/>
      <c r="KIQ33" s="661"/>
      <c r="KIR33" s="661"/>
      <c r="KIS33" s="661"/>
      <c r="KIT33" s="661"/>
      <c r="KIU33" s="661"/>
      <c r="KIV33" s="661"/>
      <c r="KIW33" s="661"/>
      <c r="KIX33" s="661"/>
      <c r="KIY33" s="661"/>
      <c r="KIZ33" s="661"/>
      <c r="KJA33" s="661"/>
      <c r="KJB33" s="661"/>
      <c r="KJC33" s="661"/>
      <c r="KJD33" s="661"/>
      <c r="KJE33" s="661"/>
      <c r="KJF33" s="661"/>
      <c r="KJG33" s="661"/>
      <c r="KJH33" s="661"/>
      <c r="KJI33" s="661"/>
      <c r="KJJ33" s="661"/>
      <c r="KJK33" s="661"/>
      <c r="KJL33" s="661"/>
      <c r="KJM33" s="661"/>
      <c r="KJN33" s="661"/>
      <c r="KJO33" s="661"/>
      <c r="KJP33" s="661"/>
      <c r="KJQ33" s="661"/>
      <c r="KJR33" s="661"/>
      <c r="KJS33" s="661"/>
      <c r="KJT33" s="661"/>
      <c r="KJU33" s="661"/>
      <c r="KJV33" s="661"/>
      <c r="KJW33" s="661"/>
      <c r="KJX33" s="661"/>
      <c r="KJY33" s="661"/>
      <c r="KJZ33" s="661"/>
      <c r="KKA33" s="661"/>
      <c r="KKB33" s="661"/>
      <c r="KKC33" s="661"/>
      <c r="KKD33" s="661"/>
      <c r="KKE33" s="661"/>
      <c r="KKF33" s="661"/>
      <c r="KKG33" s="661"/>
      <c r="KKH33" s="661"/>
      <c r="KKI33" s="661"/>
      <c r="KKJ33" s="661"/>
      <c r="KKK33" s="661"/>
      <c r="KKL33" s="661"/>
      <c r="KKM33" s="661"/>
      <c r="KKN33" s="661"/>
      <c r="KKO33" s="661"/>
      <c r="KKP33" s="661"/>
      <c r="KKQ33" s="661"/>
      <c r="KKR33" s="661"/>
      <c r="KKS33" s="661"/>
      <c r="KKT33" s="661"/>
      <c r="KKU33" s="661"/>
      <c r="KKV33" s="661"/>
      <c r="KKW33" s="661"/>
      <c r="KKX33" s="661"/>
      <c r="KKY33" s="661"/>
      <c r="KKZ33" s="661"/>
      <c r="KLA33" s="661"/>
      <c r="KLB33" s="661"/>
      <c r="KLC33" s="661"/>
      <c r="KLD33" s="661"/>
      <c r="KLE33" s="661"/>
      <c r="KLF33" s="661"/>
      <c r="KLG33" s="661"/>
      <c r="KLH33" s="661"/>
      <c r="KLI33" s="661"/>
      <c r="KLJ33" s="661"/>
      <c r="KLK33" s="661"/>
      <c r="KLL33" s="661"/>
      <c r="KLM33" s="661"/>
      <c r="KLN33" s="661"/>
      <c r="KLO33" s="661"/>
      <c r="KLP33" s="661"/>
      <c r="KLQ33" s="661"/>
      <c r="KLR33" s="661"/>
      <c r="KLS33" s="661"/>
      <c r="KLT33" s="661"/>
      <c r="KLU33" s="661"/>
      <c r="KLV33" s="661"/>
      <c r="KLW33" s="661"/>
      <c r="KLX33" s="661"/>
      <c r="KLY33" s="661"/>
      <c r="KLZ33" s="661"/>
      <c r="KMA33" s="661"/>
      <c r="KMB33" s="661"/>
      <c r="KMC33" s="661"/>
      <c r="KMD33" s="661"/>
      <c r="KME33" s="661"/>
      <c r="KMF33" s="661"/>
      <c r="KMG33" s="661"/>
      <c r="KMH33" s="661"/>
      <c r="KMI33" s="661"/>
      <c r="KMJ33" s="661"/>
      <c r="KMK33" s="661"/>
      <c r="KML33" s="661"/>
      <c r="KMM33" s="661"/>
      <c r="KMN33" s="661"/>
      <c r="KMO33" s="661"/>
      <c r="KMP33" s="661"/>
      <c r="KMQ33" s="661"/>
      <c r="KMR33" s="661"/>
      <c r="KMS33" s="661"/>
      <c r="KMT33" s="661"/>
      <c r="KMU33" s="661"/>
      <c r="KMV33" s="661"/>
      <c r="KMW33" s="661"/>
      <c r="KMX33" s="661"/>
      <c r="KMY33" s="661"/>
      <c r="KMZ33" s="661"/>
      <c r="KNA33" s="661"/>
      <c r="KNB33" s="661"/>
      <c r="KNC33" s="661"/>
      <c r="KND33" s="661"/>
      <c r="KNE33" s="661"/>
      <c r="KNF33" s="661"/>
      <c r="KNG33" s="661"/>
      <c r="KNH33" s="661"/>
      <c r="KNI33" s="661"/>
      <c r="KNJ33" s="661"/>
      <c r="KNK33" s="661"/>
      <c r="KNL33" s="661"/>
      <c r="KNM33" s="661"/>
      <c r="KNN33" s="661"/>
      <c r="KNO33" s="661"/>
      <c r="KNP33" s="661"/>
      <c r="KNQ33" s="661"/>
      <c r="KNR33" s="661"/>
      <c r="KNS33" s="661"/>
      <c r="KNT33" s="661"/>
      <c r="KNU33" s="661"/>
      <c r="KNV33" s="661"/>
      <c r="KNW33" s="661"/>
      <c r="KNX33" s="661"/>
      <c r="KNY33" s="661"/>
      <c r="KNZ33" s="661"/>
      <c r="KOA33" s="661"/>
      <c r="KOB33" s="661"/>
      <c r="KOC33" s="661"/>
      <c r="KOD33" s="661"/>
      <c r="KOE33" s="661"/>
      <c r="KOF33" s="661"/>
      <c r="KOG33" s="661"/>
      <c r="KOH33" s="661"/>
      <c r="KOI33" s="661"/>
      <c r="KOJ33" s="661"/>
      <c r="KOK33" s="661"/>
      <c r="KOL33" s="661"/>
      <c r="KOM33" s="661"/>
      <c r="KON33" s="661"/>
      <c r="KOO33" s="661"/>
      <c r="KOP33" s="661"/>
      <c r="KOQ33" s="661"/>
      <c r="KOR33" s="661"/>
      <c r="KOS33" s="661"/>
      <c r="KOT33" s="661"/>
      <c r="KOU33" s="661"/>
      <c r="KOV33" s="661"/>
      <c r="KOW33" s="661"/>
      <c r="KOX33" s="661"/>
      <c r="KOY33" s="661"/>
      <c r="KOZ33" s="661"/>
      <c r="KPA33" s="661"/>
      <c r="KPB33" s="661"/>
      <c r="KPC33" s="661"/>
      <c r="KPD33" s="661"/>
      <c r="KPE33" s="661"/>
      <c r="KPF33" s="661"/>
      <c r="KPG33" s="661"/>
      <c r="KPH33" s="661"/>
      <c r="KPI33" s="661"/>
      <c r="KPJ33" s="661"/>
      <c r="KPK33" s="661"/>
      <c r="KPL33" s="661"/>
      <c r="KPM33" s="661"/>
      <c r="KPN33" s="661"/>
      <c r="KPO33" s="661"/>
      <c r="KPP33" s="661"/>
      <c r="KPQ33" s="661"/>
      <c r="KPR33" s="661"/>
      <c r="KPS33" s="661"/>
      <c r="KPT33" s="661"/>
      <c r="KPU33" s="661"/>
      <c r="KPV33" s="661"/>
      <c r="KPW33" s="661"/>
      <c r="KPX33" s="661"/>
      <c r="KPY33" s="661"/>
      <c r="KPZ33" s="661"/>
      <c r="KQA33" s="661"/>
      <c r="KQB33" s="661"/>
      <c r="KQC33" s="661"/>
      <c r="KQD33" s="661"/>
      <c r="KQE33" s="661"/>
      <c r="KQF33" s="661"/>
      <c r="KQG33" s="661"/>
      <c r="KQH33" s="661"/>
      <c r="KQI33" s="661"/>
      <c r="KQJ33" s="661"/>
      <c r="KQK33" s="661"/>
      <c r="KQL33" s="661"/>
      <c r="KQM33" s="661"/>
      <c r="KQN33" s="661"/>
      <c r="KQO33" s="661"/>
      <c r="KQP33" s="661"/>
      <c r="KQQ33" s="661"/>
      <c r="KQR33" s="661"/>
      <c r="KQS33" s="661"/>
      <c r="KQT33" s="661"/>
      <c r="KQU33" s="661"/>
      <c r="KQV33" s="661"/>
      <c r="KQW33" s="661"/>
      <c r="KQX33" s="661"/>
      <c r="KQY33" s="661"/>
      <c r="KQZ33" s="661"/>
      <c r="KRA33" s="661"/>
      <c r="KRB33" s="661"/>
      <c r="KRC33" s="661"/>
      <c r="KRD33" s="661"/>
      <c r="KRE33" s="661"/>
      <c r="KRF33" s="661"/>
      <c r="KRG33" s="661"/>
      <c r="KRH33" s="661"/>
      <c r="KRI33" s="661"/>
      <c r="KRJ33" s="661"/>
      <c r="KRK33" s="661"/>
      <c r="KRL33" s="661"/>
      <c r="KRM33" s="661"/>
      <c r="KRN33" s="661"/>
      <c r="KRO33" s="661"/>
      <c r="KRP33" s="661"/>
      <c r="KRQ33" s="661"/>
      <c r="KRR33" s="661"/>
      <c r="KRS33" s="661"/>
      <c r="KRT33" s="661"/>
      <c r="KRU33" s="661"/>
      <c r="KRV33" s="661"/>
      <c r="KRW33" s="661"/>
      <c r="KRX33" s="661"/>
      <c r="KRY33" s="661"/>
      <c r="KRZ33" s="661"/>
      <c r="KSA33" s="661"/>
      <c r="KSB33" s="661"/>
      <c r="KSC33" s="661"/>
      <c r="KSD33" s="661"/>
      <c r="KSE33" s="661"/>
      <c r="KSF33" s="661"/>
      <c r="KSG33" s="661"/>
      <c r="KSH33" s="661"/>
      <c r="KSI33" s="661"/>
      <c r="KSJ33" s="661"/>
      <c r="KSK33" s="661"/>
      <c r="KSL33" s="661"/>
      <c r="KSM33" s="661"/>
      <c r="KSN33" s="661"/>
      <c r="KSO33" s="661"/>
      <c r="KSP33" s="661"/>
      <c r="KSQ33" s="661"/>
      <c r="KSR33" s="661"/>
      <c r="KSS33" s="661"/>
      <c r="KST33" s="661"/>
      <c r="KSU33" s="661"/>
      <c r="KSV33" s="661"/>
      <c r="KSW33" s="661"/>
      <c r="KSX33" s="661"/>
      <c r="KSY33" s="661"/>
      <c r="KSZ33" s="661"/>
      <c r="KTA33" s="661"/>
      <c r="KTB33" s="661"/>
      <c r="KTC33" s="661"/>
      <c r="KTD33" s="661"/>
      <c r="KTE33" s="661"/>
      <c r="KTF33" s="661"/>
      <c r="KTG33" s="661"/>
      <c r="KTH33" s="661"/>
      <c r="KTI33" s="661"/>
      <c r="KTJ33" s="661"/>
      <c r="KTK33" s="661"/>
      <c r="KTL33" s="661"/>
      <c r="KTM33" s="661"/>
      <c r="KTN33" s="661"/>
      <c r="KTO33" s="661"/>
      <c r="KTP33" s="661"/>
      <c r="KTQ33" s="661"/>
      <c r="KTR33" s="661"/>
      <c r="KTS33" s="661"/>
      <c r="KTT33" s="661"/>
      <c r="KTU33" s="661"/>
      <c r="KTV33" s="661"/>
      <c r="KTW33" s="661"/>
      <c r="KTX33" s="661"/>
      <c r="KTY33" s="661"/>
      <c r="KTZ33" s="661"/>
      <c r="KUA33" s="661"/>
      <c r="KUB33" s="661"/>
      <c r="KUC33" s="661"/>
      <c r="KUD33" s="661"/>
      <c r="KUE33" s="661"/>
      <c r="KUF33" s="661"/>
      <c r="KUG33" s="661"/>
      <c r="KUH33" s="661"/>
      <c r="KUI33" s="661"/>
      <c r="KUJ33" s="661"/>
      <c r="KUK33" s="661"/>
      <c r="KUL33" s="661"/>
      <c r="KUM33" s="661"/>
      <c r="KUN33" s="661"/>
      <c r="KUO33" s="661"/>
      <c r="KUP33" s="661"/>
      <c r="KUQ33" s="661"/>
      <c r="KUR33" s="661"/>
      <c r="KUS33" s="661"/>
      <c r="KUT33" s="661"/>
      <c r="KUU33" s="661"/>
      <c r="KUV33" s="661"/>
      <c r="KUW33" s="661"/>
      <c r="KUX33" s="661"/>
      <c r="KUY33" s="661"/>
      <c r="KUZ33" s="661"/>
      <c r="KVA33" s="661"/>
      <c r="KVB33" s="661"/>
      <c r="KVC33" s="661"/>
      <c r="KVD33" s="661"/>
      <c r="KVE33" s="661"/>
      <c r="KVF33" s="661"/>
      <c r="KVG33" s="661"/>
      <c r="KVH33" s="661"/>
      <c r="KVI33" s="661"/>
      <c r="KVJ33" s="661"/>
      <c r="KVK33" s="661"/>
      <c r="KVL33" s="661"/>
      <c r="KVM33" s="661"/>
      <c r="KVN33" s="661"/>
      <c r="KVO33" s="661"/>
      <c r="KVP33" s="661"/>
      <c r="KVQ33" s="661"/>
      <c r="KVR33" s="661"/>
      <c r="KVS33" s="661"/>
      <c r="KVT33" s="661"/>
      <c r="KVU33" s="661"/>
      <c r="KVV33" s="661"/>
      <c r="KVW33" s="661"/>
      <c r="KVX33" s="661"/>
      <c r="KVY33" s="661"/>
      <c r="KVZ33" s="661"/>
      <c r="KWA33" s="661"/>
      <c r="KWB33" s="661"/>
      <c r="KWC33" s="661"/>
      <c r="KWD33" s="661"/>
      <c r="KWE33" s="661"/>
      <c r="KWF33" s="661"/>
      <c r="KWG33" s="661"/>
      <c r="KWH33" s="661"/>
      <c r="KWI33" s="661"/>
      <c r="KWJ33" s="661"/>
      <c r="KWK33" s="661"/>
      <c r="KWL33" s="661"/>
      <c r="KWM33" s="661"/>
      <c r="KWN33" s="661"/>
      <c r="KWO33" s="661"/>
      <c r="KWP33" s="661"/>
      <c r="KWQ33" s="661"/>
      <c r="KWR33" s="661"/>
      <c r="KWS33" s="661"/>
      <c r="KWT33" s="661"/>
      <c r="KWU33" s="661"/>
      <c r="KWV33" s="661"/>
      <c r="KWW33" s="661"/>
      <c r="KWX33" s="661"/>
      <c r="KWY33" s="661"/>
      <c r="KWZ33" s="661"/>
      <c r="KXA33" s="661"/>
      <c r="KXB33" s="661"/>
      <c r="KXC33" s="661"/>
      <c r="KXD33" s="661"/>
      <c r="KXE33" s="661"/>
      <c r="KXF33" s="661"/>
      <c r="KXG33" s="661"/>
      <c r="KXH33" s="661"/>
      <c r="KXI33" s="661"/>
      <c r="KXJ33" s="661"/>
      <c r="KXK33" s="661"/>
      <c r="KXL33" s="661"/>
      <c r="KXM33" s="661"/>
      <c r="KXN33" s="661"/>
      <c r="KXO33" s="661"/>
      <c r="KXP33" s="661"/>
      <c r="KXQ33" s="661"/>
      <c r="KXR33" s="661"/>
      <c r="KXS33" s="661"/>
      <c r="KXT33" s="661"/>
      <c r="KXU33" s="661"/>
      <c r="KXV33" s="661"/>
      <c r="KXW33" s="661"/>
      <c r="KXX33" s="661"/>
      <c r="KXY33" s="661"/>
      <c r="KXZ33" s="661"/>
      <c r="KYA33" s="661"/>
      <c r="KYB33" s="661"/>
      <c r="KYC33" s="661"/>
      <c r="KYD33" s="661"/>
      <c r="KYE33" s="661"/>
      <c r="KYF33" s="661"/>
      <c r="KYG33" s="661"/>
      <c r="KYH33" s="661"/>
      <c r="KYI33" s="661"/>
      <c r="KYJ33" s="661"/>
      <c r="KYK33" s="661"/>
      <c r="KYL33" s="661"/>
      <c r="KYM33" s="661"/>
      <c r="KYN33" s="661"/>
      <c r="KYO33" s="661"/>
      <c r="KYP33" s="661"/>
      <c r="KYQ33" s="661"/>
      <c r="KYR33" s="661"/>
      <c r="KYS33" s="661"/>
      <c r="KYT33" s="661"/>
      <c r="KYU33" s="661"/>
      <c r="KYV33" s="661"/>
      <c r="KYW33" s="661"/>
      <c r="KYX33" s="661"/>
      <c r="KYY33" s="661"/>
      <c r="KYZ33" s="661"/>
      <c r="KZA33" s="661"/>
      <c r="KZB33" s="661"/>
      <c r="KZC33" s="661"/>
      <c r="KZD33" s="661"/>
      <c r="KZE33" s="661"/>
      <c r="KZF33" s="661"/>
      <c r="KZG33" s="661"/>
      <c r="KZH33" s="661"/>
      <c r="KZI33" s="661"/>
      <c r="KZJ33" s="661"/>
      <c r="KZK33" s="661"/>
      <c r="KZL33" s="661"/>
      <c r="KZM33" s="661"/>
      <c r="KZN33" s="661"/>
      <c r="KZO33" s="661"/>
      <c r="KZP33" s="661"/>
      <c r="KZQ33" s="661"/>
      <c r="KZR33" s="661"/>
      <c r="KZS33" s="661"/>
      <c r="KZT33" s="661"/>
      <c r="KZU33" s="661"/>
      <c r="KZV33" s="661"/>
      <c r="KZW33" s="661"/>
      <c r="KZX33" s="661"/>
      <c r="KZY33" s="661"/>
      <c r="KZZ33" s="661"/>
      <c r="LAA33" s="661"/>
      <c r="LAB33" s="661"/>
      <c r="LAC33" s="661"/>
      <c r="LAD33" s="661"/>
      <c r="LAE33" s="661"/>
      <c r="LAF33" s="661"/>
      <c r="LAG33" s="661"/>
      <c r="LAH33" s="661"/>
      <c r="LAI33" s="661"/>
      <c r="LAJ33" s="661"/>
      <c r="LAK33" s="661"/>
      <c r="LAL33" s="661"/>
      <c r="LAM33" s="661"/>
      <c r="LAN33" s="661"/>
      <c r="LAO33" s="661"/>
      <c r="LAP33" s="661"/>
      <c r="LAQ33" s="661"/>
      <c r="LAR33" s="661"/>
      <c r="LAS33" s="661"/>
      <c r="LAT33" s="661"/>
      <c r="LAU33" s="661"/>
      <c r="LAV33" s="661"/>
      <c r="LAW33" s="661"/>
      <c r="LAX33" s="661"/>
      <c r="LAY33" s="661"/>
      <c r="LAZ33" s="661"/>
      <c r="LBA33" s="661"/>
      <c r="LBB33" s="661"/>
      <c r="LBC33" s="661"/>
      <c r="LBD33" s="661"/>
      <c r="LBE33" s="661"/>
      <c r="LBF33" s="661"/>
      <c r="LBG33" s="661"/>
      <c r="LBH33" s="661"/>
      <c r="LBI33" s="661"/>
      <c r="LBJ33" s="661"/>
      <c r="LBK33" s="661"/>
      <c r="LBL33" s="661"/>
      <c r="LBM33" s="661"/>
      <c r="LBN33" s="661"/>
      <c r="LBO33" s="661"/>
      <c r="LBP33" s="661"/>
      <c r="LBQ33" s="661"/>
      <c r="LBR33" s="661"/>
      <c r="LBS33" s="661"/>
      <c r="LBT33" s="661"/>
      <c r="LBU33" s="661"/>
      <c r="LBV33" s="661"/>
      <c r="LBW33" s="661"/>
      <c r="LBX33" s="661"/>
      <c r="LBY33" s="661"/>
      <c r="LBZ33" s="661"/>
      <c r="LCA33" s="661"/>
      <c r="LCB33" s="661"/>
      <c r="LCC33" s="661"/>
      <c r="LCD33" s="661"/>
      <c r="LCE33" s="661"/>
      <c r="LCF33" s="661"/>
      <c r="LCG33" s="661"/>
      <c r="LCH33" s="661"/>
      <c r="LCI33" s="661"/>
      <c r="LCJ33" s="661"/>
      <c r="LCK33" s="661"/>
      <c r="LCL33" s="661"/>
      <c r="LCM33" s="661"/>
      <c r="LCN33" s="661"/>
      <c r="LCO33" s="661"/>
      <c r="LCP33" s="661"/>
      <c r="LCQ33" s="661"/>
      <c r="LCR33" s="661"/>
      <c r="LCS33" s="661"/>
      <c r="LCT33" s="661"/>
      <c r="LCU33" s="661"/>
      <c r="LCV33" s="661"/>
      <c r="LCW33" s="661"/>
      <c r="LCX33" s="661"/>
      <c r="LCY33" s="661"/>
      <c r="LCZ33" s="661"/>
      <c r="LDA33" s="661"/>
      <c r="LDB33" s="661"/>
      <c r="LDC33" s="661"/>
      <c r="LDD33" s="661"/>
      <c r="LDE33" s="661"/>
      <c r="LDF33" s="661"/>
      <c r="LDG33" s="661"/>
      <c r="LDH33" s="661"/>
      <c r="LDI33" s="661"/>
      <c r="LDJ33" s="661"/>
      <c r="LDK33" s="661"/>
      <c r="LDL33" s="661"/>
      <c r="LDM33" s="661"/>
      <c r="LDN33" s="661"/>
      <c r="LDO33" s="661"/>
      <c r="LDP33" s="661"/>
      <c r="LDQ33" s="661"/>
      <c r="LDR33" s="661"/>
      <c r="LDS33" s="661"/>
      <c r="LDT33" s="661"/>
      <c r="LDU33" s="661"/>
      <c r="LDV33" s="661"/>
      <c r="LDW33" s="661"/>
      <c r="LDX33" s="661"/>
      <c r="LDY33" s="661"/>
      <c r="LDZ33" s="661"/>
      <c r="LEA33" s="661"/>
      <c r="LEB33" s="661"/>
      <c r="LEC33" s="661"/>
      <c r="LED33" s="661"/>
      <c r="LEE33" s="661"/>
      <c r="LEF33" s="661"/>
      <c r="LEG33" s="661"/>
      <c r="LEH33" s="661"/>
      <c r="LEI33" s="661"/>
      <c r="LEJ33" s="661"/>
      <c r="LEK33" s="661"/>
      <c r="LEL33" s="661"/>
      <c r="LEM33" s="661"/>
      <c r="LEN33" s="661"/>
      <c r="LEO33" s="661"/>
      <c r="LEP33" s="661"/>
      <c r="LEQ33" s="661"/>
      <c r="LER33" s="661"/>
      <c r="LES33" s="661"/>
      <c r="LET33" s="661"/>
      <c r="LEU33" s="661"/>
      <c r="LEV33" s="661"/>
      <c r="LEW33" s="661"/>
      <c r="LEX33" s="661"/>
      <c r="LEY33" s="661"/>
      <c r="LEZ33" s="661"/>
      <c r="LFA33" s="661"/>
      <c r="LFB33" s="661"/>
      <c r="LFC33" s="661"/>
      <c r="LFD33" s="661"/>
      <c r="LFE33" s="661"/>
      <c r="LFF33" s="661"/>
      <c r="LFG33" s="661"/>
      <c r="LFH33" s="661"/>
      <c r="LFI33" s="661"/>
      <c r="LFJ33" s="661"/>
      <c r="LFK33" s="661"/>
      <c r="LFL33" s="661"/>
      <c r="LFM33" s="661"/>
      <c r="LFN33" s="661"/>
      <c r="LFO33" s="661"/>
      <c r="LFP33" s="661"/>
      <c r="LFQ33" s="661"/>
      <c r="LFR33" s="661"/>
      <c r="LFS33" s="661"/>
      <c r="LFT33" s="661"/>
      <c r="LFU33" s="661"/>
      <c r="LFV33" s="661"/>
      <c r="LFW33" s="661"/>
      <c r="LFX33" s="661"/>
      <c r="LFY33" s="661"/>
      <c r="LFZ33" s="661"/>
      <c r="LGA33" s="661"/>
      <c r="LGB33" s="661"/>
      <c r="LGC33" s="661"/>
      <c r="LGD33" s="661"/>
      <c r="LGE33" s="661"/>
      <c r="LGF33" s="661"/>
      <c r="LGG33" s="661"/>
      <c r="LGH33" s="661"/>
      <c r="LGI33" s="661"/>
      <c r="LGJ33" s="661"/>
      <c r="LGK33" s="661"/>
      <c r="LGL33" s="661"/>
      <c r="LGM33" s="661"/>
      <c r="LGN33" s="661"/>
      <c r="LGO33" s="661"/>
      <c r="LGP33" s="661"/>
      <c r="LGQ33" s="661"/>
      <c r="LGR33" s="661"/>
      <c r="LGS33" s="661"/>
      <c r="LGT33" s="661"/>
      <c r="LGU33" s="661"/>
      <c r="LGV33" s="661"/>
      <c r="LGW33" s="661"/>
      <c r="LGX33" s="661"/>
      <c r="LGY33" s="661"/>
      <c r="LGZ33" s="661"/>
      <c r="LHA33" s="661"/>
      <c r="LHB33" s="661"/>
      <c r="LHC33" s="661"/>
      <c r="LHD33" s="661"/>
      <c r="LHE33" s="661"/>
      <c r="LHF33" s="661"/>
      <c r="LHG33" s="661"/>
      <c r="LHH33" s="661"/>
      <c r="LHI33" s="661"/>
      <c r="LHJ33" s="661"/>
      <c r="LHK33" s="661"/>
      <c r="LHL33" s="661"/>
      <c r="LHM33" s="661"/>
      <c r="LHN33" s="661"/>
      <c r="LHO33" s="661"/>
      <c r="LHP33" s="661"/>
      <c r="LHQ33" s="661"/>
      <c r="LHR33" s="661"/>
      <c r="LHS33" s="661"/>
      <c r="LHT33" s="661"/>
      <c r="LHU33" s="661"/>
      <c r="LHV33" s="661"/>
      <c r="LHW33" s="661"/>
      <c r="LHX33" s="661"/>
      <c r="LHY33" s="661"/>
      <c r="LHZ33" s="661"/>
      <c r="LIA33" s="661"/>
      <c r="LIB33" s="661"/>
      <c r="LIC33" s="661"/>
      <c r="LID33" s="661"/>
      <c r="LIE33" s="661"/>
      <c r="LIF33" s="661"/>
      <c r="LIG33" s="661"/>
      <c r="LIH33" s="661"/>
      <c r="LII33" s="661"/>
      <c r="LIJ33" s="661"/>
      <c r="LIK33" s="661"/>
      <c r="LIL33" s="661"/>
      <c r="LIM33" s="661"/>
      <c r="LIN33" s="661"/>
      <c r="LIO33" s="661"/>
      <c r="LIP33" s="661"/>
      <c r="LIQ33" s="661"/>
      <c r="LIR33" s="661"/>
      <c r="LIS33" s="661"/>
      <c r="LIT33" s="661"/>
      <c r="LIU33" s="661"/>
      <c r="LIV33" s="661"/>
      <c r="LIW33" s="661"/>
      <c r="LIX33" s="661"/>
      <c r="LIY33" s="661"/>
      <c r="LIZ33" s="661"/>
      <c r="LJA33" s="661"/>
      <c r="LJB33" s="661"/>
      <c r="LJC33" s="661"/>
      <c r="LJD33" s="661"/>
      <c r="LJE33" s="661"/>
      <c r="LJF33" s="661"/>
      <c r="LJG33" s="661"/>
      <c r="LJH33" s="661"/>
      <c r="LJI33" s="661"/>
      <c r="LJJ33" s="661"/>
      <c r="LJK33" s="661"/>
      <c r="LJL33" s="661"/>
      <c r="LJM33" s="661"/>
      <c r="LJN33" s="661"/>
      <c r="LJO33" s="661"/>
      <c r="LJP33" s="661"/>
      <c r="LJQ33" s="661"/>
      <c r="LJR33" s="661"/>
      <c r="LJS33" s="661"/>
      <c r="LJT33" s="661"/>
      <c r="LJU33" s="661"/>
      <c r="LJV33" s="661"/>
      <c r="LJW33" s="661"/>
      <c r="LJX33" s="661"/>
      <c r="LJY33" s="661"/>
      <c r="LJZ33" s="661"/>
      <c r="LKA33" s="661"/>
      <c r="LKB33" s="661"/>
      <c r="LKC33" s="661"/>
      <c r="LKD33" s="661"/>
      <c r="LKE33" s="661"/>
      <c r="LKF33" s="661"/>
      <c r="LKG33" s="661"/>
      <c r="LKH33" s="661"/>
      <c r="LKI33" s="661"/>
      <c r="LKJ33" s="661"/>
      <c r="LKK33" s="661"/>
      <c r="LKL33" s="661"/>
      <c r="LKM33" s="661"/>
      <c r="LKN33" s="661"/>
      <c r="LKO33" s="661"/>
      <c r="LKP33" s="661"/>
      <c r="LKQ33" s="661"/>
      <c r="LKR33" s="661"/>
      <c r="LKS33" s="661"/>
      <c r="LKT33" s="661"/>
      <c r="LKU33" s="661"/>
      <c r="LKV33" s="661"/>
      <c r="LKW33" s="661"/>
      <c r="LKX33" s="661"/>
      <c r="LKY33" s="661"/>
      <c r="LKZ33" s="661"/>
      <c r="LLA33" s="661"/>
      <c r="LLB33" s="661"/>
      <c r="LLC33" s="661"/>
      <c r="LLD33" s="661"/>
      <c r="LLE33" s="661"/>
      <c r="LLF33" s="661"/>
      <c r="LLG33" s="661"/>
      <c r="LLH33" s="661"/>
      <c r="LLI33" s="661"/>
      <c r="LLJ33" s="661"/>
      <c r="LLK33" s="661"/>
      <c r="LLL33" s="661"/>
      <c r="LLM33" s="661"/>
      <c r="LLN33" s="661"/>
      <c r="LLO33" s="661"/>
      <c r="LLP33" s="661"/>
      <c r="LLQ33" s="661"/>
      <c r="LLR33" s="661"/>
      <c r="LLS33" s="661"/>
      <c r="LLT33" s="661"/>
      <c r="LLU33" s="661"/>
      <c r="LLV33" s="661"/>
      <c r="LLW33" s="661"/>
      <c r="LLX33" s="661"/>
      <c r="LLY33" s="661"/>
      <c r="LLZ33" s="661"/>
      <c r="LMA33" s="661"/>
      <c r="LMB33" s="661"/>
      <c r="LMC33" s="661"/>
      <c r="LMD33" s="661"/>
      <c r="LME33" s="661"/>
      <c r="LMF33" s="661"/>
      <c r="LMG33" s="661"/>
      <c r="LMH33" s="661"/>
      <c r="LMI33" s="661"/>
      <c r="LMJ33" s="661"/>
      <c r="LMK33" s="661"/>
      <c r="LML33" s="661"/>
      <c r="LMM33" s="661"/>
      <c r="LMN33" s="661"/>
      <c r="LMO33" s="661"/>
      <c r="LMP33" s="661"/>
      <c r="LMQ33" s="661"/>
      <c r="LMR33" s="661"/>
      <c r="LMS33" s="661"/>
      <c r="LMT33" s="661"/>
      <c r="LMU33" s="661"/>
      <c r="LMV33" s="661"/>
      <c r="LMW33" s="661"/>
      <c r="LMX33" s="661"/>
      <c r="LMY33" s="661"/>
      <c r="LMZ33" s="661"/>
      <c r="LNA33" s="661"/>
      <c r="LNB33" s="661"/>
      <c r="LNC33" s="661"/>
      <c r="LND33" s="661"/>
      <c r="LNE33" s="661"/>
      <c r="LNF33" s="661"/>
      <c r="LNG33" s="661"/>
      <c r="LNH33" s="661"/>
      <c r="LNI33" s="661"/>
      <c r="LNJ33" s="661"/>
      <c r="LNK33" s="661"/>
      <c r="LNL33" s="661"/>
      <c r="LNM33" s="661"/>
      <c r="LNN33" s="661"/>
      <c r="LNO33" s="661"/>
      <c r="LNP33" s="661"/>
      <c r="LNQ33" s="661"/>
      <c r="LNR33" s="661"/>
      <c r="LNS33" s="661"/>
      <c r="LNT33" s="661"/>
      <c r="LNU33" s="661"/>
      <c r="LNV33" s="661"/>
      <c r="LNW33" s="661"/>
      <c r="LNX33" s="661"/>
      <c r="LNY33" s="661"/>
      <c r="LNZ33" s="661"/>
      <c r="LOA33" s="661"/>
      <c r="LOB33" s="661"/>
      <c r="LOC33" s="661"/>
      <c r="LOD33" s="661"/>
      <c r="LOE33" s="661"/>
      <c r="LOF33" s="661"/>
      <c r="LOG33" s="661"/>
      <c r="LOH33" s="661"/>
      <c r="LOI33" s="661"/>
      <c r="LOJ33" s="661"/>
      <c r="LOK33" s="661"/>
      <c r="LOL33" s="661"/>
      <c r="LOM33" s="661"/>
      <c r="LON33" s="661"/>
      <c r="LOO33" s="661"/>
      <c r="LOP33" s="661"/>
      <c r="LOQ33" s="661"/>
      <c r="LOR33" s="661"/>
      <c r="LOS33" s="661"/>
      <c r="LOT33" s="661"/>
      <c r="LOU33" s="661"/>
      <c r="LOV33" s="661"/>
      <c r="LOW33" s="661"/>
      <c r="LOX33" s="661"/>
      <c r="LOY33" s="661"/>
      <c r="LOZ33" s="661"/>
      <c r="LPA33" s="661"/>
      <c r="LPB33" s="661"/>
      <c r="LPC33" s="661"/>
      <c r="LPD33" s="661"/>
      <c r="LPE33" s="661"/>
      <c r="LPF33" s="661"/>
      <c r="LPG33" s="661"/>
      <c r="LPH33" s="661"/>
      <c r="LPI33" s="661"/>
      <c r="LPJ33" s="661"/>
      <c r="LPK33" s="661"/>
      <c r="LPL33" s="661"/>
      <c r="LPM33" s="661"/>
      <c r="LPN33" s="661"/>
      <c r="LPO33" s="661"/>
      <c r="LPP33" s="661"/>
      <c r="LPQ33" s="661"/>
      <c r="LPR33" s="661"/>
      <c r="LPS33" s="661"/>
      <c r="LPT33" s="661"/>
      <c r="LPU33" s="661"/>
      <c r="LPV33" s="661"/>
      <c r="LPW33" s="661"/>
      <c r="LPX33" s="661"/>
      <c r="LPY33" s="661"/>
      <c r="LPZ33" s="661"/>
      <c r="LQA33" s="661"/>
      <c r="LQB33" s="661"/>
      <c r="LQC33" s="661"/>
      <c r="LQD33" s="661"/>
      <c r="LQE33" s="661"/>
      <c r="LQF33" s="661"/>
      <c r="LQG33" s="661"/>
      <c r="LQH33" s="661"/>
      <c r="LQI33" s="661"/>
      <c r="LQJ33" s="661"/>
      <c r="LQK33" s="661"/>
      <c r="LQL33" s="661"/>
      <c r="LQM33" s="661"/>
      <c r="LQN33" s="661"/>
      <c r="LQO33" s="661"/>
      <c r="LQP33" s="661"/>
      <c r="LQQ33" s="661"/>
      <c r="LQR33" s="661"/>
      <c r="LQS33" s="661"/>
      <c r="LQT33" s="661"/>
      <c r="LQU33" s="661"/>
      <c r="LQV33" s="661"/>
      <c r="LQW33" s="661"/>
      <c r="LQX33" s="661"/>
      <c r="LQY33" s="661"/>
      <c r="LQZ33" s="661"/>
      <c r="LRA33" s="661"/>
      <c r="LRB33" s="661"/>
      <c r="LRC33" s="661"/>
      <c r="LRD33" s="661"/>
      <c r="LRE33" s="661"/>
      <c r="LRF33" s="661"/>
      <c r="LRG33" s="661"/>
      <c r="LRH33" s="661"/>
      <c r="LRI33" s="661"/>
      <c r="LRJ33" s="661"/>
      <c r="LRK33" s="661"/>
      <c r="LRL33" s="661"/>
      <c r="LRM33" s="661"/>
      <c r="LRN33" s="661"/>
      <c r="LRO33" s="661"/>
      <c r="LRP33" s="661"/>
      <c r="LRQ33" s="661"/>
      <c r="LRR33" s="661"/>
      <c r="LRS33" s="661"/>
      <c r="LRT33" s="661"/>
      <c r="LRU33" s="661"/>
      <c r="LRV33" s="661"/>
      <c r="LRW33" s="661"/>
      <c r="LRX33" s="661"/>
      <c r="LRY33" s="661"/>
      <c r="LRZ33" s="661"/>
      <c r="LSA33" s="661"/>
      <c r="LSB33" s="661"/>
      <c r="LSC33" s="661"/>
      <c r="LSD33" s="661"/>
      <c r="LSE33" s="661"/>
      <c r="LSF33" s="661"/>
      <c r="LSG33" s="661"/>
      <c r="LSH33" s="661"/>
      <c r="LSI33" s="661"/>
      <c r="LSJ33" s="661"/>
      <c r="LSK33" s="661"/>
      <c r="LSL33" s="661"/>
      <c r="LSM33" s="661"/>
      <c r="LSN33" s="661"/>
      <c r="LSO33" s="661"/>
      <c r="LSP33" s="661"/>
      <c r="LSQ33" s="661"/>
      <c r="LSR33" s="661"/>
      <c r="LSS33" s="661"/>
      <c r="LST33" s="661"/>
      <c r="LSU33" s="661"/>
      <c r="LSV33" s="661"/>
      <c r="LSW33" s="661"/>
      <c r="LSX33" s="661"/>
      <c r="LSY33" s="661"/>
      <c r="LSZ33" s="661"/>
      <c r="LTA33" s="661"/>
      <c r="LTB33" s="661"/>
      <c r="LTC33" s="661"/>
      <c r="LTD33" s="661"/>
      <c r="LTE33" s="661"/>
      <c r="LTF33" s="661"/>
      <c r="LTG33" s="661"/>
      <c r="LTH33" s="661"/>
      <c r="LTI33" s="661"/>
      <c r="LTJ33" s="661"/>
      <c r="LTK33" s="661"/>
      <c r="LTL33" s="661"/>
      <c r="LTM33" s="661"/>
      <c r="LTN33" s="661"/>
      <c r="LTO33" s="661"/>
      <c r="LTP33" s="661"/>
      <c r="LTQ33" s="661"/>
      <c r="LTR33" s="661"/>
      <c r="LTS33" s="661"/>
      <c r="LTT33" s="661"/>
      <c r="LTU33" s="661"/>
      <c r="LTV33" s="661"/>
      <c r="LTW33" s="661"/>
      <c r="LTX33" s="661"/>
      <c r="LTY33" s="661"/>
      <c r="LTZ33" s="661"/>
      <c r="LUA33" s="661"/>
      <c r="LUB33" s="661"/>
      <c r="LUC33" s="661"/>
      <c r="LUD33" s="661"/>
      <c r="LUE33" s="661"/>
      <c r="LUF33" s="661"/>
      <c r="LUG33" s="661"/>
      <c r="LUH33" s="661"/>
      <c r="LUI33" s="661"/>
      <c r="LUJ33" s="661"/>
      <c r="LUK33" s="661"/>
      <c r="LUL33" s="661"/>
      <c r="LUM33" s="661"/>
      <c r="LUN33" s="661"/>
      <c r="LUO33" s="661"/>
      <c r="LUP33" s="661"/>
      <c r="LUQ33" s="661"/>
      <c r="LUR33" s="661"/>
      <c r="LUS33" s="661"/>
      <c r="LUT33" s="661"/>
      <c r="LUU33" s="661"/>
      <c r="LUV33" s="661"/>
      <c r="LUW33" s="661"/>
      <c r="LUX33" s="661"/>
      <c r="LUY33" s="661"/>
      <c r="LUZ33" s="661"/>
      <c r="LVA33" s="661"/>
      <c r="LVB33" s="661"/>
      <c r="LVC33" s="661"/>
      <c r="LVD33" s="661"/>
      <c r="LVE33" s="661"/>
      <c r="LVF33" s="661"/>
      <c r="LVG33" s="661"/>
      <c r="LVH33" s="661"/>
      <c r="LVI33" s="661"/>
      <c r="LVJ33" s="661"/>
      <c r="LVK33" s="661"/>
      <c r="LVL33" s="661"/>
      <c r="LVM33" s="661"/>
      <c r="LVN33" s="661"/>
      <c r="LVO33" s="661"/>
      <c r="LVP33" s="661"/>
      <c r="LVQ33" s="661"/>
      <c r="LVR33" s="661"/>
      <c r="LVS33" s="661"/>
      <c r="LVT33" s="661"/>
      <c r="LVU33" s="661"/>
      <c r="LVV33" s="661"/>
      <c r="LVW33" s="661"/>
      <c r="LVX33" s="661"/>
      <c r="LVY33" s="661"/>
      <c r="LVZ33" s="661"/>
      <c r="LWA33" s="661"/>
      <c r="LWB33" s="661"/>
      <c r="LWC33" s="661"/>
      <c r="LWD33" s="661"/>
      <c r="LWE33" s="661"/>
      <c r="LWF33" s="661"/>
      <c r="LWG33" s="661"/>
      <c r="LWH33" s="661"/>
      <c r="LWI33" s="661"/>
      <c r="LWJ33" s="661"/>
      <c r="LWK33" s="661"/>
      <c r="LWL33" s="661"/>
      <c r="LWM33" s="661"/>
      <c r="LWN33" s="661"/>
      <c r="LWO33" s="661"/>
      <c r="LWP33" s="661"/>
      <c r="LWQ33" s="661"/>
      <c r="LWR33" s="661"/>
      <c r="LWS33" s="661"/>
      <c r="LWT33" s="661"/>
      <c r="LWU33" s="661"/>
      <c r="LWV33" s="661"/>
      <c r="LWW33" s="661"/>
      <c r="LWX33" s="661"/>
      <c r="LWY33" s="661"/>
      <c r="LWZ33" s="661"/>
      <c r="LXA33" s="661"/>
      <c r="LXB33" s="661"/>
      <c r="LXC33" s="661"/>
      <c r="LXD33" s="661"/>
      <c r="LXE33" s="661"/>
      <c r="LXF33" s="661"/>
      <c r="LXG33" s="661"/>
      <c r="LXH33" s="661"/>
      <c r="LXI33" s="661"/>
      <c r="LXJ33" s="661"/>
      <c r="LXK33" s="661"/>
      <c r="LXL33" s="661"/>
      <c r="LXM33" s="661"/>
      <c r="LXN33" s="661"/>
      <c r="LXO33" s="661"/>
      <c r="LXP33" s="661"/>
      <c r="LXQ33" s="661"/>
      <c r="LXR33" s="661"/>
      <c r="LXS33" s="661"/>
      <c r="LXT33" s="661"/>
      <c r="LXU33" s="661"/>
      <c r="LXV33" s="661"/>
      <c r="LXW33" s="661"/>
      <c r="LXX33" s="661"/>
      <c r="LXY33" s="661"/>
      <c r="LXZ33" s="661"/>
      <c r="LYA33" s="661"/>
      <c r="LYB33" s="661"/>
      <c r="LYC33" s="661"/>
      <c r="LYD33" s="661"/>
      <c r="LYE33" s="661"/>
      <c r="LYF33" s="661"/>
      <c r="LYG33" s="661"/>
      <c r="LYH33" s="661"/>
      <c r="LYI33" s="661"/>
      <c r="LYJ33" s="661"/>
      <c r="LYK33" s="661"/>
      <c r="LYL33" s="661"/>
      <c r="LYM33" s="661"/>
      <c r="LYN33" s="661"/>
      <c r="LYO33" s="661"/>
      <c r="LYP33" s="661"/>
      <c r="LYQ33" s="661"/>
      <c r="LYR33" s="661"/>
      <c r="LYS33" s="661"/>
      <c r="LYT33" s="661"/>
      <c r="LYU33" s="661"/>
      <c r="LYV33" s="661"/>
      <c r="LYW33" s="661"/>
      <c r="LYX33" s="661"/>
      <c r="LYY33" s="661"/>
      <c r="LYZ33" s="661"/>
      <c r="LZA33" s="661"/>
      <c r="LZB33" s="661"/>
      <c r="LZC33" s="661"/>
      <c r="LZD33" s="661"/>
      <c r="LZE33" s="661"/>
      <c r="LZF33" s="661"/>
      <c r="LZG33" s="661"/>
      <c r="LZH33" s="661"/>
      <c r="LZI33" s="661"/>
      <c r="LZJ33" s="661"/>
      <c r="LZK33" s="661"/>
      <c r="LZL33" s="661"/>
      <c r="LZM33" s="661"/>
      <c r="LZN33" s="661"/>
      <c r="LZO33" s="661"/>
      <c r="LZP33" s="661"/>
      <c r="LZQ33" s="661"/>
      <c r="LZR33" s="661"/>
      <c r="LZS33" s="661"/>
      <c r="LZT33" s="661"/>
      <c r="LZU33" s="661"/>
      <c r="LZV33" s="661"/>
      <c r="LZW33" s="661"/>
      <c r="LZX33" s="661"/>
      <c r="LZY33" s="661"/>
      <c r="LZZ33" s="661"/>
      <c r="MAA33" s="661"/>
      <c r="MAB33" s="661"/>
      <c r="MAC33" s="661"/>
      <c r="MAD33" s="661"/>
      <c r="MAE33" s="661"/>
      <c r="MAF33" s="661"/>
      <c r="MAG33" s="661"/>
      <c r="MAH33" s="661"/>
      <c r="MAI33" s="661"/>
      <c r="MAJ33" s="661"/>
      <c r="MAK33" s="661"/>
      <c r="MAL33" s="661"/>
      <c r="MAM33" s="661"/>
      <c r="MAN33" s="661"/>
      <c r="MAO33" s="661"/>
      <c r="MAP33" s="661"/>
      <c r="MAQ33" s="661"/>
      <c r="MAR33" s="661"/>
      <c r="MAS33" s="661"/>
      <c r="MAT33" s="661"/>
      <c r="MAU33" s="661"/>
      <c r="MAV33" s="661"/>
      <c r="MAW33" s="661"/>
      <c r="MAX33" s="661"/>
      <c r="MAY33" s="661"/>
      <c r="MAZ33" s="661"/>
      <c r="MBA33" s="661"/>
      <c r="MBB33" s="661"/>
      <c r="MBC33" s="661"/>
      <c r="MBD33" s="661"/>
      <c r="MBE33" s="661"/>
      <c r="MBF33" s="661"/>
      <c r="MBG33" s="661"/>
      <c r="MBH33" s="661"/>
      <c r="MBI33" s="661"/>
      <c r="MBJ33" s="661"/>
      <c r="MBK33" s="661"/>
      <c r="MBL33" s="661"/>
      <c r="MBM33" s="661"/>
      <c r="MBN33" s="661"/>
      <c r="MBO33" s="661"/>
      <c r="MBP33" s="661"/>
      <c r="MBQ33" s="661"/>
      <c r="MBR33" s="661"/>
      <c r="MBS33" s="661"/>
      <c r="MBT33" s="661"/>
      <c r="MBU33" s="661"/>
      <c r="MBV33" s="661"/>
      <c r="MBW33" s="661"/>
      <c r="MBX33" s="661"/>
      <c r="MBY33" s="661"/>
      <c r="MBZ33" s="661"/>
      <c r="MCA33" s="661"/>
      <c r="MCB33" s="661"/>
      <c r="MCC33" s="661"/>
      <c r="MCD33" s="661"/>
      <c r="MCE33" s="661"/>
      <c r="MCF33" s="661"/>
      <c r="MCG33" s="661"/>
      <c r="MCH33" s="661"/>
      <c r="MCI33" s="661"/>
      <c r="MCJ33" s="661"/>
      <c r="MCK33" s="661"/>
      <c r="MCL33" s="661"/>
      <c r="MCM33" s="661"/>
      <c r="MCN33" s="661"/>
      <c r="MCO33" s="661"/>
      <c r="MCP33" s="661"/>
      <c r="MCQ33" s="661"/>
      <c r="MCR33" s="661"/>
      <c r="MCS33" s="661"/>
      <c r="MCT33" s="661"/>
      <c r="MCU33" s="661"/>
      <c r="MCV33" s="661"/>
      <c r="MCW33" s="661"/>
      <c r="MCX33" s="661"/>
      <c r="MCY33" s="661"/>
      <c r="MCZ33" s="661"/>
      <c r="MDA33" s="661"/>
      <c r="MDB33" s="661"/>
      <c r="MDC33" s="661"/>
      <c r="MDD33" s="661"/>
      <c r="MDE33" s="661"/>
      <c r="MDF33" s="661"/>
      <c r="MDG33" s="661"/>
      <c r="MDH33" s="661"/>
      <c r="MDI33" s="661"/>
      <c r="MDJ33" s="661"/>
      <c r="MDK33" s="661"/>
      <c r="MDL33" s="661"/>
      <c r="MDM33" s="661"/>
      <c r="MDN33" s="661"/>
      <c r="MDO33" s="661"/>
      <c r="MDP33" s="661"/>
      <c r="MDQ33" s="661"/>
      <c r="MDR33" s="661"/>
      <c r="MDS33" s="661"/>
      <c r="MDT33" s="661"/>
      <c r="MDU33" s="661"/>
      <c r="MDV33" s="661"/>
      <c r="MDW33" s="661"/>
      <c r="MDX33" s="661"/>
      <c r="MDY33" s="661"/>
      <c r="MDZ33" s="661"/>
      <c r="MEA33" s="661"/>
      <c r="MEB33" s="661"/>
      <c r="MEC33" s="661"/>
      <c r="MED33" s="661"/>
      <c r="MEE33" s="661"/>
      <c r="MEF33" s="661"/>
      <c r="MEG33" s="661"/>
      <c r="MEH33" s="661"/>
      <c r="MEI33" s="661"/>
      <c r="MEJ33" s="661"/>
      <c r="MEK33" s="661"/>
      <c r="MEL33" s="661"/>
      <c r="MEM33" s="661"/>
      <c r="MEN33" s="661"/>
      <c r="MEO33" s="661"/>
      <c r="MEP33" s="661"/>
      <c r="MEQ33" s="661"/>
      <c r="MER33" s="661"/>
      <c r="MES33" s="661"/>
      <c r="MET33" s="661"/>
      <c r="MEU33" s="661"/>
      <c r="MEV33" s="661"/>
      <c r="MEW33" s="661"/>
      <c r="MEX33" s="661"/>
      <c r="MEY33" s="661"/>
      <c r="MEZ33" s="661"/>
      <c r="MFA33" s="661"/>
      <c r="MFB33" s="661"/>
      <c r="MFC33" s="661"/>
      <c r="MFD33" s="661"/>
      <c r="MFE33" s="661"/>
      <c r="MFF33" s="661"/>
      <c r="MFG33" s="661"/>
      <c r="MFH33" s="661"/>
      <c r="MFI33" s="661"/>
      <c r="MFJ33" s="661"/>
      <c r="MFK33" s="661"/>
      <c r="MFL33" s="661"/>
      <c r="MFM33" s="661"/>
      <c r="MFN33" s="661"/>
      <c r="MFO33" s="661"/>
      <c r="MFP33" s="661"/>
      <c r="MFQ33" s="661"/>
      <c r="MFR33" s="661"/>
      <c r="MFS33" s="661"/>
      <c r="MFT33" s="661"/>
      <c r="MFU33" s="661"/>
      <c r="MFV33" s="661"/>
      <c r="MFW33" s="661"/>
      <c r="MFX33" s="661"/>
      <c r="MFY33" s="661"/>
      <c r="MFZ33" s="661"/>
      <c r="MGA33" s="661"/>
      <c r="MGB33" s="661"/>
      <c r="MGC33" s="661"/>
      <c r="MGD33" s="661"/>
      <c r="MGE33" s="661"/>
      <c r="MGF33" s="661"/>
      <c r="MGG33" s="661"/>
      <c r="MGH33" s="661"/>
      <c r="MGI33" s="661"/>
      <c r="MGJ33" s="661"/>
      <c r="MGK33" s="661"/>
      <c r="MGL33" s="661"/>
      <c r="MGM33" s="661"/>
      <c r="MGN33" s="661"/>
      <c r="MGO33" s="661"/>
      <c r="MGP33" s="661"/>
      <c r="MGQ33" s="661"/>
      <c r="MGR33" s="661"/>
      <c r="MGS33" s="661"/>
      <c r="MGT33" s="661"/>
      <c r="MGU33" s="661"/>
      <c r="MGV33" s="661"/>
      <c r="MGW33" s="661"/>
      <c r="MGX33" s="661"/>
      <c r="MGY33" s="661"/>
      <c r="MGZ33" s="661"/>
      <c r="MHA33" s="661"/>
      <c r="MHB33" s="661"/>
      <c r="MHC33" s="661"/>
      <c r="MHD33" s="661"/>
      <c r="MHE33" s="661"/>
      <c r="MHF33" s="661"/>
      <c r="MHG33" s="661"/>
      <c r="MHH33" s="661"/>
      <c r="MHI33" s="661"/>
      <c r="MHJ33" s="661"/>
      <c r="MHK33" s="661"/>
      <c r="MHL33" s="661"/>
      <c r="MHM33" s="661"/>
      <c r="MHN33" s="661"/>
      <c r="MHO33" s="661"/>
      <c r="MHP33" s="661"/>
      <c r="MHQ33" s="661"/>
      <c r="MHR33" s="661"/>
      <c r="MHS33" s="661"/>
      <c r="MHT33" s="661"/>
      <c r="MHU33" s="661"/>
      <c r="MHV33" s="661"/>
      <c r="MHW33" s="661"/>
      <c r="MHX33" s="661"/>
      <c r="MHY33" s="661"/>
      <c r="MHZ33" s="661"/>
      <c r="MIA33" s="661"/>
      <c r="MIB33" s="661"/>
      <c r="MIC33" s="661"/>
      <c r="MID33" s="661"/>
      <c r="MIE33" s="661"/>
      <c r="MIF33" s="661"/>
      <c r="MIG33" s="661"/>
      <c r="MIH33" s="661"/>
      <c r="MII33" s="661"/>
      <c r="MIJ33" s="661"/>
      <c r="MIK33" s="661"/>
      <c r="MIL33" s="661"/>
      <c r="MIM33" s="661"/>
      <c r="MIN33" s="661"/>
      <c r="MIO33" s="661"/>
      <c r="MIP33" s="661"/>
      <c r="MIQ33" s="661"/>
      <c r="MIR33" s="661"/>
      <c r="MIS33" s="661"/>
      <c r="MIT33" s="661"/>
      <c r="MIU33" s="661"/>
      <c r="MIV33" s="661"/>
      <c r="MIW33" s="661"/>
      <c r="MIX33" s="661"/>
      <c r="MIY33" s="661"/>
      <c r="MIZ33" s="661"/>
      <c r="MJA33" s="661"/>
      <c r="MJB33" s="661"/>
      <c r="MJC33" s="661"/>
      <c r="MJD33" s="661"/>
      <c r="MJE33" s="661"/>
      <c r="MJF33" s="661"/>
      <c r="MJG33" s="661"/>
      <c r="MJH33" s="661"/>
      <c r="MJI33" s="661"/>
      <c r="MJJ33" s="661"/>
      <c r="MJK33" s="661"/>
      <c r="MJL33" s="661"/>
      <c r="MJM33" s="661"/>
      <c r="MJN33" s="661"/>
      <c r="MJO33" s="661"/>
      <c r="MJP33" s="661"/>
      <c r="MJQ33" s="661"/>
      <c r="MJR33" s="661"/>
      <c r="MJS33" s="661"/>
      <c r="MJT33" s="661"/>
      <c r="MJU33" s="661"/>
      <c r="MJV33" s="661"/>
      <c r="MJW33" s="661"/>
      <c r="MJX33" s="661"/>
      <c r="MJY33" s="661"/>
      <c r="MJZ33" s="661"/>
      <c r="MKA33" s="661"/>
      <c r="MKB33" s="661"/>
      <c r="MKC33" s="661"/>
      <c r="MKD33" s="661"/>
      <c r="MKE33" s="661"/>
      <c r="MKF33" s="661"/>
      <c r="MKG33" s="661"/>
      <c r="MKH33" s="661"/>
      <c r="MKI33" s="661"/>
      <c r="MKJ33" s="661"/>
      <c r="MKK33" s="661"/>
      <c r="MKL33" s="661"/>
      <c r="MKM33" s="661"/>
      <c r="MKN33" s="661"/>
      <c r="MKO33" s="661"/>
      <c r="MKP33" s="661"/>
      <c r="MKQ33" s="661"/>
      <c r="MKR33" s="661"/>
      <c r="MKS33" s="661"/>
      <c r="MKT33" s="661"/>
      <c r="MKU33" s="661"/>
      <c r="MKV33" s="661"/>
      <c r="MKW33" s="661"/>
      <c r="MKX33" s="661"/>
      <c r="MKY33" s="661"/>
      <c r="MKZ33" s="661"/>
      <c r="MLA33" s="661"/>
      <c r="MLB33" s="661"/>
      <c r="MLC33" s="661"/>
      <c r="MLD33" s="661"/>
      <c r="MLE33" s="661"/>
      <c r="MLF33" s="661"/>
      <c r="MLG33" s="661"/>
      <c r="MLH33" s="661"/>
      <c r="MLI33" s="661"/>
      <c r="MLJ33" s="661"/>
      <c r="MLK33" s="661"/>
      <c r="MLL33" s="661"/>
      <c r="MLM33" s="661"/>
      <c r="MLN33" s="661"/>
      <c r="MLO33" s="661"/>
      <c r="MLP33" s="661"/>
      <c r="MLQ33" s="661"/>
      <c r="MLR33" s="661"/>
      <c r="MLS33" s="661"/>
      <c r="MLT33" s="661"/>
      <c r="MLU33" s="661"/>
      <c r="MLV33" s="661"/>
      <c r="MLW33" s="661"/>
      <c r="MLX33" s="661"/>
      <c r="MLY33" s="661"/>
      <c r="MLZ33" s="661"/>
      <c r="MMA33" s="661"/>
      <c r="MMB33" s="661"/>
      <c r="MMC33" s="661"/>
      <c r="MMD33" s="661"/>
      <c r="MME33" s="661"/>
      <c r="MMF33" s="661"/>
      <c r="MMG33" s="661"/>
      <c r="MMH33" s="661"/>
      <c r="MMI33" s="661"/>
      <c r="MMJ33" s="661"/>
      <c r="MMK33" s="661"/>
      <c r="MML33" s="661"/>
      <c r="MMM33" s="661"/>
      <c r="MMN33" s="661"/>
      <c r="MMO33" s="661"/>
      <c r="MMP33" s="661"/>
      <c r="MMQ33" s="661"/>
      <c r="MMR33" s="661"/>
      <c r="MMS33" s="661"/>
      <c r="MMT33" s="661"/>
      <c r="MMU33" s="661"/>
      <c r="MMV33" s="661"/>
      <c r="MMW33" s="661"/>
      <c r="MMX33" s="661"/>
      <c r="MMY33" s="661"/>
      <c r="MMZ33" s="661"/>
      <c r="MNA33" s="661"/>
      <c r="MNB33" s="661"/>
      <c r="MNC33" s="661"/>
      <c r="MND33" s="661"/>
      <c r="MNE33" s="661"/>
      <c r="MNF33" s="661"/>
      <c r="MNG33" s="661"/>
      <c r="MNH33" s="661"/>
      <c r="MNI33" s="661"/>
      <c r="MNJ33" s="661"/>
      <c r="MNK33" s="661"/>
      <c r="MNL33" s="661"/>
      <c r="MNM33" s="661"/>
      <c r="MNN33" s="661"/>
      <c r="MNO33" s="661"/>
      <c r="MNP33" s="661"/>
      <c r="MNQ33" s="661"/>
      <c r="MNR33" s="661"/>
      <c r="MNS33" s="661"/>
      <c r="MNT33" s="661"/>
      <c r="MNU33" s="661"/>
      <c r="MNV33" s="661"/>
      <c r="MNW33" s="661"/>
      <c r="MNX33" s="661"/>
      <c r="MNY33" s="661"/>
      <c r="MNZ33" s="661"/>
      <c r="MOA33" s="661"/>
      <c r="MOB33" s="661"/>
      <c r="MOC33" s="661"/>
      <c r="MOD33" s="661"/>
      <c r="MOE33" s="661"/>
      <c r="MOF33" s="661"/>
      <c r="MOG33" s="661"/>
      <c r="MOH33" s="661"/>
      <c r="MOI33" s="661"/>
      <c r="MOJ33" s="661"/>
      <c r="MOK33" s="661"/>
      <c r="MOL33" s="661"/>
      <c r="MOM33" s="661"/>
      <c r="MON33" s="661"/>
      <c r="MOO33" s="661"/>
      <c r="MOP33" s="661"/>
      <c r="MOQ33" s="661"/>
      <c r="MOR33" s="661"/>
      <c r="MOS33" s="661"/>
      <c r="MOT33" s="661"/>
      <c r="MOU33" s="661"/>
      <c r="MOV33" s="661"/>
      <c r="MOW33" s="661"/>
      <c r="MOX33" s="661"/>
      <c r="MOY33" s="661"/>
      <c r="MOZ33" s="661"/>
      <c r="MPA33" s="661"/>
      <c r="MPB33" s="661"/>
      <c r="MPC33" s="661"/>
      <c r="MPD33" s="661"/>
      <c r="MPE33" s="661"/>
      <c r="MPF33" s="661"/>
      <c r="MPG33" s="661"/>
      <c r="MPH33" s="661"/>
      <c r="MPI33" s="661"/>
      <c r="MPJ33" s="661"/>
      <c r="MPK33" s="661"/>
      <c r="MPL33" s="661"/>
      <c r="MPM33" s="661"/>
      <c r="MPN33" s="661"/>
      <c r="MPO33" s="661"/>
      <c r="MPP33" s="661"/>
      <c r="MPQ33" s="661"/>
      <c r="MPR33" s="661"/>
      <c r="MPS33" s="661"/>
      <c r="MPT33" s="661"/>
      <c r="MPU33" s="661"/>
      <c r="MPV33" s="661"/>
      <c r="MPW33" s="661"/>
      <c r="MPX33" s="661"/>
      <c r="MPY33" s="661"/>
      <c r="MPZ33" s="661"/>
      <c r="MQA33" s="661"/>
      <c r="MQB33" s="661"/>
      <c r="MQC33" s="661"/>
      <c r="MQD33" s="661"/>
      <c r="MQE33" s="661"/>
      <c r="MQF33" s="661"/>
      <c r="MQG33" s="661"/>
      <c r="MQH33" s="661"/>
      <c r="MQI33" s="661"/>
      <c r="MQJ33" s="661"/>
      <c r="MQK33" s="661"/>
      <c r="MQL33" s="661"/>
      <c r="MQM33" s="661"/>
      <c r="MQN33" s="661"/>
      <c r="MQO33" s="661"/>
      <c r="MQP33" s="661"/>
      <c r="MQQ33" s="661"/>
      <c r="MQR33" s="661"/>
      <c r="MQS33" s="661"/>
      <c r="MQT33" s="661"/>
      <c r="MQU33" s="661"/>
      <c r="MQV33" s="661"/>
      <c r="MQW33" s="661"/>
      <c r="MQX33" s="661"/>
      <c r="MQY33" s="661"/>
      <c r="MQZ33" s="661"/>
      <c r="MRA33" s="661"/>
      <c r="MRB33" s="661"/>
      <c r="MRC33" s="661"/>
      <c r="MRD33" s="661"/>
      <c r="MRE33" s="661"/>
      <c r="MRF33" s="661"/>
      <c r="MRG33" s="661"/>
      <c r="MRH33" s="661"/>
      <c r="MRI33" s="661"/>
      <c r="MRJ33" s="661"/>
      <c r="MRK33" s="661"/>
      <c r="MRL33" s="661"/>
      <c r="MRM33" s="661"/>
      <c r="MRN33" s="661"/>
      <c r="MRO33" s="661"/>
      <c r="MRP33" s="661"/>
      <c r="MRQ33" s="661"/>
      <c r="MRR33" s="661"/>
      <c r="MRS33" s="661"/>
      <c r="MRT33" s="661"/>
      <c r="MRU33" s="661"/>
      <c r="MRV33" s="661"/>
      <c r="MRW33" s="661"/>
      <c r="MRX33" s="661"/>
      <c r="MRY33" s="661"/>
      <c r="MRZ33" s="661"/>
      <c r="MSA33" s="661"/>
      <c r="MSB33" s="661"/>
      <c r="MSC33" s="661"/>
      <c r="MSD33" s="661"/>
      <c r="MSE33" s="661"/>
      <c r="MSF33" s="661"/>
      <c r="MSG33" s="661"/>
      <c r="MSH33" s="661"/>
      <c r="MSI33" s="661"/>
      <c r="MSJ33" s="661"/>
      <c r="MSK33" s="661"/>
      <c r="MSL33" s="661"/>
      <c r="MSM33" s="661"/>
      <c r="MSN33" s="661"/>
      <c r="MSO33" s="661"/>
      <c r="MSP33" s="661"/>
      <c r="MSQ33" s="661"/>
      <c r="MSR33" s="661"/>
      <c r="MSS33" s="661"/>
      <c r="MST33" s="661"/>
      <c r="MSU33" s="661"/>
      <c r="MSV33" s="661"/>
      <c r="MSW33" s="661"/>
      <c r="MSX33" s="661"/>
      <c r="MSY33" s="661"/>
      <c r="MSZ33" s="661"/>
      <c r="MTA33" s="661"/>
      <c r="MTB33" s="661"/>
      <c r="MTC33" s="661"/>
      <c r="MTD33" s="661"/>
      <c r="MTE33" s="661"/>
      <c r="MTF33" s="661"/>
      <c r="MTG33" s="661"/>
      <c r="MTH33" s="661"/>
      <c r="MTI33" s="661"/>
      <c r="MTJ33" s="661"/>
      <c r="MTK33" s="661"/>
      <c r="MTL33" s="661"/>
      <c r="MTM33" s="661"/>
      <c r="MTN33" s="661"/>
      <c r="MTO33" s="661"/>
      <c r="MTP33" s="661"/>
      <c r="MTQ33" s="661"/>
      <c r="MTR33" s="661"/>
      <c r="MTS33" s="661"/>
      <c r="MTT33" s="661"/>
      <c r="MTU33" s="661"/>
      <c r="MTV33" s="661"/>
      <c r="MTW33" s="661"/>
      <c r="MTX33" s="661"/>
      <c r="MTY33" s="661"/>
      <c r="MTZ33" s="661"/>
      <c r="MUA33" s="661"/>
      <c r="MUB33" s="661"/>
      <c r="MUC33" s="661"/>
      <c r="MUD33" s="661"/>
      <c r="MUE33" s="661"/>
      <c r="MUF33" s="661"/>
      <c r="MUG33" s="661"/>
      <c r="MUH33" s="661"/>
      <c r="MUI33" s="661"/>
      <c r="MUJ33" s="661"/>
      <c r="MUK33" s="661"/>
      <c r="MUL33" s="661"/>
      <c r="MUM33" s="661"/>
      <c r="MUN33" s="661"/>
      <c r="MUO33" s="661"/>
      <c r="MUP33" s="661"/>
      <c r="MUQ33" s="661"/>
      <c r="MUR33" s="661"/>
      <c r="MUS33" s="661"/>
      <c r="MUT33" s="661"/>
      <c r="MUU33" s="661"/>
      <c r="MUV33" s="661"/>
      <c r="MUW33" s="661"/>
      <c r="MUX33" s="661"/>
      <c r="MUY33" s="661"/>
      <c r="MUZ33" s="661"/>
      <c r="MVA33" s="661"/>
      <c r="MVB33" s="661"/>
      <c r="MVC33" s="661"/>
      <c r="MVD33" s="661"/>
      <c r="MVE33" s="661"/>
      <c r="MVF33" s="661"/>
      <c r="MVG33" s="661"/>
      <c r="MVH33" s="661"/>
      <c r="MVI33" s="661"/>
      <c r="MVJ33" s="661"/>
      <c r="MVK33" s="661"/>
      <c r="MVL33" s="661"/>
      <c r="MVM33" s="661"/>
      <c r="MVN33" s="661"/>
      <c r="MVO33" s="661"/>
      <c r="MVP33" s="661"/>
      <c r="MVQ33" s="661"/>
      <c r="MVR33" s="661"/>
      <c r="MVS33" s="661"/>
      <c r="MVT33" s="661"/>
      <c r="MVU33" s="661"/>
      <c r="MVV33" s="661"/>
      <c r="MVW33" s="661"/>
      <c r="MVX33" s="661"/>
      <c r="MVY33" s="661"/>
      <c r="MVZ33" s="661"/>
      <c r="MWA33" s="661"/>
      <c r="MWB33" s="661"/>
      <c r="MWC33" s="661"/>
      <c r="MWD33" s="661"/>
      <c r="MWE33" s="661"/>
      <c r="MWF33" s="661"/>
      <c r="MWG33" s="661"/>
      <c r="MWH33" s="661"/>
      <c r="MWI33" s="661"/>
      <c r="MWJ33" s="661"/>
      <c r="MWK33" s="661"/>
      <c r="MWL33" s="661"/>
      <c r="MWM33" s="661"/>
      <c r="MWN33" s="661"/>
      <c r="MWO33" s="661"/>
      <c r="MWP33" s="661"/>
      <c r="MWQ33" s="661"/>
      <c r="MWR33" s="661"/>
      <c r="MWS33" s="661"/>
      <c r="MWT33" s="661"/>
      <c r="MWU33" s="661"/>
      <c r="MWV33" s="661"/>
      <c r="MWW33" s="661"/>
      <c r="MWX33" s="661"/>
      <c r="MWY33" s="661"/>
      <c r="MWZ33" s="661"/>
      <c r="MXA33" s="661"/>
      <c r="MXB33" s="661"/>
      <c r="MXC33" s="661"/>
      <c r="MXD33" s="661"/>
      <c r="MXE33" s="661"/>
      <c r="MXF33" s="661"/>
      <c r="MXG33" s="661"/>
      <c r="MXH33" s="661"/>
      <c r="MXI33" s="661"/>
      <c r="MXJ33" s="661"/>
      <c r="MXK33" s="661"/>
      <c r="MXL33" s="661"/>
      <c r="MXM33" s="661"/>
      <c r="MXN33" s="661"/>
      <c r="MXO33" s="661"/>
      <c r="MXP33" s="661"/>
      <c r="MXQ33" s="661"/>
      <c r="MXR33" s="661"/>
      <c r="MXS33" s="661"/>
      <c r="MXT33" s="661"/>
      <c r="MXU33" s="661"/>
      <c r="MXV33" s="661"/>
      <c r="MXW33" s="661"/>
      <c r="MXX33" s="661"/>
      <c r="MXY33" s="661"/>
      <c r="MXZ33" s="661"/>
      <c r="MYA33" s="661"/>
      <c r="MYB33" s="661"/>
      <c r="MYC33" s="661"/>
      <c r="MYD33" s="661"/>
      <c r="MYE33" s="661"/>
      <c r="MYF33" s="661"/>
      <c r="MYG33" s="661"/>
      <c r="MYH33" s="661"/>
      <c r="MYI33" s="661"/>
      <c r="MYJ33" s="661"/>
      <c r="MYK33" s="661"/>
      <c r="MYL33" s="661"/>
      <c r="MYM33" s="661"/>
      <c r="MYN33" s="661"/>
      <c r="MYO33" s="661"/>
      <c r="MYP33" s="661"/>
      <c r="MYQ33" s="661"/>
      <c r="MYR33" s="661"/>
      <c r="MYS33" s="661"/>
      <c r="MYT33" s="661"/>
      <c r="MYU33" s="661"/>
      <c r="MYV33" s="661"/>
      <c r="MYW33" s="661"/>
      <c r="MYX33" s="661"/>
      <c r="MYY33" s="661"/>
      <c r="MYZ33" s="661"/>
      <c r="MZA33" s="661"/>
      <c r="MZB33" s="661"/>
      <c r="MZC33" s="661"/>
      <c r="MZD33" s="661"/>
      <c r="MZE33" s="661"/>
      <c r="MZF33" s="661"/>
      <c r="MZG33" s="661"/>
      <c r="MZH33" s="661"/>
      <c r="MZI33" s="661"/>
      <c r="MZJ33" s="661"/>
      <c r="MZK33" s="661"/>
      <c r="MZL33" s="661"/>
      <c r="MZM33" s="661"/>
      <c r="MZN33" s="661"/>
      <c r="MZO33" s="661"/>
      <c r="MZP33" s="661"/>
      <c r="MZQ33" s="661"/>
      <c r="MZR33" s="661"/>
      <c r="MZS33" s="661"/>
      <c r="MZT33" s="661"/>
      <c r="MZU33" s="661"/>
      <c r="MZV33" s="661"/>
      <c r="MZW33" s="661"/>
      <c r="MZX33" s="661"/>
      <c r="MZY33" s="661"/>
      <c r="MZZ33" s="661"/>
      <c r="NAA33" s="661"/>
      <c r="NAB33" s="661"/>
      <c r="NAC33" s="661"/>
      <c r="NAD33" s="661"/>
      <c r="NAE33" s="661"/>
      <c r="NAF33" s="661"/>
      <c r="NAG33" s="661"/>
      <c r="NAH33" s="661"/>
      <c r="NAI33" s="661"/>
      <c r="NAJ33" s="661"/>
      <c r="NAK33" s="661"/>
      <c r="NAL33" s="661"/>
      <c r="NAM33" s="661"/>
      <c r="NAN33" s="661"/>
      <c r="NAO33" s="661"/>
      <c r="NAP33" s="661"/>
      <c r="NAQ33" s="661"/>
      <c r="NAR33" s="661"/>
      <c r="NAS33" s="661"/>
      <c r="NAT33" s="661"/>
      <c r="NAU33" s="661"/>
      <c r="NAV33" s="661"/>
      <c r="NAW33" s="661"/>
      <c r="NAX33" s="661"/>
      <c r="NAY33" s="661"/>
      <c r="NAZ33" s="661"/>
      <c r="NBA33" s="661"/>
      <c r="NBB33" s="661"/>
      <c r="NBC33" s="661"/>
      <c r="NBD33" s="661"/>
      <c r="NBE33" s="661"/>
      <c r="NBF33" s="661"/>
      <c r="NBG33" s="661"/>
      <c r="NBH33" s="661"/>
      <c r="NBI33" s="661"/>
      <c r="NBJ33" s="661"/>
      <c r="NBK33" s="661"/>
      <c r="NBL33" s="661"/>
      <c r="NBM33" s="661"/>
      <c r="NBN33" s="661"/>
      <c r="NBO33" s="661"/>
      <c r="NBP33" s="661"/>
      <c r="NBQ33" s="661"/>
      <c r="NBR33" s="661"/>
      <c r="NBS33" s="661"/>
      <c r="NBT33" s="661"/>
      <c r="NBU33" s="661"/>
      <c r="NBV33" s="661"/>
      <c r="NBW33" s="661"/>
      <c r="NBX33" s="661"/>
      <c r="NBY33" s="661"/>
      <c r="NBZ33" s="661"/>
      <c r="NCA33" s="661"/>
      <c r="NCB33" s="661"/>
      <c r="NCC33" s="661"/>
      <c r="NCD33" s="661"/>
      <c r="NCE33" s="661"/>
      <c r="NCF33" s="661"/>
      <c r="NCG33" s="661"/>
      <c r="NCH33" s="661"/>
      <c r="NCI33" s="661"/>
      <c r="NCJ33" s="661"/>
      <c r="NCK33" s="661"/>
      <c r="NCL33" s="661"/>
      <c r="NCM33" s="661"/>
      <c r="NCN33" s="661"/>
      <c r="NCO33" s="661"/>
      <c r="NCP33" s="661"/>
      <c r="NCQ33" s="661"/>
      <c r="NCR33" s="661"/>
      <c r="NCS33" s="661"/>
      <c r="NCT33" s="661"/>
      <c r="NCU33" s="661"/>
      <c r="NCV33" s="661"/>
      <c r="NCW33" s="661"/>
      <c r="NCX33" s="661"/>
      <c r="NCY33" s="661"/>
      <c r="NCZ33" s="661"/>
      <c r="NDA33" s="661"/>
      <c r="NDB33" s="661"/>
      <c r="NDC33" s="661"/>
      <c r="NDD33" s="661"/>
      <c r="NDE33" s="661"/>
      <c r="NDF33" s="661"/>
      <c r="NDG33" s="661"/>
      <c r="NDH33" s="661"/>
      <c r="NDI33" s="661"/>
      <c r="NDJ33" s="661"/>
      <c r="NDK33" s="661"/>
      <c r="NDL33" s="661"/>
      <c r="NDM33" s="661"/>
      <c r="NDN33" s="661"/>
      <c r="NDO33" s="661"/>
      <c r="NDP33" s="661"/>
      <c r="NDQ33" s="661"/>
      <c r="NDR33" s="661"/>
      <c r="NDS33" s="661"/>
      <c r="NDT33" s="661"/>
      <c r="NDU33" s="661"/>
      <c r="NDV33" s="661"/>
      <c r="NDW33" s="661"/>
      <c r="NDX33" s="661"/>
      <c r="NDY33" s="661"/>
      <c r="NDZ33" s="661"/>
      <c r="NEA33" s="661"/>
      <c r="NEB33" s="661"/>
      <c r="NEC33" s="661"/>
      <c r="NED33" s="661"/>
      <c r="NEE33" s="661"/>
      <c r="NEF33" s="661"/>
      <c r="NEG33" s="661"/>
      <c r="NEH33" s="661"/>
      <c r="NEI33" s="661"/>
      <c r="NEJ33" s="661"/>
      <c r="NEK33" s="661"/>
      <c r="NEL33" s="661"/>
      <c r="NEM33" s="661"/>
      <c r="NEN33" s="661"/>
      <c r="NEO33" s="661"/>
      <c r="NEP33" s="661"/>
      <c r="NEQ33" s="661"/>
      <c r="NER33" s="661"/>
      <c r="NES33" s="661"/>
      <c r="NET33" s="661"/>
      <c r="NEU33" s="661"/>
      <c r="NEV33" s="661"/>
      <c r="NEW33" s="661"/>
      <c r="NEX33" s="661"/>
      <c r="NEY33" s="661"/>
      <c r="NEZ33" s="661"/>
      <c r="NFA33" s="661"/>
      <c r="NFB33" s="661"/>
      <c r="NFC33" s="661"/>
      <c r="NFD33" s="661"/>
      <c r="NFE33" s="661"/>
      <c r="NFF33" s="661"/>
      <c r="NFG33" s="661"/>
      <c r="NFH33" s="661"/>
      <c r="NFI33" s="661"/>
      <c r="NFJ33" s="661"/>
      <c r="NFK33" s="661"/>
      <c r="NFL33" s="661"/>
      <c r="NFM33" s="661"/>
      <c r="NFN33" s="661"/>
      <c r="NFO33" s="661"/>
      <c r="NFP33" s="661"/>
      <c r="NFQ33" s="661"/>
      <c r="NFR33" s="661"/>
      <c r="NFS33" s="661"/>
      <c r="NFT33" s="661"/>
      <c r="NFU33" s="661"/>
      <c r="NFV33" s="661"/>
      <c r="NFW33" s="661"/>
      <c r="NFX33" s="661"/>
      <c r="NFY33" s="661"/>
      <c r="NFZ33" s="661"/>
      <c r="NGA33" s="661"/>
      <c r="NGB33" s="661"/>
      <c r="NGC33" s="661"/>
      <c r="NGD33" s="661"/>
      <c r="NGE33" s="661"/>
      <c r="NGF33" s="661"/>
      <c r="NGG33" s="661"/>
      <c r="NGH33" s="661"/>
      <c r="NGI33" s="661"/>
      <c r="NGJ33" s="661"/>
      <c r="NGK33" s="661"/>
      <c r="NGL33" s="661"/>
      <c r="NGM33" s="661"/>
      <c r="NGN33" s="661"/>
      <c r="NGO33" s="661"/>
      <c r="NGP33" s="661"/>
      <c r="NGQ33" s="661"/>
      <c r="NGR33" s="661"/>
      <c r="NGS33" s="661"/>
      <c r="NGT33" s="661"/>
      <c r="NGU33" s="661"/>
      <c r="NGV33" s="661"/>
      <c r="NGW33" s="661"/>
      <c r="NGX33" s="661"/>
      <c r="NGY33" s="661"/>
      <c r="NGZ33" s="661"/>
      <c r="NHA33" s="661"/>
      <c r="NHB33" s="661"/>
      <c r="NHC33" s="661"/>
      <c r="NHD33" s="661"/>
      <c r="NHE33" s="661"/>
      <c r="NHF33" s="661"/>
      <c r="NHG33" s="661"/>
      <c r="NHH33" s="661"/>
      <c r="NHI33" s="661"/>
      <c r="NHJ33" s="661"/>
      <c r="NHK33" s="661"/>
      <c r="NHL33" s="661"/>
      <c r="NHM33" s="661"/>
      <c r="NHN33" s="661"/>
      <c r="NHO33" s="661"/>
      <c r="NHP33" s="661"/>
      <c r="NHQ33" s="661"/>
      <c r="NHR33" s="661"/>
      <c r="NHS33" s="661"/>
      <c r="NHT33" s="661"/>
      <c r="NHU33" s="661"/>
      <c r="NHV33" s="661"/>
      <c r="NHW33" s="661"/>
      <c r="NHX33" s="661"/>
      <c r="NHY33" s="661"/>
      <c r="NHZ33" s="661"/>
      <c r="NIA33" s="661"/>
      <c r="NIB33" s="661"/>
      <c r="NIC33" s="661"/>
      <c r="NID33" s="661"/>
      <c r="NIE33" s="661"/>
      <c r="NIF33" s="661"/>
      <c r="NIG33" s="661"/>
      <c r="NIH33" s="661"/>
      <c r="NII33" s="661"/>
      <c r="NIJ33" s="661"/>
      <c r="NIK33" s="661"/>
      <c r="NIL33" s="661"/>
      <c r="NIM33" s="661"/>
      <c r="NIN33" s="661"/>
      <c r="NIO33" s="661"/>
      <c r="NIP33" s="661"/>
      <c r="NIQ33" s="661"/>
      <c r="NIR33" s="661"/>
      <c r="NIS33" s="661"/>
      <c r="NIT33" s="661"/>
      <c r="NIU33" s="661"/>
      <c r="NIV33" s="661"/>
      <c r="NIW33" s="661"/>
      <c r="NIX33" s="661"/>
      <c r="NIY33" s="661"/>
      <c r="NIZ33" s="661"/>
      <c r="NJA33" s="661"/>
      <c r="NJB33" s="661"/>
      <c r="NJC33" s="661"/>
      <c r="NJD33" s="661"/>
      <c r="NJE33" s="661"/>
      <c r="NJF33" s="661"/>
      <c r="NJG33" s="661"/>
      <c r="NJH33" s="661"/>
      <c r="NJI33" s="661"/>
      <c r="NJJ33" s="661"/>
      <c r="NJK33" s="661"/>
      <c r="NJL33" s="661"/>
      <c r="NJM33" s="661"/>
      <c r="NJN33" s="661"/>
      <c r="NJO33" s="661"/>
      <c r="NJP33" s="661"/>
      <c r="NJQ33" s="661"/>
      <c r="NJR33" s="661"/>
      <c r="NJS33" s="661"/>
      <c r="NJT33" s="661"/>
      <c r="NJU33" s="661"/>
      <c r="NJV33" s="661"/>
      <c r="NJW33" s="661"/>
      <c r="NJX33" s="661"/>
      <c r="NJY33" s="661"/>
      <c r="NJZ33" s="661"/>
      <c r="NKA33" s="661"/>
      <c r="NKB33" s="661"/>
      <c r="NKC33" s="661"/>
      <c r="NKD33" s="661"/>
      <c r="NKE33" s="661"/>
      <c r="NKF33" s="661"/>
      <c r="NKG33" s="661"/>
      <c r="NKH33" s="661"/>
      <c r="NKI33" s="661"/>
      <c r="NKJ33" s="661"/>
      <c r="NKK33" s="661"/>
      <c r="NKL33" s="661"/>
      <c r="NKM33" s="661"/>
      <c r="NKN33" s="661"/>
      <c r="NKO33" s="661"/>
      <c r="NKP33" s="661"/>
      <c r="NKQ33" s="661"/>
      <c r="NKR33" s="661"/>
      <c r="NKS33" s="661"/>
      <c r="NKT33" s="661"/>
      <c r="NKU33" s="661"/>
      <c r="NKV33" s="661"/>
      <c r="NKW33" s="661"/>
      <c r="NKX33" s="661"/>
      <c r="NKY33" s="661"/>
      <c r="NKZ33" s="661"/>
      <c r="NLA33" s="661"/>
      <c r="NLB33" s="661"/>
      <c r="NLC33" s="661"/>
      <c r="NLD33" s="661"/>
      <c r="NLE33" s="661"/>
      <c r="NLF33" s="661"/>
      <c r="NLG33" s="661"/>
      <c r="NLH33" s="661"/>
      <c r="NLI33" s="661"/>
      <c r="NLJ33" s="661"/>
      <c r="NLK33" s="661"/>
      <c r="NLL33" s="661"/>
      <c r="NLM33" s="661"/>
      <c r="NLN33" s="661"/>
      <c r="NLO33" s="661"/>
      <c r="NLP33" s="661"/>
      <c r="NLQ33" s="661"/>
      <c r="NLR33" s="661"/>
      <c r="NLS33" s="661"/>
      <c r="NLT33" s="661"/>
      <c r="NLU33" s="661"/>
      <c r="NLV33" s="661"/>
      <c r="NLW33" s="661"/>
      <c r="NLX33" s="661"/>
      <c r="NLY33" s="661"/>
      <c r="NLZ33" s="661"/>
      <c r="NMA33" s="661"/>
      <c r="NMB33" s="661"/>
      <c r="NMC33" s="661"/>
      <c r="NMD33" s="661"/>
      <c r="NME33" s="661"/>
      <c r="NMF33" s="661"/>
      <c r="NMG33" s="661"/>
      <c r="NMH33" s="661"/>
      <c r="NMI33" s="661"/>
      <c r="NMJ33" s="661"/>
      <c r="NMK33" s="661"/>
      <c r="NML33" s="661"/>
      <c r="NMM33" s="661"/>
      <c r="NMN33" s="661"/>
      <c r="NMO33" s="661"/>
      <c r="NMP33" s="661"/>
      <c r="NMQ33" s="661"/>
      <c r="NMR33" s="661"/>
      <c r="NMS33" s="661"/>
      <c r="NMT33" s="661"/>
      <c r="NMU33" s="661"/>
      <c r="NMV33" s="661"/>
      <c r="NMW33" s="661"/>
      <c r="NMX33" s="661"/>
      <c r="NMY33" s="661"/>
      <c r="NMZ33" s="661"/>
      <c r="NNA33" s="661"/>
      <c r="NNB33" s="661"/>
      <c r="NNC33" s="661"/>
      <c r="NND33" s="661"/>
      <c r="NNE33" s="661"/>
      <c r="NNF33" s="661"/>
      <c r="NNG33" s="661"/>
      <c r="NNH33" s="661"/>
      <c r="NNI33" s="661"/>
      <c r="NNJ33" s="661"/>
      <c r="NNK33" s="661"/>
      <c r="NNL33" s="661"/>
      <c r="NNM33" s="661"/>
      <c r="NNN33" s="661"/>
      <c r="NNO33" s="661"/>
      <c r="NNP33" s="661"/>
      <c r="NNQ33" s="661"/>
      <c r="NNR33" s="661"/>
      <c r="NNS33" s="661"/>
      <c r="NNT33" s="661"/>
      <c r="NNU33" s="661"/>
      <c r="NNV33" s="661"/>
      <c r="NNW33" s="661"/>
      <c r="NNX33" s="661"/>
      <c r="NNY33" s="661"/>
      <c r="NNZ33" s="661"/>
      <c r="NOA33" s="661"/>
      <c r="NOB33" s="661"/>
      <c r="NOC33" s="661"/>
      <c r="NOD33" s="661"/>
      <c r="NOE33" s="661"/>
      <c r="NOF33" s="661"/>
      <c r="NOG33" s="661"/>
      <c r="NOH33" s="661"/>
      <c r="NOI33" s="661"/>
      <c r="NOJ33" s="661"/>
      <c r="NOK33" s="661"/>
      <c r="NOL33" s="661"/>
      <c r="NOM33" s="661"/>
      <c r="NON33" s="661"/>
      <c r="NOO33" s="661"/>
      <c r="NOP33" s="661"/>
      <c r="NOQ33" s="661"/>
      <c r="NOR33" s="661"/>
      <c r="NOS33" s="661"/>
      <c r="NOT33" s="661"/>
      <c r="NOU33" s="661"/>
      <c r="NOV33" s="661"/>
      <c r="NOW33" s="661"/>
      <c r="NOX33" s="661"/>
      <c r="NOY33" s="661"/>
      <c r="NOZ33" s="661"/>
      <c r="NPA33" s="661"/>
      <c r="NPB33" s="661"/>
      <c r="NPC33" s="661"/>
      <c r="NPD33" s="661"/>
      <c r="NPE33" s="661"/>
      <c r="NPF33" s="661"/>
      <c r="NPG33" s="661"/>
      <c r="NPH33" s="661"/>
      <c r="NPI33" s="661"/>
      <c r="NPJ33" s="661"/>
      <c r="NPK33" s="661"/>
      <c r="NPL33" s="661"/>
      <c r="NPM33" s="661"/>
      <c r="NPN33" s="661"/>
      <c r="NPO33" s="661"/>
      <c r="NPP33" s="661"/>
      <c r="NPQ33" s="661"/>
      <c r="NPR33" s="661"/>
      <c r="NPS33" s="661"/>
      <c r="NPT33" s="661"/>
      <c r="NPU33" s="661"/>
      <c r="NPV33" s="661"/>
      <c r="NPW33" s="661"/>
      <c r="NPX33" s="661"/>
      <c r="NPY33" s="661"/>
      <c r="NPZ33" s="661"/>
      <c r="NQA33" s="661"/>
      <c r="NQB33" s="661"/>
      <c r="NQC33" s="661"/>
      <c r="NQD33" s="661"/>
      <c r="NQE33" s="661"/>
      <c r="NQF33" s="661"/>
      <c r="NQG33" s="661"/>
      <c r="NQH33" s="661"/>
      <c r="NQI33" s="661"/>
      <c r="NQJ33" s="661"/>
      <c r="NQK33" s="661"/>
      <c r="NQL33" s="661"/>
      <c r="NQM33" s="661"/>
      <c r="NQN33" s="661"/>
      <c r="NQO33" s="661"/>
      <c r="NQP33" s="661"/>
      <c r="NQQ33" s="661"/>
      <c r="NQR33" s="661"/>
      <c r="NQS33" s="661"/>
      <c r="NQT33" s="661"/>
      <c r="NQU33" s="661"/>
      <c r="NQV33" s="661"/>
      <c r="NQW33" s="661"/>
      <c r="NQX33" s="661"/>
      <c r="NQY33" s="661"/>
      <c r="NQZ33" s="661"/>
      <c r="NRA33" s="661"/>
      <c r="NRB33" s="661"/>
      <c r="NRC33" s="661"/>
      <c r="NRD33" s="661"/>
      <c r="NRE33" s="661"/>
      <c r="NRF33" s="661"/>
      <c r="NRG33" s="661"/>
      <c r="NRH33" s="661"/>
      <c r="NRI33" s="661"/>
      <c r="NRJ33" s="661"/>
      <c r="NRK33" s="661"/>
      <c r="NRL33" s="661"/>
      <c r="NRM33" s="661"/>
      <c r="NRN33" s="661"/>
      <c r="NRO33" s="661"/>
      <c r="NRP33" s="661"/>
      <c r="NRQ33" s="661"/>
      <c r="NRR33" s="661"/>
      <c r="NRS33" s="661"/>
      <c r="NRT33" s="661"/>
      <c r="NRU33" s="661"/>
      <c r="NRV33" s="661"/>
      <c r="NRW33" s="661"/>
      <c r="NRX33" s="661"/>
      <c r="NRY33" s="661"/>
      <c r="NRZ33" s="661"/>
      <c r="NSA33" s="661"/>
      <c r="NSB33" s="661"/>
      <c r="NSC33" s="661"/>
      <c r="NSD33" s="661"/>
      <c r="NSE33" s="661"/>
      <c r="NSF33" s="661"/>
      <c r="NSG33" s="661"/>
      <c r="NSH33" s="661"/>
      <c r="NSI33" s="661"/>
      <c r="NSJ33" s="661"/>
      <c r="NSK33" s="661"/>
      <c r="NSL33" s="661"/>
      <c r="NSM33" s="661"/>
      <c r="NSN33" s="661"/>
      <c r="NSO33" s="661"/>
      <c r="NSP33" s="661"/>
      <c r="NSQ33" s="661"/>
      <c r="NSR33" s="661"/>
      <c r="NSS33" s="661"/>
      <c r="NST33" s="661"/>
      <c r="NSU33" s="661"/>
      <c r="NSV33" s="661"/>
      <c r="NSW33" s="661"/>
      <c r="NSX33" s="661"/>
      <c r="NSY33" s="661"/>
      <c r="NSZ33" s="661"/>
      <c r="NTA33" s="661"/>
      <c r="NTB33" s="661"/>
      <c r="NTC33" s="661"/>
      <c r="NTD33" s="661"/>
      <c r="NTE33" s="661"/>
      <c r="NTF33" s="661"/>
      <c r="NTG33" s="661"/>
      <c r="NTH33" s="661"/>
      <c r="NTI33" s="661"/>
      <c r="NTJ33" s="661"/>
      <c r="NTK33" s="661"/>
      <c r="NTL33" s="661"/>
      <c r="NTM33" s="661"/>
      <c r="NTN33" s="661"/>
      <c r="NTO33" s="661"/>
      <c r="NTP33" s="661"/>
      <c r="NTQ33" s="661"/>
      <c r="NTR33" s="661"/>
      <c r="NTS33" s="661"/>
      <c r="NTT33" s="661"/>
      <c r="NTU33" s="661"/>
      <c r="NTV33" s="661"/>
      <c r="NTW33" s="661"/>
      <c r="NTX33" s="661"/>
      <c r="NTY33" s="661"/>
      <c r="NTZ33" s="661"/>
      <c r="NUA33" s="661"/>
      <c r="NUB33" s="661"/>
      <c r="NUC33" s="661"/>
      <c r="NUD33" s="661"/>
      <c r="NUE33" s="661"/>
      <c r="NUF33" s="661"/>
      <c r="NUG33" s="661"/>
      <c r="NUH33" s="661"/>
      <c r="NUI33" s="661"/>
      <c r="NUJ33" s="661"/>
      <c r="NUK33" s="661"/>
      <c r="NUL33" s="661"/>
      <c r="NUM33" s="661"/>
      <c r="NUN33" s="661"/>
      <c r="NUO33" s="661"/>
      <c r="NUP33" s="661"/>
      <c r="NUQ33" s="661"/>
      <c r="NUR33" s="661"/>
      <c r="NUS33" s="661"/>
      <c r="NUT33" s="661"/>
      <c r="NUU33" s="661"/>
      <c r="NUV33" s="661"/>
      <c r="NUW33" s="661"/>
      <c r="NUX33" s="661"/>
      <c r="NUY33" s="661"/>
      <c r="NUZ33" s="661"/>
      <c r="NVA33" s="661"/>
      <c r="NVB33" s="661"/>
      <c r="NVC33" s="661"/>
      <c r="NVD33" s="661"/>
      <c r="NVE33" s="661"/>
      <c r="NVF33" s="661"/>
      <c r="NVG33" s="661"/>
      <c r="NVH33" s="661"/>
      <c r="NVI33" s="661"/>
      <c r="NVJ33" s="661"/>
      <c r="NVK33" s="661"/>
      <c r="NVL33" s="661"/>
      <c r="NVM33" s="661"/>
      <c r="NVN33" s="661"/>
      <c r="NVO33" s="661"/>
      <c r="NVP33" s="661"/>
      <c r="NVQ33" s="661"/>
      <c r="NVR33" s="661"/>
      <c r="NVS33" s="661"/>
      <c r="NVT33" s="661"/>
      <c r="NVU33" s="661"/>
      <c r="NVV33" s="661"/>
      <c r="NVW33" s="661"/>
      <c r="NVX33" s="661"/>
      <c r="NVY33" s="661"/>
      <c r="NVZ33" s="661"/>
      <c r="NWA33" s="661"/>
      <c r="NWB33" s="661"/>
      <c r="NWC33" s="661"/>
      <c r="NWD33" s="661"/>
      <c r="NWE33" s="661"/>
      <c r="NWF33" s="661"/>
      <c r="NWG33" s="661"/>
      <c r="NWH33" s="661"/>
      <c r="NWI33" s="661"/>
      <c r="NWJ33" s="661"/>
      <c r="NWK33" s="661"/>
      <c r="NWL33" s="661"/>
      <c r="NWM33" s="661"/>
      <c r="NWN33" s="661"/>
      <c r="NWO33" s="661"/>
      <c r="NWP33" s="661"/>
      <c r="NWQ33" s="661"/>
      <c r="NWR33" s="661"/>
      <c r="NWS33" s="661"/>
      <c r="NWT33" s="661"/>
      <c r="NWU33" s="661"/>
      <c r="NWV33" s="661"/>
      <c r="NWW33" s="661"/>
      <c r="NWX33" s="661"/>
      <c r="NWY33" s="661"/>
      <c r="NWZ33" s="661"/>
      <c r="NXA33" s="661"/>
      <c r="NXB33" s="661"/>
      <c r="NXC33" s="661"/>
      <c r="NXD33" s="661"/>
      <c r="NXE33" s="661"/>
      <c r="NXF33" s="661"/>
      <c r="NXG33" s="661"/>
      <c r="NXH33" s="661"/>
      <c r="NXI33" s="661"/>
      <c r="NXJ33" s="661"/>
      <c r="NXK33" s="661"/>
      <c r="NXL33" s="661"/>
      <c r="NXM33" s="661"/>
      <c r="NXN33" s="661"/>
      <c r="NXO33" s="661"/>
      <c r="NXP33" s="661"/>
      <c r="NXQ33" s="661"/>
      <c r="NXR33" s="661"/>
      <c r="NXS33" s="661"/>
      <c r="NXT33" s="661"/>
      <c r="NXU33" s="661"/>
      <c r="NXV33" s="661"/>
      <c r="NXW33" s="661"/>
      <c r="NXX33" s="661"/>
      <c r="NXY33" s="661"/>
      <c r="NXZ33" s="661"/>
      <c r="NYA33" s="661"/>
      <c r="NYB33" s="661"/>
      <c r="NYC33" s="661"/>
      <c r="NYD33" s="661"/>
      <c r="NYE33" s="661"/>
      <c r="NYF33" s="661"/>
      <c r="NYG33" s="661"/>
      <c r="NYH33" s="661"/>
      <c r="NYI33" s="661"/>
      <c r="NYJ33" s="661"/>
      <c r="NYK33" s="661"/>
      <c r="NYL33" s="661"/>
      <c r="NYM33" s="661"/>
      <c r="NYN33" s="661"/>
      <c r="NYO33" s="661"/>
      <c r="NYP33" s="661"/>
      <c r="NYQ33" s="661"/>
      <c r="NYR33" s="661"/>
      <c r="NYS33" s="661"/>
      <c r="NYT33" s="661"/>
      <c r="NYU33" s="661"/>
      <c r="NYV33" s="661"/>
      <c r="NYW33" s="661"/>
      <c r="NYX33" s="661"/>
      <c r="NYY33" s="661"/>
      <c r="NYZ33" s="661"/>
      <c r="NZA33" s="661"/>
      <c r="NZB33" s="661"/>
      <c r="NZC33" s="661"/>
      <c r="NZD33" s="661"/>
      <c r="NZE33" s="661"/>
      <c r="NZF33" s="661"/>
      <c r="NZG33" s="661"/>
      <c r="NZH33" s="661"/>
      <c r="NZI33" s="661"/>
      <c r="NZJ33" s="661"/>
      <c r="NZK33" s="661"/>
      <c r="NZL33" s="661"/>
      <c r="NZM33" s="661"/>
      <c r="NZN33" s="661"/>
      <c r="NZO33" s="661"/>
      <c r="NZP33" s="661"/>
      <c r="NZQ33" s="661"/>
      <c r="NZR33" s="661"/>
      <c r="NZS33" s="661"/>
      <c r="NZT33" s="661"/>
      <c r="NZU33" s="661"/>
      <c r="NZV33" s="661"/>
      <c r="NZW33" s="661"/>
      <c r="NZX33" s="661"/>
      <c r="NZY33" s="661"/>
      <c r="NZZ33" s="661"/>
      <c r="OAA33" s="661"/>
      <c r="OAB33" s="661"/>
      <c r="OAC33" s="661"/>
      <c r="OAD33" s="661"/>
      <c r="OAE33" s="661"/>
      <c r="OAF33" s="661"/>
      <c r="OAG33" s="661"/>
      <c r="OAH33" s="661"/>
      <c r="OAI33" s="661"/>
      <c r="OAJ33" s="661"/>
      <c r="OAK33" s="661"/>
      <c r="OAL33" s="661"/>
      <c r="OAM33" s="661"/>
      <c r="OAN33" s="661"/>
      <c r="OAO33" s="661"/>
      <c r="OAP33" s="661"/>
      <c r="OAQ33" s="661"/>
      <c r="OAR33" s="661"/>
      <c r="OAS33" s="661"/>
      <c r="OAT33" s="661"/>
      <c r="OAU33" s="661"/>
      <c r="OAV33" s="661"/>
      <c r="OAW33" s="661"/>
      <c r="OAX33" s="661"/>
      <c r="OAY33" s="661"/>
      <c r="OAZ33" s="661"/>
      <c r="OBA33" s="661"/>
      <c r="OBB33" s="661"/>
      <c r="OBC33" s="661"/>
      <c r="OBD33" s="661"/>
      <c r="OBE33" s="661"/>
      <c r="OBF33" s="661"/>
      <c r="OBG33" s="661"/>
      <c r="OBH33" s="661"/>
      <c r="OBI33" s="661"/>
      <c r="OBJ33" s="661"/>
      <c r="OBK33" s="661"/>
      <c r="OBL33" s="661"/>
      <c r="OBM33" s="661"/>
      <c r="OBN33" s="661"/>
      <c r="OBO33" s="661"/>
      <c r="OBP33" s="661"/>
      <c r="OBQ33" s="661"/>
      <c r="OBR33" s="661"/>
      <c r="OBS33" s="661"/>
      <c r="OBT33" s="661"/>
      <c r="OBU33" s="661"/>
      <c r="OBV33" s="661"/>
      <c r="OBW33" s="661"/>
      <c r="OBX33" s="661"/>
      <c r="OBY33" s="661"/>
      <c r="OBZ33" s="661"/>
      <c r="OCA33" s="661"/>
      <c r="OCB33" s="661"/>
      <c r="OCC33" s="661"/>
      <c r="OCD33" s="661"/>
      <c r="OCE33" s="661"/>
      <c r="OCF33" s="661"/>
      <c r="OCG33" s="661"/>
      <c r="OCH33" s="661"/>
      <c r="OCI33" s="661"/>
      <c r="OCJ33" s="661"/>
      <c r="OCK33" s="661"/>
      <c r="OCL33" s="661"/>
      <c r="OCM33" s="661"/>
      <c r="OCN33" s="661"/>
      <c r="OCO33" s="661"/>
      <c r="OCP33" s="661"/>
      <c r="OCQ33" s="661"/>
      <c r="OCR33" s="661"/>
      <c r="OCS33" s="661"/>
      <c r="OCT33" s="661"/>
      <c r="OCU33" s="661"/>
      <c r="OCV33" s="661"/>
      <c r="OCW33" s="661"/>
      <c r="OCX33" s="661"/>
      <c r="OCY33" s="661"/>
      <c r="OCZ33" s="661"/>
      <c r="ODA33" s="661"/>
      <c r="ODB33" s="661"/>
      <c r="ODC33" s="661"/>
      <c r="ODD33" s="661"/>
      <c r="ODE33" s="661"/>
      <c r="ODF33" s="661"/>
      <c r="ODG33" s="661"/>
      <c r="ODH33" s="661"/>
      <c r="ODI33" s="661"/>
      <c r="ODJ33" s="661"/>
      <c r="ODK33" s="661"/>
      <c r="ODL33" s="661"/>
      <c r="ODM33" s="661"/>
      <c r="ODN33" s="661"/>
      <c r="ODO33" s="661"/>
      <c r="ODP33" s="661"/>
      <c r="ODQ33" s="661"/>
      <c r="ODR33" s="661"/>
      <c r="ODS33" s="661"/>
      <c r="ODT33" s="661"/>
      <c r="ODU33" s="661"/>
      <c r="ODV33" s="661"/>
      <c r="ODW33" s="661"/>
      <c r="ODX33" s="661"/>
      <c r="ODY33" s="661"/>
      <c r="ODZ33" s="661"/>
      <c r="OEA33" s="661"/>
      <c r="OEB33" s="661"/>
      <c r="OEC33" s="661"/>
      <c r="OED33" s="661"/>
      <c r="OEE33" s="661"/>
      <c r="OEF33" s="661"/>
      <c r="OEG33" s="661"/>
      <c r="OEH33" s="661"/>
      <c r="OEI33" s="661"/>
      <c r="OEJ33" s="661"/>
      <c r="OEK33" s="661"/>
      <c r="OEL33" s="661"/>
      <c r="OEM33" s="661"/>
      <c r="OEN33" s="661"/>
      <c r="OEO33" s="661"/>
      <c r="OEP33" s="661"/>
      <c r="OEQ33" s="661"/>
      <c r="OER33" s="661"/>
      <c r="OES33" s="661"/>
      <c r="OET33" s="661"/>
      <c r="OEU33" s="661"/>
      <c r="OEV33" s="661"/>
      <c r="OEW33" s="661"/>
      <c r="OEX33" s="661"/>
      <c r="OEY33" s="661"/>
      <c r="OEZ33" s="661"/>
      <c r="OFA33" s="661"/>
      <c r="OFB33" s="661"/>
      <c r="OFC33" s="661"/>
      <c r="OFD33" s="661"/>
      <c r="OFE33" s="661"/>
      <c r="OFF33" s="661"/>
      <c r="OFG33" s="661"/>
      <c r="OFH33" s="661"/>
      <c r="OFI33" s="661"/>
      <c r="OFJ33" s="661"/>
      <c r="OFK33" s="661"/>
      <c r="OFL33" s="661"/>
      <c r="OFM33" s="661"/>
      <c r="OFN33" s="661"/>
      <c r="OFO33" s="661"/>
      <c r="OFP33" s="661"/>
      <c r="OFQ33" s="661"/>
      <c r="OFR33" s="661"/>
      <c r="OFS33" s="661"/>
      <c r="OFT33" s="661"/>
      <c r="OFU33" s="661"/>
      <c r="OFV33" s="661"/>
      <c r="OFW33" s="661"/>
      <c r="OFX33" s="661"/>
      <c r="OFY33" s="661"/>
      <c r="OFZ33" s="661"/>
      <c r="OGA33" s="661"/>
      <c r="OGB33" s="661"/>
      <c r="OGC33" s="661"/>
      <c r="OGD33" s="661"/>
      <c r="OGE33" s="661"/>
      <c r="OGF33" s="661"/>
      <c r="OGG33" s="661"/>
      <c r="OGH33" s="661"/>
      <c r="OGI33" s="661"/>
      <c r="OGJ33" s="661"/>
      <c r="OGK33" s="661"/>
      <c r="OGL33" s="661"/>
      <c r="OGM33" s="661"/>
      <c r="OGN33" s="661"/>
      <c r="OGO33" s="661"/>
      <c r="OGP33" s="661"/>
      <c r="OGQ33" s="661"/>
      <c r="OGR33" s="661"/>
      <c r="OGS33" s="661"/>
      <c r="OGT33" s="661"/>
      <c r="OGU33" s="661"/>
      <c r="OGV33" s="661"/>
      <c r="OGW33" s="661"/>
      <c r="OGX33" s="661"/>
      <c r="OGY33" s="661"/>
      <c r="OGZ33" s="661"/>
      <c r="OHA33" s="661"/>
      <c r="OHB33" s="661"/>
      <c r="OHC33" s="661"/>
      <c r="OHD33" s="661"/>
      <c r="OHE33" s="661"/>
      <c r="OHF33" s="661"/>
      <c r="OHG33" s="661"/>
      <c r="OHH33" s="661"/>
      <c r="OHI33" s="661"/>
      <c r="OHJ33" s="661"/>
      <c r="OHK33" s="661"/>
      <c r="OHL33" s="661"/>
      <c r="OHM33" s="661"/>
      <c r="OHN33" s="661"/>
      <c r="OHO33" s="661"/>
      <c r="OHP33" s="661"/>
      <c r="OHQ33" s="661"/>
      <c r="OHR33" s="661"/>
      <c r="OHS33" s="661"/>
      <c r="OHT33" s="661"/>
      <c r="OHU33" s="661"/>
      <c r="OHV33" s="661"/>
      <c r="OHW33" s="661"/>
      <c r="OHX33" s="661"/>
      <c r="OHY33" s="661"/>
      <c r="OHZ33" s="661"/>
      <c r="OIA33" s="661"/>
      <c r="OIB33" s="661"/>
      <c r="OIC33" s="661"/>
      <c r="OID33" s="661"/>
      <c r="OIE33" s="661"/>
      <c r="OIF33" s="661"/>
      <c r="OIG33" s="661"/>
      <c r="OIH33" s="661"/>
      <c r="OII33" s="661"/>
      <c r="OIJ33" s="661"/>
      <c r="OIK33" s="661"/>
      <c r="OIL33" s="661"/>
      <c r="OIM33" s="661"/>
      <c r="OIN33" s="661"/>
      <c r="OIO33" s="661"/>
      <c r="OIP33" s="661"/>
      <c r="OIQ33" s="661"/>
      <c r="OIR33" s="661"/>
      <c r="OIS33" s="661"/>
      <c r="OIT33" s="661"/>
      <c r="OIU33" s="661"/>
      <c r="OIV33" s="661"/>
      <c r="OIW33" s="661"/>
      <c r="OIX33" s="661"/>
      <c r="OIY33" s="661"/>
      <c r="OIZ33" s="661"/>
      <c r="OJA33" s="661"/>
      <c r="OJB33" s="661"/>
      <c r="OJC33" s="661"/>
      <c r="OJD33" s="661"/>
      <c r="OJE33" s="661"/>
      <c r="OJF33" s="661"/>
      <c r="OJG33" s="661"/>
      <c r="OJH33" s="661"/>
      <c r="OJI33" s="661"/>
      <c r="OJJ33" s="661"/>
      <c r="OJK33" s="661"/>
      <c r="OJL33" s="661"/>
      <c r="OJM33" s="661"/>
      <c r="OJN33" s="661"/>
      <c r="OJO33" s="661"/>
      <c r="OJP33" s="661"/>
      <c r="OJQ33" s="661"/>
      <c r="OJR33" s="661"/>
      <c r="OJS33" s="661"/>
      <c r="OJT33" s="661"/>
      <c r="OJU33" s="661"/>
      <c r="OJV33" s="661"/>
      <c r="OJW33" s="661"/>
      <c r="OJX33" s="661"/>
      <c r="OJY33" s="661"/>
      <c r="OJZ33" s="661"/>
      <c r="OKA33" s="661"/>
      <c r="OKB33" s="661"/>
      <c r="OKC33" s="661"/>
      <c r="OKD33" s="661"/>
      <c r="OKE33" s="661"/>
      <c r="OKF33" s="661"/>
      <c r="OKG33" s="661"/>
      <c r="OKH33" s="661"/>
      <c r="OKI33" s="661"/>
      <c r="OKJ33" s="661"/>
      <c r="OKK33" s="661"/>
      <c r="OKL33" s="661"/>
      <c r="OKM33" s="661"/>
      <c r="OKN33" s="661"/>
      <c r="OKO33" s="661"/>
      <c r="OKP33" s="661"/>
      <c r="OKQ33" s="661"/>
      <c r="OKR33" s="661"/>
      <c r="OKS33" s="661"/>
      <c r="OKT33" s="661"/>
      <c r="OKU33" s="661"/>
      <c r="OKV33" s="661"/>
      <c r="OKW33" s="661"/>
      <c r="OKX33" s="661"/>
      <c r="OKY33" s="661"/>
      <c r="OKZ33" s="661"/>
      <c r="OLA33" s="661"/>
      <c r="OLB33" s="661"/>
      <c r="OLC33" s="661"/>
      <c r="OLD33" s="661"/>
      <c r="OLE33" s="661"/>
      <c r="OLF33" s="661"/>
      <c r="OLG33" s="661"/>
      <c r="OLH33" s="661"/>
      <c r="OLI33" s="661"/>
      <c r="OLJ33" s="661"/>
      <c r="OLK33" s="661"/>
      <c r="OLL33" s="661"/>
      <c r="OLM33" s="661"/>
      <c r="OLN33" s="661"/>
      <c r="OLO33" s="661"/>
      <c r="OLP33" s="661"/>
      <c r="OLQ33" s="661"/>
      <c r="OLR33" s="661"/>
      <c r="OLS33" s="661"/>
      <c r="OLT33" s="661"/>
      <c r="OLU33" s="661"/>
      <c r="OLV33" s="661"/>
      <c r="OLW33" s="661"/>
      <c r="OLX33" s="661"/>
      <c r="OLY33" s="661"/>
      <c r="OLZ33" s="661"/>
      <c r="OMA33" s="661"/>
      <c r="OMB33" s="661"/>
      <c r="OMC33" s="661"/>
      <c r="OMD33" s="661"/>
      <c r="OME33" s="661"/>
      <c r="OMF33" s="661"/>
      <c r="OMG33" s="661"/>
      <c r="OMH33" s="661"/>
      <c r="OMI33" s="661"/>
      <c r="OMJ33" s="661"/>
      <c r="OMK33" s="661"/>
      <c r="OML33" s="661"/>
      <c r="OMM33" s="661"/>
      <c r="OMN33" s="661"/>
      <c r="OMO33" s="661"/>
      <c r="OMP33" s="661"/>
      <c r="OMQ33" s="661"/>
      <c r="OMR33" s="661"/>
      <c r="OMS33" s="661"/>
      <c r="OMT33" s="661"/>
      <c r="OMU33" s="661"/>
      <c r="OMV33" s="661"/>
      <c r="OMW33" s="661"/>
      <c r="OMX33" s="661"/>
      <c r="OMY33" s="661"/>
      <c r="OMZ33" s="661"/>
      <c r="ONA33" s="661"/>
      <c r="ONB33" s="661"/>
      <c r="ONC33" s="661"/>
      <c r="OND33" s="661"/>
      <c r="ONE33" s="661"/>
      <c r="ONF33" s="661"/>
      <c r="ONG33" s="661"/>
      <c r="ONH33" s="661"/>
      <c r="ONI33" s="661"/>
      <c r="ONJ33" s="661"/>
      <c r="ONK33" s="661"/>
      <c r="ONL33" s="661"/>
      <c r="ONM33" s="661"/>
      <c r="ONN33" s="661"/>
      <c r="ONO33" s="661"/>
      <c r="ONP33" s="661"/>
      <c r="ONQ33" s="661"/>
      <c r="ONR33" s="661"/>
      <c r="ONS33" s="661"/>
      <c r="ONT33" s="661"/>
      <c r="ONU33" s="661"/>
      <c r="ONV33" s="661"/>
      <c r="ONW33" s="661"/>
      <c r="ONX33" s="661"/>
      <c r="ONY33" s="661"/>
      <c r="ONZ33" s="661"/>
      <c r="OOA33" s="661"/>
      <c r="OOB33" s="661"/>
      <c r="OOC33" s="661"/>
      <c r="OOD33" s="661"/>
      <c r="OOE33" s="661"/>
      <c r="OOF33" s="661"/>
      <c r="OOG33" s="661"/>
      <c r="OOH33" s="661"/>
      <c r="OOI33" s="661"/>
      <c r="OOJ33" s="661"/>
      <c r="OOK33" s="661"/>
      <c r="OOL33" s="661"/>
      <c r="OOM33" s="661"/>
      <c r="OON33" s="661"/>
      <c r="OOO33" s="661"/>
      <c r="OOP33" s="661"/>
      <c r="OOQ33" s="661"/>
      <c r="OOR33" s="661"/>
      <c r="OOS33" s="661"/>
      <c r="OOT33" s="661"/>
      <c r="OOU33" s="661"/>
      <c r="OOV33" s="661"/>
      <c r="OOW33" s="661"/>
      <c r="OOX33" s="661"/>
      <c r="OOY33" s="661"/>
      <c r="OOZ33" s="661"/>
      <c r="OPA33" s="661"/>
      <c r="OPB33" s="661"/>
      <c r="OPC33" s="661"/>
      <c r="OPD33" s="661"/>
      <c r="OPE33" s="661"/>
      <c r="OPF33" s="661"/>
      <c r="OPG33" s="661"/>
      <c r="OPH33" s="661"/>
      <c r="OPI33" s="661"/>
      <c r="OPJ33" s="661"/>
      <c r="OPK33" s="661"/>
      <c r="OPL33" s="661"/>
      <c r="OPM33" s="661"/>
      <c r="OPN33" s="661"/>
      <c r="OPO33" s="661"/>
      <c r="OPP33" s="661"/>
      <c r="OPQ33" s="661"/>
      <c r="OPR33" s="661"/>
      <c r="OPS33" s="661"/>
      <c r="OPT33" s="661"/>
      <c r="OPU33" s="661"/>
      <c r="OPV33" s="661"/>
      <c r="OPW33" s="661"/>
      <c r="OPX33" s="661"/>
      <c r="OPY33" s="661"/>
      <c r="OPZ33" s="661"/>
      <c r="OQA33" s="661"/>
      <c r="OQB33" s="661"/>
      <c r="OQC33" s="661"/>
      <c r="OQD33" s="661"/>
      <c r="OQE33" s="661"/>
      <c r="OQF33" s="661"/>
      <c r="OQG33" s="661"/>
      <c r="OQH33" s="661"/>
      <c r="OQI33" s="661"/>
      <c r="OQJ33" s="661"/>
      <c r="OQK33" s="661"/>
      <c r="OQL33" s="661"/>
      <c r="OQM33" s="661"/>
      <c r="OQN33" s="661"/>
      <c r="OQO33" s="661"/>
      <c r="OQP33" s="661"/>
      <c r="OQQ33" s="661"/>
      <c r="OQR33" s="661"/>
      <c r="OQS33" s="661"/>
      <c r="OQT33" s="661"/>
      <c r="OQU33" s="661"/>
      <c r="OQV33" s="661"/>
      <c r="OQW33" s="661"/>
      <c r="OQX33" s="661"/>
      <c r="OQY33" s="661"/>
      <c r="OQZ33" s="661"/>
      <c r="ORA33" s="661"/>
      <c r="ORB33" s="661"/>
      <c r="ORC33" s="661"/>
      <c r="ORD33" s="661"/>
      <c r="ORE33" s="661"/>
      <c r="ORF33" s="661"/>
      <c r="ORG33" s="661"/>
      <c r="ORH33" s="661"/>
      <c r="ORI33" s="661"/>
      <c r="ORJ33" s="661"/>
      <c r="ORK33" s="661"/>
      <c r="ORL33" s="661"/>
      <c r="ORM33" s="661"/>
      <c r="ORN33" s="661"/>
      <c r="ORO33" s="661"/>
      <c r="ORP33" s="661"/>
      <c r="ORQ33" s="661"/>
      <c r="ORR33" s="661"/>
      <c r="ORS33" s="661"/>
      <c r="ORT33" s="661"/>
      <c r="ORU33" s="661"/>
      <c r="ORV33" s="661"/>
      <c r="ORW33" s="661"/>
      <c r="ORX33" s="661"/>
      <c r="ORY33" s="661"/>
      <c r="ORZ33" s="661"/>
      <c r="OSA33" s="661"/>
      <c r="OSB33" s="661"/>
      <c r="OSC33" s="661"/>
      <c r="OSD33" s="661"/>
      <c r="OSE33" s="661"/>
      <c r="OSF33" s="661"/>
      <c r="OSG33" s="661"/>
      <c r="OSH33" s="661"/>
      <c r="OSI33" s="661"/>
      <c r="OSJ33" s="661"/>
      <c r="OSK33" s="661"/>
      <c r="OSL33" s="661"/>
      <c r="OSM33" s="661"/>
      <c r="OSN33" s="661"/>
      <c r="OSO33" s="661"/>
      <c r="OSP33" s="661"/>
      <c r="OSQ33" s="661"/>
      <c r="OSR33" s="661"/>
      <c r="OSS33" s="661"/>
      <c r="OST33" s="661"/>
      <c r="OSU33" s="661"/>
      <c r="OSV33" s="661"/>
      <c r="OSW33" s="661"/>
      <c r="OSX33" s="661"/>
      <c r="OSY33" s="661"/>
      <c r="OSZ33" s="661"/>
      <c r="OTA33" s="661"/>
      <c r="OTB33" s="661"/>
      <c r="OTC33" s="661"/>
      <c r="OTD33" s="661"/>
      <c r="OTE33" s="661"/>
      <c r="OTF33" s="661"/>
      <c r="OTG33" s="661"/>
      <c r="OTH33" s="661"/>
      <c r="OTI33" s="661"/>
      <c r="OTJ33" s="661"/>
      <c r="OTK33" s="661"/>
      <c r="OTL33" s="661"/>
      <c r="OTM33" s="661"/>
      <c r="OTN33" s="661"/>
      <c r="OTO33" s="661"/>
      <c r="OTP33" s="661"/>
      <c r="OTQ33" s="661"/>
      <c r="OTR33" s="661"/>
      <c r="OTS33" s="661"/>
      <c r="OTT33" s="661"/>
      <c r="OTU33" s="661"/>
      <c r="OTV33" s="661"/>
      <c r="OTW33" s="661"/>
      <c r="OTX33" s="661"/>
      <c r="OTY33" s="661"/>
      <c r="OTZ33" s="661"/>
      <c r="OUA33" s="661"/>
      <c r="OUB33" s="661"/>
      <c r="OUC33" s="661"/>
      <c r="OUD33" s="661"/>
      <c r="OUE33" s="661"/>
      <c r="OUF33" s="661"/>
      <c r="OUG33" s="661"/>
      <c r="OUH33" s="661"/>
      <c r="OUI33" s="661"/>
      <c r="OUJ33" s="661"/>
      <c r="OUK33" s="661"/>
      <c r="OUL33" s="661"/>
      <c r="OUM33" s="661"/>
      <c r="OUN33" s="661"/>
      <c r="OUO33" s="661"/>
      <c r="OUP33" s="661"/>
      <c r="OUQ33" s="661"/>
      <c r="OUR33" s="661"/>
      <c r="OUS33" s="661"/>
      <c r="OUT33" s="661"/>
      <c r="OUU33" s="661"/>
      <c r="OUV33" s="661"/>
      <c r="OUW33" s="661"/>
      <c r="OUX33" s="661"/>
      <c r="OUY33" s="661"/>
      <c r="OUZ33" s="661"/>
      <c r="OVA33" s="661"/>
      <c r="OVB33" s="661"/>
      <c r="OVC33" s="661"/>
      <c r="OVD33" s="661"/>
      <c r="OVE33" s="661"/>
      <c r="OVF33" s="661"/>
      <c r="OVG33" s="661"/>
      <c r="OVH33" s="661"/>
      <c r="OVI33" s="661"/>
      <c r="OVJ33" s="661"/>
      <c r="OVK33" s="661"/>
      <c r="OVL33" s="661"/>
      <c r="OVM33" s="661"/>
      <c r="OVN33" s="661"/>
      <c r="OVO33" s="661"/>
      <c r="OVP33" s="661"/>
      <c r="OVQ33" s="661"/>
      <c r="OVR33" s="661"/>
      <c r="OVS33" s="661"/>
      <c r="OVT33" s="661"/>
      <c r="OVU33" s="661"/>
      <c r="OVV33" s="661"/>
      <c r="OVW33" s="661"/>
      <c r="OVX33" s="661"/>
      <c r="OVY33" s="661"/>
      <c r="OVZ33" s="661"/>
      <c r="OWA33" s="661"/>
      <c r="OWB33" s="661"/>
      <c r="OWC33" s="661"/>
      <c r="OWD33" s="661"/>
      <c r="OWE33" s="661"/>
      <c r="OWF33" s="661"/>
      <c r="OWG33" s="661"/>
      <c r="OWH33" s="661"/>
      <c r="OWI33" s="661"/>
      <c r="OWJ33" s="661"/>
      <c r="OWK33" s="661"/>
      <c r="OWL33" s="661"/>
      <c r="OWM33" s="661"/>
      <c r="OWN33" s="661"/>
      <c r="OWO33" s="661"/>
      <c r="OWP33" s="661"/>
      <c r="OWQ33" s="661"/>
      <c r="OWR33" s="661"/>
      <c r="OWS33" s="661"/>
      <c r="OWT33" s="661"/>
      <c r="OWU33" s="661"/>
      <c r="OWV33" s="661"/>
      <c r="OWW33" s="661"/>
      <c r="OWX33" s="661"/>
      <c r="OWY33" s="661"/>
      <c r="OWZ33" s="661"/>
      <c r="OXA33" s="661"/>
      <c r="OXB33" s="661"/>
      <c r="OXC33" s="661"/>
      <c r="OXD33" s="661"/>
      <c r="OXE33" s="661"/>
      <c r="OXF33" s="661"/>
      <c r="OXG33" s="661"/>
      <c r="OXH33" s="661"/>
      <c r="OXI33" s="661"/>
      <c r="OXJ33" s="661"/>
      <c r="OXK33" s="661"/>
      <c r="OXL33" s="661"/>
      <c r="OXM33" s="661"/>
      <c r="OXN33" s="661"/>
      <c r="OXO33" s="661"/>
      <c r="OXP33" s="661"/>
      <c r="OXQ33" s="661"/>
      <c r="OXR33" s="661"/>
      <c r="OXS33" s="661"/>
      <c r="OXT33" s="661"/>
      <c r="OXU33" s="661"/>
      <c r="OXV33" s="661"/>
      <c r="OXW33" s="661"/>
      <c r="OXX33" s="661"/>
      <c r="OXY33" s="661"/>
      <c r="OXZ33" s="661"/>
      <c r="OYA33" s="661"/>
      <c r="OYB33" s="661"/>
      <c r="OYC33" s="661"/>
      <c r="OYD33" s="661"/>
      <c r="OYE33" s="661"/>
      <c r="OYF33" s="661"/>
      <c r="OYG33" s="661"/>
      <c r="OYH33" s="661"/>
      <c r="OYI33" s="661"/>
      <c r="OYJ33" s="661"/>
      <c r="OYK33" s="661"/>
      <c r="OYL33" s="661"/>
      <c r="OYM33" s="661"/>
      <c r="OYN33" s="661"/>
      <c r="OYO33" s="661"/>
      <c r="OYP33" s="661"/>
      <c r="OYQ33" s="661"/>
      <c r="OYR33" s="661"/>
      <c r="OYS33" s="661"/>
      <c r="OYT33" s="661"/>
      <c r="OYU33" s="661"/>
      <c r="OYV33" s="661"/>
      <c r="OYW33" s="661"/>
      <c r="OYX33" s="661"/>
      <c r="OYY33" s="661"/>
      <c r="OYZ33" s="661"/>
      <c r="OZA33" s="661"/>
      <c r="OZB33" s="661"/>
      <c r="OZC33" s="661"/>
      <c r="OZD33" s="661"/>
      <c r="OZE33" s="661"/>
      <c r="OZF33" s="661"/>
      <c r="OZG33" s="661"/>
      <c r="OZH33" s="661"/>
      <c r="OZI33" s="661"/>
      <c r="OZJ33" s="661"/>
      <c r="OZK33" s="661"/>
      <c r="OZL33" s="661"/>
      <c r="OZM33" s="661"/>
      <c r="OZN33" s="661"/>
      <c r="OZO33" s="661"/>
      <c r="OZP33" s="661"/>
      <c r="OZQ33" s="661"/>
      <c r="OZR33" s="661"/>
      <c r="OZS33" s="661"/>
      <c r="OZT33" s="661"/>
      <c r="OZU33" s="661"/>
      <c r="OZV33" s="661"/>
      <c r="OZW33" s="661"/>
      <c r="OZX33" s="661"/>
      <c r="OZY33" s="661"/>
      <c r="OZZ33" s="661"/>
      <c r="PAA33" s="661"/>
      <c r="PAB33" s="661"/>
      <c r="PAC33" s="661"/>
      <c r="PAD33" s="661"/>
      <c r="PAE33" s="661"/>
      <c r="PAF33" s="661"/>
      <c r="PAG33" s="661"/>
      <c r="PAH33" s="661"/>
      <c r="PAI33" s="661"/>
      <c r="PAJ33" s="661"/>
      <c r="PAK33" s="661"/>
      <c r="PAL33" s="661"/>
      <c r="PAM33" s="661"/>
      <c r="PAN33" s="661"/>
      <c r="PAO33" s="661"/>
      <c r="PAP33" s="661"/>
      <c r="PAQ33" s="661"/>
      <c r="PAR33" s="661"/>
      <c r="PAS33" s="661"/>
      <c r="PAT33" s="661"/>
      <c r="PAU33" s="661"/>
      <c r="PAV33" s="661"/>
      <c r="PAW33" s="661"/>
      <c r="PAX33" s="661"/>
      <c r="PAY33" s="661"/>
      <c r="PAZ33" s="661"/>
      <c r="PBA33" s="661"/>
      <c r="PBB33" s="661"/>
      <c r="PBC33" s="661"/>
      <c r="PBD33" s="661"/>
      <c r="PBE33" s="661"/>
      <c r="PBF33" s="661"/>
      <c r="PBG33" s="661"/>
      <c r="PBH33" s="661"/>
      <c r="PBI33" s="661"/>
      <c r="PBJ33" s="661"/>
      <c r="PBK33" s="661"/>
      <c r="PBL33" s="661"/>
      <c r="PBM33" s="661"/>
      <c r="PBN33" s="661"/>
      <c r="PBO33" s="661"/>
      <c r="PBP33" s="661"/>
      <c r="PBQ33" s="661"/>
      <c r="PBR33" s="661"/>
      <c r="PBS33" s="661"/>
      <c r="PBT33" s="661"/>
      <c r="PBU33" s="661"/>
      <c r="PBV33" s="661"/>
      <c r="PBW33" s="661"/>
      <c r="PBX33" s="661"/>
      <c r="PBY33" s="661"/>
      <c r="PBZ33" s="661"/>
      <c r="PCA33" s="661"/>
      <c r="PCB33" s="661"/>
      <c r="PCC33" s="661"/>
      <c r="PCD33" s="661"/>
      <c r="PCE33" s="661"/>
      <c r="PCF33" s="661"/>
      <c r="PCG33" s="661"/>
      <c r="PCH33" s="661"/>
      <c r="PCI33" s="661"/>
      <c r="PCJ33" s="661"/>
      <c r="PCK33" s="661"/>
      <c r="PCL33" s="661"/>
      <c r="PCM33" s="661"/>
      <c r="PCN33" s="661"/>
      <c r="PCO33" s="661"/>
      <c r="PCP33" s="661"/>
      <c r="PCQ33" s="661"/>
      <c r="PCR33" s="661"/>
      <c r="PCS33" s="661"/>
      <c r="PCT33" s="661"/>
      <c r="PCU33" s="661"/>
      <c r="PCV33" s="661"/>
      <c r="PCW33" s="661"/>
      <c r="PCX33" s="661"/>
      <c r="PCY33" s="661"/>
      <c r="PCZ33" s="661"/>
      <c r="PDA33" s="661"/>
      <c r="PDB33" s="661"/>
      <c r="PDC33" s="661"/>
      <c r="PDD33" s="661"/>
      <c r="PDE33" s="661"/>
      <c r="PDF33" s="661"/>
      <c r="PDG33" s="661"/>
      <c r="PDH33" s="661"/>
      <c r="PDI33" s="661"/>
      <c r="PDJ33" s="661"/>
      <c r="PDK33" s="661"/>
      <c r="PDL33" s="661"/>
      <c r="PDM33" s="661"/>
      <c r="PDN33" s="661"/>
      <c r="PDO33" s="661"/>
      <c r="PDP33" s="661"/>
      <c r="PDQ33" s="661"/>
      <c r="PDR33" s="661"/>
      <c r="PDS33" s="661"/>
      <c r="PDT33" s="661"/>
      <c r="PDU33" s="661"/>
      <c r="PDV33" s="661"/>
      <c r="PDW33" s="661"/>
      <c r="PDX33" s="661"/>
      <c r="PDY33" s="661"/>
      <c r="PDZ33" s="661"/>
      <c r="PEA33" s="661"/>
      <c r="PEB33" s="661"/>
      <c r="PEC33" s="661"/>
      <c r="PED33" s="661"/>
      <c r="PEE33" s="661"/>
      <c r="PEF33" s="661"/>
      <c r="PEG33" s="661"/>
      <c r="PEH33" s="661"/>
      <c r="PEI33" s="661"/>
      <c r="PEJ33" s="661"/>
      <c r="PEK33" s="661"/>
      <c r="PEL33" s="661"/>
      <c r="PEM33" s="661"/>
      <c r="PEN33" s="661"/>
      <c r="PEO33" s="661"/>
      <c r="PEP33" s="661"/>
      <c r="PEQ33" s="661"/>
      <c r="PER33" s="661"/>
      <c r="PES33" s="661"/>
      <c r="PET33" s="661"/>
      <c r="PEU33" s="661"/>
      <c r="PEV33" s="661"/>
      <c r="PEW33" s="661"/>
      <c r="PEX33" s="661"/>
      <c r="PEY33" s="661"/>
      <c r="PEZ33" s="661"/>
      <c r="PFA33" s="661"/>
      <c r="PFB33" s="661"/>
      <c r="PFC33" s="661"/>
      <c r="PFD33" s="661"/>
      <c r="PFE33" s="661"/>
      <c r="PFF33" s="661"/>
      <c r="PFG33" s="661"/>
      <c r="PFH33" s="661"/>
      <c r="PFI33" s="661"/>
      <c r="PFJ33" s="661"/>
      <c r="PFK33" s="661"/>
      <c r="PFL33" s="661"/>
      <c r="PFM33" s="661"/>
      <c r="PFN33" s="661"/>
      <c r="PFO33" s="661"/>
      <c r="PFP33" s="661"/>
      <c r="PFQ33" s="661"/>
      <c r="PFR33" s="661"/>
      <c r="PFS33" s="661"/>
      <c r="PFT33" s="661"/>
      <c r="PFU33" s="661"/>
      <c r="PFV33" s="661"/>
      <c r="PFW33" s="661"/>
      <c r="PFX33" s="661"/>
      <c r="PFY33" s="661"/>
      <c r="PFZ33" s="661"/>
      <c r="PGA33" s="661"/>
      <c r="PGB33" s="661"/>
      <c r="PGC33" s="661"/>
      <c r="PGD33" s="661"/>
      <c r="PGE33" s="661"/>
      <c r="PGF33" s="661"/>
      <c r="PGG33" s="661"/>
      <c r="PGH33" s="661"/>
      <c r="PGI33" s="661"/>
      <c r="PGJ33" s="661"/>
      <c r="PGK33" s="661"/>
      <c r="PGL33" s="661"/>
      <c r="PGM33" s="661"/>
      <c r="PGN33" s="661"/>
      <c r="PGO33" s="661"/>
      <c r="PGP33" s="661"/>
      <c r="PGQ33" s="661"/>
      <c r="PGR33" s="661"/>
      <c r="PGS33" s="661"/>
      <c r="PGT33" s="661"/>
      <c r="PGU33" s="661"/>
      <c r="PGV33" s="661"/>
      <c r="PGW33" s="661"/>
      <c r="PGX33" s="661"/>
      <c r="PGY33" s="661"/>
      <c r="PGZ33" s="661"/>
      <c r="PHA33" s="661"/>
      <c r="PHB33" s="661"/>
      <c r="PHC33" s="661"/>
      <c r="PHD33" s="661"/>
      <c r="PHE33" s="661"/>
      <c r="PHF33" s="661"/>
      <c r="PHG33" s="661"/>
      <c r="PHH33" s="661"/>
      <c r="PHI33" s="661"/>
      <c r="PHJ33" s="661"/>
      <c r="PHK33" s="661"/>
      <c r="PHL33" s="661"/>
      <c r="PHM33" s="661"/>
      <c r="PHN33" s="661"/>
      <c r="PHO33" s="661"/>
      <c r="PHP33" s="661"/>
      <c r="PHQ33" s="661"/>
      <c r="PHR33" s="661"/>
      <c r="PHS33" s="661"/>
      <c r="PHT33" s="661"/>
      <c r="PHU33" s="661"/>
      <c r="PHV33" s="661"/>
      <c r="PHW33" s="661"/>
      <c r="PHX33" s="661"/>
      <c r="PHY33" s="661"/>
      <c r="PHZ33" s="661"/>
      <c r="PIA33" s="661"/>
      <c r="PIB33" s="661"/>
      <c r="PIC33" s="661"/>
      <c r="PID33" s="661"/>
      <c r="PIE33" s="661"/>
      <c r="PIF33" s="661"/>
      <c r="PIG33" s="661"/>
      <c r="PIH33" s="661"/>
      <c r="PII33" s="661"/>
      <c r="PIJ33" s="661"/>
      <c r="PIK33" s="661"/>
      <c r="PIL33" s="661"/>
      <c r="PIM33" s="661"/>
      <c r="PIN33" s="661"/>
      <c r="PIO33" s="661"/>
      <c r="PIP33" s="661"/>
      <c r="PIQ33" s="661"/>
      <c r="PIR33" s="661"/>
      <c r="PIS33" s="661"/>
      <c r="PIT33" s="661"/>
      <c r="PIU33" s="661"/>
      <c r="PIV33" s="661"/>
      <c r="PIW33" s="661"/>
      <c r="PIX33" s="661"/>
      <c r="PIY33" s="661"/>
      <c r="PIZ33" s="661"/>
      <c r="PJA33" s="661"/>
      <c r="PJB33" s="661"/>
      <c r="PJC33" s="661"/>
      <c r="PJD33" s="661"/>
      <c r="PJE33" s="661"/>
      <c r="PJF33" s="661"/>
      <c r="PJG33" s="661"/>
      <c r="PJH33" s="661"/>
      <c r="PJI33" s="661"/>
      <c r="PJJ33" s="661"/>
      <c r="PJK33" s="661"/>
      <c r="PJL33" s="661"/>
      <c r="PJM33" s="661"/>
      <c r="PJN33" s="661"/>
      <c r="PJO33" s="661"/>
      <c r="PJP33" s="661"/>
      <c r="PJQ33" s="661"/>
      <c r="PJR33" s="661"/>
      <c r="PJS33" s="661"/>
      <c r="PJT33" s="661"/>
      <c r="PJU33" s="661"/>
      <c r="PJV33" s="661"/>
      <c r="PJW33" s="661"/>
      <c r="PJX33" s="661"/>
      <c r="PJY33" s="661"/>
      <c r="PJZ33" s="661"/>
      <c r="PKA33" s="661"/>
      <c r="PKB33" s="661"/>
      <c r="PKC33" s="661"/>
      <c r="PKD33" s="661"/>
      <c r="PKE33" s="661"/>
      <c r="PKF33" s="661"/>
      <c r="PKG33" s="661"/>
      <c r="PKH33" s="661"/>
      <c r="PKI33" s="661"/>
      <c r="PKJ33" s="661"/>
      <c r="PKK33" s="661"/>
      <c r="PKL33" s="661"/>
      <c r="PKM33" s="661"/>
      <c r="PKN33" s="661"/>
      <c r="PKO33" s="661"/>
      <c r="PKP33" s="661"/>
      <c r="PKQ33" s="661"/>
      <c r="PKR33" s="661"/>
      <c r="PKS33" s="661"/>
      <c r="PKT33" s="661"/>
      <c r="PKU33" s="661"/>
      <c r="PKV33" s="661"/>
      <c r="PKW33" s="661"/>
      <c r="PKX33" s="661"/>
      <c r="PKY33" s="661"/>
      <c r="PKZ33" s="661"/>
      <c r="PLA33" s="661"/>
      <c r="PLB33" s="661"/>
      <c r="PLC33" s="661"/>
      <c r="PLD33" s="661"/>
      <c r="PLE33" s="661"/>
      <c r="PLF33" s="661"/>
      <c r="PLG33" s="661"/>
      <c r="PLH33" s="661"/>
      <c r="PLI33" s="661"/>
      <c r="PLJ33" s="661"/>
      <c r="PLK33" s="661"/>
      <c r="PLL33" s="661"/>
      <c r="PLM33" s="661"/>
      <c r="PLN33" s="661"/>
      <c r="PLO33" s="661"/>
      <c r="PLP33" s="661"/>
      <c r="PLQ33" s="661"/>
      <c r="PLR33" s="661"/>
      <c r="PLS33" s="661"/>
      <c r="PLT33" s="661"/>
      <c r="PLU33" s="661"/>
      <c r="PLV33" s="661"/>
      <c r="PLW33" s="661"/>
      <c r="PLX33" s="661"/>
      <c r="PLY33" s="661"/>
      <c r="PLZ33" s="661"/>
      <c r="PMA33" s="661"/>
      <c r="PMB33" s="661"/>
      <c r="PMC33" s="661"/>
      <c r="PMD33" s="661"/>
      <c r="PME33" s="661"/>
      <c r="PMF33" s="661"/>
      <c r="PMG33" s="661"/>
      <c r="PMH33" s="661"/>
      <c r="PMI33" s="661"/>
      <c r="PMJ33" s="661"/>
      <c r="PMK33" s="661"/>
      <c r="PML33" s="661"/>
      <c r="PMM33" s="661"/>
      <c r="PMN33" s="661"/>
      <c r="PMO33" s="661"/>
      <c r="PMP33" s="661"/>
      <c r="PMQ33" s="661"/>
      <c r="PMR33" s="661"/>
      <c r="PMS33" s="661"/>
      <c r="PMT33" s="661"/>
      <c r="PMU33" s="661"/>
      <c r="PMV33" s="661"/>
      <c r="PMW33" s="661"/>
      <c r="PMX33" s="661"/>
      <c r="PMY33" s="661"/>
      <c r="PMZ33" s="661"/>
      <c r="PNA33" s="661"/>
      <c r="PNB33" s="661"/>
      <c r="PNC33" s="661"/>
      <c r="PND33" s="661"/>
      <c r="PNE33" s="661"/>
      <c r="PNF33" s="661"/>
      <c r="PNG33" s="661"/>
      <c r="PNH33" s="661"/>
      <c r="PNI33" s="661"/>
      <c r="PNJ33" s="661"/>
      <c r="PNK33" s="661"/>
      <c r="PNL33" s="661"/>
      <c r="PNM33" s="661"/>
      <c r="PNN33" s="661"/>
      <c r="PNO33" s="661"/>
      <c r="PNP33" s="661"/>
      <c r="PNQ33" s="661"/>
      <c r="PNR33" s="661"/>
      <c r="PNS33" s="661"/>
      <c r="PNT33" s="661"/>
      <c r="PNU33" s="661"/>
      <c r="PNV33" s="661"/>
      <c r="PNW33" s="661"/>
      <c r="PNX33" s="661"/>
      <c r="PNY33" s="661"/>
      <c r="PNZ33" s="661"/>
      <c r="POA33" s="661"/>
      <c r="POB33" s="661"/>
      <c r="POC33" s="661"/>
      <c r="POD33" s="661"/>
      <c r="POE33" s="661"/>
      <c r="POF33" s="661"/>
      <c r="POG33" s="661"/>
      <c r="POH33" s="661"/>
      <c r="POI33" s="661"/>
      <c r="POJ33" s="661"/>
      <c r="POK33" s="661"/>
      <c r="POL33" s="661"/>
      <c r="POM33" s="661"/>
      <c r="PON33" s="661"/>
      <c r="POO33" s="661"/>
      <c r="POP33" s="661"/>
      <c r="POQ33" s="661"/>
      <c r="POR33" s="661"/>
      <c r="POS33" s="661"/>
      <c r="POT33" s="661"/>
      <c r="POU33" s="661"/>
      <c r="POV33" s="661"/>
      <c r="POW33" s="661"/>
      <c r="POX33" s="661"/>
      <c r="POY33" s="661"/>
      <c r="POZ33" s="661"/>
      <c r="PPA33" s="661"/>
      <c r="PPB33" s="661"/>
      <c r="PPC33" s="661"/>
      <c r="PPD33" s="661"/>
      <c r="PPE33" s="661"/>
      <c r="PPF33" s="661"/>
      <c r="PPG33" s="661"/>
      <c r="PPH33" s="661"/>
      <c r="PPI33" s="661"/>
      <c r="PPJ33" s="661"/>
      <c r="PPK33" s="661"/>
      <c r="PPL33" s="661"/>
      <c r="PPM33" s="661"/>
      <c r="PPN33" s="661"/>
      <c r="PPO33" s="661"/>
      <c r="PPP33" s="661"/>
      <c r="PPQ33" s="661"/>
      <c r="PPR33" s="661"/>
      <c r="PPS33" s="661"/>
      <c r="PPT33" s="661"/>
      <c r="PPU33" s="661"/>
      <c r="PPV33" s="661"/>
      <c r="PPW33" s="661"/>
      <c r="PPX33" s="661"/>
      <c r="PPY33" s="661"/>
      <c r="PPZ33" s="661"/>
      <c r="PQA33" s="661"/>
      <c r="PQB33" s="661"/>
      <c r="PQC33" s="661"/>
      <c r="PQD33" s="661"/>
      <c r="PQE33" s="661"/>
      <c r="PQF33" s="661"/>
      <c r="PQG33" s="661"/>
      <c r="PQH33" s="661"/>
      <c r="PQI33" s="661"/>
      <c r="PQJ33" s="661"/>
      <c r="PQK33" s="661"/>
      <c r="PQL33" s="661"/>
      <c r="PQM33" s="661"/>
      <c r="PQN33" s="661"/>
      <c r="PQO33" s="661"/>
      <c r="PQP33" s="661"/>
      <c r="PQQ33" s="661"/>
      <c r="PQR33" s="661"/>
      <c r="PQS33" s="661"/>
      <c r="PQT33" s="661"/>
      <c r="PQU33" s="661"/>
      <c r="PQV33" s="661"/>
      <c r="PQW33" s="661"/>
      <c r="PQX33" s="661"/>
      <c r="PQY33" s="661"/>
      <c r="PQZ33" s="661"/>
      <c r="PRA33" s="661"/>
      <c r="PRB33" s="661"/>
      <c r="PRC33" s="661"/>
      <c r="PRD33" s="661"/>
      <c r="PRE33" s="661"/>
      <c r="PRF33" s="661"/>
      <c r="PRG33" s="661"/>
      <c r="PRH33" s="661"/>
      <c r="PRI33" s="661"/>
      <c r="PRJ33" s="661"/>
      <c r="PRK33" s="661"/>
      <c r="PRL33" s="661"/>
      <c r="PRM33" s="661"/>
      <c r="PRN33" s="661"/>
      <c r="PRO33" s="661"/>
      <c r="PRP33" s="661"/>
      <c r="PRQ33" s="661"/>
      <c r="PRR33" s="661"/>
      <c r="PRS33" s="661"/>
      <c r="PRT33" s="661"/>
      <c r="PRU33" s="661"/>
      <c r="PRV33" s="661"/>
      <c r="PRW33" s="661"/>
      <c r="PRX33" s="661"/>
      <c r="PRY33" s="661"/>
      <c r="PRZ33" s="661"/>
      <c r="PSA33" s="661"/>
      <c r="PSB33" s="661"/>
      <c r="PSC33" s="661"/>
      <c r="PSD33" s="661"/>
      <c r="PSE33" s="661"/>
      <c r="PSF33" s="661"/>
      <c r="PSG33" s="661"/>
      <c r="PSH33" s="661"/>
      <c r="PSI33" s="661"/>
      <c r="PSJ33" s="661"/>
      <c r="PSK33" s="661"/>
      <c r="PSL33" s="661"/>
      <c r="PSM33" s="661"/>
      <c r="PSN33" s="661"/>
      <c r="PSO33" s="661"/>
      <c r="PSP33" s="661"/>
      <c r="PSQ33" s="661"/>
      <c r="PSR33" s="661"/>
      <c r="PSS33" s="661"/>
      <c r="PST33" s="661"/>
      <c r="PSU33" s="661"/>
      <c r="PSV33" s="661"/>
      <c r="PSW33" s="661"/>
      <c r="PSX33" s="661"/>
      <c r="PSY33" s="661"/>
      <c r="PSZ33" s="661"/>
      <c r="PTA33" s="661"/>
      <c r="PTB33" s="661"/>
      <c r="PTC33" s="661"/>
      <c r="PTD33" s="661"/>
      <c r="PTE33" s="661"/>
      <c r="PTF33" s="661"/>
      <c r="PTG33" s="661"/>
      <c r="PTH33" s="661"/>
      <c r="PTI33" s="661"/>
      <c r="PTJ33" s="661"/>
      <c r="PTK33" s="661"/>
      <c r="PTL33" s="661"/>
      <c r="PTM33" s="661"/>
      <c r="PTN33" s="661"/>
      <c r="PTO33" s="661"/>
      <c r="PTP33" s="661"/>
      <c r="PTQ33" s="661"/>
      <c r="PTR33" s="661"/>
      <c r="PTS33" s="661"/>
      <c r="PTT33" s="661"/>
      <c r="PTU33" s="661"/>
      <c r="PTV33" s="661"/>
      <c r="PTW33" s="661"/>
      <c r="PTX33" s="661"/>
      <c r="PTY33" s="661"/>
      <c r="PTZ33" s="661"/>
      <c r="PUA33" s="661"/>
      <c r="PUB33" s="661"/>
      <c r="PUC33" s="661"/>
      <c r="PUD33" s="661"/>
      <c r="PUE33" s="661"/>
      <c r="PUF33" s="661"/>
      <c r="PUG33" s="661"/>
      <c r="PUH33" s="661"/>
      <c r="PUI33" s="661"/>
      <c r="PUJ33" s="661"/>
      <c r="PUK33" s="661"/>
      <c r="PUL33" s="661"/>
      <c r="PUM33" s="661"/>
      <c r="PUN33" s="661"/>
      <c r="PUO33" s="661"/>
      <c r="PUP33" s="661"/>
      <c r="PUQ33" s="661"/>
      <c r="PUR33" s="661"/>
      <c r="PUS33" s="661"/>
      <c r="PUT33" s="661"/>
      <c r="PUU33" s="661"/>
      <c r="PUV33" s="661"/>
      <c r="PUW33" s="661"/>
      <c r="PUX33" s="661"/>
      <c r="PUY33" s="661"/>
      <c r="PUZ33" s="661"/>
      <c r="PVA33" s="661"/>
      <c r="PVB33" s="661"/>
      <c r="PVC33" s="661"/>
      <c r="PVD33" s="661"/>
      <c r="PVE33" s="661"/>
      <c r="PVF33" s="661"/>
      <c r="PVG33" s="661"/>
      <c r="PVH33" s="661"/>
      <c r="PVI33" s="661"/>
      <c r="PVJ33" s="661"/>
      <c r="PVK33" s="661"/>
      <c r="PVL33" s="661"/>
      <c r="PVM33" s="661"/>
      <c r="PVN33" s="661"/>
      <c r="PVO33" s="661"/>
      <c r="PVP33" s="661"/>
      <c r="PVQ33" s="661"/>
      <c r="PVR33" s="661"/>
      <c r="PVS33" s="661"/>
      <c r="PVT33" s="661"/>
      <c r="PVU33" s="661"/>
      <c r="PVV33" s="661"/>
      <c r="PVW33" s="661"/>
      <c r="PVX33" s="661"/>
      <c r="PVY33" s="661"/>
      <c r="PVZ33" s="661"/>
      <c r="PWA33" s="661"/>
      <c r="PWB33" s="661"/>
      <c r="PWC33" s="661"/>
      <c r="PWD33" s="661"/>
      <c r="PWE33" s="661"/>
      <c r="PWF33" s="661"/>
      <c r="PWG33" s="661"/>
      <c r="PWH33" s="661"/>
      <c r="PWI33" s="661"/>
      <c r="PWJ33" s="661"/>
      <c r="PWK33" s="661"/>
      <c r="PWL33" s="661"/>
      <c r="PWM33" s="661"/>
      <c r="PWN33" s="661"/>
      <c r="PWO33" s="661"/>
      <c r="PWP33" s="661"/>
      <c r="PWQ33" s="661"/>
      <c r="PWR33" s="661"/>
      <c r="PWS33" s="661"/>
      <c r="PWT33" s="661"/>
      <c r="PWU33" s="661"/>
      <c r="PWV33" s="661"/>
      <c r="PWW33" s="661"/>
      <c r="PWX33" s="661"/>
      <c r="PWY33" s="661"/>
      <c r="PWZ33" s="661"/>
      <c r="PXA33" s="661"/>
      <c r="PXB33" s="661"/>
      <c r="PXC33" s="661"/>
      <c r="PXD33" s="661"/>
      <c r="PXE33" s="661"/>
      <c r="PXF33" s="661"/>
      <c r="PXG33" s="661"/>
      <c r="PXH33" s="661"/>
      <c r="PXI33" s="661"/>
      <c r="PXJ33" s="661"/>
      <c r="PXK33" s="661"/>
      <c r="PXL33" s="661"/>
      <c r="PXM33" s="661"/>
      <c r="PXN33" s="661"/>
      <c r="PXO33" s="661"/>
      <c r="PXP33" s="661"/>
      <c r="PXQ33" s="661"/>
      <c r="PXR33" s="661"/>
      <c r="PXS33" s="661"/>
      <c r="PXT33" s="661"/>
      <c r="PXU33" s="661"/>
      <c r="PXV33" s="661"/>
      <c r="PXW33" s="661"/>
      <c r="PXX33" s="661"/>
      <c r="PXY33" s="661"/>
      <c r="PXZ33" s="661"/>
      <c r="PYA33" s="661"/>
      <c r="PYB33" s="661"/>
      <c r="PYC33" s="661"/>
      <c r="PYD33" s="661"/>
      <c r="PYE33" s="661"/>
      <c r="PYF33" s="661"/>
      <c r="PYG33" s="661"/>
      <c r="PYH33" s="661"/>
      <c r="PYI33" s="661"/>
      <c r="PYJ33" s="661"/>
      <c r="PYK33" s="661"/>
      <c r="PYL33" s="661"/>
      <c r="PYM33" s="661"/>
      <c r="PYN33" s="661"/>
      <c r="PYO33" s="661"/>
      <c r="PYP33" s="661"/>
      <c r="PYQ33" s="661"/>
      <c r="PYR33" s="661"/>
      <c r="PYS33" s="661"/>
      <c r="PYT33" s="661"/>
      <c r="PYU33" s="661"/>
      <c r="PYV33" s="661"/>
      <c r="PYW33" s="661"/>
      <c r="PYX33" s="661"/>
      <c r="PYY33" s="661"/>
      <c r="PYZ33" s="661"/>
      <c r="PZA33" s="661"/>
      <c r="PZB33" s="661"/>
      <c r="PZC33" s="661"/>
      <c r="PZD33" s="661"/>
      <c r="PZE33" s="661"/>
      <c r="PZF33" s="661"/>
      <c r="PZG33" s="661"/>
      <c r="PZH33" s="661"/>
      <c r="PZI33" s="661"/>
      <c r="PZJ33" s="661"/>
      <c r="PZK33" s="661"/>
      <c r="PZL33" s="661"/>
      <c r="PZM33" s="661"/>
      <c r="PZN33" s="661"/>
      <c r="PZO33" s="661"/>
      <c r="PZP33" s="661"/>
      <c r="PZQ33" s="661"/>
      <c r="PZR33" s="661"/>
      <c r="PZS33" s="661"/>
      <c r="PZT33" s="661"/>
      <c r="PZU33" s="661"/>
      <c r="PZV33" s="661"/>
      <c r="PZW33" s="661"/>
      <c r="PZX33" s="661"/>
      <c r="PZY33" s="661"/>
      <c r="PZZ33" s="661"/>
      <c r="QAA33" s="661"/>
      <c r="QAB33" s="661"/>
      <c r="QAC33" s="661"/>
      <c r="QAD33" s="661"/>
      <c r="QAE33" s="661"/>
      <c r="QAF33" s="661"/>
      <c r="QAG33" s="661"/>
      <c r="QAH33" s="661"/>
      <c r="QAI33" s="661"/>
      <c r="QAJ33" s="661"/>
      <c r="QAK33" s="661"/>
      <c r="QAL33" s="661"/>
      <c r="QAM33" s="661"/>
      <c r="QAN33" s="661"/>
      <c r="QAO33" s="661"/>
      <c r="QAP33" s="661"/>
      <c r="QAQ33" s="661"/>
      <c r="QAR33" s="661"/>
      <c r="QAS33" s="661"/>
      <c r="QAT33" s="661"/>
      <c r="QAU33" s="661"/>
      <c r="QAV33" s="661"/>
      <c r="QAW33" s="661"/>
      <c r="QAX33" s="661"/>
      <c r="QAY33" s="661"/>
      <c r="QAZ33" s="661"/>
      <c r="QBA33" s="661"/>
      <c r="QBB33" s="661"/>
      <c r="QBC33" s="661"/>
      <c r="QBD33" s="661"/>
      <c r="QBE33" s="661"/>
      <c r="QBF33" s="661"/>
      <c r="QBG33" s="661"/>
      <c r="QBH33" s="661"/>
      <c r="QBI33" s="661"/>
      <c r="QBJ33" s="661"/>
      <c r="QBK33" s="661"/>
      <c r="QBL33" s="661"/>
      <c r="QBM33" s="661"/>
      <c r="QBN33" s="661"/>
      <c r="QBO33" s="661"/>
      <c r="QBP33" s="661"/>
      <c r="QBQ33" s="661"/>
      <c r="QBR33" s="661"/>
      <c r="QBS33" s="661"/>
      <c r="QBT33" s="661"/>
      <c r="QBU33" s="661"/>
      <c r="QBV33" s="661"/>
      <c r="QBW33" s="661"/>
      <c r="QBX33" s="661"/>
      <c r="QBY33" s="661"/>
      <c r="QBZ33" s="661"/>
      <c r="QCA33" s="661"/>
      <c r="QCB33" s="661"/>
      <c r="QCC33" s="661"/>
      <c r="QCD33" s="661"/>
      <c r="QCE33" s="661"/>
      <c r="QCF33" s="661"/>
      <c r="QCG33" s="661"/>
      <c r="QCH33" s="661"/>
      <c r="QCI33" s="661"/>
      <c r="QCJ33" s="661"/>
      <c r="QCK33" s="661"/>
      <c r="QCL33" s="661"/>
      <c r="QCM33" s="661"/>
      <c r="QCN33" s="661"/>
      <c r="QCO33" s="661"/>
      <c r="QCP33" s="661"/>
      <c r="QCQ33" s="661"/>
      <c r="QCR33" s="661"/>
      <c r="QCS33" s="661"/>
      <c r="QCT33" s="661"/>
      <c r="QCU33" s="661"/>
      <c r="QCV33" s="661"/>
      <c r="QCW33" s="661"/>
      <c r="QCX33" s="661"/>
      <c r="QCY33" s="661"/>
      <c r="QCZ33" s="661"/>
      <c r="QDA33" s="661"/>
      <c r="QDB33" s="661"/>
      <c r="QDC33" s="661"/>
      <c r="QDD33" s="661"/>
      <c r="QDE33" s="661"/>
      <c r="QDF33" s="661"/>
      <c r="QDG33" s="661"/>
      <c r="QDH33" s="661"/>
      <c r="QDI33" s="661"/>
      <c r="QDJ33" s="661"/>
      <c r="QDK33" s="661"/>
      <c r="QDL33" s="661"/>
      <c r="QDM33" s="661"/>
      <c r="QDN33" s="661"/>
      <c r="QDO33" s="661"/>
      <c r="QDP33" s="661"/>
      <c r="QDQ33" s="661"/>
      <c r="QDR33" s="661"/>
      <c r="QDS33" s="661"/>
      <c r="QDT33" s="661"/>
      <c r="QDU33" s="661"/>
      <c r="QDV33" s="661"/>
      <c r="QDW33" s="661"/>
      <c r="QDX33" s="661"/>
      <c r="QDY33" s="661"/>
      <c r="QDZ33" s="661"/>
      <c r="QEA33" s="661"/>
      <c r="QEB33" s="661"/>
      <c r="QEC33" s="661"/>
      <c r="QED33" s="661"/>
      <c r="QEE33" s="661"/>
      <c r="QEF33" s="661"/>
      <c r="QEG33" s="661"/>
      <c r="QEH33" s="661"/>
      <c r="QEI33" s="661"/>
      <c r="QEJ33" s="661"/>
      <c r="QEK33" s="661"/>
      <c r="QEL33" s="661"/>
      <c r="QEM33" s="661"/>
      <c r="QEN33" s="661"/>
      <c r="QEO33" s="661"/>
      <c r="QEP33" s="661"/>
      <c r="QEQ33" s="661"/>
      <c r="QER33" s="661"/>
      <c r="QES33" s="661"/>
      <c r="QET33" s="661"/>
      <c r="QEU33" s="661"/>
      <c r="QEV33" s="661"/>
      <c r="QEW33" s="661"/>
      <c r="QEX33" s="661"/>
      <c r="QEY33" s="661"/>
      <c r="QEZ33" s="661"/>
      <c r="QFA33" s="661"/>
      <c r="QFB33" s="661"/>
      <c r="QFC33" s="661"/>
      <c r="QFD33" s="661"/>
      <c r="QFE33" s="661"/>
      <c r="QFF33" s="661"/>
      <c r="QFG33" s="661"/>
      <c r="QFH33" s="661"/>
      <c r="QFI33" s="661"/>
      <c r="QFJ33" s="661"/>
      <c r="QFK33" s="661"/>
      <c r="QFL33" s="661"/>
      <c r="QFM33" s="661"/>
      <c r="QFN33" s="661"/>
      <c r="QFO33" s="661"/>
      <c r="QFP33" s="661"/>
      <c r="QFQ33" s="661"/>
      <c r="QFR33" s="661"/>
      <c r="QFS33" s="661"/>
      <c r="QFT33" s="661"/>
      <c r="QFU33" s="661"/>
      <c r="QFV33" s="661"/>
      <c r="QFW33" s="661"/>
      <c r="QFX33" s="661"/>
      <c r="QFY33" s="661"/>
      <c r="QFZ33" s="661"/>
      <c r="QGA33" s="661"/>
      <c r="QGB33" s="661"/>
      <c r="QGC33" s="661"/>
      <c r="QGD33" s="661"/>
      <c r="QGE33" s="661"/>
      <c r="QGF33" s="661"/>
      <c r="QGG33" s="661"/>
      <c r="QGH33" s="661"/>
      <c r="QGI33" s="661"/>
      <c r="QGJ33" s="661"/>
      <c r="QGK33" s="661"/>
      <c r="QGL33" s="661"/>
      <c r="QGM33" s="661"/>
      <c r="QGN33" s="661"/>
      <c r="QGO33" s="661"/>
      <c r="QGP33" s="661"/>
      <c r="QGQ33" s="661"/>
      <c r="QGR33" s="661"/>
      <c r="QGS33" s="661"/>
      <c r="QGT33" s="661"/>
      <c r="QGU33" s="661"/>
      <c r="QGV33" s="661"/>
      <c r="QGW33" s="661"/>
      <c r="QGX33" s="661"/>
      <c r="QGY33" s="661"/>
      <c r="QGZ33" s="661"/>
      <c r="QHA33" s="661"/>
      <c r="QHB33" s="661"/>
      <c r="QHC33" s="661"/>
      <c r="QHD33" s="661"/>
      <c r="QHE33" s="661"/>
      <c r="QHF33" s="661"/>
      <c r="QHG33" s="661"/>
      <c r="QHH33" s="661"/>
      <c r="QHI33" s="661"/>
      <c r="QHJ33" s="661"/>
      <c r="QHK33" s="661"/>
      <c r="QHL33" s="661"/>
      <c r="QHM33" s="661"/>
      <c r="QHN33" s="661"/>
      <c r="QHO33" s="661"/>
      <c r="QHP33" s="661"/>
      <c r="QHQ33" s="661"/>
      <c r="QHR33" s="661"/>
      <c r="QHS33" s="661"/>
      <c r="QHT33" s="661"/>
      <c r="QHU33" s="661"/>
      <c r="QHV33" s="661"/>
      <c r="QHW33" s="661"/>
      <c r="QHX33" s="661"/>
      <c r="QHY33" s="661"/>
      <c r="QHZ33" s="661"/>
      <c r="QIA33" s="661"/>
      <c r="QIB33" s="661"/>
      <c r="QIC33" s="661"/>
      <c r="QID33" s="661"/>
      <c r="QIE33" s="661"/>
      <c r="QIF33" s="661"/>
      <c r="QIG33" s="661"/>
      <c r="QIH33" s="661"/>
      <c r="QII33" s="661"/>
      <c r="QIJ33" s="661"/>
      <c r="QIK33" s="661"/>
      <c r="QIL33" s="661"/>
      <c r="QIM33" s="661"/>
      <c r="QIN33" s="661"/>
      <c r="QIO33" s="661"/>
      <c r="QIP33" s="661"/>
      <c r="QIQ33" s="661"/>
      <c r="QIR33" s="661"/>
      <c r="QIS33" s="661"/>
      <c r="QIT33" s="661"/>
      <c r="QIU33" s="661"/>
      <c r="QIV33" s="661"/>
      <c r="QIW33" s="661"/>
      <c r="QIX33" s="661"/>
      <c r="QIY33" s="661"/>
      <c r="QIZ33" s="661"/>
      <c r="QJA33" s="661"/>
      <c r="QJB33" s="661"/>
      <c r="QJC33" s="661"/>
      <c r="QJD33" s="661"/>
      <c r="QJE33" s="661"/>
      <c r="QJF33" s="661"/>
      <c r="QJG33" s="661"/>
      <c r="QJH33" s="661"/>
      <c r="QJI33" s="661"/>
      <c r="QJJ33" s="661"/>
      <c r="QJK33" s="661"/>
      <c r="QJL33" s="661"/>
      <c r="QJM33" s="661"/>
      <c r="QJN33" s="661"/>
      <c r="QJO33" s="661"/>
      <c r="QJP33" s="661"/>
      <c r="QJQ33" s="661"/>
      <c r="QJR33" s="661"/>
      <c r="QJS33" s="661"/>
      <c r="QJT33" s="661"/>
      <c r="QJU33" s="661"/>
      <c r="QJV33" s="661"/>
      <c r="QJW33" s="661"/>
      <c r="QJX33" s="661"/>
      <c r="QJY33" s="661"/>
      <c r="QJZ33" s="661"/>
      <c r="QKA33" s="661"/>
      <c r="QKB33" s="661"/>
      <c r="QKC33" s="661"/>
      <c r="QKD33" s="661"/>
      <c r="QKE33" s="661"/>
      <c r="QKF33" s="661"/>
      <c r="QKG33" s="661"/>
      <c r="QKH33" s="661"/>
      <c r="QKI33" s="661"/>
      <c r="QKJ33" s="661"/>
      <c r="QKK33" s="661"/>
      <c r="QKL33" s="661"/>
      <c r="QKM33" s="661"/>
      <c r="QKN33" s="661"/>
      <c r="QKO33" s="661"/>
      <c r="QKP33" s="661"/>
      <c r="QKQ33" s="661"/>
      <c r="QKR33" s="661"/>
      <c r="QKS33" s="661"/>
      <c r="QKT33" s="661"/>
      <c r="QKU33" s="661"/>
      <c r="QKV33" s="661"/>
      <c r="QKW33" s="661"/>
      <c r="QKX33" s="661"/>
      <c r="QKY33" s="661"/>
      <c r="QKZ33" s="661"/>
      <c r="QLA33" s="661"/>
      <c r="QLB33" s="661"/>
      <c r="QLC33" s="661"/>
      <c r="QLD33" s="661"/>
      <c r="QLE33" s="661"/>
      <c r="QLF33" s="661"/>
      <c r="QLG33" s="661"/>
      <c r="QLH33" s="661"/>
      <c r="QLI33" s="661"/>
      <c r="QLJ33" s="661"/>
      <c r="QLK33" s="661"/>
      <c r="QLL33" s="661"/>
      <c r="QLM33" s="661"/>
      <c r="QLN33" s="661"/>
      <c r="QLO33" s="661"/>
      <c r="QLP33" s="661"/>
      <c r="QLQ33" s="661"/>
      <c r="QLR33" s="661"/>
      <c r="QLS33" s="661"/>
      <c r="QLT33" s="661"/>
      <c r="QLU33" s="661"/>
      <c r="QLV33" s="661"/>
      <c r="QLW33" s="661"/>
      <c r="QLX33" s="661"/>
      <c r="QLY33" s="661"/>
      <c r="QLZ33" s="661"/>
      <c r="QMA33" s="661"/>
      <c r="QMB33" s="661"/>
      <c r="QMC33" s="661"/>
      <c r="QMD33" s="661"/>
      <c r="QME33" s="661"/>
      <c r="QMF33" s="661"/>
      <c r="QMG33" s="661"/>
      <c r="QMH33" s="661"/>
      <c r="QMI33" s="661"/>
      <c r="QMJ33" s="661"/>
      <c r="QMK33" s="661"/>
      <c r="QML33" s="661"/>
      <c r="QMM33" s="661"/>
      <c r="QMN33" s="661"/>
      <c r="QMO33" s="661"/>
      <c r="QMP33" s="661"/>
      <c r="QMQ33" s="661"/>
      <c r="QMR33" s="661"/>
      <c r="QMS33" s="661"/>
      <c r="QMT33" s="661"/>
      <c r="QMU33" s="661"/>
      <c r="QMV33" s="661"/>
      <c r="QMW33" s="661"/>
      <c r="QMX33" s="661"/>
      <c r="QMY33" s="661"/>
      <c r="QMZ33" s="661"/>
      <c r="QNA33" s="661"/>
      <c r="QNB33" s="661"/>
      <c r="QNC33" s="661"/>
      <c r="QND33" s="661"/>
      <c r="QNE33" s="661"/>
      <c r="QNF33" s="661"/>
      <c r="QNG33" s="661"/>
      <c r="QNH33" s="661"/>
      <c r="QNI33" s="661"/>
      <c r="QNJ33" s="661"/>
      <c r="QNK33" s="661"/>
      <c r="QNL33" s="661"/>
      <c r="QNM33" s="661"/>
      <c r="QNN33" s="661"/>
      <c r="QNO33" s="661"/>
      <c r="QNP33" s="661"/>
      <c r="QNQ33" s="661"/>
      <c r="QNR33" s="661"/>
      <c r="QNS33" s="661"/>
      <c r="QNT33" s="661"/>
      <c r="QNU33" s="661"/>
      <c r="QNV33" s="661"/>
      <c r="QNW33" s="661"/>
      <c r="QNX33" s="661"/>
      <c r="QNY33" s="661"/>
      <c r="QNZ33" s="661"/>
      <c r="QOA33" s="661"/>
      <c r="QOB33" s="661"/>
      <c r="QOC33" s="661"/>
      <c r="QOD33" s="661"/>
      <c r="QOE33" s="661"/>
      <c r="QOF33" s="661"/>
      <c r="QOG33" s="661"/>
      <c r="QOH33" s="661"/>
      <c r="QOI33" s="661"/>
      <c r="QOJ33" s="661"/>
      <c r="QOK33" s="661"/>
      <c r="QOL33" s="661"/>
      <c r="QOM33" s="661"/>
      <c r="QON33" s="661"/>
      <c r="QOO33" s="661"/>
      <c r="QOP33" s="661"/>
      <c r="QOQ33" s="661"/>
      <c r="QOR33" s="661"/>
      <c r="QOS33" s="661"/>
      <c r="QOT33" s="661"/>
      <c r="QOU33" s="661"/>
      <c r="QOV33" s="661"/>
      <c r="QOW33" s="661"/>
      <c r="QOX33" s="661"/>
      <c r="QOY33" s="661"/>
      <c r="QOZ33" s="661"/>
      <c r="QPA33" s="661"/>
      <c r="QPB33" s="661"/>
      <c r="QPC33" s="661"/>
      <c r="QPD33" s="661"/>
      <c r="QPE33" s="661"/>
      <c r="QPF33" s="661"/>
      <c r="QPG33" s="661"/>
      <c r="QPH33" s="661"/>
      <c r="QPI33" s="661"/>
      <c r="QPJ33" s="661"/>
      <c r="QPK33" s="661"/>
      <c r="QPL33" s="661"/>
      <c r="QPM33" s="661"/>
      <c r="QPN33" s="661"/>
      <c r="QPO33" s="661"/>
      <c r="QPP33" s="661"/>
      <c r="QPQ33" s="661"/>
      <c r="QPR33" s="661"/>
      <c r="QPS33" s="661"/>
      <c r="QPT33" s="661"/>
      <c r="QPU33" s="661"/>
      <c r="QPV33" s="661"/>
      <c r="QPW33" s="661"/>
      <c r="QPX33" s="661"/>
      <c r="QPY33" s="661"/>
      <c r="QPZ33" s="661"/>
      <c r="QQA33" s="661"/>
      <c r="QQB33" s="661"/>
      <c r="QQC33" s="661"/>
      <c r="QQD33" s="661"/>
      <c r="QQE33" s="661"/>
      <c r="QQF33" s="661"/>
      <c r="QQG33" s="661"/>
      <c r="QQH33" s="661"/>
      <c r="QQI33" s="661"/>
      <c r="QQJ33" s="661"/>
      <c r="QQK33" s="661"/>
      <c r="QQL33" s="661"/>
      <c r="QQM33" s="661"/>
      <c r="QQN33" s="661"/>
      <c r="QQO33" s="661"/>
      <c r="QQP33" s="661"/>
      <c r="QQQ33" s="661"/>
      <c r="QQR33" s="661"/>
      <c r="QQS33" s="661"/>
      <c r="QQT33" s="661"/>
      <c r="QQU33" s="661"/>
      <c r="QQV33" s="661"/>
      <c r="QQW33" s="661"/>
      <c r="QQX33" s="661"/>
      <c r="QQY33" s="661"/>
      <c r="QQZ33" s="661"/>
      <c r="QRA33" s="661"/>
      <c r="QRB33" s="661"/>
      <c r="QRC33" s="661"/>
      <c r="QRD33" s="661"/>
      <c r="QRE33" s="661"/>
      <c r="QRF33" s="661"/>
      <c r="QRG33" s="661"/>
      <c r="QRH33" s="661"/>
      <c r="QRI33" s="661"/>
      <c r="QRJ33" s="661"/>
      <c r="QRK33" s="661"/>
      <c r="QRL33" s="661"/>
      <c r="QRM33" s="661"/>
      <c r="QRN33" s="661"/>
      <c r="QRO33" s="661"/>
      <c r="QRP33" s="661"/>
      <c r="QRQ33" s="661"/>
      <c r="QRR33" s="661"/>
      <c r="QRS33" s="661"/>
      <c r="QRT33" s="661"/>
      <c r="QRU33" s="661"/>
      <c r="QRV33" s="661"/>
      <c r="QRW33" s="661"/>
      <c r="QRX33" s="661"/>
      <c r="QRY33" s="661"/>
      <c r="QRZ33" s="661"/>
      <c r="QSA33" s="661"/>
      <c r="QSB33" s="661"/>
      <c r="QSC33" s="661"/>
      <c r="QSD33" s="661"/>
      <c r="QSE33" s="661"/>
      <c r="QSF33" s="661"/>
      <c r="QSG33" s="661"/>
      <c r="QSH33" s="661"/>
      <c r="QSI33" s="661"/>
      <c r="QSJ33" s="661"/>
      <c r="QSK33" s="661"/>
      <c r="QSL33" s="661"/>
      <c r="QSM33" s="661"/>
      <c r="QSN33" s="661"/>
      <c r="QSO33" s="661"/>
      <c r="QSP33" s="661"/>
      <c r="QSQ33" s="661"/>
      <c r="QSR33" s="661"/>
      <c r="QSS33" s="661"/>
      <c r="QST33" s="661"/>
      <c r="QSU33" s="661"/>
      <c r="QSV33" s="661"/>
      <c r="QSW33" s="661"/>
      <c r="QSX33" s="661"/>
      <c r="QSY33" s="661"/>
      <c r="QSZ33" s="661"/>
      <c r="QTA33" s="661"/>
      <c r="QTB33" s="661"/>
      <c r="QTC33" s="661"/>
      <c r="QTD33" s="661"/>
      <c r="QTE33" s="661"/>
      <c r="QTF33" s="661"/>
      <c r="QTG33" s="661"/>
      <c r="QTH33" s="661"/>
      <c r="QTI33" s="661"/>
      <c r="QTJ33" s="661"/>
      <c r="QTK33" s="661"/>
      <c r="QTL33" s="661"/>
      <c r="QTM33" s="661"/>
      <c r="QTN33" s="661"/>
      <c r="QTO33" s="661"/>
      <c r="QTP33" s="661"/>
      <c r="QTQ33" s="661"/>
      <c r="QTR33" s="661"/>
      <c r="QTS33" s="661"/>
      <c r="QTT33" s="661"/>
      <c r="QTU33" s="661"/>
      <c r="QTV33" s="661"/>
      <c r="QTW33" s="661"/>
      <c r="QTX33" s="661"/>
      <c r="QTY33" s="661"/>
      <c r="QTZ33" s="661"/>
      <c r="QUA33" s="661"/>
      <c r="QUB33" s="661"/>
      <c r="QUC33" s="661"/>
      <c r="QUD33" s="661"/>
      <c r="QUE33" s="661"/>
      <c r="QUF33" s="661"/>
      <c r="QUG33" s="661"/>
      <c r="QUH33" s="661"/>
      <c r="QUI33" s="661"/>
      <c r="QUJ33" s="661"/>
      <c r="QUK33" s="661"/>
      <c r="QUL33" s="661"/>
      <c r="QUM33" s="661"/>
      <c r="QUN33" s="661"/>
      <c r="QUO33" s="661"/>
      <c r="QUP33" s="661"/>
      <c r="QUQ33" s="661"/>
      <c r="QUR33" s="661"/>
      <c r="QUS33" s="661"/>
      <c r="QUT33" s="661"/>
      <c r="QUU33" s="661"/>
      <c r="QUV33" s="661"/>
      <c r="QUW33" s="661"/>
      <c r="QUX33" s="661"/>
      <c r="QUY33" s="661"/>
      <c r="QUZ33" s="661"/>
      <c r="QVA33" s="661"/>
      <c r="QVB33" s="661"/>
      <c r="QVC33" s="661"/>
      <c r="QVD33" s="661"/>
      <c r="QVE33" s="661"/>
      <c r="QVF33" s="661"/>
      <c r="QVG33" s="661"/>
      <c r="QVH33" s="661"/>
      <c r="QVI33" s="661"/>
      <c r="QVJ33" s="661"/>
      <c r="QVK33" s="661"/>
      <c r="QVL33" s="661"/>
      <c r="QVM33" s="661"/>
      <c r="QVN33" s="661"/>
      <c r="QVO33" s="661"/>
      <c r="QVP33" s="661"/>
      <c r="QVQ33" s="661"/>
      <c r="QVR33" s="661"/>
      <c r="QVS33" s="661"/>
      <c r="QVT33" s="661"/>
      <c r="QVU33" s="661"/>
      <c r="QVV33" s="661"/>
      <c r="QVW33" s="661"/>
      <c r="QVX33" s="661"/>
      <c r="QVY33" s="661"/>
      <c r="QVZ33" s="661"/>
      <c r="QWA33" s="661"/>
      <c r="QWB33" s="661"/>
      <c r="QWC33" s="661"/>
      <c r="QWD33" s="661"/>
      <c r="QWE33" s="661"/>
      <c r="QWF33" s="661"/>
      <c r="QWG33" s="661"/>
      <c r="QWH33" s="661"/>
      <c r="QWI33" s="661"/>
      <c r="QWJ33" s="661"/>
      <c r="QWK33" s="661"/>
      <c r="QWL33" s="661"/>
      <c r="QWM33" s="661"/>
      <c r="QWN33" s="661"/>
      <c r="QWO33" s="661"/>
      <c r="QWP33" s="661"/>
      <c r="QWQ33" s="661"/>
      <c r="QWR33" s="661"/>
      <c r="QWS33" s="661"/>
      <c r="QWT33" s="661"/>
      <c r="QWU33" s="661"/>
      <c r="QWV33" s="661"/>
      <c r="QWW33" s="661"/>
      <c r="QWX33" s="661"/>
      <c r="QWY33" s="661"/>
      <c r="QWZ33" s="661"/>
      <c r="QXA33" s="661"/>
      <c r="QXB33" s="661"/>
      <c r="QXC33" s="661"/>
      <c r="QXD33" s="661"/>
      <c r="QXE33" s="661"/>
      <c r="QXF33" s="661"/>
      <c r="QXG33" s="661"/>
      <c r="QXH33" s="661"/>
      <c r="QXI33" s="661"/>
      <c r="QXJ33" s="661"/>
      <c r="QXK33" s="661"/>
      <c r="QXL33" s="661"/>
      <c r="QXM33" s="661"/>
      <c r="QXN33" s="661"/>
      <c r="QXO33" s="661"/>
      <c r="QXP33" s="661"/>
      <c r="QXQ33" s="661"/>
      <c r="QXR33" s="661"/>
      <c r="QXS33" s="661"/>
      <c r="QXT33" s="661"/>
      <c r="QXU33" s="661"/>
      <c r="QXV33" s="661"/>
      <c r="QXW33" s="661"/>
      <c r="QXX33" s="661"/>
      <c r="QXY33" s="661"/>
      <c r="QXZ33" s="661"/>
      <c r="QYA33" s="661"/>
      <c r="QYB33" s="661"/>
      <c r="QYC33" s="661"/>
      <c r="QYD33" s="661"/>
      <c r="QYE33" s="661"/>
      <c r="QYF33" s="661"/>
      <c r="QYG33" s="661"/>
      <c r="QYH33" s="661"/>
      <c r="QYI33" s="661"/>
      <c r="QYJ33" s="661"/>
      <c r="QYK33" s="661"/>
      <c r="QYL33" s="661"/>
      <c r="QYM33" s="661"/>
      <c r="QYN33" s="661"/>
      <c r="QYO33" s="661"/>
      <c r="QYP33" s="661"/>
      <c r="QYQ33" s="661"/>
      <c r="QYR33" s="661"/>
      <c r="QYS33" s="661"/>
      <c r="QYT33" s="661"/>
      <c r="QYU33" s="661"/>
      <c r="QYV33" s="661"/>
      <c r="QYW33" s="661"/>
      <c r="QYX33" s="661"/>
      <c r="QYY33" s="661"/>
      <c r="QYZ33" s="661"/>
      <c r="QZA33" s="661"/>
      <c r="QZB33" s="661"/>
      <c r="QZC33" s="661"/>
      <c r="QZD33" s="661"/>
      <c r="QZE33" s="661"/>
      <c r="QZF33" s="661"/>
      <c r="QZG33" s="661"/>
      <c r="QZH33" s="661"/>
      <c r="QZI33" s="661"/>
      <c r="QZJ33" s="661"/>
      <c r="QZK33" s="661"/>
      <c r="QZL33" s="661"/>
      <c r="QZM33" s="661"/>
      <c r="QZN33" s="661"/>
      <c r="QZO33" s="661"/>
      <c r="QZP33" s="661"/>
      <c r="QZQ33" s="661"/>
      <c r="QZR33" s="661"/>
      <c r="QZS33" s="661"/>
      <c r="QZT33" s="661"/>
      <c r="QZU33" s="661"/>
      <c r="QZV33" s="661"/>
      <c r="QZW33" s="661"/>
      <c r="QZX33" s="661"/>
      <c r="QZY33" s="661"/>
      <c r="QZZ33" s="661"/>
      <c r="RAA33" s="661"/>
      <c r="RAB33" s="661"/>
      <c r="RAC33" s="661"/>
      <c r="RAD33" s="661"/>
      <c r="RAE33" s="661"/>
      <c r="RAF33" s="661"/>
      <c r="RAG33" s="661"/>
      <c r="RAH33" s="661"/>
      <c r="RAI33" s="661"/>
      <c r="RAJ33" s="661"/>
      <c r="RAK33" s="661"/>
      <c r="RAL33" s="661"/>
      <c r="RAM33" s="661"/>
      <c r="RAN33" s="661"/>
      <c r="RAO33" s="661"/>
      <c r="RAP33" s="661"/>
      <c r="RAQ33" s="661"/>
      <c r="RAR33" s="661"/>
      <c r="RAS33" s="661"/>
      <c r="RAT33" s="661"/>
      <c r="RAU33" s="661"/>
      <c r="RAV33" s="661"/>
      <c r="RAW33" s="661"/>
      <c r="RAX33" s="661"/>
      <c r="RAY33" s="661"/>
      <c r="RAZ33" s="661"/>
      <c r="RBA33" s="661"/>
      <c r="RBB33" s="661"/>
      <c r="RBC33" s="661"/>
      <c r="RBD33" s="661"/>
      <c r="RBE33" s="661"/>
      <c r="RBF33" s="661"/>
      <c r="RBG33" s="661"/>
      <c r="RBH33" s="661"/>
      <c r="RBI33" s="661"/>
      <c r="RBJ33" s="661"/>
      <c r="RBK33" s="661"/>
      <c r="RBL33" s="661"/>
      <c r="RBM33" s="661"/>
      <c r="RBN33" s="661"/>
      <c r="RBO33" s="661"/>
      <c r="RBP33" s="661"/>
      <c r="RBQ33" s="661"/>
      <c r="RBR33" s="661"/>
      <c r="RBS33" s="661"/>
      <c r="RBT33" s="661"/>
      <c r="RBU33" s="661"/>
      <c r="RBV33" s="661"/>
      <c r="RBW33" s="661"/>
      <c r="RBX33" s="661"/>
      <c r="RBY33" s="661"/>
      <c r="RBZ33" s="661"/>
      <c r="RCA33" s="661"/>
      <c r="RCB33" s="661"/>
      <c r="RCC33" s="661"/>
      <c r="RCD33" s="661"/>
      <c r="RCE33" s="661"/>
      <c r="RCF33" s="661"/>
      <c r="RCG33" s="661"/>
      <c r="RCH33" s="661"/>
      <c r="RCI33" s="661"/>
      <c r="RCJ33" s="661"/>
      <c r="RCK33" s="661"/>
      <c r="RCL33" s="661"/>
      <c r="RCM33" s="661"/>
      <c r="RCN33" s="661"/>
      <c r="RCO33" s="661"/>
      <c r="RCP33" s="661"/>
      <c r="RCQ33" s="661"/>
      <c r="RCR33" s="661"/>
      <c r="RCS33" s="661"/>
      <c r="RCT33" s="661"/>
      <c r="RCU33" s="661"/>
      <c r="RCV33" s="661"/>
      <c r="RCW33" s="661"/>
      <c r="RCX33" s="661"/>
      <c r="RCY33" s="661"/>
      <c r="RCZ33" s="661"/>
      <c r="RDA33" s="661"/>
      <c r="RDB33" s="661"/>
      <c r="RDC33" s="661"/>
      <c r="RDD33" s="661"/>
      <c r="RDE33" s="661"/>
      <c r="RDF33" s="661"/>
      <c r="RDG33" s="661"/>
      <c r="RDH33" s="661"/>
      <c r="RDI33" s="661"/>
      <c r="RDJ33" s="661"/>
      <c r="RDK33" s="661"/>
      <c r="RDL33" s="661"/>
      <c r="RDM33" s="661"/>
      <c r="RDN33" s="661"/>
      <c r="RDO33" s="661"/>
      <c r="RDP33" s="661"/>
      <c r="RDQ33" s="661"/>
      <c r="RDR33" s="661"/>
      <c r="RDS33" s="661"/>
      <c r="RDT33" s="661"/>
      <c r="RDU33" s="661"/>
      <c r="RDV33" s="661"/>
      <c r="RDW33" s="661"/>
      <c r="RDX33" s="661"/>
      <c r="RDY33" s="661"/>
      <c r="RDZ33" s="661"/>
      <c r="REA33" s="661"/>
      <c r="REB33" s="661"/>
      <c r="REC33" s="661"/>
      <c r="RED33" s="661"/>
      <c r="REE33" s="661"/>
      <c r="REF33" s="661"/>
      <c r="REG33" s="661"/>
      <c r="REH33" s="661"/>
      <c r="REI33" s="661"/>
      <c r="REJ33" s="661"/>
      <c r="REK33" s="661"/>
      <c r="REL33" s="661"/>
      <c r="REM33" s="661"/>
      <c r="REN33" s="661"/>
      <c r="REO33" s="661"/>
      <c r="REP33" s="661"/>
      <c r="REQ33" s="661"/>
      <c r="RER33" s="661"/>
      <c r="RES33" s="661"/>
      <c r="RET33" s="661"/>
      <c r="REU33" s="661"/>
      <c r="REV33" s="661"/>
      <c r="REW33" s="661"/>
      <c r="REX33" s="661"/>
      <c r="REY33" s="661"/>
      <c r="REZ33" s="661"/>
      <c r="RFA33" s="661"/>
      <c r="RFB33" s="661"/>
      <c r="RFC33" s="661"/>
      <c r="RFD33" s="661"/>
      <c r="RFE33" s="661"/>
      <c r="RFF33" s="661"/>
      <c r="RFG33" s="661"/>
      <c r="RFH33" s="661"/>
      <c r="RFI33" s="661"/>
      <c r="RFJ33" s="661"/>
      <c r="RFK33" s="661"/>
      <c r="RFL33" s="661"/>
      <c r="RFM33" s="661"/>
      <c r="RFN33" s="661"/>
      <c r="RFO33" s="661"/>
      <c r="RFP33" s="661"/>
      <c r="RFQ33" s="661"/>
      <c r="RFR33" s="661"/>
      <c r="RFS33" s="661"/>
      <c r="RFT33" s="661"/>
      <c r="RFU33" s="661"/>
      <c r="RFV33" s="661"/>
      <c r="RFW33" s="661"/>
      <c r="RFX33" s="661"/>
      <c r="RFY33" s="661"/>
      <c r="RFZ33" s="661"/>
      <c r="RGA33" s="661"/>
      <c r="RGB33" s="661"/>
      <c r="RGC33" s="661"/>
      <c r="RGD33" s="661"/>
      <c r="RGE33" s="661"/>
      <c r="RGF33" s="661"/>
      <c r="RGG33" s="661"/>
      <c r="RGH33" s="661"/>
      <c r="RGI33" s="661"/>
      <c r="RGJ33" s="661"/>
      <c r="RGK33" s="661"/>
      <c r="RGL33" s="661"/>
      <c r="RGM33" s="661"/>
      <c r="RGN33" s="661"/>
      <c r="RGO33" s="661"/>
      <c r="RGP33" s="661"/>
      <c r="RGQ33" s="661"/>
      <c r="RGR33" s="661"/>
      <c r="RGS33" s="661"/>
      <c r="RGT33" s="661"/>
      <c r="RGU33" s="661"/>
      <c r="RGV33" s="661"/>
      <c r="RGW33" s="661"/>
      <c r="RGX33" s="661"/>
      <c r="RGY33" s="661"/>
      <c r="RGZ33" s="661"/>
      <c r="RHA33" s="661"/>
      <c r="RHB33" s="661"/>
      <c r="RHC33" s="661"/>
      <c r="RHD33" s="661"/>
      <c r="RHE33" s="661"/>
      <c r="RHF33" s="661"/>
      <c r="RHG33" s="661"/>
      <c r="RHH33" s="661"/>
      <c r="RHI33" s="661"/>
      <c r="RHJ33" s="661"/>
      <c r="RHK33" s="661"/>
      <c r="RHL33" s="661"/>
      <c r="RHM33" s="661"/>
      <c r="RHN33" s="661"/>
      <c r="RHO33" s="661"/>
      <c r="RHP33" s="661"/>
      <c r="RHQ33" s="661"/>
      <c r="RHR33" s="661"/>
      <c r="RHS33" s="661"/>
      <c r="RHT33" s="661"/>
      <c r="RHU33" s="661"/>
      <c r="RHV33" s="661"/>
      <c r="RHW33" s="661"/>
      <c r="RHX33" s="661"/>
      <c r="RHY33" s="661"/>
      <c r="RHZ33" s="661"/>
      <c r="RIA33" s="661"/>
      <c r="RIB33" s="661"/>
      <c r="RIC33" s="661"/>
      <c r="RID33" s="661"/>
      <c r="RIE33" s="661"/>
      <c r="RIF33" s="661"/>
      <c r="RIG33" s="661"/>
      <c r="RIH33" s="661"/>
      <c r="RII33" s="661"/>
      <c r="RIJ33" s="661"/>
      <c r="RIK33" s="661"/>
      <c r="RIL33" s="661"/>
      <c r="RIM33" s="661"/>
      <c r="RIN33" s="661"/>
      <c r="RIO33" s="661"/>
      <c r="RIP33" s="661"/>
      <c r="RIQ33" s="661"/>
      <c r="RIR33" s="661"/>
      <c r="RIS33" s="661"/>
      <c r="RIT33" s="661"/>
      <c r="RIU33" s="661"/>
      <c r="RIV33" s="661"/>
      <c r="RIW33" s="661"/>
      <c r="RIX33" s="661"/>
      <c r="RIY33" s="661"/>
      <c r="RIZ33" s="661"/>
      <c r="RJA33" s="661"/>
      <c r="RJB33" s="661"/>
      <c r="RJC33" s="661"/>
      <c r="RJD33" s="661"/>
      <c r="RJE33" s="661"/>
      <c r="RJF33" s="661"/>
      <c r="RJG33" s="661"/>
      <c r="RJH33" s="661"/>
      <c r="RJI33" s="661"/>
      <c r="RJJ33" s="661"/>
      <c r="RJK33" s="661"/>
      <c r="RJL33" s="661"/>
      <c r="RJM33" s="661"/>
      <c r="RJN33" s="661"/>
      <c r="RJO33" s="661"/>
      <c r="RJP33" s="661"/>
      <c r="RJQ33" s="661"/>
      <c r="RJR33" s="661"/>
      <c r="RJS33" s="661"/>
      <c r="RJT33" s="661"/>
      <c r="RJU33" s="661"/>
      <c r="RJV33" s="661"/>
      <c r="RJW33" s="661"/>
      <c r="RJX33" s="661"/>
      <c r="RJY33" s="661"/>
      <c r="RJZ33" s="661"/>
      <c r="RKA33" s="661"/>
      <c r="RKB33" s="661"/>
      <c r="RKC33" s="661"/>
      <c r="RKD33" s="661"/>
      <c r="RKE33" s="661"/>
      <c r="RKF33" s="661"/>
      <c r="RKG33" s="661"/>
      <c r="RKH33" s="661"/>
      <c r="RKI33" s="661"/>
      <c r="RKJ33" s="661"/>
      <c r="RKK33" s="661"/>
      <c r="RKL33" s="661"/>
      <c r="RKM33" s="661"/>
      <c r="RKN33" s="661"/>
      <c r="RKO33" s="661"/>
      <c r="RKP33" s="661"/>
      <c r="RKQ33" s="661"/>
      <c r="RKR33" s="661"/>
      <c r="RKS33" s="661"/>
      <c r="RKT33" s="661"/>
      <c r="RKU33" s="661"/>
      <c r="RKV33" s="661"/>
      <c r="RKW33" s="661"/>
      <c r="RKX33" s="661"/>
      <c r="RKY33" s="661"/>
      <c r="RKZ33" s="661"/>
      <c r="RLA33" s="661"/>
      <c r="RLB33" s="661"/>
      <c r="RLC33" s="661"/>
      <c r="RLD33" s="661"/>
      <c r="RLE33" s="661"/>
      <c r="RLF33" s="661"/>
      <c r="RLG33" s="661"/>
      <c r="RLH33" s="661"/>
      <c r="RLI33" s="661"/>
      <c r="RLJ33" s="661"/>
      <c r="RLK33" s="661"/>
      <c r="RLL33" s="661"/>
      <c r="RLM33" s="661"/>
      <c r="RLN33" s="661"/>
      <c r="RLO33" s="661"/>
      <c r="RLP33" s="661"/>
      <c r="RLQ33" s="661"/>
      <c r="RLR33" s="661"/>
      <c r="RLS33" s="661"/>
      <c r="RLT33" s="661"/>
      <c r="RLU33" s="661"/>
      <c r="RLV33" s="661"/>
      <c r="RLW33" s="661"/>
      <c r="RLX33" s="661"/>
      <c r="RLY33" s="661"/>
      <c r="RLZ33" s="661"/>
      <c r="RMA33" s="661"/>
      <c r="RMB33" s="661"/>
      <c r="RMC33" s="661"/>
      <c r="RMD33" s="661"/>
      <c r="RME33" s="661"/>
      <c r="RMF33" s="661"/>
      <c r="RMG33" s="661"/>
      <c r="RMH33" s="661"/>
      <c r="RMI33" s="661"/>
      <c r="RMJ33" s="661"/>
      <c r="RMK33" s="661"/>
      <c r="RML33" s="661"/>
      <c r="RMM33" s="661"/>
      <c r="RMN33" s="661"/>
      <c r="RMO33" s="661"/>
      <c r="RMP33" s="661"/>
      <c r="RMQ33" s="661"/>
      <c r="RMR33" s="661"/>
      <c r="RMS33" s="661"/>
      <c r="RMT33" s="661"/>
      <c r="RMU33" s="661"/>
      <c r="RMV33" s="661"/>
      <c r="RMW33" s="661"/>
      <c r="RMX33" s="661"/>
      <c r="RMY33" s="661"/>
      <c r="RMZ33" s="661"/>
      <c r="RNA33" s="661"/>
      <c r="RNB33" s="661"/>
      <c r="RNC33" s="661"/>
      <c r="RND33" s="661"/>
      <c r="RNE33" s="661"/>
      <c r="RNF33" s="661"/>
      <c r="RNG33" s="661"/>
      <c r="RNH33" s="661"/>
      <c r="RNI33" s="661"/>
      <c r="RNJ33" s="661"/>
      <c r="RNK33" s="661"/>
      <c r="RNL33" s="661"/>
      <c r="RNM33" s="661"/>
      <c r="RNN33" s="661"/>
      <c r="RNO33" s="661"/>
      <c r="RNP33" s="661"/>
      <c r="RNQ33" s="661"/>
      <c r="RNR33" s="661"/>
      <c r="RNS33" s="661"/>
      <c r="RNT33" s="661"/>
      <c r="RNU33" s="661"/>
      <c r="RNV33" s="661"/>
      <c r="RNW33" s="661"/>
      <c r="RNX33" s="661"/>
      <c r="RNY33" s="661"/>
      <c r="RNZ33" s="661"/>
      <c r="ROA33" s="661"/>
      <c r="ROB33" s="661"/>
      <c r="ROC33" s="661"/>
      <c r="ROD33" s="661"/>
      <c r="ROE33" s="661"/>
      <c r="ROF33" s="661"/>
      <c r="ROG33" s="661"/>
      <c r="ROH33" s="661"/>
      <c r="ROI33" s="661"/>
      <c r="ROJ33" s="661"/>
      <c r="ROK33" s="661"/>
      <c r="ROL33" s="661"/>
      <c r="ROM33" s="661"/>
      <c r="RON33" s="661"/>
      <c r="ROO33" s="661"/>
      <c r="ROP33" s="661"/>
      <c r="ROQ33" s="661"/>
      <c r="ROR33" s="661"/>
      <c r="ROS33" s="661"/>
      <c r="ROT33" s="661"/>
      <c r="ROU33" s="661"/>
      <c r="ROV33" s="661"/>
      <c r="ROW33" s="661"/>
      <c r="ROX33" s="661"/>
      <c r="ROY33" s="661"/>
      <c r="ROZ33" s="661"/>
      <c r="RPA33" s="661"/>
      <c r="RPB33" s="661"/>
      <c r="RPC33" s="661"/>
      <c r="RPD33" s="661"/>
      <c r="RPE33" s="661"/>
      <c r="RPF33" s="661"/>
      <c r="RPG33" s="661"/>
      <c r="RPH33" s="661"/>
      <c r="RPI33" s="661"/>
      <c r="RPJ33" s="661"/>
      <c r="RPK33" s="661"/>
      <c r="RPL33" s="661"/>
      <c r="RPM33" s="661"/>
      <c r="RPN33" s="661"/>
      <c r="RPO33" s="661"/>
      <c r="RPP33" s="661"/>
      <c r="RPQ33" s="661"/>
      <c r="RPR33" s="661"/>
      <c r="RPS33" s="661"/>
      <c r="RPT33" s="661"/>
      <c r="RPU33" s="661"/>
      <c r="RPV33" s="661"/>
      <c r="RPW33" s="661"/>
      <c r="RPX33" s="661"/>
      <c r="RPY33" s="661"/>
      <c r="RPZ33" s="661"/>
      <c r="RQA33" s="661"/>
      <c r="RQB33" s="661"/>
      <c r="RQC33" s="661"/>
      <c r="RQD33" s="661"/>
      <c r="RQE33" s="661"/>
      <c r="RQF33" s="661"/>
      <c r="RQG33" s="661"/>
      <c r="RQH33" s="661"/>
      <c r="RQI33" s="661"/>
      <c r="RQJ33" s="661"/>
      <c r="RQK33" s="661"/>
      <c r="RQL33" s="661"/>
      <c r="RQM33" s="661"/>
      <c r="RQN33" s="661"/>
      <c r="RQO33" s="661"/>
      <c r="RQP33" s="661"/>
      <c r="RQQ33" s="661"/>
      <c r="RQR33" s="661"/>
      <c r="RQS33" s="661"/>
      <c r="RQT33" s="661"/>
      <c r="RQU33" s="661"/>
      <c r="RQV33" s="661"/>
      <c r="RQW33" s="661"/>
      <c r="RQX33" s="661"/>
      <c r="RQY33" s="661"/>
      <c r="RQZ33" s="661"/>
      <c r="RRA33" s="661"/>
      <c r="RRB33" s="661"/>
      <c r="RRC33" s="661"/>
      <c r="RRD33" s="661"/>
      <c r="RRE33" s="661"/>
      <c r="RRF33" s="661"/>
      <c r="RRG33" s="661"/>
      <c r="RRH33" s="661"/>
      <c r="RRI33" s="661"/>
      <c r="RRJ33" s="661"/>
      <c r="RRK33" s="661"/>
      <c r="RRL33" s="661"/>
      <c r="RRM33" s="661"/>
      <c r="RRN33" s="661"/>
      <c r="RRO33" s="661"/>
      <c r="RRP33" s="661"/>
      <c r="RRQ33" s="661"/>
      <c r="RRR33" s="661"/>
      <c r="RRS33" s="661"/>
      <c r="RRT33" s="661"/>
      <c r="RRU33" s="661"/>
      <c r="RRV33" s="661"/>
      <c r="RRW33" s="661"/>
      <c r="RRX33" s="661"/>
      <c r="RRY33" s="661"/>
      <c r="RRZ33" s="661"/>
      <c r="RSA33" s="661"/>
      <c r="RSB33" s="661"/>
      <c r="RSC33" s="661"/>
      <c r="RSD33" s="661"/>
      <c r="RSE33" s="661"/>
      <c r="RSF33" s="661"/>
      <c r="RSG33" s="661"/>
      <c r="RSH33" s="661"/>
      <c r="RSI33" s="661"/>
      <c r="RSJ33" s="661"/>
      <c r="RSK33" s="661"/>
      <c r="RSL33" s="661"/>
      <c r="RSM33" s="661"/>
      <c r="RSN33" s="661"/>
      <c r="RSO33" s="661"/>
      <c r="RSP33" s="661"/>
      <c r="RSQ33" s="661"/>
      <c r="RSR33" s="661"/>
      <c r="RSS33" s="661"/>
      <c r="RST33" s="661"/>
      <c r="RSU33" s="661"/>
      <c r="RSV33" s="661"/>
      <c r="RSW33" s="661"/>
      <c r="RSX33" s="661"/>
      <c r="RSY33" s="661"/>
      <c r="RSZ33" s="661"/>
      <c r="RTA33" s="661"/>
      <c r="RTB33" s="661"/>
      <c r="RTC33" s="661"/>
      <c r="RTD33" s="661"/>
      <c r="RTE33" s="661"/>
      <c r="RTF33" s="661"/>
      <c r="RTG33" s="661"/>
      <c r="RTH33" s="661"/>
      <c r="RTI33" s="661"/>
      <c r="RTJ33" s="661"/>
      <c r="RTK33" s="661"/>
      <c r="RTL33" s="661"/>
      <c r="RTM33" s="661"/>
      <c r="RTN33" s="661"/>
      <c r="RTO33" s="661"/>
      <c r="RTP33" s="661"/>
      <c r="RTQ33" s="661"/>
      <c r="RTR33" s="661"/>
      <c r="RTS33" s="661"/>
      <c r="RTT33" s="661"/>
      <c r="RTU33" s="661"/>
      <c r="RTV33" s="661"/>
      <c r="RTW33" s="661"/>
      <c r="RTX33" s="661"/>
      <c r="RTY33" s="661"/>
      <c r="RTZ33" s="661"/>
      <c r="RUA33" s="661"/>
      <c r="RUB33" s="661"/>
      <c r="RUC33" s="661"/>
      <c r="RUD33" s="661"/>
      <c r="RUE33" s="661"/>
      <c r="RUF33" s="661"/>
      <c r="RUG33" s="661"/>
      <c r="RUH33" s="661"/>
      <c r="RUI33" s="661"/>
      <c r="RUJ33" s="661"/>
      <c r="RUK33" s="661"/>
      <c r="RUL33" s="661"/>
      <c r="RUM33" s="661"/>
      <c r="RUN33" s="661"/>
      <c r="RUO33" s="661"/>
      <c r="RUP33" s="661"/>
      <c r="RUQ33" s="661"/>
      <c r="RUR33" s="661"/>
      <c r="RUS33" s="661"/>
      <c r="RUT33" s="661"/>
      <c r="RUU33" s="661"/>
      <c r="RUV33" s="661"/>
      <c r="RUW33" s="661"/>
      <c r="RUX33" s="661"/>
      <c r="RUY33" s="661"/>
      <c r="RUZ33" s="661"/>
      <c r="RVA33" s="661"/>
      <c r="RVB33" s="661"/>
      <c r="RVC33" s="661"/>
      <c r="RVD33" s="661"/>
      <c r="RVE33" s="661"/>
      <c r="RVF33" s="661"/>
      <c r="RVG33" s="661"/>
      <c r="RVH33" s="661"/>
      <c r="RVI33" s="661"/>
      <c r="RVJ33" s="661"/>
      <c r="RVK33" s="661"/>
      <c r="RVL33" s="661"/>
      <c r="RVM33" s="661"/>
      <c r="RVN33" s="661"/>
      <c r="RVO33" s="661"/>
      <c r="RVP33" s="661"/>
      <c r="RVQ33" s="661"/>
      <c r="RVR33" s="661"/>
      <c r="RVS33" s="661"/>
      <c r="RVT33" s="661"/>
      <c r="RVU33" s="661"/>
      <c r="RVV33" s="661"/>
      <c r="RVW33" s="661"/>
      <c r="RVX33" s="661"/>
      <c r="RVY33" s="661"/>
      <c r="RVZ33" s="661"/>
      <c r="RWA33" s="661"/>
      <c r="RWB33" s="661"/>
      <c r="RWC33" s="661"/>
      <c r="RWD33" s="661"/>
      <c r="RWE33" s="661"/>
      <c r="RWF33" s="661"/>
      <c r="RWG33" s="661"/>
      <c r="RWH33" s="661"/>
      <c r="RWI33" s="661"/>
      <c r="RWJ33" s="661"/>
      <c r="RWK33" s="661"/>
      <c r="RWL33" s="661"/>
      <c r="RWM33" s="661"/>
      <c r="RWN33" s="661"/>
      <c r="RWO33" s="661"/>
      <c r="RWP33" s="661"/>
      <c r="RWQ33" s="661"/>
      <c r="RWR33" s="661"/>
      <c r="RWS33" s="661"/>
      <c r="RWT33" s="661"/>
      <c r="RWU33" s="661"/>
      <c r="RWV33" s="661"/>
      <c r="RWW33" s="661"/>
      <c r="RWX33" s="661"/>
      <c r="RWY33" s="661"/>
      <c r="RWZ33" s="661"/>
      <c r="RXA33" s="661"/>
      <c r="RXB33" s="661"/>
      <c r="RXC33" s="661"/>
      <c r="RXD33" s="661"/>
      <c r="RXE33" s="661"/>
      <c r="RXF33" s="661"/>
      <c r="RXG33" s="661"/>
      <c r="RXH33" s="661"/>
      <c r="RXI33" s="661"/>
      <c r="RXJ33" s="661"/>
      <c r="RXK33" s="661"/>
      <c r="RXL33" s="661"/>
      <c r="RXM33" s="661"/>
      <c r="RXN33" s="661"/>
      <c r="RXO33" s="661"/>
      <c r="RXP33" s="661"/>
      <c r="RXQ33" s="661"/>
      <c r="RXR33" s="661"/>
      <c r="RXS33" s="661"/>
      <c r="RXT33" s="661"/>
      <c r="RXU33" s="661"/>
      <c r="RXV33" s="661"/>
      <c r="RXW33" s="661"/>
      <c r="RXX33" s="661"/>
      <c r="RXY33" s="661"/>
      <c r="RXZ33" s="661"/>
      <c r="RYA33" s="661"/>
      <c r="RYB33" s="661"/>
      <c r="RYC33" s="661"/>
      <c r="RYD33" s="661"/>
      <c r="RYE33" s="661"/>
      <c r="RYF33" s="661"/>
      <c r="RYG33" s="661"/>
      <c r="RYH33" s="661"/>
      <c r="RYI33" s="661"/>
      <c r="RYJ33" s="661"/>
      <c r="RYK33" s="661"/>
      <c r="RYL33" s="661"/>
      <c r="RYM33" s="661"/>
      <c r="RYN33" s="661"/>
      <c r="RYO33" s="661"/>
      <c r="RYP33" s="661"/>
      <c r="RYQ33" s="661"/>
      <c r="RYR33" s="661"/>
      <c r="RYS33" s="661"/>
      <c r="RYT33" s="661"/>
      <c r="RYU33" s="661"/>
      <c r="RYV33" s="661"/>
      <c r="RYW33" s="661"/>
      <c r="RYX33" s="661"/>
      <c r="RYY33" s="661"/>
      <c r="RYZ33" s="661"/>
      <c r="RZA33" s="661"/>
      <c r="RZB33" s="661"/>
      <c r="RZC33" s="661"/>
      <c r="RZD33" s="661"/>
      <c r="RZE33" s="661"/>
      <c r="RZF33" s="661"/>
      <c r="RZG33" s="661"/>
      <c r="RZH33" s="661"/>
      <c r="RZI33" s="661"/>
      <c r="RZJ33" s="661"/>
      <c r="RZK33" s="661"/>
      <c r="RZL33" s="661"/>
      <c r="RZM33" s="661"/>
      <c r="RZN33" s="661"/>
      <c r="RZO33" s="661"/>
      <c r="RZP33" s="661"/>
      <c r="RZQ33" s="661"/>
      <c r="RZR33" s="661"/>
      <c r="RZS33" s="661"/>
      <c r="RZT33" s="661"/>
      <c r="RZU33" s="661"/>
      <c r="RZV33" s="661"/>
      <c r="RZW33" s="661"/>
      <c r="RZX33" s="661"/>
      <c r="RZY33" s="661"/>
      <c r="RZZ33" s="661"/>
      <c r="SAA33" s="661"/>
      <c r="SAB33" s="661"/>
      <c r="SAC33" s="661"/>
      <c r="SAD33" s="661"/>
      <c r="SAE33" s="661"/>
      <c r="SAF33" s="661"/>
      <c r="SAG33" s="661"/>
      <c r="SAH33" s="661"/>
      <c r="SAI33" s="661"/>
      <c r="SAJ33" s="661"/>
      <c r="SAK33" s="661"/>
      <c r="SAL33" s="661"/>
      <c r="SAM33" s="661"/>
      <c r="SAN33" s="661"/>
      <c r="SAO33" s="661"/>
      <c r="SAP33" s="661"/>
      <c r="SAQ33" s="661"/>
      <c r="SAR33" s="661"/>
      <c r="SAS33" s="661"/>
      <c r="SAT33" s="661"/>
      <c r="SAU33" s="661"/>
      <c r="SAV33" s="661"/>
      <c r="SAW33" s="661"/>
      <c r="SAX33" s="661"/>
      <c r="SAY33" s="661"/>
      <c r="SAZ33" s="661"/>
      <c r="SBA33" s="661"/>
      <c r="SBB33" s="661"/>
      <c r="SBC33" s="661"/>
      <c r="SBD33" s="661"/>
      <c r="SBE33" s="661"/>
      <c r="SBF33" s="661"/>
      <c r="SBG33" s="661"/>
      <c r="SBH33" s="661"/>
      <c r="SBI33" s="661"/>
      <c r="SBJ33" s="661"/>
      <c r="SBK33" s="661"/>
      <c r="SBL33" s="661"/>
      <c r="SBM33" s="661"/>
      <c r="SBN33" s="661"/>
      <c r="SBO33" s="661"/>
      <c r="SBP33" s="661"/>
      <c r="SBQ33" s="661"/>
      <c r="SBR33" s="661"/>
      <c r="SBS33" s="661"/>
      <c r="SBT33" s="661"/>
      <c r="SBU33" s="661"/>
      <c r="SBV33" s="661"/>
      <c r="SBW33" s="661"/>
      <c r="SBX33" s="661"/>
      <c r="SBY33" s="661"/>
      <c r="SBZ33" s="661"/>
      <c r="SCA33" s="661"/>
      <c r="SCB33" s="661"/>
      <c r="SCC33" s="661"/>
      <c r="SCD33" s="661"/>
      <c r="SCE33" s="661"/>
      <c r="SCF33" s="661"/>
      <c r="SCG33" s="661"/>
      <c r="SCH33" s="661"/>
      <c r="SCI33" s="661"/>
      <c r="SCJ33" s="661"/>
      <c r="SCK33" s="661"/>
      <c r="SCL33" s="661"/>
      <c r="SCM33" s="661"/>
      <c r="SCN33" s="661"/>
      <c r="SCO33" s="661"/>
      <c r="SCP33" s="661"/>
      <c r="SCQ33" s="661"/>
      <c r="SCR33" s="661"/>
      <c r="SCS33" s="661"/>
      <c r="SCT33" s="661"/>
      <c r="SCU33" s="661"/>
      <c r="SCV33" s="661"/>
      <c r="SCW33" s="661"/>
      <c r="SCX33" s="661"/>
      <c r="SCY33" s="661"/>
      <c r="SCZ33" s="661"/>
      <c r="SDA33" s="661"/>
      <c r="SDB33" s="661"/>
      <c r="SDC33" s="661"/>
      <c r="SDD33" s="661"/>
      <c r="SDE33" s="661"/>
      <c r="SDF33" s="661"/>
      <c r="SDG33" s="661"/>
      <c r="SDH33" s="661"/>
      <c r="SDI33" s="661"/>
      <c r="SDJ33" s="661"/>
      <c r="SDK33" s="661"/>
      <c r="SDL33" s="661"/>
      <c r="SDM33" s="661"/>
      <c r="SDN33" s="661"/>
      <c r="SDO33" s="661"/>
      <c r="SDP33" s="661"/>
      <c r="SDQ33" s="661"/>
      <c r="SDR33" s="661"/>
      <c r="SDS33" s="661"/>
      <c r="SDT33" s="661"/>
      <c r="SDU33" s="661"/>
      <c r="SDV33" s="661"/>
      <c r="SDW33" s="661"/>
      <c r="SDX33" s="661"/>
      <c r="SDY33" s="661"/>
      <c r="SDZ33" s="661"/>
      <c r="SEA33" s="661"/>
      <c r="SEB33" s="661"/>
      <c r="SEC33" s="661"/>
      <c r="SED33" s="661"/>
      <c r="SEE33" s="661"/>
      <c r="SEF33" s="661"/>
      <c r="SEG33" s="661"/>
      <c r="SEH33" s="661"/>
      <c r="SEI33" s="661"/>
      <c r="SEJ33" s="661"/>
      <c r="SEK33" s="661"/>
      <c r="SEL33" s="661"/>
      <c r="SEM33" s="661"/>
      <c r="SEN33" s="661"/>
      <c r="SEO33" s="661"/>
      <c r="SEP33" s="661"/>
      <c r="SEQ33" s="661"/>
      <c r="SER33" s="661"/>
      <c r="SES33" s="661"/>
      <c r="SET33" s="661"/>
      <c r="SEU33" s="661"/>
      <c r="SEV33" s="661"/>
      <c r="SEW33" s="661"/>
      <c r="SEX33" s="661"/>
      <c r="SEY33" s="661"/>
      <c r="SEZ33" s="661"/>
      <c r="SFA33" s="661"/>
      <c r="SFB33" s="661"/>
      <c r="SFC33" s="661"/>
      <c r="SFD33" s="661"/>
      <c r="SFE33" s="661"/>
      <c r="SFF33" s="661"/>
      <c r="SFG33" s="661"/>
      <c r="SFH33" s="661"/>
      <c r="SFI33" s="661"/>
      <c r="SFJ33" s="661"/>
      <c r="SFK33" s="661"/>
      <c r="SFL33" s="661"/>
      <c r="SFM33" s="661"/>
      <c r="SFN33" s="661"/>
      <c r="SFO33" s="661"/>
      <c r="SFP33" s="661"/>
      <c r="SFQ33" s="661"/>
      <c r="SFR33" s="661"/>
      <c r="SFS33" s="661"/>
      <c r="SFT33" s="661"/>
      <c r="SFU33" s="661"/>
      <c r="SFV33" s="661"/>
      <c r="SFW33" s="661"/>
      <c r="SFX33" s="661"/>
      <c r="SFY33" s="661"/>
      <c r="SFZ33" s="661"/>
      <c r="SGA33" s="661"/>
      <c r="SGB33" s="661"/>
      <c r="SGC33" s="661"/>
      <c r="SGD33" s="661"/>
      <c r="SGE33" s="661"/>
      <c r="SGF33" s="661"/>
      <c r="SGG33" s="661"/>
      <c r="SGH33" s="661"/>
      <c r="SGI33" s="661"/>
      <c r="SGJ33" s="661"/>
      <c r="SGK33" s="661"/>
      <c r="SGL33" s="661"/>
      <c r="SGM33" s="661"/>
      <c r="SGN33" s="661"/>
      <c r="SGO33" s="661"/>
      <c r="SGP33" s="661"/>
      <c r="SGQ33" s="661"/>
      <c r="SGR33" s="661"/>
      <c r="SGS33" s="661"/>
      <c r="SGT33" s="661"/>
      <c r="SGU33" s="661"/>
      <c r="SGV33" s="661"/>
      <c r="SGW33" s="661"/>
      <c r="SGX33" s="661"/>
      <c r="SGY33" s="661"/>
      <c r="SGZ33" s="661"/>
      <c r="SHA33" s="661"/>
      <c r="SHB33" s="661"/>
      <c r="SHC33" s="661"/>
      <c r="SHD33" s="661"/>
      <c r="SHE33" s="661"/>
      <c r="SHF33" s="661"/>
      <c r="SHG33" s="661"/>
      <c r="SHH33" s="661"/>
      <c r="SHI33" s="661"/>
      <c r="SHJ33" s="661"/>
      <c r="SHK33" s="661"/>
      <c r="SHL33" s="661"/>
      <c r="SHM33" s="661"/>
      <c r="SHN33" s="661"/>
      <c r="SHO33" s="661"/>
      <c r="SHP33" s="661"/>
      <c r="SHQ33" s="661"/>
      <c r="SHR33" s="661"/>
      <c r="SHS33" s="661"/>
      <c r="SHT33" s="661"/>
      <c r="SHU33" s="661"/>
      <c r="SHV33" s="661"/>
      <c r="SHW33" s="661"/>
      <c r="SHX33" s="661"/>
      <c r="SHY33" s="661"/>
      <c r="SHZ33" s="661"/>
      <c r="SIA33" s="661"/>
      <c r="SIB33" s="661"/>
      <c r="SIC33" s="661"/>
      <c r="SID33" s="661"/>
      <c r="SIE33" s="661"/>
      <c r="SIF33" s="661"/>
      <c r="SIG33" s="661"/>
      <c r="SIH33" s="661"/>
      <c r="SII33" s="661"/>
      <c r="SIJ33" s="661"/>
      <c r="SIK33" s="661"/>
      <c r="SIL33" s="661"/>
      <c r="SIM33" s="661"/>
      <c r="SIN33" s="661"/>
      <c r="SIO33" s="661"/>
      <c r="SIP33" s="661"/>
      <c r="SIQ33" s="661"/>
      <c r="SIR33" s="661"/>
      <c r="SIS33" s="661"/>
      <c r="SIT33" s="661"/>
      <c r="SIU33" s="661"/>
      <c r="SIV33" s="661"/>
      <c r="SIW33" s="661"/>
      <c r="SIX33" s="661"/>
      <c r="SIY33" s="661"/>
      <c r="SIZ33" s="661"/>
      <c r="SJA33" s="661"/>
      <c r="SJB33" s="661"/>
      <c r="SJC33" s="661"/>
      <c r="SJD33" s="661"/>
      <c r="SJE33" s="661"/>
      <c r="SJF33" s="661"/>
      <c r="SJG33" s="661"/>
      <c r="SJH33" s="661"/>
      <c r="SJI33" s="661"/>
      <c r="SJJ33" s="661"/>
      <c r="SJK33" s="661"/>
      <c r="SJL33" s="661"/>
      <c r="SJM33" s="661"/>
      <c r="SJN33" s="661"/>
      <c r="SJO33" s="661"/>
      <c r="SJP33" s="661"/>
      <c r="SJQ33" s="661"/>
      <c r="SJR33" s="661"/>
      <c r="SJS33" s="661"/>
      <c r="SJT33" s="661"/>
      <c r="SJU33" s="661"/>
      <c r="SJV33" s="661"/>
      <c r="SJW33" s="661"/>
      <c r="SJX33" s="661"/>
      <c r="SJY33" s="661"/>
      <c r="SJZ33" s="661"/>
      <c r="SKA33" s="661"/>
      <c r="SKB33" s="661"/>
      <c r="SKC33" s="661"/>
      <c r="SKD33" s="661"/>
      <c r="SKE33" s="661"/>
      <c r="SKF33" s="661"/>
      <c r="SKG33" s="661"/>
      <c r="SKH33" s="661"/>
      <c r="SKI33" s="661"/>
      <c r="SKJ33" s="661"/>
      <c r="SKK33" s="661"/>
      <c r="SKL33" s="661"/>
      <c r="SKM33" s="661"/>
      <c r="SKN33" s="661"/>
      <c r="SKO33" s="661"/>
      <c r="SKP33" s="661"/>
      <c r="SKQ33" s="661"/>
      <c r="SKR33" s="661"/>
      <c r="SKS33" s="661"/>
      <c r="SKT33" s="661"/>
      <c r="SKU33" s="661"/>
      <c r="SKV33" s="661"/>
      <c r="SKW33" s="661"/>
      <c r="SKX33" s="661"/>
      <c r="SKY33" s="661"/>
      <c r="SKZ33" s="661"/>
      <c r="SLA33" s="661"/>
      <c r="SLB33" s="661"/>
      <c r="SLC33" s="661"/>
      <c r="SLD33" s="661"/>
      <c r="SLE33" s="661"/>
      <c r="SLF33" s="661"/>
      <c r="SLG33" s="661"/>
      <c r="SLH33" s="661"/>
      <c r="SLI33" s="661"/>
      <c r="SLJ33" s="661"/>
      <c r="SLK33" s="661"/>
      <c r="SLL33" s="661"/>
      <c r="SLM33" s="661"/>
      <c r="SLN33" s="661"/>
      <c r="SLO33" s="661"/>
      <c r="SLP33" s="661"/>
      <c r="SLQ33" s="661"/>
      <c r="SLR33" s="661"/>
      <c r="SLS33" s="661"/>
      <c r="SLT33" s="661"/>
      <c r="SLU33" s="661"/>
      <c r="SLV33" s="661"/>
      <c r="SLW33" s="661"/>
      <c r="SLX33" s="661"/>
      <c r="SLY33" s="661"/>
      <c r="SLZ33" s="661"/>
      <c r="SMA33" s="661"/>
      <c r="SMB33" s="661"/>
      <c r="SMC33" s="661"/>
      <c r="SMD33" s="661"/>
      <c r="SME33" s="661"/>
      <c r="SMF33" s="661"/>
      <c r="SMG33" s="661"/>
      <c r="SMH33" s="661"/>
      <c r="SMI33" s="661"/>
      <c r="SMJ33" s="661"/>
      <c r="SMK33" s="661"/>
      <c r="SML33" s="661"/>
      <c r="SMM33" s="661"/>
      <c r="SMN33" s="661"/>
      <c r="SMO33" s="661"/>
      <c r="SMP33" s="661"/>
      <c r="SMQ33" s="661"/>
      <c r="SMR33" s="661"/>
      <c r="SMS33" s="661"/>
      <c r="SMT33" s="661"/>
      <c r="SMU33" s="661"/>
      <c r="SMV33" s="661"/>
      <c r="SMW33" s="661"/>
      <c r="SMX33" s="661"/>
      <c r="SMY33" s="661"/>
      <c r="SMZ33" s="661"/>
      <c r="SNA33" s="661"/>
      <c r="SNB33" s="661"/>
      <c r="SNC33" s="661"/>
      <c r="SND33" s="661"/>
      <c r="SNE33" s="661"/>
      <c r="SNF33" s="661"/>
      <c r="SNG33" s="661"/>
      <c r="SNH33" s="661"/>
      <c r="SNI33" s="661"/>
      <c r="SNJ33" s="661"/>
      <c r="SNK33" s="661"/>
      <c r="SNL33" s="661"/>
      <c r="SNM33" s="661"/>
      <c r="SNN33" s="661"/>
      <c r="SNO33" s="661"/>
      <c r="SNP33" s="661"/>
      <c r="SNQ33" s="661"/>
      <c r="SNR33" s="661"/>
      <c r="SNS33" s="661"/>
      <c r="SNT33" s="661"/>
      <c r="SNU33" s="661"/>
      <c r="SNV33" s="661"/>
      <c r="SNW33" s="661"/>
      <c r="SNX33" s="661"/>
      <c r="SNY33" s="661"/>
      <c r="SNZ33" s="661"/>
      <c r="SOA33" s="661"/>
      <c r="SOB33" s="661"/>
      <c r="SOC33" s="661"/>
      <c r="SOD33" s="661"/>
      <c r="SOE33" s="661"/>
      <c r="SOF33" s="661"/>
      <c r="SOG33" s="661"/>
      <c r="SOH33" s="661"/>
      <c r="SOI33" s="661"/>
      <c r="SOJ33" s="661"/>
      <c r="SOK33" s="661"/>
      <c r="SOL33" s="661"/>
      <c r="SOM33" s="661"/>
      <c r="SON33" s="661"/>
      <c r="SOO33" s="661"/>
      <c r="SOP33" s="661"/>
      <c r="SOQ33" s="661"/>
      <c r="SOR33" s="661"/>
      <c r="SOS33" s="661"/>
      <c r="SOT33" s="661"/>
      <c r="SOU33" s="661"/>
      <c r="SOV33" s="661"/>
      <c r="SOW33" s="661"/>
      <c r="SOX33" s="661"/>
      <c r="SOY33" s="661"/>
      <c r="SOZ33" s="661"/>
      <c r="SPA33" s="661"/>
      <c r="SPB33" s="661"/>
      <c r="SPC33" s="661"/>
      <c r="SPD33" s="661"/>
      <c r="SPE33" s="661"/>
      <c r="SPF33" s="661"/>
      <c r="SPG33" s="661"/>
      <c r="SPH33" s="661"/>
      <c r="SPI33" s="661"/>
      <c r="SPJ33" s="661"/>
      <c r="SPK33" s="661"/>
      <c r="SPL33" s="661"/>
      <c r="SPM33" s="661"/>
      <c r="SPN33" s="661"/>
      <c r="SPO33" s="661"/>
      <c r="SPP33" s="661"/>
      <c r="SPQ33" s="661"/>
      <c r="SPR33" s="661"/>
      <c r="SPS33" s="661"/>
      <c r="SPT33" s="661"/>
      <c r="SPU33" s="661"/>
      <c r="SPV33" s="661"/>
      <c r="SPW33" s="661"/>
      <c r="SPX33" s="661"/>
      <c r="SPY33" s="661"/>
      <c r="SPZ33" s="661"/>
      <c r="SQA33" s="661"/>
      <c r="SQB33" s="661"/>
      <c r="SQC33" s="661"/>
      <c r="SQD33" s="661"/>
      <c r="SQE33" s="661"/>
      <c r="SQF33" s="661"/>
      <c r="SQG33" s="661"/>
      <c r="SQH33" s="661"/>
      <c r="SQI33" s="661"/>
      <c r="SQJ33" s="661"/>
      <c r="SQK33" s="661"/>
      <c r="SQL33" s="661"/>
      <c r="SQM33" s="661"/>
      <c r="SQN33" s="661"/>
      <c r="SQO33" s="661"/>
      <c r="SQP33" s="661"/>
      <c r="SQQ33" s="661"/>
      <c r="SQR33" s="661"/>
      <c r="SQS33" s="661"/>
      <c r="SQT33" s="661"/>
      <c r="SQU33" s="661"/>
      <c r="SQV33" s="661"/>
      <c r="SQW33" s="661"/>
      <c r="SQX33" s="661"/>
      <c r="SQY33" s="661"/>
      <c r="SQZ33" s="661"/>
      <c r="SRA33" s="661"/>
      <c r="SRB33" s="661"/>
      <c r="SRC33" s="661"/>
      <c r="SRD33" s="661"/>
      <c r="SRE33" s="661"/>
      <c r="SRF33" s="661"/>
      <c r="SRG33" s="661"/>
      <c r="SRH33" s="661"/>
      <c r="SRI33" s="661"/>
      <c r="SRJ33" s="661"/>
      <c r="SRK33" s="661"/>
      <c r="SRL33" s="661"/>
      <c r="SRM33" s="661"/>
      <c r="SRN33" s="661"/>
      <c r="SRO33" s="661"/>
      <c r="SRP33" s="661"/>
      <c r="SRQ33" s="661"/>
      <c r="SRR33" s="661"/>
      <c r="SRS33" s="661"/>
      <c r="SRT33" s="661"/>
      <c r="SRU33" s="661"/>
      <c r="SRV33" s="661"/>
      <c r="SRW33" s="661"/>
      <c r="SRX33" s="661"/>
      <c r="SRY33" s="661"/>
      <c r="SRZ33" s="661"/>
      <c r="SSA33" s="661"/>
      <c r="SSB33" s="661"/>
      <c r="SSC33" s="661"/>
      <c r="SSD33" s="661"/>
      <c r="SSE33" s="661"/>
      <c r="SSF33" s="661"/>
      <c r="SSG33" s="661"/>
      <c r="SSH33" s="661"/>
      <c r="SSI33" s="661"/>
      <c r="SSJ33" s="661"/>
      <c r="SSK33" s="661"/>
      <c r="SSL33" s="661"/>
      <c r="SSM33" s="661"/>
      <c r="SSN33" s="661"/>
      <c r="SSO33" s="661"/>
      <c r="SSP33" s="661"/>
      <c r="SSQ33" s="661"/>
      <c r="SSR33" s="661"/>
      <c r="SSS33" s="661"/>
      <c r="SST33" s="661"/>
      <c r="SSU33" s="661"/>
      <c r="SSV33" s="661"/>
      <c r="SSW33" s="661"/>
      <c r="SSX33" s="661"/>
      <c r="SSY33" s="661"/>
      <c r="SSZ33" s="661"/>
      <c r="STA33" s="661"/>
      <c r="STB33" s="661"/>
      <c r="STC33" s="661"/>
      <c r="STD33" s="661"/>
      <c r="STE33" s="661"/>
      <c r="STF33" s="661"/>
      <c r="STG33" s="661"/>
      <c r="STH33" s="661"/>
      <c r="STI33" s="661"/>
      <c r="STJ33" s="661"/>
      <c r="STK33" s="661"/>
      <c r="STL33" s="661"/>
      <c r="STM33" s="661"/>
      <c r="STN33" s="661"/>
      <c r="STO33" s="661"/>
      <c r="STP33" s="661"/>
      <c r="STQ33" s="661"/>
      <c r="STR33" s="661"/>
      <c r="STS33" s="661"/>
      <c r="STT33" s="661"/>
      <c r="STU33" s="661"/>
      <c r="STV33" s="661"/>
      <c r="STW33" s="661"/>
      <c r="STX33" s="661"/>
      <c r="STY33" s="661"/>
      <c r="STZ33" s="661"/>
      <c r="SUA33" s="661"/>
      <c r="SUB33" s="661"/>
      <c r="SUC33" s="661"/>
      <c r="SUD33" s="661"/>
      <c r="SUE33" s="661"/>
      <c r="SUF33" s="661"/>
      <c r="SUG33" s="661"/>
      <c r="SUH33" s="661"/>
      <c r="SUI33" s="661"/>
      <c r="SUJ33" s="661"/>
      <c r="SUK33" s="661"/>
      <c r="SUL33" s="661"/>
      <c r="SUM33" s="661"/>
      <c r="SUN33" s="661"/>
      <c r="SUO33" s="661"/>
      <c r="SUP33" s="661"/>
      <c r="SUQ33" s="661"/>
      <c r="SUR33" s="661"/>
      <c r="SUS33" s="661"/>
      <c r="SUT33" s="661"/>
      <c r="SUU33" s="661"/>
      <c r="SUV33" s="661"/>
      <c r="SUW33" s="661"/>
      <c r="SUX33" s="661"/>
      <c r="SUY33" s="661"/>
      <c r="SUZ33" s="661"/>
      <c r="SVA33" s="661"/>
      <c r="SVB33" s="661"/>
      <c r="SVC33" s="661"/>
      <c r="SVD33" s="661"/>
      <c r="SVE33" s="661"/>
      <c r="SVF33" s="661"/>
      <c r="SVG33" s="661"/>
      <c r="SVH33" s="661"/>
      <c r="SVI33" s="661"/>
      <c r="SVJ33" s="661"/>
      <c r="SVK33" s="661"/>
      <c r="SVL33" s="661"/>
      <c r="SVM33" s="661"/>
      <c r="SVN33" s="661"/>
      <c r="SVO33" s="661"/>
      <c r="SVP33" s="661"/>
      <c r="SVQ33" s="661"/>
      <c r="SVR33" s="661"/>
      <c r="SVS33" s="661"/>
      <c r="SVT33" s="661"/>
      <c r="SVU33" s="661"/>
      <c r="SVV33" s="661"/>
      <c r="SVW33" s="661"/>
      <c r="SVX33" s="661"/>
      <c r="SVY33" s="661"/>
      <c r="SVZ33" s="661"/>
      <c r="SWA33" s="661"/>
      <c r="SWB33" s="661"/>
      <c r="SWC33" s="661"/>
      <c r="SWD33" s="661"/>
      <c r="SWE33" s="661"/>
      <c r="SWF33" s="661"/>
      <c r="SWG33" s="661"/>
      <c r="SWH33" s="661"/>
      <c r="SWI33" s="661"/>
      <c r="SWJ33" s="661"/>
      <c r="SWK33" s="661"/>
      <c r="SWL33" s="661"/>
      <c r="SWM33" s="661"/>
      <c r="SWN33" s="661"/>
      <c r="SWO33" s="661"/>
      <c r="SWP33" s="661"/>
      <c r="SWQ33" s="661"/>
      <c r="SWR33" s="661"/>
      <c r="SWS33" s="661"/>
      <c r="SWT33" s="661"/>
      <c r="SWU33" s="661"/>
      <c r="SWV33" s="661"/>
      <c r="SWW33" s="661"/>
      <c r="SWX33" s="661"/>
      <c r="SWY33" s="661"/>
      <c r="SWZ33" s="661"/>
      <c r="SXA33" s="661"/>
      <c r="SXB33" s="661"/>
      <c r="SXC33" s="661"/>
      <c r="SXD33" s="661"/>
      <c r="SXE33" s="661"/>
      <c r="SXF33" s="661"/>
      <c r="SXG33" s="661"/>
      <c r="SXH33" s="661"/>
      <c r="SXI33" s="661"/>
      <c r="SXJ33" s="661"/>
      <c r="SXK33" s="661"/>
      <c r="SXL33" s="661"/>
      <c r="SXM33" s="661"/>
      <c r="SXN33" s="661"/>
      <c r="SXO33" s="661"/>
      <c r="SXP33" s="661"/>
      <c r="SXQ33" s="661"/>
      <c r="SXR33" s="661"/>
      <c r="SXS33" s="661"/>
      <c r="SXT33" s="661"/>
      <c r="SXU33" s="661"/>
      <c r="SXV33" s="661"/>
      <c r="SXW33" s="661"/>
      <c r="SXX33" s="661"/>
      <c r="SXY33" s="661"/>
      <c r="SXZ33" s="661"/>
      <c r="SYA33" s="661"/>
      <c r="SYB33" s="661"/>
      <c r="SYC33" s="661"/>
      <c r="SYD33" s="661"/>
      <c r="SYE33" s="661"/>
      <c r="SYF33" s="661"/>
      <c r="SYG33" s="661"/>
      <c r="SYH33" s="661"/>
      <c r="SYI33" s="661"/>
      <c r="SYJ33" s="661"/>
      <c r="SYK33" s="661"/>
      <c r="SYL33" s="661"/>
      <c r="SYM33" s="661"/>
      <c r="SYN33" s="661"/>
      <c r="SYO33" s="661"/>
      <c r="SYP33" s="661"/>
      <c r="SYQ33" s="661"/>
      <c r="SYR33" s="661"/>
      <c r="SYS33" s="661"/>
      <c r="SYT33" s="661"/>
      <c r="SYU33" s="661"/>
      <c r="SYV33" s="661"/>
      <c r="SYW33" s="661"/>
      <c r="SYX33" s="661"/>
      <c r="SYY33" s="661"/>
      <c r="SYZ33" s="661"/>
      <c r="SZA33" s="661"/>
      <c r="SZB33" s="661"/>
      <c r="SZC33" s="661"/>
      <c r="SZD33" s="661"/>
      <c r="SZE33" s="661"/>
      <c r="SZF33" s="661"/>
      <c r="SZG33" s="661"/>
      <c r="SZH33" s="661"/>
      <c r="SZI33" s="661"/>
      <c r="SZJ33" s="661"/>
      <c r="SZK33" s="661"/>
      <c r="SZL33" s="661"/>
      <c r="SZM33" s="661"/>
      <c r="SZN33" s="661"/>
      <c r="SZO33" s="661"/>
      <c r="SZP33" s="661"/>
      <c r="SZQ33" s="661"/>
      <c r="SZR33" s="661"/>
      <c r="SZS33" s="661"/>
      <c r="SZT33" s="661"/>
      <c r="SZU33" s="661"/>
      <c r="SZV33" s="661"/>
      <c r="SZW33" s="661"/>
      <c r="SZX33" s="661"/>
      <c r="SZY33" s="661"/>
      <c r="SZZ33" s="661"/>
      <c r="TAA33" s="661"/>
      <c r="TAB33" s="661"/>
      <c r="TAC33" s="661"/>
      <c r="TAD33" s="661"/>
      <c r="TAE33" s="661"/>
      <c r="TAF33" s="661"/>
      <c r="TAG33" s="661"/>
      <c r="TAH33" s="661"/>
      <c r="TAI33" s="661"/>
      <c r="TAJ33" s="661"/>
      <c r="TAK33" s="661"/>
      <c r="TAL33" s="661"/>
      <c r="TAM33" s="661"/>
      <c r="TAN33" s="661"/>
      <c r="TAO33" s="661"/>
      <c r="TAP33" s="661"/>
      <c r="TAQ33" s="661"/>
      <c r="TAR33" s="661"/>
      <c r="TAS33" s="661"/>
      <c r="TAT33" s="661"/>
      <c r="TAU33" s="661"/>
      <c r="TAV33" s="661"/>
      <c r="TAW33" s="661"/>
      <c r="TAX33" s="661"/>
      <c r="TAY33" s="661"/>
      <c r="TAZ33" s="661"/>
      <c r="TBA33" s="661"/>
      <c r="TBB33" s="661"/>
      <c r="TBC33" s="661"/>
      <c r="TBD33" s="661"/>
      <c r="TBE33" s="661"/>
      <c r="TBF33" s="661"/>
      <c r="TBG33" s="661"/>
      <c r="TBH33" s="661"/>
      <c r="TBI33" s="661"/>
      <c r="TBJ33" s="661"/>
      <c r="TBK33" s="661"/>
      <c r="TBL33" s="661"/>
      <c r="TBM33" s="661"/>
      <c r="TBN33" s="661"/>
      <c r="TBO33" s="661"/>
      <c r="TBP33" s="661"/>
      <c r="TBQ33" s="661"/>
      <c r="TBR33" s="661"/>
      <c r="TBS33" s="661"/>
      <c r="TBT33" s="661"/>
      <c r="TBU33" s="661"/>
      <c r="TBV33" s="661"/>
      <c r="TBW33" s="661"/>
      <c r="TBX33" s="661"/>
      <c r="TBY33" s="661"/>
      <c r="TBZ33" s="661"/>
      <c r="TCA33" s="661"/>
      <c r="TCB33" s="661"/>
      <c r="TCC33" s="661"/>
      <c r="TCD33" s="661"/>
      <c r="TCE33" s="661"/>
      <c r="TCF33" s="661"/>
      <c r="TCG33" s="661"/>
      <c r="TCH33" s="661"/>
      <c r="TCI33" s="661"/>
      <c r="TCJ33" s="661"/>
      <c r="TCK33" s="661"/>
      <c r="TCL33" s="661"/>
      <c r="TCM33" s="661"/>
      <c r="TCN33" s="661"/>
      <c r="TCO33" s="661"/>
      <c r="TCP33" s="661"/>
      <c r="TCQ33" s="661"/>
      <c r="TCR33" s="661"/>
      <c r="TCS33" s="661"/>
      <c r="TCT33" s="661"/>
      <c r="TCU33" s="661"/>
      <c r="TCV33" s="661"/>
      <c r="TCW33" s="661"/>
      <c r="TCX33" s="661"/>
      <c r="TCY33" s="661"/>
      <c r="TCZ33" s="661"/>
      <c r="TDA33" s="661"/>
      <c r="TDB33" s="661"/>
      <c r="TDC33" s="661"/>
      <c r="TDD33" s="661"/>
      <c r="TDE33" s="661"/>
      <c r="TDF33" s="661"/>
      <c r="TDG33" s="661"/>
      <c r="TDH33" s="661"/>
      <c r="TDI33" s="661"/>
      <c r="TDJ33" s="661"/>
      <c r="TDK33" s="661"/>
      <c r="TDL33" s="661"/>
      <c r="TDM33" s="661"/>
      <c r="TDN33" s="661"/>
      <c r="TDO33" s="661"/>
      <c r="TDP33" s="661"/>
      <c r="TDQ33" s="661"/>
      <c r="TDR33" s="661"/>
      <c r="TDS33" s="661"/>
      <c r="TDT33" s="661"/>
      <c r="TDU33" s="661"/>
      <c r="TDV33" s="661"/>
      <c r="TDW33" s="661"/>
      <c r="TDX33" s="661"/>
      <c r="TDY33" s="661"/>
      <c r="TDZ33" s="661"/>
      <c r="TEA33" s="661"/>
      <c r="TEB33" s="661"/>
      <c r="TEC33" s="661"/>
      <c r="TED33" s="661"/>
      <c r="TEE33" s="661"/>
      <c r="TEF33" s="661"/>
      <c r="TEG33" s="661"/>
      <c r="TEH33" s="661"/>
      <c r="TEI33" s="661"/>
      <c r="TEJ33" s="661"/>
      <c r="TEK33" s="661"/>
      <c r="TEL33" s="661"/>
      <c r="TEM33" s="661"/>
      <c r="TEN33" s="661"/>
      <c r="TEO33" s="661"/>
      <c r="TEP33" s="661"/>
      <c r="TEQ33" s="661"/>
      <c r="TER33" s="661"/>
      <c r="TES33" s="661"/>
      <c r="TET33" s="661"/>
      <c r="TEU33" s="661"/>
      <c r="TEV33" s="661"/>
      <c r="TEW33" s="661"/>
      <c r="TEX33" s="661"/>
      <c r="TEY33" s="661"/>
      <c r="TEZ33" s="661"/>
      <c r="TFA33" s="661"/>
      <c r="TFB33" s="661"/>
      <c r="TFC33" s="661"/>
      <c r="TFD33" s="661"/>
      <c r="TFE33" s="661"/>
      <c r="TFF33" s="661"/>
      <c r="TFG33" s="661"/>
      <c r="TFH33" s="661"/>
      <c r="TFI33" s="661"/>
      <c r="TFJ33" s="661"/>
      <c r="TFK33" s="661"/>
      <c r="TFL33" s="661"/>
      <c r="TFM33" s="661"/>
      <c r="TFN33" s="661"/>
      <c r="TFO33" s="661"/>
      <c r="TFP33" s="661"/>
      <c r="TFQ33" s="661"/>
      <c r="TFR33" s="661"/>
      <c r="TFS33" s="661"/>
      <c r="TFT33" s="661"/>
      <c r="TFU33" s="661"/>
      <c r="TFV33" s="661"/>
      <c r="TFW33" s="661"/>
      <c r="TFX33" s="661"/>
      <c r="TFY33" s="661"/>
      <c r="TFZ33" s="661"/>
      <c r="TGA33" s="661"/>
      <c r="TGB33" s="661"/>
      <c r="TGC33" s="661"/>
      <c r="TGD33" s="661"/>
      <c r="TGE33" s="661"/>
      <c r="TGF33" s="661"/>
      <c r="TGG33" s="661"/>
      <c r="TGH33" s="661"/>
      <c r="TGI33" s="661"/>
      <c r="TGJ33" s="661"/>
      <c r="TGK33" s="661"/>
      <c r="TGL33" s="661"/>
      <c r="TGM33" s="661"/>
      <c r="TGN33" s="661"/>
      <c r="TGO33" s="661"/>
      <c r="TGP33" s="661"/>
      <c r="TGQ33" s="661"/>
      <c r="TGR33" s="661"/>
      <c r="TGS33" s="661"/>
      <c r="TGT33" s="661"/>
      <c r="TGU33" s="661"/>
      <c r="TGV33" s="661"/>
      <c r="TGW33" s="661"/>
      <c r="TGX33" s="661"/>
      <c r="TGY33" s="661"/>
      <c r="TGZ33" s="661"/>
      <c r="THA33" s="661"/>
      <c r="THB33" s="661"/>
      <c r="THC33" s="661"/>
      <c r="THD33" s="661"/>
      <c r="THE33" s="661"/>
      <c r="THF33" s="661"/>
      <c r="THG33" s="661"/>
      <c r="THH33" s="661"/>
      <c r="THI33" s="661"/>
      <c r="THJ33" s="661"/>
      <c r="THK33" s="661"/>
      <c r="THL33" s="661"/>
      <c r="THM33" s="661"/>
      <c r="THN33" s="661"/>
      <c r="THO33" s="661"/>
      <c r="THP33" s="661"/>
      <c r="THQ33" s="661"/>
      <c r="THR33" s="661"/>
      <c r="THS33" s="661"/>
      <c r="THT33" s="661"/>
      <c r="THU33" s="661"/>
      <c r="THV33" s="661"/>
      <c r="THW33" s="661"/>
      <c r="THX33" s="661"/>
      <c r="THY33" s="661"/>
      <c r="THZ33" s="661"/>
      <c r="TIA33" s="661"/>
      <c r="TIB33" s="661"/>
      <c r="TIC33" s="661"/>
      <c r="TID33" s="661"/>
      <c r="TIE33" s="661"/>
      <c r="TIF33" s="661"/>
      <c r="TIG33" s="661"/>
      <c r="TIH33" s="661"/>
      <c r="TII33" s="661"/>
      <c r="TIJ33" s="661"/>
      <c r="TIK33" s="661"/>
      <c r="TIL33" s="661"/>
      <c r="TIM33" s="661"/>
      <c r="TIN33" s="661"/>
      <c r="TIO33" s="661"/>
      <c r="TIP33" s="661"/>
      <c r="TIQ33" s="661"/>
      <c r="TIR33" s="661"/>
      <c r="TIS33" s="661"/>
      <c r="TIT33" s="661"/>
      <c r="TIU33" s="661"/>
      <c r="TIV33" s="661"/>
      <c r="TIW33" s="661"/>
      <c r="TIX33" s="661"/>
      <c r="TIY33" s="661"/>
      <c r="TIZ33" s="661"/>
      <c r="TJA33" s="661"/>
      <c r="TJB33" s="661"/>
      <c r="TJC33" s="661"/>
      <c r="TJD33" s="661"/>
      <c r="TJE33" s="661"/>
      <c r="TJF33" s="661"/>
      <c r="TJG33" s="661"/>
      <c r="TJH33" s="661"/>
      <c r="TJI33" s="661"/>
      <c r="TJJ33" s="661"/>
      <c r="TJK33" s="661"/>
      <c r="TJL33" s="661"/>
      <c r="TJM33" s="661"/>
      <c r="TJN33" s="661"/>
      <c r="TJO33" s="661"/>
      <c r="TJP33" s="661"/>
      <c r="TJQ33" s="661"/>
      <c r="TJR33" s="661"/>
      <c r="TJS33" s="661"/>
      <c r="TJT33" s="661"/>
      <c r="TJU33" s="661"/>
      <c r="TJV33" s="661"/>
      <c r="TJW33" s="661"/>
      <c r="TJX33" s="661"/>
      <c r="TJY33" s="661"/>
      <c r="TJZ33" s="661"/>
      <c r="TKA33" s="661"/>
      <c r="TKB33" s="661"/>
      <c r="TKC33" s="661"/>
      <c r="TKD33" s="661"/>
      <c r="TKE33" s="661"/>
      <c r="TKF33" s="661"/>
      <c r="TKG33" s="661"/>
      <c r="TKH33" s="661"/>
      <c r="TKI33" s="661"/>
      <c r="TKJ33" s="661"/>
      <c r="TKK33" s="661"/>
      <c r="TKL33" s="661"/>
      <c r="TKM33" s="661"/>
      <c r="TKN33" s="661"/>
      <c r="TKO33" s="661"/>
      <c r="TKP33" s="661"/>
      <c r="TKQ33" s="661"/>
      <c r="TKR33" s="661"/>
      <c r="TKS33" s="661"/>
      <c r="TKT33" s="661"/>
      <c r="TKU33" s="661"/>
      <c r="TKV33" s="661"/>
      <c r="TKW33" s="661"/>
      <c r="TKX33" s="661"/>
      <c r="TKY33" s="661"/>
      <c r="TKZ33" s="661"/>
      <c r="TLA33" s="661"/>
      <c r="TLB33" s="661"/>
      <c r="TLC33" s="661"/>
      <c r="TLD33" s="661"/>
      <c r="TLE33" s="661"/>
      <c r="TLF33" s="661"/>
      <c r="TLG33" s="661"/>
      <c r="TLH33" s="661"/>
      <c r="TLI33" s="661"/>
      <c r="TLJ33" s="661"/>
      <c r="TLK33" s="661"/>
      <c r="TLL33" s="661"/>
      <c r="TLM33" s="661"/>
      <c r="TLN33" s="661"/>
      <c r="TLO33" s="661"/>
      <c r="TLP33" s="661"/>
      <c r="TLQ33" s="661"/>
      <c r="TLR33" s="661"/>
      <c r="TLS33" s="661"/>
      <c r="TLT33" s="661"/>
      <c r="TLU33" s="661"/>
      <c r="TLV33" s="661"/>
      <c r="TLW33" s="661"/>
      <c r="TLX33" s="661"/>
      <c r="TLY33" s="661"/>
      <c r="TLZ33" s="661"/>
      <c r="TMA33" s="661"/>
      <c r="TMB33" s="661"/>
      <c r="TMC33" s="661"/>
      <c r="TMD33" s="661"/>
      <c r="TME33" s="661"/>
      <c r="TMF33" s="661"/>
      <c r="TMG33" s="661"/>
      <c r="TMH33" s="661"/>
      <c r="TMI33" s="661"/>
      <c r="TMJ33" s="661"/>
      <c r="TMK33" s="661"/>
      <c r="TML33" s="661"/>
      <c r="TMM33" s="661"/>
      <c r="TMN33" s="661"/>
      <c r="TMO33" s="661"/>
      <c r="TMP33" s="661"/>
      <c r="TMQ33" s="661"/>
      <c r="TMR33" s="661"/>
      <c r="TMS33" s="661"/>
      <c r="TMT33" s="661"/>
      <c r="TMU33" s="661"/>
      <c r="TMV33" s="661"/>
      <c r="TMW33" s="661"/>
      <c r="TMX33" s="661"/>
      <c r="TMY33" s="661"/>
      <c r="TMZ33" s="661"/>
      <c r="TNA33" s="661"/>
      <c r="TNB33" s="661"/>
      <c r="TNC33" s="661"/>
      <c r="TND33" s="661"/>
      <c r="TNE33" s="661"/>
      <c r="TNF33" s="661"/>
      <c r="TNG33" s="661"/>
      <c r="TNH33" s="661"/>
      <c r="TNI33" s="661"/>
      <c r="TNJ33" s="661"/>
      <c r="TNK33" s="661"/>
      <c r="TNL33" s="661"/>
      <c r="TNM33" s="661"/>
      <c r="TNN33" s="661"/>
      <c r="TNO33" s="661"/>
      <c r="TNP33" s="661"/>
      <c r="TNQ33" s="661"/>
      <c r="TNR33" s="661"/>
      <c r="TNS33" s="661"/>
      <c r="TNT33" s="661"/>
      <c r="TNU33" s="661"/>
      <c r="TNV33" s="661"/>
      <c r="TNW33" s="661"/>
      <c r="TNX33" s="661"/>
      <c r="TNY33" s="661"/>
      <c r="TNZ33" s="661"/>
      <c r="TOA33" s="661"/>
      <c r="TOB33" s="661"/>
      <c r="TOC33" s="661"/>
      <c r="TOD33" s="661"/>
      <c r="TOE33" s="661"/>
      <c r="TOF33" s="661"/>
      <c r="TOG33" s="661"/>
      <c r="TOH33" s="661"/>
      <c r="TOI33" s="661"/>
      <c r="TOJ33" s="661"/>
      <c r="TOK33" s="661"/>
      <c r="TOL33" s="661"/>
      <c r="TOM33" s="661"/>
      <c r="TON33" s="661"/>
      <c r="TOO33" s="661"/>
      <c r="TOP33" s="661"/>
      <c r="TOQ33" s="661"/>
      <c r="TOR33" s="661"/>
      <c r="TOS33" s="661"/>
      <c r="TOT33" s="661"/>
      <c r="TOU33" s="661"/>
      <c r="TOV33" s="661"/>
      <c r="TOW33" s="661"/>
      <c r="TOX33" s="661"/>
      <c r="TOY33" s="661"/>
      <c r="TOZ33" s="661"/>
      <c r="TPA33" s="661"/>
      <c r="TPB33" s="661"/>
      <c r="TPC33" s="661"/>
      <c r="TPD33" s="661"/>
      <c r="TPE33" s="661"/>
      <c r="TPF33" s="661"/>
      <c r="TPG33" s="661"/>
      <c r="TPH33" s="661"/>
      <c r="TPI33" s="661"/>
      <c r="TPJ33" s="661"/>
      <c r="TPK33" s="661"/>
      <c r="TPL33" s="661"/>
      <c r="TPM33" s="661"/>
      <c r="TPN33" s="661"/>
      <c r="TPO33" s="661"/>
      <c r="TPP33" s="661"/>
      <c r="TPQ33" s="661"/>
      <c r="TPR33" s="661"/>
      <c r="TPS33" s="661"/>
      <c r="TPT33" s="661"/>
      <c r="TPU33" s="661"/>
      <c r="TPV33" s="661"/>
      <c r="TPW33" s="661"/>
      <c r="TPX33" s="661"/>
      <c r="TPY33" s="661"/>
      <c r="TPZ33" s="661"/>
      <c r="TQA33" s="661"/>
      <c r="TQB33" s="661"/>
      <c r="TQC33" s="661"/>
      <c r="TQD33" s="661"/>
      <c r="TQE33" s="661"/>
      <c r="TQF33" s="661"/>
      <c r="TQG33" s="661"/>
      <c r="TQH33" s="661"/>
      <c r="TQI33" s="661"/>
      <c r="TQJ33" s="661"/>
      <c r="TQK33" s="661"/>
      <c r="TQL33" s="661"/>
      <c r="TQM33" s="661"/>
      <c r="TQN33" s="661"/>
      <c r="TQO33" s="661"/>
      <c r="TQP33" s="661"/>
      <c r="TQQ33" s="661"/>
      <c r="TQR33" s="661"/>
      <c r="TQS33" s="661"/>
      <c r="TQT33" s="661"/>
      <c r="TQU33" s="661"/>
      <c r="TQV33" s="661"/>
      <c r="TQW33" s="661"/>
      <c r="TQX33" s="661"/>
      <c r="TQY33" s="661"/>
      <c r="TQZ33" s="661"/>
      <c r="TRA33" s="661"/>
      <c r="TRB33" s="661"/>
      <c r="TRC33" s="661"/>
      <c r="TRD33" s="661"/>
      <c r="TRE33" s="661"/>
      <c r="TRF33" s="661"/>
      <c r="TRG33" s="661"/>
      <c r="TRH33" s="661"/>
      <c r="TRI33" s="661"/>
      <c r="TRJ33" s="661"/>
      <c r="TRK33" s="661"/>
      <c r="TRL33" s="661"/>
      <c r="TRM33" s="661"/>
      <c r="TRN33" s="661"/>
      <c r="TRO33" s="661"/>
      <c r="TRP33" s="661"/>
      <c r="TRQ33" s="661"/>
      <c r="TRR33" s="661"/>
      <c r="TRS33" s="661"/>
      <c r="TRT33" s="661"/>
      <c r="TRU33" s="661"/>
      <c r="TRV33" s="661"/>
      <c r="TRW33" s="661"/>
      <c r="TRX33" s="661"/>
      <c r="TRY33" s="661"/>
      <c r="TRZ33" s="661"/>
      <c r="TSA33" s="661"/>
      <c r="TSB33" s="661"/>
      <c r="TSC33" s="661"/>
      <c r="TSD33" s="661"/>
      <c r="TSE33" s="661"/>
      <c r="TSF33" s="661"/>
      <c r="TSG33" s="661"/>
      <c r="TSH33" s="661"/>
      <c r="TSI33" s="661"/>
      <c r="TSJ33" s="661"/>
      <c r="TSK33" s="661"/>
      <c r="TSL33" s="661"/>
      <c r="TSM33" s="661"/>
      <c r="TSN33" s="661"/>
      <c r="TSO33" s="661"/>
      <c r="TSP33" s="661"/>
      <c r="TSQ33" s="661"/>
      <c r="TSR33" s="661"/>
      <c r="TSS33" s="661"/>
      <c r="TST33" s="661"/>
      <c r="TSU33" s="661"/>
      <c r="TSV33" s="661"/>
      <c r="TSW33" s="661"/>
      <c r="TSX33" s="661"/>
      <c r="TSY33" s="661"/>
      <c r="TSZ33" s="661"/>
      <c r="TTA33" s="661"/>
      <c r="TTB33" s="661"/>
      <c r="TTC33" s="661"/>
      <c r="TTD33" s="661"/>
      <c r="TTE33" s="661"/>
      <c r="TTF33" s="661"/>
      <c r="TTG33" s="661"/>
      <c r="TTH33" s="661"/>
      <c r="TTI33" s="661"/>
      <c r="TTJ33" s="661"/>
      <c r="TTK33" s="661"/>
      <c r="TTL33" s="661"/>
      <c r="TTM33" s="661"/>
      <c r="TTN33" s="661"/>
      <c r="TTO33" s="661"/>
      <c r="TTP33" s="661"/>
      <c r="TTQ33" s="661"/>
      <c r="TTR33" s="661"/>
      <c r="TTS33" s="661"/>
      <c r="TTT33" s="661"/>
      <c r="TTU33" s="661"/>
      <c r="TTV33" s="661"/>
      <c r="TTW33" s="661"/>
      <c r="TTX33" s="661"/>
      <c r="TTY33" s="661"/>
      <c r="TTZ33" s="661"/>
      <c r="TUA33" s="661"/>
      <c r="TUB33" s="661"/>
      <c r="TUC33" s="661"/>
      <c r="TUD33" s="661"/>
      <c r="TUE33" s="661"/>
      <c r="TUF33" s="661"/>
      <c r="TUG33" s="661"/>
      <c r="TUH33" s="661"/>
      <c r="TUI33" s="661"/>
      <c r="TUJ33" s="661"/>
      <c r="TUK33" s="661"/>
      <c r="TUL33" s="661"/>
      <c r="TUM33" s="661"/>
      <c r="TUN33" s="661"/>
      <c r="TUO33" s="661"/>
      <c r="TUP33" s="661"/>
      <c r="TUQ33" s="661"/>
      <c r="TUR33" s="661"/>
      <c r="TUS33" s="661"/>
      <c r="TUT33" s="661"/>
      <c r="TUU33" s="661"/>
      <c r="TUV33" s="661"/>
      <c r="TUW33" s="661"/>
      <c r="TUX33" s="661"/>
      <c r="TUY33" s="661"/>
      <c r="TUZ33" s="661"/>
      <c r="TVA33" s="661"/>
      <c r="TVB33" s="661"/>
      <c r="TVC33" s="661"/>
      <c r="TVD33" s="661"/>
      <c r="TVE33" s="661"/>
      <c r="TVF33" s="661"/>
      <c r="TVG33" s="661"/>
      <c r="TVH33" s="661"/>
      <c r="TVI33" s="661"/>
      <c r="TVJ33" s="661"/>
      <c r="TVK33" s="661"/>
      <c r="TVL33" s="661"/>
      <c r="TVM33" s="661"/>
      <c r="TVN33" s="661"/>
      <c r="TVO33" s="661"/>
      <c r="TVP33" s="661"/>
      <c r="TVQ33" s="661"/>
      <c r="TVR33" s="661"/>
      <c r="TVS33" s="661"/>
      <c r="TVT33" s="661"/>
      <c r="TVU33" s="661"/>
      <c r="TVV33" s="661"/>
      <c r="TVW33" s="661"/>
      <c r="TVX33" s="661"/>
      <c r="TVY33" s="661"/>
      <c r="TVZ33" s="661"/>
      <c r="TWA33" s="661"/>
      <c r="TWB33" s="661"/>
      <c r="TWC33" s="661"/>
      <c r="TWD33" s="661"/>
      <c r="TWE33" s="661"/>
      <c r="TWF33" s="661"/>
      <c r="TWG33" s="661"/>
      <c r="TWH33" s="661"/>
      <c r="TWI33" s="661"/>
      <c r="TWJ33" s="661"/>
      <c r="TWK33" s="661"/>
      <c r="TWL33" s="661"/>
      <c r="TWM33" s="661"/>
      <c r="TWN33" s="661"/>
      <c r="TWO33" s="661"/>
      <c r="TWP33" s="661"/>
      <c r="TWQ33" s="661"/>
      <c r="TWR33" s="661"/>
      <c r="TWS33" s="661"/>
      <c r="TWT33" s="661"/>
      <c r="TWU33" s="661"/>
      <c r="TWV33" s="661"/>
      <c r="TWW33" s="661"/>
      <c r="TWX33" s="661"/>
      <c r="TWY33" s="661"/>
      <c r="TWZ33" s="661"/>
      <c r="TXA33" s="661"/>
      <c r="TXB33" s="661"/>
      <c r="TXC33" s="661"/>
      <c r="TXD33" s="661"/>
      <c r="TXE33" s="661"/>
      <c r="TXF33" s="661"/>
      <c r="TXG33" s="661"/>
      <c r="TXH33" s="661"/>
      <c r="TXI33" s="661"/>
      <c r="TXJ33" s="661"/>
      <c r="TXK33" s="661"/>
      <c r="TXL33" s="661"/>
      <c r="TXM33" s="661"/>
      <c r="TXN33" s="661"/>
      <c r="TXO33" s="661"/>
      <c r="TXP33" s="661"/>
      <c r="TXQ33" s="661"/>
      <c r="TXR33" s="661"/>
      <c r="TXS33" s="661"/>
      <c r="TXT33" s="661"/>
      <c r="TXU33" s="661"/>
      <c r="TXV33" s="661"/>
      <c r="TXW33" s="661"/>
      <c r="TXX33" s="661"/>
      <c r="TXY33" s="661"/>
      <c r="TXZ33" s="661"/>
      <c r="TYA33" s="661"/>
      <c r="TYB33" s="661"/>
      <c r="TYC33" s="661"/>
      <c r="TYD33" s="661"/>
      <c r="TYE33" s="661"/>
      <c r="TYF33" s="661"/>
      <c r="TYG33" s="661"/>
      <c r="TYH33" s="661"/>
      <c r="TYI33" s="661"/>
      <c r="TYJ33" s="661"/>
      <c r="TYK33" s="661"/>
      <c r="TYL33" s="661"/>
      <c r="TYM33" s="661"/>
      <c r="TYN33" s="661"/>
      <c r="TYO33" s="661"/>
      <c r="TYP33" s="661"/>
      <c r="TYQ33" s="661"/>
      <c r="TYR33" s="661"/>
      <c r="TYS33" s="661"/>
      <c r="TYT33" s="661"/>
      <c r="TYU33" s="661"/>
      <c r="TYV33" s="661"/>
      <c r="TYW33" s="661"/>
      <c r="TYX33" s="661"/>
      <c r="TYY33" s="661"/>
      <c r="TYZ33" s="661"/>
      <c r="TZA33" s="661"/>
      <c r="TZB33" s="661"/>
      <c r="TZC33" s="661"/>
      <c r="TZD33" s="661"/>
      <c r="TZE33" s="661"/>
      <c r="TZF33" s="661"/>
      <c r="TZG33" s="661"/>
      <c r="TZH33" s="661"/>
      <c r="TZI33" s="661"/>
      <c r="TZJ33" s="661"/>
      <c r="TZK33" s="661"/>
      <c r="TZL33" s="661"/>
      <c r="TZM33" s="661"/>
      <c r="TZN33" s="661"/>
      <c r="TZO33" s="661"/>
      <c r="TZP33" s="661"/>
      <c r="TZQ33" s="661"/>
      <c r="TZR33" s="661"/>
      <c r="TZS33" s="661"/>
      <c r="TZT33" s="661"/>
      <c r="TZU33" s="661"/>
      <c r="TZV33" s="661"/>
      <c r="TZW33" s="661"/>
      <c r="TZX33" s="661"/>
      <c r="TZY33" s="661"/>
      <c r="TZZ33" s="661"/>
      <c r="UAA33" s="661"/>
      <c r="UAB33" s="661"/>
      <c r="UAC33" s="661"/>
      <c r="UAD33" s="661"/>
      <c r="UAE33" s="661"/>
      <c r="UAF33" s="661"/>
      <c r="UAG33" s="661"/>
      <c r="UAH33" s="661"/>
      <c r="UAI33" s="661"/>
      <c r="UAJ33" s="661"/>
      <c r="UAK33" s="661"/>
      <c r="UAL33" s="661"/>
      <c r="UAM33" s="661"/>
      <c r="UAN33" s="661"/>
      <c r="UAO33" s="661"/>
      <c r="UAP33" s="661"/>
      <c r="UAQ33" s="661"/>
      <c r="UAR33" s="661"/>
      <c r="UAS33" s="661"/>
      <c r="UAT33" s="661"/>
      <c r="UAU33" s="661"/>
      <c r="UAV33" s="661"/>
      <c r="UAW33" s="661"/>
      <c r="UAX33" s="661"/>
      <c r="UAY33" s="661"/>
      <c r="UAZ33" s="661"/>
      <c r="UBA33" s="661"/>
      <c r="UBB33" s="661"/>
      <c r="UBC33" s="661"/>
      <c r="UBD33" s="661"/>
      <c r="UBE33" s="661"/>
      <c r="UBF33" s="661"/>
      <c r="UBG33" s="661"/>
      <c r="UBH33" s="661"/>
      <c r="UBI33" s="661"/>
      <c r="UBJ33" s="661"/>
      <c r="UBK33" s="661"/>
      <c r="UBL33" s="661"/>
      <c r="UBM33" s="661"/>
      <c r="UBN33" s="661"/>
      <c r="UBO33" s="661"/>
      <c r="UBP33" s="661"/>
      <c r="UBQ33" s="661"/>
      <c r="UBR33" s="661"/>
      <c r="UBS33" s="661"/>
      <c r="UBT33" s="661"/>
      <c r="UBU33" s="661"/>
      <c r="UBV33" s="661"/>
      <c r="UBW33" s="661"/>
      <c r="UBX33" s="661"/>
      <c r="UBY33" s="661"/>
      <c r="UBZ33" s="661"/>
      <c r="UCA33" s="661"/>
      <c r="UCB33" s="661"/>
      <c r="UCC33" s="661"/>
      <c r="UCD33" s="661"/>
      <c r="UCE33" s="661"/>
      <c r="UCF33" s="661"/>
      <c r="UCG33" s="661"/>
      <c r="UCH33" s="661"/>
      <c r="UCI33" s="661"/>
      <c r="UCJ33" s="661"/>
      <c r="UCK33" s="661"/>
      <c r="UCL33" s="661"/>
      <c r="UCM33" s="661"/>
      <c r="UCN33" s="661"/>
      <c r="UCO33" s="661"/>
      <c r="UCP33" s="661"/>
      <c r="UCQ33" s="661"/>
      <c r="UCR33" s="661"/>
      <c r="UCS33" s="661"/>
      <c r="UCT33" s="661"/>
      <c r="UCU33" s="661"/>
      <c r="UCV33" s="661"/>
      <c r="UCW33" s="661"/>
      <c r="UCX33" s="661"/>
      <c r="UCY33" s="661"/>
      <c r="UCZ33" s="661"/>
      <c r="UDA33" s="661"/>
      <c r="UDB33" s="661"/>
      <c r="UDC33" s="661"/>
      <c r="UDD33" s="661"/>
      <c r="UDE33" s="661"/>
      <c r="UDF33" s="661"/>
      <c r="UDG33" s="661"/>
      <c r="UDH33" s="661"/>
      <c r="UDI33" s="661"/>
      <c r="UDJ33" s="661"/>
      <c r="UDK33" s="661"/>
      <c r="UDL33" s="661"/>
      <c r="UDM33" s="661"/>
      <c r="UDN33" s="661"/>
      <c r="UDO33" s="661"/>
      <c r="UDP33" s="661"/>
      <c r="UDQ33" s="661"/>
      <c r="UDR33" s="661"/>
      <c r="UDS33" s="661"/>
      <c r="UDT33" s="661"/>
      <c r="UDU33" s="661"/>
      <c r="UDV33" s="661"/>
      <c r="UDW33" s="661"/>
      <c r="UDX33" s="661"/>
      <c r="UDY33" s="661"/>
      <c r="UDZ33" s="661"/>
      <c r="UEA33" s="661"/>
      <c r="UEB33" s="661"/>
      <c r="UEC33" s="661"/>
      <c r="UED33" s="661"/>
      <c r="UEE33" s="661"/>
      <c r="UEF33" s="661"/>
      <c r="UEG33" s="661"/>
      <c r="UEH33" s="661"/>
      <c r="UEI33" s="661"/>
      <c r="UEJ33" s="661"/>
      <c r="UEK33" s="661"/>
      <c r="UEL33" s="661"/>
      <c r="UEM33" s="661"/>
      <c r="UEN33" s="661"/>
      <c r="UEO33" s="661"/>
      <c r="UEP33" s="661"/>
      <c r="UEQ33" s="661"/>
      <c r="UER33" s="661"/>
      <c r="UES33" s="661"/>
      <c r="UET33" s="661"/>
      <c r="UEU33" s="661"/>
      <c r="UEV33" s="661"/>
      <c r="UEW33" s="661"/>
      <c r="UEX33" s="661"/>
      <c r="UEY33" s="661"/>
      <c r="UEZ33" s="661"/>
      <c r="UFA33" s="661"/>
      <c r="UFB33" s="661"/>
      <c r="UFC33" s="661"/>
      <c r="UFD33" s="661"/>
      <c r="UFE33" s="661"/>
      <c r="UFF33" s="661"/>
      <c r="UFG33" s="661"/>
      <c r="UFH33" s="661"/>
      <c r="UFI33" s="661"/>
      <c r="UFJ33" s="661"/>
      <c r="UFK33" s="661"/>
      <c r="UFL33" s="661"/>
      <c r="UFM33" s="661"/>
      <c r="UFN33" s="661"/>
      <c r="UFO33" s="661"/>
      <c r="UFP33" s="661"/>
      <c r="UFQ33" s="661"/>
      <c r="UFR33" s="661"/>
      <c r="UFS33" s="661"/>
      <c r="UFT33" s="661"/>
      <c r="UFU33" s="661"/>
      <c r="UFV33" s="661"/>
      <c r="UFW33" s="661"/>
      <c r="UFX33" s="661"/>
      <c r="UFY33" s="661"/>
      <c r="UFZ33" s="661"/>
      <c r="UGA33" s="661"/>
      <c r="UGB33" s="661"/>
      <c r="UGC33" s="661"/>
      <c r="UGD33" s="661"/>
      <c r="UGE33" s="661"/>
      <c r="UGF33" s="661"/>
      <c r="UGG33" s="661"/>
      <c r="UGH33" s="661"/>
      <c r="UGI33" s="661"/>
      <c r="UGJ33" s="661"/>
      <c r="UGK33" s="661"/>
      <c r="UGL33" s="661"/>
      <c r="UGM33" s="661"/>
      <c r="UGN33" s="661"/>
      <c r="UGO33" s="661"/>
      <c r="UGP33" s="661"/>
      <c r="UGQ33" s="661"/>
      <c r="UGR33" s="661"/>
      <c r="UGS33" s="661"/>
      <c r="UGT33" s="661"/>
      <c r="UGU33" s="661"/>
      <c r="UGV33" s="661"/>
      <c r="UGW33" s="661"/>
      <c r="UGX33" s="661"/>
      <c r="UGY33" s="661"/>
      <c r="UGZ33" s="661"/>
      <c r="UHA33" s="661"/>
      <c r="UHB33" s="661"/>
      <c r="UHC33" s="661"/>
      <c r="UHD33" s="661"/>
      <c r="UHE33" s="661"/>
      <c r="UHF33" s="661"/>
      <c r="UHG33" s="661"/>
      <c r="UHH33" s="661"/>
      <c r="UHI33" s="661"/>
      <c r="UHJ33" s="661"/>
      <c r="UHK33" s="661"/>
      <c r="UHL33" s="661"/>
      <c r="UHM33" s="661"/>
      <c r="UHN33" s="661"/>
      <c r="UHO33" s="661"/>
      <c r="UHP33" s="661"/>
      <c r="UHQ33" s="661"/>
      <c r="UHR33" s="661"/>
      <c r="UHS33" s="661"/>
      <c r="UHT33" s="661"/>
      <c r="UHU33" s="661"/>
      <c r="UHV33" s="661"/>
      <c r="UHW33" s="661"/>
      <c r="UHX33" s="661"/>
      <c r="UHY33" s="661"/>
      <c r="UHZ33" s="661"/>
      <c r="UIA33" s="661"/>
      <c r="UIB33" s="661"/>
      <c r="UIC33" s="661"/>
      <c r="UID33" s="661"/>
      <c r="UIE33" s="661"/>
      <c r="UIF33" s="661"/>
      <c r="UIG33" s="661"/>
      <c r="UIH33" s="661"/>
      <c r="UII33" s="661"/>
      <c r="UIJ33" s="661"/>
      <c r="UIK33" s="661"/>
      <c r="UIL33" s="661"/>
      <c r="UIM33" s="661"/>
      <c r="UIN33" s="661"/>
      <c r="UIO33" s="661"/>
      <c r="UIP33" s="661"/>
      <c r="UIQ33" s="661"/>
      <c r="UIR33" s="661"/>
      <c r="UIS33" s="661"/>
      <c r="UIT33" s="661"/>
      <c r="UIU33" s="661"/>
      <c r="UIV33" s="661"/>
      <c r="UIW33" s="661"/>
      <c r="UIX33" s="661"/>
      <c r="UIY33" s="661"/>
      <c r="UIZ33" s="661"/>
      <c r="UJA33" s="661"/>
      <c r="UJB33" s="661"/>
      <c r="UJC33" s="661"/>
      <c r="UJD33" s="661"/>
      <c r="UJE33" s="661"/>
      <c r="UJF33" s="661"/>
      <c r="UJG33" s="661"/>
      <c r="UJH33" s="661"/>
      <c r="UJI33" s="661"/>
      <c r="UJJ33" s="661"/>
      <c r="UJK33" s="661"/>
      <c r="UJL33" s="661"/>
      <c r="UJM33" s="661"/>
      <c r="UJN33" s="661"/>
      <c r="UJO33" s="661"/>
      <c r="UJP33" s="661"/>
      <c r="UJQ33" s="661"/>
      <c r="UJR33" s="661"/>
      <c r="UJS33" s="661"/>
      <c r="UJT33" s="661"/>
      <c r="UJU33" s="661"/>
      <c r="UJV33" s="661"/>
      <c r="UJW33" s="661"/>
      <c r="UJX33" s="661"/>
      <c r="UJY33" s="661"/>
      <c r="UJZ33" s="661"/>
      <c r="UKA33" s="661"/>
      <c r="UKB33" s="661"/>
      <c r="UKC33" s="661"/>
      <c r="UKD33" s="661"/>
      <c r="UKE33" s="661"/>
      <c r="UKF33" s="661"/>
      <c r="UKG33" s="661"/>
      <c r="UKH33" s="661"/>
      <c r="UKI33" s="661"/>
      <c r="UKJ33" s="661"/>
      <c r="UKK33" s="661"/>
      <c r="UKL33" s="661"/>
      <c r="UKM33" s="661"/>
      <c r="UKN33" s="661"/>
      <c r="UKO33" s="661"/>
      <c r="UKP33" s="661"/>
      <c r="UKQ33" s="661"/>
      <c r="UKR33" s="661"/>
      <c r="UKS33" s="661"/>
      <c r="UKT33" s="661"/>
      <c r="UKU33" s="661"/>
      <c r="UKV33" s="661"/>
      <c r="UKW33" s="661"/>
      <c r="UKX33" s="661"/>
      <c r="UKY33" s="661"/>
      <c r="UKZ33" s="661"/>
      <c r="ULA33" s="661"/>
      <c r="ULB33" s="661"/>
      <c r="ULC33" s="661"/>
      <c r="ULD33" s="661"/>
      <c r="ULE33" s="661"/>
      <c r="ULF33" s="661"/>
      <c r="ULG33" s="661"/>
      <c r="ULH33" s="661"/>
      <c r="ULI33" s="661"/>
      <c r="ULJ33" s="661"/>
      <c r="ULK33" s="661"/>
      <c r="ULL33" s="661"/>
      <c r="ULM33" s="661"/>
      <c r="ULN33" s="661"/>
      <c r="ULO33" s="661"/>
      <c r="ULP33" s="661"/>
      <c r="ULQ33" s="661"/>
      <c r="ULR33" s="661"/>
      <c r="ULS33" s="661"/>
      <c r="ULT33" s="661"/>
      <c r="ULU33" s="661"/>
      <c r="ULV33" s="661"/>
      <c r="ULW33" s="661"/>
      <c r="ULX33" s="661"/>
      <c r="ULY33" s="661"/>
      <c r="ULZ33" s="661"/>
      <c r="UMA33" s="661"/>
      <c r="UMB33" s="661"/>
      <c r="UMC33" s="661"/>
      <c r="UMD33" s="661"/>
      <c r="UME33" s="661"/>
      <c r="UMF33" s="661"/>
      <c r="UMG33" s="661"/>
      <c r="UMH33" s="661"/>
      <c r="UMI33" s="661"/>
      <c r="UMJ33" s="661"/>
      <c r="UMK33" s="661"/>
      <c r="UML33" s="661"/>
      <c r="UMM33" s="661"/>
      <c r="UMN33" s="661"/>
      <c r="UMO33" s="661"/>
      <c r="UMP33" s="661"/>
      <c r="UMQ33" s="661"/>
      <c r="UMR33" s="661"/>
      <c r="UMS33" s="661"/>
      <c r="UMT33" s="661"/>
      <c r="UMU33" s="661"/>
      <c r="UMV33" s="661"/>
      <c r="UMW33" s="661"/>
      <c r="UMX33" s="661"/>
      <c r="UMY33" s="661"/>
      <c r="UMZ33" s="661"/>
      <c r="UNA33" s="661"/>
      <c r="UNB33" s="661"/>
      <c r="UNC33" s="661"/>
      <c r="UND33" s="661"/>
      <c r="UNE33" s="661"/>
      <c r="UNF33" s="661"/>
      <c r="UNG33" s="661"/>
      <c r="UNH33" s="661"/>
      <c r="UNI33" s="661"/>
      <c r="UNJ33" s="661"/>
      <c r="UNK33" s="661"/>
      <c r="UNL33" s="661"/>
      <c r="UNM33" s="661"/>
      <c r="UNN33" s="661"/>
      <c r="UNO33" s="661"/>
      <c r="UNP33" s="661"/>
      <c r="UNQ33" s="661"/>
      <c r="UNR33" s="661"/>
      <c r="UNS33" s="661"/>
      <c r="UNT33" s="661"/>
      <c r="UNU33" s="661"/>
      <c r="UNV33" s="661"/>
      <c r="UNW33" s="661"/>
      <c r="UNX33" s="661"/>
      <c r="UNY33" s="661"/>
      <c r="UNZ33" s="661"/>
      <c r="UOA33" s="661"/>
      <c r="UOB33" s="661"/>
      <c r="UOC33" s="661"/>
      <c r="UOD33" s="661"/>
      <c r="UOE33" s="661"/>
      <c r="UOF33" s="661"/>
      <c r="UOG33" s="661"/>
      <c r="UOH33" s="661"/>
      <c r="UOI33" s="661"/>
      <c r="UOJ33" s="661"/>
      <c r="UOK33" s="661"/>
      <c r="UOL33" s="661"/>
      <c r="UOM33" s="661"/>
      <c r="UON33" s="661"/>
      <c r="UOO33" s="661"/>
      <c r="UOP33" s="661"/>
      <c r="UOQ33" s="661"/>
      <c r="UOR33" s="661"/>
      <c r="UOS33" s="661"/>
      <c r="UOT33" s="661"/>
      <c r="UOU33" s="661"/>
      <c r="UOV33" s="661"/>
      <c r="UOW33" s="661"/>
      <c r="UOX33" s="661"/>
      <c r="UOY33" s="661"/>
      <c r="UOZ33" s="661"/>
      <c r="UPA33" s="661"/>
      <c r="UPB33" s="661"/>
      <c r="UPC33" s="661"/>
      <c r="UPD33" s="661"/>
      <c r="UPE33" s="661"/>
      <c r="UPF33" s="661"/>
      <c r="UPG33" s="661"/>
      <c r="UPH33" s="661"/>
      <c r="UPI33" s="661"/>
      <c r="UPJ33" s="661"/>
      <c r="UPK33" s="661"/>
      <c r="UPL33" s="661"/>
      <c r="UPM33" s="661"/>
      <c r="UPN33" s="661"/>
      <c r="UPO33" s="661"/>
      <c r="UPP33" s="661"/>
      <c r="UPQ33" s="661"/>
      <c r="UPR33" s="661"/>
      <c r="UPS33" s="661"/>
      <c r="UPT33" s="661"/>
      <c r="UPU33" s="661"/>
      <c r="UPV33" s="661"/>
      <c r="UPW33" s="661"/>
      <c r="UPX33" s="661"/>
      <c r="UPY33" s="661"/>
      <c r="UPZ33" s="661"/>
      <c r="UQA33" s="661"/>
      <c r="UQB33" s="661"/>
      <c r="UQC33" s="661"/>
      <c r="UQD33" s="661"/>
      <c r="UQE33" s="661"/>
      <c r="UQF33" s="661"/>
      <c r="UQG33" s="661"/>
      <c r="UQH33" s="661"/>
      <c r="UQI33" s="661"/>
      <c r="UQJ33" s="661"/>
      <c r="UQK33" s="661"/>
      <c r="UQL33" s="661"/>
      <c r="UQM33" s="661"/>
      <c r="UQN33" s="661"/>
      <c r="UQO33" s="661"/>
      <c r="UQP33" s="661"/>
      <c r="UQQ33" s="661"/>
      <c r="UQR33" s="661"/>
      <c r="UQS33" s="661"/>
      <c r="UQT33" s="661"/>
      <c r="UQU33" s="661"/>
      <c r="UQV33" s="661"/>
      <c r="UQW33" s="661"/>
      <c r="UQX33" s="661"/>
      <c r="UQY33" s="661"/>
      <c r="UQZ33" s="661"/>
      <c r="URA33" s="661"/>
      <c r="URB33" s="661"/>
      <c r="URC33" s="661"/>
      <c r="URD33" s="661"/>
      <c r="URE33" s="661"/>
      <c r="URF33" s="661"/>
      <c r="URG33" s="661"/>
      <c r="URH33" s="661"/>
      <c r="URI33" s="661"/>
      <c r="URJ33" s="661"/>
      <c r="URK33" s="661"/>
      <c r="URL33" s="661"/>
      <c r="URM33" s="661"/>
      <c r="URN33" s="661"/>
      <c r="URO33" s="661"/>
      <c r="URP33" s="661"/>
      <c r="URQ33" s="661"/>
      <c r="URR33" s="661"/>
      <c r="URS33" s="661"/>
      <c r="URT33" s="661"/>
      <c r="URU33" s="661"/>
      <c r="URV33" s="661"/>
      <c r="URW33" s="661"/>
      <c r="URX33" s="661"/>
      <c r="URY33" s="661"/>
      <c r="URZ33" s="661"/>
      <c r="USA33" s="661"/>
      <c r="USB33" s="661"/>
      <c r="USC33" s="661"/>
      <c r="USD33" s="661"/>
      <c r="USE33" s="661"/>
      <c r="USF33" s="661"/>
      <c r="USG33" s="661"/>
      <c r="USH33" s="661"/>
      <c r="USI33" s="661"/>
      <c r="USJ33" s="661"/>
      <c r="USK33" s="661"/>
      <c r="USL33" s="661"/>
      <c r="USM33" s="661"/>
      <c r="USN33" s="661"/>
      <c r="USO33" s="661"/>
      <c r="USP33" s="661"/>
      <c r="USQ33" s="661"/>
      <c r="USR33" s="661"/>
      <c r="USS33" s="661"/>
      <c r="UST33" s="661"/>
      <c r="USU33" s="661"/>
      <c r="USV33" s="661"/>
      <c r="USW33" s="661"/>
      <c r="USX33" s="661"/>
      <c r="USY33" s="661"/>
      <c r="USZ33" s="661"/>
      <c r="UTA33" s="661"/>
      <c r="UTB33" s="661"/>
      <c r="UTC33" s="661"/>
      <c r="UTD33" s="661"/>
      <c r="UTE33" s="661"/>
      <c r="UTF33" s="661"/>
      <c r="UTG33" s="661"/>
      <c r="UTH33" s="661"/>
      <c r="UTI33" s="661"/>
      <c r="UTJ33" s="661"/>
      <c r="UTK33" s="661"/>
      <c r="UTL33" s="661"/>
      <c r="UTM33" s="661"/>
      <c r="UTN33" s="661"/>
      <c r="UTO33" s="661"/>
      <c r="UTP33" s="661"/>
      <c r="UTQ33" s="661"/>
      <c r="UTR33" s="661"/>
      <c r="UTS33" s="661"/>
      <c r="UTT33" s="661"/>
      <c r="UTU33" s="661"/>
      <c r="UTV33" s="661"/>
      <c r="UTW33" s="661"/>
      <c r="UTX33" s="661"/>
      <c r="UTY33" s="661"/>
      <c r="UTZ33" s="661"/>
      <c r="UUA33" s="661"/>
      <c r="UUB33" s="661"/>
      <c r="UUC33" s="661"/>
      <c r="UUD33" s="661"/>
      <c r="UUE33" s="661"/>
      <c r="UUF33" s="661"/>
      <c r="UUG33" s="661"/>
      <c r="UUH33" s="661"/>
      <c r="UUI33" s="661"/>
      <c r="UUJ33" s="661"/>
      <c r="UUK33" s="661"/>
      <c r="UUL33" s="661"/>
      <c r="UUM33" s="661"/>
      <c r="UUN33" s="661"/>
      <c r="UUO33" s="661"/>
      <c r="UUP33" s="661"/>
      <c r="UUQ33" s="661"/>
      <c r="UUR33" s="661"/>
      <c r="UUS33" s="661"/>
      <c r="UUT33" s="661"/>
      <c r="UUU33" s="661"/>
      <c r="UUV33" s="661"/>
      <c r="UUW33" s="661"/>
      <c r="UUX33" s="661"/>
      <c r="UUY33" s="661"/>
      <c r="UUZ33" s="661"/>
      <c r="UVA33" s="661"/>
      <c r="UVB33" s="661"/>
      <c r="UVC33" s="661"/>
      <c r="UVD33" s="661"/>
      <c r="UVE33" s="661"/>
      <c r="UVF33" s="661"/>
      <c r="UVG33" s="661"/>
      <c r="UVH33" s="661"/>
      <c r="UVI33" s="661"/>
      <c r="UVJ33" s="661"/>
      <c r="UVK33" s="661"/>
      <c r="UVL33" s="661"/>
      <c r="UVM33" s="661"/>
      <c r="UVN33" s="661"/>
      <c r="UVO33" s="661"/>
      <c r="UVP33" s="661"/>
      <c r="UVQ33" s="661"/>
      <c r="UVR33" s="661"/>
      <c r="UVS33" s="661"/>
      <c r="UVT33" s="661"/>
      <c r="UVU33" s="661"/>
      <c r="UVV33" s="661"/>
      <c r="UVW33" s="661"/>
      <c r="UVX33" s="661"/>
      <c r="UVY33" s="661"/>
      <c r="UVZ33" s="661"/>
      <c r="UWA33" s="661"/>
      <c r="UWB33" s="661"/>
      <c r="UWC33" s="661"/>
      <c r="UWD33" s="661"/>
      <c r="UWE33" s="661"/>
      <c r="UWF33" s="661"/>
      <c r="UWG33" s="661"/>
      <c r="UWH33" s="661"/>
      <c r="UWI33" s="661"/>
      <c r="UWJ33" s="661"/>
      <c r="UWK33" s="661"/>
      <c r="UWL33" s="661"/>
      <c r="UWM33" s="661"/>
      <c r="UWN33" s="661"/>
      <c r="UWO33" s="661"/>
      <c r="UWP33" s="661"/>
      <c r="UWQ33" s="661"/>
      <c r="UWR33" s="661"/>
      <c r="UWS33" s="661"/>
      <c r="UWT33" s="661"/>
      <c r="UWU33" s="661"/>
      <c r="UWV33" s="661"/>
      <c r="UWW33" s="661"/>
      <c r="UWX33" s="661"/>
      <c r="UWY33" s="661"/>
      <c r="UWZ33" s="661"/>
      <c r="UXA33" s="661"/>
      <c r="UXB33" s="661"/>
      <c r="UXC33" s="661"/>
      <c r="UXD33" s="661"/>
      <c r="UXE33" s="661"/>
      <c r="UXF33" s="661"/>
      <c r="UXG33" s="661"/>
      <c r="UXH33" s="661"/>
      <c r="UXI33" s="661"/>
      <c r="UXJ33" s="661"/>
      <c r="UXK33" s="661"/>
      <c r="UXL33" s="661"/>
      <c r="UXM33" s="661"/>
      <c r="UXN33" s="661"/>
      <c r="UXO33" s="661"/>
      <c r="UXP33" s="661"/>
      <c r="UXQ33" s="661"/>
      <c r="UXR33" s="661"/>
      <c r="UXS33" s="661"/>
      <c r="UXT33" s="661"/>
      <c r="UXU33" s="661"/>
      <c r="UXV33" s="661"/>
      <c r="UXW33" s="661"/>
      <c r="UXX33" s="661"/>
      <c r="UXY33" s="661"/>
      <c r="UXZ33" s="661"/>
      <c r="UYA33" s="661"/>
      <c r="UYB33" s="661"/>
      <c r="UYC33" s="661"/>
      <c r="UYD33" s="661"/>
      <c r="UYE33" s="661"/>
      <c r="UYF33" s="661"/>
      <c r="UYG33" s="661"/>
      <c r="UYH33" s="661"/>
      <c r="UYI33" s="661"/>
      <c r="UYJ33" s="661"/>
      <c r="UYK33" s="661"/>
      <c r="UYL33" s="661"/>
      <c r="UYM33" s="661"/>
      <c r="UYN33" s="661"/>
      <c r="UYO33" s="661"/>
      <c r="UYP33" s="661"/>
      <c r="UYQ33" s="661"/>
      <c r="UYR33" s="661"/>
      <c r="UYS33" s="661"/>
      <c r="UYT33" s="661"/>
      <c r="UYU33" s="661"/>
      <c r="UYV33" s="661"/>
      <c r="UYW33" s="661"/>
      <c r="UYX33" s="661"/>
      <c r="UYY33" s="661"/>
      <c r="UYZ33" s="661"/>
      <c r="UZA33" s="661"/>
      <c r="UZB33" s="661"/>
      <c r="UZC33" s="661"/>
      <c r="UZD33" s="661"/>
      <c r="UZE33" s="661"/>
      <c r="UZF33" s="661"/>
      <c r="UZG33" s="661"/>
      <c r="UZH33" s="661"/>
      <c r="UZI33" s="661"/>
      <c r="UZJ33" s="661"/>
      <c r="UZK33" s="661"/>
      <c r="UZL33" s="661"/>
      <c r="UZM33" s="661"/>
      <c r="UZN33" s="661"/>
      <c r="UZO33" s="661"/>
      <c r="UZP33" s="661"/>
      <c r="UZQ33" s="661"/>
      <c r="UZR33" s="661"/>
      <c r="UZS33" s="661"/>
      <c r="UZT33" s="661"/>
      <c r="UZU33" s="661"/>
      <c r="UZV33" s="661"/>
      <c r="UZW33" s="661"/>
      <c r="UZX33" s="661"/>
      <c r="UZY33" s="661"/>
      <c r="UZZ33" s="661"/>
      <c r="VAA33" s="661"/>
      <c r="VAB33" s="661"/>
      <c r="VAC33" s="661"/>
      <c r="VAD33" s="661"/>
      <c r="VAE33" s="661"/>
      <c r="VAF33" s="661"/>
      <c r="VAG33" s="661"/>
      <c r="VAH33" s="661"/>
      <c r="VAI33" s="661"/>
      <c r="VAJ33" s="661"/>
      <c r="VAK33" s="661"/>
      <c r="VAL33" s="661"/>
      <c r="VAM33" s="661"/>
      <c r="VAN33" s="661"/>
      <c r="VAO33" s="661"/>
      <c r="VAP33" s="661"/>
      <c r="VAQ33" s="661"/>
      <c r="VAR33" s="661"/>
      <c r="VAS33" s="661"/>
      <c r="VAT33" s="661"/>
      <c r="VAU33" s="661"/>
      <c r="VAV33" s="661"/>
      <c r="VAW33" s="661"/>
      <c r="VAX33" s="661"/>
      <c r="VAY33" s="661"/>
      <c r="VAZ33" s="661"/>
      <c r="VBA33" s="661"/>
      <c r="VBB33" s="661"/>
      <c r="VBC33" s="661"/>
      <c r="VBD33" s="661"/>
      <c r="VBE33" s="661"/>
      <c r="VBF33" s="661"/>
      <c r="VBG33" s="661"/>
      <c r="VBH33" s="661"/>
      <c r="VBI33" s="661"/>
      <c r="VBJ33" s="661"/>
      <c r="VBK33" s="661"/>
      <c r="VBL33" s="661"/>
      <c r="VBM33" s="661"/>
      <c r="VBN33" s="661"/>
      <c r="VBO33" s="661"/>
      <c r="VBP33" s="661"/>
      <c r="VBQ33" s="661"/>
      <c r="VBR33" s="661"/>
      <c r="VBS33" s="661"/>
      <c r="VBT33" s="661"/>
      <c r="VBU33" s="661"/>
      <c r="VBV33" s="661"/>
      <c r="VBW33" s="661"/>
      <c r="VBX33" s="661"/>
      <c r="VBY33" s="661"/>
      <c r="VBZ33" s="661"/>
      <c r="VCA33" s="661"/>
      <c r="VCB33" s="661"/>
      <c r="VCC33" s="661"/>
      <c r="VCD33" s="661"/>
      <c r="VCE33" s="661"/>
      <c r="VCF33" s="661"/>
      <c r="VCG33" s="661"/>
      <c r="VCH33" s="661"/>
      <c r="VCI33" s="661"/>
      <c r="VCJ33" s="661"/>
      <c r="VCK33" s="661"/>
      <c r="VCL33" s="661"/>
      <c r="VCM33" s="661"/>
      <c r="VCN33" s="661"/>
      <c r="VCO33" s="661"/>
      <c r="VCP33" s="661"/>
      <c r="VCQ33" s="661"/>
      <c r="VCR33" s="661"/>
      <c r="VCS33" s="661"/>
      <c r="VCT33" s="661"/>
      <c r="VCU33" s="661"/>
      <c r="VCV33" s="661"/>
      <c r="VCW33" s="661"/>
      <c r="VCX33" s="661"/>
      <c r="VCY33" s="661"/>
      <c r="VCZ33" s="661"/>
      <c r="VDA33" s="661"/>
      <c r="VDB33" s="661"/>
      <c r="VDC33" s="661"/>
      <c r="VDD33" s="661"/>
      <c r="VDE33" s="661"/>
      <c r="VDF33" s="661"/>
      <c r="VDG33" s="661"/>
      <c r="VDH33" s="661"/>
      <c r="VDI33" s="661"/>
      <c r="VDJ33" s="661"/>
      <c r="VDK33" s="661"/>
      <c r="VDL33" s="661"/>
      <c r="VDM33" s="661"/>
      <c r="VDN33" s="661"/>
      <c r="VDO33" s="661"/>
      <c r="VDP33" s="661"/>
      <c r="VDQ33" s="661"/>
      <c r="VDR33" s="661"/>
      <c r="VDS33" s="661"/>
      <c r="VDT33" s="661"/>
      <c r="VDU33" s="661"/>
      <c r="VDV33" s="661"/>
      <c r="VDW33" s="661"/>
      <c r="VDX33" s="661"/>
      <c r="VDY33" s="661"/>
      <c r="VDZ33" s="661"/>
      <c r="VEA33" s="661"/>
      <c r="VEB33" s="661"/>
      <c r="VEC33" s="661"/>
      <c r="VED33" s="661"/>
      <c r="VEE33" s="661"/>
      <c r="VEF33" s="661"/>
      <c r="VEG33" s="661"/>
      <c r="VEH33" s="661"/>
      <c r="VEI33" s="661"/>
      <c r="VEJ33" s="661"/>
      <c r="VEK33" s="661"/>
      <c r="VEL33" s="661"/>
      <c r="VEM33" s="661"/>
      <c r="VEN33" s="661"/>
      <c r="VEO33" s="661"/>
      <c r="VEP33" s="661"/>
      <c r="VEQ33" s="661"/>
      <c r="VER33" s="661"/>
      <c r="VES33" s="661"/>
      <c r="VET33" s="661"/>
      <c r="VEU33" s="661"/>
      <c r="VEV33" s="661"/>
      <c r="VEW33" s="661"/>
      <c r="VEX33" s="661"/>
      <c r="VEY33" s="661"/>
      <c r="VEZ33" s="661"/>
      <c r="VFA33" s="661"/>
      <c r="VFB33" s="661"/>
      <c r="VFC33" s="661"/>
      <c r="VFD33" s="661"/>
      <c r="VFE33" s="661"/>
      <c r="VFF33" s="661"/>
      <c r="VFG33" s="661"/>
      <c r="VFH33" s="661"/>
      <c r="VFI33" s="661"/>
      <c r="VFJ33" s="661"/>
      <c r="VFK33" s="661"/>
      <c r="VFL33" s="661"/>
      <c r="VFM33" s="661"/>
      <c r="VFN33" s="661"/>
      <c r="VFO33" s="661"/>
      <c r="VFP33" s="661"/>
      <c r="VFQ33" s="661"/>
      <c r="VFR33" s="661"/>
      <c r="VFS33" s="661"/>
      <c r="VFT33" s="661"/>
      <c r="VFU33" s="661"/>
      <c r="VFV33" s="661"/>
      <c r="VFW33" s="661"/>
      <c r="VFX33" s="661"/>
      <c r="VFY33" s="661"/>
      <c r="VFZ33" s="661"/>
      <c r="VGA33" s="661"/>
      <c r="VGB33" s="661"/>
      <c r="VGC33" s="661"/>
      <c r="VGD33" s="661"/>
      <c r="VGE33" s="661"/>
      <c r="VGF33" s="661"/>
      <c r="VGG33" s="661"/>
      <c r="VGH33" s="661"/>
      <c r="VGI33" s="661"/>
      <c r="VGJ33" s="661"/>
      <c r="VGK33" s="661"/>
      <c r="VGL33" s="661"/>
      <c r="VGM33" s="661"/>
      <c r="VGN33" s="661"/>
      <c r="VGO33" s="661"/>
      <c r="VGP33" s="661"/>
      <c r="VGQ33" s="661"/>
      <c r="VGR33" s="661"/>
      <c r="VGS33" s="661"/>
      <c r="VGT33" s="661"/>
      <c r="VGU33" s="661"/>
      <c r="VGV33" s="661"/>
      <c r="VGW33" s="661"/>
      <c r="VGX33" s="661"/>
      <c r="VGY33" s="661"/>
      <c r="VGZ33" s="661"/>
      <c r="VHA33" s="661"/>
      <c r="VHB33" s="661"/>
      <c r="VHC33" s="661"/>
      <c r="VHD33" s="661"/>
      <c r="VHE33" s="661"/>
      <c r="VHF33" s="661"/>
      <c r="VHG33" s="661"/>
      <c r="VHH33" s="661"/>
      <c r="VHI33" s="661"/>
      <c r="VHJ33" s="661"/>
      <c r="VHK33" s="661"/>
      <c r="VHL33" s="661"/>
      <c r="VHM33" s="661"/>
      <c r="VHN33" s="661"/>
      <c r="VHO33" s="661"/>
      <c r="VHP33" s="661"/>
      <c r="VHQ33" s="661"/>
      <c r="VHR33" s="661"/>
      <c r="VHS33" s="661"/>
      <c r="VHT33" s="661"/>
      <c r="VHU33" s="661"/>
      <c r="VHV33" s="661"/>
      <c r="VHW33" s="661"/>
      <c r="VHX33" s="661"/>
      <c r="VHY33" s="661"/>
      <c r="VHZ33" s="661"/>
      <c r="VIA33" s="661"/>
      <c r="VIB33" s="661"/>
      <c r="VIC33" s="661"/>
      <c r="VID33" s="661"/>
      <c r="VIE33" s="661"/>
      <c r="VIF33" s="661"/>
      <c r="VIG33" s="661"/>
      <c r="VIH33" s="661"/>
      <c r="VII33" s="661"/>
      <c r="VIJ33" s="661"/>
      <c r="VIK33" s="661"/>
      <c r="VIL33" s="661"/>
      <c r="VIM33" s="661"/>
      <c r="VIN33" s="661"/>
      <c r="VIO33" s="661"/>
      <c r="VIP33" s="661"/>
      <c r="VIQ33" s="661"/>
      <c r="VIR33" s="661"/>
      <c r="VIS33" s="661"/>
      <c r="VIT33" s="661"/>
      <c r="VIU33" s="661"/>
      <c r="VIV33" s="661"/>
      <c r="VIW33" s="661"/>
      <c r="VIX33" s="661"/>
      <c r="VIY33" s="661"/>
      <c r="VIZ33" s="661"/>
      <c r="VJA33" s="661"/>
      <c r="VJB33" s="661"/>
      <c r="VJC33" s="661"/>
      <c r="VJD33" s="661"/>
      <c r="VJE33" s="661"/>
      <c r="VJF33" s="661"/>
      <c r="VJG33" s="661"/>
      <c r="VJH33" s="661"/>
      <c r="VJI33" s="661"/>
      <c r="VJJ33" s="661"/>
      <c r="VJK33" s="661"/>
      <c r="VJL33" s="661"/>
      <c r="VJM33" s="661"/>
      <c r="VJN33" s="661"/>
      <c r="VJO33" s="661"/>
      <c r="VJP33" s="661"/>
      <c r="VJQ33" s="661"/>
      <c r="VJR33" s="661"/>
      <c r="VJS33" s="661"/>
      <c r="VJT33" s="661"/>
      <c r="VJU33" s="661"/>
      <c r="VJV33" s="661"/>
      <c r="VJW33" s="661"/>
      <c r="VJX33" s="661"/>
      <c r="VJY33" s="661"/>
      <c r="VJZ33" s="661"/>
      <c r="VKA33" s="661"/>
      <c r="VKB33" s="661"/>
      <c r="VKC33" s="661"/>
      <c r="VKD33" s="661"/>
      <c r="VKE33" s="661"/>
      <c r="VKF33" s="661"/>
      <c r="VKG33" s="661"/>
      <c r="VKH33" s="661"/>
      <c r="VKI33" s="661"/>
      <c r="VKJ33" s="661"/>
      <c r="VKK33" s="661"/>
      <c r="VKL33" s="661"/>
      <c r="VKM33" s="661"/>
      <c r="VKN33" s="661"/>
      <c r="VKO33" s="661"/>
      <c r="VKP33" s="661"/>
      <c r="VKQ33" s="661"/>
      <c r="VKR33" s="661"/>
      <c r="VKS33" s="661"/>
      <c r="VKT33" s="661"/>
      <c r="VKU33" s="661"/>
      <c r="VKV33" s="661"/>
      <c r="VKW33" s="661"/>
      <c r="VKX33" s="661"/>
      <c r="VKY33" s="661"/>
      <c r="VKZ33" s="661"/>
      <c r="VLA33" s="661"/>
      <c r="VLB33" s="661"/>
      <c r="VLC33" s="661"/>
      <c r="VLD33" s="661"/>
      <c r="VLE33" s="661"/>
      <c r="VLF33" s="661"/>
      <c r="VLG33" s="661"/>
      <c r="VLH33" s="661"/>
      <c r="VLI33" s="661"/>
      <c r="VLJ33" s="661"/>
      <c r="VLK33" s="661"/>
      <c r="VLL33" s="661"/>
      <c r="VLM33" s="661"/>
      <c r="VLN33" s="661"/>
      <c r="VLO33" s="661"/>
      <c r="VLP33" s="661"/>
      <c r="VLQ33" s="661"/>
      <c r="VLR33" s="661"/>
      <c r="VLS33" s="661"/>
      <c r="VLT33" s="661"/>
      <c r="VLU33" s="661"/>
      <c r="VLV33" s="661"/>
      <c r="VLW33" s="661"/>
      <c r="VLX33" s="661"/>
      <c r="VLY33" s="661"/>
      <c r="VLZ33" s="661"/>
      <c r="VMA33" s="661"/>
      <c r="VMB33" s="661"/>
      <c r="VMC33" s="661"/>
      <c r="VMD33" s="661"/>
      <c r="VME33" s="661"/>
      <c r="VMF33" s="661"/>
      <c r="VMG33" s="661"/>
      <c r="VMH33" s="661"/>
      <c r="VMI33" s="661"/>
      <c r="VMJ33" s="661"/>
      <c r="VMK33" s="661"/>
      <c r="VML33" s="661"/>
      <c r="VMM33" s="661"/>
      <c r="VMN33" s="661"/>
      <c r="VMO33" s="661"/>
      <c r="VMP33" s="661"/>
      <c r="VMQ33" s="661"/>
      <c r="VMR33" s="661"/>
      <c r="VMS33" s="661"/>
      <c r="VMT33" s="661"/>
      <c r="VMU33" s="661"/>
      <c r="VMV33" s="661"/>
      <c r="VMW33" s="661"/>
      <c r="VMX33" s="661"/>
      <c r="VMY33" s="661"/>
      <c r="VMZ33" s="661"/>
      <c r="VNA33" s="661"/>
      <c r="VNB33" s="661"/>
      <c r="VNC33" s="661"/>
      <c r="VND33" s="661"/>
      <c r="VNE33" s="661"/>
      <c r="VNF33" s="661"/>
      <c r="VNG33" s="661"/>
      <c r="VNH33" s="661"/>
      <c r="VNI33" s="661"/>
      <c r="VNJ33" s="661"/>
      <c r="VNK33" s="661"/>
      <c r="VNL33" s="661"/>
      <c r="VNM33" s="661"/>
      <c r="VNN33" s="661"/>
      <c r="VNO33" s="661"/>
      <c r="VNP33" s="661"/>
      <c r="VNQ33" s="661"/>
      <c r="VNR33" s="661"/>
      <c r="VNS33" s="661"/>
      <c r="VNT33" s="661"/>
      <c r="VNU33" s="661"/>
      <c r="VNV33" s="661"/>
      <c r="VNW33" s="661"/>
      <c r="VNX33" s="661"/>
      <c r="VNY33" s="661"/>
      <c r="VNZ33" s="661"/>
      <c r="VOA33" s="661"/>
      <c r="VOB33" s="661"/>
      <c r="VOC33" s="661"/>
      <c r="VOD33" s="661"/>
      <c r="VOE33" s="661"/>
      <c r="VOF33" s="661"/>
      <c r="VOG33" s="661"/>
      <c r="VOH33" s="661"/>
      <c r="VOI33" s="661"/>
      <c r="VOJ33" s="661"/>
      <c r="VOK33" s="661"/>
      <c r="VOL33" s="661"/>
      <c r="VOM33" s="661"/>
      <c r="VON33" s="661"/>
      <c r="VOO33" s="661"/>
      <c r="VOP33" s="661"/>
      <c r="VOQ33" s="661"/>
      <c r="VOR33" s="661"/>
      <c r="VOS33" s="661"/>
      <c r="VOT33" s="661"/>
      <c r="VOU33" s="661"/>
      <c r="VOV33" s="661"/>
      <c r="VOW33" s="661"/>
      <c r="VOX33" s="661"/>
      <c r="VOY33" s="661"/>
      <c r="VOZ33" s="661"/>
      <c r="VPA33" s="661"/>
      <c r="VPB33" s="661"/>
      <c r="VPC33" s="661"/>
      <c r="VPD33" s="661"/>
      <c r="VPE33" s="661"/>
      <c r="VPF33" s="661"/>
      <c r="VPG33" s="661"/>
      <c r="VPH33" s="661"/>
      <c r="VPI33" s="661"/>
      <c r="VPJ33" s="661"/>
      <c r="VPK33" s="661"/>
      <c r="VPL33" s="661"/>
      <c r="VPM33" s="661"/>
      <c r="VPN33" s="661"/>
      <c r="VPO33" s="661"/>
      <c r="VPP33" s="661"/>
      <c r="VPQ33" s="661"/>
      <c r="VPR33" s="661"/>
      <c r="VPS33" s="661"/>
      <c r="VPT33" s="661"/>
      <c r="VPU33" s="661"/>
      <c r="VPV33" s="661"/>
      <c r="VPW33" s="661"/>
      <c r="VPX33" s="661"/>
      <c r="VPY33" s="661"/>
      <c r="VPZ33" s="661"/>
      <c r="VQA33" s="661"/>
      <c r="VQB33" s="661"/>
      <c r="VQC33" s="661"/>
      <c r="VQD33" s="661"/>
      <c r="VQE33" s="661"/>
      <c r="VQF33" s="661"/>
      <c r="VQG33" s="661"/>
      <c r="VQH33" s="661"/>
      <c r="VQI33" s="661"/>
      <c r="VQJ33" s="661"/>
      <c r="VQK33" s="661"/>
      <c r="VQL33" s="661"/>
      <c r="VQM33" s="661"/>
      <c r="VQN33" s="661"/>
      <c r="VQO33" s="661"/>
      <c r="VQP33" s="661"/>
      <c r="VQQ33" s="661"/>
      <c r="VQR33" s="661"/>
      <c r="VQS33" s="661"/>
      <c r="VQT33" s="661"/>
      <c r="VQU33" s="661"/>
      <c r="VQV33" s="661"/>
      <c r="VQW33" s="661"/>
      <c r="VQX33" s="661"/>
      <c r="VQY33" s="661"/>
      <c r="VQZ33" s="661"/>
      <c r="VRA33" s="661"/>
      <c r="VRB33" s="661"/>
      <c r="VRC33" s="661"/>
      <c r="VRD33" s="661"/>
      <c r="VRE33" s="661"/>
      <c r="VRF33" s="661"/>
      <c r="VRG33" s="661"/>
      <c r="VRH33" s="661"/>
      <c r="VRI33" s="661"/>
      <c r="VRJ33" s="661"/>
      <c r="VRK33" s="661"/>
      <c r="VRL33" s="661"/>
      <c r="VRM33" s="661"/>
      <c r="VRN33" s="661"/>
      <c r="VRO33" s="661"/>
      <c r="VRP33" s="661"/>
      <c r="VRQ33" s="661"/>
      <c r="VRR33" s="661"/>
      <c r="VRS33" s="661"/>
      <c r="VRT33" s="661"/>
      <c r="VRU33" s="661"/>
      <c r="VRV33" s="661"/>
      <c r="VRW33" s="661"/>
      <c r="VRX33" s="661"/>
      <c r="VRY33" s="661"/>
      <c r="VRZ33" s="661"/>
      <c r="VSA33" s="661"/>
      <c r="VSB33" s="661"/>
      <c r="VSC33" s="661"/>
      <c r="VSD33" s="661"/>
      <c r="VSE33" s="661"/>
      <c r="VSF33" s="661"/>
      <c r="VSG33" s="661"/>
      <c r="VSH33" s="661"/>
      <c r="VSI33" s="661"/>
      <c r="VSJ33" s="661"/>
      <c r="VSK33" s="661"/>
      <c r="VSL33" s="661"/>
      <c r="VSM33" s="661"/>
      <c r="VSN33" s="661"/>
      <c r="VSO33" s="661"/>
      <c r="VSP33" s="661"/>
      <c r="VSQ33" s="661"/>
      <c r="VSR33" s="661"/>
      <c r="VSS33" s="661"/>
      <c r="VST33" s="661"/>
      <c r="VSU33" s="661"/>
      <c r="VSV33" s="661"/>
      <c r="VSW33" s="661"/>
      <c r="VSX33" s="661"/>
      <c r="VSY33" s="661"/>
      <c r="VSZ33" s="661"/>
      <c r="VTA33" s="661"/>
      <c r="VTB33" s="661"/>
      <c r="VTC33" s="661"/>
      <c r="VTD33" s="661"/>
      <c r="VTE33" s="661"/>
      <c r="VTF33" s="661"/>
      <c r="VTG33" s="661"/>
      <c r="VTH33" s="661"/>
      <c r="VTI33" s="661"/>
      <c r="VTJ33" s="661"/>
      <c r="VTK33" s="661"/>
      <c r="VTL33" s="661"/>
      <c r="VTM33" s="661"/>
      <c r="VTN33" s="661"/>
      <c r="VTO33" s="661"/>
      <c r="VTP33" s="661"/>
      <c r="VTQ33" s="661"/>
      <c r="VTR33" s="661"/>
      <c r="VTS33" s="661"/>
      <c r="VTT33" s="661"/>
      <c r="VTU33" s="661"/>
      <c r="VTV33" s="661"/>
      <c r="VTW33" s="661"/>
      <c r="VTX33" s="661"/>
      <c r="VTY33" s="661"/>
      <c r="VTZ33" s="661"/>
      <c r="VUA33" s="661"/>
      <c r="VUB33" s="661"/>
      <c r="VUC33" s="661"/>
      <c r="VUD33" s="661"/>
      <c r="VUE33" s="661"/>
      <c r="VUF33" s="661"/>
      <c r="VUG33" s="661"/>
      <c r="VUH33" s="661"/>
      <c r="VUI33" s="661"/>
      <c r="VUJ33" s="661"/>
      <c r="VUK33" s="661"/>
      <c r="VUL33" s="661"/>
      <c r="VUM33" s="661"/>
      <c r="VUN33" s="661"/>
      <c r="VUO33" s="661"/>
      <c r="VUP33" s="661"/>
      <c r="VUQ33" s="661"/>
      <c r="VUR33" s="661"/>
      <c r="VUS33" s="661"/>
      <c r="VUT33" s="661"/>
      <c r="VUU33" s="661"/>
      <c r="VUV33" s="661"/>
      <c r="VUW33" s="661"/>
      <c r="VUX33" s="661"/>
      <c r="VUY33" s="661"/>
      <c r="VUZ33" s="661"/>
      <c r="VVA33" s="661"/>
      <c r="VVB33" s="661"/>
      <c r="VVC33" s="661"/>
      <c r="VVD33" s="661"/>
      <c r="VVE33" s="661"/>
      <c r="VVF33" s="661"/>
      <c r="VVG33" s="661"/>
      <c r="VVH33" s="661"/>
      <c r="VVI33" s="661"/>
      <c r="VVJ33" s="661"/>
      <c r="VVK33" s="661"/>
      <c r="VVL33" s="661"/>
      <c r="VVM33" s="661"/>
      <c r="VVN33" s="661"/>
      <c r="VVO33" s="661"/>
      <c r="VVP33" s="661"/>
      <c r="VVQ33" s="661"/>
      <c r="VVR33" s="661"/>
      <c r="VVS33" s="661"/>
      <c r="VVT33" s="661"/>
      <c r="VVU33" s="661"/>
      <c r="VVV33" s="661"/>
      <c r="VVW33" s="661"/>
      <c r="VVX33" s="661"/>
      <c r="VVY33" s="661"/>
      <c r="VVZ33" s="661"/>
      <c r="VWA33" s="661"/>
      <c r="VWB33" s="661"/>
      <c r="VWC33" s="661"/>
      <c r="VWD33" s="661"/>
      <c r="VWE33" s="661"/>
      <c r="VWF33" s="661"/>
      <c r="VWG33" s="661"/>
      <c r="VWH33" s="661"/>
      <c r="VWI33" s="661"/>
      <c r="VWJ33" s="661"/>
      <c r="VWK33" s="661"/>
      <c r="VWL33" s="661"/>
      <c r="VWM33" s="661"/>
      <c r="VWN33" s="661"/>
      <c r="VWO33" s="661"/>
      <c r="VWP33" s="661"/>
      <c r="VWQ33" s="661"/>
      <c r="VWR33" s="661"/>
      <c r="VWS33" s="661"/>
      <c r="VWT33" s="661"/>
      <c r="VWU33" s="661"/>
      <c r="VWV33" s="661"/>
      <c r="VWW33" s="661"/>
      <c r="VWX33" s="661"/>
      <c r="VWY33" s="661"/>
      <c r="VWZ33" s="661"/>
      <c r="VXA33" s="661"/>
      <c r="VXB33" s="661"/>
      <c r="VXC33" s="661"/>
      <c r="VXD33" s="661"/>
      <c r="VXE33" s="661"/>
      <c r="VXF33" s="661"/>
      <c r="VXG33" s="661"/>
      <c r="VXH33" s="661"/>
      <c r="VXI33" s="661"/>
      <c r="VXJ33" s="661"/>
      <c r="VXK33" s="661"/>
      <c r="VXL33" s="661"/>
      <c r="VXM33" s="661"/>
      <c r="VXN33" s="661"/>
      <c r="VXO33" s="661"/>
      <c r="VXP33" s="661"/>
      <c r="VXQ33" s="661"/>
      <c r="VXR33" s="661"/>
      <c r="VXS33" s="661"/>
      <c r="VXT33" s="661"/>
      <c r="VXU33" s="661"/>
      <c r="VXV33" s="661"/>
      <c r="VXW33" s="661"/>
      <c r="VXX33" s="661"/>
      <c r="VXY33" s="661"/>
      <c r="VXZ33" s="661"/>
      <c r="VYA33" s="661"/>
      <c r="VYB33" s="661"/>
      <c r="VYC33" s="661"/>
      <c r="VYD33" s="661"/>
      <c r="VYE33" s="661"/>
      <c r="VYF33" s="661"/>
      <c r="VYG33" s="661"/>
      <c r="VYH33" s="661"/>
      <c r="VYI33" s="661"/>
      <c r="VYJ33" s="661"/>
      <c r="VYK33" s="661"/>
      <c r="VYL33" s="661"/>
      <c r="VYM33" s="661"/>
      <c r="VYN33" s="661"/>
      <c r="VYO33" s="661"/>
      <c r="VYP33" s="661"/>
      <c r="VYQ33" s="661"/>
      <c r="VYR33" s="661"/>
      <c r="VYS33" s="661"/>
      <c r="VYT33" s="661"/>
      <c r="VYU33" s="661"/>
      <c r="VYV33" s="661"/>
      <c r="VYW33" s="661"/>
      <c r="VYX33" s="661"/>
      <c r="VYY33" s="661"/>
      <c r="VYZ33" s="661"/>
      <c r="VZA33" s="661"/>
      <c r="VZB33" s="661"/>
      <c r="VZC33" s="661"/>
      <c r="VZD33" s="661"/>
      <c r="VZE33" s="661"/>
      <c r="VZF33" s="661"/>
      <c r="VZG33" s="661"/>
      <c r="VZH33" s="661"/>
      <c r="VZI33" s="661"/>
      <c r="VZJ33" s="661"/>
      <c r="VZK33" s="661"/>
      <c r="VZL33" s="661"/>
      <c r="VZM33" s="661"/>
      <c r="VZN33" s="661"/>
      <c r="VZO33" s="661"/>
      <c r="VZP33" s="661"/>
      <c r="VZQ33" s="661"/>
      <c r="VZR33" s="661"/>
      <c r="VZS33" s="661"/>
      <c r="VZT33" s="661"/>
      <c r="VZU33" s="661"/>
      <c r="VZV33" s="661"/>
      <c r="VZW33" s="661"/>
      <c r="VZX33" s="661"/>
      <c r="VZY33" s="661"/>
      <c r="VZZ33" s="661"/>
      <c r="WAA33" s="661"/>
      <c r="WAB33" s="661"/>
      <c r="WAC33" s="661"/>
      <c r="WAD33" s="661"/>
      <c r="WAE33" s="661"/>
      <c r="WAF33" s="661"/>
      <c r="WAG33" s="661"/>
      <c r="WAH33" s="661"/>
      <c r="WAI33" s="661"/>
      <c r="WAJ33" s="661"/>
      <c r="WAK33" s="661"/>
      <c r="WAL33" s="661"/>
      <c r="WAM33" s="661"/>
      <c r="WAN33" s="661"/>
      <c r="WAO33" s="661"/>
      <c r="WAP33" s="661"/>
      <c r="WAQ33" s="661"/>
      <c r="WAR33" s="661"/>
      <c r="WAS33" s="661"/>
      <c r="WAT33" s="661"/>
      <c r="WAU33" s="661"/>
      <c r="WAV33" s="661"/>
      <c r="WAW33" s="661"/>
      <c r="WAX33" s="661"/>
      <c r="WAY33" s="661"/>
      <c r="WAZ33" s="661"/>
      <c r="WBA33" s="661"/>
      <c r="WBB33" s="661"/>
      <c r="WBC33" s="661"/>
      <c r="WBD33" s="661"/>
      <c r="WBE33" s="661"/>
      <c r="WBF33" s="661"/>
      <c r="WBG33" s="661"/>
      <c r="WBH33" s="661"/>
      <c r="WBI33" s="661"/>
      <c r="WBJ33" s="661"/>
      <c r="WBK33" s="661"/>
      <c r="WBL33" s="661"/>
      <c r="WBM33" s="661"/>
      <c r="WBN33" s="661"/>
      <c r="WBO33" s="661"/>
      <c r="WBP33" s="661"/>
      <c r="WBQ33" s="661"/>
      <c r="WBR33" s="661"/>
      <c r="WBS33" s="661"/>
      <c r="WBT33" s="661"/>
      <c r="WBU33" s="661"/>
      <c r="WBV33" s="661"/>
      <c r="WBW33" s="661"/>
      <c r="WBX33" s="661"/>
      <c r="WBY33" s="661"/>
      <c r="WBZ33" s="661"/>
      <c r="WCA33" s="661"/>
      <c r="WCB33" s="661"/>
      <c r="WCC33" s="661"/>
      <c r="WCD33" s="661"/>
      <c r="WCE33" s="661"/>
      <c r="WCF33" s="661"/>
      <c r="WCG33" s="661"/>
      <c r="WCH33" s="661"/>
      <c r="WCI33" s="661"/>
      <c r="WCJ33" s="661"/>
      <c r="WCK33" s="661"/>
      <c r="WCL33" s="661"/>
      <c r="WCM33" s="661"/>
      <c r="WCN33" s="661"/>
      <c r="WCO33" s="661"/>
      <c r="WCP33" s="661"/>
      <c r="WCQ33" s="661"/>
      <c r="WCR33" s="661"/>
      <c r="WCS33" s="661"/>
      <c r="WCT33" s="661"/>
      <c r="WCU33" s="661"/>
      <c r="WCV33" s="661"/>
      <c r="WCW33" s="661"/>
      <c r="WCX33" s="661"/>
      <c r="WCY33" s="661"/>
      <c r="WCZ33" s="661"/>
      <c r="WDA33" s="661"/>
      <c r="WDB33" s="661"/>
      <c r="WDC33" s="661"/>
      <c r="WDD33" s="661"/>
      <c r="WDE33" s="661"/>
      <c r="WDF33" s="661"/>
      <c r="WDG33" s="661"/>
      <c r="WDH33" s="661"/>
      <c r="WDI33" s="661"/>
      <c r="WDJ33" s="661"/>
      <c r="WDK33" s="661"/>
      <c r="WDL33" s="661"/>
      <c r="WDM33" s="661"/>
      <c r="WDN33" s="661"/>
      <c r="WDO33" s="661"/>
      <c r="WDP33" s="661"/>
      <c r="WDQ33" s="661"/>
      <c r="WDR33" s="661"/>
      <c r="WDS33" s="661"/>
      <c r="WDT33" s="661"/>
      <c r="WDU33" s="661"/>
      <c r="WDV33" s="661"/>
      <c r="WDW33" s="661"/>
      <c r="WDX33" s="661"/>
      <c r="WDY33" s="661"/>
      <c r="WDZ33" s="661"/>
      <c r="WEA33" s="661"/>
      <c r="WEB33" s="661"/>
      <c r="WEC33" s="661"/>
      <c r="WED33" s="661"/>
      <c r="WEE33" s="661"/>
      <c r="WEF33" s="661"/>
      <c r="WEG33" s="661"/>
      <c r="WEH33" s="661"/>
      <c r="WEI33" s="661"/>
      <c r="WEJ33" s="661"/>
      <c r="WEK33" s="661"/>
      <c r="WEL33" s="661"/>
      <c r="WEM33" s="661"/>
      <c r="WEN33" s="661"/>
      <c r="WEO33" s="661"/>
      <c r="WEP33" s="661"/>
      <c r="WEQ33" s="661"/>
      <c r="WER33" s="661"/>
      <c r="WES33" s="661"/>
      <c r="WET33" s="661"/>
      <c r="WEU33" s="661"/>
      <c r="WEV33" s="661"/>
      <c r="WEW33" s="661"/>
      <c r="WEX33" s="661"/>
      <c r="WEY33" s="661"/>
      <c r="WEZ33" s="661"/>
      <c r="WFA33" s="661"/>
      <c r="WFB33" s="661"/>
      <c r="WFC33" s="661"/>
      <c r="WFD33" s="661"/>
      <c r="WFE33" s="661"/>
      <c r="WFF33" s="661"/>
      <c r="WFG33" s="661"/>
      <c r="WFH33" s="661"/>
      <c r="WFI33" s="661"/>
      <c r="WFJ33" s="661"/>
      <c r="WFK33" s="661"/>
      <c r="WFL33" s="661"/>
      <c r="WFM33" s="661"/>
      <c r="WFN33" s="661"/>
      <c r="WFO33" s="661"/>
      <c r="WFP33" s="661"/>
      <c r="WFQ33" s="661"/>
      <c r="WFR33" s="661"/>
      <c r="WFS33" s="661"/>
      <c r="WFT33" s="661"/>
      <c r="WFU33" s="661"/>
      <c r="WFV33" s="661"/>
      <c r="WFW33" s="661"/>
      <c r="WFX33" s="661"/>
      <c r="WFY33" s="661"/>
      <c r="WFZ33" s="661"/>
      <c r="WGA33" s="661"/>
      <c r="WGB33" s="661"/>
      <c r="WGC33" s="661"/>
      <c r="WGD33" s="661"/>
      <c r="WGE33" s="661"/>
      <c r="WGF33" s="661"/>
      <c r="WGG33" s="661"/>
      <c r="WGH33" s="661"/>
      <c r="WGI33" s="661"/>
      <c r="WGJ33" s="661"/>
      <c r="WGK33" s="661"/>
      <c r="WGL33" s="661"/>
      <c r="WGM33" s="661"/>
      <c r="WGN33" s="661"/>
      <c r="WGO33" s="661"/>
      <c r="WGP33" s="661"/>
      <c r="WGQ33" s="661"/>
      <c r="WGR33" s="661"/>
      <c r="WGS33" s="661"/>
      <c r="WGT33" s="661"/>
      <c r="WGU33" s="661"/>
      <c r="WGV33" s="661"/>
      <c r="WGW33" s="661"/>
      <c r="WGX33" s="661"/>
      <c r="WGY33" s="661"/>
      <c r="WGZ33" s="661"/>
      <c r="WHA33" s="661"/>
      <c r="WHB33" s="661"/>
      <c r="WHC33" s="661"/>
      <c r="WHD33" s="661"/>
      <c r="WHE33" s="661"/>
      <c r="WHF33" s="661"/>
      <c r="WHG33" s="661"/>
      <c r="WHH33" s="661"/>
      <c r="WHI33" s="661"/>
      <c r="WHJ33" s="661"/>
      <c r="WHK33" s="661"/>
      <c r="WHL33" s="661"/>
      <c r="WHM33" s="661"/>
      <c r="WHN33" s="661"/>
      <c r="WHO33" s="661"/>
      <c r="WHP33" s="661"/>
      <c r="WHQ33" s="661"/>
      <c r="WHR33" s="661"/>
      <c r="WHS33" s="661"/>
      <c r="WHT33" s="661"/>
      <c r="WHU33" s="661"/>
      <c r="WHV33" s="661"/>
      <c r="WHW33" s="661"/>
      <c r="WHX33" s="661"/>
      <c r="WHY33" s="661"/>
      <c r="WHZ33" s="661"/>
      <c r="WIA33" s="661"/>
      <c r="WIB33" s="661"/>
      <c r="WIC33" s="661"/>
      <c r="WID33" s="661"/>
      <c r="WIE33" s="661"/>
      <c r="WIF33" s="661"/>
      <c r="WIG33" s="661"/>
      <c r="WIH33" s="661"/>
      <c r="WII33" s="661"/>
      <c r="WIJ33" s="661"/>
      <c r="WIK33" s="661"/>
      <c r="WIL33" s="661"/>
      <c r="WIM33" s="661"/>
      <c r="WIN33" s="661"/>
      <c r="WIO33" s="661"/>
      <c r="WIP33" s="661"/>
      <c r="WIQ33" s="661"/>
      <c r="WIR33" s="661"/>
      <c r="WIS33" s="661"/>
      <c r="WIT33" s="661"/>
      <c r="WIU33" s="661"/>
      <c r="WIV33" s="661"/>
      <c r="WIW33" s="661"/>
      <c r="WIX33" s="661"/>
      <c r="WIY33" s="661"/>
      <c r="WIZ33" s="661"/>
      <c r="WJA33" s="661"/>
      <c r="WJB33" s="661"/>
      <c r="WJC33" s="661"/>
      <c r="WJD33" s="661"/>
      <c r="WJE33" s="661"/>
      <c r="WJF33" s="661"/>
      <c r="WJG33" s="661"/>
      <c r="WJH33" s="661"/>
      <c r="WJI33" s="661"/>
      <c r="WJJ33" s="661"/>
      <c r="WJK33" s="661"/>
      <c r="WJL33" s="661"/>
      <c r="WJM33" s="661"/>
      <c r="WJN33" s="661"/>
      <c r="WJO33" s="661"/>
      <c r="WJP33" s="661"/>
      <c r="WJQ33" s="661"/>
      <c r="WJR33" s="661"/>
      <c r="WJS33" s="661"/>
      <c r="WJT33" s="661"/>
      <c r="WJU33" s="661"/>
      <c r="WJV33" s="661"/>
      <c r="WJW33" s="661"/>
      <c r="WJX33" s="661"/>
      <c r="WJY33" s="661"/>
      <c r="WJZ33" s="661"/>
      <c r="WKA33" s="661"/>
      <c r="WKB33" s="661"/>
      <c r="WKC33" s="661"/>
      <c r="WKD33" s="661"/>
      <c r="WKE33" s="661"/>
      <c r="WKF33" s="661"/>
      <c r="WKG33" s="661"/>
      <c r="WKH33" s="661"/>
      <c r="WKI33" s="661"/>
      <c r="WKJ33" s="661"/>
      <c r="WKK33" s="661"/>
      <c r="WKL33" s="661"/>
      <c r="WKM33" s="661"/>
      <c r="WKN33" s="661"/>
      <c r="WKO33" s="661"/>
      <c r="WKP33" s="661"/>
      <c r="WKQ33" s="661"/>
      <c r="WKR33" s="661"/>
      <c r="WKS33" s="661"/>
      <c r="WKT33" s="661"/>
      <c r="WKU33" s="661"/>
      <c r="WKV33" s="661"/>
      <c r="WKW33" s="661"/>
      <c r="WKX33" s="661"/>
      <c r="WKY33" s="661"/>
      <c r="WKZ33" s="661"/>
      <c r="WLA33" s="661"/>
      <c r="WLB33" s="661"/>
      <c r="WLC33" s="661"/>
      <c r="WLD33" s="661"/>
      <c r="WLE33" s="661"/>
      <c r="WLF33" s="661"/>
      <c r="WLG33" s="661"/>
      <c r="WLH33" s="661"/>
      <c r="WLI33" s="661"/>
      <c r="WLJ33" s="661"/>
      <c r="WLK33" s="661"/>
      <c r="WLL33" s="661"/>
      <c r="WLM33" s="661"/>
      <c r="WLN33" s="661"/>
      <c r="WLO33" s="661"/>
      <c r="WLP33" s="661"/>
      <c r="WLQ33" s="661"/>
      <c r="WLR33" s="661"/>
      <c r="WLS33" s="661"/>
      <c r="WLT33" s="661"/>
      <c r="WLU33" s="661"/>
      <c r="WLV33" s="661"/>
      <c r="WLW33" s="661"/>
      <c r="WLX33" s="661"/>
      <c r="WLY33" s="661"/>
      <c r="WLZ33" s="661"/>
      <c r="WMA33" s="661"/>
      <c r="WMB33" s="661"/>
      <c r="WMC33" s="661"/>
      <c r="WMD33" s="661"/>
      <c r="WME33" s="661"/>
      <c r="WMF33" s="661"/>
      <c r="WMG33" s="661"/>
      <c r="WMH33" s="661"/>
      <c r="WMI33" s="661"/>
      <c r="WMJ33" s="661"/>
      <c r="WMK33" s="661"/>
      <c r="WML33" s="661"/>
      <c r="WMM33" s="661"/>
      <c r="WMN33" s="661"/>
      <c r="WMO33" s="661"/>
      <c r="WMP33" s="661"/>
      <c r="WMQ33" s="661"/>
      <c r="WMR33" s="661"/>
      <c r="WMS33" s="661"/>
      <c r="WMT33" s="661"/>
      <c r="WMU33" s="661"/>
      <c r="WMV33" s="661"/>
      <c r="WMW33" s="661"/>
      <c r="WMX33" s="661"/>
      <c r="WMY33" s="661"/>
      <c r="WMZ33" s="661"/>
      <c r="WNA33" s="661"/>
      <c r="WNB33" s="661"/>
      <c r="WNC33" s="661"/>
      <c r="WND33" s="661"/>
      <c r="WNE33" s="661"/>
      <c r="WNF33" s="661"/>
      <c r="WNG33" s="661"/>
      <c r="WNH33" s="661"/>
      <c r="WNI33" s="661"/>
      <c r="WNJ33" s="661"/>
      <c r="WNK33" s="661"/>
      <c r="WNL33" s="661"/>
      <c r="WNM33" s="661"/>
      <c r="WNN33" s="661"/>
      <c r="WNO33" s="661"/>
      <c r="WNP33" s="661"/>
      <c r="WNQ33" s="661"/>
      <c r="WNR33" s="661"/>
      <c r="WNS33" s="661"/>
      <c r="WNT33" s="661"/>
      <c r="WNU33" s="661"/>
      <c r="WNV33" s="661"/>
      <c r="WNW33" s="661"/>
      <c r="WNX33" s="661"/>
      <c r="WNY33" s="661"/>
      <c r="WNZ33" s="661"/>
      <c r="WOA33" s="661"/>
      <c r="WOB33" s="661"/>
      <c r="WOC33" s="661"/>
      <c r="WOD33" s="661"/>
      <c r="WOE33" s="661"/>
      <c r="WOF33" s="661"/>
      <c r="WOG33" s="661"/>
      <c r="WOH33" s="661"/>
      <c r="WOI33" s="661"/>
      <c r="WOJ33" s="661"/>
      <c r="WOK33" s="661"/>
      <c r="WOL33" s="661"/>
      <c r="WOM33" s="661"/>
      <c r="WON33" s="661"/>
      <c r="WOO33" s="661"/>
      <c r="WOP33" s="661"/>
      <c r="WOQ33" s="661"/>
      <c r="WOR33" s="661"/>
      <c r="WOS33" s="661"/>
      <c r="WOT33" s="661"/>
      <c r="WOU33" s="661"/>
      <c r="WOV33" s="661"/>
      <c r="WOW33" s="661"/>
      <c r="WOX33" s="661"/>
      <c r="WOY33" s="661"/>
      <c r="WOZ33" s="661"/>
      <c r="WPA33" s="661"/>
      <c r="WPB33" s="661"/>
      <c r="WPC33" s="661"/>
      <c r="WPD33" s="661"/>
      <c r="WPE33" s="661"/>
      <c r="WPF33" s="661"/>
      <c r="WPG33" s="661"/>
      <c r="WPH33" s="661"/>
      <c r="WPI33" s="661"/>
      <c r="WPJ33" s="661"/>
      <c r="WPK33" s="661"/>
      <c r="WPL33" s="661"/>
      <c r="WPM33" s="661"/>
      <c r="WPN33" s="661"/>
      <c r="WPO33" s="661"/>
      <c r="WPP33" s="661"/>
      <c r="WPQ33" s="661"/>
      <c r="WPR33" s="661"/>
      <c r="WPS33" s="661"/>
      <c r="WPT33" s="661"/>
      <c r="WPU33" s="661"/>
      <c r="WPV33" s="661"/>
      <c r="WPW33" s="661"/>
      <c r="WPX33" s="661"/>
      <c r="WPY33" s="661"/>
      <c r="WPZ33" s="661"/>
      <c r="WQA33" s="661"/>
      <c r="WQB33" s="661"/>
      <c r="WQC33" s="661"/>
      <c r="WQD33" s="661"/>
      <c r="WQE33" s="661"/>
      <c r="WQF33" s="661"/>
      <c r="WQG33" s="661"/>
      <c r="WQH33" s="661"/>
      <c r="WQI33" s="661"/>
      <c r="WQJ33" s="661"/>
      <c r="WQK33" s="661"/>
      <c r="WQL33" s="661"/>
      <c r="WQM33" s="661"/>
      <c r="WQN33" s="661"/>
      <c r="WQO33" s="661"/>
      <c r="WQP33" s="661"/>
      <c r="WQQ33" s="661"/>
      <c r="WQR33" s="661"/>
      <c r="WQS33" s="661"/>
      <c r="WQT33" s="661"/>
      <c r="WQU33" s="661"/>
      <c r="WQV33" s="661"/>
      <c r="WQW33" s="661"/>
      <c r="WQX33" s="661"/>
      <c r="WQY33" s="661"/>
      <c r="WQZ33" s="661"/>
      <c r="WRA33" s="661"/>
      <c r="WRB33" s="661"/>
      <c r="WRC33" s="661"/>
      <c r="WRD33" s="661"/>
      <c r="WRE33" s="661"/>
      <c r="WRF33" s="661"/>
      <c r="WRG33" s="661"/>
      <c r="WRH33" s="661"/>
      <c r="WRI33" s="661"/>
      <c r="WRJ33" s="661"/>
      <c r="WRK33" s="661"/>
      <c r="WRL33" s="661"/>
      <c r="WRM33" s="661"/>
      <c r="WRN33" s="661"/>
      <c r="WRO33" s="661"/>
      <c r="WRP33" s="661"/>
      <c r="WRQ33" s="661"/>
      <c r="WRR33" s="661"/>
      <c r="WRS33" s="661"/>
      <c r="WRT33" s="661"/>
      <c r="WRU33" s="661"/>
      <c r="WRV33" s="661"/>
      <c r="WRW33" s="661"/>
      <c r="WRX33" s="661"/>
      <c r="WRY33" s="661"/>
      <c r="WRZ33" s="661"/>
      <c r="WSA33" s="661"/>
      <c r="WSB33" s="661"/>
      <c r="WSC33" s="661"/>
      <c r="WSD33" s="661"/>
      <c r="WSE33" s="661"/>
      <c r="WSF33" s="661"/>
      <c r="WSG33" s="661"/>
      <c r="WSH33" s="661"/>
      <c r="WSI33" s="661"/>
      <c r="WSJ33" s="661"/>
      <c r="WSK33" s="661"/>
      <c r="WSL33" s="661"/>
      <c r="WSM33" s="661"/>
      <c r="WSN33" s="661"/>
      <c r="WSO33" s="661"/>
      <c r="WSP33" s="661"/>
      <c r="WSQ33" s="661"/>
      <c r="WSR33" s="661"/>
      <c r="WSS33" s="661"/>
      <c r="WST33" s="661"/>
      <c r="WSU33" s="661"/>
      <c r="WSV33" s="661"/>
      <c r="WSW33" s="661"/>
      <c r="WSX33" s="661"/>
      <c r="WSY33" s="661"/>
      <c r="WSZ33" s="661"/>
      <c r="WTA33" s="661"/>
      <c r="WTB33" s="661"/>
      <c r="WTC33" s="661"/>
      <c r="WTD33" s="661"/>
      <c r="WTE33" s="661"/>
      <c r="WTF33" s="661"/>
      <c r="WTG33" s="661"/>
      <c r="WTH33" s="661"/>
      <c r="WTI33" s="661"/>
      <c r="WTJ33" s="661"/>
      <c r="WTK33" s="661"/>
      <c r="WTL33" s="661"/>
      <c r="WTM33" s="661"/>
      <c r="WTN33" s="661"/>
      <c r="WTO33" s="661"/>
      <c r="WTP33" s="661"/>
      <c r="WTQ33" s="661"/>
      <c r="WTR33" s="661"/>
      <c r="WTS33" s="661"/>
      <c r="WTT33" s="661"/>
      <c r="WTU33" s="661"/>
      <c r="WTV33" s="661"/>
      <c r="WTW33" s="661"/>
      <c r="WTX33" s="661"/>
      <c r="WTY33" s="661"/>
      <c r="WTZ33" s="661"/>
      <c r="WUA33" s="661"/>
      <c r="WUB33" s="661"/>
      <c r="WUC33" s="661"/>
      <c r="WUD33" s="661"/>
      <c r="WUE33" s="661"/>
      <c r="WUF33" s="661"/>
      <c r="WUG33" s="661"/>
      <c r="WUH33" s="661"/>
      <c r="WUI33" s="661"/>
      <c r="WUJ33" s="661"/>
      <c r="WUK33" s="661"/>
      <c r="WUL33" s="661"/>
      <c r="WUM33" s="661"/>
      <c r="WUN33" s="661"/>
      <c r="WUO33" s="661"/>
      <c r="WUP33" s="661"/>
      <c r="WUQ33" s="661"/>
      <c r="WUR33" s="661"/>
      <c r="WUS33" s="661"/>
      <c r="WUT33" s="661"/>
      <c r="WUU33" s="661"/>
      <c r="WUV33" s="661"/>
      <c r="WUW33" s="661"/>
      <c r="WUX33" s="661"/>
      <c r="WUY33" s="661"/>
      <c r="WUZ33" s="661"/>
      <c r="WVA33" s="661"/>
      <c r="WVB33" s="661"/>
      <c r="WVC33" s="661"/>
      <c r="WVD33" s="661"/>
      <c r="WVE33" s="661"/>
      <c r="WVF33" s="661"/>
      <c r="WVG33" s="661"/>
      <c r="WVH33" s="661"/>
      <c r="WVI33" s="661"/>
      <c r="WVJ33" s="661"/>
      <c r="WVK33" s="661"/>
      <c r="WVL33" s="661"/>
      <c r="WVM33" s="661"/>
      <c r="WVN33" s="661"/>
      <c r="WVO33" s="661"/>
      <c r="WVP33" s="661"/>
      <c r="WVQ33" s="661"/>
      <c r="WVR33" s="661"/>
      <c r="WVS33" s="661"/>
      <c r="WVT33" s="661"/>
      <c r="WVU33" s="661"/>
      <c r="WVV33" s="661"/>
      <c r="WVW33" s="661"/>
      <c r="WVX33" s="661"/>
      <c r="WVY33" s="661"/>
      <c r="WVZ33" s="661"/>
      <c r="WWA33" s="661"/>
      <c r="WWB33" s="661"/>
      <c r="WWC33" s="661"/>
      <c r="WWD33" s="661"/>
      <c r="WWE33" s="661"/>
      <c r="WWF33" s="661"/>
      <c r="WWG33" s="661"/>
      <c r="WWH33" s="661"/>
      <c r="WWI33" s="661"/>
      <c r="WWJ33" s="661"/>
      <c r="WWK33" s="661"/>
      <c r="WWL33" s="661"/>
      <c r="WWM33" s="661"/>
      <c r="WWN33" s="661"/>
      <c r="WWO33" s="661"/>
      <c r="WWP33" s="661"/>
      <c r="WWQ33" s="661"/>
      <c r="WWR33" s="661"/>
      <c r="WWS33" s="661"/>
      <c r="WWT33" s="661"/>
      <c r="WWU33" s="661"/>
      <c r="WWV33" s="661"/>
      <c r="WWW33" s="661"/>
      <c r="WWX33" s="661"/>
      <c r="WWY33" s="661"/>
      <c r="WWZ33" s="661"/>
      <c r="WXA33" s="661"/>
      <c r="WXB33" s="661"/>
      <c r="WXC33" s="661"/>
      <c r="WXD33" s="661"/>
      <c r="WXE33" s="661"/>
      <c r="WXF33" s="661"/>
      <c r="WXG33" s="661"/>
      <c r="WXH33" s="661"/>
      <c r="WXI33" s="661"/>
      <c r="WXJ33" s="661"/>
      <c r="WXK33" s="661"/>
      <c r="WXL33" s="661"/>
      <c r="WXM33" s="661"/>
      <c r="WXN33" s="661"/>
      <c r="WXO33" s="661"/>
      <c r="WXP33" s="661"/>
      <c r="WXQ33" s="661"/>
      <c r="WXR33" s="661"/>
      <c r="WXS33" s="661"/>
      <c r="WXT33" s="661"/>
      <c r="WXU33" s="661"/>
      <c r="WXV33" s="661"/>
      <c r="WXW33" s="661"/>
      <c r="WXX33" s="661"/>
      <c r="WXY33" s="661"/>
      <c r="WXZ33" s="661"/>
      <c r="WYA33" s="661"/>
      <c r="WYB33" s="661"/>
      <c r="WYC33" s="661"/>
      <c r="WYD33" s="661"/>
      <c r="WYE33" s="661"/>
      <c r="WYF33" s="661"/>
      <c r="WYG33" s="661"/>
      <c r="WYH33" s="661"/>
      <c r="WYI33" s="661"/>
      <c r="WYJ33" s="661"/>
      <c r="WYK33" s="661"/>
      <c r="WYL33" s="661"/>
      <c r="WYM33" s="661"/>
      <c r="WYN33" s="661"/>
      <c r="WYO33" s="661"/>
      <c r="WYP33" s="661"/>
      <c r="WYQ33" s="661"/>
      <c r="WYR33" s="661"/>
      <c r="WYS33" s="661"/>
      <c r="WYT33" s="661"/>
      <c r="WYU33" s="661"/>
      <c r="WYV33" s="661"/>
      <c r="WYW33" s="661"/>
      <c r="WYX33" s="661"/>
      <c r="WYY33" s="661"/>
      <c r="WYZ33" s="661"/>
      <c r="WZA33" s="661"/>
      <c r="WZB33" s="661"/>
      <c r="WZC33" s="661"/>
      <c r="WZD33" s="661"/>
      <c r="WZE33" s="661"/>
      <c r="WZF33" s="661"/>
      <c r="WZG33" s="661"/>
      <c r="WZH33" s="661"/>
      <c r="WZI33" s="661"/>
      <c r="WZJ33" s="661"/>
      <c r="WZK33" s="661"/>
      <c r="WZL33" s="661"/>
      <c r="WZM33" s="661"/>
      <c r="WZN33" s="661"/>
      <c r="WZO33" s="661"/>
      <c r="WZP33" s="661"/>
      <c r="WZQ33" s="661"/>
      <c r="WZR33" s="661"/>
      <c r="WZS33" s="661"/>
      <c r="WZT33" s="661"/>
      <c r="WZU33" s="661"/>
      <c r="WZV33" s="661"/>
      <c r="WZW33" s="661"/>
      <c r="WZX33" s="661"/>
      <c r="WZY33" s="661"/>
      <c r="WZZ33" s="661"/>
      <c r="XAA33" s="661"/>
      <c r="XAB33" s="661"/>
      <c r="XAC33" s="661"/>
      <c r="XAD33" s="661"/>
      <c r="XAE33" s="661"/>
      <c r="XAF33" s="661"/>
      <c r="XAG33" s="661"/>
      <c r="XAH33" s="661"/>
      <c r="XAI33" s="661"/>
      <c r="XAJ33" s="661"/>
      <c r="XAK33" s="661"/>
      <c r="XAL33" s="661"/>
      <c r="XAM33" s="661"/>
      <c r="XAN33" s="661"/>
      <c r="XAO33" s="661"/>
      <c r="XAP33" s="661"/>
      <c r="XAQ33" s="661"/>
      <c r="XAR33" s="661"/>
      <c r="XAS33" s="661"/>
      <c r="XAT33" s="661"/>
      <c r="XAU33" s="661"/>
      <c r="XAV33" s="661"/>
      <c r="XAW33" s="661"/>
      <c r="XAX33" s="661"/>
      <c r="XAY33" s="661"/>
      <c r="XAZ33" s="661"/>
      <c r="XBA33" s="661"/>
      <c r="XBB33" s="661"/>
      <c r="XBC33" s="661"/>
      <c r="XBD33" s="661"/>
      <c r="XBE33" s="661"/>
      <c r="XBF33" s="661"/>
      <c r="XBG33" s="661"/>
      <c r="XBH33" s="661"/>
      <c r="XBI33" s="661"/>
      <c r="XBJ33" s="661"/>
      <c r="XBK33" s="661"/>
      <c r="XBL33" s="661"/>
      <c r="XBM33" s="661"/>
      <c r="XBN33" s="661"/>
      <c r="XBO33" s="661"/>
      <c r="XBP33" s="661"/>
      <c r="XBQ33" s="661"/>
      <c r="XBR33" s="661"/>
      <c r="XBS33" s="661"/>
      <c r="XBT33" s="661"/>
      <c r="XBU33" s="661"/>
      <c r="XBV33" s="661"/>
      <c r="XBW33" s="661"/>
      <c r="XBX33" s="661"/>
      <c r="XBY33" s="661"/>
      <c r="XBZ33" s="661"/>
      <c r="XCA33" s="661"/>
      <c r="XCB33" s="661"/>
      <c r="XCC33" s="661"/>
      <c r="XCD33" s="661"/>
      <c r="XCE33" s="661"/>
      <c r="XCF33" s="661"/>
      <c r="XCG33" s="661"/>
      <c r="XCH33" s="661"/>
      <c r="XCI33" s="661"/>
      <c r="XCJ33" s="661"/>
      <c r="XCK33" s="661"/>
      <c r="XCL33" s="661"/>
      <c r="XCM33" s="661"/>
      <c r="XCN33" s="661"/>
      <c r="XCO33" s="661"/>
      <c r="XCP33" s="661"/>
      <c r="XCQ33" s="661"/>
      <c r="XCR33" s="661"/>
      <c r="XCS33" s="661"/>
      <c r="XCT33" s="661"/>
      <c r="XCU33" s="661"/>
      <c r="XCV33" s="661"/>
      <c r="XCW33" s="661"/>
      <c r="XCX33" s="661"/>
      <c r="XCY33" s="661"/>
      <c r="XCZ33" s="661"/>
      <c r="XDA33" s="661"/>
      <c r="XDB33" s="661"/>
      <c r="XDC33" s="661"/>
      <c r="XDD33" s="661"/>
      <c r="XDE33" s="661"/>
      <c r="XDF33" s="661"/>
      <c r="XDG33" s="661"/>
      <c r="XDH33" s="661"/>
      <c r="XDI33" s="661"/>
      <c r="XDJ33" s="661"/>
      <c r="XDK33" s="661"/>
      <c r="XDL33" s="661"/>
      <c r="XDM33" s="661"/>
      <c r="XDN33" s="661"/>
      <c r="XDO33" s="661"/>
      <c r="XDP33" s="661"/>
      <c r="XDQ33" s="661"/>
      <c r="XDR33" s="661"/>
      <c r="XDS33" s="661"/>
      <c r="XDT33" s="661"/>
      <c r="XDU33" s="661"/>
      <c r="XDV33" s="661"/>
      <c r="XDW33" s="661"/>
      <c r="XDX33" s="661"/>
      <c r="XDY33" s="661"/>
      <c r="XDZ33" s="661"/>
      <c r="XEA33" s="661"/>
      <c r="XEB33" s="661"/>
      <c r="XEC33" s="661"/>
      <c r="XED33" s="661"/>
      <c r="XEE33" s="661"/>
      <c r="XEF33" s="661"/>
      <c r="XEG33" s="661"/>
      <c r="XEH33" s="661"/>
      <c r="XEI33" s="661"/>
      <c r="XEJ33" s="661"/>
      <c r="XEK33" s="661"/>
      <c r="XEL33" s="661"/>
      <c r="XEM33" s="661"/>
      <c r="XEN33" s="661"/>
      <c r="XEO33" s="661"/>
      <c r="XEP33" s="661"/>
      <c r="XEQ33" s="661"/>
      <c r="XER33" s="661"/>
      <c r="XES33" s="661"/>
      <c r="XET33" s="661"/>
      <c r="XEU33" s="661"/>
      <c r="XEV33" s="661"/>
      <c r="XEW33" s="661"/>
      <c r="XEX33" s="661"/>
      <c r="XEY33" s="661"/>
      <c r="XEZ33" s="661"/>
      <c r="XFA33" s="661"/>
      <c r="XFB33" s="661"/>
      <c r="XFC33" s="661"/>
      <c r="XFD33" s="661"/>
    </row>
    <row r="34" spans="1:16384" s="701" customFormat="1" ht="12.75" customHeight="1" x14ac:dyDescent="0.2">
      <c r="A34" s="661" t="s">
        <v>1060</v>
      </c>
      <c r="B34" s="670" t="s">
        <v>1249</v>
      </c>
      <c r="C34" s="688" t="s">
        <v>1250</v>
      </c>
      <c r="D34" s="661"/>
      <c r="E34" s="661"/>
      <c r="F34" s="661"/>
      <c r="G34" s="700"/>
      <c r="H34" s="700"/>
      <c r="I34" s="702"/>
      <c r="J34" s="697">
        <f>J24-SUM(J26:J33)</f>
        <v>0</v>
      </c>
      <c r="K34" s="661"/>
      <c r="L34" s="661"/>
      <c r="M34" s="661"/>
      <c r="N34" s="661"/>
      <c r="O34" s="661"/>
      <c r="P34" s="661"/>
      <c r="Q34" s="661"/>
      <c r="R34" s="661"/>
      <c r="S34" s="661"/>
      <c r="T34" s="661"/>
      <c r="U34" s="661"/>
      <c r="V34" s="661"/>
      <c r="W34" s="661"/>
      <c r="X34" s="661"/>
      <c r="Y34" s="661"/>
      <c r="Z34" s="661"/>
      <c r="AA34" s="661"/>
      <c r="AB34" s="661"/>
      <c r="AC34" s="661"/>
      <c r="AD34" s="661"/>
      <c r="AE34" s="661"/>
      <c r="AF34" s="661"/>
      <c r="AG34" s="661"/>
      <c r="AH34" s="661"/>
      <c r="AI34" s="661"/>
      <c r="AJ34" s="661"/>
      <c r="AK34" s="661"/>
      <c r="AL34" s="661"/>
      <c r="AM34" s="661"/>
      <c r="AN34" s="661"/>
      <c r="AO34" s="661"/>
      <c r="AP34" s="661"/>
      <c r="AQ34" s="661"/>
      <c r="AR34" s="661"/>
      <c r="AS34" s="661"/>
      <c r="AT34" s="661"/>
      <c r="AU34" s="661"/>
      <c r="AV34" s="661"/>
      <c r="AW34" s="661"/>
      <c r="AX34" s="661"/>
      <c r="AY34" s="661"/>
      <c r="AZ34" s="661"/>
      <c r="BA34" s="661"/>
      <c r="BB34" s="661"/>
      <c r="BC34" s="661"/>
      <c r="BD34" s="661"/>
      <c r="BE34" s="661"/>
      <c r="BF34" s="661"/>
      <c r="BG34" s="661"/>
      <c r="BH34" s="661"/>
      <c r="BI34" s="661"/>
      <c r="BJ34" s="661"/>
      <c r="BK34" s="661"/>
      <c r="BL34" s="661"/>
      <c r="BM34" s="661"/>
      <c r="BN34" s="661"/>
      <c r="BO34" s="661"/>
      <c r="BP34" s="661"/>
      <c r="BQ34" s="661"/>
      <c r="BR34" s="661"/>
      <c r="BS34" s="661"/>
      <c r="BT34" s="661"/>
      <c r="BU34" s="661"/>
      <c r="BV34" s="661"/>
      <c r="BW34" s="661"/>
      <c r="BX34" s="661"/>
      <c r="BY34" s="661"/>
      <c r="BZ34" s="661"/>
      <c r="CA34" s="661"/>
      <c r="CB34" s="661"/>
      <c r="CC34" s="661"/>
      <c r="CD34" s="661"/>
      <c r="CE34" s="661"/>
      <c r="CF34" s="661"/>
      <c r="CG34" s="661"/>
      <c r="CH34" s="661"/>
      <c r="CI34" s="661"/>
      <c r="CJ34" s="661"/>
      <c r="CK34" s="661"/>
      <c r="CL34" s="661"/>
      <c r="CM34" s="661"/>
      <c r="CN34" s="661"/>
      <c r="CO34" s="661"/>
      <c r="CP34" s="661"/>
      <c r="CQ34" s="661"/>
      <c r="CR34" s="661"/>
      <c r="CS34" s="661"/>
      <c r="CT34" s="661"/>
      <c r="CU34" s="661"/>
      <c r="CV34" s="661"/>
      <c r="CW34" s="661"/>
      <c r="CX34" s="661"/>
      <c r="CY34" s="661"/>
      <c r="CZ34" s="661"/>
      <c r="DA34" s="661"/>
      <c r="DB34" s="661"/>
      <c r="DC34" s="661"/>
      <c r="DD34" s="661"/>
      <c r="DE34" s="661"/>
      <c r="DF34" s="661"/>
      <c r="DG34" s="661"/>
      <c r="DH34" s="661"/>
      <c r="DI34" s="661"/>
      <c r="DJ34" s="661"/>
      <c r="DK34" s="661"/>
      <c r="DL34" s="661"/>
      <c r="DM34" s="661"/>
      <c r="DN34" s="661"/>
      <c r="DO34" s="661"/>
      <c r="DP34" s="661"/>
      <c r="DQ34" s="661"/>
      <c r="DR34" s="661"/>
      <c r="DS34" s="661"/>
      <c r="DT34" s="661"/>
      <c r="DU34" s="661"/>
      <c r="DV34" s="661"/>
      <c r="DW34" s="661"/>
      <c r="DX34" s="661"/>
      <c r="DY34" s="661"/>
      <c r="DZ34" s="661"/>
      <c r="EA34" s="661"/>
      <c r="EB34" s="661"/>
      <c r="EC34" s="661"/>
      <c r="ED34" s="661"/>
      <c r="EE34" s="661"/>
      <c r="EF34" s="661"/>
      <c r="EG34" s="661"/>
      <c r="EH34" s="661"/>
      <c r="EI34" s="661"/>
      <c r="EJ34" s="661"/>
      <c r="EK34" s="661"/>
      <c r="EL34" s="661"/>
      <c r="EM34" s="661"/>
      <c r="EN34" s="661"/>
      <c r="EO34" s="661"/>
      <c r="EP34" s="661"/>
      <c r="EQ34" s="661"/>
      <c r="ER34" s="661"/>
      <c r="ES34" s="661"/>
      <c r="ET34" s="661"/>
      <c r="EU34" s="661"/>
      <c r="EV34" s="661"/>
      <c r="EW34" s="661"/>
      <c r="EX34" s="661"/>
      <c r="EY34" s="661"/>
      <c r="EZ34" s="661"/>
      <c r="FA34" s="661"/>
      <c r="FB34" s="661"/>
      <c r="FC34" s="661"/>
      <c r="FD34" s="661"/>
      <c r="FE34" s="661"/>
      <c r="FF34" s="661"/>
      <c r="FG34" s="661"/>
      <c r="FH34" s="661"/>
      <c r="FI34" s="661"/>
      <c r="FJ34" s="661"/>
      <c r="FK34" s="661"/>
      <c r="FL34" s="661"/>
      <c r="FM34" s="661"/>
      <c r="FN34" s="661"/>
      <c r="FO34" s="661"/>
      <c r="FP34" s="661"/>
      <c r="FQ34" s="661"/>
      <c r="FR34" s="661"/>
      <c r="FS34" s="661"/>
      <c r="FT34" s="661"/>
      <c r="FU34" s="661"/>
      <c r="FV34" s="661"/>
      <c r="FW34" s="661"/>
      <c r="FX34" s="661"/>
      <c r="FY34" s="661"/>
      <c r="FZ34" s="661"/>
      <c r="GA34" s="661"/>
      <c r="GB34" s="661"/>
      <c r="GC34" s="661"/>
      <c r="GD34" s="661"/>
      <c r="GE34" s="661"/>
      <c r="GF34" s="661"/>
      <c r="GG34" s="661"/>
      <c r="GH34" s="661"/>
      <c r="GI34" s="661"/>
      <c r="GJ34" s="661"/>
      <c r="GK34" s="661"/>
      <c r="GL34" s="661"/>
      <c r="GM34" s="661"/>
      <c r="GN34" s="661"/>
      <c r="GO34" s="661"/>
      <c r="GP34" s="661"/>
      <c r="GQ34" s="661"/>
      <c r="GR34" s="661"/>
      <c r="GS34" s="661"/>
      <c r="GT34" s="661"/>
      <c r="GU34" s="661"/>
      <c r="GV34" s="661"/>
      <c r="GW34" s="661"/>
      <c r="GX34" s="661"/>
      <c r="GY34" s="661"/>
      <c r="GZ34" s="661"/>
      <c r="HA34" s="661"/>
      <c r="HB34" s="661"/>
      <c r="HC34" s="661"/>
      <c r="HD34" s="661"/>
      <c r="HE34" s="661"/>
      <c r="HF34" s="661"/>
      <c r="HG34" s="661"/>
      <c r="HH34" s="661"/>
      <c r="HI34" s="661"/>
      <c r="HJ34" s="661"/>
      <c r="HK34" s="661"/>
      <c r="HL34" s="661"/>
      <c r="HM34" s="661"/>
      <c r="HN34" s="661"/>
      <c r="HO34" s="661"/>
      <c r="HP34" s="661"/>
      <c r="HQ34" s="661"/>
      <c r="HR34" s="661"/>
      <c r="HS34" s="661"/>
      <c r="HT34" s="661"/>
      <c r="HU34" s="661"/>
      <c r="HV34" s="661"/>
      <c r="HW34" s="661"/>
      <c r="HX34" s="661"/>
      <c r="HY34" s="661"/>
      <c r="HZ34" s="661"/>
      <c r="IA34" s="661"/>
      <c r="IB34" s="661"/>
      <c r="IC34" s="661"/>
      <c r="ID34" s="661"/>
      <c r="IE34" s="661"/>
      <c r="IF34" s="661"/>
      <c r="IG34" s="661"/>
      <c r="IH34" s="661"/>
      <c r="II34" s="661"/>
      <c r="IJ34" s="661"/>
      <c r="IK34" s="661"/>
      <c r="IL34" s="661"/>
      <c r="IM34" s="661"/>
      <c r="IN34" s="661"/>
      <c r="IO34" s="661"/>
      <c r="IP34" s="661"/>
      <c r="IQ34" s="661"/>
      <c r="IR34" s="661"/>
      <c r="IS34" s="661"/>
      <c r="IT34" s="661"/>
      <c r="IU34" s="661"/>
      <c r="IV34" s="661"/>
      <c r="IW34" s="661"/>
      <c r="IX34" s="661"/>
      <c r="IY34" s="661"/>
      <c r="IZ34" s="661"/>
      <c r="JA34" s="661"/>
      <c r="JB34" s="661"/>
      <c r="JC34" s="661"/>
      <c r="JD34" s="661"/>
      <c r="JE34" s="661"/>
      <c r="JF34" s="661"/>
      <c r="JG34" s="661"/>
      <c r="JH34" s="661"/>
      <c r="JI34" s="661"/>
      <c r="JJ34" s="661"/>
      <c r="JK34" s="661"/>
      <c r="JL34" s="661"/>
      <c r="JM34" s="661"/>
      <c r="JN34" s="661"/>
      <c r="JO34" s="661"/>
      <c r="JP34" s="661"/>
      <c r="JQ34" s="661"/>
      <c r="JR34" s="661"/>
      <c r="JS34" s="661"/>
      <c r="JT34" s="661"/>
      <c r="JU34" s="661"/>
      <c r="JV34" s="661"/>
      <c r="JW34" s="661"/>
      <c r="JX34" s="661"/>
      <c r="JY34" s="661"/>
      <c r="JZ34" s="661"/>
      <c r="KA34" s="661"/>
      <c r="KB34" s="661"/>
      <c r="KC34" s="661"/>
      <c r="KD34" s="661"/>
      <c r="KE34" s="661"/>
      <c r="KF34" s="661"/>
      <c r="KG34" s="661"/>
      <c r="KH34" s="661"/>
      <c r="KI34" s="661"/>
      <c r="KJ34" s="661"/>
      <c r="KK34" s="661"/>
      <c r="KL34" s="661"/>
      <c r="KM34" s="661"/>
      <c r="KN34" s="661"/>
      <c r="KO34" s="661"/>
      <c r="KP34" s="661"/>
      <c r="KQ34" s="661"/>
      <c r="KR34" s="661"/>
      <c r="KS34" s="661"/>
      <c r="KT34" s="661"/>
      <c r="KU34" s="661"/>
      <c r="KV34" s="661"/>
      <c r="KW34" s="661"/>
      <c r="KX34" s="661"/>
      <c r="KY34" s="661"/>
      <c r="KZ34" s="661"/>
      <c r="LA34" s="661"/>
      <c r="LB34" s="661"/>
      <c r="LC34" s="661"/>
      <c r="LD34" s="661"/>
      <c r="LE34" s="661"/>
      <c r="LF34" s="661"/>
      <c r="LG34" s="661"/>
      <c r="LH34" s="661"/>
      <c r="LI34" s="661"/>
      <c r="LJ34" s="661"/>
      <c r="LK34" s="661"/>
      <c r="LL34" s="661"/>
      <c r="LM34" s="661"/>
      <c r="LN34" s="661"/>
      <c r="LO34" s="661"/>
      <c r="LP34" s="661"/>
      <c r="LQ34" s="661"/>
      <c r="LR34" s="661"/>
      <c r="LS34" s="661"/>
      <c r="LT34" s="661"/>
      <c r="LU34" s="661"/>
      <c r="LV34" s="661"/>
      <c r="LW34" s="661"/>
      <c r="LX34" s="661"/>
      <c r="LY34" s="661"/>
      <c r="LZ34" s="661"/>
      <c r="MA34" s="661"/>
      <c r="MB34" s="661"/>
      <c r="MC34" s="661"/>
      <c r="MD34" s="661"/>
      <c r="ME34" s="661"/>
      <c r="MF34" s="661"/>
      <c r="MG34" s="661"/>
      <c r="MH34" s="661"/>
      <c r="MI34" s="661"/>
      <c r="MJ34" s="661"/>
      <c r="MK34" s="661"/>
      <c r="ML34" s="661"/>
      <c r="MM34" s="661"/>
      <c r="MN34" s="661"/>
      <c r="MO34" s="661"/>
      <c r="MP34" s="661"/>
      <c r="MQ34" s="661"/>
      <c r="MR34" s="661"/>
      <c r="MS34" s="661"/>
      <c r="MT34" s="661"/>
      <c r="MU34" s="661"/>
      <c r="MV34" s="661"/>
      <c r="MW34" s="661"/>
      <c r="MX34" s="661"/>
      <c r="MY34" s="661"/>
      <c r="MZ34" s="661"/>
      <c r="NA34" s="661"/>
      <c r="NB34" s="661"/>
      <c r="NC34" s="661"/>
      <c r="ND34" s="661"/>
      <c r="NE34" s="661"/>
      <c r="NF34" s="661"/>
      <c r="NG34" s="661"/>
      <c r="NH34" s="661"/>
      <c r="NI34" s="661"/>
      <c r="NJ34" s="661"/>
      <c r="NK34" s="661"/>
      <c r="NL34" s="661"/>
      <c r="NM34" s="661"/>
      <c r="NN34" s="661"/>
      <c r="NO34" s="661"/>
      <c r="NP34" s="661"/>
      <c r="NQ34" s="661"/>
      <c r="NR34" s="661"/>
      <c r="NS34" s="661"/>
      <c r="NT34" s="661"/>
      <c r="NU34" s="661"/>
      <c r="NV34" s="661"/>
      <c r="NW34" s="661"/>
      <c r="NX34" s="661"/>
      <c r="NY34" s="661"/>
      <c r="NZ34" s="661"/>
      <c r="OA34" s="661"/>
      <c r="OB34" s="661"/>
      <c r="OC34" s="661"/>
      <c r="OD34" s="661"/>
      <c r="OE34" s="661"/>
      <c r="OF34" s="661"/>
      <c r="OG34" s="661"/>
      <c r="OH34" s="661"/>
      <c r="OI34" s="661"/>
      <c r="OJ34" s="661"/>
      <c r="OK34" s="661"/>
      <c r="OL34" s="661"/>
      <c r="OM34" s="661"/>
      <c r="ON34" s="661"/>
      <c r="OO34" s="661"/>
      <c r="OP34" s="661"/>
      <c r="OQ34" s="661"/>
      <c r="OR34" s="661"/>
      <c r="OS34" s="661"/>
      <c r="OT34" s="661"/>
      <c r="OU34" s="661"/>
      <c r="OV34" s="661"/>
      <c r="OW34" s="661"/>
      <c r="OX34" s="661"/>
      <c r="OY34" s="661"/>
      <c r="OZ34" s="661"/>
      <c r="PA34" s="661"/>
      <c r="PB34" s="661"/>
      <c r="PC34" s="661"/>
      <c r="PD34" s="661"/>
      <c r="PE34" s="661"/>
      <c r="PF34" s="661"/>
      <c r="PG34" s="661"/>
      <c r="PH34" s="661"/>
      <c r="PI34" s="661"/>
      <c r="PJ34" s="661"/>
      <c r="PK34" s="661"/>
      <c r="PL34" s="661"/>
      <c r="PM34" s="661"/>
      <c r="PN34" s="661"/>
      <c r="PO34" s="661"/>
      <c r="PP34" s="661"/>
      <c r="PQ34" s="661"/>
      <c r="PR34" s="661"/>
      <c r="PS34" s="661"/>
      <c r="PT34" s="661"/>
      <c r="PU34" s="661"/>
      <c r="PV34" s="661"/>
      <c r="PW34" s="661"/>
      <c r="PX34" s="661"/>
      <c r="PY34" s="661"/>
      <c r="PZ34" s="661"/>
      <c r="QA34" s="661"/>
      <c r="QB34" s="661"/>
      <c r="QC34" s="661"/>
      <c r="QD34" s="661"/>
      <c r="QE34" s="661"/>
      <c r="QF34" s="661"/>
      <c r="QG34" s="661"/>
      <c r="QH34" s="661"/>
      <c r="QI34" s="661"/>
      <c r="QJ34" s="661"/>
      <c r="QK34" s="661"/>
      <c r="QL34" s="661"/>
      <c r="QM34" s="661"/>
      <c r="QN34" s="661"/>
      <c r="QO34" s="661"/>
      <c r="QP34" s="661"/>
      <c r="QQ34" s="661"/>
      <c r="QR34" s="661"/>
      <c r="QS34" s="661"/>
      <c r="QT34" s="661"/>
      <c r="QU34" s="661"/>
      <c r="QV34" s="661"/>
      <c r="QW34" s="661"/>
      <c r="QX34" s="661"/>
      <c r="QY34" s="661"/>
      <c r="QZ34" s="661"/>
      <c r="RA34" s="661"/>
      <c r="RB34" s="661"/>
      <c r="RC34" s="661"/>
      <c r="RD34" s="661"/>
      <c r="RE34" s="661"/>
      <c r="RF34" s="661"/>
      <c r="RG34" s="661"/>
      <c r="RH34" s="661"/>
      <c r="RI34" s="661"/>
      <c r="RJ34" s="661"/>
      <c r="RK34" s="661"/>
      <c r="RL34" s="661"/>
      <c r="RM34" s="661"/>
      <c r="RN34" s="661"/>
      <c r="RO34" s="661"/>
      <c r="RP34" s="661"/>
      <c r="RQ34" s="661"/>
      <c r="RR34" s="661"/>
      <c r="RS34" s="661"/>
      <c r="RT34" s="661"/>
      <c r="RU34" s="661"/>
      <c r="RV34" s="661"/>
      <c r="RW34" s="661"/>
      <c r="RX34" s="661"/>
      <c r="RY34" s="661"/>
      <c r="RZ34" s="661"/>
      <c r="SA34" s="661"/>
      <c r="SB34" s="661"/>
      <c r="SC34" s="661"/>
      <c r="SD34" s="661"/>
      <c r="SE34" s="661"/>
      <c r="SF34" s="661"/>
      <c r="SG34" s="661"/>
      <c r="SH34" s="661"/>
      <c r="SI34" s="661"/>
      <c r="SJ34" s="661"/>
      <c r="SK34" s="661"/>
      <c r="SL34" s="661"/>
      <c r="SM34" s="661"/>
      <c r="SN34" s="661"/>
      <c r="SO34" s="661"/>
      <c r="SP34" s="661"/>
      <c r="SQ34" s="661"/>
      <c r="SR34" s="661"/>
      <c r="SS34" s="661"/>
      <c r="ST34" s="661"/>
      <c r="SU34" s="661"/>
      <c r="SV34" s="661"/>
      <c r="SW34" s="661"/>
      <c r="SX34" s="661"/>
      <c r="SY34" s="661"/>
      <c r="SZ34" s="661"/>
      <c r="TA34" s="661"/>
      <c r="TB34" s="661"/>
      <c r="TC34" s="661"/>
      <c r="TD34" s="661"/>
      <c r="TE34" s="661"/>
      <c r="TF34" s="661"/>
      <c r="TG34" s="661"/>
      <c r="TH34" s="661"/>
      <c r="TI34" s="661"/>
      <c r="TJ34" s="661"/>
      <c r="TK34" s="661"/>
      <c r="TL34" s="661"/>
      <c r="TM34" s="661"/>
      <c r="TN34" s="661"/>
      <c r="TO34" s="661"/>
      <c r="TP34" s="661"/>
      <c r="TQ34" s="661"/>
      <c r="TR34" s="661"/>
      <c r="TS34" s="661"/>
      <c r="TT34" s="661"/>
      <c r="TU34" s="661"/>
      <c r="TV34" s="661"/>
      <c r="TW34" s="661"/>
      <c r="TX34" s="661"/>
      <c r="TY34" s="661"/>
      <c r="TZ34" s="661"/>
      <c r="UA34" s="661"/>
      <c r="UB34" s="661"/>
      <c r="UC34" s="661"/>
      <c r="UD34" s="661"/>
      <c r="UE34" s="661"/>
      <c r="UF34" s="661"/>
      <c r="UG34" s="661"/>
      <c r="UH34" s="661"/>
      <c r="UI34" s="661"/>
      <c r="UJ34" s="661"/>
      <c r="UK34" s="661"/>
      <c r="UL34" s="661"/>
      <c r="UM34" s="661"/>
      <c r="UN34" s="661"/>
      <c r="UO34" s="661"/>
      <c r="UP34" s="661"/>
      <c r="UQ34" s="661"/>
      <c r="UR34" s="661"/>
      <c r="US34" s="661"/>
      <c r="UT34" s="661"/>
      <c r="UU34" s="661"/>
      <c r="UV34" s="661"/>
      <c r="UW34" s="661"/>
      <c r="UX34" s="661"/>
      <c r="UY34" s="661"/>
      <c r="UZ34" s="661"/>
      <c r="VA34" s="661"/>
      <c r="VB34" s="661"/>
      <c r="VC34" s="661"/>
      <c r="VD34" s="661"/>
      <c r="VE34" s="661"/>
      <c r="VF34" s="661"/>
      <c r="VG34" s="661"/>
      <c r="VH34" s="661"/>
      <c r="VI34" s="661"/>
      <c r="VJ34" s="661"/>
      <c r="VK34" s="661"/>
      <c r="VL34" s="661"/>
      <c r="VM34" s="661"/>
      <c r="VN34" s="661"/>
      <c r="VO34" s="661"/>
      <c r="VP34" s="661"/>
      <c r="VQ34" s="661"/>
      <c r="VR34" s="661"/>
      <c r="VS34" s="661"/>
      <c r="VT34" s="661"/>
      <c r="VU34" s="661"/>
      <c r="VV34" s="661"/>
      <c r="VW34" s="661"/>
      <c r="VX34" s="661"/>
      <c r="VY34" s="661"/>
      <c r="VZ34" s="661"/>
      <c r="WA34" s="661"/>
      <c r="WB34" s="661"/>
      <c r="WC34" s="661"/>
      <c r="WD34" s="661"/>
      <c r="WE34" s="661"/>
      <c r="WF34" s="661"/>
      <c r="WG34" s="661"/>
      <c r="WH34" s="661"/>
      <c r="WI34" s="661"/>
      <c r="WJ34" s="661"/>
      <c r="WK34" s="661"/>
      <c r="WL34" s="661"/>
      <c r="WM34" s="661"/>
      <c r="WN34" s="661"/>
      <c r="WO34" s="661"/>
      <c r="WP34" s="661"/>
      <c r="WQ34" s="661"/>
      <c r="WR34" s="661"/>
      <c r="WS34" s="661"/>
      <c r="WT34" s="661"/>
      <c r="WU34" s="661"/>
      <c r="WV34" s="661"/>
      <c r="WW34" s="661"/>
      <c r="WX34" s="661"/>
      <c r="WY34" s="661"/>
      <c r="WZ34" s="661"/>
      <c r="XA34" s="661"/>
      <c r="XB34" s="661"/>
      <c r="XC34" s="661"/>
      <c r="XD34" s="661"/>
      <c r="XE34" s="661"/>
      <c r="XF34" s="661"/>
      <c r="XG34" s="661"/>
      <c r="XH34" s="661"/>
      <c r="XI34" s="661"/>
      <c r="XJ34" s="661"/>
      <c r="XK34" s="661"/>
      <c r="XL34" s="661"/>
      <c r="XM34" s="661"/>
      <c r="XN34" s="661"/>
      <c r="XO34" s="661"/>
      <c r="XP34" s="661"/>
      <c r="XQ34" s="661"/>
      <c r="XR34" s="661"/>
      <c r="XS34" s="661"/>
      <c r="XT34" s="661"/>
      <c r="XU34" s="661"/>
      <c r="XV34" s="661"/>
      <c r="XW34" s="661"/>
      <c r="XX34" s="661"/>
      <c r="XY34" s="661"/>
      <c r="XZ34" s="661"/>
      <c r="YA34" s="661"/>
      <c r="YB34" s="661"/>
      <c r="YC34" s="661"/>
      <c r="YD34" s="661"/>
      <c r="YE34" s="661"/>
      <c r="YF34" s="661"/>
      <c r="YG34" s="661"/>
      <c r="YH34" s="661"/>
      <c r="YI34" s="661"/>
      <c r="YJ34" s="661"/>
      <c r="YK34" s="661"/>
      <c r="YL34" s="661"/>
      <c r="YM34" s="661"/>
      <c r="YN34" s="661"/>
      <c r="YO34" s="661"/>
      <c r="YP34" s="661"/>
      <c r="YQ34" s="661"/>
      <c r="YR34" s="661"/>
      <c r="YS34" s="661"/>
      <c r="YT34" s="661"/>
      <c r="YU34" s="661"/>
      <c r="YV34" s="661"/>
      <c r="YW34" s="661"/>
      <c r="YX34" s="661"/>
      <c r="YY34" s="661"/>
      <c r="YZ34" s="661"/>
      <c r="ZA34" s="661"/>
      <c r="ZB34" s="661"/>
      <c r="ZC34" s="661"/>
      <c r="ZD34" s="661"/>
      <c r="ZE34" s="661"/>
      <c r="ZF34" s="661"/>
      <c r="ZG34" s="661"/>
      <c r="ZH34" s="661"/>
      <c r="ZI34" s="661"/>
      <c r="ZJ34" s="661"/>
      <c r="ZK34" s="661"/>
      <c r="ZL34" s="661"/>
      <c r="ZM34" s="661"/>
      <c r="ZN34" s="661"/>
      <c r="ZO34" s="661"/>
      <c r="ZP34" s="661"/>
      <c r="ZQ34" s="661"/>
      <c r="ZR34" s="661"/>
      <c r="ZS34" s="661"/>
      <c r="ZT34" s="661"/>
      <c r="ZU34" s="661"/>
      <c r="ZV34" s="661"/>
      <c r="ZW34" s="661"/>
      <c r="ZX34" s="661"/>
      <c r="ZY34" s="661"/>
      <c r="ZZ34" s="661"/>
      <c r="AAA34" s="661"/>
      <c r="AAB34" s="661"/>
      <c r="AAC34" s="661"/>
      <c r="AAD34" s="661"/>
      <c r="AAE34" s="661"/>
      <c r="AAF34" s="661"/>
      <c r="AAG34" s="661"/>
      <c r="AAH34" s="661"/>
      <c r="AAI34" s="661"/>
      <c r="AAJ34" s="661"/>
      <c r="AAK34" s="661"/>
      <c r="AAL34" s="661"/>
      <c r="AAM34" s="661"/>
      <c r="AAN34" s="661"/>
      <c r="AAO34" s="661"/>
      <c r="AAP34" s="661"/>
      <c r="AAQ34" s="661"/>
      <c r="AAR34" s="661"/>
      <c r="AAS34" s="661"/>
      <c r="AAT34" s="661"/>
      <c r="AAU34" s="661"/>
      <c r="AAV34" s="661"/>
      <c r="AAW34" s="661"/>
      <c r="AAX34" s="661"/>
      <c r="AAY34" s="661"/>
      <c r="AAZ34" s="661"/>
      <c r="ABA34" s="661"/>
      <c r="ABB34" s="661"/>
      <c r="ABC34" s="661"/>
      <c r="ABD34" s="661"/>
      <c r="ABE34" s="661"/>
      <c r="ABF34" s="661"/>
      <c r="ABG34" s="661"/>
      <c r="ABH34" s="661"/>
      <c r="ABI34" s="661"/>
      <c r="ABJ34" s="661"/>
      <c r="ABK34" s="661"/>
      <c r="ABL34" s="661"/>
      <c r="ABM34" s="661"/>
      <c r="ABN34" s="661"/>
      <c r="ABO34" s="661"/>
      <c r="ABP34" s="661"/>
      <c r="ABQ34" s="661"/>
      <c r="ABR34" s="661"/>
      <c r="ABS34" s="661"/>
      <c r="ABT34" s="661"/>
      <c r="ABU34" s="661"/>
      <c r="ABV34" s="661"/>
      <c r="ABW34" s="661"/>
      <c r="ABX34" s="661"/>
      <c r="ABY34" s="661"/>
      <c r="ABZ34" s="661"/>
      <c r="ACA34" s="661"/>
      <c r="ACB34" s="661"/>
      <c r="ACC34" s="661"/>
      <c r="ACD34" s="661"/>
      <c r="ACE34" s="661"/>
      <c r="ACF34" s="661"/>
      <c r="ACG34" s="661"/>
      <c r="ACH34" s="661"/>
      <c r="ACI34" s="661"/>
      <c r="ACJ34" s="661"/>
      <c r="ACK34" s="661"/>
      <c r="ACL34" s="661"/>
      <c r="ACM34" s="661"/>
      <c r="ACN34" s="661"/>
      <c r="ACO34" s="661"/>
      <c r="ACP34" s="661"/>
      <c r="ACQ34" s="661"/>
      <c r="ACR34" s="661"/>
      <c r="ACS34" s="661"/>
      <c r="ACT34" s="661"/>
      <c r="ACU34" s="661"/>
      <c r="ACV34" s="661"/>
      <c r="ACW34" s="661"/>
      <c r="ACX34" s="661"/>
      <c r="ACY34" s="661"/>
      <c r="ACZ34" s="661"/>
      <c r="ADA34" s="661"/>
      <c r="ADB34" s="661"/>
      <c r="ADC34" s="661"/>
      <c r="ADD34" s="661"/>
      <c r="ADE34" s="661"/>
      <c r="ADF34" s="661"/>
      <c r="ADG34" s="661"/>
      <c r="ADH34" s="661"/>
      <c r="ADI34" s="661"/>
      <c r="ADJ34" s="661"/>
      <c r="ADK34" s="661"/>
      <c r="ADL34" s="661"/>
      <c r="ADM34" s="661"/>
      <c r="ADN34" s="661"/>
      <c r="ADO34" s="661"/>
      <c r="ADP34" s="661"/>
      <c r="ADQ34" s="661"/>
      <c r="ADR34" s="661"/>
      <c r="ADS34" s="661"/>
      <c r="ADT34" s="661"/>
      <c r="ADU34" s="661"/>
      <c r="ADV34" s="661"/>
      <c r="ADW34" s="661"/>
      <c r="ADX34" s="661"/>
      <c r="ADY34" s="661"/>
      <c r="ADZ34" s="661"/>
      <c r="AEA34" s="661"/>
      <c r="AEB34" s="661"/>
      <c r="AEC34" s="661"/>
      <c r="AED34" s="661"/>
      <c r="AEE34" s="661"/>
      <c r="AEF34" s="661"/>
      <c r="AEG34" s="661"/>
      <c r="AEH34" s="661"/>
      <c r="AEI34" s="661"/>
      <c r="AEJ34" s="661"/>
      <c r="AEK34" s="661"/>
      <c r="AEL34" s="661"/>
      <c r="AEM34" s="661"/>
      <c r="AEN34" s="661"/>
      <c r="AEO34" s="661"/>
      <c r="AEP34" s="661"/>
      <c r="AEQ34" s="661"/>
      <c r="AER34" s="661"/>
      <c r="AES34" s="661"/>
      <c r="AET34" s="661"/>
      <c r="AEU34" s="661"/>
      <c r="AEV34" s="661"/>
      <c r="AEW34" s="661"/>
      <c r="AEX34" s="661"/>
      <c r="AEY34" s="661"/>
      <c r="AEZ34" s="661"/>
      <c r="AFA34" s="661"/>
      <c r="AFB34" s="661"/>
      <c r="AFC34" s="661"/>
      <c r="AFD34" s="661"/>
      <c r="AFE34" s="661"/>
      <c r="AFF34" s="661"/>
      <c r="AFG34" s="661"/>
      <c r="AFH34" s="661"/>
      <c r="AFI34" s="661"/>
      <c r="AFJ34" s="661"/>
      <c r="AFK34" s="661"/>
      <c r="AFL34" s="661"/>
      <c r="AFM34" s="661"/>
      <c r="AFN34" s="661"/>
      <c r="AFO34" s="661"/>
      <c r="AFP34" s="661"/>
      <c r="AFQ34" s="661"/>
      <c r="AFR34" s="661"/>
      <c r="AFS34" s="661"/>
      <c r="AFT34" s="661"/>
      <c r="AFU34" s="661"/>
      <c r="AFV34" s="661"/>
      <c r="AFW34" s="661"/>
      <c r="AFX34" s="661"/>
      <c r="AFY34" s="661"/>
      <c r="AFZ34" s="661"/>
      <c r="AGA34" s="661"/>
      <c r="AGB34" s="661"/>
      <c r="AGC34" s="661"/>
      <c r="AGD34" s="661"/>
      <c r="AGE34" s="661"/>
      <c r="AGF34" s="661"/>
      <c r="AGG34" s="661"/>
      <c r="AGH34" s="661"/>
      <c r="AGI34" s="661"/>
      <c r="AGJ34" s="661"/>
      <c r="AGK34" s="661"/>
      <c r="AGL34" s="661"/>
      <c r="AGM34" s="661"/>
      <c r="AGN34" s="661"/>
      <c r="AGO34" s="661"/>
      <c r="AGP34" s="661"/>
      <c r="AGQ34" s="661"/>
      <c r="AGR34" s="661"/>
      <c r="AGS34" s="661"/>
      <c r="AGT34" s="661"/>
      <c r="AGU34" s="661"/>
      <c r="AGV34" s="661"/>
      <c r="AGW34" s="661"/>
      <c r="AGX34" s="661"/>
      <c r="AGY34" s="661"/>
      <c r="AGZ34" s="661"/>
      <c r="AHA34" s="661"/>
      <c r="AHB34" s="661"/>
      <c r="AHC34" s="661"/>
      <c r="AHD34" s="661"/>
      <c r="AHE34" s="661"/>
      <c r="AHF34" s="661"/>
      <c r="AHG34" s="661"/>
      <c r="AHH34" s="661"/>
      <c r="AHI34" s="661"/>
      <c r="AHJ34" s="661"/>
      <c r="AHK34" s="661"/>
      <c r="AHL34" s="661"/>
      <c r="AHM34" s="661"/>
      <c r="AHN34" s="661"/>
      <c r="AHO34" s="661"/>
      <c r="AHP34" s="661"/>
      <c r="AHQ34" s="661"/>
      <c r="AHR34" s="661"/>
      <c r="AHS34" s="661"/>
      <c r="AHT34" s="661"/>
      <c r="AHU34" s="661"/>
      <c r="AHV34" s="661"/>
      <c r="AHW34" s="661"/>
      <c r="AHX34" s="661"/>
      <c r="AHY34" s="661"/>
      <c r="AHZ34" s="661"/>
      <c r="AIA34" s="661"/>
      <c r="AIB34" s="661"/>
      <c r="AIC34" s="661"/>
      <c r="AID34" s="661"/>
      <c r="AIE34" s="661"/>
      <c r="AIF34" s="661"/>
      <c r="AIG34" s="661"/>
      <c r="AIH34" s="661"/>
      <c r="AII34" s="661"/>
      <c r="AIJ34" s="661"/>
      <c r="AIK34" s="661"/>
      <c r="AIL34" s="661"/>
      <c r="AIM34" s="661"/>
      <c r="AIN34" s="661"/>
      <c r="AIO34" s="661"/>
      <c r="AIP34" s="661"/>
      <c r="AIQ34" s="661"/>
      <c r="AIR34" s="661"/>
      <c r="AIS34" s="661"/>
      <c r="AIT34" s="661"/>
      <c r="AIU34" s="661"/>
      <c r="AIV34" s="661"/>
      <c r="AIW34" s="661"/>
      <c r="AIX34" s="661"/>
      <c r="AIY34" s="661"/>
      <c r="AIZ34" s="661"/>
      <c r="AJA34" s="661"/>
      <c r="AJB34" s="661"/>
      <c r="AJC34" s="661"/>
      <c r="AJD34" s="661"/>
      <c r="AJE34" s="661"/>
      <c r="AJF34" s="661"/>
      <c r="AJG34" s="661"/>
      <c r="AJH34" s="661"/>
      <c r="AJI34" s="661"/>
      <c r="AJJ34" s="661"/>
      <c r="AJK34" s="661"/>
      <c r="AJL34" s="661"/>
      <c r="AJM34" s="661"/>
      <c r="AJN34" s="661"/>
      <c r="AJO34" s="661"/>
      <c r="AJP34" s="661"/>
      <c r="AJQ34" s="661"/>
      <c r="AJR34" s="661"/>
      <c r="AJS34" s="661"/>
      <c r="AJT34" s="661"/>
      <c r="AJU34" s="661"/>
      <c r="AJV34" s="661"/>
      <c r="AJW34" s="661"/>
      <c r="AJX34" s="661"/>
      <c r="AJY34" s="661"/>
      <c r="AJZ34" s="661"/>
      <c r="AKA34" s="661"/>
      <c r="AKB34" s="661"/>
      <c r="AKC34" s="661"/>
      <c r="AKD34" s="661"/>
      <c r="AKE34" s="661"/>
      <c r="AKF34" s="661"/>
      <c r="AKG34" s="661"/>
      <c r="AKH34" s="661"/>
      <c r="AKI34" s="661"/>
      <c r="AKJ34" s="661"/>
      <c r="AKK34" s="661"/>
      <c r="AKL34" s="661"/>
      <c r="AKM34" s="661"/>
      <c r="AKN34" s="661"/>
      <c r="AKO34" s="661"/>
      <c r="AKP34" s="661"/>
      <c r="AKQ34" s="661"/>
      <c r="AKR34" s="661"/>
      <c r="AKS34" s="661"/>
      <c r="AKT34" s="661"/>
      <c r="AKU34" s="661"/>
      <c r="AKV34" s="661"/>
      <c r="AKW34" s="661"/>
      <c r="AKX34" s="661"/>
      <c r="AKY34" s="661"/>
      <c r="AKZ34" s="661"/>
      <c r="ALA34" s="661"/>
      <c r="ALB34" s="661"/>
      <c r="ALC34" s="661"/>
      <c r="ALD34" s="661"/>
      <c r="ALE34" s="661"/>
      <c r="ALF34" s="661"/>
      <c r="ALG34" s="661"/>
      <c r="ALH34" s="661"/>
      <c r="ALI34" s="661"/>
      <c r="ALJ34" s="661"/>
      <c r="ALK34" s="661"/>
      <c r="ALL34" s="661"/>
      <c r="ALM34" s="661"/>
      <c r="ALN34" s="661"/>
      <c r="ALO34" s="661"/>
      <c r="ALP34" s="661"/>
      <c r="ALQ34" s="661"/>
      <c r="ALR34" s="661"/>
      <c r="ALS34" s="661"/>
      <c r="ALT34" s="661"/>
      <c r="ALU34" s="661"/>
      <c r="ALV34" s="661"/>
      <c r="ALW34" s="661"/>
      <c r="ALX34" s="661"/>
      <c r="ALY34" s="661"/>
      <c r="ALZ34" s="661"/>
      <c r="AMA34" s="661"/>
      <c r="AMB34" s="661"/>
      <c r="AMC34" s="661"/>
      <c r="AMD34" s="661"/>
      <c r="AME34" s="661"/>
      <c r="AMF34" s="661"/>
      <c r="AMG34" s="661"/>
      <c r="AMH34" s="661"/>
      <c r="AMI34" s="661"/>
      <c r="AMJ34" s="661"/>
      <c r="AMK34" s="661"/>
      <c r="AML34" s="661"/>
      <c r="AMM34" s="661"/>
      <c r="AMN34" s="661"/>
      <c r="AMO34" s="661"/>
      <c r="AMP34" s="661"/>
      <c r="AMQ34" s="661"/>
      <c r="AMR34" s="661"/>
      <c r="AMS34" s="661"/>
      <c r="AMT34" s="661"/>
      <c r="AMU34" s="661"/>
      <c r="AMV34" s="661"/>
      <c r="AMW34" s="661"/>
      <c r="AMX34" s="661"/>
      <c r="AMY34" s="661"/>
      <c r="AMZ34" s="661"/>
      <c r="ANA34" s="661"/>
      <c r="ANB34" s="661"/>
      <c r="ANC34" s="661"/>
      <c r="AND34" s="661"/>
      <c r="ANE34" s="661"/>
      <c r="ANF34" s="661"/>
      <c r="ANG34" s="661"/>
      <c r="ANH34" s="661"/>
      <c r="ANI34" s="661"/>
      <c r="ANJ34" s="661"/>
      <c r="ANK34" s="661"/>
      <c r="ANL34" s="661"/>
      <c r="ANM34" s="661"/>
      <c r="ANN34" s="661"/>
      <c r="ANO34" s="661"/>
      <c r="ANP34" s="661"/>
      <c r="ANQ34" s="661"/>
      <c r="ANR34" s="661"/>
      <c r="ANS34" s="661"/>
      <c r="ANT34" s="661"/>
      <c r="ANU34" s="661"/>
      <c r="ANV34" s="661"/>
      <c r="ANW34" s="661"/>
      <c r="ANX34" s="661"/>
      <c r="ANY34" s="661"/>
      <c r="ANZ34" s="661"/>
      <c r="AOA34" s="661"/>
      <c r="AOB34" s="661"/>
      <c r="AOC34" s="661"/>
      <c r="AOD34" s="661"/>
      <c r="AOE34" s="661"/>
      <c r="AOF34" s="661"/>
      <c r="AOG34" s="661"/>
      <c r="AOH34" s="661"/>
      <c r="AOI34" s="661"/>
      <c r="AOJ34" s="661"/>
      <c r="AOK34" s="661"/>
      <c r="AOL34" s="661"/>
      <c r="AOM34" s="661"/>
      <c r="AON34" s="661"/>
      <c r="AOO34" s="661"/>
      <c r="AOP34" s="661"/>
      <c r="AOQ34" s="661"/>
      <c r="AOR34" s="661"/>
      <c r="AOS34" s="661"/>
      <c r="AOT34" s="661"/>
      <c r="AOU34" s="661"/>
      <c r="AOV34" s="661"/>
      <c r="AOW34" s="661"/>
      <c r="AOX34" s="661"/>
      <c r="AOY34" s="661"/>
      <c r="AOZ34" s="661"/>
      <c r="APA34" s="661"/>
      <c r="APB34" s="661"/>
      <c r="APC34" s="661"/>
      <c r="APD34" s="661"/>
      <c r="APE34" s="661"/>
      <c r="APF34" s="661"/>
      <c r="APG34" s="661"/>
      <c r="APH34" s="661"/>
      <c r="API34" s="661"/>
      <c r="APJ34" s="661"/>
      <c r="APK34" s="661"/>
      <c r="APL34" s="661"/>
      <c r="APM34" s="661"/>
      <c r="APN34" s="661"/>
      <c r="APO34" s="661"/>
      <c r="APP34" s="661"/>
      <c r="APQ34" s="661"/>
      <c r="APR34" s="661"/>
      <c r="APS34" s="661"/>
      <c r="APT34" s="661"/>
      <c r="APU34" s="661"/>
      <c r="APV34" s="661"/>
      <c r="APW34" s="661"/>
      <c r="APX34" s="661"/>
      <c r="APY34" s="661"/>
      <c r="APZ34" s="661"/>
      <c r="AQA34" s="661"/>
      <c r="AQB34" s="661"/>
      <c r="AQC34" s="661"/>
      <c r="AQD34" s="661"/>
      <c r="AQE34" s="661"/>
      <c r="AQF34" s="661"/>
      <c r="AQG34" s="661"/>
      <c r="AQH34" s="661"/>
      <c r="AQI34" s="661"/>
      <c r="AQJ34" s="661"/>
      <c r="AQK34" s="661"/>
      <c r="AQL34" s="661"/>
      <c r="AQM34" s="661"/>
      <c r="AQN34" s="661"/>
      <c r="AQO34" s="661"/>
      <c r="AQP34" s="661"/>
      <c r="AQQ34" s="661"/>
      <c r="AQR34" s="661"/>
      <c r="AQS34" s="661"/>
      <c r="AQT34" s="661"/>
      <c r="AQU34" s="661"/>
      <c r="AQV34" s="661"/>
      <c r="AQW34" s="661"/>
      <c r="AQX34" s="661"/>
      <c r="AQY34" s="661"/>
      <c r="AQZ34" s="661"/>
      <c r="ARA34" s="661"/>
      <c r="ARB34" s="661"/>
      <c r="ARC34" s="661"/>
      <c r="ARD34" s="661"/>
      <c r="ARE34" s="661"/>
      <c r="ARF34" s="661"/>
      <c r="ARG34" s="661"/>
      <c r="ARH34" s="661"/>
      <c r="ARI34" s="661"/>
      <c r="ARJ34" s="661"/>
      <c r="ARK34" s="661"/>
      <c r="ARL34" s="661"/>
      <c r="ARM34" s="661"/>
      <c r="ARN34" s="661"/>
      <c r="ARO34" s="661"/>
      <c r="ARP34" s="661"/>
      <c r="ARQ34" s="661"/>
      <c r="ARR34" s="661"/>
      <c r="ARS34" s="661"/>
      <c r="ART34" s="661"/>
      <c r="ARU34" s="661"/>
      <c r="ARV34" s="661"/>
      <c r="ARW34" s="661"/>
      <c r="ARX34" s="661"/>
      <c r="ARY34" s="661"/>
      <c r="ARZ34" s="661"/>
      <c r="ASA34" s="661"/>
      <c r="ASB34" s="661"/>
      <c r="ASC34" s="661"/>
      <c r="ASD34" s="661"/>
      <c r="ASE34" s="661"/>
      <c r="ASF34" s="661"/>
      <c r="ASG34" s="661"/>
      <c r="ASH34" s="661"/>
      <c r="ASI34" s="661"/>
      <c r="ASJ34" s="661"/>
      <c r="ASK34" s="661"/>
      <c r="ASL34" s="661"/>
      <c r="ASM34" s="661"/>
      <c r="ASN34" s="661"/>
      <c r="ASO34" s="661"/>
      <c r="ASP34" s="661"/>
      <c r="ASQ34" s="661"/>
      <c r="ASR34" s="661"/>
      <c r="ASS34" s="661"/>
      <c r="AST34" s="661"/>
      <c r="ASU34" s="661"/>
      <c r="ASV34" s="661"/>
      <c r="ASW34" s="661"/>
      <c r="ASX34" s="661"/>
      <c r="ASY34" s="661"/>
      <c r="ASZ34" s="661"/>
      <c r="ATA34" s="661"/>
      <c r="ATB34" s="661"/>
      <c r="ATC34" s="661"/>
      <c r="ATD34" s="661"/>
      <c r="ATE34" s="661"/>
      <c r="ATF34" s="661"/>
      <c r="ATG34" s="661"/>
      <c r="ATH34" s="661"/>
      <c r="ATI34" s="661"/>
      <c r="ATJ34" s="661"/>
      <c r="ATK34" s="661"/>
      <c r="ATL34" s="661"/>
      <c r="ATM34" s="661"/>
      <c r="ATN34" s="661"/>
      <c r="ATO34" s="661"/>
      <c r="ATP34" s="661"/>
      <c r="ATQ34" s="661"/>
      <c r="ATR34" s="661"/>
      <c r="ATS34" s="661"/>
      <c r="ATT34" s="661"/>
      <c r="ATU34" s="661"/>
      <c r="ATV34" s="661"/>
      <c r="ATW34" s="661"/>
      <c r="ATX34" s="661"/>
      <c r="ATY34" s="661"/>
      <c r="ATZ34" s="661"/>
      <c r="AUA34" s="661"/>
      <c r="AUB34" s="661"/>
      <c r="AUC34" s="661"/>
      <c r="AUD34" s="661"/>
      <c r="AUE34" s="661"/>
      <c r="AUF34" s="661"/>
      <c r="AUG34" s="661"/>
      <c r="AUH34" s="661"/>
      <c r="AUI34" s="661"/>
      <c r="AUJ34" s="661"/>
      <c r="AUK34" s="661"/>
      <c r="AUL34" s="661"/>
      <c r="AUM34" s="661"/>
      <c r="AUN34" s="661"/>
      <c r="AUO34" s="661"/>
      <c r="AUP34" s="661"/>
      <c r="AUQ34" s="661"/>
      <c r="AUR34" s="661"/>
      <c r="AUS34" s="661"/>
      <c r="AUT34" s="661"/>
      <c r="AUU34" s="661"/>
      <c r="AUV34" s="661"/>
      <c r="AUW34" s="661"/>
      <c r="AUX34" s="661"/>
      <c r="AUY34" s="661"/>
      <c r="AUZ34" s="661"/>
      <c r="AVA34" s="661"/>
      <c r="AVB34" s="661"/>
      <c r="AVC34" s="661"/>
      <c r="AVD34" s="661"/>
      <c r="AVE34" s="661"/>
      <c r="AVF34" s="661"/>
      <c r="AVG34" s="661"/>
      <c r="AVH34" s="661"/>
      <c r="AVI34" s="661"/>
      <c r="AVJ34" s="661"/>
      <c r="AVK34" s="661"/>
      <c r="AVL34" s="661"/>
      <c r="AVM34" s="661"/>
      <c r="AVN34" s="661"/>
      <c r="AVO34" s="661"/>
      <c r="AVP34" s="661"/>
      <c r="AVQ34" s="661"/>
      <c r="AVR34" s="661"/>
      <c r="AVS34" s="661"/>
      <c r="AVT34" s="661"/>
      <c r="AVU34" s="661"/>
      <c r="AVV34" s="661"/>
      <c r="AVW34" s="661"/>
      <c r="AVX34" s="661"/>
      <c r="AVY34" s="661"/>
      <c r="AVZ34" s="661"/>
      <c r="AWA34" s="661"/>
      <c r="AWB34" s="661"/>
      <c r="AWC34" s="661"/>
      <c r="AWD34" s="661"/>
      <c r="AWE34" s="661"/>
      <c r="AWF34" s="661"/>
      <c r="AWG34" s="661"/>
      <c r="AWH34" s="661"/>
      <c r="AWI34" s="661"/>
      <c r="AWJ34" s="661"/>
      <c r="AWK34" s="661"/>
      <c r="AWL34" s="661"/>
      <c r="AWM34" s="661"/>
      <c r="AWN34" s="661"/>
      <c r="AWO34" s="661"/>
      <c r="AWP34" s="661"/>
      <c r="AWQ34" s="661"/>
      <c r="AWR34" s="661"/>
      <c r="AWS34" s="661"/>
      <c r="AWT34" s="661"/>
      <c r="AWU34" s="661"/>
      <c r="AWV34" s="661"/>
      <c r="AWW34" s="661"/>
      <c r="AWX34" s="661"/>
      <c r="AWY34" s="661"/>
      <c r="AWZ34" s="661"/>
      <c r="AXA34" s="661"/>
      <c r="AXB34" s="661"/>
      <c r="AXC34" s="661"/>
      <c r="AXD34" s="661"/>
      <c r="AXE34" s="661"/>
      <c r="AXF34" s="661"/>
      <c r="AXG34" s="661"/>
      <c r="AXH34" s="661"/>
      <c r="AXI34" s="661"/>
      <c r="AXJ34" s="661"/>
      <c r="AXK34" s="661"/>
      <c r="AXL34" s="661"/>
      <c r="AXM34" s="661"/>
      <c r="AXN34" s="661"/>
      <c r="AXO34" s="661"/>
      <c r="AXP34" s="661"/>
      <c r="AXQ34" s="661"/>
      <c r="AXR34" s="661"/>
      <c r="AXS34" s="661"/>
      <c r="AXT34" s="661"/>
      <c r="AXU34" s="661"/>
      <c r="AXV34" s="661"/>
      <c r="AXW34" s="661"/>
      <c r="AXX34" s="661"/>
      <c r="AXY34" s="661"/>
      <c r="AXZ34" s="661"/>
      <c r="AYA34" s="661"/>
      <c r="AYB34" s="661"/>
      <c r="AYC34" s="661"/>
      <c r="AYD34" s="661"/>
      <c r="AYE34" s="661"/>
      <c r="AYF34" s="661"/>
      <c r="AYG34" s="661"/>
      <c r="AYH34" s="661"/>
      <c r="AYI34" s="661"/>
      <c r="AYJ34" s="661"/>
      <c r="AYK34" s="661"/>
      <c r="AYL34" s="661"/>
      <c r="AYM34" s="661"/>
      <c r="AYN34" s="661"/>
      <c r="AYO34" s="661"/>
      <c r="AYP34" s="661"/>
      <c r="AYQ34" s="661"/>
      <c r="AYR34" s="661"/>
      <c r="AYS34" s="661"/>
      <c r="AYT34" s="661"/>
      <c r="AYU34" s="661"/>
      <c r="AYV34" s="661"/>
      <c r="AYW34" s="661"/>
      <c r="AYX34" s="661"/>
      <c r="AYY34" s="661"/>
      <c r="AYZ34" s="661"/>
      <c r="AZA34" s="661"/>
      <c r="AZB34" s="661"/>
      <c r="AZC34" s="661"/>
      <c r="AZD34" s="661"/>
      <c r="AZE34" s="661"/>
      <c r="AZF34" s="661"/>
      <c r="AZG34" s="661"/>
      <c r="AZH34" s="661"/>
      <c r="AZI34" s="661"/>
      <c r="AZJ34" s="661"/>
      <c r="AZK34" s="661"/>
      <c r="AZL34" s="661"/>
      <c r="AZM34" s="661"/>
      <c r="AZN34" s="661"/>
      <c r="AZO34" s="661"/>
      <c r="AZP34" s="661"/>
      <c r="AZQ34" s="661"/>
      <c r="AZR34" s="661"/>
      <c r="AZS34" s="661"/>
      <c r="AZT34" s="661"/>
      <c r="AZU34" s="661"/>
      <c r="AZV34" s="661"/>
      <c r="AZW34" s="661"/>
      <c r="AZX34" s="661"/>
      <c r="AZY34" s="661"/>
      <c r="AZZ34" s="661"/>
      <c r="BAA34" s="661"/>
      <c r="BAB34" s="661"/>
      <c r="BAC34" s="661"/>
      <c r="BAD34" s="661"/>
      <c r="BAE34" s="661"/>
      <c r="BAF34" s="661"/>
      <c r="BAG34" s="661"/>
      <c r="BAH34" s="661"/>
      <c r="BAI34" s="661"/>
      <c r="BAJ34" s="661"/>
      <c r="BAK34" s="661"/>
      <c r="BAL34" s="661"/>
      <c r="BAM34" s="661"/>
      <c r="BAN34" s="661"/>
      <c r="BAO34" s="661"/>
      <c r="BAP34" s="661"/>
      <c r="BAQ34" s="661"/>
      <c r="BAR34" s="661"/>
      <c r="BAS34" s="661"/>
      <c r="BAT34" s="661"/>
      <c r="BAU34" s="661"/>
      <c r="BAV34" s="661"/>
      <c r="BAW34" s="661"/>
      <c r="BAX34" s="661"/>
      <c r="BAY34" s="661"/>
      <c r="BAZ34" s="661"/>
      <c r="BBA34" s="661"/>
      <c r="BBB34" s="661"/>
      <c r="BBC34" s="661"/>
      <c r="BBD34" s="661"/>
      <c r="BBE34" s="661"/>
      <c r="BBF34" s="661"/>
      <c r="BBG34" s="661"/>
      <c r="BBH34" s="661"/>
      <c r="BBI34" s="661"/>
      <c r="BBJ34" s="661"/>
      <c r="BBK34" s="661"/>
      <c r="BBL34" s="661"/>
      <c r="BBM34" s="661"/>
      <c r="BBN34" s="661"/>
      <c r="BBO34" s="661"/>
      <c r="BBP34" s="661"/>
      <c r="BBQ34" s="661"/>
      <c r="BBR34" s="661"/>
      <c r="BBS34" s="661"/>
      <c r="BBT34" s="661"/>
      <c r="BBU34" s="661"/>
      <c r="BBV34" s="661"/>
      <c r="BBW34" s="661"/>
      <c r="BBX34" s="661"/>
      <c r="BBY34" s="661"/>
      <c r="BBZ34" s="661"/>
      <c r="BCA34" s="661"/>
      <c r="BCB34" s="661"/>
      <c r="BCC34" s="661"/>
      <c r="BCD34" s="661"/>
      <c r="BCE34" s="661"/>
      <c r="BCF34" s="661"/>
      <c r="BCG34" s="661"/>
      <c r="BCH34" s="661"/>
      <c r="BCI34" s="661"/>
      <c r="BCJ34" s="661"/>
      <c r="BCK34" s="661"/>
      <c r="BCL34" s="661"/>
      <c r="BCM34" s="661"/>
      <c r="BCN34" s="661"/>
      <c r="BCO34" s="661"/>
      <c r="BCP34" s="661"/>
      <c r="BCQ34" s="661"/>
      <c r="BCR34" s="661"/>
      <c r="BCS34" s="661"/>
      <c r="BCT34" s="661"/>
      <c r="BCU34" s="661"/>
      <c r="BCV34" s="661"/>
      <c r="BCW34" s="661"/>
      <c r="BCX34" s="661"/>
      <c r="BCY34" s="661"/>
      <c r="BCZ34" s="661"/>
      <c r="BDA34" s="661"/>
      <c r="BDB34" s="661"/>
      <c r="BDC34" s="661"/>
      <c r="BDD34" s="661"/>
      <c r="BDE34" s="661"/>
      <c r="BDF34" s="661"/>
      <c r="BDG34" s="661"/>
      <c r="BDH34" s="661"/>
      <c r="BDI34" s="661"/>
      <c r="BDJ34" s="661"/>
      <c r="BDK34" s="661"/>
      <c r="BDL34" s="661"/>
      <c r="BDM34" s="661"/>
      <c r="BDN34" s="661"/>
      <c r="BDO34" s="661"/>
      <c r="BDP34" s="661"/>
      <c r="BDQ34" s="661"/>
      <c r="BDR34" s="661"/>
      <c r="BDS34" s="661"/>
      <c r="BDT34" s="661"/>
      <c r="BDU34" s="661"/>
      <c r="BDV34" s="661"/>
      <c r="BDW34" s="661"/>
      <c r="BDX34" s="661"/>
      <c r="BDY34" s="661"/>
      <c r="BDZ34" s="661"/>
      <c r="BEA34" s="661"/>
      <c r="BEB34" s="661"/>
      <c r="BEC34" s="661"/>
      <c r="BED34" s="661"/>
      <c r="BEE34" s="661"/>
      <c r="BEF34" s="661"/>
      <c r="BEG34" s="661"/>
      <c r="BEH34" s="661"/>
      <c r="BEI34" s="661"/>
      <c r="BEJ34" s="661"/>
      <c r="BEK34" s="661"/>
      <c r="BEL34" s="661"/>
      <c r="BEM34" s="661"/>
      <c r="BEN34" s="661"/>
      <c r="BEO34" s="661"/>
      <c r="BEP34" s="661"/>
      <c r="BEQ34" s="661"/>
      <c r="BER34" s="661"/>
      <c r="BES34" s="661"/>
      <c r="BET34" s="661"/>
      <c r="BEU34" s="661"/>
      <c r="BEV34" s="661"/>
      <c r="BEW34" s="661"/>
      <c r="BEX34" s="661"/>
      <c r="BEY34" s="661"/>
      <c r="BEZ34" s="661"/>
      <c r="BFA34" s="661"/>
      <c r="BFB34" s="661"/>
      <c r="BFC34" s="661"/>
      <c r="BFD34" s="661"/>
      <c r="BFE34" s="661"/>
      <c r="BFF34" s="661"/>
      <c r="BFG34" s="661"/>
      <c r="BFH34" s="661"/>
      <c r="BFI34" s="661"/>
      <c r="BFJ34" s="661"/>
      <c r="BFK34" s="661"/>
      <c r="BFL34" s="661"/>
      <c r="BFM34" s="661"/>
      <c r="BFN34" s="661"/>
      <c r="BFO34" s="661"/>
      <c r="BFP34" s="661"/>
      <c r="BFQ34" s="661"/>
      <c r="BFR34" s="661"/>
      <c r="BFS34" s="661"/>
      <c r="BFT34" s="661"/>
      <c r="BFU34" s="661"/>
      <c r="BFV34" s="661"/>
      <c r="BFW34" s="661"/>
      <c r="BFX34" s="661"/>
      <c r="BFY34" s="661"/>
      <c r="BFZ34" s="661"/>
      <c r="BGA34" s="661"/>
      <c r="BGB34" s="661"/>
      <c r="BGC34" s="661"/>
      <c r="BGD34" s="661"/>
      <c r="BGE34" s="661"/>
      <c r="BGF34" s="661"/>
      <c r="BGG34" s="661"/>
      <c r="BGH34" s="661"/>
      <c r="BGI34" s="661"/>
      <c r="BGJ34" s="661"/>
      <c r="BGK34" s="661"/>
      <c r="BGL34" s="661"/>
      <c r="BGM34" s="661"/>
      <c r="BGN34" s="661"/>
      <c r="BGO34" s="661"/>
      <c r="BGP34" s="661"/>
      <c r="BGQ34" s="661"/>
      <c r="BGR34" s="661"/>
      <c r="BGS34" s="661"/>
      <c r="BGT34" s="661"/>
      <c r="BGU34" s="661"/>
      <c r="BGV34" s="661"/>
      <c r="BGW34" s="661"/>
      <c r="BGX34" s="661"/>
      <c r="BGY34" s="661"/>
      <c r="BGZ34" s="661"/>
      <c r="BHA34" s="661"/>
      <c r="BHB34" s="661"/>
      <c r="BHC34" s="661"/>
      <c r="BHD34" s="661"/>
      <c r="BHE34" s="661"/>
      <c r="BHF34" s="661"/>
      <c r="BHG34" s="661"/>
      <c r="BHH34" s="661"/>
      <c r="BHI34" s="661"/>
      <c r="BHJ34" s="661"/>
      <c r="BHK34" s="661"/>
      <c r="BHL34" s="661"/>
      <c r="BHM34" s="661"/>
      <c r="BHN34" s="661"/>
      <c r="BHO34" s="661"/>
      <c r="BHP34" s="661"/>
      <c r="BHQ34" s="661"/>
      <c r="BHR34" s="661"/>
      <c r="BHS34" s="661"/>
      <c r="BHT34" s="661"/>
      <c r="BHU34" s="661"/>
      <c r="BHV34" s="661"/>
      <c r="BHW34" s="661"/>
      <c r="BHX34" s="661"/>
      <c r="BHY34" s="661"/>
      <c r="BHZ34" s="661"/>
      <c r="BIA34" s="661"/>
      <c r="BIB34" s="661"/>
      <c r="BIC34" s="661"/>
      <c r="BID34" s="661"/>
      <c r="BIE34" s="661"/>
      <c r="BIF34" s="661"/>
      <c r="BIG34" s="661"/>
      <c r="BIH34" s="661"/>
      <c r="BII34" s="661"/>
      <c r="BIJ34" s="661"/>
      <c r="BIK34" s="661"/>
      <c r="BIL34" s="661"/>
      <c r="BIM34" s="661"/>
      <c r="BIN34" s="661"/>
      <c r="BIO34" s="661"/>
      <c r="BIP34" s="661"/>
      <c r="BIQ34" s="661"/>
      <c r="BIR34" s="661"/>
      <c r="BIS34" s="661"/>
      <c r="BIT34" s="661"/>
      <c r="BIU34" s="661"/>
      <c r="BIV34" s="661"/>
      <c r="BIW34" s="661"/>
      <c r="BIX34" s="661"/>
      <c r="BIY34" s="661"/>
      <c r="BIZ34" s="661"/>
      <c r="BJA34" s="661"/>
      <c r="BJB34" s="661"/>
      <c r="BJC34" s="661"/>
      <c r="BJD34" s="661"/>
      <c r="BJE34" s="661"/>
      <c r="BJF34" s="661"/>
      <c r="BJG34" s="661"/>
      <c r="BJH34" s="661"/>
      <c r="BJI34" s="661"/>
      <c r="BJJ34" s="661"/>
      <c r="BJK34" s="661"/>
      <c r="BJL34" s="661"/>
      <c r="BJM34" s="661"/>
      <c r="BJN34" s="661"/>
      <c r="BJO34" s="661"/>
      <c r="BJP34" s="661"/>
      <c r="BJQ34" s="661"/>
      <c r="BJR34" s="661"/>
      <c r="BJS34" s="661"/>
      <c r="BJT34" s="661"/>
      <c r="BJU34" s="661"/>
      <c r="BJV34" s="661"/>
      <c r="BJW34" s="661"/>
      <c r="BJX34" s="661"/>
      <c r="BJY34" s="661"/>
      <c r="BJZ34" s="661"/>
      <c r="BKA34" s="661"/>
      <c r="BKB34" s="661"/>
      <c r="BKC34" s="661"/>
      <c r="BKD34" s="661"/>
      <c r="BKE34" s="661"/>
      <c r="BKF34" s="661"/>
      <c r="BKG34" s="661"/>
      <c r="BKH34" s="661"/>
      <c r="BKI34" s="661"/>
      <c r="BKJ34" s="661"/>
      <c r="BKK34" s="661"/>
      <c r="BKL34" s="661"/>
      <c r="BKM34" s="661"/>
      <c r="BKN34" s="661"/>
      <c r="BKO34" s="661"/>
      <c r="BKP34" s="661"/>
      <c r="BKQ34" s="661"/>
      <c r="BKR34" s="661"/>
      <c r="BKS34" s="661"/>
      <c r="BKT34" s="661"/>
      <c r="BKU34" s="661"/>
      <c r="BKV34" s="661"/>
      <c r="BKW34" s="661"/>
      <c r="BKX34" s="661"/>
      <c r="BKY34" s="661"/>
      <c r="BKZ34" s="661"/>
      <c r="BLA34" s="661"/>
      <c r="BLB34" s="661"/>
      <c r="BLC34" s="661"/>
      <c r="BLD34" s="661"/>
      <c r="BLE34" s="661"/>
      <c r="BLF34" s="661"/>
      <c r="BLG34" s="661"/>
      <c r="BLH34" s="661"/>
      <c r="BLI34" s="661"/>
      <c r="BLJ34" s="661"/>
      <c r="BLK34" s="661"/>
      <c r="BLL34" s="661"/>
      <c r="BLM34" s="661"/>
      <c r="BLN34" s="661"/>
      <c r="BLO34" s="661"/>
      <c r="BLP34" s="661"/>
      <c r="BLQ34" s="661"/>
      <c r="BLR34" s="661"/>
      <c r="BLS34" s="661"/>
      <c r="BLT34" s="661"/>
      <c r="BLU34" s="661"/>
      <c r="BLV34" s="661"/>
      <c r="BLW34" s="661"/>
      <c r="BLX34" s="661"/>
      <c r="BLY34" s="661"/>
      <c r="BLZ34" s="661"/>
      <c r="BMA34" s="661"/>
      <c r="BMB34" s="661"/>
      <c r="BMC34" s="661"/>
      <c r="BMD34" s="661"/>
      <c r="BME34" s="661"/>
      <c r="BMF34" s="661"/>
      <c r="BMG34" s="661"/>
      <c r="BMH34" s="661"/>
      <c r="BMI34" s="661"/>
      <c r="BMJ34" s="661"/>
      <c r="BMK34" s="661"/>
      <c r="BML34" s="661"/>
      <c r="BMM34" s="661"/>
      <c r="BMN34" s="661"/>
      <c r="BMO34" s="661"/>
      <c r="BMP34" s="661"/>
      <c r="BMQ34" s="661"/>
      <c r="BMR34" s="661"/>
      <c r="BMS34" s="661"/>
      <c r="BMT34" s="661"/>
      <c r="BMU34" s="661"/>
      <c r="BMV34" s="661"/>
      <c r="BMW34" s="661"/>
      <c r="BMX34" s="661"/>
      <c r="BMY34" s="661"/>
      <c r="BMZ34" s="661"/>
      <c r="BNA34" s="661"/>
      <c r="BNB34" s="661"/>
      <c r="BNC34" s="661"/>
      <c r="BND34" s="661"/>
      <c r="BNE34" s="661"/>
      <c r="BNF34" s="661"/>
      <c r="BNG34" s="661"/>
      <c r="BNH34" s="661"/>
      <c r="BNI34" s="661"/>
      <c r="BNJ34" s="661"/>
      <c r="BNK34" s="661"/>
      <c r="BNL34" s="661"/>
      <c r="BNM34" s="661"/>
      <c r="BNN34" s="661"/>
      <c r="BNO34" s="661"/>
      <c r="BNP34" s="661"/>
      <c r="BNQ34" s="661"/>
      <c r="BNR34" s="661"/>
      <c r="BNS34" s="661"/>
      <c r="BNT34" s="661"/>
      <c r="BNU34" s="661"/>
      <c r="BNV34" s="661"/>
      <c r="BNW34" s="661"/>
      <c r="BNX34" s="661"/>
      <c r="BNY34" s="661"/>
      <c r="BNZ34" s="661"/>
      <c r="BOA34" s="661"/>
      <c r="BOB34" s="661"/>
      <c r="BOC34" s="661"/>
      <c r="BOD34" s="661"/>
      <c r="BOE34" s="661"/>
      <c r="BOF34" s="661"/>
      <c r="BOG34" s="661"/>
      <c r="BOH34" s="661"/>
      <c r="BOI34" s="661"/>
      <c r="BOJ34" s="661"/>
      <c r="BOK34" s="661"/>
      <c r="BOL34" s="661"/>
      <c r="BOM34" s="661"/>
      <c r="BON34" s="661"/>
      <c r="BOO34" s="661"/>
      <c r="BOP34" s="661"/>
      <c r="BOQ34" s="661"/>
      <c r="BOR34" s="661"/>
      <c r="BOS34" s="661"/>
      <c r="BOT34" s="661"/>
      <c r="BOU34" s="661"/>
      <c r="BOV34" s="661"/>
      <c r="BOW34" s="661"/>
      <c r="BOX34" s="661"/>
      <c r="BOY34" s="661"/>
      <c r="BOZ34" s="661"/>
      <c r="BPA34" s="661"/>
      <c r="BPB34" s="661"/>
      <c r="BPC34" s="661"/>
      <c r="BPD34" s="661"/>
      <c r="BPE34" s="661"/>
      <c r="BPF34" s="661"/>
      <c r="BPG34" s="661"/>
      <c r="BPH34" s="661"/>
      <c r="BPI34" s="661"/>
      <c r="BPJ34" s="661"/>
      <c r="BPK34" s="661"/>
      <c r="BPL34" s="661"/>
      <c r="BPM34" s="661"/>
      <c r="BPN34" s="661"/>
      <c r="BPO34" s="661"/>
      <c r="BPP34" s="661"/>
      <c r="BPQ34" s="661"/>
      <c r="BPR34" s="661"/>
      <c r="BPS34" s="661"/>
      <c r="BPT34" s="661"/>
      <c r="BPU34" s="661"/>
      <c r="BPV34" s="661"/>
      <c r="BPW34" s="661"/>
      <c r="BPX34" s="661"/>
      <c r="BPY34" s="661"/>
      <c r="BPZ34" s="661"/>
      <c r="BQA34" s="661"/>
      <c r="BQB34" s="661"/>
      <c r="BQC34" s="661"/>
      <c r="BQD34" s="661"/>
      <c r="BQE34" s="661"/>
      <c r="BQF34" s="661"/>
      <c r="BQG34" s="661"/>
      <c r="BQH34" s="661"/>
      <c r="BQI34" s="661"/>
      <c r="BQJ34" s="661"/>
      <c r="BQK34" s="661"/>
      <c r="BQL34" s="661"/>
      <c r="BQM34" s="661"/>
      <c r="BQN34" s="661"/>
      <c r="BQO34" s="661"/>
      <c r="BQP34" s="661"/>
      <c r="BQQ34" s="661"/>
      <c r="BQR34" s="661"/>
      <c r="BQS34" s="661"/>
      <c r="BQT34" s="661"/>
      <c r="BQU34" s="661"/>
      <c r="BQV34" s="661"/>
      <c r="BQW34" s="661"/>
      <c r="BQX34" s="661"/>
      <c r="BQY34" s="661"/>
      <c r="BQZ34" s="661"/>
      <c r="BRA34" s="661"/>
      <c r="BRB34" s="661"/>
      <c r="BRC34" s="661"/>
      <c r="BRD34" s="661"/>
      <c r="BRE34" s="661"/>
      <c r="BRF34" s="661"/>
      <c r="BRG34" s="661"/>
      <c r="BRH34" s="661"/>
      <c r="BRI34" s="661"/>
      <c r="BRJ34" s="661"/>
      <c r="BRK34" s="661"/>
      <c r="BRL34" s="661"/>
      <c r="BRM34" s="661"/>
      <c r="BRN34" s="661"/>
      <c r="BRO34" s="661"/>
      <c r="BRP34" s="661"/>
      <c r="BRQ34" s="661"/>
      <c r="BRR34" s="661"/>
      <c r="BRS34" s="661"/>
      <c r="BRT34" s="661"/>
      <c r="BRU34" s="661"/>
      <c r="BRV34" s="661"/>
      <c r="BRW34" s="661"/>
      <c r="BRX34" s="661"/>
      <c r="BRY34" s="661"/>
      <c r="BRZ34" s="661"/>
      <c r="BSA34" s="661"/>
      <c r="BSB34" s="661"/>
      <c r="BSC34" s="661"/>
      <c r="BSD34" s="661"/>
      <c r="BSE34" s="661"/>
      <c r="BSF34" s="661"/>
      <c r="BSG34" s="661"/>
      <c r="BSH34" s="661"/>
      <c r="BSI34" s="661"/>
      <c r="BSJ34" s="661"/>
      <c r="BSK34" s="661"/>
      <c r="BSL34" s="661"/>
      <c r="BSM34" s="661"/>
      <c r="BSN34" s="661"/>
      <c r="BSO34" s="661"/>
      <c r="BSP34" s="661"/>
      <c r="BSQ34" s="661"/>
      <c r="BSR34" s="661"/>
      <c r="BSS34" s="661"/>
      <c r="BST34" s="661"/>
      <c r="BSU34" s="661"/>
      <c r="BSV34" s="661"/>
      <c r="BSW34" s="661"/>
      <c r="BSX34" s="661"/>
      <c r="BSY34" s="661"/>
      <c r="BSZ34" s="661"/>
      <c r="BTA34" s="661"/>
      <c r="BTB34" s="661"/>
      <c r="BTC34" s="661"/>
      <c r="BTD34" s="661"/>
      <c r="BTE34" s="661"/>
      <c r="BTF34" s="661"/>
      <c r="BTG34" s="661"/>
      <c r="BTH34" s="661"/>
      <c r="BTI34" s="661"/>
      <c r="BTJ34" s="661"/>
      <c r="BTK34" s="661"/>
      <c r="BTL34" s="661"/>
      <c r="BTM34" s="661"/>
      <c r="BTN34" s="661"/>
      <c r="BTO34" s="661"/>
      <c r="BTP34" s="661"/>
      <c r="BTQ34" s="661"/>
      <c r="BTR34" s="661"/>
      <c r="BTS34" s="661"/>
      <c r="BTT34" s="661"/>
      <c r="BTU34" s="661"/>
      <c r="BTV34" s="661"/>
      <c r="BTW34" s="661"/>
      <c r="BTX34" s="661"/>
      <c r="BTY34" s="661"/>
      <c r="BTZ34" s="661"/>
      <c r="BUA34" s="661"/>
      <c r="BUB34" s="661"/>
      <c r="BUC34" s="661"/>
      <c r="BUD34" s="661"/>
      <c r="BUE34" s="661"/>
      <c r="BUF34" s="661"/>
      <c r="BUG34" s="661"/>
      <c r="BUH34" s="661"/>
      <c r="BUI34" s="661"/>
      <c r="BUJ34" s="661"/>
      <c r="BUK34" s="661"/>
      <c r="BUL34" s="661"/>
      <c r="BUM34" s="661"/>
      <c r="BUN34" s="661"/>
      <c r="BUO34" s="661"/>
      <c r="BUP34" s="661"/>
      <c r="BUQ34" s="661"/>
      <c r="BUR34" s="661"/>
      <c r="BUS34" s="661"/>
      <c r="BUT34" s="661"/>
      <c r="BUU34" s="661"/>
      <c r="BUV34" s="661"/>
      <c r="BUW34" s="661"/>
      <c r="BUX34" s="661"/>
      <c r="BUY34" s="661"/>
      <c r="BUZ34" s="661"/>
      <c r="BVA34" s="661"/>
      <c r="BVB34" s="661"/>
      <c r="BVC34" s="661"/>
      <c r="BVD34" s="661"/>
      <c r="BVE34" s="661"/>
      <c r="BVF34" s="661"/>
      <c r="BVG34" s="661"/>
      <c r="BVH34" s="661"/>
      <c r="BVI34" s="661"/>
      <c r="BVJ34" s="661"/>
      <c r="BVK34" s="661"/>
      <c r="BVL34" s="661"/>
      <c r="BVM34" s="661"/>
      <c r="BVN34" s="661"/>
      <c r="BVO34" s="661"/>
      <c r="BVP34" s="661"/>
      <c r="BVQ34" s="661"/>
      <c r="BVR34" s="661"/>
      <c r="BVS34" s="661"/>
      <c r="BVT34" s="661"/>
      <c r="BVU34" s="661"/>
      <c r="BVV34" s="661"/>
      <c r="BVW34" s="661"/>
      <c r="BVX34" s="661"/>
      <c r="BVY34" s="661"/>
      <c r="BVZ34" s="661"/>
      <c r="BWA34" s="661"/>
      <c r="BWB34" s="661"/>
      <c r="BWC34" s="661"/>
      <c r="BWD34" s="661"/>
      <c r="BWE34" s="661"/>
      <c r="BWF34" s="661"/>
      <c r="BWG34" s="661"/>
      <c r="BWH34" s="661"/>
      <c r="BWI34" s="661"/>
      <c r="BWJ34" s="661"/>
      <c r="BWK34" s="661"/>
      <c r="BWL34" s="661"/>
      <c r="BWM34" s="661"/>
      <c r="BWN34" s="661"/>
      <c r="BWO34" s="661"/>
      <c r="BWP34" s="661"/>
      <c r="BWQ34" s="661"/>
      <c r="BWR34" s="661"/>
      <c r="BWS34" s="661"/>
      <c r="BWT34" s="661"/>
      <c r="BWU34" s="661"/>
      <c r="BWV34" s="661"/>
      <c r="BWW34" s="661"/>
      <c r="BWX34" s="661"/>
      <c r="BWY34" s="661"/>
      <c r="BWZ34" s="661"/>
      <c r="BXA34" s="661"/>
      <c r="BXB34" s="661"/>
      <c r="BXC34" s="661"/>
      <c r="BXD34" s="661"/>
      <c r="BXE34" s="661"/>
      <c r="BXF34" s="661"/>
      <c r="BXG34" s="661"/>
      <c r="BXH34" s="661"/>
      <c r="BXI34" s="661"/>
      <c r="BXJ34" s="661"/>
      <c r="BXK34" s="661"/>
      <c r="BXL34" s="661"/>
      <c r="BXM34" s="661"/>
      <c r="BXN34" s="661"/>
      <c r="BXO34" s="661"/>
      <c r="BXP34" s="661"/>
      <c r="BXQ34" s="661"/>
      <c r="BXR34" s="661"/>
      <c r="BXS34" s="661"/>
      <c r="BXT34" s="661"/>
      <c r="BXU34" s="661"/>
      <c r="BXV34" s="661"/>
      <c r="BXW34" s="661"/>
      <c r="BXX34" s="661"/>
      <c r="BXY34" s="661"/>
      <c r="BXZ34" s="661"/>
      <c r="BYA34" s="661"/>
      <c r="BYB34" s="661"/>
      <c r="BYC34" s="661"/>
      <c r="BYD34" s="661"/>
      <c r="BYE34" s="661"/>
      <c r="BYF34" s="661"/>
      <c r="BYG34" s="661"/>
      <c r="BYH34" s="661"/>
      <c r="BYI34" s="661"/>
      <c r="BYJ34" s="661"/>
      <c r="BYK34" s="661"/>
      <c r="BYL34" s="661"/>
      <c r="BYM34" s="661"/>
      <c r="BYN34" s="661"/>
      <c r="BYO34" s="661"/>
      <c r="BYP34" s="661"/>
      <c r="BYQ34" s="661"/>
      <c r="BYR34" s="661"/>
      <c r="BYS34" s="661"/>
      <c r="BYT34" s="661"/>
      <c r="BYU34" s="661"/>
      <c r="BYV34" s="661"/>
      <c r="BYW34" s="661"/>
      <c r="BYX34" s="661"/>
      <c r="BYY34" s="661"/>
      <c r="BYZ34" s="661"/>
      <c r="BZA34" s="661"/>
      <c r="BZB34" s="661"/>
      <c r="BZC34" s="661"/>
      <c r="BZD34" s="661"/>
      <c r="BZE34" s="661"/>
      <c r="BZF34" s="661"/>
      <c r="BZG34" s="661"/>
      <c r="BZH34" s="661"/>
      <c r="BZI34" s="661"/>
      <c r="BZJ34" s="661"/>
      <c r="BZK34" s="661"/>
      <c r="BZL34" s="661"/>
      <c r="BZM34" s="661"/>
      <c r="BZN34" s="661"/>
      <c r="BZO34" s="661"/>
      <c r="BZP34" s="661"/>
      <c r="BZQ34" s="661"/>
      <c r="BZR34" s="661"/>
      <c r="BZS34" s="661"/>
      <c r="BZT34" s="661"/>
      <c r="BZU34" s="661"/>
      <c r="BZV34" s="661"/>
      <c r="BZW34" s="661"/>
      <c r="BZX34" s="661"/>
      <c r="BZY34" s="661"/>
      <c r="BZZ34" s="661"/>
      <c r="CAA34" s="661"/>
      <c r="CAB34" s="661"/>
      <c r="CAC34" s="661"/>
      <c r="CAD34" s="661"/>
      <c r="CAE34" s="661"/>
      <c r="CAF34" s="661"/>
      <c r="CAG34" s="661"/>
      <c r="CAH34" s="661"/>
      <c r="CAI34" s="661"/>
      <c r="CAJ34" s="661"/>
      <c r="CAK34" s="661"/>
      <c r="CAL34" s="661"/>
      <c r="CAM34" s="661"/>
      <c r="CAN34" s="661"/>
      <c r="CAO34" s="661"/>
      <c r="CAP34" s="661"/>
      <c r="CAQ34" s="661"/>
      <c r="CAR34" s="661"/>
      <c r="CAS34" s="661"/>
      <c r="CAT34" s="661"/>
      <c r="CAU34" s="661"/>
      <c r="CAV34" s="661"/>
      <c r="CAW34" s="661"/>
      <c r="CAX34" s="661"/>
      <c r="CAY34" s="661"/>
      <c r="CAZ34" s="661"/>
      <c r="CBA34" s="661"/>
      <c r="CBB34" s="661"/>
      <c r="CBC34" s="661"/>
      <c r="CBD34" s="661"/>
      <c r="CBE34" s="661"/>
      <c r="CBF34" s="661"/>
      <c r="CBG34" s="661"/>
      <c r="CBH34" s="661"/>
      <c r="CBI34" s="661"/>
      <c r="CBJ34" s="661"/>
      <c r="CBK34" s="661"/>
      <c r="CBL34" s="661"/>
      <c r="CBM34" s="661"/>
      <c r="CBN34" s="661"/>
      <c r="CBO34" s="661"/>
      <c r="CBP34" s="661"/>
      <c r="CBQ34" s="661"/>
      <c r="CBR34" s="661"/>
      <c r="CBS34" s="661"/>
      <c r="CBT34" s="661"/>
      <c r="CBU34" s="661"/>
      <c r="CBV34" s="661"/>
      <c r="CBW34" s="661"/>
      <c r="CBX34" s="661"/>
      <c r="CBY34" s="661"/>
      <c r="CBZ34" s="661"/>
      <c r="CCA34" s="661"/>
      <c r="CCB34" s="661"/>
      <c r="CCC34" s="661"/>
      <c r="CCD34" s="661"/>
      <c r="CCE34" s="661"/>
      <c r="CCF34" s="661"/>
      <c r="CCG34" s="661"/>
      <c r="CCH34" s="661"/>
      <c r="CCI34" s="661"/>
      <c r="CCJ34" s="661"/>
      <c r="CCK34" s="661"/>
      <c r="CCL34" s="661"/>
      <c r="CCM34" s="661"/>
      <c r="CCN34" s="661"/>
      <c r="CCO34" s="661"/>
      <c r="CCP34" s="661"/>
      <c r="CCQ34" s="661"/>
      <c r="CCR34" s="661"/>
      <c r="CCS34" s="661"/>
      <c r="CCT34" s="661"/>
      <c r="CCU34" s="661"/>
      <c r="CCV34" s="661"/>
      <c r="CCW34" s="661"/>
      <c r="CCX34" s="661"/>
      <c r="CCY34" s="661"/>
      <c r="CCZ34" s="661"/>
      <c r="CDA34" s="661"/>
      <c r="CDB34" s="661"/>
      <c r="CDC34" s="661"/>
      <c r="CDD34" s="661"/>
      <c r="CDE34" s="661"/>
      <c r="CDF34" s="661"/>
      <c r="CDG34" s="661"/>
      <c r="CDH34" s="661"/>
      <c r="CDI34" s="661"/>
      <c r="CDJ34" s="661"/>
      <c r="CDK34" s="661"/>
      <c r="CDL34" s="661"/>
      <c r="CDM34" s="661"/>
      <c r="CDN34" s="661"/>
      <c r="CDO34" s="661"/>
      <c r="CDP34" s="661"/>
      <c r="CDQ34" s="661"/>
      <c r="CDR34" s="661"/>
      <c r="CDS34" s="661"/>
      <c r="CDT34" s="661"/>
      <c r="CDU34" s="661"/>
      <c r="CDV34" s="661"/>
      <c r="CDW34" s="661"/>
      <c r="CDX34" s="661"/>
      <c r="CDY34" s="661"/>
      <c r="CDZ34" s="661"/>
      <c r="CEA34" s="661"/>
      <c r="CEB34" s="661"/>
      <c r="CEC34" s="661"/>
      <c r="CED34" s="661"/>
      <c r="CEE34" s="661"/>
      <c r="CEF34" s="661"/>
      <c r="CEG34" s="661"/>
      <c r="CEH34" s="661"/>
      <c r="CEI34" s="661"/>
      <c r="CEJ34" s="661"/>
      <c r="CEK34" s="661"/>
      <c r="CEL34" s="661"/>
      <c r="CEM34" s="661"/>
      <c r="CEN34" s="661"/>
      <c r="CEO34" s="661"/>
      <c r="CEP34" s="661"/>
      <c r="CEQ34" s="661"/>
      <c r="CER34" s="661"/>
      <c r="CES34" s="661"/>
      <c r="CET34" s="661"/>
      <c r="CEU34" s="661"/>
      <c r="CEV34" s="661"/>
      <c r="CEW34" s="661"/>
      <c r="CEX34" s="661"/>
      <c r="CEY34" s="661"/>
      <c r="CEZ34" s="661"/>
      <c r="CFA34" s="661"/>
      <c r="CFB34" s="661"/>
      <c r="CFC34" s="661"/>
      <c r="CFD34" s="661"/>
      <c r="CFE34" s="661"/>
      <c r="CFF34" s="661"/>
      <c r="CFG34" s="661"/>
      <c r="CFH34" s="661"/>
      <c r="CFI34" s="661"/>
      <c r="CFJ34" s="661"/>
      <c r="CFK34" s="661"/>
      <c r="CFL34" s="661"/>
      <c r="CFM34" s="661"/>
      <c r="CFN34" s="661"/>
      <c r="CFO34" s="661"/>
      <c r="CFP34" s="661"/>
      <c r="CFQ34" s="661"/>
      <c r="CFR34" s="661"/>
      <c r="CFS34" s="661"/>
      <c r="CFT34" s="661"/>
      <c r="CFU34" s="661"/>
      <c r="CFV34" s="661"/>
      <c r="CFW34" s="661"/>
      <c r="CFX34" s="661"/>
      <c r="CFY34" s="661"/>
      <c r="CFZ34" s="661"/>
      <c r="CGA34" s="661"/>
      <c r="CGB34" s="661"/>
      <c r="CGC34" s="661"/>
      <c r="CGD34" s="661"/>
      <c r="CGE34" s="661"/>
      <c r="CGF34" s="661"/>
      <c r="CGG34" s="661"/>
      <c r="CGH34" s="661"/>
      <c r="CGI34" s="661"/>
      <c r="CGJ34" s="661"/>
      <c r="CGK34" s="661"/>
      <c r="CGL34" s="661"/>
      <c r="CGM34" s="661"/>
      <c r="CGN34" s="661"/>
      <c r="CGO34" s="661"/>
      <c r="CGP34" s="661"/>
      <c r="CGQ34" s="661"/>
      <c r="CGR34" s="661"/>
      <c r="CGS34" s="661"/>
      <c r="CGT34" s="661"/>
      <c r="CGU34" s="661"/>
      <c r="CGV34" s="661"/>
      <c r="CGW34" s="661"/>
      <c r="CGX34" s="661"/>
      <c r="CGY34" s="661"/>
      <c r="CGZ34" s="661"/>
      <c r="CHA34" s="661"/>
      <c r="CHB34" s="661"/>
      <c r="CHC34" s="661"/>
      <c r="CHD34" s="661"/>
      <c r="CHE34" s="661"/>
      <c r="CHF34" s="661"/>
      <c r="CHG34" s="661"/>
      <c r="CHH34" s="661"/>
      <c r="CHI34" s="661"/>
      <c r="CHJ34" s="661"/>
      <c r="CHK34" s="661"/>
      <c r="CHL34" s="661"/>
      <c r="CHM34" s="661"/>
      <c r="CHN34" s="661"/>
      <c r="CHO34" s="661"/>
      <c r="CHP34" s="661"/>
      <c r="CHQ34" s="661"/>
      <c r="CHR34" s="661"/>
      <c r="CHS34" s="661"/>
      <c r="CHT34" s="661"/>
      <c r="CHU34" s="661"/>
      <c r="CHV34" s="661"/>
      <c r="CHW34" s="661"/>
      <c r="CHX34" s="661"/>
      <c r="CHY34" s="661"/>
      <c r="CHZ34" s="661"/>
      <c r="CIA34" s="661"/>
      <c r="CIB34" s="661"/>
      <c r="CIC34" s="661"/>
      <c r="CID34" s="661"/>
      <c r="CIE34" s="661"/>
      <c r="CIF34" s="661"/>
      <c r="CIG34" s="661"/>
      <c r="CIH34" s="661"/>
      <c r="CII34" s="661"/>
      <c r="CIJ34" s="661"/>
      <c r="CIK34" s="661"/>
      <c r="CIL34" s="661"/>
      <c r="CIM34" s="661"/>
      <c r="CIN34" s="661"/>
      <c r="CIO34" s="661"/>
      <c r="CIP34" s="661"/>
      <c r="CIQ34" s="661"/>
      <c r="CIR34" s="661"/>
      <c r="CIS34" s="661"/>
      <c r="CIT34" s="661"/>
      <c r="CIU34" s="661"/>
      <c r="CIV34" s="661"/>
      <c r="CIW34" s="661"/>
      <c r="CIX34" s="661"/>
      <c r="CIY34" s="661"/>
      <c r="CIZ34" s="661"/>
      <c r="CJA34" s="661"/>
      <c r="CJB34" s="661"/>
      <c r="CJC34" s="661"/>
      <c r="CJD34" s="661"/>
      <c r="CJE34" s="661"/>
      <c r="CJF34" s="661"/>
      <c r="CJG34" s="661"/>
      <c r="CJH34" s="661"/>
      <c r="CJI34" s="661"/>
      <c r="CJJ34" s="661"/>
      <c r="CJK34" s="661"/>
      <c r="CJL34" s="661"/>
      <c r="CJM34" s="661"/>
      <c r="CJN34" s="661"/>
      <c r="CJO34" s="661"/>
      <c r="CJP34" s="661"/>
      <c r="CJQ34" s="661"/>
      <c r="CJR34" s="661"/>
      <c r="CJS34" s="661"/>
      <c r="CJT34" s="661"/>
      <c r="CJU34" s="661"/>
      <c r="CJV34" s="661"/>
      <c r="CJW34" s="661"/>
      <c r="CJX34" s="661"/>
      <c r="CJY34" s="661"/>
      <c r="CJZ34" s="661"/>
      <c r="CKA34" s="661"/>
      <c r="CKB34" s="661"/>
      <c r="CKC34" s="661"/>
      <c r="CKD34" s="661"/>
      <c r="CKE34" s="661"/>
      <c r="CKF34" s="661"/>
      <c r="CKG34" s="661"/>
      <c r="CKH34" s="661"/>
      <c r="CKI34" s="661"/>
      <c r="CKJ34" s="661"/>
      <c r="CKK34" s="661"/>
      <c r="CKL34" s="661"/>
      <c r="CKM34" s="661"/>
      <c r="CKN34" s="661"/>
      <c r="CKO34" s="661"/>
      <c r="CKP34" s="661"/>
      <c r="CKQ34" s="661"/>
      <c r="CKR34" s="661"/>
      <c r="CKS34" s="661"/>
      <c r="CKT34" s="661"/>
      <c r="CKU34" s="661"/>
      <c r="CKV34" s="661"/>
      <c r="CKW34" s="661"/>
      <c r="CKX34" s="661"/>
      <c r="CKY34" s="661"/>
      <c r="CKZ34" s="661"/>
      <c r="CLA34" s="661"/>
      <c r="CLB34" s="661"/>
      <c r="CLC34" s="661"/>
      <c r="CLD34" s="661"/>
      <c r="CLE34" s="661"/>
      <c r="CLF34" s="661"/>
      <c r="CLG34" s="661"/>
      <c r="CLH34" s="661"/>
      <c r="CLI34" s="661"/>
      <c r="CLJ34" s="661"/>
      <c r="CLK34" s="661"/>
      <c r="CLL34" s="661"/>
      <c r="CLM34" s="661"/>
      <c r="CLN34" s="661"/>
      <c r="CLO34" s="661"/>
      <c r="CLP34" s="661"/>
      <c r="CLQ34" s="661"/>
      <c r="CLR34" s="661"/>
      <c r="CLS34" s="661"/>
      <c r="CLT34" s="661"/>
      <c r="CLU34" s="661"/>
      <c r="CLV34" s="661"/>
      <c r="CLW34" s="661"/>
      <c r="CLX34" s="661"/>
      <c r="CLY34" s="661"/>
      <c r="CLZ34" s="661"/>
      <c r="CMA34" s="661"/>
      <c r="CMB34" s="661"/>
      <c r="CMC34" s="661"/>
      <c r="CMD34" s="661"/>
      <c r="CME34" s="661"/>
      <c r="CMF34" s="661"/>
      <c r="CMG34" s="661"/>
      <c r="CMH34" s="661"/>
      <c r="CMI34" s="661"/>
      <c r="CMJ34" s="661"/>
      <c r="CMK34" s="661"/>
      <c r="CML34" s="661"/>
      <c r="CMM34" s="661"/>
      <c r="CMN34" s="661"/>
      <c r="CMO34" s="661"/>
      <c r="CMP34" s="661"/>
      <c r="CMQ34" s="661"/>
      <c r="CMR34" s="661"/>
      <c r="CMS34" s="661"/>
      <c r="CMT34" s="661"/>
      <c r="CMU34" s="661"/>
      <c r="CMV34" s="661"/>
      <c r="CMW34" s="661"/>
      <c r="CMX34" s="661"/>
      <c r="CMY34" s="661"/>
      <c r="CMZ34" s="661"/>
      <c r="CNA34" s="661"/>
      <c r="CNB34" s="661"/>
      <c r="CNC34" s="661"/>
      <c r="CND34" s="661"/>
      <c r="CNE34" s="661"/>
      <c r="CNF34" s="661"/>
      <c r="CNG34" s="661"/>
      <c r="CNH34" s="661"/>
      <c r="CNI34" s="661"/>
      <c r="CNJ34" s="661"/>
      <c r="CNK34" s="661"/>
      <c r="CNL34" s="661"/>
      <c r="CNM34" s="661"/>
      <c r="CNN34" s="661"/>
      <c r="CNO34" s="661"/>
      <c r="CNP34" s="661"/>
      <c r="CNQ34" s="661"/>
      <c r="CNR34" s="661"/>
      <c r="CNS34" s="661"/>
      <c r="CNT34" s="661"/>
      <c r="CNU34" s="661"/>
      <c r="CNV34" s="661"/>
      <c r="CNW34" s="661"/>
      <c r="CNX34" s="661"/>
      <c r="CNY34" s="661"/>
      <c r="CNZ34" s="661"/>
      <c r="COA34" s="661"/>
      <c r="COB34" s="661"/>
      <c r="COC34" s="661"/>
      <c r="COD34" s="661"/>
      <c r="COE34" s="661"/>
      <c r="COF34" s="661"/>
      <c r="COG34" s="661"/>
      <c r="COH34" s="661"/>
      <c r="COI34" s="661"/>
      <c r="COJ34" s="661"/>
      <c r="COK34" s="661"/>
      <c r="COL34" s="661"/>
      <c r="COM34" s="661"/>
      <c r="CON34" s="661"/>
      <c r="COO34" s="661"/>
      <c r="COP34" s="661"/>
      <c r="COQ34" s="661"/>
      <c r="COR34" s="661"/>
      <c r="COS34" s="661"/>
      <c r="COT34" s="661"/>
      <c r="COU34" s="661"/>
      <c r="COV34" s="661"/>
      <c r="COW34" s="661"/>
      <c r="COX34" s="661"/>
      <c r="COY34" s="661"/>
      <c r="COZ34" s="661"/>
      <c r="CPA34" s="661"/>
      <c r="CPB34" s="661"/>
      <c r="CPC34" s="661"/>
      <c r="CPD34" s="661"/>
      <c r="CPE34" s="661"/>
      <c r="CPF34" s="661"/>
      <c r="CPG34" s="661"/>
      <c r="CPH34" s="661"/>
      <c r="CPI34" s="661"/>
      <c r="CPJ34" s="661"/>
      <c r="CPK34" s="661"/>
      <c r="CPL34" s="661"/>
      <c r="CPM34" s="661"/>
      <c r="CPN34" s="661"/>
      <c r="CPO34" s="661"/>
      <c r="CPP34" s="661"/>
      <c r="CPQ34" s="661"/>
      <c r="CPR34" s="661"/>
      <c r="CPS34" s="661"/>
      <c r="CPT34" s="661"/>
      <c r="CPU34" s="661"/>
      <c r="CPV34" s="661"/>
      <c r="CPW34" s="661"/>
      <c r="CPX34" s="661"/>
      <c r="CPY34" s="661"/>
      <c r="CPZ34" s="661"/>
      <c r="CQA34" s="661"/>
      <c r="CQB34" s="661"/>
      <c r="CQC34" s="661"/>
      <c r="CQD34" s="661"/>
      <c r="CQE34" s="661"/>
      <c r="CQF34" s="661"/>
      <c r="CQG34" s="661"/>
      <c r="CQH34" s="661"/>
      <c r="CQI34" s="661"/>
      <c r="CQJ34" s="661"/>
      <c r="CQK34" s="661"/>
      <c r="CQL34" s="661"/>
      <c r="CQM34" s="661"/>
      <c r="CQN34" s="661"/>
      <c r="CQO34" s="661"/>
      <c r="CQP34" s="661"/>
      <c r="CQQ34" s="661"/>
      <c r="CQR34" s="661"/>
      <c r="CQS34" s="661"/>
      <c r="CQT34" s="661"/>
      <c r="CQU34" s="661"/>
      <c r="CQV34" s="661"/>
      <c r="CQW34" s="661"/>
      <c r="CQX34" s="661"/>
      <c r="CQY34" s="661"/>
      <c r="CQZ34" s="661"/>
      <c r="CRA34" s="661"/>
      <c r="CRB34" s="661"/>
      <c r="CRC34" s="661"/>
      <c r="CRD34" s="661"/>
      <c r="CRE34" s="661"/>
      <c r="CRF34" s="661"/>
      <c r="CRG34" s="661"/>
      <c r="CRH34" s="661"/>
      <c r="CRI34" s="661"/>
      <c r="CRJ34" s="661"/>
      <c r="CRK34" s="661"/>
      <c r="CRL34" s="661"/>
      <c r="CRM34" s="661"/>
      <c r="CRN34" s="661"/>
      <c r="CRO34" s="661"/>
      <c r="CRP34" s="661"/>
      <c r="CRQ34" s="661"/>
      <c r="CRR34" s="661"/>
      <c r="CRS34" s="661"/>
      <c r="CRT34" s="661"/>
      <c r="CRU34" s="661"/>
      <c r="CRV34" s="661"/>
      <c r="CRW34" s="661"/>
      <c r="CRX34" s="661"/>
      <c r="CRY34" s="661"/>
      <c r="CRZ34" s="661"/>
      <c r="CSA34" s="661"/>
      <c r="CSB34" s="661"/>
      <c r="CSC34" s="661"/>
      <c r="CSD34" s="661"/>
      <c r="CSE34" s="661"/>
      <c r="CSF34" s="661"/>
      <c r="CSG34" s="661"/>
      <c r="CSH34" s="661"/>
      <c r="CSI34" s="661"/>
      <c r="CSJ34" s="661"/>
      <c r="CSK34" s="661"/>
      <c r="CSL34" s="661"/>
      <c r="CSM34" s="661"/>
      <c r="CSN34" s="661"/>
      <c r="CSO34" s="661"/>
      <c r="CSP34" s="661"/>
      <c r="CSQ34" s="661"/>
      <c r="CSR34" s="661"/>
      <c r="CSS34" s="661"/>
      <c r="CST34" s="661"/>
      <c r="CSU34" s="661"/>
      <c r="CSV34" s="661"/>
      <c r="CSW34" s="661"/>
      <c r="CSX34" s="661"/>
      <c r="CSY34" s="661"/>
      <c r="CSZ34" s="661"/>
      <c r="CTA34" s="661"/>
      <c r="CTB34" s="661"/>
      <c r="CTC34" s="661"/>
      <c r="CTD34" s="661"/>
      <c r="CTE34" s="661"/>
      <c r="CTF34" s="661"/>
      <c r="CTG34" s="661"/>
      <c r="CTH34" s="661"/>
      <c r="CTI34" s="661"/>
      <c r="CTJ34" s="661"/>
      <c r="CTK34" s="661"/>
      <c r="CTL34" s="661"/>
      <c r="CTM34" s="661"/>
      <c r="CTN34" s="661"/>
      <c r="CTO34" s="661"/>
      <c r="CTP34" s="661"/>
      <c r="CTQ34" s="661"/>
      <c r="CTR34" s="661"/>
      <c r="CTS34" s="661"/>
      <c r="CTT34" s="661"/>
      <c r="CTU34" s="661"/>
      <c r="CTV34" s="661"/>
      <c r="CTW34" s="661"/>
      <c r="CTX34" s="661"/>
      <c r="CTY34" s="661"/>
      <c r="CTZ34" s="661"/>
      <c r="CUA34" s="661"/>
      <c r="CUB34" s="661"/>
      <c r="CUC34" s="661"/>
      <c r="CUD34" s="661"/>
      <c r="CUE34" s="661"/>
      <c r="CUF34" s="661"/>
      <c r="CUG34" s="661"/>
      <c r="CUH34" s="661"/>
      <c r="CUI34" s="661"/>
      <c r="CUJ34" s="661"/>
      <c r="CUK34" s="661"/>
      <c r="CUL34" s="661"/>
      <c r="CUM34" s="661"/>
      <c r="CUN34" s="661"/>
      <c r="CUO34" s="661"/>
      <c r="CUP34" s="661"/>
      <c r="CUQ34" s="661"/>
      <c r="CUR34" s="661"/>
      <c r="CUS34" s="661"/>
      <c r="CUT34" s="661"/>
      <c r="CUU34" s="661"/>
      <c r="CUV34" s="661"/>
      <c r="CUW34" s="661"/>
      <c r="CUX34" s="661"/>
      <c r="CUY34" s="661"/>
      <c r="CUZ34" s="661"/>
      <c r="CVA34" s="661"/>
      <c r="CVB34" s="661"/>
      <c r="CVC34" s="661"/>
      <c r="CVD34" s="661"/>
      <c r="CVE34" s="661"/>
      <c r="CVF34" s="661"/>
      <c r="CVG34" s="661"/>
      <c r="CVH34" s="661"/>
      <c r="CVI34" s="661"/>
      <c r="CVJ34" s="661"/>
      <c r="CVK34" s="661"/>
      <c r="CVL34" s="661"/>
      <c r="CVM34" s="661"/>
      <c r="CVN34" s="661"/>
      <c r="CVO34" s="661"/>
      <c r="CVP34" s="661"/>
      <c r="CVQ34" s="661"/>
      <c r="CVR34" s="661"/>
      <c r="CVS34" s="661"/>
      <c r="CVT34" s="661"/>
      <c r="CVU34" s="661"/>
      <c r="CVV34" s="661"/>
      <c r="CVW34" s="661"/>
      <c r="CVX34" s="661"/>
      <c r="CVY34" s="661"/>
      <c r="CVZ34" s="661"/>
      <c r="CWA34" s="661"/>
      <c r="CWB34" s="661"/>
      <c r="CWC34" s="661"/>
      <c r="CWD34" s="661"/>
      <c r="CWE34" s="661"/>
      <c r="CWF34" s="661"/>
      <c r="CWG34" s="661"/>
      <c r="CWH34" s="661"/>
      <c r="CWI34" s="661"/>
      <c r="CWJ34" s="661"/>
      <c r="CWK34" s="661"/>
      <c r="CWL34" s="661"/>
      <c r="CWM34" s="661"/>
      <c r="CWN34" s="661"/>
      <c r="CWO34" s="661"/>
      <c r="CWP34" s="661"/>
      <c r="CWQ34" s="661"/>
      <c r="CWR34" s="661"/>
      <c r="CWS34" s="661"/>
      <c r="CWT34" s="661"/>
      <c r="CWU34" s="661"/>
      <c r="CWV34" s="661"/>
      <c r="CWW34" s="661"/>
      <c r="CWX34" s="661"/>
      <c r="CWY34" s="661"/>
      <c r="CWZ34" s="661"/>
      <c r="CXA34" s="661"/>
      <c r="CXB34" s="661"/>
      <c r="CXC34" s="661"/>
      <c r="CXD34" s="661"/>
      <c r="CXE34" s="661"/>
      <c r="CXF34" s="661"/>
      <c r="CXG34" s="661"/>
      <c r="CXH34" s="661"/>
      <c r="CXI34" s="661"/>
      <c r="CXJ34" s="661"/>
      <c r="CXK34" s="661"/>
      <c r="CXL34" s="661"/>
      <c r="CXM34" s="661"/>
      <c r="CXN34" s="661"/>
      <c r="CXO34" s="661"/>
      <c r="CXP34" s="661"/>
      <c r="CXQ34" s="661"/>
      <c r="CXR34" s="661"/>
      <c r="CXS34" s="661"/>
      <c r="CXT34" s="661"/>
      <c r="CXU34" s="661"/>
      <c r="CXV34" s="661"/>
      <c r="CXW34" s="661"/>
      <c r="CXX34" s="661"/>
      <c r="CXY34" s="661"/>
      <c r="CXZ34" s="661"/>
      <c r="CYA34" s="661"/>
      <c r="CYB34" s="661"/>
      <c r="CYC34" s="661"/>
      <c r="CYD34" s="661"/>
      <c r="CYE34" s="661"/>
      <c r="CYF34" s="661"/>
      <c r="CYG34" s="661"/>
      <c r="CYH34" s="661"/>
      <c r="CYI34" s="661"/>
      <c r="CYJ34" s="661"/>
      <c r="CYK34" s="661"/>
      <c r="CYL34" s="661"/>
      <c r="CYM34" s="661"/>
      <c r="CYN34" s="661"/>
      <c r="CYO34" s="661"/>
      <c r="CYP34" s="661"/>
      <c r="CYQ34" s="661"/>
      <c r="CYR34" s="661"/>
      <c r="CYS34" s="661"/>
      <c r="CYT34" s="661"/>
      <c r="CYU34" s="661"/>
      <c r="CYV34" s="661"/>
      <c r="CYW34" s="661"/>
      <c r="CYX34" s="661"/>
      <c r="CYY34" s="661"/>
      <c r="CYZ34" s="661"/>
      <c r="CZA34" s="661"/>
      <c r="CZB34" s="661"/>
      <c r="CZC34" s="661"/>
      <c r="CZD34" s="661"/>
      <c r="CZE34" s="661"/>
      <c r="CZF34" s="661"/>
      <c r="CZG34" s="661"/>
      <c r="CZH34" s="661"/>
      <c r="CZI34" s="661"/>
      <c r="CZJ34" s="661"/>
      <c r="CZK34" s="661"/>
      <c r="CZL34" s="661"/>
      <c r="CZM34" s="661"/>
      <c r="CZN34" s="661"/>
      <c r="CZO34" s="661"/>
      <c r="CZP34" s="661"/>
      <c r="CZQ34" s="661"/>
      <c r="CZR34" s="661"/>
      <c r="CZS34" s="661"/>
      <c r="CZT34" s="661"/>
      <c r="CZU34" s="661"/>
      <c r="CZV34" s="661"/>
      <c r="CZW34" s="661"/>
      <c r="CZX34" s="661"/>
      <c r="CZY34" s="661"/>
      <c r="CZZ34" s="661"/>
      <c r="DAA34" s="661"/>
      <c r="DAB34" s="661"/>
      <c r="DAC34" s="661"/>
      <c r="DAD34" s="661"/>
      <c r="DAE34" s="661"/>
      <c r="DAF34" s="661"/>
      <c r="DAG34" s="661"/>
      <c r="DAH34" s="661"/>
      <c r="DAI34" s="661"/>
      <c r="DAJ34" s="661"/>
      <c r="DAK34" s="661"/>
      <c r="DAL34" s="661"/>
      <c r="DAM34" s="661"/>
      <c r="DAN34" s="661"/>
      <c r="DAO34" s="661"/>
      <c r="DAP34" s="661"/>
      <c r="DAQ34" s="661"/>
      <c r="DAR34" s="661"/>
      <c r="DAS34" s="661"/>
      <c r="DAT34" s="661"/>
      <c r="DAU34" s="661"/>
      <c r="DAV34" s="661"/>
      <c r="DAW34" s="661"/>
      <c r="DAX34" s="661"/>
      <c r="DAY34" s="661"/>
      <c r="DAZ34" s="661"/>
      <c r="DBA34" s="661"/>
      <c r="DBB34" s="661"/>
      <c r="DBC34" s="661"/>
      <c r="DBD34" s="661"/>
      <c r="DBE34" s="661"/>
      <c r="DBF34" s="661"/>
      <c r="DBG34" s="661"/>
      <c r="DBH34" s="661"/>
      <c r="DBI34" s="661"/>
      <c r="DBJ34" s="661"/>
      <c r="DBK34" s="661"/>
      <c r="DBL34" s="661"/>
      <c r="DBM34" s="661"/>
      <c r="DBN34" s="661"/>
      <c r="DBO34" s="661"/>
      <c r="DBP34" s="661"/>
      <c r="DBQ34" s="661"/>
      <c r="DBR34" s="661"/>
      <c r="DBS34" s="661"/>
      <c r="DBT34" s="661"/>
      <c r="DBU34" s="661"/>
      <c r="DBV34" s="661"/>
      <c r="DBW34" s="661"/>
      <c r="DBX34" s="661"/>
      <c r="DBY34" s="661"/>
      <c r="DBZ34" s="661"/>
      <c r="DCA34" s="661"/>
      <c r="DCB34" s="661"/>
      <c r="DCC34" s="661"/>
      <c r="DCD34" s="661"/>
      <c r="DCE34" s="661"/>
      <c r="DCF34" s="661"/>
      <c r="DCG34" s="661"/>
      <c r="DCH34" s="661"/>
      <c r="DCI34" s="661"/>
      <c r="DCJ34" s="661"/>
      <c r="DCK34" s="661"/>
      <c r="DCL34" s="661"/>
      <c r="DCM34" s="661"/>
      <c r="DCN34" s="661"/>
      <c r="DCO34" s="661"/>
      <c r="DCP34" s="661"/>
      <c r="DCQ34" s="661"/>
      <c r="DCR34" s="661"/>
      <c r="DCS34" s="661"/>
      <c r="DCT34" s="661"/>
      <c r="DCU34" s="661"/>
      <c r="DCV34" s="661"/>
      <c r="DCW34" s="661"/>
      <c r="DCX34" s="661"/>
      <c r="DCY34" s="661"/>
      <c r="DCZ34" s="661"/>
      <c r="DDA34" s="661"/>
      <c r="DDB34" s="661"/>
      <c r="DDC34" s="661"/>
      <c r="DDD34" s="661"/>
      <c r="DDE34" s="661"/>
      <c r="DDF34" s="661"/>
      <c r="DDG34" s="661"/>
      <c r="DDH34" s="661"/>
      <c r="DDI34" s="661"/>
      <c r="DDJ34" s="661"/>
      <c r="DDK34" s="661"/>
      <c r="DDL34" s="661"/>
      <c r="DDM34" s="661"/>
      <c r="DDN34" s="661"/>
      <c r="DDO34" s="661"/>
      <c r="DDP34" s="661"/>
      <c r="DDQ34" s="661"/>
      <c r="DDR34" s="661"/>
      <c r="DDS34" s="661"/>
      <c r="DDT34" s="661"/>
      <c r="DDU34" s="661"/>
      <c r="DDV34" s="661"/>
      <c r="DDW34" s="661"/>
      <c r="DDX34" s="661"/>
      <c r="DDY34" s="661"/>
      <c r="DDZ34" s="661"/>
      <c r="DEA34" s="661"/>
      <c r="DEB34" s="661"/>
      <c r="DEC34" s="661"/>
      <c r="DED34" s="661"/>
      <c r="DEE34" s="661"/>
      <c r="DEF34" s="661"/>
      <c r="DEG34" s="661"/>
      <c r="DEH34" s="661"/>
      <c r="DEI34" s="661"/>
      <c r="DEJ34" s="661"/>
      <c r="DEK34" s="661"/>
      <c r="DEL34" s="661"/>
      <c r="DEM34" s="661"/>
      <c r="DEN34" s="661"/>
      <c r="DEO34" s="661"/>
      <c r="DEP34" s="661"/>
      <c r="DEQ34" s="661"/>
      <c r="DER34" s="661"/>
      <c r="DES34" s="661"/>
      <c r="DET34" s="661"/>
      <c r="DEU34" s="661"/>
      <c r="DEV34" s="661"/>
      <c r="DEW34" s="661"/>
      <c r="DEX34" s="661"/>
      <c r="DEY34" s="661"/>
      <c r="DEZ34" s="661"/>
      <c r="DFA34" s="661"/>
      <c r="DFB34" s="661"/>
      <c r="DFC34" s="661"/>
      <c r="DFD34" s="661"/>
      <c r="DFE34" s="661"/>
      <c r="DFF34" s="661"/>
      <c r="DFG34" s="661"/>
      <c r="DFH34" s="661"/>
      <c r="DFI34" s="661"/>
      <c r="DFJ34" s="661"/>
      <c r="DFK34" s="661"/>
      <c r="DFL34" s="661"/>
      <c r="DFM34" s="661"/>
      <c r="DFN34" s="661"/>
      <c r="DFO34" s="661"/>
      <c r="DFP34" s="661"/>
      <c r="DFQ34" s="661"/>
      <c r="DFR34" s="661"/>
      <c r="DFS34" s="661"/>
      <c r="DFT34" s="661"/>
      <c r="DFU34" s="661"/>
      <c r="DFV34" s="661"/>
      <c r="DFW34" s="661"/>
      <c r="DFX34" s="661"/>
      <c r="DFY34" s="661"/>
      <c r="DFZ34" s="661"/>
      <c r="DGA34" s="661"/>
      <c r="DGB34" s="661"/>
      <c r="DGC34" s="661"/>
      <c r="DGD34" s="661"/>
      <c r="DGE34" s="661"/>
      <c r="DGF34" s="661"/>
      <c r="DGG34" s="661"/>
      <c r="DGH34" s="661"/>
      <c r="DGI34" s="661"/>
      <c r="DGJ34" s="661"/>
      <c r="DGK34" s="661"/>
      <c r="DGL34" s="661"/>
      <c r="DGM34" s="661"/>
      <c r="DGN34" s="661"/>
      <c r="DGO34" s="661"/>
      <c r="DGP34" s="661"/>
      <c r="DGQ34" s="661"/>
      <c r="DGR34" s="661"/>
      <c r="DGS34" s="661"/>
      <c r="DGT34" s="661"/>
      <c r="DGU34" s="661"/>
      <c r="DGV34" s="661"/>
      <c r="DGW34" s="661"/>
      <c r="DGX34" s="661"/>
      <c r="DGY34" s="661"/>
      <c r="DGZ34" s="661"/>
      <c r="DHA34" s="661"/>
      <c r="DHB34" s="661"/>
      <c r="DHC34" s="661"/>
      <c r="DHD34" s="661"/>
      <c r="DHE34" s="661"/>
      <c r="DHF34" s="661"/>
      <c r="DHG34" s="661"/>
      <c r="DHH34" s="661"/>
      <c r="DHI34" s="661"/>
      <c r="DHJ34" s="661"/>
      <c r="DHK34" s="661"/>
      <c r="DHL34" s="661"/>
      <c r="DHM34" s="661"/>
      <c r="DHN34" s="661"/>
      <c r="DHO34" s="661"/>
      <c r="DHP34" s="661"/>
      <c r="DHQ34" s="661"/>
      <c r="DHR34" s="661"/>
      <c r="DHS34" s="661"/>
      <c r="DHT34" s="661"/>
      <c r="DHU34" s="661"/>
      <c r="DHV34" s="661"/>
      <c r="DHW34" s="661"/>
      <c r="DHX34" s="661"/>
      <c r="DHY34" s="661"/>
      <c r="DHZ34" s="661"/>
      <c r="DIA34" s="661"/>
      <c r="DIB34" s="661"/>
      <c r="DIC34" s="661"/>
      <c r="DID34" s="661"/>
      <c r="DIE34" s="661"/>
      <c r="DIF34" s="661"/>
      <c r="DIG34" s="661"/>
      <c r="DIH34" s="661"/>
      <c r="DII34" s="661"/>
      <c r="DIJ34" s="661"/>
      <c r="DIK34" s="661"/>
      <c r="DIL34" s="661"/>
      <c r="DIM34" s="661"/>
      <c r="DIN34" s="661"/>
      <c r="DIO34" s="661"/>
      <c r="DIP34" s="661"/>
      <c r="DIQ34" s="661"/>
      <c r="DIR34" s="661"/>
      <c r="DIS34" s="661"/>
      <c r="DIT34" s="661"/>
      <c r="DIU34" s="661"/>
      <c r="DIV34" s="661"/>
      <c r="DIW34" s="661"/>
      <c r="DIX34" s="661"/>
      <c r="DIY34" s="661"/>
      <c r="DIZ34" s="661"/>
      <c r="DJA34" s="661"/>
      <c r="DJB34" s="661"/>
      <c r="DJC34" s="661"/>
      <c r="DJD34" s="661"/>
      <c r="DJE34" s="661"/>
      <c r="DJF34" s="661"/>
      <c r="DJG34" s="661"/>
      <c r="DJH34" s="661"/>
      <c r="DJI34" s="661"/>
      <c r="DJJ34" s="661"/>
      <c r="DJK34" s="661"/>
      <c r="DJL34" s="661"/>
      <c r="DJM34" s="661"/>
      <c r="DJN34" s="661"/>
      <c r="DJO34" s="661"/>
      <c r="DJP34" s="661"/>
      <c r="DJQ34" s="661"/>
      <c r="DJR34" s="661"/>
      <c r="DJS34" s="661"/>
      <c r="DJT34" s="661"/>
      <c r="DJU34" s="661"/>
      <c r="DJV34" s="661"/>
      <c r="DJW34" s="661"/>
      <c r="DJX34" s="661"/>
      <c r="DJY34" s="661"/>
      <c r="DJZ34" s="661"/>
      <c r="DKA34" s="661"/>
      <c r="DKB34" s="661"/>
      <c r="DKC34" s="661"/>
      <c r="DKD34" s="661"/>
      <c r="DKE34" s="661"/>
      <c r="DKF34" s="661"/>
      <c r="DKG34" s="661"/>
      <c r="DKH34" s="661"/>
      <c r="DKI34" s="661"/>
      <c r="DKJ34" s="661"/>
      <c r="DKK34" s="661"/>
      <c r="DKL34" s="661"/>
      <c r="DKM34" s="661"/>
      <c r="DKN34" s="661"/>
      <c r="DKO34" s="661"/>
      <c r="DKP34" s="661"/>
      <c r="DKQ34" s="661"/>
      <c r="DKR34" s="661"/>
      <c r="DKS34" s="661"/>
      <c r="DKT34" s="661"/>
      <c r="DKU34" s="661"/>
      <c r="DKV34" s="661"/>
      <c r="DKW34" s="661"/>
      <c r="DKX34" s="661"/>
      <c r="DKY34" s="661"/>
      <c r="DKZ34" s="661"/>
      <c r="DLA34" s="661"/>
      <c r="DLB34" s="661"/>
      <c r="DLC34" s="661"/>
      <c r="DLD34" s="661"/>
      <c r="DLE34" s="661"/>
      <c r="DLF34" s="661"/>
      <c r="DLG34" s="661"/>
      <c r="DLH34" s="661"/>
      <c r="DLI34" s="661"/>
      <c r="DLJ34" s="661"/>
      <c r="DLK34" s="661"/>
      <c r="DLL34" s="661"/>
      <c r="DLM34" s="661"/>
      <c r="DLN34" s="661"/>
      <c r="DLO34" s="661"/>
      <c r="DLP34" s="661"/>
      <c r="DLQ34" s="661"/>
      <c r="DLR34" s="661"/>
      <c r="DLS34" s="661"/>
      <c r="DLT34" s="661"/>
      <c r="DLU34" s="661"/>
      <c r="DLV34" s="661"/>
      <c r="DLW34" s="661"/>
      <c r="DLX34" s="661"/>
      <c r="DLY34" s="661"/>
      <c r="DLZ34" s="661"/>
      <c r="DMA34" s="661"/>
      <c r="DMB34" s="661"/>
      <c r="DMC34" s="661"/>
      <c r="DMD34" s="661"/>
      <c r="DME34" s="661"/>
      <c r="DMF34" s="661"/>
      <c r="DMG34" s="661"/>
      <c r="DMH34" s="661"/>
      <c r="DMI34" s="661"/>
      <c r="DMJ34" s="661"/>
      <c r="DMK34" s="661"/>
      <c r="DML34" s="661"/>
      <c r="DMM34" s="661"/>
      <c r="DMN34" s="661"/>
      <c r="DMO34" s="661"/>
      <c r="DMP34" s="661"/>
      <c r="DMQ34" s="661"/>
      <c r="DMR34" s="661"/>
      <c r="DMS34" s="661"/>
      <c r="DMT34" s="661"/>
      <c r="DMU34" s="661"/>
      <c r="DMV34" s="661"/>
      <c r="DMW34" s="661"/>
      <c r="DMX34" s="661"/>
      <c r="DMY34" s="661"/>
      <c r="DMZ34" s="661"/>
      <c r="DNA34" s="661"/>
      <c r="DNB34" s="661"/>
      <c r="DNC34" s="661"/>
      <c r="DND34" s="661"/>
      <c r="DNE34" s="661"/>
      <c r="DNF34" s="661"/>
      <c r="DNG34" s="661"/>
      <c r="DNH34" s="661"/>
      <c r="DNI34" s="661"/>
      <c r="DNJ34" s="661"/>
      <c r="DNK34" s="661"/>
      <c r="DNL34" s="661"/>
      <c r="DNM34" s="661"/>
      <c r="DNN34" s="661"/>
      <c r="DNO34" s="661"/>
      <c r="DNP34" s="661"/>
      <c r="DNQ34" s="661"/>
      <c r="DNR34" s="661"/>
      <c r="DNS34" s="661"/>
      <c r="DNT34" s="661"/>
      <c r="DNU34" s="661"/>
      <c r="DNV34" s="661"/>
      <c r="DNW34" s="661"/>
      <c r="DNX34" s="661"/>
      <c r="DNY34" s="661"/>
      <c r="DNZ34" s="661"/>
      <c r="DOA34" s="661"/>
      <c r="DOB34" s="661"/>
      <c r="DOC34" s="661"/>
      <c r="DOD34" s="661"/>
      <c r="DOE34" s="661"/>
      <c r="DOF34" s="661"/>
      <c r="DOG34" s="661"/>
      <c r="DOH34" s="661"/>
      <c r="DOI34" s="661"/>
      <c r="DOJ34" s="661"/>
      <c r="DOK34" s="661"/>
      <c r="DOL34" s="661"/>
      <c r="DOM34" s="661"/>
      <c r="DON34" s="661"/>
      <c r="DOO34" s="661"/>
      <c r="DOP34" s="661"/>
      <c r="DOQ34" s="661"/>
      <c r="DOR34" s="661"/>
      <c r="DOS34" s="661"/>
      <c r="DOT34" s="661"/>
      <c r="DOU34" s="661"/>
      <c r="DOV34" s="661"/>
      <c r="DOW34" s="661"/>
      <c r="DOX34" s="661"/>
      <c r="DOY34" s="661"/>
      <c r="DOZ34" s="661"/>
      <c r="DPA34" s="661"/>
      <c r="DPB34" s="661"/>
      <c r="DPC34" s="661"/>
      <c r="DPD34" s="661"/>
      <c r="DPE34" s="661"/>
      <c r="DPF34" s="661"/>
      <c r="DPG34" s="661"/>
      <c r="DPH34" s="661"/>
      <c r="DPI34" s="661"/>
      <c r="DPJ34" s="661"/>
      <c r="DPK34" s="661"/>
      <c r="DPL34" s="661"/>
      <c r="DPM34" s="661"/>
      <c r="DPN34" s="661"/>
      <c r="DPO34" s="661"/>
      <c r="DPP34" s="661"/>
      <c r="DPQ34" s="661"/>
      <c r="DPR34" s="661"/>
      <c r="DPS34" s="661"/>
      <c r="DPT34" s="661"/>
      <c r="DPU34" s="661"/>
      <c r="DPV34" s="661"/>
      <c r="DPW34" s="661"/>
      <c r="DPX34" s="661"/>
      <c r="DPY34" s="661"/>
      <c r="DPZ34" s="661"/>
      <c r="DQA34" s="661"/>
      <c r="DQB34" s="661"/>
      <c r="DQC34" s="661"/>
      <c r="DQD34" s="661"/>
      <c r="DQE34" s="661"/>
      <c r="DQF34" s="661"/>
      <c r="DQG34" s="661"/>
      <c r="DQH34" s="661"/>
      <c r="DQI34" s="661"/>
      <c r="DQJ34" s="661"/>
      <c r="DQK34" s="661"/>
      <c r="DQL34" s="661"/>
      <c r="DQM34" s="661"/>
      <c r="DQN34" s="661"/>
      <c r="DQO34" s="661"/>
      <c r="DQP34" s="661"/>
      <c r="DQQ34" s="661"/>
      <c r="DQR34" s="661"/>
      <c r="DQS34" s="661"/>
      <c r="DQT34" s="661"/>
      <c r="DQU34" s="661"/>
      <c r="DQV34" s="661"/>
      <c r="DQW34" s="661"/>
      <c r="DQX34" s="661"/>
      <c r="DQY34" s="661"/>
      <c r="DQZ34" s="661"/>
      <c r="DRA34" s="661"/>
      <c r="DRB34" s="661"/>
      <c r="DRC34" s="661"/>
      <c r="DRD34" s="661"/>
      <c r="DRE34" s="661"/>
      <c r="DRF34" s="661"/>
      <c r="DRG34" s="661"/>
      <c r="DRH34" s="661"/>
      <c r="DRI34" s="661"/>
      <c r="DRJ34" s="661"/>
      <c r="DRK34" s="661"/>
      <c r="DRL34" s="661"/>
      <c r="DRM34" s="661"/>
      <c r="DRN34" s="661"/>
      <c r="DRO34" s="661"/>
      <c r="DRP34" s="661"/>
      <c r="DRQ34" s="661"/>
      <c r="DRR34" s="661"/>
      <c r="DRS34" s="661"/>
      <c r="DRT34" s="661"/>
      <c r="DRU34" s="661"/>
      <c r="DRV34" s="661"/>
      <c r="DRW34" s="661"/>
      <c r="DRX34" s="661"/>
      <c r="DRY34" s="661"/>
      <c r="DRZ34" s="661"/>
      <c r="DSA34" s="661"/>
      <c r="DSB34" s="661"/>
      <c r="DSC34" s="661"/>
      <c r="DSD34" s="661"/>
      <c r="DSE34" s="661"/>
      <c r="DSF34" s="661"/>
      <c r="DSG34" s="661"/>
      <c r="DSH34" s="661"/>
      <c r="DSI34" s="661"/>
      <c r="DSJ34" s="661"/>
      <c r="DSK34" s="661"/>
      <c r="DSL34" s="661"/>
      <c r="DSM34" s="661"/>
      <c r="DSN34" s="661"/>
      <c r="DSO34" s="661"/>
      <c r="DSP34" s="661"/>
      <c r="DSQ34" s="661"/>
      <c r="DSR34" s="661"/>
      <c r="DSS34" s="661"/>
      <c r="DST34" s="661"/>
      <c r="DSU34" s="661"/>
      <c r="DSV34" s="661"/>
      <c r="DSW34" s="661"/>
      <c r="DSX34" s="661"/>
      <c r="DSY34" s="661"/>
      <c r="DSZ34" s="661"/>
      <c r="DTA34" s="661"/>
      <c r="DTB34" s="661"/>
      <c r="DTC34" s="661"/>
      <c r="DTD34" s="661"/>
      <c r="DTE34" s="661"/>
      <c r="DTF34" s="661"/>
      <c r="DTG34" s="661"/>
      <c r="DTH34" s="661"/>
      <c r="DTI34" s="661"/>
      <c r="DTJ34" s="661"/>
      <c r="DTK34" s="661"/>
      <c r="DTL34" s="661"/>
      <c r="DTM34" s="661"/>
      <c r="DTN34" s="661"/>
      <c r="DTO34" s="661"/>
      <c r="DTP34" s="661"/>
      <c r="DTQ34" s="661"/>
      <c r="DTR34" s="661"/>
      <c r="DTS34" s="661"/>
      <c r="DTT34" s="661"/>
      <c r="DTU34" s="661"/>
      <c r="DTV34" s="661"/>
      <c r="DTW34" s="661"/>
      <c r="DTX34" s="661"/>
      <c r="DTY34" s="661"/>
      <c r="DTZ34" s="661"/>
      <c r="DUA34" s="661"/>
      <c r="DUB34" s="661"/>
      <c r="DUC34" s="661"/>
      <c r="DUD34" s="661"/>
      <c r="DUE34" s="661"/>
      <c r="DUF34" s="661"/>
      <c r="DUG34" s="661"/>
      <c r="DUH34" s="661"/>
      <c r="DUI34" s="661"/>
      <c r="DUJ34" s="661"/>
      <c r="DUK34" s="661"/>
      <c r="DUL34" s="661"/>
      <c r="DUM34" s="661"/>
      <c r="DUN34" s="661"/>
      <c r="DUO34" s="661"/>
      <c r="DUP34" s="661"/>
      <c r="DUQ34" s="661"/>
      <c r="DUR34" s="661"/>
      <c r="DUS34" s="661"/>
      <c r="DUT34" s="661"/>
      <c r="DUU34" s="661"/>
      <c r="DUV34" s="661"/>
      <c r="DUW34" s="661"/>
      <c r="DUX34" s="661"/>
      <c r="DUY34" s="661"/>
      <c r="DUZ34" s="661"/>
      <c r="DVA34" s="661"/>
      <c r="DVB34" s="661"/>
      <c r="DVC34" s="661"/>
      <c r="DVD34" s="661"/>
      <c r="DVE34" s="661"/>
      <c r="DVF34" s="661"/>
      <c r="DVG34" s="661"/>
      <c r="DVH34" s="661"/>
      <c r="DVI34" s="661"/>
      <c r="DVJ34" s="661"/>
      <c r="DVK34" s="661"/>
      <c r="DVL34" s="661"/>
      <c r="DVM34" s="661"/>
      <c r="DVN34" s="661"/>
      <c r="DVO34" s="661"/>
      <c r="DVP34" s="661"/>
      <c r="DVQ34" s="661"/>
      <c r="DVR34" s="661"/>
      <c r="DVS34" s="661"/>
      <c r="DVT34" s="661"/>
      <c r="DVU34" s="661"/>
      <c r="DVV34" s="661"/>
      <c r="DVW34" s="661"/>
      <c r="DVX34" s="661"/>
      <c r="DVY34" s="661"/>
      <c r="DVZ34" s="661"/>
      <c r="DWA34" s="661"/>
      <c r="DWB34" s="661"/>
      <c r="DWC34" s="661"/>
      <c r="DWD34" s="661"/>
      <c r="DWE34" s="661"/>
      <c r="DWF34" s="661"/>
      <c r="DWG34" s="661"/>
      <c r="DWH34" s="661"/>
      <c r="DWI34" s="661"/>
      <c r="DWJ34" s="661"/>
      <c r="DWK34" s="661"/>
      <c r="DWL34" s="661"/>
      <c r="DWM34" s="661"/>
      <c r="DWN34" s="661"/>
      <c r="DWO34" s="661"/>
      <c r="DWP34" s="661"/>
      <c r="DWQ34" s="661"/>
      <c r="DWR34" s="661"/>
      <c r="DWS34" s="661"/>
      <c r="DWT34" s="661"/>
      <c r="DWU34" s="661"/>
      <c r="DWV34" s="661"/>
      <c r="DWW34" s="661"/>
      <c r="DWX34" s="661"/>
      <c r="DWY34" s="661"/>
      <c r="DWZ34" s="661"/>
      <c r="DXA34" s="661"/>
      <c r="DXB34" s="661"/>
      <c r="DXC34" s="661"/>
      <c r="DXD34" s="661"/>
      <c r="DXE34" s="661"/>
      <c r="DXF34" s="661"/>
      <c r="DXG34" s="661"/>
      <c r="DXH34" s="661"/>
      <c r="DXI34" s="661"/>
      <c r="DXJ34" s="661"/>
      <c r="DXK34" s="661"/>
      <c r="DXL34" s="661"/>
      <c r="DXM34" s="661"/>
      <c r="DXN34" s="661"/>
      <c r="DXO34" s="661"/>
      <c r="DXP34" s="661"/>
      <c r="DXQ34" s="661"/>
      <c r="DXR34" s="661"/>
      <c r="DXS34" s="661"/>
      <c r="DXT34" s="661"/>
      <c r="DXU34" s="661"/>
      <c r="DXV34" s="661"/>
      <c r="DXW34" s="661"/>
      <c r="DXX34" s="661"/>
      <c r="DXY34" s="661"/>
      <c r="DXZ34" s="661"/>
      <c r="DYA34" s="661"/>
      <c r="DYB34" s="661"/>
      <c r="DYC34" s="661"/>
      <c r="DYD34" s="661"/>
      <c r="DYE34" s="661"/>
      <c r="DYF34" s="661"/>
      <c r="DYG34" s="661"/>
      <c r="DYH34" s="661"/>
      <c r="DYI34" s="661"/>
      <c r="DYJ34" s="661"/>
      <c r="DYK34" s="661"/>
      <c r="DYL34" s="661"/>
      <c r="DYM34" s="661"/>
      <c r="DYN34" s="661"/>
      <c r="DYO34" s="661"/>
      <c r="DYP34" s="661"/>
      <c r="DYQ34" s="661"/>
      <c r="DYR34" s="661"/>
      <c r="DYS34" s="661"/>
      <c r="DYT34" s="661"/>
      <c r="DYU34" s="661"/>
      <c r="DYV34" s="661"/>
      <c r="DYW34" s="661"/>
      <c r="DYX34" s="661"/>
      <c r="DYY34" s="661"/>
      <c r="DYZ34" s="661"/>
      <c r="DZA34" s="661"/>
      <c r="DZB34" s="661"/>
      <c r="DZC34" s="661"/>
      <c r="DZD34" s="661"/>
      <c r="DZE34" s="661"/>
      <c r="DZF34" s="661"/>
      <c r="DZG34" s="661"/>
      <c r="DZH34" s="661"/>
      <c r="DZI34" s="661"/>
      <c r="DZJ34" s="661"/>
      <c r="DZK34" s="661"/>
      <c r="DZL34" s="661"/>
      <c r="DZM34" s="661"/>
      <c r="DZN34" s="661"/>
      <c r="DZO34" s="661"/>
      <c r="DZP34" s="661"/>
      <c r="DZQ34" s="661"/>
      <c r="DZR34" s="661"/>
      <c r="DZS34" s="661"/>
      <c r="DZT34" s="661"/>
      <c r="DZU34" s="661"/>
      <c r="DZV34" s="661"/>
      <c r="DZW34" s="661"/>
      <c r="DZX34" s="661"/>
      <c r="DZY34" s="661"/>
      <c r="DZZ34" s="661"/>
      <c r="EAA34" s="661"/>
      <c r="EAB34" s="661"/>
      <c r="EAC34" s="661"/>
      <c r="EAD34" s="661"/>
      <c r="EAE34" s="661"/>
      <c r="EAF34" s="661"/>
      <c r="EAG34" s="661"/>
      <c r="EAH34" s="661"/>
      <c r="EAI34" s="661"/>
      <c r="EAJ34" s="661"/>
      <c r="EAK34" s="661"/>
      <c r="EAL34" s="661"/>
      <c r="EAM34" s="661"/>
      <c r="EAN34" s="661"/>
      <c r="EAO34" s="661"/>
      <c r="EAP34" s="661"/>
      <c r="EAQ34" s="661"/>
      <c r="EAR34" s="661"/>
      <c r="EAS34" s="661"/>
      <c r="EAT34" s="661"/>
      <c r="EAU34" s="661"/>
      <c r="EAV34" s="661"/>
      <c r="EAW34" s="661"/>
      <c r="EAX34" s="661"/>
      <c r="EAY34" s="661"/>
      <c r="EAZ34" s="661"/>
      <c r="EBA34" s="661"/>
      <c r="EBB34" s="661"/>
      <c r="EBC34" s="661"/>
      <c r="EBD34" s="661"/>
      <c r="EBE34" s="661"/>
      <c r="EBF34" s="661"/>
      <c r="EBG34" s="661"/>
      <c r="EBH34" s="661"/>
      <c r="EBI34" s="661"/>
      <c r="EBJ34" s="661"/>
      <c r="EBK34" s="661"/>
      <c r="EBL34" s="661"/>
      <c r="EBM34" s="661"/>
      <c r="EBN34" s="661"/>
      <c r="EBO34" s="661"/>
      <c r="EBP34" s="661"/>
      <c r="EBQ34" s="661"/>
      <c r="EBR34" s="661"/>
      <c r="EBS34" s="661"/>
      <c r="EBT34" s="661"/>
      <c r="EBU34" s="661"/>
      <c r="EBV34" s="661"/>
      <c r="EBW34" s="661"/>
      <c r="EBX34" s="661"/>
      <c r="EBY34" s="661"/>
      <c r="EBZ34" s="661"/>
      <c r="ECA34" s="661"/>
      <c r="ECB34" s="661"/>
      <c r="ECC34" s="661"/>
      <c r="ECD34" s="661"/>
      <c r="ECE34" s="661"/>
      <c r="ECF34" s="661"/>
      <c r="ECG34" s="661"/>
      <c r="ECH34" s="661"/>
      <c r="ECI34" s="661"/>
      <c r="ECJ34" s="661"/>
      <c r="ECK34" s="661"/>
      <c r="ECL34" s="661"/>
      <c r="ECM34" s="661"/>
      <c r="ECN34" s="661"/>
      <c r="ECO34" s="661"/>
      <c r="ECP34" s="661"/>
      <c r="ECQ34" s="661"/>
      <c r="ECR34" s="661"/>
      <c r="ECS34" s="661"/>
      <c r="ECT34" s="661"/>
      <c r="ECU34" s="661"/>
      <c r="ECV34" s="661"/>
      <c r="ECW34" s="661"/>
      <c r="ECX34" s="661"/>
      <c r="ECY34" s="661"/>
      <c r="ECZ34" s="661"/>
      <c r="EDA34" s="661"/>
      <c r="EDB34" s="661"/>
      <c r="EDC34" s="661"/>
      <c r="EDD34" s="661"/>
      <c r="EDE34" s="661"/>
      <c r="EDF34" s="661"/>
      <c r="EDG34" s="661"/>
      <c r="EDH34" s="661"/>
      <c r="EDI34" s="661"/>
      <c r="EDJ34" s="661"/>
      <c r="EDK34" s="661"/>
      <c r="EDL34" s="661"/>
      <c r="EDM34" s="661"/>
      <c r="EDN34" s="661"/>
      <c r="EDO34" s="661"/>
      <c r="EDP34" s="661"/>
      <c r="EDQ34" s="661"/>
      <c r="EDR34" s="661"/>
      <c r="EDS34" s="661"/>
      <c r="EDT34" s="661"/>
      <c r="EDU34" s="661"/>
      <c r="EDV34" s="661"/>
      <c r="EDW34" s="661"/>
      <c r="EDX34" s="661"/>
      <c r="EDY34" s="661"/>
      <c r="EDZ34" s="661"/>
      <c r="EEA34" s="661"/>
      <c r="EEB34" s="661"/>
      <c r="EEC34" s="661"/>
      <c r="EED34" s="661"/>
      <c r="EEE34" s="661"/>
      <c r="EEF34" s="661"/>
      <c r="EEG34" s="661"/>
      <c r="EEH34" s="661"/>
      <c r="EEI34" s="661"/>
      <c r="EEJ34" s="661"/>
      <c r="EEK34" s="661"/>
      <c r="EEL34" s="661"/>
      <c r="EEM34" s="661"/>
      <c r="EEN34" s="661"/>
      <c r="EEO34" s="661"/>
      <c r="EEP34" s="661"/>
      <c r="EEQ34" s="661"/>
      <c r="EER34" s="661"/>
      <c r="EES34" s="661"/>
      <c r="EET34" s="661"/>
      <c r="EEU34" s="661"/>
      <c r="EEV34" s="661"/>
      <c r="EEW34" s="661"/>
      <c r="EEX34" s="661"/>
      <c r="EEY34" s="661"/>
      <c r="EEZ34" s="661"/>
      <c r="EFA34" s="661"/>
      <c r="EFB34" s="661"/>
      <c r="EFC34" s="661"/>
      <c r="EFD34" s="661"/>
      <c r="EFE34" s="661"/>
      <c r="EFF34" s="661"/>
      <c r="EFG34" s="661"/>
      <c r="EFH34" s="661"/>
      <c r="EFI34" s="661"/>
      <c r="EFJ34" s="661"/>
      <c r="EFK34" s="661"/>
      <c r="EFL34" s="661"/>
      <c r="EFM34" s="661"/>
      <c r="EFN34" s="661"/>
      <c r="EFO34" s="661"/>
      <c r="EFP34" s="661"/>
      <c r="EFQ34" s="661"/>
      <c r="EFR34" s="661"/>
      <c r="EFS34" s="661"/>
      <c r="EFT34" s="661"/>
      <c r="EFU34" s="661"/>
      <c r="EFV34" s="661"/>
      <c r="EFW34" s="661"/>
      <c r="EFX34" s="661"/>
      <c r="EFY34" s="661"/>
      <c r="EFZ34" s="661"/>
      <c r="EGA34" s="661"/>
      <c r="EGB34" s="661"/>
      <c r="EGC34" s="661"/>
      <c r="EGD34" s="661"/>
      <c r="EGE34" s="661"/>
      <c r="EGF34" s="661"/>
      <c r="EGG34" s="661"/>
      <c r="EGH34" s="661"/>
      <c r="EGI34" s="661"/>
      <c r="EGJ34" s="661"/>
      <c r="EGK34" s="661"/>
      <c r="EGL34" s="661"/>
      <c r="EGM34" s="661"/>
      <c r="EGN34" s="661"/>
      <c r="EGO34" s="661"/>
      <c r="EGP34" s="661"/>
      <c r="EGQ34" s="661"/>
      <c r="EGR34" s="661"/>
      <c r="EGS34" s="661"/>
      <c r="EGT34" s="661"/>
      <c r="EGU34" s="661"/>
      <c r="EGV34" s="661"/>
      <c r="EGW34" s="661"/>
      <c r="EGX34" s="661"/>
      <c r="EGY34" s="661"/>
      <c r="EGZ34" s="661"/>
      <c r="EHA34" s="661"/>
      <c r="EHB34" s="661"/>
      <c r="EHC34" s="661"/>
      <c r="EHD34" s="661"/>
      <c r="EHE34" s="661"/>
      <c r="EHF34" s="661"/>
      <c r="EHG34" s="661"/>
      <c r="EHH34" s="661"/>
      <c r="EHI34" s="661"/>
      <c r="EHJ34" s="661"/>
      <c r="EHK34" s="661"/>
      <c r="EHL34" s="661"/>
      <c r="EHM34" s="661"/>
      <c r="EHN34" s="661"/>
      <c r="EHO34" s="661"/>
      <c r="EHP34" s="661"/>
      <c r="EHQ34" s="661"/>
      <c r="EHR34" s="661"/>
      <c r="EHS34" s="661"/>
      <c r="EHT34" s="661"/>
      <c r="EHU34" s="661"/>
      <c r="EHV34" s="661"/>
      <c r="EHW34" s="661"/>
      <c r="EHX34" s="661"/>
      <c r="EHY34" s="661"/>
      <c r="EHZ34" s="661"/>
      <c r="EIA34" s="661"/>
      <c r="EIB34" s="661"/>
      <c r="EIC34" s="661"/>
      <c r="EID34" s="661"/>
      <c r="EIE34" s="661"/>
      <c r="EIF34" s="661"/>
      <c r="EIG34" s="661"/>
      <c r="EIH34" s="661"/>
      <c r="EII34" s="661"/>
      <c r="EIJ34" s="661"/>
      <c r="EIK34" s="661"/>
      <c r="EIL34" s="661"/>
      <c r="EIM34" s="661"/>
      <c r="EIN34" s="661"/>
      <c r="EIO34" s="661"/>
      <c r="EIP34" s="661"/>
      <c r="EIQ34" s="661"/>
      <c r="EIR34" s="661"/>
      <c r="EIS34" s="661"/>
      <c r="EIT34" s="661"/>
      <c r="EIU34" s="661"/>
      <c r="EIV34" s="661"/>
      <c r="EIW34" s="661"/>
      <c r="EIX34" s="661"/>
      <c r="EIY34" s="661"/>
      <c r="EIZ34" s="661"/>
      <c r="EJA34" s="661"/>
      <c r="EJB34" s="661"/>
      <c r="EJC34" s="661"/>
      <c r="EJD34" s="661"/>
      <c r="EJE34" s="661"/>
      <c r="EJF34" s="661"/>
      <c r="EJG34" s="661"/>
      <c r="EJH34" s="661"/>
      <c r="EJI34" s="661"/>
      <c r="EJJ34" s="661"/>
      <c r="EJK34" s="661"/>
      <c r="EJL34" s="661"/>
      <c r="EJM34" s="661"/>
      <c r="EJN34" s="661"/>
      <c r="EJO34" s="661"/>
      <c r="EJP34" s="661"/>
      <c r="EJQ34" s="661"/>
      <c r="EJR34" s="661"/>
      <c r="EJS34" s="661"/>
      <c r="EJT34" s="661"/>
      <c r="EJU34" s="661"/>
      <c r="EJV34" s="661"/>
      <c r="EJW34" s="661"/>
      <c r="EJX34" s="661"/>
      <c r="EJY34" s="661"/>
      <c r="EJZ34" s="661"/>
      <c r="EKA34" s="661"/>
      <c r="EKB34" s="661"/>
      <c r="EKC34" s="661"/>
      <c r="EKD34" s="661"/>
      <c r="EKE34" s="661"/>
      <c r="EKF34" s="661"/>
      <c r="EKG34" s="661"/>
      <c r="EKH34" s="661"/>
      <c r="EKI34" s="661"/>
      <c r="EKJ34" s="661"/>
      <c r="EKK34" s="661"/>
      <c r="EKL34" s="661"/>
      <c r="EKM34" s="661"/>
      <c r="EKN34" s="661"/>
      <c r="EKO34" s="661"/>
      <c r="EKP34" s="661"/>
      <c r="EKQ34" s="661"/>
      <c r="EKR34" s="661"/>
      <c r="EKS34" s="661"/>
      <c r="EKT34" s="661"/>
      <c r="EKU34" s="661"/>
      <c r="EKV34" s="661"/>
      <c r="EKW34" s="661"/>
      <c r="EKX34" s="661"/>
      <c r="EKY34" s="661"/>
      <c r="EKZ34" s="661"/>
      <c r="ELA34" s="661"/>
      <c r="ELB34" s="661"/>
      <c r="ELC34" s="661"/>
      <c r="ELD34" s="661"/>
      <c r="ELE34" s="661"/>
      <c r="ELF34" s="661"/>
      <c r="ELG34" s="661"/>
      <c r="ELH34" s="661"/>
      <c r="ELI34" s="661"/>
      <c r="ELJ34" s="661"/>
      <c r="ELK34" s="661"/>
      <c r="ELL34" s="661"/>
      <c r="ELM34" s="661"/>
      <c r="ELN34" s="661"/>
      <c r="ELO34" s="661"/>
      <c r="ELP34" s="661"/>
      <c r="ELQ34" s="661"/>
      <c r="ELR34" s="661"/>
      <c r="ELS34" s="661"/>
      <c r="ELT34" s="661"/>
      <c r="ELU34" s="661"/>
      <c r="ELV34" s="661"/>
      <c r="ELW34" s="661"/>
      <c r="ELX34" s="661"/>
      <c r="ELY34" s="661"/>
      <c r="ELZ34" s="661"/>
      <c r="EMA34" s="661"/>
      <c r="EMB34" s="661"/>
      <c r="EMC34" s="661"/>
      <c r="EMD34" s="661"/>
      <c r="EME34" s="661"/>
      <c r="EMF34" s="661"/>
      <c r="EMG34" s="661"/>
      <c r="EMH34" s="661"/>
      <c r="EMI34" s="661"/>
      <c r="EMJ34" s="661"/>
      <c r="EMK34" s="661"/>
      <c r="EML34" s="661"/>
      <c r="EMM34" s="661"/>
      <c r="EMN34" s="661"/>
      <c r="EMO34" s="661"/>
      <c r="EMP34" s="661"/>
      <c r="EMQ34" s="661"/>
      <c r="EMR34" s="661"/>
      <c r="EMS34" s="661"/>
      <c r="EMT34" s="661"/>
      <c r="EMU34" s="661"/>
      <c r="EMV34" s="661"/>
      <c r="EMW34" s="661"/>
      <c r="EMX34" s="661"/>
      <c r="EMY34" s="661"/>
      <c r="EMZ34" s="661"/>
      <c r="ENA34" s="661"/>
      <c r="ENB34" s="661"/>
      <c r="ENC34" s="661"/>
      <c r="END34" s="661"/>
      <c r="ENE34" s="661"/>
      <c r="ENF34" s="661"/>
      <c r="ENG34" s="661"/>
      <c r="ENH34" s="661"/>
      <c r="ENI34" s="661"/>
      <c r="ENJ34" s="661"/>
      <c r="ENK34" s="661"/>
      <c r="ENL34" s="661"/>
      <c r="ENM34" s="661"/>
      <c r="ENN34" s="661"/>
      <c r="ENO34" s="661"/>
      <c r="ENP34" s="661"/>
      <c r="ENQ34" s="661"/>
      <c r="ENR34" s="661"/>
      <c r="ENS34" s="661"/>
      <c r="ENT34" s="661"/>
      <c r="ENU34" s="661"/>
      <c r="ENV34" s="661"/>
      <c r="ENW34" s="661"/>
      <c r="ENX34" s="661"/>
      <c r="ENY34" s="661"/>
      <c r="ENZ34" s="661"/>
      <c r="EOA34" s="661"/>
      <c r="EOB34" s="661"/>
      <c r="EOC34" s="661"/>
      <c r="EOD34" s="661"/>
      <c r="EOE34" s="661"/>
      <c r="EOF34" s="661"/>
      <c r="EOG34" s="661"/>
      <c r="EOH34" s="661"/>
      <c r="EOI34" s="661"/>
      <c r="EOJ34" s="661"/>
      <c r="EOK34" s="661"/>
      <c r="EOL34" s="661"/>
      <c r="EOM34" s="661"/>
      <c r="EON34" s="661"/>
      <c r="EOO34" s="661"/>
      <c r="EOP34" s="661"/>
      <c r="EOQ34" s="661"/>
      <c r="EOR34" s="661"/>
      <c r="EOS34" s="661"/>
      <c r="EOT34" s="661"/>
      <c r="EOU34" s="661"/>
      <c r="EOV34" s="661"/>
      <c r="EOW34" s="661"/>
      <c r="EOX34" s="661"/>
      <c r="EOY34" s="661"/>
      <c r="EOZ34" s="661"/>
      <c r="EPA34" s="661"/>
      <c r="EPB34" s="661"/>
      <c r="EPC34" s="661"/>
      <c r="EPD34" s="661"/>
      <c r="EPE34" s="661"/>
      <c r="EPF34" s="661"/>
      <c r="EPG34" s="661"/>
      <c r="EPH34" s="661"/>
      <c r="EPI34" s="661"/>
      <c r="EPJ34" s="661"/>
      <c r="EPK34" s="661"/>
      <c r="EPL34" s="661"/>
      <c r="EPM34" s="661"/>
      <c r="EPN34" s="661"/>
      <c r="EPO34" s="661"/>
      <c r="EPP34" s="661"/>
      <c r="EPQ34" s="661"/>
      <c r="EPR34" s="661"/>
      <c r="EPS34" s="661"/>
      <c r="EPT34" s="661"/>
      <c r="EPU34" s="661"/>
      <c r="EPV34" s="661"/>
      <c r="EPW34" s="661"/>
      <c r="EPX34" s="661"/>
      <c r="EPY34" s="661"/>
      <c r="EPZ34" s="661"/>
      <c r="EQA34" s="661"/>
      <c r="EQB34" s="661"/>
      <c r="EQC34" s="661"/>
      <c r="EQD34" s="661"/>
      <c r="EQE34" s="661"/>
      <c r="EQF34" s="661"/>
      <c r="EQG34" s="661"/>
      <c r="EQH34" s="661"/>
      <c r="EQI34" s="661"/>
      <c r="EQJ34" s="661"/>
      <c r="EQK34" s="661"/>
      <c r="EQL34" s="661"/>
      <c r="EQM34" s="661"/>
      <c r="EQN34" s="661"/>
      <c r="EQO34" s="661"/>
      <c r="EQP34" s="661"/>
      <c r="EQQ34" s="661"/>
      <c r="EQR34" s="661"/>
      <c r="EQS34" s="661"/>
      <c r="EQT34" s="661"/>
      <c r="EQU34" s="661"/>
      <c r="EQV34" s="661"/>
      <c r="EQW34" s="661"/>
      <c r="EQX34" s="661"/>
      <c r="EQY34" s="661"/>
      <c r="EQZ34" s="661"/>
      <c r="ERA34" s="661"/>
      <c r="ERB34" s="661"/>
      <c r="ERC34" s="661"/>
      <c r="ERD34" s="661"/>
      <c r="ERE34" s="661"/>
      <c r="ERF34" s="661"/>
      <c r="ERG34" s="661"/>
      <c r="ERH34" s="661"/>
      <c r="ERI34" s="661"/>
      <c r="ERJ34" s="661"/>
      <c r="ERK34" s="661"/>
      <c r="ERL34" s="661"/>
      <c r="ERM34" s="661"/>
      <c r="ERN34" s="661"/>
      <c r="ERO34" s="661"/>
      <c r="ERP34" s="661"/>
      <c r="ERQ34" s="661"/>
      <c r="ERR34" s="661"/>
      <c r="ERS34" s="661"/>
      <c r="ERT34" s="661"/>
      <c r="ERU34" s="661"/>
      <c r="ERV34" s="661"/>
      <c r="ERW34" s="661"/>
      <c r="ERX34" s="661"/>
      <c r="ERY34" s="661"/>
      <c r="ERZ34" s="661"/>
      <c r="ESA34" s="661"/>
      <c r="ESB34" s="661"/>
      <c r="ESC34" s="661"/>
      <c r="ESD34" s="661"/>
      <c r="ESE34" s="661"/>
      <c r="ESF34" s="661"/>
      <c r="ESG34" s="661"/>
      <c r="ESH34" s="661"/>
      <c r="ESI34" s="661"/>
      <c r="ESJ34" s="661"/>
      <c r="ESK34" s="661"/>
      <c r="ESL34" s="661"/>
      <c r="ESM34" s="661"/>
      <c r="ESN34" s="661"/>
      <c r="ESO34" s="661"/>
      <c r="ESP34" s="661"/>
      <c r="ESQ34" s="661"/>
      <c r="ESR34" s="661"/>
      <c r="ESS34" s="661"/>
      <c r="EST34" s="661"/>
      <c r="ESU34" s="661"/>
      <c r="ESV34" s="661"/>
      <c r="ESW34" s="661"/>
      <c r="ESX34" s="661"/>
      <c r="ESY34" s="661"/>
      <c r="ESZ34" s="661"/>
      <c r="ETA34" s="661"/>
      <c r="ETB34" s="661"/>
      <c r="ETC34" s="661"/>
      <c r="ETD34" s="661"/>
      <c r="ETE34" s="661"/>
      <c r="ETF34" s="661"/>
      <c r="ETG34" s="661"/>
      <c r="ETH34" s="661"/>
      <c r="ETI34" s="661"/>
      <c r="ETJ34" s="661"/>
      <c r="ETK34" s="661"/>
      <c r="ETL34" s="661"/>
      <c r="ETM34" s="661"/>
      <c r="ETN34" s="661"/>
      <c r="ETO34" s="661"/>
      <c r="ETP34" s="661"/>
      <c r="ETQ34" s="661"/>
      <c r="ETR34" s="661"/>
      <c r="ETS34" s="661"/>
      <c r="ETT34" s="661"/>
      <c r="ETU34" s="661"/>
      <c r="ETV34" s="661"/>
      <c r="ETW34" s="661"/>
      <c r="ETX34" s="661"/>
      <c r="ETY34" s="661"/>
      <c r="ETZ34" s="661"/>
      <c r="EUA34" s="661"/>
      <c r="EUB34" s="661"/>
      <c r="EUC34" s="661"/>
      <c r="EUD34" s="661"/>
      <c r="EUE34" s="661"/>
      <c r="EUF34" s="661"/>
      <c r="EUG34" s="661"/>
      <c r="EUH34" s="661"/>
      <c r="EUI34" s="661"/>
      <c r="EUJ34" s="661"/>
      <c r="EUK34" s="661"/>
      <c r="EUL34" s="661"/>
      <c r="EUM34" s="661"/>
      <c r="EUN34" s="661"/>
      <c r="EUO34" s="661"/>
      <c r="EUP34" s="661"/>
      <c r="EUQ34" s="661"/>
      <c r="EUR34" s="661"/>
      <c r="EUS34" s="661"/>
      <c r="EUT34" s="661"/>
      <c r="EUU34" s="661"/>
      <c r="EUV34" s="661"/>
      <c r="EUW34" s="661"/>
      <c r="EUX34" s="661"/>
      <c r="EUY34" s="661"/>
      <c r="EUZ34" s="661"/>
      <c r="EVA34" s="661"/>
      <c r="EVB34" s="661"/>
      <c r="EVC34" s="661"/>
      <c r="EVD34" s="661"/>
      <c r="EVE34" s="661"/>
      <c r="EVF34" s="661"/>
      <c r="EVG34" s="661"/>
      <c r="EVH34" s="661"/>
      <c r="EVI34" s="661"/>
      <c r="EVJ34" s="661"/>
      <c r="EVK34" s="661"/>
      <c r="EVL34" s="661"/>
      <c r="EVM34" s="661"/>
      <c r="EVN34" s="661"/>
      <c r="EVO34" s="661"/>
      <c r="EVP34" s="661"/>
      <c r="EVQ34" s="661"/>
      <c r="EVR34" s="661"/>
      <c r="EVS34" s="661"/>
      <c r="EVT34" s="661"/>
      <c r="EVU34" s="661"/>
      <c r="EVV34" s="661"/>
      <c r="EVW34" s="661"/>
      <c r="EVX34" s="661"/>
      <c r="EVY34" s="661"/>
      <c r="EVZ34" s="661"/>
      <c r="EWA34" s="661"/>
      <c r="EWB34" s="661"/>
      <c r="EWC34" s="661"/>
      <c r="EWD34" s="661"/>
      <c r="EWE34" s="661"/>
      <c r="EWF34" s="661"/>
      <c r="EWG34" s="661"/>
      <c r="EWH34" s="661"/>
      <c r="EWI34" s="661"/>
      <c r="EWJ34" s="661"/>
      <c r="EWK34" s="661"/>
      <c r="EWL34" s="661"/>
      <c r="EWM34" s="661"/>
      <c r="EWN34" s="661"/>
      <c r="EWO34" s="661"/>
      <c r="EWP34" s="661"/>
      <c r="EWQ34" s="661"/>
      <c r="EWR34" s="661"/>
      <c r="EWS34" s="661"/>
      <c r="EWT34" s="661"/>
      <c r="EWU34" s="661"/>
      <c r="EWV34" s="661"/>
      <c r="EWW34" s="661"/>
      <c r="EWX34" s="661"/>
      <c r="EWY34" s="661"/>
      <c r="EWZ34" s="661"/>
      <c r="EXA34" s="661"/>
      <c r="EXB34" s="661"/>
      <c r="EXC34" s="661"/>
      <c r="EXD34" s="661"/>
      <c r="EXE34" s="661"/>
      <c r="EXF34" s="661"/>
      <c r="EXG34" s="661"/>
      <c r="EXH34" s="661"/>
      <c r="EXI34" s="661"/>
      <c r="EXJ34" s="661"/>
      <c r="EXK34" s="661"/>
      <c r="EXL34" s="661"/>
      <c r="EXM34" s="661"/>
      <c r="EXN34" s="661"/>
      <c r="EXO34" s="661"/>
      <c r="EXP34" s="661"/>
      <c r="EXQ34" s="661"/>
      <c r="EXR34" s="661"/>
      <c r="EXS34" s="661"/>
      <c r="EXT34" s="661"/>
      <c r="EXU34" s="661"/>
      <c r="EXV34" s="661"/>
      <c r="EXW34" s="661"/>
      <c r="EXX34" s="661"/>
      <c r="EXY34" s="661"/>
      <c r="EXZ34" s="661"/>
      <c r="EYA34" s="661"/>
      <c r="EYB34" s="661"/>
      <c r="EYC34" s="661"/>
      <c r="EYD34" s="661"/>
      <c r="EYE34" s="661"/>
      <c r="EYF34" s="661"/>
      <c r="EYG34" s="661"/>
      <c r="EYH34" s="661"/>
      <c r="EYI34" s="661"/>
      <c r="EYJ34" s="661"/>
      <c r="EYK34" s="661"/>
      <c r="EYL34" s="661"/>
      <c r="EYM34" s="661"/>
      <c r="EYN34" s="661"/>
      <c r="EYO34" s="661"/>
      <c r="EYP34" s="661"/>
      <c r="EYQ34" s="661"/>
      <c r="EYR34" s="661"/>
      <c r="EYS34" s="661"/>
      <c r="EYT34" s="661"/>
      <c r="EYU34" s="661"/>
      <c r="EYV34" s="661"/>
      <c r="EYW34" s="661"/>
      <c r="EYX34" s="661"/>
      <c r="EYY34" s="661"/>
      <c r="EYZ34" s="661"/>
      <c r="EZA34" s="661"/>
      <c r="EZB34" s="661"/>
      <c r="EZC34" s="661"/>
      <c r="EZD34" s="661"/>
      <c r="EZE34" s="661"/>
      <c r="EZF34" s="661"/>
      <c r="EZG34" s="661"/>
      <c r="EZH34" s="661"/>
      <c r="EZI34" s="661"/>
      <c r="EZJ34" s="661"/>
      <c r="EZK34" s="661"/>
      <c r="EZL34" s="661"/>
      <c r="EZM34" s="661"/>
      <c r="EZN34" s="661"/>
      <c r="EZO34" s="661"/>
      <c r="EZP34" s="661"/>
      <c r="EZQ34" s="661"/>
      <c r="EZR34" s="661"/>
      <c r="EZS34" s="661"/>
      <c r="EZT34" s="661"/>
      <c r="EZU34" s="661"/>
      <c r="EZV34" s="661"/>
      <c r="EZW34" s="661"/>
      <c r="EZX34" s="661"/>
      <c r="EZY34" s="661"/>
      <c r="EZZ34" s="661"/>
      <c r="FAA34" s="661"/>
      <c r="FAB34" s="661"/>
      <c r="FAC34" s="661"/>
      <c r="FAD34" s="661"/>
      <c r="FAE34" s="661"/>
      <c r="FAF34" s="661"/>
      <c r="FAG34" s="661"/>
      <c r="FAH34" s="661"/>
      <c r="FAI34" s="661"/>
      <c r="FAJ34" s="661"/>
      <c r="FAK34" s="661"/>
      <c r="FAL34" s="661"/>
      <c r="FAM34" s="661"/>
      <c r="FAN34" s="661"/>
      <c r="FAO34" s="661"/>
      <c r="FAP34" s="661"/>
      <c r="FAQ34" s="661"/>
      <c r="FAR34" s="661"/>
      <c r="FAS34" s="661"/>
      <c r="FAT34" s="661"/>
      <c r="FAU34" s="661"/>
      <c r="FAV34" s="661"/>
      <c r="FAW34" s="661"/>
      <c r="FAX34" s="661"/>
      <c r="FAY34" s="661"/>
      <c r="FAZ34" s="661"/>
      <c r="FBA34" s="661"/>
      <c r="FBB34" s="661"/>
      <c r="FBC34" s="661"/>
      <c r="FBD34" s="661"/>
      <c r="FBE34" s="661"/>
      <c r="FBF34" s="661"/>
      <c r="FBG34" s="661"/>
      <c r="FBH34" s="661"/>
      <c r="FBI34" s="661"/>
      <c r="FBJ34" s="661"/>
      <c r="FBK34" s="661"/>
      <c r="FBL34" s="661"/>
      <c r="FBM34" s="661"/>
      <c r="FBN34" s="661"/>
      <c r="FBO34" s="661"/>
      <c r="FBP34" s="661"/>
      <c r="FBQ34" s="661"/>
      <c r="FBR34" s="661"/>
      <c r="FBS34" s="661"/>
      <c r="FBT34" s="661"/>
      <c r="FBU34" s="661"/>
      <c r="FBV34" s="661"/>
      <c r="FBW34" s="661"/>
      <c r="FBX34" s="661"/>
      <c r="FBY34" s="661"/>
      <c r="FBZ34" s="661"/>
      <c r="FCA34" s="661"/>
      <c r="FCB34" s="661"/>
      <c r="FCC34" s="661"/>
      <c r="FCD34" s="661"/>
      <c r="FCE34" s="661"/>
      <c r="FCF34" s="661"/>
      <c r="FCG34" s="661"/>
      <c r="FCH34" s="661"/>
      <c r="FCI34" s="661"/>
      <c r="FCJ34" s="661"/>
      <c r="FCK34" s="661"/>
      <c r="FCL34" s="661"/>
      <c r="FCM34" s="661"/>
      <c r="FCN34" s="661"/>
      <c r="FCO34" s="661"/>
      <c r="FCP34" s="661"/>
      <c r="FCQ34" s="661"/>
      <c r="FCR34" s="661"/>
      <c r="FCS34" s="661"/>
      <c r="FCT34" s="661"/>
      <c r="FCU34" s="661"/>
      <c r="FCV34" s="661"/>
      <c r="FCW34" s="661"/>
      <c r="FCX34" s="661"/>
      <c r="FCY34" s="661"/>
      <c r="FCZ34" s="661"/>
      <c r="FDA34" s="661"/>
      <c r="FDB34" s="661"/>
      <c r="FDC34" s="661"/>
      <c r="FDD34" s="661"/>
      <c r="FDE34" s="661"/>
      <c r="FDF34" s="661"/>
      <c r="FDG34" s="661"/>
      <c r="FDH34" s="661"/>
      <c r="FDI34" s="661"/>
      <c r="FDJ34" s="661"/>
      <c r="FDK34" s="661"/>
      <c r="FDL34" s="661"/>
      <c r="FDM34" s="661"/>
      <c r="FDN34" s="661"/>
      <c r="FDO34" s="661"/>
      <c r="FDP34" s="661"/>
      <c r="FDQ34" s="661"/>
      <c r="FDR34" s="661"/>
      <c r="FDS34" s="661"/>
      <c r="FDT34" s="661"/>
      <c r="FDU34" s="661"/>
      <c r="FDV34" s="661"/>
      <c r="FDW34" s="661"/>
      <c r="FDX34" s="661"/>
      <c r="FDY34" s="661"/>
      <c r="FDZ34" s="661"/>
      <c r="FEA34" s="661"/>
      <c r="FEB34" s="661"/>
      <c r="FEC34" s="661"/>
      <c r="FED34" s="661"/>
      <c r="FEE34" s="661"/>
      <c r="FEF34" s="661"/>
      <c r="FEG34" s="661"/>
      <c r="FEH34" s="661"/>
      <c r="FEI34" s="661"/>
      <c r="FEJ34" s="661"/>
      <c r="FEK34" s="661"/>
      <c r="FEL34" s="661"/>
      <c r="FEM34" s="661"/>
      <c r="FEN34" s="661"/>
      <c r="FEO34" s="661"/>
      <c r="FEP34" s="661"/>
      <c r="FEQ34" s="661"/>
      <c r="FER34" s="661"/>
      <c r="FES34" s="661"/>
      <c r="FET34" s="661"/>
      <c r="FEU34" s="661"/>
      <c r="FEV34" s="661"/>
      <c r="FEW34" s="661"/>
      <c r="FEX34" s="661"/>
      <c r="FEY34" s="661"/>
      <c r="FEZ34" s="661"/>
      <c r="FFA34" s="661"/>
      <c r="FFB34" s="661"/>
      <c r="FFC34" s="661"/>
      <c r="FFD34" s="661"/>
      <c r="FFE34" s="661"/>
      <c r="FFF34" s="661"/>
      <c r="FFG34" s="661"/>
      <c r="FFH34" s="661"/>
      <c r="FFI34" s="661"/>
      <c r="FFJ34" s="661"/>
      <c r="FFK34" s="661"/>
      <c r="FFL34" s="661"/>
      <c r="FFM34" s="661"/>
      <c r="FFN34" s="661"/>
      <c r="FFO34" s="661"/>
      <c r="FFP34" s="661"/>
      <c r="FFQ34" s="661"/>
      <c r="FFR34" s="661"/>
      <c r="FFS34" s="661"/>
      <c r="FFT34" s="661"/>
      <c r="FFU34" s="661"/>
      <c r="FFV34" s="661"/>
      <c r="FFW34" s="661"/>
      <c r="FFX34" s="661"/>
      <c r="FFY34" s="661"/>
      <c r="FFZ34" s="661"/>
      <c r="FGA34" s="661"/>
      <c r="FGB34" s="661"/>
      <c r="FGC34" s="661"/>
      <c r="FGD34" s="661"/>
      <c r="FGE34" s="661"/>
      <c r="FGF34" s="661"/>
      <c r="FGG34" s="661"/>
      <c r="FGH34" s="661"/>
      <c r="FGI34" s="661"/>
      <c r="FGJ34" s="661"/>
      <c r="FGK34" s="661"/>
      <c r="FGL34" s="661"/>
      <c r="FGM34" s="661"/>
      <c r="FGN34" s="661"/>
      <c r="FGO34" s="661"/>
      <c r="FGP34" s="661"/>
      <c r="FGQ34" s="661"/>
      <c r="FGR34" s="661"/>
      <c r="FGS34" s="661"/>
      <c r="FGT34" s="661"/>
      <c r="FGU34" s="661"/>
      <c r="FGV34" s="661"/>
      <c r="FGW34" s="661"/>
      <c r="FGX34" s="661"/>
      <c r="FGY34" s="661"/>
      <c r="FGZ34" s="661"/>
      <c r="FHA34" s="661"/>
      <c r="FHB34" s="661"/>
      <c r="FHC34" s="661"/>
      <c r="FHD34" s="661"/>
      <c r="FHE34" s="661"/>
      <c r="FHF34" s="661"/>
      <c r="FHG34" s="661"/>
      <c r="FHH34" s="661"/>
      <c r="FHI34" s="661"/>
      <c r="FHJ34" s="661"/>
      <c r="FHK34" s="661"/>
      <c r="FHL34" s="661"/>
      <c r="FHM34" s="661"/>
      <c r="FHN34" s="661"/>
      <c r="FHO34" s="661"/>
      <c r="FHP34" s="661"/>
      <c r="FHQ34" s="661"/>
      <c r="FHR34" s="661"/>
      <c r="FHS34" s="661"/>
      <c r="FHT34" s="661"/>
      <c r="FHU34" s="661"/>
      <c r="FHV34" s="661"/>
      <c r="FHW34" s="661"/>
      <c r="FHX34" s="661"/>
      <c r="FHY34" s="661"/>
      <c r="FHZ34" s="661"/>
      <c r="FIA34" s="661"/>
      <c r="FIB34" s="661"/>
      <c r="FIC34" s="661"/>
      <c r="FID34" s="661"/>
      <c r="FIE34" s="661"/>
      <c r="FIF34" s="661"/>
      <c r="FIG34" s="661"/>
      <c r="FIH34" s="661"/>
      <c r="FII34" s="661"/>
      <c r="FIJ34" s="661"/>
      <c r="FIK34" s="661"/>
      <c r="FIL34" s="661"/>
      <c r="FIM34" s="661"/>
      <c r="FIN34" s="661"/>
      <c r="FIO34" s="661"/>
      <c r="FIP34" s="661"/>
      <c r="FIQ34" s="661"/>
      <c r="FIR34" s="661"/>
      <c r="FIS34" s="661"/>
      <c r="FIT34" s="661"/>
      <c r="FIU34" s="661"/>
      <c r="FIV34" s="661"/>
      <c r="FIW34" s="661"/>
      <c r="FIX34" s="661"/>
      <c r="FIY34" s="661"/>
      <c r="FIZ34" s="661"/>
      <c r="FJA34" s="661"/>
      <c r="FJB34" s="661"/>
      <c r="FJC34" s="661"/>
      <c r="FJD34" s="661"/>
      <c r="FJE34" s="661"/>
      <c r="FJF34" s="661"/>
      <c r="FJG34" s="661"/>
      <c r="FJH34" s="661"/>
      <c r="FJI34" s="661"/>
      <c r="FJJ34" s="661"/>
      <c r="FJK34" s="661"/>
      <c r="FJL34" s="661"/>
      <c r="FJM34" s="661"/>
      <c r="FJN34" s="661"/>
      <c r="FJO34" s="661"/>
      <c r="FJP34" s="661"/>
      <c r="FJQ34" s="661"/>
      <c r="FJR34" s="661"/>
      <c r="FJS34" s="661"/>
      <c r="FJT34" s="661"/>
      <c r="FJU34" s="661"/>
      <c r="FJV34" s="661"/>
      <c r="FJW34" s="661"/>
      <c r="FJX34" s="661"/>
      <c r="FJY34" s="661"/>
      <c r="FJZ34" s="661"/>
      <c r="FKA34" s="661"/>
      <c r="FKB34" s="661"/>
      <c r="FKC34" s="661"/>
      <c r="FKD34" s="661"/>
      <c r="FKE34" s="661"/>
      <c r="FKF34" s="661"/>
      <c r="FKG34" s="661"/>
      <c r="FKH34" s="661"/>
      <c r="FKI34" s="661"/>
      <c r="FKJ34" s="661"/>
      <c r="FKK34" s="661"/>
      <c r="FKL34" s="661"/>
      <c r="FKM34" s="661"/>
      <c r="FKN34" s="661"/>
      <c r="FKO34" s="661"/>
      <c r="FKP34" s="661"/>
      <c r="FKQ34" s="661"/>
      <c r="FKR34" s="661"/>
      <c r="FKS34" s="661"/>
      <c r="FKT34" s="661"/>
      <c r="FKU34" s="661"/>
      <c r="FKV34" s="661"/>
      <c r="FKW34" s="661"/>
      <c r="FKX34" s="661"/>
      <c r="FKY34" s="661"/>
      <c r="FKZ34" s="661"/>
      <c r="FLA34" s="661"/>
      <c r="FLB34" s="661"/>
      <c r="FLC34" s="661"/>
      <c r="FLD34" s="661"/>
      <c r="FLE34" s="661"/>
      <c r="FLF34" s="661"/>
      <c r="FLG34" s="661"/>
      <c r="FLH34" s="661"/>
      <c r="FLI34" s="661"/>
      <c r="FLJ34" s="661"/>
      <c r="FLK34" s="661"/>
      <c r="FLL34" s="661"/>
      <c r="FLM34" s="661"/>
      <c r="FLN34" s="661"/>
      <c r="FLO34" s="661"/>
      <c r="FLP34" s="661"/>
      <c r="FLQ34" s="661"/>
      <c r="FLR34" s="661"/>
      <c r="FLS34" s="661"/>
      <c r="FLT34" s="661"/>
      <c r="FLU34" s="661"/>
      <c r="FLV34" s="661"/>
      <c r="FLW34" s="661"/>
      <c r="FLX34" s="661"/>
      <c r="FLY34" s="661"/>
      <c r="FLZ34" s="661"/>
      <c r="FMA34" s="661"/>
      <c r="FMB34" s="661"/>
      <c r="FMC34" s="661"/>
      <c r="FMD34" s="661"/>
      <c r="FME34" s="661"/>
      <c r="FMF34" s="661"/>
      <c r="FMG34" s="661"/>
      <c r="FMH34" s="661"/>
      <c r="FMI34" s="661"/>
      <c r="FMJ34" s="661"/>
      <c r="FMK34" s="661"/>
      <c r="FML34" s="661"/>
      <c r="FMM34" s="661"/>
      <c r="FMN34" s="661"/>
      <c r="FMO34" s="661"/>
      <c r="FMP34" s="661"/>
      <c r="FMQ34" s="661"/>
      <c r="FMR34" s="661"/>
      <c r="FMS34" s="661"/>
      <c r="FMT34" s="661"/>
      <c r="FMU34" s="661"/>
      <c r="FMV34" s="661"/>
      <c r="FMW34" s="661"/>
      <c r="FMX34" s="661"/>
      <c r="FMY34" s="661"/>
      <c r="FMZ34" s="661"/>
      <c r="FNA34" s="661"/>
      <c r="FNB34" s="661"/>
      <c r="FNC34" s="661"/>
      <c r="FND34" s="661"/>
      <c r="FNE34" s="661"/>
      <c r="FNF34" s="661"/>
      <c r="FNG34" s="661"/>
      <c r="FNH34" s="661"/>
      <c r="FNI34" s="661"/>
      <c r="FNJ34" s="661"/>
      <c r="FNK34" s="661"/>
      <c r="FNL34" s="661"/>
      <c r="FNM34" s="661"/>
      <c r="FNN34" s="661"/>
      <c r="FNO34" s="661"/>
      <c r="FNP34" s="661"/>
      <c r="FNQ34" s="661"/>
      <c r="FNR34" s="661"/>
      <c r="FNS34" s="661"/>
      <c r="FNT34" s="661"/>
      <c r="FNU34" s="661"/>
      <c r="FNV34" s="661"/>
      <c r="FNW34" s="661"/>
      <c r="FNX34" s="661"/>
      <c r="FNY34" s="661"/>
      <c r="FNZ34" s="661"/>
      <c r="FOA34" s="661"/>
      <c r="FOB34" s="661"/>
      <c r="FOC34" s="661"/>
      <c r="FOD34" s="661"/>
      <c r="FOE34" s="661"/>
      <c r="FOF34" s="661"/>
      <c r="FOG34" s="661"/>
      <c r="FOH34" s="661"/>
      <c r="FOI34" s="661"/>
      <c r="FOJ34" s="661"/>
      <c r="FOK34" s="661"/>
      <c r="FOL34" s="661"/>
      <c r="FOM34" s="661"/>
      <c r="FON34" s="661"/>
      <c r="FOO34" s="661"/>
      <c r="FOP34" s="661"/>
      <c r="FOQ34" s="661"/>
      <c r="FOR34" s="661"/>
      <c r="FOS34" s="661"/>
      <c r="FOT34" s="661"/>
      <c r="FOU34" s="661"/>
      <c r="FOV34" s="661"/>
      <c r="FOW34" s="661"/>
      <c r="FOX34" s="661"/>
      <c r="FOY34" s="661"/>
      <c r="FOZ34" s="661"/>
      <c r="FPA34" s="661"/>
      <c r="FPB34" s="661"/>
      <c r="FPC34" s="661"/>
      <c r="FPD34" s="661"/>
      <c r="FPE34" s="661"/>
      <c r="FPF34" s="661"/>
      <c r="FPG34" s="661"/>
      <c r="FPH34" s="661"/>
      <c r="FPI34" s="661"/>
      <c r="FPJ34" s="661"/>
      <c r="FPK34" s="661"/>
      <c r="FPL34" s="661"/>
      <c r="FPM34" s="661"/>
      <c r="FPN34" s="661"/>
      <c r="FPO34" s="661"/>
      <c r="FPP34" s="661"/>
      <c r="FPQ34" s="661"/>
      <c r="FPR34" s="661"/>
      <c r="FPS34" s="661"/>
      <c r="FPT34" s="661"/>
      <c r="FPU34" s="661"/>
      <c r="FPV34" s="661"/>
      <c r="FPW34" s="661"/>
      <c r="FPX34" s="661"/>
      <c r="FPY34" s="661"/>
      <c r="FPZ34" s="661"/>
      <c r="FQA34" s="661"/>
      <c r="FQB34" s="661"/>
      <c r="FQC34" s="661"/>
      <c r="FQD34" s="661"/>
      <c r="FQE34" s="661"/>
      <c r="FQF34" s="661"/>
      <c r="FQG34" s="661"/>
      <c r="FQH34" s="661"/>
      <c r="FQI34" s="661"/>
      <c r="FQJ34" s="661"/>
      <c r="FQK34" s="661"/>
      <c r="FQL34" s="661"/>
      <c r="FQM34" s="661"/>
      <c r="FQN34" s="661"/>
      <c r="FQO34" s="661"/>
      <c r="FQP34" s="661"/>
      <c r="FQQ34" s="661"/>
      <c r="FQR34" s="661"/>
      <c r="FQS34" s="661"/>
      <c r="FQT34" s="661"/>
      <c r="FQU34" s="661"/>
      <c r="FQV34" s="661"/>
      <c r="FQW34" s="661"/>
      <c r="FQX34" s="661"/>
      <c r="FQY34" s="661"/>
      <c r="FQZ34" s="661"/>
      <c r="FRA34" s="661"/>
      <c r="FRB34" s="661"/>
      <c r="FRC34" s="661"/>
      <c r="FRD34" s="661"/>
      <c r="FRE34" s="661"/>
      <c r="FRF34" s="661"/>
      <c r="FRG34" s="661"/>
      <c r="FRH34" s="661"/>
      <c r="FRI34" s="661"/>
      <c r="FRJ34" s="661"/>
      <c r="FRK34" s="661"/>
      <c r="FRL34" s="661"/>
      <c r="FRM34" s="661"/>
      <c r="FRN34" s="661"/>
      <c r="FRO34" s="661"/>
      <c r="FRP34" s="661"/>
      <c r="FRQ34" s="661"/>
      <c r="FRR34" s="661"/>
      <c r="FRS34" s="661"/>
      <c r="FRT34" s="661"/>
      <c r="FRU34" s="661"/>
      <c r="FRV34" s="661"/>
      <c r="FRW34" s="661"/>
      <c r="FRX34" s="661"/>
      <c r="FRY34" s="661"/>
      <c r="FRZ34" s="661"/>
      <c r="FSA34" s="661"/>
      <c r="FSB34" s="661"/>
      <c r="FSC34" s="661"/>
      <c r="FSD34" s="661"/>
      <c r="FSE34" s="661"/>
      <c r="FSF34" s="661"/>
      <c r="FSG34" s="661"/>
      <c r="FSH34" s="661"/>
      <c r="FSI34" s="661"/>
      <c r="FSJ34" s="661"/>
      <c r="FSK34" s="661"/>
      <c r="FSL34" s="661"/>
      <c r="FSM34" s="661"/>
      <c r="FSN34" s="661"/>
      <c r="FSO34" s="661"/>
      <c r="FSP34" s="661"/>
      <c r="FSQ34" s="661"/>
      <c r="FSR34" s="661"/>
      <c r="FSS34" s="661"/>
      <c r="FST34" s="661"/>
      <c r="FSU34" s="661"/>
      <c r="FSV34" s="661"/>
      <c r="FSW34" s="661"/>
      <c r="FSX34" s="661"/>
      <c r="FSY34" s="661"/>
      <c r="FSZ34" s="661"/>
      <c r="FTA34" s="661"/>
      <c r="FTB34" s="661"/>
      <c r="FTC34" s="661"/>
      <c r="FTD34" s="661"/>
      <c r="FTE34" s="661"/>
      <c r="FTF34" s="661"/>
      <c r="FTG34" s="661"/>
      <c r="FTH34" s="661"/>
      <c r="FTI34" s="661"/>
      <c r="FTJ34" s="661"/>
      <c r="FTK34" s="661"/>
      <c r="FTL34" s="661"/>
      <c r="FTM34" s="661"/>
      <c r="FTN34" s="661"/>
      <c r="FTO34" s="661"/>
      <c r="FTP34" s="661"/>
      <c r="FTQ34" s="661"/>
      <c r="FTR34" s="661"/>
      <c r="FTS34" s="661"/>
      <c r="FTT34" s="661"/>
      <c r="FTU34" s="661"/>
      <c r="FTV34" s="661"/>
      <c r="FTW34" s="661"/>
      <c r="FTX34" s="661"/>
      <c r="FTY34" s="661"/>
      <c r="FTZ34" s="661"/>
      <c r="FUA34" s="661"/>
      <c r="FUB34" s="661"/>
      <c r="FUC34" s="661"/>
      <c r="FUD34" s="661"/>
      <c r="FUE34" s="661"/>
      <c r="FUF34" s="661"/>
      <c r="FUG34" s="661"/>
      <c r="FUH34" s="661"/>
      <c r="FUI34" s="661"/>
      <c r="FUJ34" s="661"/>
      <c r="FUK34" s="661"/>
      <c r="FUL34" s="661"/>
      <c r="FUM34" s="661"/>
      <c r="FUN34" s="661"/>
      <c r="FUO34" s="661"/>
      <c r="FUP34" s="661"/>
      <c r="FUQ34" s="661"/>
      <c r="FUR34" s="661"/>
      <c r="FUS34" s="661"/>
      <c r="FUT34" s="661"/>
      <c r="FUU34" s="661"/>
      <c r="FUV34" s="661"/>
      <c r="FUW34" s="661"/>
      <c r="FUX34" s="661"/>
      <c r="FUY34" s="661"/>
      <c r="FUZ34" s="661"/>
      <c r="FVA34" s="661"/>
      <c r="FVB34" s="661"/>
      <c r="FVC34" s="661"/>
      <c r="FVD34" s="661"/>
      <c r="FVE34" s="661"/>
      <c r="FVF34" s="661"/>
      <c r="FVG34" s="661"/>
      <c r="FVH34" s="661"/>
      <c r="FVI34" s="661"/>
      <c r="FVJ34" s="661"/>
      <c r="FVK34" s="661"/>
      <c r="FVL34" s="661"/>
      <c r="FVM34" s="661"/>
      <c r="FVN34" s="661"/>
      <c r="FVO34" s="661"/>
      <c r="FVP34" s="661"/>
      <c r="FVQ34" s="661"/>
      <c r="FVR34" s="661"/>
      <c r="FVS34" s="661"/>
      <c r="FVT34" s="661"/>
      <c r="FVU34" s="661"/>
      <c r="FVV34" s="661"/>
      <c r="FVW34" s="661"/>
      <c r="FVX34" s="661"/>
      <c r="FVY34" s="661"/>
      <c r="FVZ34" s="661"/>
      <c r="FWA34" s="661"/>
      <c r="FWB34" s="661"/>
      <c r="FWC34" s="661"/>
      <c r="FWD34" s="661"/>
      <c r="FWE34" s="661"/>
      <c r="FWF34" s="661"/>
      <c r="FWG34" s="661"/>
      <c r="FWH34" s="661"/>
      <c r="FWI34" s="661"/>
      <c r="FWJ34" s="661"/>
      <c r="FWK34" s="661"/>
      <c r="FWL34" s="661"/>
      <c r="FWM34" s="661"/>
      <c r="FWN34" s="661"/>
      <c r="FWO34" s="661"/>
      <c r="FWP34" s="661"/>
      <c r="FWQ34" s="661"/>
      <c r="FWR34" s="661"/>
      <c r="FWS34" s="661"/>
      <c r="FWT34" s="661"/>
      <c r="FWU34" s="661"/>
      <c r="FWV34" s="661"/>
      <c r="FWW34" s="661"/>
      <c r="FWX34" s="661"/>
      <c r="FWY34" s="661"/>
      <c r="FWZ34" s="661"/>
      <c r="FXA34" s="661"/>
      <c r="FXB34" s="661"/>
      <c r="FXC34" s="661"/>
      <c r="FXD34" s="661"/>
      <c r="FXE34" s="661"/>
      <c r="FXF34" s="661"/>
      <c r="FXG34" s="661"/>
      <c r="FXH34" s="661"/>
      <c r="FXI34" s="661"/>
      <c r="FXJ34" s="661"/>
      <c r="FXK34" s="661"/>
      <c r="FXL34" s="661"/>
      <c r="FXM34" s="661"/>
      <c r="FXN34" s="661"/>
      <c r="FXO34" s="661"/>
      <c r="FXP34" s="661"/>
      <c r="FXQ34" s="661"/>
      <c r="FXR34" s="661"/>
      <c r="FXS34" s="661"/>
      <c r="FXT34" s="661"/>
      <c r="FXU34" s="661"/>
      <c r="FXV34" s="661"/>
      <c r="FXW34" s="661"/>
      <c r="FXX34" s="661"/>
      <c r="FXY34" s="661"/>
      <c r="FXZ34" s="661"/>
      <c r="FYA34" s="661"/>
      <c r="FYB34" s="661"/>
      <c r="FYC34" s="661"/>
      <c r="FYD34" s="661"/>
      <c r="FYE34" s="661"/>
      <c r="FYF34" s="661"/>
      <c r="FYG34" s="661"/>
      <c r="FYH34" s="661"/>
      <c r="FYI34" s="661"/>
      <c r="FYJ34" s="661"/>
      <c r="FYK34" s="661"/>
      <c r="FYL34" s="661"/>
      <c r="FYM34" s="661"/>
      <c r="FYN34" s="661"/>
      <c r="FYO34" s="661"/>
      <c r="FYP34" s="661"/>
      <c r="FYQ34" s="661"/>
      <c r="FYR34" s="661"/>
      <c r="FYS34" s="661"/>
      <c r="FYT34" s="661"/>
      <c r="FYU34" s="661"/>
      <c r="FYV34" s="661"/>
      <c r="FYW34" s="661"/>
      <c r="FYX34" s="661"/>
      <c r="FYY34" s="661"/>
      <c r="FYZ34" s="661"/>
      <c r="FZA34" s="661"/>
      <c r="FZB34" s="661"/>
      <c r="FZC34" s="661"/>
      <c r="FZD34" s="661"/>
      <c r="FZE34" s="661"/>
      <c r="FZF34" s="661"/>
      <c r="FZG34" s="661"/>
      <c r="FZH34" s="661"/>
      <c r="FZI34" s="661"/>
      <c r="FZJ34" s="661"/>
      <c r="FZK34" s="661"/>
      <c r="FZL34" s="661"/>
      <c r="FZM34" s="661"/>
      <c r="FZN34" s="661"/>
      <c r="FZO34" s="661"/>
      <c r="FZP34" s="661"/>
      <c r="FZQ34" s="661"/>
      <c r="FZR34" s="661"/>
      <c r="FZS34" s="661"/>
      <c r="FZT34" s="661"/>
      <c r="FZU34" s="661"/>
      <c r="FZV34" s="661"/>
      <c r="FZW34" s="661"/>
      <c r="FZX34" s="661"/>
      <c r="FZY34" s="661"/>
      <c r="FZZ34" s="661"/>
      <c r="GAA34" s="661"/>
      <c r="GAB34" s="661"/>
      <c r="GAC34" s="661"/>
      <c r="GAD34" s="661"/>
      <c r="GAE34" s="661"/>
      <c r="GAF34" s="661"/>
      <c r="GAG34" s="661"/>
      <c r="GAH34" s="661"/>
      <c r="GAI34" s="661"/>
      <c r="GAJ34" s="661"/>
      <c r="GAK34" s="661"/>
      <c r="GAL34" s="661"/>
      <c r="GAM34" s="661"/>
      <c r="GAN34" s="661"/>
      <c r="GAO34" s="661"/>
      <c r="GAP34" s="661"/>
      <c r="GAQ34" s="661"/>
      <c r="GAR34" s="661"/>
      <c r="GAS34" s="661"/>
      <c r="GAT34" s="661"/>
      <c r="GAU34" s="661"/>
      <c r="GAV34" s="661"/>
      <c r="GAW34" s="661"/>
      <c r="GAX34" s="661"/>
      <c r="GAY34" s="661"/>
      <c r="GAZ34" s="661"/>
      <c r="GBA34" s="661"/>
      <c r="GBB34" s="661"/>
      <c r="GBC34" s="661"/>
      <c r="GBD34" s="661"/>
      <c r="GBE34" s="661"/>
      <c r="GBF34" s="661"/>
      <c r="GBG34" s="661"/>
      <c r="GBH34" s="661"/>
      <c r="GBI34" s="661"/>
      <c r="GBJ34" s="661"/>
      <c r="GBK34" s="661"/>
      <c r="GBL34" s="661"/>
      <c r="GBM34" s="661"/>
      <c r="GBN34" s="661"/>
      <c r="GBO34" s="661"/>
      <c r="GBP34" s="661"/>
      <c r="GBQ34" s="661"/>
      <c r="GBR34" s="661"/>
      <c r="GBS34" s="661"/>
      <c r="GBT34" s="661"/>
      <c r="GBU34" s="661"/>
      <c r="GBV34" s="661"/>
      <c r="GBW34" s="661"/>
      <c r="GBX34" s="661"/>
      <c r="GBY34" s="661"/>
      <c r="GBZ34" s="661"/>
      <c r="GCA34" s="661"/>
      <c r="GCB34" s="661"/>
      <c r="GCC34" s="661"/>
      <c r="GCD34" s="661"/>
      <c r="GCE34" s="661"/>
      <c r="GCF34" s="661"/>
      <c r="GCG34" s="661"/>
      <c r="GCH34" s="661"/>
      <c r="GCI34" s="661"/>
      <c r="GCJ34" s="661"/>
      <c r="GCK34" s="661"/>
      <c r="GCL34" s="661"/>
      <c r="GCM34" s="661"/>
      <c r="GCN34" s="661"/>
      <c r="GCO34" s="661"/>
      <c r="GCP34" s="661"/>
      <c r="GCQ34" s="661"/>
      <c r="GCR34" s="661"/>
      <c r="GCS34" s="661"/>
      <c r="GCT34" s="661"/>
      <c r="GCU34" s="661"/>
      <c r="GCV34" s="661"/>
      <c r="GCW34" s="661"/>
      <c r="GCX34" s="661"/>
      <c r="GCY34" s="661"/>
      <c r="GCZ34" s="661"/>
      <c r="GDA34" s="661"/>
      <c r="GDB34" s="661"/>
      <c r="GDC34" s="661"/>
      <c r="GDD34" s="661"/>
      <c r="GDE34" s="661"/>
      <c r="GDF34" s="661"/>
      <c r="GDG34" s="661"/>
      <c r="GDH34" s="661"/>
      <c r="GDI34" s="661"/>
      <c r="GDJ34" s="661"/>
      <c r="GDK34" s="661"/>
      <c r="GDL34" s="661"/>
      <c r="GDM34" s="661"/>
      <c r="GDN34" s="661"/>
      <c r="GDO34" s="661"/>
      <c r="GDP34" s="661"/>
      <c r="GDQ34" s="661"/>
      <c r="GDR34" s="661"/>
      <c r="GDS34" s="661"/>
      <c r="GDT34" s="661"/>
      <c r="GDU34" s="661"/>
      <c r="GDV34" s="661"/>
      <c r="GDW34" s="661"/>
      <c r="GDX34" s="661"/>
      <c r="GDY34" s="661"/>
      <c r="GDZ34" s="661"/>
      <c r="GEA34" s="661"/>
      <c r="GEB34" s="661"/>
      <c r="GEC34" s="661"/>
      <c r="GED34" s="661"/>
      <c r="GEE34" s="661"/>
      <c r="GEF34" s="661"/>
      <c r="GEG34" s="661"/>
      <c r="GEH34" s="661"/>
      <c r="GEI34" s="661"/>
      <c r="GEJ34" s="661"/>
      <c r="GEK34" s="661"/>
      <c r="GEL34" s="661"/>
      <c r="GEM34" s="661"/>
      <c r="GEN34" s="661"/>
      <c r="GEO34" s="661"/>
      <c r="GEP34" s="661"/>
      <c r="GEQ34" s="661"/>
      <c r="GER34" s="661"/>
      <c r="GES34" s="661"/>
      <c r="GET34" s="661"/>
      <c r="GEU34" s="661"/>
      <c r="GEV34" s="661"/>
      <c r="GEW34" s="661"/>
      <c r="GEX34" s="661"/>
      <c r="GEY34" s="661"/>
      <c r="GEZ34" s="661"/>
      <c r="GFA34" s="661"/>
      <c r="GFB34" s="661"/>
      <c r="GFC34" s="661"/>
      <c r="GFD34" s="661"/>
      <c r="GFE34" s="661"/>
      <c r="GFF34" s="661"/>
      <c r="GFG34" s="661"/>
      <c r="GFH34" s="661"/>
      <c r="GFI34" s="661"/>
      <c r="GFJ34" s="661"/>
      <c r="GFK34" s="661"/>
      <c r="GFL34" s="661"/>
      <c r="GFM34" s="661"/>
      <c r="GFN34" s="661"/>
      <c r="GFO34" s="661"/>
      <c r="GFP34" s="661"/>
      <c r="GFQ34" s="661"/>
      <c r="GFR34" s="661"/>
      <c r="GFS34" s="661"/>
      <c r="GFT34" s="661"/>
      <c r="GFU34" s="661"/>
      <c r="GFV34" s="661"/>
      <c r="GFW34" s="661"/>
      <c r="GFX34" s="661"/>
      <c r="GFY34" s="661"/>
      <c r="GFZ34" s="661"/>
      <c r="GGA34" s="661"/>
      <c r="GGB34" s="661"/>
      <c r="GGC34" s="661"/>
      <c r="GGD34" s="661"/>
      <c r="GGE34" s="661"/>
      <c r="GGF34" s="661"/>
      <c r="GGG34" s="661"/>
      <c r="GGH34" s="661"/>
      <c r="GGI34" s="661"/>
      <c r="GGJ34" s="661"/>
      <c r="GGK34" s="661"/>
      <c r="GGL34" s="661"/>
      <c r="GGM34" s="661"/>
      <c r="GGN34" s="661"/>
      <c r="GGO34" s="661"/>
      <c r="GGP34" s="661"/>
      <c r="GGQ34" s="661"/>
      <c r="GGR34" s="661"/>
      <c r="GGS34" s="661"/>
      <c r="GGT34" s="661"/>
      <c r="GGU34" s="661"/>
      <c r="GGV34" s="661"/>
      <c r="GGW34" s="661"/>
      <c r="GGX34" s="661"/>
      <c r="GGY34" s="661"/>
      <c r="GGZ34" s="661"/>
      <c r="GHA34" s="661"/>
      <c r="GHB34" s="661"/>
      <c r="GHC34" s="661"/>
      <c r="GHD34" s="661"/>
      <c r="GHE34" s="661"/>
      <c r="GHF34" s="661"/>
      <c r="GHG34" s="661"/>
      <c r="GHH34" s="661"/>
      <c r="GHI34" s="661"/>
      <c r="GHJ34" s="661"/>
      <c r="GHK34" s="661"/>
      <c r="GHL34" s="661"/>
      <c r="GHM34" s="661"/>
      <c r="GHN34" s="661"/>
      <c r="GHO34" s="661"/>
      <c r="GHP34" s="661"/>
      <c r="GHQ34" s="661"/>
      <c r="GHR34" s="661"/>
      <c r="GHS34" s="661"/>
      <c r="GHT34" s="661"/>
      <c r="GHU34" s="661"/>
      <c r="GHV34" s="661"/>
      <c r="GHW34" s="661"/>
      <c r="GHX34" s="661"/>
      <c r="GHY34" s="661"/>
      <c r="GHZ34" s="661"/>
      <c r="GIA34" s="661"/>
      <c r="GIB34" s="661"/>
      <c r="GIC34" s="661"/>
      <c r="GID34" s="661"/>
      <c r="GIE34" s="661"/>
      <c r="GIF34" s="661"/>
      <c r="GIG34" s="661"/>
      <c r="GIH34" s="661"/>
      <c r="GII34" s="661"/>
      <c r="GIJ34" s="661"/>
      <c r="GIK34" s="661"/>
      <c r="GIL34" s="661"/>
      <c r="GIM34" s="661"/>
      <c r="GIN34" s="661"/>
      <c r="GIO34" s="661"/>
      <c r="GIP34" s="661"/>
      <c r="GIQ34" s="661"/>
      <c r="GIR34" s="661"/>
      <c r="GIS34" s="661"/>
      <c r="GIT34" s="661"/>
      <c r="GIU34" s="661"/>
      <c r="GIV34" s="661"/>
      <c r="GIW34" s="661"/>
      <c r="GIX34" s="661"/>
      <c r="GIY34" s="661"/>
      <c r="GIZ34" s="661"/>
      <c r="GJA34" s="661"/>
      <c r="GJB34" s="661"/>
      <c r="GJC34" s="661"/>
      <c r="GJD34" s="661"/>
      <c r="GJE34" s="661"/>
      <c r="GJF34" s="661"/>
      <c r="GJG34" s="661"/>
      <c r="GJH34" s="661"/>
      <c r="GJI34" s="661"/>
      <c r="GJJ34" s="661"/>
      <c r="GJK34" s="661"/>
      <c r="GJL34" s="661"/>
      <c r="GJM34" s="661"/>
      <c r="GJN34" s="661"/>
      <c r="GJO34" s="661"/>
      <c r="GJP34" s="661"/>
      <c r="GJQ34" s="661"/>
      <c r="GJR34" s="661"/>
      <c r="GJS34" s="661"/>
      <c r="GJT34" s="661"/>
      <c r="GJU34" s="661"/>
      <c r="GJV34" s="661"/>
      <c r="GJW34" s="661"/>
      <c r="GJX34" s="661"/>
      <c r="GJY34" s="661"/>
      <c r="GJZ34" s="661"/>
      <c r="GKA34" s="661"/>
      <c r="GKB34" s="661"/>
      <c r="GKC34" s="661"/>
      <c r="GKD34" s="661"/>
      <c r="GKE34" s="661"/>
      <c r="GKF34" s="661"/>
      <c r="GKG34" s="661"/>
      <c r="GKH34" s="661"/>
      <c r="GKI34" s="661"/>
      <c r="GKJ34" s="661"/>
      <c r="GKK34" s="661"/>
      <c r="GKL34" s="661"/>
      <c r="GKM34" s="661"/>
      <c r="GKN34" s="661"/>
      <c r="GKO34" s="661"/>
      <c r="GKP34" s="661"/>
      <c r="GKQ34" s="661"/>
      <c r="GKR34" s="661"/>
      <c r="GKS34" s="661"/>
      <c r="GKT34" s="661"/>
      <c r="GKU34" s="661"/>
      <c r="GKV34" s="661"/>
      <c r="GKW34" s="661"/>
      <c r="GKX34" s="661"/>
      <c r="GKY34" s="661"/>
      <c r="GKZ34" s="661"/>
      <c r="GLA34" s="661"/>
      <c r="GLB34" s="661"/>
      <c r="GLC34" s="661"/>
      <c r="GLD34" s="661"/>
      <c r="GLE34" s="661"/>
      <c r="GLF34" s="661"/>
      <c r="GLG34" s="661"/>
      <c r="GLH34" s="661"/>
      <c r="GLI34" s="661"/>
      <c r="GLJ34" s="661"/>
      <c r="GLK34" s="661"/>
      <c r="GLL34" s="661"/>
      <c r="GLM34" s="661"/>
      <c r="GLN34" s="661"/>
      <c r="GLO34" s="661"/>
      <c r="GLP34" s="661"/>
      <c r="GLQ34" s="661"/>
      <c r="GLR34" s="661"/>
      <c r="GLS34" s="661"/>
      <c r="GLT34" s="661"/>
      <c r="GLU34" s="661"/>
      <c r="GLV34" s="661"/>
      <c r="GLW34" s="661"/>
      <c r="GLX34" s="661"/>
      <c r="GLY34" s="661"/>
      <c r="GLZ34" s="661"/>
      <c r="GMA34" s="661"/>
      <c r="GMB34" s="661"/>
      <c r="GMC34" s="661"/>
      <c r="GMD34" s="661"/>
      <c r="GME34" s="661"/>
      <c r="GMF34" s="661"/>
      <c r="GMG34" s="661"/>
      <c r="GMH34" s="661"/>
      <c r="GMI34" s="661"/>
      <c r="GMJ34" s="661"/>
      <c r="GMK34" s="661"/>
      <c r="GML34" s="661"/>
      <c r="GMM34" s="661"/>
      <c r="GMN34" s="661"/>
      <c r="GMO34" s="661"/>
      <c r="GMP34" s="661"/>
      <c r="GMQ34" s="661"/>
      <c r="GMR34" s="661"/>
      <c r="GMS34" s="661"/>
      <c r="GMT34" s="661"/>
      <c r="GMU34" s="661"/>
      <c r="GMV34" s="661"/>
      <c r="GMW34" s="661"/>
      <c r="GMX34" s="661"/>
      <c r="GMY34" s="661"/>
      <c r="GMZ34" s="661"/>
      <c r="GNA34" s="661"/>
      <c r="GNB34" s="661"/>
      <c r="GNC34" s="661"/>
      <c r="GND34" s="661"/>
      <c r="GNE34" s="661"/>
      <c r="GNF34" s="661"/>
      <c r="GNG34" s="661"/>
      <c r="GNH34" s="661"/>
      <c r="GNI34" s="661"/>
      <c r="GNJ34" s="661"/>
      <c r="GNK34" s="661"/>
      <c r="GNL34" s="661"/>
      <c r="GNM34" s="661"/>
      <c r="GNN34" s="661"/>
      <c r="GNO34" s="661"/>
      <c r="GNP34" s="661"/>
      <c r="GNQ34" s="661"/>
      <c r="GNR34" s="661"/>
      <c r="GNS34" s="661"/>
      <c r="GNT34" s="661"/>
      <c r="GNU34" s="661"/>
      <c r="GNV34" s="661"/>
      <c r="GNW34" s="661"/>
      <c r="GNX34" s="661"/>
      <c r="GNY34" s="661"/>
      <c r="GNZ34" s="661"/>
      <c r="GOA34" s="661"/>
      <c r="GOB34" s="661"/>
      <c r="GOC34" s="661"/>
      <c r="GOD34" s="661"/>
      <c r="GOE34" s="661"/>
      <c r="GOF34" s="661"/>
      <c r="GOG34" s="661"/>
      <c r="GOH34" s="661"/>
      <c r="GOI34" s="661"/>
      <c r="GOJ34" s="661"/>
      <c r="GOK34" s="661"/>
      <c r="GOL34" s="661"/>
      <c r="GOM34" s="661"/>
      <c r="GON34" s="661"/>
      <c r="GOO34" s="661"/>
      <c r="GOP34" s="661"/>
      <c r="GOQ34" s="661"/>
      <c r="GOR34" s="661"/>
      <c r="GOS34" s="661"/>
      <c r="GOT34" s="661"/>
      <c r="GOU34" s="661"/>
      <c r="GOV34" s="661"/>
      <c r="GOW34" s="661"/>
      <c r="GOX34" s="661"/>
      <c r="GOY34" s="661"/>
      <c r="GOZ34" s="661"/>
      <c r="GPA34" s="661"/>
      <c r="GPB34" s="661"/>
      <c r="GPC34" s="661"/>
      <c r="GPD34" s="661"/>
      <c r="GPE34" s="661"/>
      <c r="GPF34" s="661"/>
      <c r="GPG34" s="661"/>
      <c r="GPH34" s="661"/>
      <c r="GPI34" s="661"/>
      <c r="GPJ34" s="661"/>
      <c r="GPK34" s="661"/>
      <c r="GPL34" s="661"/>
      <c r="GPM34" s="661"/>
      <c r="GPN34" s="661"/>
      <c r="GPO34" s="661"/>
      <c r="GPP34" s="661"/>
      <c r="GPQ34" s="661"/>
      <c r="GPR34" s="661"/>
      <c r="GPS34" s="661"/>
      <c r="GPT34" s="661"/>
      <c r="GPU34" s="661"/>
      <c r="GPV34" s="661"/>
      <c r="GPW34" s="661"/>
      <c r="GPX34" s="661"/>
      <c r="GPY34" s="661"/>
      <c r="GPZ34" s="661"/>
      <c r="GQA34" s="661"/>
      <c r="GQB34" s="661"/>
      <c r="GQC34" s="661"/>
      <c r="GQD34" s="661"/>
      <c r="GQE34" s="661"/>
      <c r="GQF34" s="661"/>
      <c r="GQG34" s="661"/>
      <c r="GQH34" s="661"/>
      <c r="GQI34" s="661"/>
      <c r="GQJ34" s="661"/>
      <c r="GQK34" s="661"/>
      <c r="GQL34" s="661"/>
      <c r="GQM34" s="661"/>
      <c r="GQN34" s="661"/>
      <c r="GQO34" s="661"/>
      <c r="GQP34" s="661"/>
      <c r="GQQ34" s="661"/>
      <c r="GQR34" s="661"/>
      <c r="GQS34" s="661"/>
      <c r="GQT34" s="661"/>
      <c r="GQU34" s="661"/>
      <c r="GQV34" s="661"/>
      <c r="GQW34" s="661"/>
      <c r="GQX34" s="661"/>
      <c r="GQY34" s="661"/>
      <c r="GQZ34" s="661"/>
      <c r="GRA34" s="661"/>
      <c r="GRB34" s="661"/>
      <c r="GRC34" s="661"/>
      <c r="GRD34" s="661"/>
      <c r="GRE34" s="661"/>
      <c r="GRF34" s="661"/>
      <c r="GRG34" s="661"/>
      <c r="GRH34" s="661"/>
      <c r="GRI34" s="661"/>
      <c r="GRJ34" s="661"/>
      <c r="GRK34" s="661"/>
      <c r="GRL34" s="661"/>
      <c r="GRM34" s="661"/>
      <c r="GRN34" s="661"/>
      <c r="GRO34" s="661"/>
      <c r="GRP34" s="661"/>
      <c r="GRQ34" s="661"/>
      <c r="GRR34" s="661"/>
      <c r="GRS34" s="661"/>
      <c r="GRT34" s="661"/>
      <c r="GRU34" s="661"/>
      <c r="GRV34" s="661"/>
      <c r="GRW34" s="661"/>
      <c r="GRX34" s="661"/>
      <c r="GRY34" s="661"/>
      <c r="GRZ34" s="661"/>
      <c r="GSA34" s="661"/>
      <c r="GSB34" s="661"/>
      <c r="GSC34" s="661"/>
      <c r="GSD34" s="661"/>
      <c r="GSE34" s="661"/>
      <c r="GSF34" s="661"/>
      <c r="GSG34" s="661"/>
      <c r="GSH34" s="661"/>
      <c r="GSI34" s="661"/>
      <c r="GSJ34" s="661"/>
      <c r="GSK34" s="661"/>
      <c r="GSL34" s="661"/>
      <c r="GSM34" s="661"/>
      <c r="GSN34" s="661"/>
      <c r="GSO34" s="661"/>
      <c r="GSP34" s="661"/>
      <c r="GSQ34" s="661"/>
      <c r="GSR34" s="661"/>
      <c r="GSS34" s="661"/>
      <c r="GST34" s="661"/>
      <c r="GSU34" s="661"/>
      <c r="GSV34" s="661"/>
      <c r="GSW34" s="661"/>
      <c r="GSX34" s="661"/>
      <c r="GSY34" s="661"/>
      <c r="GSZ34" s="661"/>
      <c r="GTA34" s="661"/>
      <c r="GTB34" s="661"/>
      <c r="GTC34" s="661"/>
      <c r="GTD34" s="661"/>
      <c r="GTE34" s="661"/>
      <c r="GTF34" s="661"/>
      <c r="GTG34" s="661"/>
      <c r="GTH34" s="661"/>
      <c r="GTI34" s="661"/>
      <c r="GTJ34" s="661"/>
      <c r="GTK34" s="661"/>
      <c r="GTL34" s="661"/>
      <c r="GTM34" s="661"/>
      <c r="GTN34" s="661"/>
      <c r="GTO34" s="661"/>
      <c r="GTP34" s="661"/>
      <c r="GTQ34" s="661"/>
      <c r="GTR34" s="661"/>
      <c r="GTS34" s="661"/>
      <c r="GTT34" s="661"/>
      <c r="GTU34" s="661"/>
      <c r="GTV34" s="661"/>
      <c r="GTW34" s="661"/>
      <c r="GTX34" s="661"/>
      <c r="GTY34" s="661"/>
      <c r="GTZ34" s="661"/>
      <c r="GUA34" s="661"/>
      <c r="GUB34" s="661"/>
      <c r="GUC34" s="661"/>
      <c r="GUD34" s="661"/>
      <c r="GUE34" s="661"/>
      <c r="GUF34" s="661"/>
      <c r="GUG34" s="661"/>
      <c r="GUH34" s="661"/>
      <c r="GUI34" s="661"/>
      <c r="GUJ34" s="661"/>
      <c r="GUK34" s="661"/>
      <c r="GUL34" s="661"/>
      <c r="GUM34" s="661"/>
      <c r="GUN34" s="661"/>
      <c r="GUO34" s="661"/>
      <c r="GUP34" s="661"/>
      <c r="GUQ34" s="661"/>
      <c r="GUR34" s="661"/>
      <c r="GUS34" s="661"/>
      <c r="GUT34" s="661"/>
      <c r="GUU34" s="661"/>
      <c r="GUV34" s="661"/>
      <c r="GUW34" s="661"/>
      <c r="GUX34" s="661"/>
      <c r="GUY34" s="661"/>
      <c r="GUZ34" s="661"/>
      <c r="GVA34" s="661"/>
      <c r="GVB34" s="661"/>
      <c r="GVC34" s="661"/>
      <c r="GVD34" s="661"/>
      <c r="GVE34" s="661"/>
      <c r="GVF34" s="661"/>
      <c r="GVG34" s="661"/>
      <c r="GVH34" s="661"/>
      <c r="GVI34" s="661"/>
      <c r="GVJ34" s="661"/>
      <c r="GVK34" s="661"/>
      <c r="GVL34" s="661"/>
      <c r="GVM34" s="661"/>
      <c r="GVN34" s="661"/>
      <c r="GVO34" s="661"/>
      <c r="GVP34" s="661"/>
      <c r="GVQ34" s="661"/>
      <c r="GVR34" s="661"/>
      <c r="GVS34" s="661"/>
      <c r="GVT34" s="661"/>
      <c r="GVU34" s="661"/>
      <c r="GVV34" s="661"/>
      <c r="GVW34" s="661"/>
      <c r="GVX34" s="661"/>
      <c r="GVY34" s="661"/>
      <c r="GVZ34" s="661"/>
      <c r="GWA34" s="661"/>
      <c r="GWB34" s="661"/>
      <c r="GWC34" s="661"/>
      <c r="GWD34" s="661"/>
      <c r="GWE34" s="661"/>
      <c r="GWF34" s="661"/>
      <c r="GWG34" s="661"/>
      <c r="GWH34" s="661"/>
      <c r="GWI34" s="661"/>
      <c r="GWJ34" s="661"/>
      <c r="GWK34" s="661"/>
      <c r="GWL34" s="661"/>
      <c r="GWM34" s="661"/>
      <c r="GWN34" s="661"/>
      <c r="GWO34" s="661"/>
      <c r="GWP34" s="661"/>
      <c r="GWQ34" s="661"/>
      <c r="GWR34" s="661"/>
      <c r="GWS34" s="661"/>
      <c r="GWT34" s="661"/>
      <c r="GWU34" s="661"/>
      <c r="GWV34" s="661"/>
      <c r="GWW34" s="661"/>
      <c r="GWX34" s="661"/>
      <c r="GWY34" s="661"/>
      <c r="GWZ34" s="661"/>
      <c r="GXA34" s="661"/>
      <c r="GXB34" s="661"/>
      <c r="GXC34" s="661"/>
      <c r="GXD34" s="661"/>
      <c r="GXE34" s="661"/>
      <c r="GXF34" s="661"/>
      <c r="GXG34" s="661"/>
      <c r="GXH34" s="661"/>
      <c r="GXI34" s="661"/>
      <c r="GXJ34" s="661"/>
      <c r="GXK34" s="661"/>
      <c r="GXL34" s="661"/>
      <c r="GXM34" s="661"/>
      <c r="GXN34" s="661"/>
      <c r="GXO34" s="661"/>
      <c r="GXP34" s="661"/>
      <c r="GXQ34" s="661"/>
      <c r="GXR34" s="661"/>
      <c r="GXS34" s="661"/>
      <c r="GXT34" s="661"/>
      <c r="GXU34" s="661"/>
      <c r="GXV34" s="661"/>
      <c r="GXW34" s="661"/>
      <c r="GXX34" s="661"/>
      <c r="GXY34" s="661"/>
      <c r="GXZ34" s="661"/>
      <c r="GYA34" s="661"/>
      <c r="GYB34" s="661"/>
      <c r="GYC34" s="661"/>
      <c r="GYD34" s="661"/>
      <c r="GYE34" s="661"/>
      <c r="GYF34" s="661"/>
      <c r="GYG34" s="661"/>
      <c r="GYH34" s="661"/>
      <c r="GYI34" s="661"/>
      <c r="GYJ34" s="661"/>
      <c r="GYK34" s="661"/>
      <c r="GYL34" s="661"/>
      <c r="GYM34" s="661"/>
      <c r="GYN34" s="661"/>
      <c r="GYO34" s="661"/>
      <c r="GYP34" s="661"/>
      <c r="GYQ34" s="661"/>
      <c r="GYR34" s="661"/>
      <c r="GYS34" s="661"/>
      <c r="GYT34" s="661"/>
      <c r="GYU34" s="661"/>
      <c r="GYV34" s="661"/>
      <c r="GYW34" s="661"/>
      <c r="GYX34" s="661"/>
      <c r="GYY34" s="661"/>
      <c r="GYZ34" s="661"/>
      <c r="GZA34" s="661"/>
      <c r="GZB34" s="661"/>
      <c r="GZC34" s="661"/>
      <c r="GZD34" s="661"/>
      <c r="GZE34" s="661"/>
      <c r="GZF34" s="661"/>
      <c r="GZG34" s="661"/>
      <c r="GZH34" s="661"/>
      <c r="GZI34" s="661"/>
      <c r="GZJ34" s="661"/>
      <c r="GZK34" s="661"/>
      <c r="GZL34" s="661"/>
      <c r="GZM34" s="661"/>
      <c r="GZN34" s="661"/>
      <c r="GZO34" s="661"/>
      <c r="GZP34" s="661"/>
      <c r="GZQ34" s="661"/>
      <c r="GZR34" s="661"/>
      <c r="GZS34" s="661"/>
      <c r="GZT34" s="661"/>
      <c r="GZU34" s="661"/>
      <c r="GZV34" s="661"/>
      <c r="GZW34" s="661"/>
      <c r="GZX34" s="661"/>
      <c r="GZY34" s="661"/>
      <c r="GZZ34" s="661"/>
      <c r="HAA34" s="661"/>
      <c r="HAB34" s="661"/>
      <c r="HAC34" s="661"/>
      <c r="HAD34" s="661"/>
      <c r="HAE34" s="661"/>
      <c r="HAF34" s="661"/>
      <c r="HAG34" s="661"/>
      <c r="HAH34" s="661"/>
      <c r="HAI34" s="661"/>
      <c r="HAJ34" s="661"/>
      <c r="HAK34" s="661"/>
      <c r="HAL34" s="661"/>
      <c r="HAM34" s="661"/>
      <c r="HAN34" s="661"/>
      <c r="HAO34" s="661"/>
      <c r="HAP34" s="661"/>
      <c r="HAQ34" s="661"/>
      <c r="HAR34" s="661"/>
      <c r="HAS34" s="661"/>
      <c r="HAT34" s="661"/>
      <c r="HAU34" s="661"/>
      <c r="HAV34" s="661"/>
      <c r="HAW34" s="661"/>
      <c r="HAX34" s="661"/>
      <c r="HAY34" s="661"/>
      <c r="HAZ34" s="661"/>
      <c r="HBA34" s="661"/>
      <c r="HBB34" s="661"/>
      <c r="HBC34" s="661"/>
      <c r="HBD34" s="661"/>
      <c r="HBE34" s="661"/>
      <c r="HBF34" s="661"/>
      <c r="HBG34" s="661"/>
      <c r="HBH34" s="661"/>
      <c r="HBI34" s="661"/>
      <c r="HBJ34" s="661"/>
      <c r="HBK34" s="661"/>
      <c r="HBL34" s="661"/>
      <c r="HBM34" s="661"/>
      <c r="HBN34" s="661"/>
      <c r="HBO34" s="661"/>
      <c r="HBP34" s="661"/>
      <c r="HBQ34" s="661"/>
      <c r="HBR34" s="661"/>
      <c r="HBS34" s="661"/>
      <c r="HBT34" s="661"/>
      <c r="HBU34" s="661"/>
      <c r="HBV34" s="661"/>
      <c r="HBW34" s="661"/>
      <c r="HBX34" s="661"/>
      <c r="HBY34" s="661"/>
      <c r="HBZ34" s="661"/>
      <c r="HCA34" s="661"/>
      <c r="HCB34" s="661"/>
      <c r="HCC34" s="661"/>
      <c r="HCD34" s="661"/>
      <c r="HCE34" s="661"/>
      <c r="HCF34" s="661"/>
      <c r="HCG34" s="661"/>
      <c r="HCH34" s="661"/>
      <c r="HCI34" s="661"/>
      <c r="HCJ34" s="661"/>
      <c r="HCK34" s="661"/>
      <c r="HCL34" s="661"/>
      <c r="HCM34" s="661"/>
      <c r="HCN34" s="661"/>
      <c r="HCO34" s="661"/>
      <c r="HCP34" s="661"/>
      <c r="HCQ34" s="661"/>
      <c r="HCR34" s="661"/>
      <c r="HCS34" s="661"/>
      <c r="HCT34" s="661"/>
      <c r="HCU34" s="661"/>
      <c r="HCV34" s="661"/>
      <c r="HCW34" s="661"/>
      <c r="HCX34" s="661"/>
      <c r="HCY34" s="661"/>
      <c r="HCZ34" s="661"/>
      <c r="HDA34" s="661"/>
      <c r="HDB34" s="661"/>
      <c r="HDC34" s="661"/>
      <c r="HDD34" s="661"/>
      <c r="HDE34" s="661"/>
      <c r="HDF34" s="661"/>
      <c r="HDG34" s="661"/>
      <c r="HDH34" s="661"/>
      <c r="HDI34" s="661"/>
      <c r="HDJ34" s="661"/>
      <c r="HDK34" s="661"/>
      <c r="HDL34" s="661"/>
      <c r="HDM34" s="661"/>
      <c r="HDN34" s="661"/>
      <c r="HDO34" s="661"/>
      <c r="HDP34" s="661"/>
      <c r="HDQ34" s="661"/>
      <c r="HDR34" s="661"/>
      <c r="HDS34" s="661"/>
      <c r="HDT34" s="661"/>
      <c r="HDU34" s="661"/>
      <c r="HDV34" s="661"/>
      <c r="HDW34" s="661"/>
      <c r="HDX34" s="661"/>
      <c r="HDY34" s="661"/>
      <c r="HDZ34" s="661"/>
      <c r="HEA34" s="661"/>
      <c r="HEB34" s="661"/>
      <c r="HEC34" s="661"/>
      <c r="HED34" s="661"/>
      <c r="HEE34" s="661"/>
      <c r="HEF34" s="661"/>
      <c r="HEG34" s="661"/>
      <c r="HEH34" s="661"/>
      <c r="HEI34" s="661"/>
      <c r="HEJ34" s="661"/>
      <c r="HEK34" s="661"/>
      <c r="HEL34" s="661"/>
      <c r="HEM34" s="661"/>
      <c r="HEN34" s="661"/>
      <c r="HEO34" s="661"/>
      <c r="HEP34" s="661"/>
      <c r="HEQ34" s="661"/>
      <c r="HER34" s="661"/>
      <c r="HES34" s="661"/>
      <c r="HET34" s="661"/>
      <c r="HEU34" s="661"/>
      <c r="HEV34" s="661"/>
      <c r="HEW34" s="661"/>
      <c r="HEX34" s="661"/>
      <c r="HEY34" s="661"/>
      <c r="HEZ34" s="661"/>
      <c r="HFA34" s="661"/>
      <c r="HFB34" s="661"/>
      <c r="HFC34" s="661"/>
      <c r="HFD34" s="661"/>
      <c r="HFE34" s="661"/>
      <c r="HFF34" s="661"/>
      <c r="HFG34" s="661"/>
      <c r="HFH34" s="661"/>
      <c r="HFI34" s="661"/>
      <c r="HFJ34" s="661"/>
      <c r="HFK34" s="661"/>
      <c r="HFL34" s="661"/>
      <c r="HFM34" s="661"/>
      <c r="HFN34" s="661"/>
      <c r="HFO34" s="661"/>
      <c r="HFP34" s="661"/>
      <c r="HFQ34" s="661"/>
      <c r="HFR34" s="661"/>
      <c r="HFS34" s="661"/>
      <c r="HFT34" s="661"/>
      <c r="HFU34" s="661"/>
      <c r="HFV34" s="661"/>
      <c r="HFW34" s="661"/>
      <c r="HFX34" s="661"/>
      <c r="HFY34" s="661"/>
      <c r="HFZ34" s="661"/>
      <c r="HGA34" s="661"/>
      <c r="HGB34" s="661"/>
      <c r="HGC34" s="661"/>
      <c r="HGD34" s="661"/>
      <c r="HGE34" s="661"/>
      <c r="HGF34" s="661"/>
      <c r="HGG34" s="661"/>
      <c r="HGH34" s="661"/>
      <c r="HGI34" s="661"/>
      <c r="HGJ34" s="661"/>
      <c r="HGK34" s="661"/>
      <c r="HGL34" s="661"/>
      <c r="HGM34" s="661"/>
      <c r="HGN34" s="661"/>
      <c r="HGO34" s="661"/>
      <c r="HGP34" s="661"/>
      <c r="HGQ34" s="661"/>
      <c r="HGR34" s="661"/>
      <c r="HGS34" s="661"/>
      <c r="HGT34" s="661"/>
      <c r="HGU34" s="661"/>
      <c r="HGV34" s="661"/>
      <c r="HGW34" s="661"/>
      <c r="HGX34" s="661"/>
      <c r="HGY34" s="661"/>
      <c r="HGZ34" s="661"/>
      <c r="HHA34" s="661"/>
      <c r="HHB34" s="661"/>
      <c r="HHC34" s="661"/>
      <c r="HHD34" s="661"/>
      <c r="HHE34" s="661"/>
      <c r="HHF34" s="661"/>
      <c r="HHG34" s="661"/>
      <c r="HHH34" s="661"/>
      <c r="HHI34" s="661"/>
      <c r="HHJ34" s="661"/>
      <c r="HHK34" s="661"/>
      <c r="HHL34" s="661"/>
      <c r="HHM34" s="661"/>
      <c r="HHN34" s="661"/>
      <c r="HHO34" s="661"/>
      <c r="HHP34" s="661"/>
      <c r="HHQ34" s="661"/>
      <c r="HHR34" s="661"/>
      <c r="HHS34" s="661"/>
      <c r="HHT34" s="661"/>
      <c r="HHU34" s="661"/>
      <c r="HHV34" s="661"/>
      <c r="HHW34" s="661"/>
      <c r="HHX34" s="661"/>
      <c r="HHY34" s="661"/>
      <c r="HHZ34" s="661"/>
      <c r="HIA34" s="661"/>
      <c r="HIB34" s="661"/>
      <c r="HIC34" s="661"/>
      <c r="HID34" s="661"/>
      <c r="HIE34" s="661"/>
      <c r="HIF34" s="661"/>
      <c r="HIG34" s="661"/>
      <c r="HIH34" s="661"/>
      <c r="HII34" s="661"/>
      <c r="HIJ34" s="661"/>
      <c r="HIK34" s="661"/>
      <c r="HIL34" s="661"/>
      <c r="HIM34" s="661"/>
      <c r="HIN34" s="661"/>
      <c r="HIO34" s="661"/>
      <c r="HIP34" s="661"/>
      <c r="HIQ34" s="661"/>
      <c r="HIR34" s="661"/>
      <c r="HIS34" s="661"/>
      <c r="HIT34" s="661"/>
      <c r="HIU34" s="661"/>
      <c r="HIV34" s="661"/>
      <c r="HIW34" s="661"/>
      <c r="HIX34" s="661"/>
      <c r="HIY34" s="661"/>
      <c r="HIZ34" s="661"/>
      <c r="HJA34" s="661"/>
      <c r="HJB34" s="661"/>
      <c r="HJC34" s="661"/>
      <c r="HJD34" s="661"/>
      <c r="HJE34" s="661"/>
      <c r="HJF34" s="661"/>
      <c r="HJG34" s="661"/>
      <c r="HJH34" s="661"/>
      <c r="HJI34" s="661"/>
      <c r="HJJ34" s="661"/>
      <c r="HJK34" s="661"/>
      <c r="HJL34" s="661"/>
      <c r="HJM34" s="661"/>
      <c r="HJN34" s="661"/>
      <c r="HJO34" s="661"/>
      <c r="HJP34" s="661"/>
      <c r="HJQ34" s="661"/>
      <c r="HJR34" s="661"/>
      <c r="HJS34" s="661"/>
      <c r="HJT34" s="661"/>
      <c r="HJU34" s="661"/>
      <c r="HJV34" s="661"/>
      <c r="HJW34" s="661"/>
      <c r="HJX34" s="661"/>
      <c r="HJY34" s="661"/>
      <c r="HJZ34" s="661"/>
      <c r="HKA34" s="661"/>
      <c r="HKB34" s="661"/>
      <c r="HKC34" s="661"/>
      <c r="HKD34" s="661"/>
      <c r="HKE34" s="661"/>
      <c r="HKF34" s="661"/>
      <c r="HKG34" s="661"/>
      <c r="HKH34" s="661"/>
      <c r="HKI34" s="661"/>
      <c r="HKJ34" s="661"/>
      <c r="HKK34" s="661"/>
      <c r="HKL34" s="661"/>
      <c r="HKM34" s="661"/>
      <c r="HKN34" s="661"/>
      <c r="HKO34" s="661"/>
      <c r="HKP34" s="661"/>
      <c r="HKQ34" s="661"/>
      <c r="HKR34" s="661"/>
      <c r="HKS34" s="661"/>
      <c r="HKT34" s="661"/>
      <c r="HKU34" s="661"/>
      <c r="HKV34" s="661"/>
      <c r="HKW34" s="661"/>
      <c r="HKX34" s="661"/>
      <c r="HKY34" s="661"/>
      <c r="HKZ34" s="661"/>
      <c r="HLA34" s="661"/>
      <c r="HLB34" s="661"/>
      <c r="HLC34" s="661"/>
      <c r="HLD34" s="661"/>
      <c r="HLE34" s="661"/>
      <c r="HLF34" s="661"/>
      <c r="HLG34" s="661"/>
      <c r="HLH34" s="661"/>
      <c r="HLI34" s="661"/>
      <c r="HLJ34" s="661"/>
      <c r="HLK34" s="661"/>
      <c r="HLL34" s="661"/>
      <c r="HLM34" s="661"/>
      <c r="HLN34" s="661"/>
      <c r="HLO34" s="661"/>
      <c r="HLP34" s="661"/>
      <c r="HLQ34" s="661"/>
      <c r="HLR34" s="661"/>
      <c r="HLS34" s="661"/>
      <c r="HLT34" s="661"/>
      <c r="HLU34" s="661"/>
      <c r="HLV34" s="661"/>
      <c r="HLW34" s="661"/>
      <c r="HLX34" s="661"/>
      <c r="HLY34" s="661"/>
      <c r="HLZ34" s="661"/>
      <c r="HMA34" s="661"/>
      <c r="HMB34" s="661"/>
      <c r="HMC34" s="661"/>
      <c r="HMD34" s="661"/>
      <c r="HME34" s="661"/>
      <c r="HMF34" s="661"/>
      <c r="HMG34" s="661"/>
      <c r="HMH34" s="661"/>
      <c r="HMI34" s="661"/>
      <c r="HMJ34" s="661"/>
      <c r="HMK34" s="661"/>
      <c r="HML34" s="661"/>
      <c r="HMM34" s="661"/>
      <c r="HMN34" s="661"/>
      <c r="HMO34" s="661"/>
      <c r="HMP34" s="661"/>
      <c r="HMQ34" s="661"/>
      <c r="HMR34" s="661"/>
      <c r="HMS34" s="661"/>
      <c r="HMT34" s="661"/>
      <c r="HMU34" s="661"/>
      <c r="HMV34" s="661"/>
      <c r="HMW34" s="661"/>
      <c r="HMX34" s="661"/>
      <c r="HMY34" s="661"/>
      <c r="HMZ34" s="661"/>
      <c r="HNA34" s="661"/>
      <c r="HNB34" s="661"/>
      <c r="HNC34" s="661"/>
      <c r="HND34" s="661"/>
      <c r="HNE34" s="661"/>
      <c r="HNF34" s="661"/>
      <c r="HNG34" s="661"/>
      <c r="HNH34" s="661"/>
      <c r="HNI34" s="661"/>
      <c r="HNJ34" s="661"/>
      <c r="HNK34" s="661"/>
      <c r="HNL34" s="661"/>
      <c r="HNM34" s="661"/>
      <c r="HNN34" s="661"/>
      <c r="HNO34" s="661"/>
      <c r="HNP34" s="661"/>
      <c r="HNQ34" s="661"/>
      <c r="HNR34" s="661"/>
      <c r="HNS34" s="661"/>
      <c r="HNT34" s="661"/>
      <c r="HNU34" s="661"/>
      <c r="HNV34" s="661"/>
      <c r="HNW34" s="661"/>
      <c r="HNX34" s="661"/>
      <c r="HNY34" s="661"/>
      <c r="HNZ34" s="661"/>
      <c r="HOA34" s="661"/>
      <c r="HOB34" s="661"/>
      <c r="HOC34" s="661"/>
      <c r="HOD34" s="661"/>
      <c r="HOE34" s="661"/>
      <c r="HOF34" s="661"/>
      <c r="HOG34" s="661"/>
      <c r="HOH34" s="661"/>
      <c r="HOI34" s="661"/>
      <c r="HOJ34" s="661"/>
      <c r="HOK34" s="661"/>
      <c r="HOL34" s="661"/>
      <c r="HOM34" s="661"/>
      <c r="HON34" s="661"/>
      <c r="HOO34" s="661"/>
      <c r="HOP34" s="661"/>
      <c r="HOQ34" s="661"/>
      <c r="HOR34" s="661"/>
      <c r="HOS34" s="661"/>
      <c r="HOT34" s="661"/>
      <c r="HOU34" s="661"/>
      <c r="HOV34" s="661"/>
      <c r="HOW34" s="661"/>
      <c r="HOX34" s="661"/>
      <c r="HOY34" s="661"/>
      <c r="HOZ34" s="661"/>
      <c r="HPA34" s="661"/>
      <c r="HPB34" s="661"/>
      <c r="HPC34" s="661"/>
      <c r="HPD34" s="661"/>
      <c r="HPE34" s="661"/>
      <c r="HPF34" s="661"/>
      <c r="HPG34" s="661"/>
      <c r="HPH34" s="661"/>
      <c r="HPI34" s="661"/>
      <c r="HPJ34" s="661"/>
      <c r="HPK34" s="661"/>
      <c r="HPL34" s="661"/>
      <c r="HPM34" s="661"/>
      <c r="HPN34" s="661"/>
      <c r="HPO34" s="661"/>
      <c r="HPP34" s="661"/>
      <c r="HPQ34" s="661"/>
      <c r="HPR34" s="661"/>
      <c r="HPS34" s="661"/>
      <c r="HPT34" s="661"/>
      <c r="HPU34" s="661"/>
      <c r="HPV34" s="661"/>
      <c r="HPW34" s="661"/>
      <c r="HPX34" s="661"/>
      <c r="HPY34" s="661"/>
      <c r="HPZ34" s="661"/>
      <c r="HQA34" s="661"/>
      <c r="HQB34" s="661"/>
      <c r="HQC34" s="661"/>
      <c r="HQD34" s="661"/>
      <c r="HQE34" s="661"/>
      <c r="HQF34" s="661"/>
      <c r="HQG34" s="661"/>
      <c r="HQH34" s="661"/>
      <c r="HQI34" s="661"/>
      <c r="HQJ34" s="661"/>
      <c r="HQK34" s="661"/>
      <c r="HQL34" s="661"/>
      <c r="HQM34" s="661"/>
      <c r="HQN34" s="661"/>
      <c r="HQO34" s="661"/>
      <c r="HQP34" s="661"/>
      <c r="HQQ34" s="661"/>
      <c r="HQR34" s="661"/>
      <c r="HQS34" s="661"/>
      <c r="HQT34" s="661"/>
      <c r="HQU34" s="661"/>
      <c r="HQV34" s="661"/>
      <c r="HQW34" s="661"/>
      <c r="HQX34" s="661"/>
      <c r="HQY34" s="661"/>
      <c r="HQZ34" s="661"/>
      <c r="HRA34" s="661"/>
      <c r="HRB34" s="661"/>
      <c r="HRC34" s="661"/>
      <c r="HRD34" s="661"/>
      <c r="HRE34" s="661"/>
      <c r="HRF34" s="661"/>
      <c r="HRG34" s="661"/>
      <c r="HRH34" s="661"/>
      <c r="HRI34" s="661"/>
      <c r="HRJ34" s="661"/>
      <c r="HRK34" s="661"/>
      <c r="HRL34" s="661"/>
      <c r="HRM34" s="661"/>
      <c r="HRN34" s="661"/>
      <c r="HRO34" s="661"/>
      <c r="HRP34" s="661"/>
      <c r="HRQ34" s="661"/>
      <c r="HRR34" s="661"/>
      <c r="HRS34" s="661"/>
      <c r="HRT34" s="661"/>
      <c r="HRU34" s="661"/>
      <c r="HRV34" s="661"/>
      <c r="HRW34" s="661"/>
      <c r="HRX34" s="661"/>
      <c r="HRY34" s="661"/>
      <c r="HRZ34" s="661"/>
      <c r="HSA34" s="661"/>
      <c r="HSB34" s="661"/>
      <c r="HSC34" s="661"/>
      <c r="HSD34" s="661"/>
      <c r="HSE34" s="661"/>
      <c r="HSF34" s="661"/>
      <c r="HSG34" s="661"/>
      <c r="HSH34" s="661"/>
      <c r="HSI34" s="661"/>
      <c r="HSJ34" s="661"/>
      <c r="HSK34" s="661"/>
      <c r="HSL34" s="661"/>
      <c r="HSM34" s="661"/>
      <c r="HSN34" s="661"/>
      <c r="HSO34" s="661"/>
      <c r="HSP34" s="661"/>
      <c r="HSQ34" s="661"/>
      <c r="HSR34" s="661"/>
      <c r="HSS34" s="661"/>
      <c r="HST34" s="661"/>
      <c r="HSU34" s="661"/>
      <c r="HSV34" s="661"/>
      <c r="HSW34" s="661"/>
      <c r="HSX34" s="661"/>
      <c r="HSY34" s="661"/>
      <c r="HSZ34" s="661"/>
      <c r="HTA34" s="661"/>
      <c r="HTB34" s="661"/>
      <c r="HTC34" s="661"/>
      <c r="HTD34" s="661"/>
      <c r="HTE34" s="661"/>
      <c r="HTF34" s="661"/>
      <c r="HTG34" s="661"/>
      <c r="HTH34" s="661"/>
      <c r="HTI34" s="661"/>
      <c r="HTJ34" s="661"/>
      <c r="HTK34" s="661"/>
      <c r="HTL34" s="661"/>
      <c r="HTM34" s="661"/>
      <c r="HTN34" s="661"/>
      <c r="HTO34" s="661"/>
      <c r="HTP34" s="661"/>
      <c r="HTQ34" s="661"/>
      <c r="HTR34" s="661"/>
      <c r="HTS34" s="661"/>
      <c r="HTT34" s="661"/>
      <c r="HTU34" s="661"/>
      <c r="HTV34" s="661"/>
      <c r="HTW34" s="661"/>
      <c r="HTX34" s="661"/>
      <c r="HTY34" s="661"/>
      <c r="HTZ34" s="661"/>
      <c r="HUA34" s="661"/>
      <c r="HUB34" s="661"/>
      <c r="HUC34" s="661"/>
      <c r="HUD34" s="661"/>
      <c r="HUE34" s="661"/>
      <c r="HUF34" s="661"/>
      <c r="HUG34" s="661"/>
      <c r="HUH34" s="661"/>
      <c r="HUI34" s="661"/>
      <c r="HUJ34" s="661"/>
      <c r="HUK34" s="661"/>
      <c r="HUL34" s="661"/>
      <c r="HUM34" s="661"/>
      <c r="HUN34" s="661"/>
      <c r="HUO34" s="661"/>
      <c r="HUP34" s="661"/>
      <c r="HUQ34" s="661"/>
      <c r="HUR34" s="661"/>
      <c r="HUS34" s="661"/>
      <c r="HUT34" s="661"/>
      <c r="HUU34" s="661"/>
      <c r="HUV34" s="661"/>
      <c r="HUW34" s="661"/>
      <c r="HUX34" s="661"/>
      <c r="HUY34" s="661"/>
      <c r="HUZ34" s="661"/>
      <c r="HVA34" s="661"/>
      <c r="HVB34" s="661"/>
      <c r="HVC34" s="661"/>
      <c r="HVD34" s="661"/>
      <c r="HVE34" s="661"/>
      <c r="HVF34" s="661"/>
      <c r="HVG34" s="661"/>
      <c r="HVH34" s="661"/>
      <c r="HVI34" s="661"/>
      <c r="HVJ34" s="661"/>
      <c r="HVK34" s="661"/>
      <c r="HVL34" s="661"/>
      <c r="HVM34" s="661"/>
      <c r="HVN34" s="661"/>
      <c r="HVO34" s="661"/>
      <c r="HVP34" s="661"/>
      <c r="HVQ34" s="661"/>
      <c r="HVR34" s="661"/>
      <c r="HVS34" s="661"/>
      <c r="HVT34" s="661"/>
      <c r="HVU34" s="661"/>
      <c r="HVV34" s="661"/>
      <c r="HVW34" s="661"/>
      <c r="HVX34" s="661"/>
      <c r="HVY34" s="661"/>
      <c r="HVZ34" s="661"/>
      <c r="HWA34" s="661"/>
      <c r="HWB34" s="661"/>
      <c r="HWC34" s="661"/>
      <c r="HWD34" s="661"/>
      <c r="HWE34" s="661"/>
      <c r="HWF34" s="661"/>
      <c r="HWG34" s="661"/>
      <c r="HWH34" s="661"/>
      <c r="HWI34" s="661"/>
      <c r="HWJ34" s="661"/>
      <c r="HWK34" s="661"/>
      <c r="HWL34" s="661"/>
      <c r="HWM34" s="661"/>
      <c r="HWN34" s="661"/>
      <c r="HWO34" s="661"/>
      <c r="HWP34" s="661"/>
      <c r="HWQ34" s="661"/>
      <c r="HWR34" s="661"/>
      <c r="HWS34" s="661"/>
      <c r="HWT34" s="661"/>
      <c r="HWU34" s="661"/>
      <c r="HWV34" s="661"/>
      <c r="HWW34" s="661"/>
      <c r="HWX34" s="661"/>
      <c r="HWY34" s="661"/>
      <c r="HWZ34" s="661"/>
      <c r="HXA34" s="661"/>
      <c r="HXB34" s="661"/>
      <c r="HXC34" s="661"/>
      <c r="HXD34" s="661"/>
      <c r="HXE34" s="661"/>
      <c r="HXF34" s="661"/>
      <c r="HXG34" s="661"/>
      <c r="HXH34" s="661"/>
      <c r="HXI34" s="661"/>
      <c r="HXJ34" s="661"/>
      <c r="HXK34" s="661"/>
      <c r="HXL34" s="661"/>
      <c r="HXM34" s="661"/>
      <c r="HXN34" s="661"/>
      <c r="HXO34" s="661"/>
      <c r="HXP34" s="661"/>
      <c r="HXQ34" s="661"/>
      <c r="HXR34" s="661"/>
      <c r="HXS34" s="661"/>
      <c r="HXT34" s="661"/>
      <c r="HXU34" s="661"/>
      <c r="HXV34" s="661"/>
      <c r="HXW34" s="661"/>
      <c r="HXX34" s="661"/>
      <c r="HXY34" s="661"/>
      <c r="HXZ34" s="661"/>
      <c r="HYA34" s="661"/>
      <c r="HYB34" s="661"/>
      <c r="HYC34" s="661"/>
      <c r="HYD34" s="661"/>
      <c r="HYE34" s="661"/>
      <c r="HYF34" s="661"/>
      <c r="HYG34" s="661"/>
      <c r="HYH34" s="661"/>
      <c r="HYI34" s="661"/>
      <c r="HYJ34" s="661"/>
      <c r="HYK34" s="661"/>
      <c r="HYL34" s="661"/>
      <c r="HYM34" s="661"/>
      <c r="HYN34" s="661"/>
      <c r="HYO34" s="661"/>
      <c r="HYP34" s="661"/>
      <c r="HYQ34" s="661"/>
      <c r="HYR34" s="661"/>
      <c r="HYS34" s="661"/>
      <c r="HYT34" s="661"/>
      <c r="HYU34" s="661"/>
      <c r="HYV34" s="661"/>
      <c r="HYW34" s="661"/>
      <c r="HYX34" s="661"/>
      <c r="HYY34" s="661"/>
      <c r="HYZ34" s="661"/>
      <c r="HZA34" s="661"/>
      <c r="HZB34" s="661"/>
      <c r="HZC34" s="661"/>
      <c r="HZD34" s="661"/>
      <c r="HZE34" s="661"/>
      <c r="HZF34" s="661"/>
      <c r="HZG34" s="661"/>
      <c r="HZH34" s="661"/>
      <c r="HZI34" s="661"/>
      <c r="HZJ34" s="661"/>
      <c r="HZK34" s="661"/>
      <c r="HZL34" s="661"/>
      <c r="HZM34" s="661"/>
      <c r="HZN34" s="661"/>
      <c r="HZO34" s="661"/>
      <c r="HZP34" s="661"/>
      <c r="HZQ34" s="661"/>
      <c r="HZR34" s="661"/>
      <c r="HZS34" s="661"/>
      <c r="HZT34" s="661"/>
      <c r="HZU34" s="661"/>
      <c r="HZV34" s="661"/>
      <c r="HZW34" s="661"/>
      <c r="HZX34" s="661"/>
      <c r="HZY34" s="661"/>
      <c r="HZZ34" s="661"/>
      <c r="IAA34" s="661"/>
      <c r="IAB34" s="661"/>
      <c r="IAC34" s="661"/>
      <c r="IAD34" s="661"/>
      <c r="IAE34" s="661"/>
      <c r="IAF34" s="661"/>
      <c r="IAG34" s="661"/>
      <c r="IAH34" s="661"/>
      <c r="IAI34" s="661"/>
      <c r="IAJ34" s="661"/>
      <c r="IAK34" s="661"/>
      <c r="IAL34" s="661"/>
      <c r="IAM34" s="661"/>
      <c r="IAN34" s="661"/>
      <c r="IAO34" s="661"/>
      <c r="IAP34" s="661"/>
      <c r="IAQ34" s="661"/>
      <c r="IAR34" s="661"/>
      <c r="IAS34" s="661"/>
      <c r="IAT34" s="661"/>
      <c r="IAU34" s="661"/>
      <c r="IAV34" s="661"/>
      <c r="IAW34" s="661"/>
      <c r="IAX34" s="661"/>
      <c r="IAY34" s="661"/>
      <c r="IAZ34" s="661"/>
      <c r="IBA34" s="661"/>
      <c r="IBB34" s="661"/>
      <c r="IBC34" s="661"/>
      <c r="IBD34" s="661"/>
      <c r="IBE34" s="661"/>
      <c r="IBF34" s="661"/>
      <c r="IBG34" s="661"/>
      <c r="IBH34" s="661"/>
      <c r="IBI34" s="661"/>
      <c r="IBJ34" s="661"/>
      <c r="IBK34" s="661"/>
      <c r="IBL34" s="661"/>
      <c r="IBM34" s="661"/>
      <c r="IBN34" s="661"/>
      <c r="IBO34" s="661"/>
      <c r="IBP34" s="661"/>
      <c r="IBQ34" s="661"/>
      <c r="IBR34" s="661"/>
      <c r="IBS34" s="661"/>
      <c r="IBT34" s="661"/>
      <c r="IBU34" s="661"/>
      <c r="IBV34" s="661"/>
      <c r="IBW34" s="661"/>
      <c r="IBX34" s="661"/>
      <c r="IBY34" s="661"/>
      <c r="IBZ34" s="661"/>
      <c r="ICA34" s="661"/>
      <c r="ICB34" s="661"/>
      <c r="ICC34" s="661"/>
      <c r="ICD34" s="661"/>
      <c r="ICE34" s="661"/>
      <c r="ICF34" s="661"/>
      <c r="ICG34" s="661"/>
      <c r="ICH34" s="661"/>
      <c r="ICI34" s="661"/>
      <c r="ICJ34" s="661"/>
      <c r="ICK34" s="661"/>
      <c r="ICL34" s="661"/>
      <c r="ICM34" s="661"/>
      <c r="ICN34" s="661"/>
      <c r="ICO34" s="661"/>
      <c r="ICP34" s="661"/>
      <c r="ICQ34" s="661"/>
      <c r="ICR34" s="661"/>
      <c r="ICS34" s="661"/>
      <c r="ICT34" s="661"/>
      <c r="ICU34" s="661"/>
      <c r="ICV34" s="661"/>
      <c r="ICW34" s="661"/>
      <c r="ICX34" s="661"/>
      <c r="ICY34" s="661"/>
      <c r="ICZ34" s="661"/>
      <c r="IDA34" s="661"/>
      <c r="IDB34" s="661"/>
      <c r="IDC34" s="661"/>
      <c r="IDD34" s="661"/>
      <c r="IDE34" s="661"/>
      <c r="IDF34" s="661"/>
      <c r="IDG34" s="661"/>
      <c r="IDH34" s="661"/>
      <c r="IDI34" s="661"/>
      <c r="IDJ34" s="661"/>
      <c r="IDK34" s="661"/>
      <c r="IDL34" s="661"/>
      <c r="IDM34" s="661"/>
      <c r="IDN34" s="661"/>
      <c r="IDO34" s="661"/>
      <c r="IDP34" s="661"/>
      <c r="IDQ34" s="661"/>
      <c r="IDR34" s="661"/>
      <c r="IDS34" s="661"/>
      <c r="IDT34" s="661"/>
      <c r="IDU34" s="661"/>
      <c r="IDV34" s="661"/>
      <c r="IDW34" s="661"/>
      <c r="IDX34" s="661"/>
      <c r="IDY34" s="661"/>
      <c r="IDZ34" s="661"/>
      <c r="IEA34" s="661"/>
      <c r="IEB34" s="661"/>
      <c r="IEC34" s="661"/>
      <c r="IED34" s="661"/>
      <c r="IEE34" s="661"/>
      <c r="IEF34" s="661"/>
      <c r="IEG34" s="661"/>
      <c r="IEH34" s="661"/>
      <c r="IEI34" s="661"/>
      <c r="IEJ34" s="661"/>
      <c r="IEK34" s="661"/>
      <c r="IEL34" s="661"/>
      <c r="IEM34" s="661"/>
      <c r="IEN34" s="661"/>
      <c r="IEO34" s="661"/>
      <c r="IEP34" s="661"/>
      <c r="IEQ34" s="661"/>
      <c r="IER34" s="661"/>
      <c r="IES34" s="661"/>
      <c r="IET34" s="661"/>
      <c r="IEU34" s="661"/>
      <c r="IEV34" s="661"/>
      <c r="IEW34" s="661"/>
      <c r="IEX34" s="661"/>
      <c r="IEY34" s="661"/>
      <c r="IEZ34" s="661"/>
      <c r="IFA34" s="661"/>
      <c r="IFB34" s="661"/>
      <c r="IFC34" s="661"/>
      <c r="IFD34" s="661"/>
      <c r="IFE34" s="661"/>
      <c r="IFF34" s="661"/>
      <c r="IFG34" s="661"/>
      <c r="IFH34" s="661"/>
      <c r="IFI34" s="661"/>
      <c r="IFJ34" s="661"/>
      <c r="IFK34" s="661"/>
      <c r="IFL34" s="661"/>
      <c r="IFM34" s="661"/>
      <c r="IFN34" s="661"/>
      <c r="IFO34" s="661"/>
      <c r="IFP34" s="661"/>
      <c r="IFQ34" s="661"/>
      <c r="IFR34" s="661"/>
      <c r="IFS34" s="661"/>
      <c r="IFT34" s="661"/>
      <c r="IFU34" s="661"/>
      <c r="IFV34" s="661"/>
      <c r="IFW34" s="661"/>
      <c r="IFX34" s="661"/>
      <c r="IFY34" s="661"/>
      <c r="IFZ34" s="661"/>
      <c r="IGA34" s="661"/>
      <c r="IGB34" s="661"/>
      <c r="IGC34" s="661"/>
      <c r="IGD34" s="661"/>
      <c r="IGE34" s="661"/>
      <c r="IGF34" s="661"/>
      <c r="IGG34" s="661"/>
      <c r="IGH34" s="661"/>
      <c r="IGI34" s="661"/>
      <c r="IGJ34" s="661"/>
      <c r="IGK34" s="661"/>
      <c r="IGL34" s="661"/>
      <c r="IGM34" s="661"/>
      <c r="IGN34" s="661"/>
      <c r="IGO34" s="661"/>
      <c r="IGP34" s="661"/>
      <c r="IGQ34" s="661"/>
      <c r="IGR34" s="661"/>
      <c r="IGS34" s="661"/>
      <c r="IGT34" s="661"/>
      <c r="IGU34" s="661"/>
      <c r="IGV34" s="661"/>
      <c r="IGW34" s="661"/>
      <c r="IGX34" s="661"/>
      <c r="IGY34" s="661"/>
      <c r="IGZ34" s="661"/>
      <c r="IHA34" s="661"/>
      <c r="IHB34" s="661"/>
      <c r="IHC34" s="661"/>
      <c r="IHD34" s="661"/>
      <c r="IHE34" s="661"/>
      <c r="IHF34" s="661"/>
      <c r="IHG34" s="661"/>
      <c r="IHH34" s="661"/>
      <c r="IHI34" s="661"/>
      <c r="IHJ34" s="661"/>
      <c r="IHK34" s="661"/>
      <c r="IHL34" s="661"/>
      <c r="IHM34" s="661"/>
      <c r="IHN34" s="661"/>
      <c r="IHO34" s="661"/>
      <c r="IHP34" s="661"/>
      <c r="IHQ34" s="661"/>
      <c r="IHR34" s="661"/>
      <c r="IHS34" s="661"/>
      <c r="IHT34" s="661"/>
      <c r="IHU34" s="661"/>
      <c r="IHV34" s="661"/>
      <c r="IHW34" s="661"/>
      <c r="IHX34" s="661"/>
      <c r="IHY34" s="661"/>
      <c r="IHZ34" s="661"/>
      <c r="IIA34" s="661"/>
      <c r="IIB34" s="661"/>
      <c r="IIC34" s="661"/>
      <c r="IID34" s="661"/>
      <c r="IIE34" s="661"/>
      <c r="IIF34" s="661"/>
      <c r="IIG34" s="661"/>
      <c r="IIH34" s="661"/>
      <c r="III34" s="661"/>
      <c r="IIJ34" s="661"/>
      <c r="IIK34" s="661"/>
      <c r="IIL34" s="661"/>
      <c r="IIM34" s="661"/>
      <c r="IIN34" s="661"/>
      <c r="IIO34" s="661"/>
      <c r="IIP34" s="661"/>
      <c r="IIQ34" s="661"/>
      <c r="IIR34" s="661"/>
      <c r="IIS34" s="661"/>
      <c r="IIT34" s="661"/>
      <c r="IIU34" s="661"/>
      <c r="IIV34" s="661"/>
      <c r="IIW34" s="661"/>
      <c r="IIX34" s="661"/>
      <c r="IIY34" s="661"/>
      <c r="IIZ34" s="661"/>
      <c r="IJA34" s="661"/>
      <c r="IJB34" s="661"/>
      <c r="IJC34" s="661"/>
      <c r="IJD34" s="661"/>
      <c r="IJE34" s="661"/>
      <c r="IJF34" s="661"/>
      <c r="IJG34" s="661"/>
      <c r="IJH34" s="661"/>
      <c r="IJI34" s="661"/>
      <c r="IJJ34" s="661"/>
      <c r="IJK34" s="661"/>
      <c r="IJL34" s="661"/>
      <c r="IJM34" s="661"/>
      <c r="IJN34" s="661"/>
      <c r="IJO34" s="661"/>
      <c r="IJP34" s="661"/>
      <c r="IJQ34" s="661"/>
      <c r="IJR34" s="661"/>
      <c r="IJS34" s="661"/>
      <c r="IJT34" s="661"/>
      <c r="IJU34" s="661"/>
      <c r="IJV34" s="661"/>
      <c r="IJW34" s="661"/>
      <c r="IJX34" s="661"/>
      <c r="IJY34" s="661"/>
      <c r="IJZ34" s="661"/>
      <c r="IKA34" s="661"/>
      <c r="IKB34" s="661"/>
      <c r="IKC34" s="661"/>
      <c r="IKD34" s="661"/>
      <c r="IKE34" s="661"/>
      <c r="IKF34" s="661"/>
      <c r="IKG34" s="661"/>
      <c r="IKH34" s="661"/>
      <c r="IKI34" s="661"/>
      <c r="IKJ34" s="661"/>
      <c r="IKK34" s="661"/>
      <c r="IKL34" s="661"/>
      <c r="IKM34" s="661"/>
      <c r="IKN34" s="661"/>
      <c r="IKO34" s="661"/>
      <c r="IKP34" s="661"/>
      <c r="IKQ34" s="661"/>
      <c r="IKR34" s="661"/>
      <c r="IKS34" s="661"/>
      <c r="IKT34" s="661"/>
      <c r="IKU34" s="661"/>
      <c r="IKV34" s="661"/>
      <c r="IKW34" s="661"/>
      <c r="IKX34" s="661"/>
      <c r="IKY34" s="661"/>
      <c r="IKZ34" s="661"/>
      <c r="ILA34" s="661"/>
      <c r="ILB34" s="661"/>
      <c r="ILC34" s="661"/>
      <c r="ILD34" s="661"/>
      <c r="ILE34" s="661"/>
      <c r="ILF34" s="661"/>
      <c r="ILG34" s="661"/>
      <c r="ILH34" s="661"/>
      <c r="ILI34" s="661"/>
      <c r="ILJ34" s="661"/>
      <c r="ILK34" s="661"/>
      <c r="ILL34" s="661"/>
      <c r="ILM34" s="661"/>
      <c r="ILN34" s="661"/>
      <c r="ILO34" s="661"/>
      <c r="ILP34" s="661"/>
      <c r="ILQ34" s="661"/>
      <c r="ILR34" s="661"/>
      <c r="ILS34" s="661"/>
      <c r="ILT34" s="661"/>
      <c r="ILU34" s="661"/>
      <c r="ILV34" s="661"/>
      <c r="ILW34" s="661"/>
      <c r="ILX34" s="661"/>
      <c r="ILY34" s="661"/>
      <c r="ILZ34" s="661"/>
      <c r="IMA34" s="661"/>
      <c r="IMB34" s="661"/>
      <c r="IMC34" s="661"/>
      <c r="IMD34" s="661"/>
      <c r="IME34" s="661"/>
      <c r="IMF34" s="661"/>
      <c r="IMG34" s="661"/>
      <c r="IMH34" s="661"/>
      <c r="IMI34" s="661"/>
      <c r="IMJ34" s="661"/>
      <c r="IMK34" s="661"/>
      <c r="IML34" s="661"/>
      <c r="IMM34" s="661"/>
      <c r="IMN34" s="661"/>
      <c r="IMO34" s="661"/>
      <c r="IMP34" s="661"/>
      <c r="IMQ34" s="661"/>
      <c r="IMR34" s="661"/>
      <c r="IMS34" s="661"/>
      <c r="IMT34" s="661"/>
      <c r="IMU34" s="661"/>
      <c r="IMV34" s="661"/>
      <c r="IMW34" s="661"/>
      <c r="IMX34" s="661"/>
      <c r="IMY34" s="661"/>
      <c r="IMZ34" s="661"/>
      <c r="INA34" s="661"/>
      <c r="INB34" s="661"/>
      <c r="INC34" s="661"/>
      <c r="IND34" s="661"/>
      <c r="INE34" s="661"/>
      <c r="INF34" s="661"/>
      <c r="ING34" s="661"/>
      <c r="INH34" s="661"/>
      <c r="INI34" s="661"/>
      <c r="INJ34" s="661"/>
      <c r="INK34" s="661"/>
      <c r="INL34" s="661"/>
      <c r="INM34" s="661"/>
      <c r="INN34" s="661"/>
      <c r="INO34" s="661"/>
      <c r="INP34" s="661"/>
      <c r="INQ34" s="661"/>
      <c r="INR34" s="661"/>
      <c r="INS34" s="661"/>
      <c r="INT34" s="661"/>
      <c r="INU34" s="661"/>
      <c r="INV34" s="661"/>
      <c r="INW34" s="661"/>
      <c r="INX34" s="661"/>
      <c r="INY34" s="661"/>
      <c r="INZ34" s="661"/>
      <c r="IOA34" s="661"/>
      <c r="IOB34" s="661"/>
      <c r="IOC34" s="661"/>
      <c r="IOD34" s="661"/>
      <c r="IOE34" s="661"/>
      <c r="IOF34" s="661"/>
      <c r="IOG34" s="661"/>
      <c r="IOH34" s="661"/>
      <c r="IOI34" s="661"/>
      <c r="IOJ34" s="661"/>
      <c r="IOK34" s="661"/>
      <c r="IOL34" s="661"/>
      <c r="IOM34" s="661"/>
      <c r="ION34" s="661"/>
      <c r="IOO34" s="661"/>
      <c r="IOP34" s="661"/>
      <c r="IOQ34" s="661"/>
      <c r="IOR34" s="661"/>
      <c r="IOS34" s="661"/>
      <c r="IOT34" s="661"/>
      <c r="IOU34" s="661"/>
      <c r="IOV34" s="661"/>
      <c r="IOW34" s="661"/>
      <c r="IOX34" s="661"/>
      <c r="IOY34" s="661"/>
      <c r="IOZ34" s="661"/>
      <c r="IPA34" s="661"/>
      <c r="IPB34" s="661"/>
      <c r="IPC34" s="661"/>
      <c r="IPD34" s="661"/>
      <c r="IPE34" s="661"/>
      <c r="IPF34" s="661"/>
      <c r="IPG34" s="661"/>
      <c r="IPH34" s="661"/>
      <c r="IPI34" s="661"/>
      <c r="IPJ34" s="661"/>
      <c r="IPK34" s="661"/>
      <c r="IPL34" s="661"/>
      <c r="IPM34" s="661"/>
      <c r="IPN34" s="661"/>
      <c r="IPO34" s="661"/>
      <c r="IPP34" s="661"/>
      <c r="IPQ34" s="661"/>
      <c r="IPR34" s="661"/>
      <c r="IPS34" s="661"/>
      <c r="IPT34" s="661"/>
      <c r="IPU34" s="661"/>
      <c r="IPV34" s="661"/>
      <c r="IPW34" s="661"/>
      <c r="IPX34" s="661"/>
      <c r="IPY34" s="661"/>
      <c r="IPZ34" s="661"/>
      <c r="IQA34" s="661"/>
      <c r="IQB34" s="661"/>
      <c r="IQC34" s="661"/>
      <c r="IQD34" s="661"/>
      <c r="IQE34" s="661"/>
      <c r="IQF34" s="661"/>
      <c r="IQG34" s="661"/>
      <c r="IQH34" s="661"/>
      <c r="IQI34" s="661"/>
      <c r="IQJ34" s="661"/>
      <c r="IQK34" s="661"/>
      <c r="IQL34" s="661"/>
      <c r="IQM34" s="661"/>
      <c r="IQN34" s="661"/>
      <c r="IQO34" s="661"/>
      <c r="IQP34" s="661"/>
      <c r="IQQ34" s="661"/>
      <c r="IQR34" s="661"/>
      <c r="IQS34" s="661"/>
      <c r="IQT34" s="661"/>
      <c r="IQU34" s="661"/>
      <c r="IQV34" s="661"/>
      <c r="IQW34" s="661"/>
      <c r="IQX34" s="661"/>
      <c r="IQY34" s="661"/>
      <c r="IQZ34" s="661"/>
      <c r="IRA34" s="661"/>
      <c r="IRB34" s="661"/>
      <c r="IRC34" s="661"/>
      <c r="IRD34" s="661"/>
      <c r="IRE34" s="661"/>
      <c r="IRF34" s="661"/>
      <c r="IRG34" s="661"/>
      <c r="IRH34" s="661"/>
      <c r="IRI34" s="661"/>
      <c r="IRJ34" s="661"/>
      <c r="IRK34" s="661"/>
      <c r="IRL34" s="661"/>
      <c r="IRM34" s="661"/>
      <c r="IRN34" s="661"/>
      <c r="IRO34" s="661"/>
      <c r="IRP34" s="661"/>
      <c r="IRQ34" s="661"/>
      <c r="IRR34" s="661"/>
      <c r="IRS34" s="661"/>
      <c r="IRT34" s="661"/>
      <c r="IRU34" s="661"/>
      <c r="IRV34" s="661"/>
      <c r="IRW34" s="661"/>
      <c r="IRX34" s="661"/>
      <c r="IRY34" s="661"/>
      <c r="IRZ34" s="661"/>
      <c r="ISA34" s="661"/>
      <c r="ISB34" s="661"/>
      <c r="ISC34" s="661"/>
      <c r="ISD34" s="661"/>
      <c r="ISE34" s="661"/>
      <c r="ISF34" s="661"/>
      <c r="ISG34" s="661"/>
      <c r="ISH34" s="661"/>
      <c r="ISI34" s="661"/>
      <c r="ISJ34" s="661"/>
      <c r="ISK34" s="661"/>
      <c r="ISL34" s="661"/>
      <c r="ISM34" s="661"/>
      <c r="ISN34" s="661"/>
      <c r="ISO34" s="661"/>
      <c r="ISP34" s="661"/>
      <c r="ISQ34" s="661"/>
      <c r="ISR34" s="661"/>
      <c r="ISS34" s="661"/>
      <c r="IST34" s="661"/>
      <c r="ISU34" s="661"/>
      <c r="ISV34" s="661"/>
      <c r="ISW34" s="661"/>
      <c r="ISX34" s="661"/>
      <c r="ISY34" s="661"/>
      <c r="ISZ34" s="661"/>
      <c r="ITA34" s="661"/>
      <c r="ITB34" s="661"/>
      <c r="ITC34" s="661"/>
      <c r="ITD34" s="661"/>
      <c r="ITE34" s="661"/>
      <c r="ITF34" s="661"/>
      <c r="ITG34" s="661"/>
      <c r="ITH34" s="661"/>
      <c r="ITI34" s="661"/>
      <c r="ITJ34" s="661"/>
      <c r="ITK34" s="661"/>
      <c r="ITL34" s="661"/>
      <c r="ITM34" s="661"/>
      <c r="ITN34" s="661"/>
      <c r="ITO34" s="661"/>
      <c r="ITP34" s="661"/>
      <c r="ITQ34" s="661"/>
      <c r="ITR34" s="661"/>
      <c r="ITS34" s="661"/>
      <c r="ITT34" s="661"/>
      <c r="ITU34" s="661"/>
      <c r="ITV34" s="661"/>
      <c r="ITW34" s="661"/>
      <c r="ITX34" s="661"/>
      <c r="ITY34" s="661"/>
      <c r="ITZ34" s="661"/>
      <c r="IUA34" s="661"/>
      <c r="IUB34" s="661"/>
      <c r="IUC34" s="661"/>
      <c r="IUD34" s="661"/>
      <c r="IUE34" s="661"/>
      <c r="IUF34" s="661"/>
      <c r="IUG34" s="661"/>
      <c r="IUH34" s="661"/>
      <c r="IUI34" s="661"/>
      <c r="IUJ34" s="661"/>
      <c r="IUK34" s="661"/>
      <c r="IUL34" s="661"/>
      <c r="IUM34" s="661"/>
      <c r="IUN34" s="661"/>
      <c r="IUO34" s="661"/>
      <c r="IUP34" s="661"/>
      <c r="IUQ34" s="661"/>
      <c r="IUR34" s="661"/>
      <c r="IUS34" s="661"/>
      <c r="IUT34" s="661"/>
      <c r="IUU34" s="661"/>
      <c r="IUV34" s="661"/>
      <c r="IUW34" s="661"/>
      <c r="IUX34" s="661"/>
      <c r="IUY34" s="661"/>
      <c r="IUZ34" s="661"/>
      <c r="IVA34" s="661"/>
      <c r="IVB34" s="661"/>
      <c r="IVC34" s="661"/>
      <c r="IVD34" s="661"/>
      <c r="IVE34" s="661"/>
      <c r="IVF34" s="661"/>
      <c r="IVG34" s="661"/>
      <c r="IVH34" s="661"/>
      <c r="IVI34" s="661"/>
      <c r="IVJ34" s="661"/>
      <c r="IVK34" s="661"/>
      <c r="IVL34" s="661"/>
      <c r="IVM34" s="661"/>
      <c r="IVN34" s="661"/>
      <c r="IVO34" s="661"/>
      <c r="IVP34" s="661"/>
      <c r="IVQ34" s="661"/>
      <c r="IVR34" s="661"/>
      <c r="IVS34" s="661"/>
      <c r="IVT34" s="661"/>
      <c r="IVU34" s="661"/>
      <c r="IVV34" s="661"/>
      <c r="IVW34" s="661"/>
      <c r="IVX34" s="661"/>
      <c r="IVY34" s="661"/>
      <c r="IVZ34" s="661"/>
      <c r="IWA34" s="661"/>
      <c r="IWB34" s="661"/>
      <c r="IWC34" s="661"/>
      <c r="IWD34" s="661"/>
      <c r="IWE34" s="661"/>
      <c r="IWF34" s="661"/>
      <c r="IWG34" s="661"/>
      <c r="IWH34" s="661"/>
      <c r="IWI34" s="661"/>
      <c r="IWJ34" s="661"/>
      <c r="IWK34" s="661"/>
      <c r="IWL34" s="661"/>
      <c r="IWM34" s="661"/>
      <c r="IWN34" s="661"/>
      <c r="IWO34" s="661"/>
      <c r="IWP34" s="661"/>
      <c r="IWQ34" s="661"/>
      <c r="IWR34" s="661"/>
      <c r="IWS34" s="661"/>
      <c r="IWT34" s="661"/>
      <c r="IWU34" s="661"/>
      <c r="IWV34" s="661"/>
      <c r="IWW34" s="661"/>
      <c r="IWX34" s="661"/>
      <c r="IWY34" s="661"/>
      <c r="IWZ34" s="661"/>
      <c r="IXA34" s="661"/>
      <c r="IXB34" s="661"/>
      <c r="IXC34" s="661"/>
      <c r="IXD34" s="661"/>
      <c r="IXE34" s="661"/>
      <c r="IXF34" s="661"/>
      <c r="IXG34" s="661"/>
      <c r="IXH34" s="661"/>
      <c r="IXI34" s="661"/>
      <c r="IXJ34" s="661"/>
      <c r="IXK34" s="661"/>
      <c r="IXL34" s="661"/>
      <c r="IXM34" s="661"/>
      <c r="IXN34" s="661"/>
      <c r="IXO34" s="661"/>
      <c r="IXP34" s="661"/>
      <c r="IXQ34" s="661"/>
      <c r="IXR34" s="661"/>
      <c r="IXS34" s="661"/>
      <c r="IXT34" s="661"/>
      <c r="IXU34" s="661"/>
      <c r="IXV34" s="661"/>
      <c r="IXW34" s="661"/>
      <c r="IXX34" s="661"/>
      <c r="IXY34" s="661"/>
      <c r="IXZ34" s="661"/>
      <c r="IYA34" s="661"/>
      <c r="IYB34" s="661"/>
      <c r="IYC34" s="661"/>
      <c r="IYD34" s="661"/>
      <c r="IYE34" s="661"/>
      <c r="IYF34" s="661"/>
      <c r="IYG34" s="661"/>
      <c r="IYH34" s="661"/>
      <c r="IYI34" s="661"/>
      <c r="IYJ34" s="661"/>
      <c r="IYK34" s="661"/>
      <c r="IYL34" s="661"/>
      <c r="IYM34" s="661"/>
      <c r="IYN34" s="661"/>
      <c r="IYO34" s="661"/>
      <c r="IYP34" s="661"/>
      <c r="IYQ34" s="661"/>
      <c r="IYR34" s="661"/>
      <c r="IYS34" s="661"/>
      <c r="IYT34" s="661"/>
      <c r="IYU34" s="661"/>
      <c r="IYV34" s="661"/>
      <c r="IYW34" s="661"/>
      <c r="IYX34" s="661"/>
      <c r="IYY34" s="661"/>
      <c r="IYZ34" s="661"/>
      <c r="IZA34" s="661"/>
      <c r="IZB34" s="661"/>
      <c r="IZC34" s="661"/>
      <c r="IZD34" s="661"/>
      <c r="IZE34" s="661"/>
      <c r="IZF34" s="661"/>
      <c r="IZG34" s="661"/>
      <c r="IZH34" s="661"/>
      <c r="IZI34" s="661"/>
      <c r="IZJ34" s="661"/>
      <c r="IZK34" s="661"/>
      <c r="IZL34" s="661"/>
      <c r="IZM34" s="661"/>
      <c r="IZN34" s="661"/>
      <c r="IZO34" s="661"/>
      <c r="IZP34" s="661"/>
      <c r="IZQ34" s="661"/>
      <c r="IZR34" s="661"/>
      <c r="IZS34" s="661"/>
      <c r="IZT34" s="661"/>
      <c r="IZU34" s="661"/>
      <c r="IZV34" s="661"/>
      <c r="IZW34" s="661"/>
      <c r="IZX34" s="661"/>
      <c r="IZY34" s="661"/>
      <c r="IZZ34" s="661"/>
      <c r="JAA34" s="661"/>
      <c r="JAB34" s="661"/>
      <c r="JAC34" s="661"/>
      <c r="JAD34" s="661"/>
      <c r="JAE34" s="661"/>
      <c r="JAF34" s="661"/>
      <c r="JAG34" s="661"/>
      <c r="JAH34" s="661"/>
      <c r="JAI34" s="661"/>
      <c r="JAJ34" s="661"/>
      <c r="JAK34" s="661"/>
      <c r="JAL34" s="661"/>
      <c r="JAM34" s="661"/>
      <c r="JAN34" s="661"/>
      <c r="JAO34" s="661"/>
      <c r="JAP34" s="661"/>
      <c r="JAQ34" s="661"/>
      <c r="JAR34" s="661"/>
      <c r="JAS34" s="661"/>
      <c r="JAT34" s="661"/>
      <c r="JAU34" s="661"/>
      <c r="JAV34" s="661"/>
      <c r="JAW34" s="661"/>
      <c r="JAX34" s="661"/>
      <c r="JAY34" s="661"/>
      <c r="JAZ34" s="661"/>
      <c r="JBA34" s="661"/>
      <c r="JBB34" s="661"/>
      <c r="JBC34" s="661"/>
      <c r="JBD34" s="661"/>
      <c r="JBE34" s="661"/>
      <c r="JBF34" s="661"/>
      <c r="JBG34" s="661"/>
      <c r="JBH34" s="661"/>
      <c r="JBI34" s="661"/>
      <c r="JBJ34" s="661"/>
      <c r="JBK34" s="661"/>
      <c r="JBL34" s="661"/>
      <c r="JBM34" s="661"/>
      <c r="JBN34" s="661"/>
      <c r="JBO34" s="661"/>
      <c r="JBP34" s="661"/>
      <c r="JBQ34" s="661"/>
      <c r="JBR34" s="661"/>
      <c r="JBS34" s="661"/>
      <c r="JBT34" s="661"/>
      <c r="JBU34" s="661"/>
      <c r="JBV34" s="661"/>
      <c r="JBW34" s="661"/>
      <c r="JBX34" s="661"/>
      <c r="JBY34" s="661"/>
      <c r="JBZ34" s="661"/>
      <c r="JCA34" s="661"/>
      <c r="JCB34" s="661"/>
      <c r="JCC34" s="661"/>
      <c r="JCD34" s="661"/>
      <c r="JCE34" s="661"/>
      <c r="JCF34" s="661"/>
      <c r="JCG34" s="661"/>
      <c r="JCH34" s="661"/>
      <c r="JCI34" s="661"/>
      <c r="JCJ34" s="661"/>
      <c r="JCK34" s="661"/>
      <c r="JCL34" s="661"/>
      <c r="JCM34" s="661"/>
      <c r="JCN34" s="661"/>
      <c r="JCO34" s="661"/>
      <c r="JCP34" s="661"/>
      <c r="JCQ34" s="661"/>
      <c r="JCR34" s="661"/>
      <c r="JCS34" s="661"/>
      <c r="JCT34" s="661"/>
      <c r="JCU34" s="661"/>
      <c r="JCV34" s="661"/>
      <c r="JCW34" s="661"/>
      <c r="JCX34" s="661"/>
      <c r="JCY34" s="661"/>
      <c r="JCZ34" s="661"/>
      <c r="JDA34" s="661"/>
      <c r="JDB34" s="661"/>
      <c r="JDC34" s="661"/>
      <c r="JDD34" s="661"/>
      <c r="JDE34" s="661"/>
      <c r="JDF34" s="661"/>
      <c r="JDG34" s="661"/>
      <c r="JDH34" s="661"/>
      <c r="JDI34" s="661"/>
      <c r="JDJ34" s="661"/>
      <c r="JDK34" s="661"/>
      <c r="JDL34" s="661"/>
      <c r="JDM34" s="661"/>
      <c r="JDN34" s="661"/>
      <c r="JDO34" s="661"/>
      <c r="JDP34" s="661"/>
      <c r="JDQ34" s="661"/>
      <c r="JDR34" s="661"/>
      <c r="JDS34" s="661"/>
      <c r="JDT34" s="661"/>
      <c r="JDU34" s="661"/>
      <c r="JDV34" s="661"/>
      <c r="JDW34" s="661"/>
      <c r="JDX34" s="661"/>
      <c r="JDY34" s="661"/>
      <c r="JDZ34" s="661"/>
      <c r="JEA34" s="661"/>
      <c r="JEB34" s="661"/>
      <c r="JEC34" s="661"/>
      <c r="JED34" s="661"/>
      <c r="JEE34" s="661"/>
      <c r="JEF34" s="661"/>
      <c r="JEG34" s="661"/>
      <c r="JEH34" s="661"/>
      <c r="JEI34" s="661"/>
      <c r="JEJ34" s="661"/>
      <c r="JEK34" s="661"/>
      <c r="JEL34" s="661"/>
      <c r="JEM34" s="661"/>
      <c r="JEN34" s="661"/>
      <c r="JEO34" s="661"/>
      <c r="JEP34" s="661"/>
      <c r="JEQ34" s="661"/>
      <c r="JER34" s="661"/>
      <c r="JES34" s="661"/>
      <c r="JET34" s="661"/>
      <c r="JEU34" s="661"/>
      <c r="JEV34" s="661"/>
      <c r="JEW34" s="661"/>
      <c r="JEX34" s="661"/>
      <c r="JEY34" s="661"/>
      <c r="JEZ34" s="661"/>
      <c r="JFA34" s="661"/>
      <c r="JFB34" s="661"/>
      <c r="JFC34" s="661"/>
      <c r="JFD34" s="661"/>
      <c r="JFE34" s="661"/>
      <c r="JFF34" s="661"/>
      <c r="JFG34" s="661"/>
      <c r="JFH34" s="661"/>
      <c r="JFI34" s="661"/>
      <c r="JFJ34" s="661"/>
      <c r="JFK34" s="661"/>
      <c r="JFL34" s="661"/>
      <c r="JFM34" s="661"/>
      <c r="JFN34" s="661"/>
      <c r="JFO34" s="661"/>
      <c r="JFP34" s="661"/>
      <c r="JFQ34" s="661"/>
      <c r="JFR34" s="661"/>
      <c r="JFS34" s="661"/>
      <c r="JFT34" s="661"/>
      <c r="JFU34" s="661"/>
      <c r="JFV34" s="661"/>
      <c r="JFW34" s="661"/>
      <c r="JFX34" s="661"/>
      <c r="JFY34" s="661"/>
      <c r="JFZ34" s="661"/>
      <c r="JGA34" s="661"/>
      <c r="JGB34" s="661"/>
      <c r="JGC34" s="661"/>
      <c r="JGD34" s="661"/>
      <c r="JGE34" s="661"/>
      <c r="JGF34" s="661"/>
      <c r="JGG34" s="661"/>
      <c r="JGH34" s="661"/>
      <c r="JGI34" s="661"/>
      <c r="JGJ34" s="661"/>
      <c r="JGK34" s="661"/>
      <c r="JGL34" s="661"/>
      <c r="JGM34" s="661"/>
      <c r="JGN34" s="661"/>
      <c r="JGO34" s="661"/>
      <c r="JGP34" s="661"/>
      <c r="JGQ34" s="661"/>
      <c r="JGR34" s="661"/>
      <c r="JGS34" s="661"/>
      <c r="JGT34" s="661"/>
      <c r="JGU34" s="661"/>
      <c r="JGV34" s="661"/>
      <c r="JGW34" s="661"/>
      <c r="JGX34" s="661"/>
      <c r="JGY34" s="661"/>
      <c r="JGZ34" s="661"/>
      <c r="JHA34" s="661"/>
      <c r="JHB34" s="661"/>
      <c r="JHC34" s="661"/>
      <c r="JHD34" s="661"/>
      <c r="JHE34" s="661"/>
      <c r="JHF34" s="661"/>
      <c r="JHG34" s="661"/>
      <c r="JHH34" s="661"/>
      <c r="JHI34" s="661"/>
      <c r="JHJ34" s="661"/>
      <c r="JHK34" s="661"/>
      <c r="JHL34" s="661"/>
      <c r="JHM34" s="661"/>
      <c r="JHN34" s="661"/>
      <c r="JHO34" s="661"/>
      <c r="JHP34" s="661"/>
      <c r="JHQ34" s="661"/>
      <c r="JHR34" s="661"/>
      <c r="JHS34" s="661"/>
      <c r="JHT34" s="661"/>
      <c r="JHU34" s="661"/>
      <c r="JHV34" s="661"/>
      <c r="JHW34" s="661"/>
      <c r="JHX34" s="661"/>
      <c r="JHY34" s="661"/>
      <c r="JHZ34" s="661"/>
      <c r="JIA34" s="661"/>
      <c r="JIB34" s="661"/>
      <c r="JIC34" s="661"/>
      <c r="JID34" s="661"/>
      <c r="JIE34" s="661"/>
      <c r="JIF34" s="661"/>
      <c r="JIG34" s="661"/>
      <c r="JIH34" s="661"/>
      <c r="JII34" s="661"/>
      <c r="JIJ34" s="661"/>
      <c r="JIK34" s="661"/>
      <c r="JIL34" s="661"/>
      <c r="JIM34" s="661"/>
      <c r="JIN34" s="661"/>
      <c r="JIO34" s="661"/>
      <c r="JIP34" s="661"/>
      <c r="JIQ34" s="661"/>
      <c r="JIR34" s="661"/>
      <c r="JIS34" s="661"/>
      <c r="JIT34" s="661"/>
      <c r="JIU34" s="661"/>
      <c r="JIV34" s="661"/>
      <c r="JIW34" s="661"/>
      <c r="JIX34" s="661"/>
      <c r="JIY34" s="661"/>
      <c r="JIZ34" s="661"/>
      <c r="JJA34" s="661"/>
      <c r="JJB34" s="661"/>
      <c r="JJC34" s="661"/>
      <c r="JJD34" s="661"/>
      <c r="JJE34" s="661"/>
      <c r="JJF34" s="661"/>
      <c r="JJG34" s="661"/>
      <c r="JJH34" s="661"/>
      <c r="JJI34" s="661"/>
      <c r="JJJ34" s="661"/>
      <c r="JJK34" s="661"/>
      <c r="JJL34" s="661"/>
      <c r="JJM34" s="661"/>
      <c r="JJN34" s="661"/>
      <c r="JJO34" s="661"/>
      <c r="JJP34" s="661"/>
      <c r="JJQ34" s="661"/>
      <c r="JJR34" s="661"/>
      <c r="JJS34" s="661"/>
      <c r="JJT34" s="661"/>
      <c r="JJU34" s="661"/>
      <c r="JJV34" s="661"/>
      <c r="JJW34" s="661"/>
      <c r="JJX34" s="661"/>
      <c r="JJY34" s="661"/>
      <c r="JJZ34" s="661"/>
      <c r="JKA34" s="661"/>
      <c r="JKB34" s="661"/>
      <c r="JKC34" s="661"/>
      <c r="JKD34" s="661"/>
      <c r="JKE34" s="661"/>
      <c r="JKF34" s="661"/>
      <c r="JKG34" s="661"/>
      <c r="JKH34" s="661"/>
      <c r="JKI34" s="661"/>
      <c r="JKJ34" s="661"/>
      <c r="JKK34" s="661"/>
      <c r="JKL34" s="661"/>
      <c r="JKM34" s="661"/>
      <c r="JKN34" s="661"/>
      <c r="JKO34" s="661"/>
      <c r="JKP34" s="661"/>
      <c r="JKQ34" s="661"/>
      <c r="JKR34" s="661"/>
      <c r="JKS34" s="661"/>
      <c r="JKT34" s="661"/>
      <c r="JKU34" s="661"/>
      <c r="JKV34" s="661"/>
      <c r="JKW34" s="661"/>
      <c r="JKX34" s="661"/>
      <c r="JKY34" s="661"/>
      <c r="JKZ34" s="661"/>
      <c r="JLA34" s="661"/>
      <c r="JLB34" s="661"/>
      <c r="JLC34" s="661"/>
      <c r="JLD34" s="661"/>
      <c r="JLE34" s="661"/>
      <c r="JLF34" s="661"/>
      <c r="JLG34" s="661"/>
      <c r="JLH34" s="661"/>
      <c r="JLI34" s="661"/>
      <c r="JLJ34" s="661"/>
      <c r="JLK34" s="661"/>
      <c r="JLL34" s="661"/>
      <c r="JLM34" s="661"/>
      <c r="JLN34" s="661"/>
      <c r="JLO34" s="661"/>
      <c r="JLP34" s="661"/>
      <c r="JLQ34" s="661"/>
      <c r="JLR34" s="661"/>
      <c r="JLS34" s="661"/>
      <c r="JLT34" s="661"/>
      <c r="JLU34" s="661"/>
      <c r="JLV34" s="661"/>
      <c r="JLW34" s="661"/>
      <c r="JLX34" s="661"/>
      <c r="JLY34" s="661"/>
      <c r="JLZ34" s="661"/>
      <c r="JMA34" s="661"/>
      <c r="JMB34" s="661"/>
      <c r="JMC34" s="661"/>
      <c r="JMD34" s="661"/>
      <c r="JME34" s="661"/>
      <c r="JMF34" s="661"/>
      <c r="JMG34" s="661"/>
      <c r="JMH34" s="661"/>
      <c r="JMI34" s="661"/>
      <c r="JMJ34" s="661"/>
      <c r="JMK34" s="661"/>
      <c r="JML34" s="661"/>
      <c r="JMM34" s="661"/>
      <c r="JMN34" s="661"/>
      <c r="JMO34" s="661"/>
      <c r="JMP34" s="661"/>
      <c r="JMQ34" s="661"/>
      <c r="JMR34" s="661"/>
      <c r="JMS34" s="661"/>
      <c r="JMT34" s="661"/>
      <c r="JMU34" s="661"/>
      <c r="JMV34" s="661"/>
      <c r="JMW34" s="661"/>
      <c r="JMX34" s="661"/>
      <c r="JMY34" s="661"/>
      <c r="JMZ34" s="661"/>
      <c r="JNA34" s="661"/>
      <c r="JNB34" s="661"/>
      <c r="JNC34" s="661"/>
      <c r="JND34" s="661"/>
      <c r="JNE34" s="661"/>
      <c r="JNF34" s="661"/>
      <c r="JNG34" s="661"/>
      <c r="JNH34" s="661"/>
      <c r="JNI34" s="661"/>
      <c r="JNJ34" s="661"/>
      <c r="JNK34" s="661"/>
      <c r="JNL34" s="661"/>
      <c r="JNM34" s="661"/>
      <c r="JNN34" s="661"/>
      <c r="JNO34" s="661"/>
      <c r="JNP34" s="661"/>
      <c r="JNQ34" s="661"/>
      <c r="JNR34" s="661"/>
      <c r="JNS34" s="661"/>
      <c r="JNT34" s="661"/>
      <c r="JNU34" s="661"/>
      <c r="JNV34" s="661"/>
      <c r="JNW34" s="661"/>
      <c r="JNX34" s="661"/>
      <c r="JNY34" s="661"/>
      <c r="JNZ34" s="661"/>
      <c r="JOA34" s="661"/>
      <c r="JOB34" s="661"/>
      <c r="JOC34" s="661"/>
      <c r="JOD34" s="661"/>
      <c r="JOE34" s="661"/>
      <c r="JOF34" s="661"/>
      <c r="JOG34" s="661"/>
      <c r="JOH34" s="661"/>
      <c r="JOI34" s="661"/>
      <c r="JOJ34" s="661"/>
      <c r="JOK34" s="661"/>
      <c r="JOL34" s="661"/>
      <c r="JOM34" s="661"/>
      <c r="JON34" s="661"/>
      <c r="JOO34" s="661"/>
      <c r="JOP34" s="661"/>
      <c r="JOQ34" s="661"/>
      <c r="JOR34" s="661"/>
      <c r="JOS34" s="661"/>
      <c r="JOT34" s="661"/>
      <c r="JOU34" s="661"/>
      <c r="JOV34" s="661"/>
      <c r="JOW34" s="661"/>
      <c r="JOX34" s="661"/>
      <c r="JOY34" s="661"/>
      <c r="JOZ34" s="661"/>
      <c r="JPA34" s="661"/>
      <c r="JPB34" s="661"/>
      <c r="JPC34" s="661"/>
      <c r="JPD34" s="661"/>
      <c r="JPE34" s="661"/>
      <c r="JPF34" s="661"/>
      <c r="JPG34" s="661"/>
      <c r="JPH34" s="661"/>
      <c r="JPI34" s="661"/>
      <c r="JPJ34" s="661"/>
      <c r="JPK34" s="661"/>
      <c r="JPL34" s="661"/>
      <c r="JPM34" s="661"/>
      <c r="JPN34" s="661"/>
      <c r="JPO34" s="661"/>
      <c r="JPP34" s="661"/>
      <c r="JPQ34" s="661"/>
      <c r="JPR34" s="661"/>
      <c r="JPS34" s="661"/>
      <c r="JPT34" s="661"/>
      <c r="JPU34" s="661"/>
      <c r="JPV34" s="661"/>
      <c r="JPW34" s="661"/>
      <c r="JPX34" s="661"/>
      <c r="JPY34" s="661"/>
      <c r="JPZ34" s="661"/>
      <c r="JQA34" s="661"/>
      <c r="JQB34" s="661"/>
      <c r="JQC34" s="661"/>
      <c r="JQD34" s="661"/>
      <c r="JQE34" s="661"/>
      <c r="JQF34" s="661"/>
      <c r="JQG34" s="661"/>
      <c r="JQH34" s="661"/>
      <c r="JQI34" s="661"/>
      <c r="JQJ34" s="661"/>
      <c r="JQK34" s="661"/>
      <c r="JQL34" s="661"/>
      <c r="JQM34" s="661"/>
      <c r="JQN34" s="661"/>
      <c r="JQO34" s="661"/>
      <c r="JQP34" s="661"/>
      <c r="JQQ34" s="661"/>
      <c r="JQR34" s="661"/>
      <c r="JQS34" s="661"/>
      <c r="JQT34" s="661"/>
      <c r="JQU34" s="661"/>
      <c r="JQV34" s="661"/>
      <c r="JQW34" s="661"/>
      <c r="JQX34" s="661"/>
      <c r="JQY34" s="661"/>
      <c r="JQZ34" s="661"/>
      <c r="JRA34" s="661"/>
      <c r="JRB34" s="661"/>
      <c r="JRC34" s="661"/>
      <c r="JRD34" s="661"/>
      <c r="JRE34" s="661"/>
      <c r="JRF34" s="661"/>
      <c r="JRG34" s="661"/>
      <c r="JRH34" s="661"/>
      <c r="JRI34" s="661"/>
      <c r="JRJ34" s="661"/>
      <c r="JRK34" s="661"/>
      <c r="JRL34" s="661"/>
      <c r="JRM34" s="661"/>
      <c r="JRN34" s="661"/>
      <c r="JRO34" s="661"/>
      <c r="JRP34" s="661"/>
      <c r="JRQ34" s="661"/>
      <c r="JRR34" s="661"/>
      <c r="JRS34" s="661"/>
      <c r="JRT34" s="661"/>
      <c r="JRU34" s="661"/>
      <c r="JRV34" s="661"/>
      <c r="JRW34" s="661"/>
      <c r="JRX34" s="661"/>
      <c r="JRY34" s="661"/>
      <c r="JRZ34" s="661"/>
      <c r="JSA34" s="661"/>
      <c r="JSB34" s="661"/>
      <c r="JSC34" s="661"/>
      <c r="JSD34" s="661"/>
      <c r="JSE34" s="661"/>
      <c r="JSF34" s="661"/>
      <c r="JSG34" s="661"/>
      <c r="JSH34" s="661"/>
      <c r="JSI34" s="661"/>
      <c r="JSJ34" s="661"/>
      <c r="JSK34" s="661"/>
      <c r="JSL34" s="661"/>
      <c r="JSM34" s="661"/>
      <c r="JSN34" s="661"/>
      <c r="JSO34" s="661"/>
      <c r="JSP34" s="661"/>
      <c r="JSQ34" s="661"/>
      <c r="JSR34" s="661"/>
      <c r="JSS34" s="661"/>
      <c r="JST34" s="661"/>
      <c r="JSU34" s="661"/>
      <c r="JSV34" s="661"/>
      <c r="JSW34" s="661"/>
      <c r="JSX34" s="661"/>
      <c r="JSY34" s="661"/>
      <c r="JSZ34" s="661"/>
      <c r="JTA34" s="661"/>
      <c r="JTB34" s="661"/>
      <c r="JTC34" s="661"/>
      <c r="JTD34" s="661"/>
      <c r="JTE34" s="661"/>
      <c r="JTF34" s="661"/>
      <c r="JTG34" s="661"/>
      <c r="JTH34" s="661"/>
      <c r="JTI34" s="661"/>
      <c r="JTJ34" s="661"/>
      <c r="JTK34" s="661"/>
      <c r="JTL34" s="661"/>
      <c r="JTM34" s="661"/>
      <c r="JTN34" s="661"/>
      <c r="JTO34" s="661"/>
      <c r="JTP34" s="661"/>
      <c r="JTQ34" s="661"/>
      <c r="JTR34" s="661"/>
      <c r="JTS34" s="661"/>
      <c r="JTT34" s="661"/>
      <c r="JTU34" s="661"/>
      <c r="JTV34" s="661"/>
      <c r="JTW34" s="661"/>
      <c r="JTX34" s="661"/>
      <c r="JTY34" s="661"/>
      <c r="JTZ34" s="661"/>
      <c r="JUA34" s="661"/>
      <c r="JUB34" s="661"/>
      <c r="JUC34" s="661"/>
      <c r="JUD34" s="661"/>
      <c r="JUE34" s="661"/>
      <c r="JUF34" s="661"/>
      <c r="JUG34" s="661"/>
      <c r="JUH34" s="661"/>
      <c r="JUI34" s="661"/>
      <c r="JUJ34" s="661"/>
      <c r="JUK34" s="661"/>
      <c r="JUL34" s="661"/>
      <c r="JUM34" s="661"/>
      <c r="JUN34" s="661"/>
      <c r="JUO34" s="661"/>
      <c r="JUP34" s="661"/>
      <c r="JUQ34" s="661"/>
      <c r="JUR34" s="661"/>
      <c r="JUS34" s="661"/>
      <c r="JUT34" s="661"/>
      <c r="JUU34" s="661"/>
      <c r="JUV34" s="661"/>
      <c r="JUW34" s="661"/>
      <c r="JUX34" s="661"/>
      <c r="JUY34" s="661"/>
      <c r="JUZ34" s="661"/>
      <c r="JVA34" s="661"/>
      <c r="JVB34" s="661"/>
      <c r="JVC34" s="661"/>
      <c r="JVD34" s="661"/>
      <c r="JVE34" s="661"/>
      <c r="JVF34" s="661"/>
      <c r="JVG34" s="661"/>
      <c r="JVH34" s="661"/>
      <c r="JVI34" s="661"/>
      <c r="JVJ34" s="661"/>
      <c r="JVK34" s="661"/>
      <c r="JVL34" s="661"/>
      <c r="JVM34" s="661"/>
      <c r="JVN34" s="661"/>
      <c r="JVO34" s="661"/>
      <c r="JVP34" s="661"/>
      <c r="JVQ34" s="661"/>
      <c r="JVR34" s="661"/>
      <c r="JVS34" s="661"/>
      <c r="JVT34" s="661"/>
      <c r="JVU34" s="661"/>
      <c r="JVV34" s="661"/>
      <c r="JVW34" s="661"/>
      <c r="JVX34" s="661"/>
      <c r="JVY34" s="661"/>
      <c r="JVZ34" s="661"/>
      <c r="JWA34" s="661"/>
      <c r="JWB34" s="661"/>
      <c r="JWC34" s="661"/>
      <c r="JWD34" s="661"/>
      <c r="JWE34" s="661"/>
      <c r="JWF34" s="661"/>
      <c r="JWG34" s="661"/>
      <c r="JWH34" s="661"/>
      <c r="JWI34" s="661"/>
      <c r="JWJ34" s="661"/>
      <c r="JWK34" s="661"/>
      <c r="JWL34" s="661"/>
      <c r="JWM34" s="661"/>
      <c r="JWN34" s="661"/>
      <c r="JWO34" s="661"/>
      <c r="JWP34" s="661"/>
      <c r="JWQ34" s="661"/>
      <c r="JWR34" s="661"/>
      <c r="JWS34" s="661"/>
      <c r="JWT34" s="661"/>
      <c r="JWU34" s="661"/>
      <c r="JWV34" s="661"/>
      <c r="JWW34" s="661"/>
      <c r="JWX34" s="661"/>
      <c r="JWY34" s="661"/>
      <c r="JWZ34" s="661"/>
      <c r="JXA34" s="661"/>
      <c r="JXB34" s="661"/>
      <c r="JXC34" s="661"/>
      <c r="JXD34" s="661"/>
      <c r="JXE34" s="661"/>
      <c r="JXF34" s="661"/>
      <c r="JXG34" s="661"/>
      <c r="JXH34" s="661"/>
      <c r="JXI34" s="661"/>
      <c r="JXJ34" s="661"/>
      <c r="JXK34" s="661"/>
      <c r="JXL34" s="661"/>
      <c r="JXM34" s="661"/>
      <c r="JXN34" s="661"/>
      <c r="JXO34" s="661"/>
      <c r="JXP34" s="661"/>
      <c r="JXQ34" s="661"/>
      <c r="JXR34" s="661"/>
      <c r="JXS34" s="661"/>
      <c r="JXT34" s="661"/>
      <c r="JXU34" s="661"/>
      <c r="JXV34" s="661"/>
      <c r="JXW34" s="661"/>
      <c r="JXX34" s="661"/>
      <c r="JXY34" s="661"/>
      <c r="JXZ34" s="661"/>
      <c r="JYA34" s="661"/>
      <c r="JYB34" s="661"/>
      <c r="JYC34" s="661"/>
      <c r="JYD34" s="661"/>
      <c r="JYE34" s="661"/>
      <c r="JYF34" s="661"/>
      <c r="JYG34" s="661"/>
      <c r="JYH34" s="661"/>
      <c r="JYI34" s="661"/>
      <c r="JYJ34" s="661"/>
      <c r="JYK34" s="661"/>
      <c r="JYL34" s="661"/>
      <c r="JYM34" s="661"/>
      <c r="JYN34" s="661"/>
      <c r="JYO34" s="661"/>
      <c r="JYP34" s="661"/>
      <c r="JYQ34" s="661"/>
      <c r="JYR34" s="661"/>
      <c r="JYS34" s="661"/>
      <c r="JYT34" s="661"/>
      <c r="JYU34" s="661"/>
      <c r="JYV34" s="661"/>
      <c r="JYW34" s="661"/>
      <c r="JYX34" s="661"/>
      <c r="JYY34" s="661"/>
      <c r="JYZ34" s="661"/>
      <c r="JZA34" s="661"/>
      <c r="JZB34" s="661"/>
      <c r="JZC34" s="661"/>
      <c r="JZD34" s="661"/>
      <c r="JZE34" s="661"/>
      <c r="JZF34" s="661"/>
      <c r="JZG34" s="661"/>
      <c r="JZH34" s="661"/>
      <c r="JZI34" s="661"/>
      <c r="JZJ34" s="661"/>
      <c r="JZK34" s="661"/>
      <c r="JZL34" s="661"/>
      <c r="JZM34" s="661"/>
      <c r="JZN34" s="661"/>
      <c r="JZO34" s="661"/>
      <c r="JZP34" s="661"/>
      <c r="JZQ34" s="661"/>
      <c r="JZR34" s="661"/>
      <c r="JZS34" s="661"/>
      <c r="JZT34" s="661"/>
      <c r="JZU34" s="661"/>
      <c r="JZV34" s="661"/>
      <c r="JZW34" s="661"/>
      <c r="JZX34" s="661"/>
      <c r="JZY34" s="661"/>
      <c r="JZZ34" s="661"/>
      <c r="KAA34" s="661"/>
      <c r="KAB34" s="661"/>
      <c r="KAC34" s="661"/>
      <c r="KAD34" s="661"/>
      <c r="KAE34" s="661"/>
      <c r="KAF34" s="661"/>
      <c r="KAG34" s="661"/>
      <c r="KAH34" s="661"/>
      <c r="KAI34" s="661"/>
      <c r="KAJ34" s="661"/>
      <c r="KAK34" s="661"/>
      <c r="KAL34" s="661"/>
      <c r="KAM34" s="661"/>
      <c r="KAN34" s="661"/>
      <c r="KAO34" s="661"/>
      <c r="KAP34" s="661"/>
      <c r="KAQ34" s="661"/>
      <c r="KAR34" s="661"/>
      <c r="KAS34" s="661"/>
      <c r="KAT34" s="661"/>
      <c r="KAU34" s="661"/>
      <c r="KAV34" s="661"/>
      <c r="KAW34" s="661"/>
      <c r="KAX34" s="661"/>
      <c r="KAY34" s="661"/>
      <c r="KAZ34" s="661"/>
      <c r="KBA34" s="661"/>
      <c r="KBB34" s="661"/>
      <c r="KBC34" s="661"/>
      <c r="KBD34" s="661"/>
      <c r="KBE34" s="661"/>
      <c r="KBF34" s="661"/>
      <c r="KBG34" s="661"/>
      <c r="KBH34" s="661"/>
      <c r="KBI34" s="661"/>
      <c r="KBJ34" s="661"/>
      <c r="KBK34" s="661"/>
      <c r="KBL34" s="661"/>
      <c r="KBM34" s="661"/>
      <c r="KBN34" s="661"/>
      <c r="KBO34" s="661"/>
      <c r="KBP34" s="661"/>
      <c r="KBQ34" s="661"/>
      <c r="KBR34" s="661"/>
      <c r="KBS34" s="661"/>
      <c r="KBT34" s="661"/>
      <c r="KBU34" s="661"/>
      <c r="KBV34" s="661"/>
      <c r="KBW34" s="661"/>
      <c r="KBX34" s="661"/>
      <c r="KBY34" s="661"/>
      <c r="KBZ34" s="661"/>
      <c r="KCA34" s="661"/>
      <c r="KCB34" s="661"/>
      <c r="KCC34" s="661"/>
      <c r="KCD34" s="661"/>
      <c r="KCE34" s="661"/>
      <c r="KCF34" s="661"/>
      <c r="KCG34" s="661"/>
      <c r="KCH34" s="661"/>
      <c r="KCI34" s="661"/>
      <c r="KCJ34" s="661"/>
      <c r="KCK34" s="661"/>
      <c r="KCL34" s="661"/>
      <c r="KCM34" s="661"/>
      <c r="KCN34" s="661"/>
      <c r="KCO34" s="661"/>
      <c r="KCP34" s="661"/>
      <c r="KCQ34" s="661"/>
      <c r="KCR34" s="661"/>
      <c r="KCS34" s="661"/>
      <c r="KCT34" s="661"/>
      <c r="KCU34" s="661"/>
      <c r="KCV34" s="661"/>
      <c r="KCW34" s="661"/>
      <c r="KCX34" s="661"/>
      <c r="KCY34" s="661"/>
      <c r="KCZ34" s="661"/>
      <c r="KDA34" s="661"/>
      <c r="KDB34" s="661"/>
      <c r="KDC34" s="661"/>
      <c r="KDD34" s="661"/>
      <c r="KDE34" s="661"/>
      <c r="KDF34" s="661"/>
      <c r="KDG34" s="661"/>
      <c r="KDH34" s="661"/>
      <c r="KDI34" s="661"/>
      <c r="KDJ34" s="661"/>
      <c r="KDK34" s="661"/>
      <c r="KDL34" s="661"/>
      <c r="KDM34" s="661"/>
      <c r="KDN34" s="661"/>
      <c r="KDO34" s="661"/>
      <c r="KDP34" s="661"/>
      <c r="KDQ34" s="661"/>
      <c r="KDR34" s="661"/>
      <c r="KDS34" s="661"/>
      <c r="KDT34" s="661"/>
      <c r="KDU34" s="661"/>
      <c r="KDV34" s="661"/>
      <c r="KDW34" s="661"/>
      <c r="KDX34" s="661"/>
      <c r="KDY34" s="661"/>
      <c r="KDZ34" s="661"/>
      <c r="KEA34" s="661"/>
      <c r="KEB34" s="661"/>
      <c r="KEC34" s="661"/>
      <c r="KED34" s="661"/>
      <c r="KEE34" s="661"/>
      <c r="KEF34" s="661"/>
      <c r="KEG34" s="661"/>
      <c r="KEH34" s="661"/>
      <c r="KEI34" s="661"/>
      <c r="KEJ34" s="661"/>
      <c r="KEK34" s="661"/>
      <c r="KEL34" s="661"/>
      <c r="KEM34" s="661"/>
      <c r="KEN34" s="661"/>
      <c r="KEO34" s="661"/>
      <c r="KEP34" s="661"/>
      <c r="KEQ34" s="661"/>
      <c r="KER34" s="661"/>
      <c r="KES34" s="661"/>
      <c r="KET34" s="661"/>
      <c r="KEU34" s="661"/>
      <c r="KEV34" s="661"/>
      <c r="KEW34" s="661"/>
      <c r="KEX34" s="661"/>
      <c r="KEY34" s="661"/>
      <c r="KEZ34" s="661"/>
      <c r="KFA34" s="661"/>
      <c r="KFB34" s="661"/>
      <c r="KFC34" s="661"/>
      <c r="KFD34" s="661"/>
      <c r="KFE34" s="661"/>
      <c r="KFF34" s="661"/>
      <c r="KFG34" s="661"/>
      <c r="KFH34" s="661"/>
      <c r="KFI34" s="661"/>
      <c r="KFJ34" s="661"/>
      <c r="KFK34" s="661"/>
      <c r="KFL34" s="661"/>
      <c r="KFM34" s="661"/>
      <c r="KFN34" s="661"/>
      <c r="KFO34" s="661"/>
      <c r="KFP34" s="661"/>
      <c r="KFQ34" s="661"/>
      <c r="KFR34" s="661"/>
      <c r="KFS34" s="661"/>
      <c r="KFT34" s="661"/>
      <c r="KFU34" s="661"/>
      <c r="KFV34" s="661"/>
      <c r="KFW34" s="661"/>
      <c r="KFX34" s="661"/>
      <c r="KFY34" s="661"/>
      <c r="KFZ34" s="661"/>
      <c r="KGA34" s="661"/>
      <c r="KGB34" s="661"/>
      <c r="KGC34" s="661"/>
      <c r="KGD34" s="661"/>
      <c r="KGE34" s="661"/>
      <c r="KGF34" s="661"/>
      <c r="KGG34" s="661"/>
      <c r="KGH34" s="661"/>
      <c r="KGI34" s="661"/>
      <c r="KGJ34" s="661"/>
      <c r="KGK34" s="661"/>
      <c r="KGL34" s="661"/>
      <c r="KGM34" s="661"/>
      <c r="KGN34" s="661"/>
      <c r="KGO34" s="661"/>
      <c r="KGP34" s="661"/>
      <c r="KGQ34" s="661"/>
      <c r="KGR34" s="661"/>
      <c r="KGS34" s="661"/>
      <c r="KGT34" s="661"/>
      <c r="KGU34" s="661"/>
      <c r="KGV34" s="661"/>
      <c r="KGW34" s="661"/>
      <c r="KGX34" s="661"/>
      <c r="KGY34" s="661"/>
      <c r="KGZ34" s="661"/>
      <c r="KHA34" s="661"/>
      <c r="KHB34" s="661"/>
      <c r="KHC34" s="661"/>
      <c r="KHD34" s="661"/>
      <c r="KHE34" s="661"/>
      <c r="KHF34" s="661"/>
      <c r="KHG34" s="661"/>
      <c r="KHH34" s="661"/>
      <c r="KHI34" s="661"/>
      <c r="KHJ34" s="661"/>
      <c r="KHK34" s="661"/>
      <c r="KHL34" s="661"/>
      <c r="KHM34" s="661"/>
      <c r="KHN34" s="661"/>
      <c r="KHO34" s="661"/>
      <c r="KHP34" s="661"/>
      <c r="KHQ34" s="661"/>
      <c r="KHR34" s="661"/>
      <c r="KHS34" s="661"/>
      <c r="KHT34" s="661"/>
      <c r="KHU34" s="661"/>
      <c r="KHV34" s="661"/>
      <c r="KHW34" s="661"/>
      <c r="KHX34" s="661"/>
      <c r="KHY34" s="661"/>
      <c r="KHZ34" s="661"/>
      <c r="KIA34" s="661"/>
      <c r="KIB34" s="661"/>
      <c r="KIC34" s="661"/>
      <c r="KID34" s="661"/>
      <c r="KIE34" s="661"/>
      <c r="KIF34" s="661"/>
      <c r="KIG34" s="661"/>
      <c r="KIH34" s="661"/>
      <c r="KII34" s="661"/>
      <c r="KIJ34" s="661"/>
      <c r="KIK34" s="661"/>
      <c r="KIL34" s="661"/>
      <c r="KIM34" s="661"/>
      <c r="KIN34" s="661"/>
      <c r="KIO34" s="661"/>
      <c r="KIP34" s="661"/>
      <c r="KIQ34" s="661"/>
      <c r="KIR34" s="661"/>
      <c r="KIS34" s="661"/>
      <c r="KIT34" s="661"/>
      <c r="KIU34" s="661"/>
      <c r="KIV34" s="661"/>
      <c r="KIW34" s="661"/>
      <c r="KIX34" s="661"/>
      <c r="KIY34" s="661"/>
      <c r="KIZ34" s="661"/>
      <c r="KJA34" s="661"/>
      <c r="KJB34" s="661"/>
      <c r="KJC34" s="661"/>
      <c r="KJD34" s="661"/>
      <c r="KJE34" s="661"/>
      <c r="KJF34" s="661"/>
      <c r="KJG34" s="661"/>
      <c r="KJH34" s="661"/>
      <c r="KJI34" s="661"/>
      <c r="KJJ34" s="661"/>
      <c r="KJK34" s="661"/>
      <c r="KJL34" s="661"/>
      <c r="KJM34" s="661"/>
      <c r="KJN34" s="661"/>
      <c r="KJO34" s="661"/>
      <c r="KJP34" s="661"/>
      <c r="KJQ34" s="661"/>
      <c r="KJR34" s="661"/>
      <c r="KJS34" s="661"/>
      <c r="KJT34" s="661"/>
      <c r="KJU34" s="661"/>
      <c r="KJV34" s="661"/>
      <c r="KJW34" s="661"/>
      <c r="KJX34" s="661"/>
      <c r="KJY34" s="661"/>
      <c r="KJZ34" s="661"/>
      <c r="KKA34" s="661"/>
      <c r="KKB34" s="661"/>
      <c r="KKC34" s="661"/>
      <c r="KKD34" s="661"/>
      <c r="KKE34" s="661"/>
      <c r="KKF34" s="661"/>
      <c r="KKG34" s="661"/>
      <c r="KKH34" s="661"/>
      <c r="KKI34" s="661"/>
      <c r="KKJ34" s="661"/>
      <c r="KKK34" s="661"/>
      <c r="KKL34" s="661"/>
      <c r="KKM34" s="661"/>
      <c r="KKN34" s="661"/>
      <c r="KKO34" s="661"/>
      <c r="KKP34" s="661"/>
      <c r="KKQ34" s="661"/>
      <c r="KKR34" s="661"/>
      <c r="KKS34" s="661"/>
      <c r="KKT34" s="661"/>
      <c r="KKU34" s="661"/>
      <c r="KKV34" s="661"/>
      <c r="KKW34" s="661"/>
      <c r="KKX34" s="661"/>
      <c r="KKY34" s="661"/>
      <c r="KKZ34" s="661"/>
      <c r="KLA34" s="661"/>
      <c r="KLB34" s="661"/>
      <c r="KLC34" s="661"/>
      <c r="KLD34" s="661"/>
      <c r="KLE34" s="661"/>
      <c r="KLF34" s="661"/>
      <c r="KLG34" s="661"/>
      <c r="KLH34" s="661"/>
      <c r="KLI34" s="661"/>
      <c r="KLJ34" s="661"/>
      <c r="KLK34" s="661"/>
      <c r="KLL34" s="661"/>
      <c r="KLM34" s="661"/>
      <c r="KLN34" s="661"/>
      <c r="KLO34" s="661"/>
      <c r="KLP34" s="661"/>
      <c r="KLQ34" s="661"/>
      <c r="KLR34" s="661"/>
      <c r="KLS34" s="661"/>
      <c r="KLT34" s="661"/>
      <c r="KLU34" s="661"/>
      <c r="KLV34" s="661"/>
      <c r="KLW34" s="661"/>
      <c r="KLX34" s="661"/>
      <c r="KLY34" s="661"/>
      <c r="KLZ34" s="661"/>
      <c r="KMA34" s="661"/>
      <c r="KMB34" s="661"/>
      <c r="KMC34" s="661"/>
      <c r="KMD34" s="661"/>
      <c r="KME34" s="661"/>
      <c r="KMF34" s="661"/>
      <c r="KMG34" s="661"/>
      <c r="KMH34" s="661"/>
      <c r="KMI34" s="661"/>
      <c r="KMJ34" s="661"/>
      <c r="KMK34" s="661"/>
      <c r="KML34" s="661"/>
      <c r="KMM34" s="661"/>
      <c r="KMN34" s="661"/>
      <c r="KMO34" s="661"/>
      <c r="KMP34" s="661"/>
      <c r="KMQ34" s="661"/>
      <c r="KMR34" s="661"/>
      <c r="KMS34" s="661"/>
      <c r="KMT34" s="661"/>
      <c r="KMU34" s="661"/>
      <c r="KMV34" s="661"/>
      <c r="KMW34" s="661"/>
      <c r="KMX34" s="661"/>
      <c r="KMY34" s="661"/>
      <c r="KMZ34" s="661"/>
      <c r="KNA34" s="661"/>
      <c r="KNB34" s="661"/>
      <c r="KNC34" s="661"/>
      <c r="KND34" s="661"/>
      <c r="KNE34" s="661"/>
      <c r="KNF34" s="661"/>
      <c r="KNG34" s="661"/>
      <c r="KNH34" s="661"/>
      <c r="KNI34" s="661"/>
      <c r="KNJ34" s="661"/>
      <c r="KNK34" s="661"/>
      <c r="KNL34" s="661"/>
      <c r="KNM34" s="661"/>
      <c r="KNN34" s="661"/>
      <c r="KNO34" s="661"/>
      <c r="KNP34" s="661"/>
      <c r="KNQ34" s="661"/>
      <c r="KNR34" s="661"/>
      <c r="KNS34" s="661"/>
      <c r="KNT34" s="661"/>
      <c r="KNU34" s="661"/>
      <c r="KNV34" s="661"/>
      <c r="KNW34" s="661"/>
      <c r="KNX34" s="661"/>
      <c r="KNY34" s="661"/>
      <c r="KNZ34" s="661"/>
      <c r="KOA34" s="661"/>
      <c r="KOB34" s="661"/>
      <c r="KOC34" s="661"/>
      <c r="KOD34" s="661"/>
      <c r="KOE34" s="661"/>
      <c r="KOF34" s="661"/>
      <c r="KOG34" s="661"/>
      <c r="KOH34" s="661"/>
      <c r="KOI34" s="661"/>
      <c r="KOJ34" s="661"/>
      <c r="KOK34" s="661"/>
      <c r="KOL34" s="661"/>
      <c r="KOM34" s="661"/>
      <c r="KON34" s="661"/>
      <c r="KOO34" s="661"/>
      <c r="KOP34" s="661"/>
      <c r="KOQ34" s="661"/>
      <c r="KOR34" s="661"/>
      <c r="KOS34" s="661"/>
      <c r="KOT34" s="661"/>
      <c r="KOU34" s="661"/>
      <c r="KOV34" s="661"/>
      <c r="KOW34" s="661"/>
      <c r="KOX34" s="661"/>
      <c r="KOY34" s="661"/>
      <c r="KOZ34" s="661"/>
      <c r="KPA34" s="661"/>
      <c r="KPB34" s="661"/>
      <c r="KPC34" s="661"/>
      <c r="KPD34" s="661"/>
      <c r="KPE34" s="661"/>
      <c r="KPF34" s="661"/>
      <c r="KPG34" s="661"/>
      <c r="KPH34" s="661"/>
      <c r="KPI34" s="661"/>
      <c r="KPJ34" s="661"/>
      <c r="KPK34" s="661"/>
      <c r="KPL34" s="661"/>
      <c r="KPM34" s="661"/>
      <c r="KPN34" s="661"/>
      <c r="KPO34" s="661"/>
      <c r="KPP34" s="661"/>
      <c r="KPQ34" s="661"/>
      <c r="KPR34" s="661"/>
      <c r="KPS34" s="661"/>
      <c r="KPT34" s="661"/>
      <c r="KPU34" s="661"/>
      <c r="KPV34" s="661"/>
      <c r="KPW34" s="661"/>
      <c r="KPX34" s="661"/>
      <c r="KPY34" s="661"/>
      <c r="KPZ34" s="661"/>
      <c r="KQA34" s="661"/>
      <c r="KQB34" s="661"/>
      <c r="KQC34" s="661"/>
      <c r="KQD34" s="661"/>
      <c r="KQE34" s="661"/>
      <c r="KQF34" s="661"/>
      <c r="KQG34" s="661"/>
      <c r="KQH34" s="661"/>
      <c r="KQI34" s="661"/>
      <c r="KQJ34" s="661"/>
      <c r="KQK34" s="661"/>
      <c r="KQL34" s="661"/>
      <c r="KQM34" s="661"/>
      <c r="KQN34" s="661"/>
      <c r="KQO34" s="661"/>
      <c r="KQP34" s="661"/>
      <c r="KQQ34" s="661"/>
      <c r="KQR34" s="661"/>
      <c r="KQS34" s="661"/>
      <c r="KQT34" s="661"/>
      <c r="KQU34" s="661"/>
      <c r="KQV34" s="661"/>
      <c r="KQW34" s="661"/>
      <c r="KQX34" s="661"/>
      <c r="KQY34" s="661"/>
      <c r="KQZ34" s="661"/>
      <c r="KRA34" s="661"/>
      <c r="KRB34" s="661"/>
      <c r="KRC34" s="661"/>
      <c r="KRD34" s="661"/>
      <c r="KRE34" s="661"/>
      <c r="KRF34" s="661"/>
      <c r="KRG34" s="661"/>
      <c r="KRH34" s="661"/>
      <c r="KRI34" s="661"/>
      <c r="KRJ34" s="661"/>
      <c r="KRK34" s="661"/>
      <c r="KRL34" s="661"/>
      <c r="KRM34" s="661"/>
      <c r="KRN34" s="661"/>
      <c r="KRO34" s="661"/>
      <c r="KRP34" s="661"/>
      <c r="KRQ34" s="661"/>
      <c r="KRR34" s="661"/>
      <c r="KRS34" s="661"/>
      <c r="KRT34" s="661"/>
      <c r="KRU34" s="661"/>
      <c r="KRV34" s="661"/>
      <c r="KRW34" s="661"/>
      <c r="KRX34" s="661"/>
      <c r="KRY34" s="661"/>
      <c r="KRZ34" s="661"/>
      <c r="KSA34" s="661"/>
      <c r="KSB34" s="661"/>
      <c r="KSC34" s="661"/>
      <c r="KSD34" s="661"/>
      <c r="KSE34" s="661"/>
      <c r="KSF34" s="661"/>
      <c r="KSG34" s="661"/>
      <c r="KSH34" s="661"/>
      <c r="KSI34" s="661"/>
      <c r="KSJ34" s="661"/>
      <c r="KSK34" s="661"/>
      <c r="KSL34" s="661"/>
      <c r="KSM34" s="661"/>
      <c r="KSN34" s="661"/>
      <c r="KSO34" s="661"/>
      <c r="KSP34" s="661"/>
      <c r="KSQ34" s="661"/>
      <c r="KSR34" s="661"/>
      <c r="KSS34" s="661"/>
      <c r="KST34" s="661"/>
      <c r="KSU34" s="661"/>
      <c r="KSV34" s="661"/>
      <c r="KSW34" s="661"/>
      <c r="KSX34" s="661"/>
      <c r="KSY34" s="661"/>
      <c r="KSZ34" s="661"/>
      <c r="KTA34" s="661"/>
      <c r="KTB34" s="661"/>
      <c r="KTC34" s="661"/>
      <c r="KTD34" s="661"/>
      <c r="KTE34" s="661"/>
      <c r="KTF34" s="661"/>
      <c r="KTG34" s="661"/>
      <c r="KTH34" s="661"/>
      <c r="KTI34" s="661"/>
      <c r="KTJ34" s="661"/>
      <c r="KTK34" s="661"/>
      <c r="KTL34" s="661"/>
      <c r="KTM34" s="661"/>
      <c r="KTN34" s="661"/>
      <c r="KTO34" s="661"/>
      <c r="KTP34" s="661"/>
      <c r="KTQ34" s="661"/>
      <c r="KTR34" s="661"/>
      <c r="KTS34" s="661"/>
      <c r="KTT34" s="661"/>
      <c r="KTU34" s="661"/>
      <c r="KTV34" s="661"/>
      <c r="KTW34" s="661"/>
      <c r="KTX34" s="661"/>
      <c r="KTY34" s="661"/>
      <c r="KTZ34" s="661"/>
      <c r="KUA34" s="661"/>
      <c r="KUB34" s="661"/>
      <c r="KUC34" s="661"/>
      <c r="KUD34" s="661"/>
      <c r="KUE34" s="661"/>
      <c r="KUF34" s="661"/>
      <c r="KUG34" s="661"/>
      <c r="KUH34" s="661"/>
      <c r="KUI34" s="661"/>
      <c r="KUJ34" s="661"/>
      <c r="KUK34" s="661"/>
      <c r="KUL34" s="661"/>
      <c r="KUM34" s="661"/>
      <c r="KUN34" s="661"/>
      <c r="KUO34" s="661"/>
      <c r="KUP34" s="661"/>
      <c r="KUQ34" s="661"/>
      <c r="KUR34" s="661"/>
      <c r="KUS34" s="661"/>
      <c r="KUT34" s="661"/>
      <c r="KUU34" s="661"/>
      <c r="KUV34" s="661"/>
      <c r="KUW34" s="661"/>
      <c r="KUX34" s="661"/>
      <c r="KUY34" s="661"/>
      <c r="KUZ34" s="661"/>
      <c r="KVA34" s="661"/>
      <c r="KVB34" s="661"/>
      <c r="KVC34" s="661"/>
      <c r="KVD34" s="661"/>
      <c r="KVE34" s="661"/>
      <c r="KVF34" s="661"/>
      <c r="KVG34" s="661"/>
      <c r="KVH34" s="661"/>
      <c r="KVI34" s="661"/>
      <c r="KVJ34" s="661"/>
      <c r="KVK34" s="661"/>
      <c r="KVL34" s="661"/>
      <c r="KVM34" s="661"/>
      <c r="KVN34" s="661"/>
      <c r="KVO34" s="661"/>
      <c r="KVP34" s="661"/>
      <c r="KVQ34" s="661"/>
      <c r="KVR34" s="661"/>
      <c r="KVS34" s="661"/>
      <c r="KVT34" s="661"/>
      <c r="KVU34" s="661"/>
      <c r="KVV34" s="661"/>
      <c r="KVW34" s="661"/>
      <c r="KVX34" s="661"/>
      <c r="KVY34" s="661"/>
      <c r="KVZ34" s="661"/>
      <c r="KWA34" s="661"/>
      <c r="KWB34" s="661"/>
      <c r="KWC34" s="661"/>
      <c r="KWD34" s="661"/>
      <c r="KWE34" s="661"/>
      <c r="KWF34" s="661"/>
      <c r="KWG34" s="661"/>
      <c r="KWH34" s="661"/>
      <c r="KWI34" s="661"/>
      <c r="KWJ34" s="661"/>
      <c r="KWK34" s="661"/>
      <c r="KWL34" s="661"/>
      <c r="KWM34" s="661"/>
      <c r="KWN34" s="661"/>
      <c r="KWO34" s="661"/>
      <c r="KWP34" s="661"/>
      <c r="KWQ34" s="661"/>
      <c r="KWR34" s="661"/>
      <c r="KWS34" s="661"/>
      <c r="KWT34" s="661"/>
      <c r="KWU34" s="661"/>
      <c r="KWV34" s="661"/>
      <c r="KWW34" s="661"/>
      <c r="KWX34" s="661"/>
      <c r="KWY34" s="661"/>
      <c r="KWZ34" s="661"/>
      <c r="KXA34" s="661"/>
      <c r="KXB34" s="661"/>
      <c r="KXC34" s="661"/>
      <c r="KXD34" s="661"/>
      <c r="KXE34" s="661"/>
      <c r="KXF34" s="661"/>
      <c r="KXG34" s="661"/>
      <c r="KXH34" s="661"/>
      <c r="KXI34" s="661"/>
      <c r="KXJ34" s="661"/>
      <c r="KXK34" s="661"/>
      <c r="KXL34" s="661"/>
      <c r="KXM34" s="661"/>
      <c r="KXN34" s="661"/>
      <c r="KXO34" s="661"/>
      <c r="KXP34" s="661"/>
      <c r="KXQ34" s="661"/>
      <c r="KXR34" s="661"/>
      <c r="KXS34" s="661"/>
      <c r="KXT34" s="661"/>
      <c r="KXU34" s="661"/>
      <c r="KXV34" s="661"/>
      <c r="KXW34" s="661"/>
      <c r="KXX34" s="661"/>
      <c r="KXY34" s="661"/>
      <c r="KXZ34" s="661"/>
      <c r="KYA34" s="661"/>
      <c r="KYB34" s="661"/>
      <c r="KYC34" s="661"/>
      <c r="KYD34" s="661"/>
      <c r="KYE34" s="661"/>
      <c r="KYF34" s="661"/>
      <c r="KYG34" s="661"/>
      <c r="KYH34" s="661"/>
      <c r="KYI34" s="661"/>
      <c r="KYJ34" s="661"/>
      <c r="KYK34" s="661"/>
      <c r="KYL34" s="661"/>
      <c r="KYM34" s="661"/>
      <c r="KYN34" s="661"/>
      <c r="KYO34" s="661"/>
      <c r="KYP34" s="661"/>
      <c r="KYQ34" s="661"/>
      <c r="KYR34" s="661"/>
      <c r="KYS34" s="661"/>
      <c r="KYT34" s="661"/>
      <c r="KYU34" s="661"/>
      <c r="KYV34" s="661"/>
      <c r="KYW34" s="661"/>
      <c r="KYX34" s="661"/>
      <c r="KYY34" s="661"/>
      <c r="KYZ34" s="661"/>
      <c r="KZA34" s="661"/>
      <c r="KZB34" s="661"/>
      <c r="KZC34" s="661"/>
      <c r="KZD34" s="661"/>
      <c r="KZE34" s="661"/>
      <c r="KZF34" s="661"/>
      <c r="KZG34" s="661"/>
      <c r="KZH34" s="661"/>
      <c r="KZI34" s="661"/>
      <c r="KZJ34" s="661"/>
      <c r="KZK34" s="661"/>
      <c r="KZL34" s="661"/>
      <c r="KZM34" s="661"/>
      <c r="KZN34" s="661"/>
      <c r="KZO34" s="661"/>
      <c r="KZP34" s="661"/>
      <c r="KZQ34" s="661"/>
      <c r="KZR34" s="661"/>
      <c r="KZS34" s="661"/>
      <c r="KZT34" s="661"/>
      <c r="KZU34" s="661"/>
      <c r="KZV34" s="661"/>
      <c r="KZW34" s="661"/>
      <c r="KZX34" s="661"/>
      <c r="KZY34" s="661"/>
      <c r="KZZ34" s="661"/>
      <c r="LAA34" s="661"/>
      <c r="LAB34" s="661"/>
      <c r="LAC34" s="661"/>
      <c r="LAD34" s="661"/>
      <c r="LAE34" s="661"/>
      <c r="LAF34" s="661"/>
      <c r="LAG34" s="661"/>
      <c r="LAH34" s="661"/>
      <c r="LAI34" s="661"/>
      <c r="LAJ34" s="661"/>
      <c r="LAK34" s="661"/>
      <c r="LAL34" s="661"/>
      <c r="LAM34" s="661"/>
      <c r="LAN34" s="661"/>
      <c r="LAO34" s="661"/>
      <c r="LAP34" s="661"/>
      <c r="LAQ34" s="661"/>
      <c r="LAR34" s="661"/>
      <c r="LAS34" s="661"/>
      <c r="LAT34" s="661"/>
      <c r="LAU34" s="661"/>
      <c r="LAV34" s="661"/>
      <c r="LAW34" s="661"/>
      <c r="LAX34" s="661"/>
      <c r="LAY34" s="661"/>
      <c r="LAZ34" s="661"/>
      <c r="LBA34" s="661"/>
      <c r="LBB34" s="661"/>
      <c r="LBC34" s="661"/>
      <c r="LBD34" s="661"/>
      <c r="LBE34" s="661"/>
      <c r="LBF34" s="661"/>
      <c r="LBG34" s="661"/>
      <c r="LBH34" s="661"/>
      <c r="LBI34" s="661"/>
      <c r="LBJ34" s="661"/>
      <c r="LBK34" s="661"/>
      <c r="LBL34" s="661"/>
      <c r="LBM34" s="661"/>
      <c r="LBN34" s="661"/>
      <c r="LBO34" s="661"/>
      <c r="LBP34" s="661"/>
      <c r="LBQ34" s="661"/>
      <c r="LBR34" s="661"/>
      <c r="LBS34" s="661"/>
      <c r="LBT34" s="661"/>
      <c r="LBU34" s="661"/>
      <c r="LBV34" s="661"/>
      <c r="LBW34" s="661"/>
      <c r="LBX34" s="661"/>
      <c r="LBY34" s="661"/>
      <c r="LBZ34" s="661"/>
      <c r="LCA34" s="661"/>
      <c r="LCB34" s="661"/>
      <c r="LCC34" s="661"/>
      <c r="LCD34" s="661"/>
      <c r="LCE34" s="661"/>
      <c r="LCF34" s="661"/>
      <c r="LCG34" s="661"/>
      <c r="LCH34" s="661"/>
      <c r="LCI34" s="661"/>
      <c r="LCJ34" s="661"/>
      <c r="LCK34" s="661"/>
      <c r="LCL34" s="661"/>
      <c r="LCM34" s="661"/>
      <c r="LCN34" s="661"/>
      <c r="LCO34" s="661"/>
      <c r="LCP34" s="661"/>
      <c r="LCQ34" s="661"/>
      <c r="LCR34" s="661"/>
      <c r="LCS34" s="661"/>
      <c r="LCT34" s="661"/>
      <c r="LCU34" s="661"/>
      <c r="LCV34" s="661"/>
      <c r="LCW34" s="661"/>
      <c r="LCX34" s="661"/>
      <c r="LCY34" s="661"/>
      <c r="LCZ34" s="661"/>
      <c r="LDA34" s="661"/>
      <c r="LDB34" s="661"/>
      <c r="LDC34" s="661"/>
      <c r="LDD34" s="661"/>
      <c r="LDE34" s="661"/>
      <c r="LDF34" s="661"/>
      <c r="LDG34" s="661"/>
      <c r="LDH34" s="661"/>
      <c r="LDI34" s="661"/>
      <c r="LDJ34" s="661"/>
      <c r="LDK34" s="661"/>
      <c r="LDL34" s="661"/>
      <c r="LDM34" s="661"/>
      <c r="LDN34" s="661"/>
      <c r="LDO34" s="661"/>
      <c r="LDP34" s="661"/>
      <c r="LDQ34" s="661"/>
      <c r="LDR34" s="661"/>
      <c r="LDS34" s="661"/>
      <c r="LDT34" s="661"/>
      <c r="LDU34" s="661"/>
      <c r="LDV34" s="661"/>
      <c r="LDW34" s="661"/>
      <c r="LDX34" s="661"/>
      <c r="LDY34" s="661"/>
      <c r="LDZ34" s="661"/>
      <c r="LEA34" s="661"/>
      <c r="LEB34" s="661"/>
      <c r="LEC34" s="661"/>
      <c r="LED34" s="661"/>
      <c r="LEE34" s="661"/>
      <c r="LEF34" s="661"/>
      <c r="LEG34" s="661"/>
      <c r="LEH34" s="661"/>
      <c r="LEI34" s="661"/>
      <c r="LEJ34" s="661"/>
      <c r="LEK34" s="661"/>
      <c r="LEL34" s="661"/>
      <c r="LEM34" s="661"/>
      <c r="LEN34" s="661"/>
      <c r="LEO34" s="661"/>
      <c r="LEP34" s="661"/>
      <c r="LEQ34" s="661"/>
      <c r="LER34" s="661"/>
      <c r="LES34" s="661"/>
      <c r="LET34" s="661"/>
      <c r="LEU34" s="661"/>
      <c r="LEV34" s="661"/>
      <c r="LEW34" s="661"/>
      <c r="LEX34" s="661"/>
      <c r="LEY34" s="661"/>
      <c r="LEZ34" s="661"/>
      <c r="LFA34" s="661"/>
      <c r="LFB34" s="661"/>
      <c r="LFC34" s="661"/>
      <c r="LFD34" s="661"/>
      <c r="LFE34" s="661"/>
      <c r="LFF34" s="661"/>
      <c r="LFG34" s="661"/>
      <c r="LFH34" s="661"/>
      <c r="LFI34" s="661"/>
      <c r="LFJ34" s="661"/>
      <c r="LFK34" s="661"/>
      <c r="LFL34" s="661"/>
      <c r="LFM34" s="661"/>
      <c r="LFN34" s="661"/>
      <c r="LFO34" s="661"/>
      <c r="LFP34" s="661"/>
      <c r="LFQ34" s="661"/>
      <c r="LFR34" s="661"/>
      <c r="LFS34" s="661"/>
      <c r="LFT34" s="661"/>
      <c r="LFU34" s="661"/>
      <c r="LFV34" s="661"/>
      <c r="LFW34" s="661"/>
      <c r="LFX34" s="661"/>
      <c r="LFY34" s="661"/>
      <c r="LFZ34" s="661"/>
      <c r="LGA34" s="661"/>
      <c r="LGB34" s="661"/>
      <c r="LGC34" s="661"/>
      <c r="LGD34" s="661"/>
      <c r="LGE34" s="661"/>
      <c r="LGF34" s="661"/>
      <c r="LGG34" s="661"/>
      <c r="LGH34" s="661"/>
      <c r="LGI34" s="661"/>
      <c r="LGJ34" s="661"/>
      <c r="LGK34" s="661"/>
      <c r="LGL34" s="661"/>
      <c r="LGM34" s="661"/>
      <c r="LGN34" s="661"/>
      <c r="LGO34" s="661"/>
      <c r="LGP34" s="661"/>
      <c r="LGQ34" s="661"/>
      <c r="LGR34" s="661"/>
      <c r="LGS34" s="661"/>
      <c r="LGT34" s="661"/>
      <c r="LGU34" s="661"/>
      <c r="LGV34" s="661"/>
      <c r="LGW34" s="661"/>
      <c r="LGX34" s="661"/>
      <c r="LGY34" s="661"/>
      <c r="LGZ34" s="661"/>
      <c r="LHA34" s="661"/>
      <c r="LHB34" s="661"/>
      <c r="LHC34" s="661"/>
      <c r="LHD34" s="661"/>
      <c r="LHE34" s="661"/>
      <c r="LHF34" s="661"/>
      <c r="LHG34" s="661"/>
      <c r="LHH34" s="661"/>
      <c r="LHI34" s="661"/>
      <c r="LHJ34" s="661"/>
      <c r="LHK34" s="661"/>
      <c r="LHL34" s="661"/>
      <c r="LHM34" s="661"/>
      <c r="LHN34" s="661"/>
      <c r="LHO34" s="661"/>
      <c r="LHP34" s="661"/>
      <c r="LHQ34" s="661"/>
      <c r="LHR34" s="661"/>
      <c r="LHS34" s="661"/>
      <c r="LHT34" s="661"/>
      <c r="LHU34" s="661"/>
      <c r="LHV34" s="661"/>
      <c r="LHW34" s="661"/>
      <c r="LHX34" s="661"/>
      <c r="LHY34" s="661"/>
      <c r="LHZ34" s="661"/>
      <c r="LIA34" s="661"/>
      <c r="LIB34" s="661"/>
      <c r="LIC34" s="661"/>
      <c r="LID34" s="661"/>
      <c r="LIE34" s="661"/>
      <c r="LIF34" s="661"/>
      <c r="LIG34" s="661"/>
      <c r="LIH34" s="661"/>
      <c r="LII34" s="661"/>
      <c r="LIJ34" s="661"/>
      <c r="LIK34" s="661"/>
      <c r="LIL34" s="661"/>
      <c r="LIM34" s="661"/>
      <c r="LIN34" s="661"/>
      <c r="LIO34" s="661"/>
      <c r="LIP34" s="661"/>
      <c r="LIQ34" s="661"/>
      <c r="LIR34" s="661"/>
      <c r="LIS34" s="661"/>
      <c r="LIT34" s="661"/>
      <c r="LIU34" s="661"/>
      <c r="LIV34" s="661"/>
      <c r="LIW34" s="661"/>
      <c r="LIX34" s="661"/>
      <c r="LIY34" s="661"/>
      <c r="LIZ34" s="661"/>
      <c r="LJA34" s="661"/>
      <c r="LJB34" s="661"/>
      <c r="LJC34" s="661"/>
      <c r="LJD34" s="661"/>
      <c r="LJE34" s="661"/>
      <c r="LJF34" s="661"/>
      <c r="LJG34" s="661"/>
      <c r="LJH34" s="661"/>
      <c r="LJI34" s="661"/>
      <c r="LJJ34" s="661"/>
      <c r="LJK34" s="661"/>
      <c r="LJL34" s="661"/>
      <c r="LJM34" s="661"/>
      <c r="LJN34" s="661"/>
      <c r="LJO34" s="661"/>
      <c r="LJP34" s="661"/>
      <c r="LJQ34" s="661"/>
      <c r="LJR34" s="661"/>
      <c r="LJS34" s="661"/>
      <c r="LJT34" s="661"/>
      <c r="LJU34" s="661"/>
      <c r="LJV34" s="661"/>
      <c r="LJW34" s="661"/>
      <c r="LJX34" s="661"/>
      <c r="LJY34" s="661"/>
      <c r="LJZ34" s="661"/>
      <c r="LKA34" s="661"/>
      <c r="LKB34" s="661"/>
      <c r="LKC34" s="661"/>
      <c r="LKD34" s="661"/>
      <c r="LKE34" s="661"/>
      <c r="LKF34" s="661"/>
      <c r="LKG34" s="661"/>
      <c r="LKH34" s="661"/>
      <c r="LKI34" s="661"/>
      <c r="LKJ34" s="661"/>
      <c r="LKK34" s="661"/>
      <c r="LKL34" s="661"/>
      <c r="LKM34" s="661"/>
      <c r="LKN34" s="661"/>
      <c r="LKO34" s="661"/>
      <c r="LKP34" s="661"/>
      <c r="LKQ34" s="661"/>
      <c r="LKR34" s="661"/>
      <c r="LKS34" s="661"/>
      <c r="LKT34" s="661"/>
      <c r="LKU34" s="661"/>
      <c r="LKV34" s="661"/>
      <c r="LKW34" s="661"/>
      <c r="LKX34" s="661"/>
      <c r="LKY34" s="661"/>
      <c r="LKZ34" s="661"/>
      <c r="LLA34" s="661"/>
      <c r="LLB34" s="661"/>
      <c r="LLC34" s="661"/>
      <c r="LLD34" s="661"/>
      <c r="LLE34" s="661"/>
      <c r="LLF34" s="661"/>
      <c r="LLG34" s="661"/>
      <c r="LLH34" s="661"/>
      <c r="LLI34" s="661"/>
      <c r="LLJ34" s="661"/>
      <c r="LLK34" s="661"/>
      <c r="LLL34" s="661"/>
      <c r="LLM34" s="661"/>
      <c r="LLN34" s="661"/>
      <c r="LLO34" s="661"/>
      <c r="LLP34" s="661"/>
      <c r="LLQ34" s="661"/>
      <c r="LLR34" s="661"/>
      <c r="LLS34" s="661"/>
      <c r="LLT34" s="661"/>
      <c r="LLU34" s="661"/>
      <c r="LLV34" s="661"/>
      <c r="LLW34" s="661"/>
      <c r="LLX34" s="661"/>
      <c r="LLY34" s="661"/>
      <c r="LLZ34" s="661"/>
      <c r="LMA34" s="661"/>
      <c r="LMB34" s="661"/>
      <c r="LMC34" s="661"/>
      <c r="LMD34" s="661"/>
      <c r="LME34" s="661"/>
      <c r="LMF34" s="661"/>
      <c r="LMG34" s="661"/>
      <c r="LMH34" s="661"/>
      <c r="LMI34" s="661"/>
      <c r="LMJ34" s="661"/>
      <c r="LMK34" s="661"/>
      <c r="LML34" s="661"/>
      <c r="LMM34" s="661"/>
      <c r="LMN34" s="661"/>
      <c r="LMO34" s="661"/>
      <c r="LMP34" s="661"/>
      <c r="LMQ34" s="661"/>
      <c r="LMR34" s="661"/>
      <c r="LMS34" s="661"/>
      <c r="LMT34" s="661"/>
      <c r="LMU34" s="661"/>
      <c r="LMV34" s="661"/>
      <c r="LMW34" s="661"/>
      <c r="LMX34" s="661"/>
      <c r="LMY34" s="661"/>
      <c r="LMZ34" s="661"/>
      <c r="LNA34" s="661"/>
      <c r="LNB34" s="661"/>
      <c r="LNC34" s="661"/>
      <c r="LND34" s="661"/>
      <c r="LNE34" s="661"/>
      <c r="LNF34" s="661"/>
      <c r="LNG34" s="661"/>
      <c r="LNH34" s="661"/>
      <c r="LNI34" s="661"/>
      <c r="LNJ34" s="661"/>
      <c r="LNK34" s="661"/>
      <c r="LNL34" s="661"/>
      <c r="LNM34" s="661"/>
      <c r="LNN34" s="661"/>
      <c r="LNO34" s="661"/>
      <c r="LNP34" s="661"/>
      <c r="LNQ34" s="661"/>
      <c r="LNR34" s="661"/>
      <c r="LNS34" s="661"/>
      <c r="LNT34" s="661"/>
      <c r="LNU34" s="661"/>
      <c r="LNV34" s="661"/>
      <c r="LNW34" s="661"/>
      <c r="LNX34" s="661"/>
      <c r="LNY34" s="661"/>
      <c r="LNZ34" s="661"/>
      <c r="LOA34" s="661"/>
      <c r="LOB34" s="661"/>
      <c r="LOC34" s="661"/>
      <c r="LOD34" s="661"/>
      <c r="LOE34" s="661"/>
      <c r="LOF34" s="661"/>
      <c r="LOG34" s="661"/>
      <c r="LOH34" s="661"/>
      <c r="LOI34" s="661"/>
      <c r="LOJ34" s="661"/>
      <c r="LOK34" s="661"/>
      <c r="LOL34" s="661"/>
      <c r="LOM34" s="661"/>
      <c r="LON34" s="661"/>
      <c r="LOO34" s="661"/>
      <c r="LOP34" s="661"/>
      <c r="LOQ34" s="661"/>
      <c r="LOR34" s="661"/>
      <c r="LOS34" s="661"/>
      <c r="LOT34" s="661"/>
      <c r="LOU34" s="661"/>
      <c r="LOV34" s="661"/>
      <c r="LOW34" s="661"/>
      <c r="LOX34" s="661"/>
      <c r="LOY34" s="661"/>
      <c r="LOZ34" s="661"/>
      <c r="LPA34" s="661"/>
      <c r="LPB34" s="661"/>
      <c r="LPC34" s="661"/>
      <c r="LPD34" s="661"/>
      <c r="LPE34" s="661"/>
      <c r="LPF34" s="661"/>
      <c r="LPG34" s="661"/>
      <c r="LPH34" s="661"/>
      <c r="LPI34" s="661"/>
      <c r="LPJ34" s="661"/>
      <c r="LPK34" s="661"/>
      <c r="LPL34" s="661"/>
      <c r="LPM34" s="661"/>
      <c r="LPN34" s="661"/>
      <c r="LPO34" s="661"/>
      <c r="LPP34" s="661"/>
      <c r="LPQ34" s="661"/>
      <c r="LPR34" s="661"/>
      <c r="LPS34" s="661"/>
      <c r="LPT34" s="661"/>
      <c r="LPU34" s="661"/>
      <c r="LPV34" s="661"/>
      <c r="LPW34" s="661"/>
      <c r="LPX34" s="661"/>
      <c r="LPY34" s="661"/>
      <c r="LPZ34" s="661"/>
      <c r="LQA34" s="661"/>
      <c r="LQB34" s="661"/>
      <c r="LQC34" s="661"/>
      <c r="LQD34" s="661"/>
      <c r="LQE34" s="661"/>
      <c r="LQF34" s="661"/>
      <c r="LQG34" s="661"/>
      <c r="LQH34" s="661"/>
      <c r="LQI34" s="661"/>
      <c r="LQJ34" s="661"/>
      <c r="LQK34" s="661"/>
      <c r="LQL34" s="661"/>
      <c r="LQM34" s="661"/>
      <c r="LQN34" s="661"/>
      <c r="LQO34" s="661"/>
      <c r="LQP34" s="661"/>
      <c r="LQQ34" s="661"/>
      <c r="LQR34" s="661"/>
      <c r="LQS34" s="661"/>
      <c r="LQT34" s="661"/>
      <c r="LQU34" s="661"/>
      <c r="LQV34" s="661"/>
      <c r="LQW34" s="661"/>
      <c r="LQX34" s="661"/>
      <c r="LQY34" s="661"/>
      <c r="LQZ34" s="661"/>
      <c r="LRA34" s="661"/>
      <c r="LRB34" s="661"/>
      <c r="LRC34" s="661"/>
      <c r="LRD34" s="661"/>
      <c r="LRE34" s="661"/>
      <c r="LRF34" s="661"/>
      <c r="LRG34" s="661"/>
      <c r="LRH34" s="661"/>
      <c r="LRI34" s="661"/>
      <c r="LRJ34" s="661"/>
      <c r="LRK34" s="661"/>
      <c r="LRL34" s="661"/>
      <c r="LRM34" s="661"/>
      <c r="LRN34" s="661"/>
      <c r="LRO34" s="661"/>
      <c r="LRP34" s="661"/>
      <c r="LRQ34" s="661"/>
      <c r="LRR34" s="661"/>
      <c r="LRS34" s="661"/>
      <c r="LRT34" s="661"/>
      <c r="LRU34" s="661"/>
      <c r="LRV34" s="661"/>
      <c r="LRW34" s="661"/>
      <c r="LRX34" s="661"/>
      <c r="LRY34" s="661"/>
      <c r="LRZ34" s="661"/>
      <c r="LSA34" s="661"/>
      <c r="LSB34" s="661"/>
      <c r="LSC34" s="661"/>
      <c r="LSD34" s="661"/>
      <c r="LSE34" s="661"/>
      <c r="LSF34" s="661"/>
      <c r="LSG34" s="661"/>
      <c r="LSH34" s="661"/>
      <c r="LSI34" s="661"/>
      <c r="LSJ34" s="661"/>
      <c r="LSK34" s="661"/>
      <c r="LSL34" s="661"/>
      <c r="LSM34" s="661"/>
      <c r="LSN34" s="661"/>
      <c r="LSO34" s="661"/>
      <c r="LSP34" s="661"/>
      <c r="LSQ34" s="661"/>
      <c r="LSR34" s="661"/>
      <c r="LSS34" s="661"/>
      <c r="LST34" s="661"/>
      <c r="LSU34" s="661"/>
      <c r="LSV34" s="661"/>
      <c r="LSW34" s="661"/>
      <c r="LSX34" s="661"/>
      <c r="LSY34" s="661"/>
      <c r="LSZ34" s="661"/>
      <c r="LTA34" s="661"/>
      <c r="LTB34" s="661"/>
      <c r="LTC34" s="661"/>
      <c r="LTD34" s="661"/>
      <c r="LTE34" s="661"/>
      <c r="LTF34" s="661"/>
      <c r="LTG34" s="661"/>
      <c r="LTH34" s="661"/>
      <c r="LTI34" s="661"/>
      <c r="LTJ34" s="661"/>
      <c r="LTK34" s="661"/>
      <c r="LTL34" s="661"/>
      <c r="LTM34" s="661"/>
      <c r="LTN34" s="661"/>
      <c r="LTO34" s="661"/>
      <c r="LTP34" s="661"/>
      <c r="LTQ34" s="661"/>
      <c r="LTR34" s="661"/>
      <c r="LTS34" s="661"/>
      <c r="LTT34" s="661"/>
      <c r="LTU34" s="661"/>
      <c r="LTV34" s="661"/>
      <c r="LTW34" s="661"/>
      <c r="LTX34" s="661"/>
      <c r="LTY34" s="661"/>
      <c r="LTZ34" s="661"/>
      <c r="LUA34" s="661"/>
      <c r="LUB34" s="661"/>
      <c r="LUC34" s="661"/>
      <c r="LUD34" s="661"/>
      <c r="LUE34" s="661"/>
      <c r="LUF34" s="661"/>
      <c r="LUG34" s="661"/>
      <c r="LUH34" s="661"/>
      <c r="LUI34" s="661"/>
      <c r="LUJ34" s="661"/>
      <c r="LUK34" s="661"/>
      <c r="LUL34" s="661"/>
      <c r="LUM34" s="661"/>
      <c r="LUN34" s="661"/>
      <c r="LUO34" s="661"/>
      <c r="LUP34" s="661"/>
      <c r="LUQ34" s="661"/>
      <c r="LUR34" s="661"/>
      <c r="LUS34" s="661"/>
      <c r="LUT34" s="661"/>
      <c r="LUU34" s="661"/>
      <c r="LUV34" s="661"/>
      <c r="LUW34" s="661"/>
      <c r="LUX34" s="661"/>
      <c r="LUY34" s="661"/>
      <c r="LUZ34" s="661"/>
      <c r="LVA34" s="661"/>
      <c r="LVB34" s="661"/>
      <c r="LVC34" s="661"/>
      <c r="LVD34" s="661"/>
      <c r="LVE34" s="661"/>
      <c r="LVF34" s="661"/>
      <c r="LVG34" s="661"/>
      <c r="LVH34" s="661"/>
      <c r="LVI34" s="661"/>
      <c r="LVJ34" s="661"/>
      <c r="LVK34" s="661"/>
      <c r="LVL34" s="661"/>
      <c r="LVM34" s="661"/>
      <c r="LVN34" s="661"/>
      <c r="LVO34" s="661"/>
      <c r="LVP34" s="661"/>
      <c r="LVQ34" s="661"/>
      <c r="LVR34" s="661"/>
      <c r="LVS34" s="661"/>
      <c r="LVT34" s="661"/>
      <c r="LVU34" s="661"/>
      <c r="LVV34" s="661"/>
      <c r="LVW34" s="661"/>
      <c r="LVX34" s="661"/>
      <c r="LVY34" s="661"/>
      <c r="LVZ34" s="661"/>
      <c r="LWA34" s="661"/>
      <c r="LWB34" s="661"/>
      <c r="LWC34" s="661"/>
      <c r="LWD34" s="661"/>
      <c r="LWE34" s="661"/>
      <c r="LWF34" s="661"/>
      <c r="LWG34" s="661"/>
      <c r="LWH34" s="661"/>
      <c r="LWI34" s="661"/>
      <c r="LWJ34" s="661"/>
      <c r="LWK34" s="661"/>
      <c r="LWL34" s="661"/>
      <c r="LWM34" s="661"/>
      <c r="LWN34" s="661"/>
      <c r="LWO34" s="661"/>
      <c r="LWP34" s="661"/>
      <c r="LWQ34" s="661"/>
      <c r="LWR34" s="661"/>
      <c r="LWS34" s="661"/>
      <c r="LWT34" s="661"/>
      <c r="LWU34" s="661"/>
      <c r="LWV34" s="661"/>
      <c r="LWW34" s="661"/>
      <c r="LWX34" s="661"/>
      <c r="LWY34" s="661"/>
      <c r="LWZ34" s="661"/>
      <c r="LXA34" s="661"/>
      <c r="LXB34" s="661"/>
      <c r="LXC34" s="661"/>
      <c r="LXD34" s="661"/>
      <c r="LXE34" s="661"/>
      <c r="LXF34" s="661"/>
      <c r="LXG34" s="661"/>
      <c r="LXH34" s="661"/>
      <c r="LXI34" s="661"/>
      <c r="LXJ34" s="661"/>
      <c r="LXK34" s="661"/>
      <c r="LXL34" s="661"/>
      <c r="LXM34" s="661"/>
      <c r="LXN34" s="661"/>
      <c r="LXO34" s="661"/>
      <c r="LXP34" s="661"/>
      <c r="LXQ34" s="661"/>
      <c r="LXR34" s="661"/>
      <c r="LXS34" s="661"/>
      <c r="LXT34" s="661"/>
      <c r="LXU34" s="661"/>
      <c r="LXV34" s="661"/>
      <c r="LXW34" s="661"/>
      <c r="LXX34" s="661"/>
      <c r="LXY34" s="661"/>
      <c r="LXZ34" s="661"/>
      <c r="LYA34" s="661"/>
      <c r="LYB34" s="661"/>
      <c r="LYC34" s="661"/>
      <c r="LYD34" s="661"/>
      <c r="LYE34" s="661"/>
      <c r="LYF34" s="661"/>
      <c r="LYG34" s="661"/>
      <c r="LYH34" s="661"/>
      <c r="LYI34" s="661"/>
      <c r="LYJ34" s="661"/>
      <c r="LYK34" s="661"/>
      <c r="LYL34" s="661"/>
      <c r="LYM34" s="661"/>
      <c r="LYN34" s="661"/>
      <c r="LYO34" s="661"/>
      <c r="LYP34" s="661"/>
      <c r="LYQ34" s="661"/>
      <c r="LYR34" s="661"/>
      <c r="LYS34" s="661"/>
      <c r="LYT34" s="661"/>
      <c r="LYU34" s="661"/>
      <c r="LYV34" s="661"/>
      <c r="LYW34" s="661"/>
      <c r="LYX34" s="661"/>
      <c r="LYY34" s="661"/>
      <c r="LYZ34" s="661"/>
      <c r="LZA34" s="661"/>
      <c r="LZB34" s="661"/>
      <c r="LZC34" s="661"/>
      <c r="LZD34" s="661"/>
      <c r="LZE34" s="661"/>
      <c r="LZF34" s="661"/>
      <c r="LZG34" s="661"/>
      <c r="LZH34" s="661"/>
      <c r="LZI34" s="661"/>
      <c r="LZJ34" s="661"/>
      <c r="LZK34" s="661"/>
      <c r="LZL34" s="661"/>
      <c r="LZM34" s="661"/>
      <c r="LZN34" s="661"/>
      <c r="LZO34" s="661"/>
      <c r="LZP34" s="661"/>
      <c r="LZQ34" s="661"/>
      <c r="LZR34" s="661"/>
      <c r="LZS34" s="661"/>
      <c r="LZT34" s="661"/>
      <c r="LZU34" s="661"/>
      <c r="LZV34" s="661"/>
      <c r="LZW34" s="661"/>
      <c r="LZX34" s="661"/>
      <c r="LZY34" s="661"/>
      <c r="LZZ34" s="661"/>
      <c r="MAA34" s="661"/>
      <c r="MAB34" s="661"/>
      <c r="MAC34" s="661"/>
      <c r="MAD34" s="661"/>
      <c r="MAE34" s="661"/>
      <c r="MAF34" s="661"/>
      <c r="MAG34" s="661"/>
      <c r="MAH34" s="661"/>
      <c r="MAI34" s="661"/>
      <c r="MAJ34" s="661"/>
      <c r="MAK34" s="661"/>
      <c r="MAL34" s="661"/>
      <c r="MAM34" s="661"/>
      <c r="MAN34" s="661"/>
      <c r="MAO34" s="661"/>
      <c r="MAP34" s="661"/>
      <c r="MAQ34" s="661"/>
      <c r="MAR34" s="661"/>
      <c r="MAS34" s="661"/>
      <c r="MAT34" s="661"/>
      <c r="MAU34" s="661"/>
      <c r="MAV34" s="661"/>
      <c r="MAW34" s="661"/>
      <c r="MAX34" s="661"/>
      <c r="MAY34" s="661"/>
      <c r="MAZ34" s="661"/>
      <c r="MBA34" s="661"/>
      <c r="MBB34" s="661"/>
      <c r="MBC34" s="661"/>
      <c r="MBD34" s="661"/>
      <c r="MBE34" s="661"/>
      <c r="MBF34" s="661"/>
      <c r="MBG34" s="661"/>
      <c r="MBH34" s="661"/>
      <c r="MBI34" s="661"/>
      <c r="MBJ34" s="661"/>
      <c r="MBK34" s="661"/>
      <c r="MBL34" s="661"/>
      <c r="MBM34" s="661"/>
      <c r="MBN34" s="661"/>
      <c r="MBO34" s="661"/>
      <c r="MBP34" s="661"/>
      <c r="MBQ34" s="661"/>
      <c r="MBR34" s="661"/>
      <c r="MBS34" s="661"/>
      <c r="MBT34" s="661"/>
      <c r="MBU34" s="661"/>
      <c r="MBV34" s="661"/>
      <c r="MBW34" s="661"/>
      <c r="MBX34" s="661"/>
      <c r="MBY34" s="661"/>
      <c r="MBZ34" s="661"/>
      <c r="MCA34" s="661"/>
      <c r="MCB34" s="661"/>
      <c r="MCC34" s="661"/>
      <c r="MCD34" s="661"/>
      <c r="MCE34" s="661"/>
      <c r="MCF34" s="661"/>
      <c r="MCG34" s="661"/>
      <c r="MCH34" s="661"/>
      <c r="MCI34" s="661"/>
      <c r="MCJ34" s="661"/>
      <c r="MCK34" s="661"/>
      <c r="MCL34" s="661"/>
      <c r="MCM34" s="661"/>
      <c r="MCN34" s="661"/>
      <c r="MCO34" s="661"/>
      <c r="MCP34" s="661"/>
      <c r="MCQ34" s="661"/>
      <c r="MCR34" s="661"/>
      <c r="MCS34" s="661"/>
      <c r="MCT34" s="661"/>
      <c r="MCU34" s="661"/>
      <c r="MCV34" s="661"/>
      <c r="MCW34" s="661"/>
      <c r="MCX34" s="661"/>
      <c r="MCY34" s="661"/>
      <c r="MCZ34" s="661"/>
      <c r="MDA34" s="661"/>
      <c r="MDB34" s="661"/>
      <c r="MDC34" s="661"/>
      <c r="MDD34" s="661"/>
      <c r="MDE34" s="661"/>
      <c r="MDF34" s="661"/>
      <c r="MDG34" s="661"/>
      <c r="MDH34" s="661"/>
      <c r="MDI34" s="661"/>
      <c r="MDJ34" s="661"/>
      <c r="MDK34" s="661"/>
      <c r="MDL34" s="661"/>
      <c r="MDM34" s="661"/>
      <c r="MDN34" s="661"/>
      <c r="MDO34" s="661"/>
      <c r="MDP34" s="661"/>
      <c r="MDQ34" s="661"/>
      <c r="MDR34" s="661"/>
      <c r="MDS34" s="661"/>
      <c r="MDT34" s="661"/>
      <c r="MDU34" s="661"/>
      <c r="MDV34" s="661"/>
      <c r="MDW34" s="661"/>
      <c r="MDX34" s="661"/>
      <c r="MDY34" s="661"/>
      <c r="MDZ34" s="661"/>
      <c r="MEA34" s="661"/>
      <c r="MEB34" s="661"/>
      <c r="MEC34" s="661"/>
      <c r="MED34" s="661"/>
      <c r="MEE34" s="661"/>
      <c r="MEF34" s="661"/>
      <c r="MEG34" s="661"/>
      <c r="MEH34" s="661"/>
      <c r="MEI34" s="661"/>
      <c r="MEJ34" s="661"/>
      <c r="MEK34" s="661"/>
      <c r="MEL34" s="661"/>
      <c r="MEM34" s="661"/>
      <c r="MEN34" s="661"/>
      <c r="MEO34" s="661"/>
      <c r="MEP34" s="661"/>
      <c r="MEQ34" s="661"/>
      <c r="MER34" s="661"/>
      <c r="MES34" s="661"/>
      <c r="MET34" s="661"/>
      <c r="MEU34" s="661"/>
      <c r="MEV34" s="661"/>
      <c r="MEW34" s="661"/>
      <c r="MEX34" s="661"/>
      <c r="MEY34" s="661"/>
      <c r="MEZ34" s="661"/>
      <c r="MFA34" s="661"/>
      <c r="MFB34" s="661"/>
      <c r="MFC34" s="661"/>
      <c r="MFD34" s="661"/>
      <c r="MFE34" s="661"/>
      <c r="MFF34" s="661"/>
      <c r="MFG34" s="661"/>
      <c r="MFH34" s="661"/>
      <c r="MFI34" s="661"/>
      <c r="MFJ34" s="661"/>
      <c r="MFK34" s="661"/>
      <c r="MFL34" s="661"/>
      <c r="MFM34" s="661"/>
      <c r="MFN34" s="661"/>
      <c r="MFO34" s="661"/>
      <c r="MFP34" s="661"/>
      <c r="MFQ34" s="661"/>
      <c r="MFR34" s="661"/>
      <c r="MFS34" s="661"/>
      <c r="MFT34" s="661"/>
      <c r="MFU34" s="661"/>
      <c r="MFV34" s="661"/>
      <c r="MFW34" s="661"/>
      <c r="MFX34" s="661"/>
      <c r="MFY34" s="661"/>
      <c r="MFZ34" s="661"/>
      <c r="MGA34" s="661"/>
      <c r="MGB34" s="661"/>
      <c r="MGC34" s="661"/>
      <c r="MGD34" s="661"/>
      <c r="MGE34" s="661"/>
      <c r="MGF34" s="661"/>
      <c r="MGG34" s="661"/>
      <c r="MGH34" s="661"/>
      <c r="MGI34" s="661"/>
      <c r="MGJ34" s="661"/>
      <c r="MGK34" s="661"/>
      <c r="MGL34" s="661"/>
      <c r="MGM34" s="661"/>
      <c r="MGN34" s="661"/>
      <c r="MGO34" s="661"/>
      <c r="MGP34" s="661"/>
      <c r="MGQ34" s="661"/>
      <c r="MGR34" s="661"/>
      <c r="MGS34" s="661"/>
      <c r="MGT34" s="661"/>
      <c r="MGU34" s="661"/>
      <c r="MGV34" s="661"/>
      <c r="MGW34" s="661"/>
      <c r="MGX34" s="661"/>
      <c r="MGY34" s="661"/>
      <c r="MGZ34" s="661"/>
      <c r="MHA34" s="661"/>
      <c r="MHB34" s="661"/>
      <c r="MHC34" s="661"/>
      <c r="MHD34" s="661"/>
      <c r="MHE34" s="661"/>
      <c r="MHF34" s="661"/>
      <c r="MHG34" s="661"/>
      <c r="MHH34" s="661"/>
      <c r="MHI34" s="661"/>
      <c r="MHJ34" s="661"/>
      <c r="MHK34" s="661"/>
      <c r="MHL34" s="661"/>
      <c r="MHM34" s="661"/>
      <c r="MHN34" s="661"/>
      <c r="MHO34" s="661"/>
      <c r="MHP34" s="661"/>
      <c r="MHQ34" s="661"/>
      <c r="MHR34" s="661"/>
      <c r="MHS34" s="661"/>
      <c r="MHT34" s="661"/>
      <c r="MHU34" s="661"/>
      <c r="MHV34" s="661"/>
      <c r="MHW34" s="661"/>
      <c r="MHX34" s="661"/>
      <c r="MHY34" s="661"/>
      <c r="MHZ34" s="661"/>
      <c r="MIA34" s="661"/>
      <c r="MIB34" s="661"/>
      <c r="MIC34" s="661"/>
      <c r="MID34" s="661"/>
      <c r="MIE34" s="661"/>
      <c r="MIF34" s="661"/>
      <c r="MIG34" s="661"/>
      <c r="MIH34" s="661"/>
      <c r="MII34" s="661"/>
      <c r="MIJ34" s="661"/>
      <c r="MIK34" s="661"/>
      <c r="MIL34" s="661"/>
      <c r="MIM34" s="661"/>
      <c r="MIN34" s="661"/>
      <c r="MIO34" s="661"/>
      <c r="MIP34" s="661"/>
      <c r="MIQ34" s="661"/>
      <c r="MIR34" s="661"/>
      <c r="MIS34" s="661"/>
      <c r="MIT34" s="661"/>
      <c r="MIU34" s="661"/>
      <c r="MIV34" s="661"/>
      <c r="MIW34" s="661"/>
      <c r="MIX34" s="661"/>
      <c r="MIY34" s="661"/>
      <c r="MIZ34" s="661"/>
      <c r="MJA34" s="661"/>
      <c r="MJB34" s="661"/>
      <c r="MJC34" s="661"/>
      <c r="MJD34" s="661"/>
      <c r="MJE34" s="661"/>
      <c r="MJF34" s="661"/>
      <c r="MJG34" s="661"/>
      <c r="MJH34" s="661"/>
      <c r="MJI34" s="661"/>
      <c r="MJJ34" s="661"/>
      <c r="MJK34" s="661"/>
      <c r="MJL34" s="661"/>
      <c r="MJM34" s="661"/>
      <c r="MJN34" s="661"/>
      <c r="MJO34" s="661"/>
      <c r="MJP34" s="661"/>
      <c r="MJQ34" s="661"/>
      <c r="MJR34" s="661"/>
      <c r="MJS34" s="661"/>
      <c r="MJT34" s="661"/>
      <c r="MJU34" s="661"/>
      <c r="MJV34" s="661"/>
      <c r="MJW34" s="661"/>
      <c r="MJX34" s="661"/>
      <c r="MJY34" s="661"/>
      <c r="MJZ34" s="661"/>
      <c r="MKA34" s="661"/>
      <c r="MKB34" s="661"/>
      <c r="MKC34" s="661"/>
      <c r="MKD34" s="661"/>
      <c r="MKE34" s="661"/>
      <c r="MKF34" s="661"/>
      <c r="MKG34" s="661"/>
      <c r="MKH34" s="661"/>
      <c r="MKI34" s="661"/>
      <c r="MKJ34" s="661"/>
      <c r="MKK34" s="661"/>
      <c r="MKL34" s="661"/>
      <c r="MKM34" s="661"/>
      <c r="MKN34" s="661"/>
      <c r="MKO34" s="661"/>
      <c r="MKP34" s="661"/>
      <c r="MKQ34" s="661"/>
      <c r="MKR34" s="661"/>
      <c r="MKS34" s="661"/>
      <c r="MKT34" s="661"/>
      <c r="MKU34" s="661"/>
      <c r="MKV34" s="661"/>
      <c r="MKW34" s="661"/>
      <c r="MKX34" s="661"/>
      <c r="MKY34" s="661"/>
      <c r="MKZ34" s="661"/>
      <c r="MLA34" s="661"/>
      <c r="MLB34" s="661"/>
      <c r="MLC34" s="661"/>
      <c r="MLD34" s="661"/>
      <c r="MLE34" s="661"/>
      <c r="MLF34" s="661"/>
      <c r="MLG34" s="661"/>
      <c r="MLH34" s="661"/>
      <c r="MLI34" s="661"/>
      <c r="MLJ34" s="661"/>
      <c r="MLK34" s="661"/>
      <c r="MLL34" s="661"/>
      <c r="MLM34" s="661"/>
      <c r="MLN34" s="661"/>
      <c r="MLO34" s="661"/>
      <c r="MLP34" s="661"/>
      <c r="MLQ34" s="661"/>
      <c r="MLR34" s="661"/>
      <c r="MLS34" s="661"/>
      <c r="MLT34" s="661"/>
      <c r="MLU34" s="661"/>
      <c r="MLV34" s="661"/>
      <c r="MLW34" s="661"/>
      <c r="MLX34" s="661"/>
      <c r="MLY34" s="661"/>
      <c r="MLZ34" s="661"/>
      <c r="MMA34" s="661"/>
      <c r="MMB34" s="661"/>
      <c r="MMC34" s="661"/>
      <c r="MMD34" s="661"/>
      <c r="MME34" s="661"/>
      <c r="MMF34" s="661"/>
      <c r="MMG34" s="661"/>
      <c r="MMH34" s="661"/>
      <c r="MMI34" s="661"/>
      <c r="MMJ34" s="661"/>
      <c r="MMK34" s="661"/>
      <c r="MML34" s="661"/>
      <c r="MMM34" s="661"/>
      <c r="MMN34" s="661"/>
      <c r="MMO34" s="661"/>
      <c r="MMP34" s="661"/>
      <c r="MMQ34" s="661"/>
      <c r="MMR34" s="661"/>
      <c r="MMS34" s="661"/>
      <c r="MMT34" s="661"/>
      <c r="MMU34" s="661"/>
      <c r="MMV34" s="661"/>
      <c r="MMW34" s="661"/>
      <c r="MMX34" s="661"/>
      <c r="MMY34" s="661"/>
      <c r="MMZ34" s="661"/>
      <c r="MNA34" s="661"/>
      <c r="MNB34" s="661"/>
      <c r="MNC34" s="661"/>
      <c r="MND34" s="661"/>
      <c r="MNE34" s="661"/>
      <c r="MNF34" s="661"/>
      <c r="MNG34" s="661"/>
      <c r="MNH34" s="661"/>
      <c r="MNI34" s="661"/>
      <c r="MNJ34" s="661"/>
      <c r="MNK34" s="661"/>
      <c r="MNL34" s="661"/>
      <c r="MNM34" s="661"/>
      <c r="MNN34" s="661"/>
      <c r="MNO34" s="661"/>
      <c r="MNP34" s="661"/>
      <c r="MNQ34" s="661"/>
      <c r="MNR34" s="661"/>
      <c r="MNS34" s="661"/>
      <c r="MNT34" s="661"/>
      <c r="MNU34" s="661"/>
      <c r="MNV34" s="661"/>
      <c r="MNW34" s="661"/>
      <c r="MNX34" s="661"/>
      <c r="MNY34" s="661"/>
      <c r="MNZ34" s="661"/>
      <c r="MOA34" s="661"/>
      <c r="MOB34" s="661"/>
      <c r="MOC34" s="661"/>
      <c r="MOD34" s="661"/>
      <c r="MOE34" s="661"/>
      <c r="MOF34" s="661"/>
      <c r="MOG34" s="661"/>
      <c r="MOH34" s="661"/>
      <c r="MOI34" s="661"/>
      <c r="MOJ34" s="661"/>
      <c r="MOK34" s="661"/>
      <c r="MOL34" s="661"/>
      <c r="MOM34" s="661"/>
      <c r="MON34" s="661"/>
      <c r="MOO34" s="661"/>
      <c r="MOP34" s="661"/>
      <c r="MOQ34" s="661"/>
      <c r="MOR34" s="661"/>
      <c r="MOS34" s="661"/>
      <c r="MOT34" s="661"/>
      <c r="MOU34" s="661"/>
      <c r="MOV34" s="661"/>
      <c r="MOW34" s="661"/>
      <c r="MOX34" s="661"/>
      <c r="MOY34" s="661"/>
      <c r="MOZ34" s="661"/>
      <c r="MPA34" s="661"/>
      <c r="MPB34" s="661"/>
      <c r="MPC34" s="661"/>
      <c r="MPD34" s="661"/>
      <c r="MPE34" s="661"/>
      <c r="MPF34" s="661"/>
      <c r="MPG34" s="661"/>
      <c r="MPH34" s="661"/>
      <c r="MPI34" s="661"/>
      <c r="MPJ34" s="661"/>
      <c r="MPK34" s="661"/>
      <c r="MPL34" s="661"/>
      <c r="MPM34" s="661"/>
      <c r="MPN34" s="661"/>
      <c r="MPO34" s="661"/>
      <c r="MPP34" s="661"/>
      <c r="MPQ34" s="661"/>
      <c r="MPR34" s="661"/>
      <c r="MPS34" s="661"/>
      <c r="MPT34" s="661"/>
      <c r="MPU34" s="661"/>
      <c r="MPV34" s="661"/>
      <c r="MPW34" s="661"/>
      <c r="MPX34" s="661"/>
      <c r="MPY34" s="661"/>
      <c r="MPZ34" s="661"/>
      <c r="MQA34" s="661"/>
      <c r="MQB34" s="661"/>
      <c r="MQC34" s="661"/>
      <c r="MQD34" s="661"/>
      <c r="MQE34" s="661"/>
      <c r="MQF34" s="661"/>
      <c r="MQG34" s="661"/>
      <c r="MQH34" s="661"/>
      <c r="MQI34" s="661"/>
      <c r="MQJ34" s="661"/>
      <c r="MQK34" s="661"/>
      <c r="MQL34" s="661"/>
      <c r="MQM34" s="661"/>
      <c r="MQN34" s="661"/>
      <c r="MQO34" s="661"/>
      <c r="MQP34" s="661"/>
      <c r="MQQ34" s="661"/>
      <c r="MQR34" s="661"/>
      <c r="MQS34" s="661"/>
      <c r="MQT34" s="661"/>
      <c r="MQU34" s="661"/>
      <c r="MQV34" s="661"/>
      <c r="MQW34" s="661"/>
      <c r="MQX34" s="661"/>
      <c r="MQY34" s="661"/>
      <c r="MQZ34" s="661"/>
      <c r="MRA34" s="661"/>
      <c r="MRB34" s="661"/>
      <c r="MRC34" s="661"/>
      <c r="MRD34" s="661"/>
      <c r="MRE34" s="661"/>
      <c r="MRF34" s="661"/>
      <c r="MRG34" s="661"/>
      <c r="MRH34" s="661"/>
      <c r="MRI34" s="661"/>
      <c r="MRJ34" s="661"/>
      <c r="MRK34" s="661"/>
      <c r="MRL34" s="661"/>
      <c r="MRM34" s="661"/>
      <c r="MRN34" s="661"/>
      <c r="MRO34" s="661"/>
      <c r="MRP34" s="661"/>
      <c r="MRQ34" s="661"/>
      <c r="MRR34" s="661"/>
      <c r="MRS34" s="661"/>
      <c r="MRT34" s="661"/>
      <c r="MRU34" s="661"/>
      <c r="MRV34" s="661"/>
      <c r="MRW34" s="661"/>
      <c r="MRX34" s="661"/>
      <c r="MRY34" s="661"/>
      <c r="MRZ34" s="661"/>
      <c r="MSA34" s="661"/>
      <c r="MSB34" s="661"/>
      <c r="MSC34" s="661"/>
      <c r="MSD34" s="661"/>
      <c r="MSE34" s="661"/>
      <c r="MSF34" s="661"/>
      <c r="MSG34" s="661"/>
      <c r="MSH34" s="661"/>
      <c r="MSI34" s="661"/>
      <c r="MSJ34" s="661"/>
      <c r="MSK34" s="661"/>
      <c r="MSL34" s="661"/>
      <c r="MSM34" s="661"/>
      <c r="MSN34" s="661"/>
      <c r="MSO34" s="661"/>
      <c r="MSP34" s="661"/>
      <c r="MSQ34" s="661"/>
      <c r="MSR34" s="661"/>
      <c r="MSS34" s="661"/>
      <c r="MST34" s="661"/>
      <c r="MSU34" s="661"/>
      <c r="MSV34" s="661"/>
      <c r="MSW34" s="661"/>
      <c r="MSX34" s="661"/>
      <c r="MSY34" s="661"/>
      <c r="MSZ34" s="661"/>
      <c r="MTA34" s="661"/>
      <c r="MTB34" s="661"/>
      <c r="MTC34" s="661"/>
      <c r="MTD34" s="661"/>
      <c r="MTE34" s="661"/>
      <c r="MTF34" s="661"/>
      <c r="MTG34" s="661"/>
      <c r="MTH34" s="661"/>
      <c r="MTI34" s="661"/>
      <c r="MTJ34" s="661"/>
      <c r="MTK34" s="661"/>
      <c r="MTL34" s="661"/>
      <c r="MTM34" s="661"/>
      <c r="MTN34" s="661"/>
      <c r="MTO34" s="661"/>
      <c r="MTP34" s="661"/>
      <c r="MTQ34" s="661"/>
      <c r="MTR34" s="661"/>
      <c r="MTS34" s="661"/>
      <c r="MTT34" s="661"/>
      <c r="MTU34" s="661"/>
      <c r="MTV34" s="661"/>
      <c r="MTW34" s="661"/>
      <c r="MTX34" s="661"/>
      <c r="MTY34" s="661"/>
      <c r="MTZ34" s="661"/>
      <c r="MUA34" s="661"/>
      <c r="MUB34" s="661"/>
      <c r="MUC34" s="661"/>
      <c r="MUD34" s="661"/>
      <c r="MUE34" s="661"/>
      <c r="MUF34" s="661"/>
      <c r="MUG34" s="661"/>
      <c r="MUH34" s="661"/>
      <c r="MUI34" s="661"/>
      <c r="MUJ34" s="661"/>
      <c r="MUK34" s="661"/>
      <c r="MUL34" s="661"/>
      <c r="MUM34" s="661"/>
      <c r="MUN34" s="661"/>
      <c r="MUO34" s="661"/>
      <c r="MUP34" s="661"/>
      <c r="MUQ34" s="661"/>
      <c r="MUR34" s="661"/>
      <c r="MUS34" s="661"/>
      <c r="MUT34" s="661"/>
      <c r="MUU34" s="661"/>
      <c r="MUV34" s="661"/>
      <c r="MUW34" s="661"/>
      <c r="MUX34" s="661"/>
      <c r="MUY34" s="661"/>
      <c r="MUZ34" s="661"/>
      <c r="MVA34" s="661"/>
      <c r="MVB34" s="661"/>
      <c r="MVC34" s="661"/>
      <c r="MVD34" s="661"/>
      <c r="MVE34" s="661"/>
      <c r="MVF34" s="661"/>
      <c r="MVG34" s="661"/>
      <c r="MVH34" s="661"/>
      <c r="MVI34" s="661"/>
      <c r="MVJ34" s="661"/>
      <c r="MVK34" s="661"/>
      <c r="MVL34" s="661"/>
      <c r="MVM34" s="661"/>
      <c r="MVN34" s="661"/>
      <c r="MVO34" s="661"/>
      <c r="MVP34" s="661"/>
      <c r="MVQ34" s="661"/>
      <c r="MVR34" s="661"/>
      <c r="MVS34" s="661"/>
      <c r="MVT34" s="661"/>
      <c r="MVU34" s="661"/>
      <c r="MVV34" s="661"/>
      <c r="MVW34" s="661"/>
      <c r="MVX34" s="661"/>
      <c r="MVY34" s="661"/>
      <c r="MVZ34" s="661"/>
      <c r="MWA34" s="661"/>
      <c r="MWB34" s="661"/>
      <c r="MWC34" s="661"/>
      <c r="MWD34" s="661"/>
      <c r="MWE34" s="661"/>
      <c r="MWF34" s="661"/>
      <c r="MWG34" s="661"/>
      <c r="MWH34" s="661"/>
      <c r="MWI34" s="661"/>
      <c r="MWJ34" s="661"/>
      <c r="MWK34" s="661"/>
      <c r="MWL34" s="661"/>
      <c r="MWM34" s="661"/>
      <c r="MWN34" s="661"/>
      <c r="MWO34" s="661"/>
      <c r="MWP34" s="661"/>
      <c r="MWQ34" s="661"/>
      <c r="MWR34" s="661"/>
      <c r="MWS34" s="661"/>
      <c r="MWT34" s="661"/>
      <c r="MWU34" s="661"/>
      <c r="MWV34" s="661"/>
      <c r="MWW34" s="661"/>
      <c r="MWX34" s="661"/>
      <c r="MWY34" s="661"/>
      <c r="MWZ34" s="661"/>
      <c r="MXA34" s="661"/>
      <c r="MXB34" s="661"/>
      <c r="MXC34" s="661"/>
      <c r="MXD34" s="661"/>
      <c r="MXE34" s="661"/>
      <c r="MXF34" s="661"/>
      <c r="MXG34" s="661"/>
      <c r="MXH34" s="661"/>
      <c r="MXI34" s="661"/>
      <c r="MXJ34" s="661"/>
      <c r="MXK34" s="661"/>
      <c r="MXL34" s="661"/>
      <c r="MXM34" s="661"/>
      <c r="MXN34" s="661"/>
      <c r="MXO34" s="661"/>
      <c r="MXP34" s="661"/>
      <c r="MXQ34" s="661"/>
      <c r="MXR34" s="661"/>
      <c r="MXS34" s="661"/>
      <c r="MXT34" s="661"/>
      <c r="MXU34" s="661"/>
      <c r="MXV34" s="661"/>
      <c r="MXW34" s="661"/>
      <c r="MXX34" s="661"/>
      <c r="MXY34" s="661"/>
      <c r="MXZ34" s="661"/>
      <c r="MYA34" s="661"/>
      <c r="MYB34" s="661"/>
      <c r="MYC34" s="661"/>
      <c r="MYD34" s="661"/>
      <c r="MYE34" s="661"/>
      <c r="MYF34" s="661"/>
      <c r="MYG34" s="661"/>
      <c r="MYH34" s="661"/>
      <c r="MYI34" s="661"/>
      <c r="MYJ34" s="661"/>
      <c r="MYK34" s="661"/>
      <c r="MYL34" s="661"/>
      <c r="MYM34" s="661"/>
      <c r="MYN34" s="661"/>
      <c r="MYO34" s="661"/>
      <c r="MYP34" s="661"/>
      <c r="MYQ34" s="661"/>
      <c r="MYR34" s="661"/>
      <c r="MYS34" s="661"/>
      <c r="MYT34" s="661"/>
      <c r="MYU34" s="661"/>
      <c r="MYV34" s="661"/>
      <c r="MYW34" s="661"/>
      <c r="MYX34" s="661"/>
      <c r="MYY34" s="661"/>
      <c r="MYZ34" s="661"/>
      <c r="MZA34" s="661"/>
      <c r="MZB34" s="661"/>
      <c r="MZC34" s="661"/>
      <c r="MZD34" s="661"/>
      <c r="MZE34" s="661"/>
      <c r="MZF34" s="661"/>
      <c r="MZG34" s="661"/>
      <c r="MZH34" s="661"/>
      <c r="MZI34" s="661"/>
      <c r="MZJ34" s="661"/>
      <c r="MZK34" s="661"/>
      <c r="MZL34" s="661"/>
      <c r="MZM34" s="661"/>
      <c r="MZN34" s="661"/>
      <c r="MZO34" s="661"/>
      <c r="MZP34" s="661"/>
      <c r="MZQ34" s="661"/>
      <c r="MZR34" s="661"/>
      <c r="MZS34" s="661"/>
      <c r="MZT34" s="661"/>
      <c r="MZU34" s="661"/>
      <c r="MZV34" s="661"/>
      <c r="MZW34" s="661"/>
      <c r="MZX34" s="661"/>
      <c r="MZY34" s="661"/>
      <c r="MZZ34" s="661"/>
      <c r="NAA34" s="661"/>
      <c r="NAB34" s="661"/>
      <c r="NAC34" s="661"/>
      <c r="NAD34" s="661"/>
      <c r="NAE34" s="661"/>
      <c r="NAF34" s="661"/>
      <c r="NAG34" s="661"/>
      <c r="NAH34" s="661"/>
      <c r="NAI34" s="661"/>
      <c r="NAJ34" s="661"/>
      <c r="NAK34" s="661"/>
      <c r="NAL34" s="661"/>
      <c r="NAM34" s="661"/>
      <c r="NAN34" s="661"/>
      <c r="NAO34" s="661"/>
      <c r="NAP34" s="661"/>
      <c r="NAQ34" s="661"/>
      <c r="NAR34" s="661"/>
      <c r="NAS34" s="661"/>
      <c r="NAT34" s="661"/>
      <c r="NAU34" s="661"/>
      <c r="NAV34" s="661"/>
      <c r="NAW34" s="661"/>
      <c r="NAX34" s="661"/>
      <c r="NAY34" s="661"/>
      <c r="NAZ34" s="661"/>
      <c r="NBA34" s="661"/>
      <c r="NBB34" s="661"/>
      <c r="NBC34" s="661"/>
      <c r="NBD34" s="661"/>
      <c r="NBE34" s="661"/>
      <c r="NBF34" s="661"/>
      <c r="NBG34" s="661"/>
      <c r="NBH34" s="661"/>
      <c r="NBI34" s="661"/>
      <c r="NBJ34" s="661"/>
      <c r="NBK34" s="661"/>
      <c r="NBL34" s="661"/>
      <c r="NBM34" s="661"/>
      <c r="NBN34" s="661"/>
      <c r="NBO34" s="661"/>
      <c r="NBP34" s="661"/>
      <c r="NBQ34" s="661"/>
      <c r="NBR34" s="661"/>
      <c r="NBS34" s="661"/>
      <c r="NBT34" s="661"/>
      <c r="NBU34" s="661"/>
      <c r="NBV34" s="661"/>
      <c r="NBW34" s="661"/>
      <c r="NBX34" s="661"/>
      <c r="NBY34" s="661"/>
      <c r="NBZ34" s="661"/>
      <c r="NCA34" s="661"/>
      <c r="NCB34" s="661"/>
      <c r="NCC34" s="661"/>
      <c r="NCD34" s="661"/>
      <c r="NCE34" s="661"/>
      <c r="NCF34" s="661"/>
      <c r="NCG34" s="661"/>
      <c r="NCH34" s="661"/>
      <c r="NCI34" s="661"/>
      <c r="NCJ34" s="661"/>
      <c r="NCK34" s="661"/>
      <c r="NCL34" s="661"/>
      <c r="NCM34" s="661"/>
      <c r="NCN34" s="661"/>
      <c r="NCO34" s="661"/>
      <c r="NCP34" s="661"/>
      <c r="NCQ34" s="661"/>
      <c r="NCR34" s="661"/>
      <c r="NCS34" s="661"/>
      <c r="NCT34" s="661"/>
      <c r="NCU34" s="661"/>
      <c r="NCV34" s="661"/>
      <c r="NCW34" s="661"/>
      <c r="NCX34" s="661"/>
      <c r="NCY34" s="661"/>
      <c r="NCZ34" s="661"/>
      <c r="NDA34" s="661"/>
      <c r="NDB34" s="661"/>
      <c r="NDC34" s="661"/>
      <c r="NDD34" s="661"/>
      <c r="NDE34" s="661"/>
      <c r="NDF34" s="661"/>
      <c r="NDG34" s="661"/>
      <c r="NDH34" s="661"/>
      <c r="NDI34" s="661"/>
      <c r="NDJ34" s="661"/>
      <c r="NDK34" s="661"/>
      <c r="NDL34" s="661"/>
      <c r="NDM34" s="661"/>
      <c r="NDN34" s="661"/>
      <c r="NDO34" s="661"/>
      <c r="NDP34" s="661"/>
      <c r="NDQ34" s="661"/>
      <c r="NDR34" s="661"/>
      <c r="NDS34" s="661"/>
      <c r="NDT34" s="661"/>
      <c r="NDU34" s="661"/>
      <c r="NDV34" s="661"/>
      <c r="NDW34" s="661"/>
      <c r="NDX34" s="661"/>
      <c r="NDY34" s="661"/>
      <c r="NDZ34" s="661"/>
      <c r="NEA34" s="661"/>
      <c r="NEB34" s="661"/>
      <c r="NEC34" s="661"/>
      <c r="NED34" s="661"/>
      <c r="NEE34" s="661"/>
      <c r="NEF34" s="661"/>
      <c r="NEG34" s="661"/>
      <c r="NEH34" s="661"/>
      <c r="NEI34" s="661"/>
      <c r="NEJ34" s="661"/>
      <c r="NEK34" s="661"/>
      <c r="NEL34" s="661"/>
      <c r="NEM34" s="661"/>
      <c r="NEN34" s="661"/>
      <c r="NEO34" s="661"/>
      <c r="NEP34" s="661"/>
      <c r="NEQ34" s="661"/>
      <c r="NER34" s="661"/>
      <c r="NES34" s="661"/>
      <c r="NET34" s="661"/>
      <c r="NEU34" s="661"/>
      <c r="NEV34" s="661"/>
      <c r="NEW34" s="661"/>
      <c r="NEX34" s="661"/>
      <c r="NEY34" s="661"/>
      <c r="NEZ34" s="661"/>
      <c r="NFA34" s="661"/>
      <c r="NFB34" s="661"/>
      <c r="NFC34" s="661"/>
      <c r="NFD34" s="661"/>
      <c r="NFE34" s="661"/>
      <c r="NFF34" s="661"/>
      <c r="NFG34" s="661"/>
      <c r="NFH34" s="661"/>
      <c r="NFI34" s="661"/>
      <c r="NFJ34" s="661"/>
      <c r="NFK34" s="661"/>
      <c r="NFL34" s="661"/>
      <c r="NFM34" s="661"/>
      <c r="NFN34" s="661"/>
      <c r="NFO34" s="661"/>
      <c r="NFP34" s="661"/>
      <c r="NFQ34" s="661"/>
      <c r="NFR34" s="661"/>
      <c r="NFS34" s="661"/>
      <c r="NFT34" s="661"/>
      <c r="NFU34" s="661"/>
      <c r="NFV34" s="661"/>
      <c r="NFW34" s="661"/>
      <c r="NFX34" s="661"/>
      <c r="NFY34" s="661"/>
      <c r="NFZ34" s="661"/>
      <c r="NGA34" s="661"/>
      <c r="NGB34" s="661"/>
      <c r="NGC34" s="661"/>
      <c r="NGD34" s="661"/>
      <c r="NGE34" s="661"/>
      <c r="NGF34" s="661"/>
      <c r="NGG34" s="661"/>
      <c r="NGH34" s="661"/>
      <c r="NGI34" s="661"/>
      <c r="NGJ34" s="661"/>
      <c r="NGK34" s="661"/>
      <c r="NGL34" s="661"/>
      <c r="NGM34" s="661"/>
      <c r="NGN34" s="661"/>
      <c r="NGO34" s="661"/>
      <c r="NGP34" s="661"/>
      <c r="NGQ34" s="661"/>
      <c r="NGR34" s="661"/>
      <c r="NGS34" s="661"/>
      <c r="NGT34" s="661"/>
      <c r="NGU34" s="661"/>
      <c r="NGV34" s="661"/>
      <c r="NGW34" s="661"/>
      <c r="NGX34" s="661"/>
      <c r="NGY34" s="661"/>
      <c r="NGZ34" s="661"/>
      <c r="NHA34" s="661"/>
      <c r="NHB34" s="661"/>
      <c r="NHC34" s="661"/>
      <c r="NHD34" s="661"/>
      <c r="NHE34" s="661"/>
      <c r="NHF34" s="661"/>
      <c r="NHG34" s="661"/>
      <c r="NHH34" s="661"/>
      <c r="NHI34" s="661"/>
      <c r="NHJ34" s="661"/>
      <c r="NHK34" s="661"/>
      <c r="NHL34" s="661"/>
      <c r="NHM34" s="661"/>
      <c r="NHN34" s="661"/>
      <c r="NHO34" s="661"/>
      <c r="NHP34" s="661"/>
      <c r="NHQ34" s="661"/>
      <c r="NHR34" s="661"/>
      <c r="NHS34" s="661"/>
      <c r="NHT34" s="661"/>
      <c r="NHU34" s="661"/>
      <c r="NHV34" s="661"/>
      <c r="NHW34" s="661"/>
      <c r="NHX34" s="661"/>
      <c r="NHY34" s="661"/>
      <c r="NHZ34" s="661"/>
      <c r="NIA34" s="661"/>
      <c r="NIB34" s="661"/>
      <c r="NIC34" s="661"/>
      <c r="NID34" s="661"/>
      <c r="NIE34" s="661"/>
      <c r="NIF34" s="661"/>
      <c r="NIG34" s="661"/>
      <c r="NIH34" s="661"/>
      <c r="NII34" s="661"/>
      <c r="NIJ34" s="661"/>
      <c r="NIK34" s="661"/>
      <c r="NIL34" s="661"/>
      <c r="NIM34" s="661"/>
      <c r="NIN34" s="661"/>
      <c r="NIO34" s="661"/>
      <c r="NIP34" s="661"/>
      <c r="NIQ34" s="661"/>
      <c r="NIR34" s="661"/>
      <c r="NIS34" s="661"/>
      <c r="NIT34" s="661"/>
      <c r="NIU34" s="661"/>
      <c r="NIV34" s="661"/>
      <c r="NIW34" s="661"/>
      <c r="NIX34" s="661"/>
      <c r="NIY34" s="661"/>
      <c r="NIZ34" s="661"/>
      <c r="NJA34" s="661"/>
      <c r="NJB34" s="661"/>
      <c r="NJC34" s="661"/>
      <c r="NJD34" s="661"/>
      <c r="NJE34" s="661"/>
      <c r="NJF34" s="661"/>
      <c r="NJG34" s="661"/>
      <c r="NJH34" s="661"/>
      <c r="NJI34" s="661"/>
      <c r="NJJ34" s="661"/>
      <c r="NJK34" s="661"/>
      <c r="NJL34" s="661"/>
      <c r="NJM34" s="661"/>
      <c r="NJN34" s="661"/>
      <c r="NJO34" s="661"/>
      <c r="NJP34" s="661"/>
      <c r="NJQ34" s="661"/>
      <c r="NJR34" s="661"/>
      <c r="NJS34" s="661"/>
      <c r="NJT34" s="661"/>
      <c r="NJU34" s="661"/>
      <c r="NJV34" s="661"/>
      <c r="NJW34" s="661"/>
      <c r="NJX34" s="661"/>
      <c r="NJY34" s="661"/>
      <c r="NJZ34" s="661"/>
      <c r="NKA34" s="661"/>
      <c r="NKB34" s="661"/>
      <c r="NKC34" s="661"/>
      <c r="NKD34" s="661"/>
      <c r="NKE34" s="661"/>
      <c r="NKF34" s="661"/>
      <c r="NKG34" s="661"/>
      <c r="NKH34" s="661"/>
      <c r="NKI34" s="661"/>
      <c r="NKJ34" s="661"/>
      <c r="NKK34" s="661"/>
      <c r="NKL34" s="661"/>
      <c r="NKM34" s="661"/>
      <c r="NKN34" s="661"/>
      <c r="NKO34" s="661"/>
      <c r="NKP34" s="661"/>
      <c r="NKQ34" s="661"/>
      <c r="NKR34" s="661"/>
      <c r="NKS34" s="661"/>
      <c r="NKT34" s="661"/>
      <c r="NKU34" s="661"/>
      <c r="NKV34" s="661"/>
      <c r="NKW34" s="661"/>
      <c r="NKX34" s="661"/>
      <c r="NKY34" s="661"/>
      <c r="NKZ34" s="661"/>
      <c r="NLA34" s="661"/>
      <c r="NLB34" s="661"/>
      <c r="NLC34" s="661"/>
      <c r="NLD34" s="661"/>
      <c r="NLE34" s="661"/>
      <c r="NLF34" s="661"/>
      <c r="NLG34" s="661"/>
      <c r="NLH34" s="661"/>
      <c r="NLI34" s="661"/>
      <c r="NLJ34" s="661"/>
      <c r="NLK34" s="661"/>
      <c r="NLL34" s="661"/>
      <c r="NLM34" s="661"/>
      <c r="NLN34" s="661"/>
      <c r="NLO34" s="661"/>
      <c r="NLP34" s="661"/>
      <c r="NLQ34" s="661"/>
      <c r="NLR34" s="661"/>
      <c r="NLS34" s="661"/>
      <c r="NLT34" s="661"/>
      <c r="NLU34" s="661"/>
      <c r="NLV34" s="661"/>
      <c r="NLW34" s="661"/>
      <c r="NLX34" s="661"/>
      <c r="NLY34" s="661"/>
      <c r="NLZ34" s="661"/>
      <c r="NMA34" s="661"/>
      <c r="NMB34" s="661"/>
      <c r="NMC34" s="661"/>
      <c r="NMD34" s="661"/>
      <c r="NME34" s="661"/>
      <c r="NMF34" s="661"/>
      <c r="NMG34" s="661"/>
      <c r="NMH34" s="661"/>
      <c r="NMI34" s="661"/>
      <c r="NMJ34" s="661"/>
      <c r="NMK34" s="661"/>
      <c r="NML34" s="661"/>
      <c r="NMM34" s="661"/>
      <c r="NMN34" s="661"/>
      <c r="NMO34" s="661"/>
      <c r="NMP34" s="661"/>
      <c r="NMQ34" s="661"/>
      <c r="NMR34" s="661"/>
      <c r="NMS34" s="661"/>
      <c r="NMT34" s="661"/>
      <c r="NMU34" s="661"/>
      <c r="NMV34" s="661"/>
      <c r="NMW34" s="661"/>
      <c r="NMX34" s="661"/>
      <c r="NMY34" s="661"/>
      <c r="NMZ34" s="661"/>
      <c r="NNA34" s="661"/>
      <c r="NNB34" s="661"/>
      <c r="NNC34" s="661"/>
      <c r="NND34" s="661"/>
      <c r="NNE34" s="661"/>
      <c r="NNF34" s="661"/>
      <c r="NNG34" s="661"/>
      <c r="NNH34" s="661"/>
      <c r="NNI34" s="661"/>
      <c r="NNJ34" s="661"/>
      <c r="NNK34" s="661"/>
      <c r="NNL34" s="661"/>
      <c r="NNM34" s="661"/>
      <c r="NNN34" s="661"/>
      <c r="NNO34" s="661"/>
      <c r="NNP34" s="661"/>
      <c r="NNQ34" s="661"/>
      <c r="NNR34" s="661"/>
      <c r="NNS34" s="661"/>
      <c r="NNT34" s="661"/>
      <c r="NNU34" s="661"/>
      <c r="NNV34" s="661"/>
      <c r="NNW34" s="661"/>
      <c r="NNX34" s="661"/>
      <c r="NNY34" s="661"/>
      <c r="NNZ34" s="661"/>
      <c r="NOA34" s="661"/>
      <c r="NOB34" s="661"/>
      <c r="NOC34" s="661"/>
      <c r="NOD34" s="661"/>
      <c r="NOE34" s="661"/>
      <c r="NOF34" s="661"/>
      <c r="NOG34" s="661"/>
      <c r="NOH34" s="661"/>
      <c r="NOI34" s="661"/>
      <c r="NOJ34" s="661"/>
      <c r="NOK34" s="661"/>
      <c r="NOL34" s="661"/>
      <c r="NOM34" s="661"/>
      <c r="NON34" s="661"/>
      <c r="NOO34" s="661"/>
      <c r="NOP34" s="661"/>
      <c r="NOQ34" s="661"/>
      <c r="NOR34" s="661"/>
      <c r="NOS34" s="661"/>
      <c r="NOT34" s="661"/>
      <c r="NOU34" s="661"/>
      <c r="NOV34" s="661"/>
      <c r="NOW34" s="661"/>
      <c r="NOX34" s="661"/>
      <c r="NOY34" s="661"/>
      <c r="NOZ34" s="661"/>
      <c r="NPA34" s="661"/>
      <c r="NPB34" s="661"/>
      <c r="NPC34" s="661"/>
      <c r="NPD34" s="661"/>
      <c r="NPE34" s="661"/>
      <c r="NPF34" s="661"/>
      <c r="NPG34" s="661"/>
      <c r="NPH34" s="661"/>
      <c r="NPI34" s="661"/>
      <c r="NPJ34" s="661"/>
      <c r="NPK34" s="661"/>
      <c r="NPL34" s="661"/>
      <c r="NPM34" s="661"/>
      <c r="NPN34" s="661"/>
      <c r="NPO34" s="661"/>
      <c r="NPP34" s="661"/>
      <c r="NPQ34" s="661"/>
      <c r="NPR34" s="661"/>
      <c r="NPS34" s="661"/>
      <c r="NPT34" s="661"/>
      <c r="NPU34" s="661"/>
      <c r="NPV34" s="661"/>
      <c r="NPW34" s="661"/>
      <c r="NPX34" s="661"/>
      <c r="NPY34" s="661"/>
      <c r="NPZ34" s="661"/>
      <c r="NQA34" s="661"/>
      <c r="NQB34" s="661"/>
      <c r="NQC34" s="661"/>
      <c r="NQD34" s="661"/>
      <c r="NQE34" s="661"/>
      <c r="NQF34" s="661"/>
      <c r="NQG34" s="661"/>
      <c r="NQH34" s="661"/>
      <c r="NQI34" s="661"/>
      <c r="NQJ34" s="661"/>
      <c r="NQK34" s="661"/>
      <c r="NQL34" s="661"/>
      <c r="NQM34" s="661"/>
      <c r="NQN34" s="661"/>
      <c r="NQO34" s="661"/>
      <c r="NQP34" s="661"/>
      <c r="NQQ34" s="661"/>
      <c r="NQR34" s="661"/>
      <c r="NQS34" s="661"/>
      <c r="NQT34" s="661"/>
      <c r="NQU34" s="661"/>
      <c r="NQV34" s="661"/>
      <c r="NQW34" s="661"/>
      <c r="NQX34" s="661"/>
      <c r="NQY34" s="661"/>
      <c r="NQZ34" s="661"/>
      <c r="NRA34" s="661"/>
      <c r="NRB34" s="661"/>
      <c r="NRC34" s="661"/>
      <c r="NRD34" s="661"/>
      <c r="NRE34" s="661"/>
      <c r="NRF34" s="661"/>
      <c r="NRG34" s="661"/>
      <c r="NRH34" s="661"/>
      <c r="NRI34" s="661"/>
      <c r="NRJ34" s="661"/>
      <c r="NRK34" s="661"/>
      <c r="NRL34" s="661"/>
      <c r="NRM34" s="661"/>
      <c r="NRN34" s="661"/>
      <c r="NRO34" s="661"/>
      <c r="NRP34" s="661"/>
      <c r="NRQ34" s="661"/>
      <c r="NRR34" s="661"/>
      <c r="NRS34" s="661"/>
      <c r="NRT34" s="661"/>
      <c r="NRU34" s="661"/>
      <c r="NRV34" s="661"/>
      <c r="NRW34" s="661"/>
      <c r="NRX34" s="661"/>
      <c r="NRY34" s="661"/>
      <c r="NRZ34" s="661"/>
      <c r="NSA34" s="661"/>
      <c r="NSB34" s="661"/>
      <c r="NSC34" s="661"/>
      <c r="NSD34" s="661"/>
      <c r="NSE34" s="661"/>
      <c r="NSF34" s="661"/>
      <c r="NSG34" s="661"/>
      <c r="NSH34" s="661"/>
      <c r="NSI34" s="661"/>
      <c r="NSJ34" s="661"/>
      <c r="NSK34" s="661"/>
      <c r="NSL34" s="661"/>
      <c r="NSM34" s="661"/>
      <c r="NSN34" s="661"/>
      <c r="NSO34" s="661"/>
      <c r="NSP34" s="661"/>
      <c r="NSQ34" s="661"/>
      <c r="NSR34" s="661"/>
      <c r="NSS34" s="661"/>
      <c r="NST34" s="661"/>
      <c r="NSU34" s="661"/>
      <c r="NSV34" s="661"/>
      <c r="NSW34" s="661"/>
      <c r="NSX34" s="661"/>
      <c r="NSY34" s="661"/>
      <c r="NSZ34" s="661"/>
      <c r="NTA34" s="661"/>
      <c r="NTB34" s="661"/>
      <c r="NTC34" s="661"/>
      <c r="NTD34" s="661"/>
      <c r="NTE34" s="661"/>
      <c r="NTF34" s="661"/>
      <c r="NTG34" s="661"/>
      <c r="NTH34" s="661"/>
      <c r="NTI34" s="661"/>
      <c r="NTJ34" s="661"/>
      <c r="NTK34" s="661"/>
      <c r="NTL34" s="661"/>
      <c r="NTM34" s="661"/>
      <c r="NTN34" s="661"/>
      <c r="NTO34" s="661"/>
      <c r="NTP34" s="661"/>
      <c r="NTQ34" s="661"/>
      <c r="NTR34" s="661"/>
      <c r="NTS34" s="661"/>
      <c r="NTT34" s="661"/>
      <c r="NTU34" s="661"/>
      <c r="NTV34" s="661"/>
      <c r="NTW34" s="661"/>
      <c r="NTX34" s="661"/>
      <c r="NTY34" s="661"/>
      <c r="NTZ34" s="661"/>
      <c r="NUA34" s="661"/>
      <c r="NUB34" s="661"/>
      <c r="NUC34" s="661"/>
      <c r="NUD34" s="661"/>
      <c r="NUE34" s="661"/>
      <c r="NUF34" s="661"/>
      <c r="NUG34" s="661"/>
      <c r="NUH34" s="661"/>
      <c r="NUI34" s="661"/>
      <c r="NUJ34" s="661"/>
      <c r="NUK34" s="661"/>
      <c r="NUL34" s="661"/>
      <c r="NUM34" s="661"/>
      <c r="NUN34" s="661"/>
      <c r="NUO34" s="661"/>
      <c r="NUP34" s="661"/>
      <c r="NUQ34" s="661"/>
      <c r="NUR34" s="661"/>
      <c r="NUS34" s="661"/>
      <c r="NUT34" s="661"/>
      <c r="NUU34" s="661"/>
      <c r="NUV34" s="661"/>
      <c r="NUW34" s="661"/>
      <c r="NUX34" s="661"/>
      <c r="NUY34" s="661"/>
      <c r="NUZ34" s="661"/>
      <c r="NVA34" s="661"/>
      <c r="NVB34" s="661"/>
      <c r="NVC34" s="661"/>
      <c r="NVD34" s="661"/>
      <c r="NVE34" s="661"/>
      <c r="NVF34" s="661"/>
      <c r="NVG34" s="661"/>
      <c r="NVH34" s="661"/>
      <c r="NVI34" s="661"/>
      <c r="NVJ34" s="661"/>
      <c r="NVK34" s="661"/>
      <c r="NVL34" s="661"/>
      <c r="NVM34" s="661"/>
      <c r="NVN34" s="661"/>
      <c r="NVO34" s="661"/>
      <c r="NVP34" s="661"/>
      <c r="NVQ34" s="661"/>
      <c r="NVR34" s="661"/>
      <c r="NVS34" s="661"/>
      <c r="NVT34" s="661"/>
      <c r="NVU34" s="661"/>
      <c r="NVV34" s="661"/>
      <c r="NVW34" s="661"/>
      <c r="NVX34" s="661"/>
      <c r="NVY34" s="661"/>
      <c r="NVZ34" s="661"/>
      <c r="NWA34" s="661"/>
      <c r="NWB34" s="661"/>
      <c r="NWC34" s="661"/>
      <c r="NWD34" s="661"/>
      <c r="NWE34" s="661"/>
      <c r="NWF34" s="661"/>
      <c r="NWG34" s="661"/>
      <c r="NWH34" s="661"/>
      <c r="NWI34" s="661"/>
      <c r="NWJ34" s="661"/>
      <c r="NWK34" s="661"/>
      <c r="NWL34" s="661"/>
      <c r="NWM34" s="661"/>
      <c r="NWN34" s="661"/>
      <c r="NWO34" s="661"/>
      <c r="NWP34" s="661"/>
      <c r="NWQ34" s="661"/>
      <c r="NWR34" s="661"/>
      <c r="NWS34" s="661"/>
      <c r="NWT34" s="661"/>
      <c r="NWU34" s="661"/>
      <c r="NWV34" s="661"/>
      <c r="NWW34" s="661"/>
      <c r="NWX34" s="661"/>
      <c r="NWY34" s="661"/>
      <c r="NWZ34" s="661"/>
      <c r="NXA34" s="661"/>
      <c r="NXB34" s="661"/>
      <c r="NXC34" s="661"/>
      <c r="NXD34" s="661"/>
      <c r="NXE34" s="661"/>
      <c r="NXF34" s="661"/>
      <c r="NXG34" s="661"/>
      <c r="NXH34" s="661"/>
      <c r="NXI34" s="661"/>
      <c r="NXJ34" s="661"/>
      <c r="NXK34" s="661"/>
      <c r="NXL34" s="661"/>
      <c r="NXM34" s="661"/>
      <c r="NXN34" s="661"/>
      <c r="NXO34" s="661"/>
      <c r="NXP34" s="661"/>
      <c r="NXQ34" s="661"/>
      <c r="NXR34" s="661"/>
      <c r="NXS34" s="661"/>
      <c r="NXT34" s="661"/>
      <c r="NXU34" s="661"/>
      <c r="NXV34" s="661"/>
      <c r="NXW34" s="661"/>
      <c r="NXX34" s="661"/>
      <c r="NXY34" s="661"/>
      <c r="NXZ34" s="661"/>
      <c r="NYA34" s="661"/>
      <c r="NYB34" s="661"/>
      <c r="NYC34" s="661"/>
      <c r="NYD34" s="661"/>
      <c r="NYE34" s="661"/>
      <c r="NYF34" s="661"/>
      <c r="NYG34" s="661"/>
      <c r="NYH34" s="661"/>
      <c r="NYI34" s="661"/>
      <c r="NYJ34" s="661"/>
      <c r="NYK34" s="661"/>
      <c r="NYL34" s="661"/>
      <c r="NYM34" s="661"/>
      <c r="NYN34" s="661"/>
      <c r="NYO34" s="661"/>
      <c r="NYP34" s="661"/>
      <c r="NYQ34" s="661"/>
      <c r="NYR34" s="661"/>
      <c r="NYS34" s="661"/>
      <c r="NYT34" s="661"/>
      <c r="NYU34" s="661"/>
      <c r="NYV34" s="661"/>
      <c r="NYW34" s="661"/>
      <c r="NYX34" s="661"/>
      <c r="NYY34" s="661"/>
      <c r="NYZ34" s="661"/>
      <c r="NZA34" s="661"/>
      <c r="NZB34" s="661"/>
      <c r="NZC34" s="661"/>
      <c r="NZD34" s="661"/>
      <c r="NZE34" s="661"/>
      <c r="NZF34" s="661"/>
      <c r="NZG34" s="661"/>
      <c r="NZH34" s="661"/>
      <c r="NZI34" s="661"/>
      <c r="NZJ34" s="661"/>
      <c r="NZK34" s="661"/>
      <c r="NZL34" s="661"/>
      <c r="NZM34" s="661"/>
      <c r="NZN34" s="661"/>
      <c r="NZO34" s="661"/>
      <c r="NZP34" s="661"/>
      <c r="NZQ34" s="661"/>
      <c r="NZR34" s="661"/>
      <c r="NZS34" s="661"/>
      <c r="NZT34" s="661"/>
      <c r="NZU34" s="661"/>
      <c r="NZV34" s="661"/>
      <c r="NZW34" s="661"/>
      <c r="NZX34" s="661"/>
      <c r="NZY34" s="661"/>
      <c r="NZZ34" s="661"/>
      <c r="OAA34" s="661"/>
      <c r="OAB34" s="661"/>
      <c r="OAC34" s="661"/>
      <c r="OAD34" s="661"/>
      <c r="OAE34" s="661"/>
      <c r="OAF34" s="661"/>
      <c r="OAG34" s="661"/>
      <c r="OAH34" s="661"/>
      <c r="OAI34" s="661"/>
      <c r="OAJ34" s="661"/>
      <c r="OAK34" s="661"/>
      <c r="OAL34" s="661"/>
      <c r="OAM34" s="661"/>
      <c r="OAN34" s="661"/>
      <c r="OAO34" s="661"/>
      <c r="OAP34" s="661"/>
      <c r="OAQ34" s="661"/>
      <c r="OAR34" s="661"/>
      <c r="OAS34" s="661"/>
      <c r="OAT34" s="661"/>
      <c r="OAU34" s="661"/>
      <c r="OAV34" s="661"/>
      <c r="OAW34" s="661"/>
      <c r="OAX34" s="661"/>
      <c r="OAY34" s="661"/>
      <c r="OAZ34" s="661"/>
      <c r="OBA34" s="661"/>
      <c r="OBB34" s="661"/>
      <c r="OBC34" s="661"/>
      <c r="OBD34" s="661"/>
      <c r="OBE34" s="661"/>
      <c r="OBF34" s="661"/>
      <c r="OBG34" s="661"/>
      <c r="OBH34" s="661"/>
      <c r="OBI34" s="661"/>
      <c r="OBJ34" s="661"/>
      <c r="OBK34" s="661"/>
      <c r="OBL34" s="661"/>
      <c r="OBM34" s="661"/>
      <c r="OBN34" s="661"/>
      <c r="OBO34" s="661"/>
      <c r="OBP34" s="661"/>
      <c r="OBQ34" s="661"/>
      <c r="OBR34" s="661"/>
      <c r="OBS34" s="661"/>
      <c r="OBT34" s="661"/>
      <c r="OBU34" s="661"/>
      <c r="OBV34" s="661"/>
      <c r="OBW34" s="661"/>
      <c r="OBX34" s="661"/>
      <c r="OBY34" s="661"/>
      <c r="OBZ34" s="661"/>
      <c r="OCA34" s="661"/>
      <c r="OCB34" s="661"/>
      <c r="OCC34" s="661"/>
      <c r="OCD34" s="661"/>
      <c r="OCE34" s="661"/>
      <c r="OCF34" s="661"/>
      <c r="OCG34" s="661"/>
      <c r="OCH34" s="661"/>
      <c r="OCI34" s="661"/>
      <c r="OCJ34" s="661"/>
      <c r="OCK34" s="661"/>
      <c r="OCL34" s="661"/>
      <c r="OCM34" s="661"/>
      <c r="OCN34" s="661"/>
      <c r="OCO34" s="661"/>
      <c r="OCP34" s="661"/>
      <c r="OCQ34" s="661"/>
      <c r="OCR34" s="661"/>
      <c r="OCS34" s="661"/>
      <c r="OCT34" s="661"/>
      <c r="OCU34" s="661"/>
      <c r="OCV34" s="661"/>
      <c r="OCW34" s="661"/>
      <c r="OCX34" s="661"/>
      <c r="OCY34" s="661"/>
      <c r="OCZ34" s="661"/>
      <c r="ODA34" s="661"/>
      <c r="ODB34" s="661"/>
      <c r="ODC34" s="661"/>
      <c r="ODD34" s="661"/>
      <c r="ODE34" s="661"/>
      <c r="ODF34" s="661"/>
      <c r="ODG34" s="661"/>
      <c r="ODH34" s="661"/>
      <c r="ODI34" s="661"/>
      <c r="ODJ34" s="661"/>
      <c r="ODK34" s="661"/>
      <c r="ODL34" s="661"/>
      <c r="ODM34" s="661"/>
      <c r="ODN34" s="661"/>
      <c r="ODO34" s="661"/>
      <c r="ODP34" s="661"/>
      <c r="ODQ34" s="661"/>
      <c r="ODR34" s="661"/>
      <c r="ODS34" s="661"/>
      <c r="ODT34" s="661"/>
      <c r="ODU34" s="661"/>
      <c r="ODV34" s="661"/>
      <c r="ODW34" s="661"/>
      <c r="ODX34" s="661"/>
      <c r="ODY34" s="661"/>
      <c r="ODZ34" s="661"/>
      <c r="OEA34" s="661"/>
      <c r="OEB34" s="661"/>
      <c r="OEC34" s="661"/>
      <c r="OED34" s="661"/>
      <c r="OEE34" s="661"/>
      <c r="OEF34" s="661"/>
      <c r="OEG34" s="661"/>
      <c r="OEH34" s="661"/>
      <c r="OEI34" s="661"/>
      <c r="OEJ34" s="661"/>
      <c r="OEK34" s="661"/>
      <c r="OEL34" s="661"/>
      <c r="OEM34" s="661"/>
      <c r="OEN34" s="661"/>
      <c r="OEO34" s="661"/>
      <c r="OEP34" s="661"/>
      <c r="OEQ34" s="661"/>
      <c r="OER34" s="661"/>
      <c r="OES34" s="661"/>
      <c r="OET34" s="661"/>
      <c r="OEU34" s="661"/>
      <c r="OEV34" s="661"/>
      <c r="OEW34" s="661"/>
      <c r="OEX34" s="661"/>
      <c r="OEY34" s="661"/>
      <c r="OEZ34" s="661"/>
      <c r="OFA34" s="661"/>
      <c r="OFB34" s="661"/>
      <c r="OFC34" s="661"/>
      <c r="OFD34" s="661"/>
      <c r="OFE34" s="661"/>
      <c r="OFF34" s="661"/>
      <c r="OFG34" s="661"/>
      <c r="OFH34" s="661"/>
      <c r="OFI34" s="661"/>
      <c r="OFJ34" s="661"/>
      <c r="OFK34" s="661"/>
      <c r="OFL34" s="661"/>
      <c r="OFM34" s="661"/>
      <c r="OFN34" s="661"/>
      <c r="OFO34" s="661"/>
      <c r="OFP34" s="661"/>
      <c r="OFQ34" s="661"/>
      <c r="OFR34" s="661"/>
      <c r="OFS34" s="661"/>
      <c r="OFT34" s="661"/>
      <c r="OFU34" s="661"/>
      <c r="OFV34" s="661"/>
      <c r="OFW34" s="661"/>
      <c r="OFX34" s="661"/>
      <c r="OFY34" s="661"/>
      <c r="OFZ34" s="661"/>
      <c r="OGA34" s="661"/>
      <c r="OGB34" s="661"/>
      <c r="OGC34" s="661"/>
      <c r="OGD34" s="661"/>
      <c r="OGE34" s="661"/>
      <c r="OGF34" s="661"/>
      <c r="OGG34" s="661"/>
      <c r="OGH34" s="661"/>
      <c r="OGI34" s="661"/>
      <c r="OGJ34" s="661"/>
      <c r="OGK34" s="661"/>
      <c r="OGL34" s="661"/>
      <c r="OGM34" s="661"/>
      <c r="OGN34" s="661"/>
      <c r="OGO34" s="661"/>
      <c r="OGP34" s="661"/>
      <c r="OGQ34" s="661"/>
      <c r="OGR34" s="661"/>
      <c r="OGS34" s="661"/>
      <c r="OGT34" s="661"/>
      <c r="OGU34" s="661"/>
      <c r="OGV34" s="661"/>
      <c r="OGW34" s="661"/>
      <c r="OGX34" s="661"/>
      <c r="OGY34" s="661"/>
      <c r="OGZ34" s="661"/>
      <c r="OHA34" s="661"/>
      <c r="OHB34" s="661"/>
      <c r="OHC34" s="661"/>
      <c r="OHD34" s="661"/>
      <c r="OHE34" s="661"/>
      <c r="OHF34" s="661"/>
      <c r="OHG34" s="661"/>
      <c r="OHH34" s="661"/>
      <c r="OHI34" s="661"/>
      <c r="OHJ34" s="661"/>
      <c r="OHK34" s="661"/>
      <c r="OHL34" s="661"/>
      <c r="OHM34" s="661"/>
      <c r="OHN34" s="661"/>
      <c r="OHO34" s="661"/>
      <c r="OHP34" s="661"/>
      <c r="OHQ34" s="661"/>
      <c r="OHR34" s="661"/>
      <c r="OHS34" s="661"/>
      <c r="OHT34" s="661"/>
      <c r="OHU34" s="661"/>
      <c r="OHV34" s="661"/>
      <c r="OHW34" s="661"/>
      <c r="OHX34" s="661"/>
      <c r="OHY34" s="661"/>
      <c r="OHZ34" s="661"/>
      <c r="OIA34" s="661"/>
      <c r="OIB34" s="661"/>
      <c r="OIC34" s="661"/>
      <c r="OID34" s="661"/>
      <c r="OIE34" s="661"/>
      <c r="OIF34" s="661"/>
      <c r="OIG34" s="661"/>
      <c r="OIH34" s="661"/>
      <c r="OII34" s="661"/>
      <c r="OIJ34" s="661"/>
      <c r="OIK34" s="661"/>
      <c r="OIL34" s="661"/>
      <c r="OIM34" s="661"/>
      <c r="OIN34" s="661"/>
      <c r="OIO34" s="661"/>
      <c r="OIP34" s="661"/>
      <c r="OIQ34" s="661"/>
      <c r="OIR34" s="661"/>
      <c r="OIS34" s="661"/>
      <c r="OIT34" s="661"/>
      <c r="OIU34" s="661"/>
      <c r="OIV34" s="661"/>
      <c r="OIW34" s="661"/>
      <c r="OIX34" s="661"/>
      <c r="OIY34" s="661"/>
      <c r="OIZ34" s="661"/>
      <c r="OJA34" s="661"/>
      <c r="OJB34" s="661"/>
      <c r="OJC34" s="661"/>
      <c r="OJD34" s="661"/>
      <c r="OJE34" s="661"/>
      <c r="OJF34" s="661"/>
      <c r="OJG34" s="661"/>
      <c r="OJH34" s="661"/>
      <c r="OJI34" s="661"/>
      <c r="OJJ34" s="661"/>
      <c r="OJK34" s="661"/>
      <c r="OJL34" s="661"/>
      <c r="OJM34" s="661"/>
      <c r="OJN34" s="661"/>
      <c r="OJO34" s="661"/>
      <c r="OJP34" s="661"/>
      <c r="OJQ34" s="661"/>
      <c r="OJR34" s="661"/>
      <c r="OJS34" s="661"/>
      <c r="OJT34" s="661"/>
      <c r="OJU34" s="661"/>
      <c r="OJV34" s="661"/>
      <c r="OJW34" s="661"/>
      <c r="OJX34" s="661"/>
      <c r="OJY34" s="661"/>
      <c r="OJZ34" s="661"/>
      <c r="OKA34" s="661"/>
      <c r="OKB34" s="661"/>
      <c r="OKC34" s="661"/>
      <c r="OKD34" s="661"/>
      <c r="OKE34" s="661"/>
      <c r="OKF34" s="661"/>
      <c r="OKG34" s="661"/>
      <c r="OKH34" s="661"/>
      <c r="OKI34" s="661"/>
      <c r="OKJ34" s="661"/>
      <c r="OKK34" s="661"/>
      <c r="OKL34" s="661"/>
      <c r="OKM34" s="661"/>
      <c r="OKN34" s="661"/>
      <c r="OKO34" s="661"/>
      <c r="OKP34" s="661"/>
      <c r="OKQ34" s="661"/>
      <c r="OKR34" s="661"/>
      <c r="OKS34" s="661"/>
      <c r="OKT34" s="661"/>
      <c r="OKU34" s="661"/>
      <c r="OKV34" s="661"/>
      <c r="OKW34" s="661"/>
      <c r="OKX34" s="661"/>
      <c r="OKY34" s="661"/>
      <c r="OKZ34" s="661"/>
      <c r="OLA34" s="661"/>
      <c r="OLB34" s="661"/>
      <c r="OLC34" s="661"/>
      <c r="OLD34" s="661"/>
      <c r="OLE34" s="661"/>
      <c r="OLF34" s="661"/>
      <c r="OLG34" s="661"/>
      <c r="OLH34" s="661"/>
      <c r="OLI34" s="661"/>
      <c r="OLJ34" s="661"/>
      <c r="OLK34" s="661"/>
      <c r="OLL34" s="661"/>
      <c r="OLM34" s="661"/>
      <c r="OLN34" s="661"/>
      <c r="OLO34" s="661"/>
      <c r="OLP34" s="661"/>
      <c r="OLQ34" s="661"/>
      <c r="OLR34" s="661"/>
      <c r="OLS34" s="661"/>
      <c r="OLT34" s="661"/>
      <c r="OLU34" s="661"/>
      <c r="OLV34" s="661"/>
      <c r="OLW34" s="661"/>
      <c r="OLX34" s="661"/>
      <c r="OLY34" s="661"/>
      <c r="OLZ34" s="661"/>
      <c r="OMA34" s="661"/>
      <c r="OMB34" s="661"/>
      <c r="OMC34" s="661"/>
      <c r="OMD34" s="661"/>
      <c r="OME34" s="661"/>
      <c r="OMF34" s="661"/>
      <c r="OMG34" s="661"/>
      <c r="OMH34" s="661"/>
      <c r="OMI34" s="661"/>
      <c r="OMJ34" s="661"/>
      <c r="OMK34" s="661"/>
      <c r="OML34" s="661"/>
      <c r="OMM34" s="661"/>
      <c r="OMN34" s="661"/>
      <c r="OMO34" s="661"/>
      <c r="OMP34" s="661"/>
      <c r="OMQ34" s="661"/>
      <c r="OMR34" s="661"/>
      <c r="OMS34" s="661"/>
      <c r="OMT34" s="661"/>
      <c r="OMU34" s="661"/>
      <c r="OMV34" s="661"/>
      <c r="OMW34" s="661"/>
      <c r="OMX34" s="661"/>
      <c r="OMY34" s="661"/>
      <c r="OMZ34" s="661"/>
      <c r="ONA34" s="661"/>
      <c r="ONB34" s="661"/>
      <c r="ONC34" s="661"/>
      <c r="OND34" s="661"/>
      <c r="ONE34" s="661"/>
      <c r="ONF34" s="661"/>
      <c r="ONG34" s="661"/>
      <c r="ONH34" s="661"/>
      <c r="ONI34" s="661"/>
      <c r="ONJ34" s="661"/>
      <c r="ONK34" s="661"/>
      <c r="ONL34" s="661"/>
      <c r="ONM34" s="661"/>
      <c r="ONN34" s="661"/>
      <c r="ONO34" s="661"/>
      <c r="ONP34" s="661"/>
      <c r="ONQ34" s="661"/>
      <c r="ONR34" s="661"/>
      <c r="ONS34" s="661"/>
      <c r="ONT34" s="661"/>
      <c r="ONU34" s="661"/>
      <c r="ONV34" s="661"/>
      <c r="ONW34" s="661"/>
      <c r="ONX34" s="661"/>
      <c r="ONY34" s="661"/>
      <c r="ONZ34" s="661"/>
      <c r="OOA34" s="661"/>
      <c r="OOB34" s="661"/>
      <c r="OOC34" s="661"/>
      <c r="OOD34" s="661"/>
      <c r="OOE34" s="661"/>
      <c r="OOF34" s="661"/>
      <c r="OOG34" s="661"/>
      <c r="OOH34" s="661"/>
      <c r="OOI34" s="661"/>
      <c r="OOJ34" s="661"/>
      <c r="OOK34" s="661"/>
      <c r="OOL34" s="661"/>
      <c r="OOM34" s="661"/>
      <c r="OON34" s="661"/>
      <c r="OOO34" s="661"/>
      <c r="OOP34" s="661"/>
      <c r="OOQ34" s="661"/>
      <c r="OOR34" s="661"/>
      <c r="OOS34" s="661"/>
      <c r="OOT34" s="661"/>
      <c r="OOU34" s="661"/>
      <c r="OOV34" s="661"/>
      <c r="OOW34" s="661"/>
      <c r="OOX34" s="661"/>
      <c r="OOY34" s="661"/>
      <c r="OOZ34" s="661"/>
      <c r="OPA34" s="661"/>
      <c r="OPB34" s="661"/>
      <c r="OPC34" s="661"/>
      <c r="OPD34" s="661"/>
      <c r="OPE34" s="661"/>
      <c r="OPF34" s="661"/>
      <c r="OPG34" s="661"/>
      <c r="OPH34" s="661"/>
      <c r="OPI34" s="661"/>
      <c r="OPJ34" s="661"/>
      <c r="OPK34" s="661"/>
      <c r="OPL34" s="661"/>
      <c r="OPM34" s="661"/>
      <c r="OPN34" s="661"/>
      <c r="OPO34" s="661"/>
      <c r="OPP34" s="661"/>
      <c r="OPQ34" s="661"/>
      <c r="OPR34" s="661"/>
      <c r="OPS34" s="661"/>
      <c r="OPT34" s="661"/>
      <c r="OPU34" s="661"/>
      <c r="OPV34" s="661"/>
      <c r="OPW34" s="661"/>
      <c r="OPX34" s="661"/>
      <c r="OPY34" s="661"/>
      <c r="OPZ34" s="661"/>
      <c r="OQA34" s="661"/>
      <c r="OQB34" s="661"/>
      <c r="OQC34" s="661"/>
      <c r="OQD34" s="661"/>
      <c r="OQE34" s="661"/>
      <c r="OQF34" s="661"/>
      <c r="OQG34" s="661"/>
      <c r="OQH34" s="661"/>
      <c r="OQI34" s="661"/>
      <c r="OQJ34" s="661"/>
      <c r="OQK34" s="661"/>
      <c r="OQL34" s="661"/>
      <c r="OQM34" s="661"/>
      <c r="OQN34" s="661"/>
      <c r="OQO34" s="661"/>
      <c r="OQP34" s="661"/>
      <c r="OQQ34" s="661"/>
      <c r="OQR34" s="661"/>
      <c r="OQS34" s="661"/>
      <c r="OQT34" s="661"/>
      <c r="OQU34" s="661"/>
      <c r="OQV34" s="661"/>
      <c r="OQW34" s="661"/>
      <c r="OQX34" s="661"/>
      <c r="OQY34" s="661"/>
      <c r="OQZ34" s="661"/>
      <c r="ORA34" s="661"/>
      <c r="ORB34" s="661"/>
      <c r="ORC34" s="661"/>
      <c r="ORD34" s="661"/>
      <c r="ORE34" s="661"/>
      <c r="ORF34" s="661"/>
      <c r="ORG34" s="661"/>
      <c r="ORH34" s="661"/>
      <c r="ORI34" s="661"/>
      <c r="ORJ34" s="661"/>
      <c r="ORK34" s="661"/>
      <c r="ORL34" s="661"/>
      <c r="ORM34" s="661"/>
      <c r="ORN34" s="661"/>
      <c r="ORO34" s="661"/>
      <c r="ORP34" s="661"/>
      <c r="ORQ34" s="661"/>
      <c r="ORR34" s="661"/>
      <c r="ORS34" s="661"/>
      <c r="ORT34" s="661"/>
      <c r="ORU34" s="661"/>
      <c r="ORV34" s="661"/>
      <c r="ORW34" s="661"/>
      <c r="ORX34" s="661"/>
      <c r="ORY34" s="661"/>
      <c r="ORZ34" s="661"/>
      <c r="OSA34" s="661"/>
      <c r="OSB34" s="661"/>
      <c r="OSC34" s="661"/>
      <c r="OSD34" s="661"/>
      <c r="OSE34" s="661"/>
      <c r="OSF34" s="661"/>
      <c r="OSG34" s="661"/>
      <c r="OSH34" s="661"/>
      <c r="OSI34" s="661"/>
      <c r="OSJ34" s="661"/>
      <c r="OSK34" s="661"/>
      <c r="OSL34" s="661"/>
      <c r="OSM34" s="661"/>
      <c r="OSN34" s="661"/>
      <c r="OSO34" s="661"/>
      <c r="OSP34" s="661"/>
      <c r="OSQ34" s="661"/>
      <c r="OSR34" s="661"/>
      <c r="OSS34" s="661"/>
      <c r="OST34" s="661"/>
      <c r="OSU34" s="661"/>
      <c r="OSV34" s="661"/>
      <c r="OSW34" s="661"/>
      <c r="OSX34" s="661"/>
      <c r="OSY34" s="661"/>
      <c r="OSZ34" s="661"/>
      <c r="OTA34" s="661"/>
      <c r="OTB34" s="661"/>
      <c r="OTC34" s="661"/>
      <c r="OTD34" s="661"/>
      <c r="OTE34" s="661"/>
      <c r="OTF34" s="661"/>
      <c r="OTG34" s="661"/>
      <c r="OTH34" s="661"/>
      <c r="OTI34" s="661"/>
      <c r="OTJ34" s="661"/>
      <c r="OTK34" s="661"/>
      <c r="OTL34" s="661"/>
      <c r="OTM34" s="661"/>
      <c r="OTN34" s="661"/>
      <c r="OTO34" s="661"/>
      <c r="OTP34" s="661"/>
      <c r="OTQ34" s="661"/>
      <c r="OTR34" s="661"/>
      <c r="OTS34" s="661"/>
      <c r="OTT34" s="661"/>
      <c r="OTU34" s="661"/>
      <c r="OTV34" s="661"/>
      <c r="OTW34" s="661"/>
      <c r="OTX34" s="661"/>
      <c r="OTY34" s="661"/>
      <c r="OTZ34" s="661"/>
      <c r="OUA34" s="661"/>
      <c r="OUB34" s="661"/>
      <c r="OUC34" s="661"/>
      <c r="OUD34" s="661"/>
      <c r="OUE34" s="661"/>
      <c r="OUF34" s="661"/>
      <c r="OUG34" s="661"/>
      <c r="OUH34" s="661"/>
      <c r="OUI34" s="661"/>
      <c r="OUJ34" s="661"/>
      <c r="OUK34" s="661"/>
      <c r="OUL34" s="661"/>
      <c r="OUM34" s="661"/>
      <c r="OUN34" s="661"/>
      <c r="OUO34" s="661"/>
      <c r="OUP34" s="661"/>
      <c r="OUQ34" s="661"/>
      <c r="OUR34" s="661"/>
      <c r="OUS34" s="661"/>
      <c r="OUT34" s="661"/>
      <c r="OUU34" s="661"/>
      <c r="OUV34" s="661"/>
      <c r="OUW34" s="661"/>
      <c r="OUX34" s="661"/>
      <c r="OUY34" s="661"/>
      <c r="OUZ34" s="661"/>
      <c r="OVA34" s="661"/>
      <c r="OVB34" s="661"/>
      <c r="OVC34" s="661"/>
      <c r="OVD34" s="661"/>
      <c r="OVE34" s="661"/>
      <c r="OVF34" s="661"/>
      <c r="OVG34" s="661"/>
      <c r="OVH34" s="661"/>
      <c r="OVI34" s="661"/>
      <c r="OVJ34" s="661"/>
      <c r="OVK34" s="661"/>
      <c r="OVL34" s="661"/>
      <c r="OVM34" s="661"/>
      <c r="OVN34" s="661"/>
      <c r="OVO34" s="661"/>
      <c r="OVP34" s="661"/>
      <c r="OVQ34" s="661"/>
      <c r="OVR34" s="661"/>
      <c r="OVS34" s="661"/>
      <c r="OVT34" s="661"/>
      <c r="OVU34" s="661"/>
      <c r="OVV34" s="661"/>
      <c r="OVW34" s="661"/>
      <c r="OVX34" s="661"/>
      <c r="OVY34" s="661"/>
      <c r="OVZ34" s="661"/>
      <c r="OWA34" s="661"/>
      <c r="OWB34" s="661"/>
      <c r="OWC34" s="661"/>
      <c r="OWD34" s="661"/>
      <c r="OWE34" s="661"/>
      <c r="OWF34" s="661"/>
      <c r="OWG34" s="661"/>
      <c r="OWH34" s="661"/>
      <c r="OWI34" s="661"/>
      <c r="OWJ34" s="661"/>
      <c r="OWK34" s="661"/>
      <c r="OWL34" s="661"/>
      <c r="OWM34" s="661"/>
      <c r="OWN34" s="661"/>
      <c r="OWO34" s="661"/>
      <c r="OWP34" s="661"/>
      <c r="OWQ34" s="661"/>
      <c r="OWR34" s="661"/>
      <c r="OWS34" s="661"/>
      <c r="OWT34" s="661"/>
      <c r="OWU34" s="661"/>
      <c r="OWV34" s="661"/>
      <c r="OWW34" s="661"/>
      <c r="OWX34" s="661"/>
      <c r="OWY34" s="661"/>
      <c r="OWZ34" s="661"/>
      <c r="OXA34" s="661"/>
      <c r="OXB34" s="661"/>
      <c r="OXC34" s="661"/>
      <c r="OXD34" s="661"/>
      <c r="OXE34" s="661"/>
      <c r="OXF34" s="661"/>
      <c r="OXG34" s="661"/>
      <c r="OXH34" s="661"/>
      <c r="OXI34" s="661"/>
      <c r="OXJ34" s="661"/>
      <c r="OXK34" s="661"/>
      <c r="OXL34" s="661"/>
      <c r="OXM34" s="661"/>
      <c r="OXN34" s="661"/>
      <c r="OXO34" s="661"/>
      <c r="OXP34" s="661"/>
      <c r="OXQ34" s="661"/>
      <c r="OXR34" s="661"/>
      <c r="OXS34" s="661"/>
      <c r="OXT34" s="661"/>
      <c r="OXU34" s="661"/>
      <c r="OXV34" s="661"/>
      <c r="OXW34" s="661"/>
      <c r="OXX34" s="661"/>
      <c r="OXY34" s="661"/>
      <c r="OXZ34" s="661"/>
      <c r="OYA34" s="661"/>
      <c r="OYB34" s="661"/>
      <c r="OYC34" s="661"/>
      <c r="OYD34" s="661"/>
      <c r="OYE34" s="661"/>
      <c r="OYF34" s="661"/>
      <c r="OYG34" s="661"/>
      <c r="OYH34" s="661"/>
      <c r="OYI34" s="661"/>
      <c r="OYJ34" s="661"/>
      <c r="OYK34" s="661"/>
      <c r="OYL34" s="661"/>
      <c r="OYM34" s="661"/>
      <c r="OYN34" s="661"/>
      <c r="OYO34" s="661"/>
      <c r="OYP34" s="661"/>
      <c r="OYQ34" s="661"/>
      <c r="OYR34" s="661"/>
      <c r="OYS34" s="661"/>
      <c r="OYT34" s="661"/>
      <c r="OYU34" s="661"/>
      <c r="OYV34" s="661"/>
      <c r="OYW34" s="661"/>
      <c r="OYX34" s="661"/>
      <c r="OYY34" s="661"/>
      <c r="OYZ34" s="661"/>
      <c r="OZA34" s="661"/>
      <c r="OZB34" s="661"/>
      <c r="OZC34" s="661"/>
      <c r="OZD34" s="661"/>
      <c r="OZE34" s="661"/>
      <c r="OZF34" s="661"/>
      <c r="OZG34" s="661"/>
      <c r="OZH34" s="661"/>
      <c r="OZI34" s="661"/>
      <c r="OZJ34" s="661"/>
      <c r="OZK34" s="661"/>
      <c r="OZL34" s="661"/>
      <c r="OZM34" s="661"/>
      <c r="OZN34" s="661"/>
      <c r="OZO34" s="661"/>
      <c r="OZP34" s="661"/>
      <c r="OZQ34" s="661"/>
      <c r="OZR34" s="661"/>
      <c r="OZS34" s="661"/>
      <c r="OZT34" s="661"/>
      <c r="OZU34" s="661"/>
      <c r="OZV34" s="661"/>
      <c r="OZW34" s="661"/>
      <c r="OZX34" s="661"/>
      <c r="OZY34" s="661"/>
      <c r="OZZ34" s="661"/>
      <c r="PAA34" s="661"/>
      <c r="PAB34" s="661"/>
      <c r="PAC34" s="661"/>
      <c r="PAD34" s="661"/>
      <c r="PAE34" s="661"/>
      <c r="PAF34" s="661"/>
      <c r="PAG34" s="661"/>
      <c r="PAH34" s="661"/>
      <c r="PAI34" s="661"/>
      <c r="PAJ34" s="661"/>
      <c r="PAK34" s="661"/>
      <c r="PAL34" s="661"/>
      <c r="PAM34" s="661"/>
      <c r="PAN34" s="661"/>
      <c r="PAO34" s="661"/>
      <c r="PAP34" s="661"/>
      <c r="PAQ34" s="661"/>
      <c r="PAR34" s="661"/>
      <c r="PAS34" s="661"/>
      <c r="PAT34" s="661"/>
      <c r="PAU34" s="661"/>
      <c r="PAV34" s="661"/>
      <c r="PAW34" s="661"/>
      <c r="PAX34" s="661"/>
      <c r="PAY34" s="661"/>
      <c r="PAZ34" s="661"/>
      <c r="PBA34" s="661"/>
      <c r="PBB34" s="661"/>
      <c r="PBC34" s="661"/>
      <c r="PBD34" s="661"/>
      <c r="PBE34" s="661"/>
      <c r="PBF34" s="661"/>
      <c r="PBG34" s="661"/>
      <c r="PBH34" s="661"/>
      <c r="PBI34" s="661"/>
      <c r="PBJ34" s="661"/>
      <c r="PBK34" s="661"/>
      <c r="PBL34" s="661"/>
      <c r="PBM34" s="661"/>
      <c r="PBN34" s="661"/>
      <c r="PBO34" s="661"/>
      <c r="PBP34" s="661"/>
      <c r="PBQ34" s="661"/>
      <c r="PBR34" s="661"/>
      <c r="PBS34" s="661"/>
      <c r="PBT34" s="661"/>
      <c r="PBU34" s="661"/>
      <c r="PBV34" s="661"/>
      <c r="PBW34" s="661"/>
      <c r="PBX34" s="661"/>
      <c r="PBY34" s="661"/>
      <c r="PBZ34" s="661"/>
      <c r="PCA34" s="661"/>
      <c r="PCB34" s="661"/>
      <c r="PCC34" s="661"/>
      <c r="PCD34" s="661"/>
      <c r="PCE34" s="661"/>
      <c r="PCF34" s="661"/>
      <c r="PCG34" s="661"/>
      <c r="PCH34" s="661"/>
      <c r="PCI34" s="661"/>
      <c r="PCJ34" s="661"/>
      <c r="PCK34" s="661"/>
      <c r="PCL34" s="661"/>
      <c r="PCM34" s="661"/>
      <c r="PCN34" s="661"/>
      <c r="PCO34" s="661"/>
      <c r="PCP34" s="661"/>
      <c r="PCQ34" s="661"/>
      <c r="PCR34" s="661"/>
      <c r="PCS34" s="661"/>
      <c r="PCT34" s="661"/>
      <c r="PCU34" s="661"/>
      <c r="PCV34" s="661"/>
      <c r="PCW34" s="661"/>
      <c r="PCX34" s="661"/>
      <c r="PCY34" s="661"/>
      <c r="PCZ34" s="661"/>
      <c r="PDA34" s="661"/>
      <c r="PDB34" s="661"/>
      <c r="PDC34" s="661"/>
      <c r="PDD34" s="661"/>
      <c r="PDE34" s="661"/>
      <c r="PDF34" s="661"/>
      <c r="PDG34" s="661"/>
      <c r="PDH34" s="661"/>
      <c r="PDI34" s="661"/>
      <c r="PDJ34" s="661"/>
      <c r="PDK34" s="661"/>
      <c r="PDL34" s="661"/>
      <c r="PDM34" s="661"/>
      <c r="PDN34" s="661"/>
      <c r="PDO34" s="661"/>
      <c r="PDP34" s="661"/>
      <c r="PDQ34" s="661"/>
      <c r="PDR34" s="661"/>
      <c r="PDS34" s="661"/>
      <c r="PDT34" s="661"/>
      <c r="PDU34" s="661"/>
      <c r="PDV34" s="661"/>
      <c r="PDW34" s="661"/>
      <c r="PDX34" s="661"/>
      <c r="PDY34" s="661"/>
      <c r="PDZ34" s="661"/>
      <c r="PEA34" s="661"/>
      <c r="PEB34" s="661"/>
      <c r="PEC34" s="661"/>
      <c r="PED34" s="661"/>
      <c r="PEE34" s="661"/>
      <c r="PEF34" s="661"/>
      <c r="PEG34" s="661"/>
      <c r="PEH34" s="661"/>
      <c r="PEI34" s="661"/>
      <c r="PEJ34" s="661"/>
      <c r="PEK34" s="661"/>
      <c r="PEL34" s="661"/>
      <c r="PEM34" s="661"/>
      <c r="PEN34" s="661"/>
      <c r="PEO34" s="661"/>
      <c r="PEP34" s="661"/>
      <c r="PEQ34" s="661"/>
      <c r="PER34" s="661"/>
      <c r="PES34" s="661"/>
      <c r="PET34" s="661"/>
      <c r="PEU34" s="661"/>
      <c r="PEV34" s="661"/>
      <c r="PEW34" s="661"/>
      <c r="PEX34" s="661"/>
      <c r="PEY34" s="661"/>
      <c r="PEZ34" s="661"/>
      <c r="PFA34" s="661"/>
      <c r="PFB34" s="661"/>
      <c r="PFC34" s="661"/>
      <c r="PFD34" s="661"/>
      <c r="PFE34" s="661"/>
      <c r="PFF34" s="661"/>
      <c r="PFG34" s="661"/>
      <c r="PFH34" s="661"/>
      <c r="PFI34" s="661"/>
      <c r="PFJ34" s="661"/>
      <c r="PFK34" s="661"/>
      <c r="PFL34" s="661"/>
      <c r="PFM34" s="661"/>
      <c r="PFN34" s="661"/>
      <c r="PFO34" s="661"/>
      <c r="PFP34" s="661"/>
      <c r="PFQ34" s="661"/>
      <c r="PFR34" s="661"/>
      <c r="PFS34" s="661"/>
      <c r="PFT34" s="661"/>
      <c r="PFU34" s="661"/>
      <c r="PFV34" s="661"/>
      <c r="PFW34" s="661"/>
      <c r="PFX34" s="661"/>
      <c r="PFY34" s="661"/>
      <c r="PFZ34" s="661"/>
      <c r="PGA34" s="661"/>
      <c r="PGB34" s="661"/>
      <c r="PGC34" s="661"/>
      <c r="PGD34" s="661"/>
      <c r="PGE34" s="661"/>
      <c r="PGF34" s="661"/>
      <c r="PGG34" s="661"/>
      <c r="PGH34" s="661"/>
      <c r="PGI34" s="661"/>
      <c r="PGJ34" s="661"/>
      <c r="PGK34" s="661"/>
      <c r="PGL34" s="661"/>
      <c r="PGM34" s="661"/>
      <c r="PGN34" s="661"/>
      <c r="PGO34" s="661"/>
      <c r="PGP34" s="661"/>
      <c r="PGQ34" s="661"/>
      <c r="PGR34" s="661"/>
      <c r="PGS34" s="661"/>
      <c r="PGT34" s="661"/>
      <c r="PGU34" s="661"/>
      <c r="PGV34" s="661"/>
      <c r="PGW34" s="661"/>
      <c r="PGX34" s="661"/>
      <c r="PGY34" s="661"/>
      <c r="PGZ34" s="661"/>
      <c r="PHA34" s="661"/>
      <c r="PHB34" s="661"/>
      <c r="PHC34" s="661"/>
      <c r="PHD34" s="661"/>
      <c r="PHE34" s="661"/>
      <c r="PHF34" s="661"/>
      <c r="PHG34" s="661"/>
      <c r="PHH34" s="661"/>
      <c r="PHI34" s="661"/>
      <c r="PHJ34" s="661"/>
      <c r="PHK34" s="661"/>
      <c r="PHL34" s="661"/>
      <c r="PHM34" s="661"/>
      <c r="PHN34" s="661"/>
      <c r="PHO34" s="661"/>
      <c r="PHP34" s="661"/>
      <c r="PHQ34" s="661"/>
      <c r="PHR34" s="661"/>
      <c r="PHS34" s="661"/>
      <c r="PHT34" s="661"/>
      <c r="PHU34" s="661"/>
      <c r="PHV34" s="661"/>
      <c r="PHW34" s="661"/>
      <c r="PHX34" s="661"/>
      <c r="PHY34" s="661"/>
      <c r="PHZ34" s="661"/>
      <c r="PIA34" s="661"/>
      <c r="PIB34" s="661"/>
      <c r="PIC34" s="661"/>
      <c r="PID34" s="661"/>
      <c r="PIE34" s="661"/>
      <c r="PIF34" s="661"/>
      <c r="PIG34" s="661"/>
      <c r="PIH34" s="661"/>
      <c r="PII34" s="661"/>
      <c r="PIJ34" s="661"/>
      <c r="PIK34" s="661"/>
      <c r="PIL34" s="661"/>
      <c r="PIM34" s="661"/>
      <c r="PIN34" s="661"/>
      <c r="PIO34" s="661"/>
      <c r="PIP34" s="661"/>
      <c r="PIQ34" s="661"/>
      <c r="PIR34" s="661"/>
      <c r="PIS34" s="661"/>
      <c r="PIT34" s="661"/>
      <c r="PIU34" s="661"/>
      <c r="PIV34" s="661"/>
      <c r="PIW34" s="661"/>
      <c r="PIX34" s="661"/>
      <c r="PIY34" s="661"/>
      <c r="PIZ34" s="661"/>
      <c r="PJA34" s="661"/>
      <c r="PJB34" s="661"/>
      <c r="PJC34" s="661"/>
      <c r="PJD34" s="661"/>
      <c r="PJE34" s="661"/>
      <c r="PJF34" s="661"/>
      <c r="PJG34" s="661"/>
      <c r="PJH34" s="661"/>
      <c r="PJI34" s="661"/>
      <c r="PJJ34" s="661"/>
      <c r="PJK34" s="661"/>
      <c r="PJL34" s="661"/>
      <c r="PJM34" s="661"/>
      <c r="PJN34" s="661"/>
      <c r="PJO34" s="661"/>
      <c r="PJP34" s="661"/>
      <c r="PJQ34" s="661"/>
      <c r="PJR34" s="661"/>
      <c r="PJS34" s="661"/>
      <c r="PJT34" s="661"/>
      <c r="PJU34" s="661"/>
      <c r="PJV34" s="661"/>
      <c r="PJW34" s="661"/>
      <c r="PJX34" s="661"/>
      <c r="PJY34" s="661"/>
      <c r="PJZ34" s="661"/>
      <c r="PKA34" s="661"/>
      <c r="PKB34" s="661"/>
      <c r="PKC34" s="661"/>
      <c r="PKD34" s="661"/>
      <c r="PKE34" s="661"/>
      <c r="PKF34" s="661"/>
      <c r="PKG34" s="661"/>
      <c r="PKH34" s="661"/>
      <c r="PKI34" s="661"/>
      <c r="PKJ34" s="661"/>
      <c r="PKK34" s="661"/>
      <c r="PKL34" s="661"/>
      <c r="PKM34" s="661"/>
      <c r="PKN34" s="661"/>
      <c r="PKO34" s="661"/>
      <c r="PKP34" s="661"/>
      <c r="PKQ34" s="661"/>
      <c r="PKR34" s="661"/>
      <c r="PKS34" s="661"/>
      <c r="PKT34" s="661"/>
      <c r="PKU34" s="661"/>
      <c r="PKV34" s="661"/>
      <c r="PKW34" s="661"/>
      <c r="PKX34" s="661"/>
      <c r="PKY34" s="661"/>
      <c r="PKZ34" s="661"/>
      <c r="PLA34" s="661"/>
      <c r="PLB34" s="661"/>
      <c r="PLC34" s="661"/>
      <c r="PLD34" s="661"/>
      <c r="PLE34" s="661"/>
      <c r="PLF34" s="661"/>
      <c r="PLG34" s="661"/>
      <c r="PLH34" s="661"/>
      <c r="PLI34" s="661"/>
      <c r="PLJ34" s="661"/>
      <c r="PLK34" s="661"/>
      <c r="PLL34" s="661"/>
      <c r="PLM34" s="661"/>
      <c r="PLN34" s="661"/>
      <c r="PLO34" s="661"/>
      <c r="PLP34" s="661"/>
      <c r="PLQ34" s="661"/>
      <c r="PLR34" s="661"/>
      <c r="PLS34" s="661"/>
      <c r="PLT34" s="661"/>
      <c r="PLU34" s="661"/>
      <c r="PLV34" s="661"/>
      <c r="PLW34" s="661"/>
      <c r="PLX34" s="661"/>
      <c r="PLY34" s="661"/>
      <c r="PLZ34" s="661"/>
      <c r="PMA34" s="661"/>
      <c r="PMB34" s="661"/>
      <c r="PMC34" s="661"/>
      <c r="PMD34" s="661"/>
      <c r="PME34" s="661"/>
      <c r="PMF34" s="661"/>
      <c r="PMG34" s="661"/>
      <c r="PMH34" s="661"/>
      <c r="PMI34" s="661"/>
      <c r="PMJ34" s="661"/>
      <c r="PMK34" s="661"/>
      <c r="PML34" s="661"/>
      <c r="PMM34" s="661"/>
      <c r="PMN34" s="661"/>
      <c r="PMO34" s="661"/>
      <c r="PMP34" s="661"/>
      <c r="PMQ34" s="661"/>
      <c r="PMR34" s="661"/>
      <c r="PMS34" s="661"/>
      <c r="PMT34" s="661"/>
      <c r="PMU34" s="661"/>
      <c r="PMV34" s="661"/>
      <c r="PMW34" s="661"/>
      <c r="PMX34" s="661"/>
      <c r="PMY34" s="661"/>
      <c r="PMZ34" s="661"/>
      <c r="PNA34" s="661"/>
      <c r="PNB34" s="661"/>
      <c r="PNC34" s="661"/>
      <c r="PND34" s="661"/>
      <c r="PNE34" s="661"/>
      <c r="PNF34" s="661"/>
      <c r="PNG34" s="661"/>
      <c r="PNH34" s="661"/>
      <c r="PNI34" s="661"/>
      <c r="PNJ34" s="661"/>
      <c r="PNK34" s="661"/>
      <c r="PNL34" s="661"/>
      <c r="PNM34" s="661"/>
      <c r="PNN34" s="661"/>
      <c r="PNO34" s="661"/>
      <c r="PNP34" s="661"/>
      <c r="PNQ34" s="661"/>
      <c r="PNR34" s="661"/>
      <c r="PNS34" s="661"/>
      <c r="PNT34" s="661"/>
      <c r="PNU34" s="661"/>
      <c r="PNV34" s="661"/>
      <c r="PNW34" s="661"/>
      <c r="PNX34" s="661"/>
      <c r="PNY34" s="661"/>
      <c r="PNZ34" s="661"/>
      <c r="POA34" s="661"/>
      <c r="POB34" s="661"/>
      <c r="POC34" s="661"/>
      <c r="POD34" s="661"/>
      <c r="POE34" s="661"/>
      <c r="POF34" s="661"/>
      <c r="POG34" s="661"/>
      <c r="POH34" s="661"/>
      <c r="POI34" s="661"/>
      <c r="POJ34" s="661"/>
      <c r="POK34" s="661"/>
      <c r="POL34" s="661"/>
      <c r="POM34" s="661"/>
      <c r="PON34" s="661"/>
      <c r="POO34" s="661"/>
      <c r="POP34" s="661"/>
      <c r="POQ34" s="661"/>
      <c r="POR34" s="661"/>
      <c r="POS34" s="661"/>
      <c r="POT34" s="661"/>
      <c r="POU34" s="661"/>
      <c r="POV34" s="661"/>
      <c r="POW34" s="661"/>
      <c r="POX34" s="661"/>
      <c r="POY34" s="661"/>
      <c r="POZ34" s="661"/>
      <c r="PPA34" s="661"/>
      <c r="PPB34" s="661"/>
      <c r="PPC34" s="661"/>
      <c r="PPD34" s="661"/>
      <c r="PPE34" s="661"/>
      <c r="PPF34" s="661"/>
      <c r="PPG34" s="661"/>
      <c r="PPH34" s="661"/>
      <c r="PPI34" s="661"/>
      <c r="PPJ34" s="661"/>
      <c r="PPK34" s="661"/>
      <c r="PPL34" s="661"/>
      <c r="PPM34" s="661"/>
      <c r="PPN34" s="661"/>
      <c r="PPO34" s="661"/>
      <c r="PPP34" s="661"/>
      <c r="PPQ34" s="661"/>
      <c r="PPR34" s="661"/>
      <c r="PPS34" s="661"/>
      <c r="PPT34" s="661"/>
      <c r="PPU34" s="661"/>
      <c r="PPV34" s="661"/>
      <c r="PPW34" s="661"/>
      <c r="PPX34" s="661"/>
      <c r="PPY34" s="661"/>
      <c r="PPZ34" s="661"/>
      <c r="PQA34" s="661"/>
      <c r="PQB34" s="661"/>
      <c r="PQC34" s="661"/>
      <c r="PQD34" s="661"/>
      <c r="PQE34" s="661"/>
      <c r="PQF34" s="661"/>
      <c r="PQG34" s="661"/>
      <c r="PQH34" s="661"/>
      <c r="PQI34" s="661"/>
      <c r="PQJ34" s="661"/>
      <c r="PQK34" s="661"/>
      <c r="PQL34" s="661"/>
      <c r="PQM34" s="661"/>
      <c r="PQN34" s="661"/>
      <c r="PQO34" s="661"/>
      <c r="PQP34" s="661"/>
      <c r="PQQ34" s="661"/>
      <c r="PQR34" s="661"/>
      <c r="PQS34" s="661"/>
      <c r="PQT34" s="661"/>
      <c r="PQU34" s="661"/>
      <c r="PQV34" s="661"/>
      <c r="PQW34" s="661"/>
      <c r="PQX34" s="661"/>
      <c r="PQY34" s="661"/>
      <c r="PQZ34" s="661"/>
      <c r="PRA34" s="661"/>
      <c r="PRB34" s="661"/>
      <c r="PRC34" s="661"/>
      <c r="PRD34" s="661"/>
      <c r="PRE34" s="661"/>
      <c r="PRF34" s="661"/>
      <c r="PRG34" s="661"/>
      <c r="PRH34" s="661"/>
      <c r="PRI34" s="661"/>
      <c r="PRJ34" s="661"/>
      <c r="PRK34" s="661"/>
      <c r="PRL34" s="661"/>
      <c r="PRM34" s="661"/>
      <c r="PRN34" s="661"/>
      <c r="PRO34" s="661"/>
      <c r="PRP34" s="661"/>
      <c r="PRQ34" s="661"/>
      <c r="PRR34" s="661"/>
      <c r="PRS34" s="661"/>
      <c r="PRT34" s="661"/>
      <c r="PRU34" s="661"/>
      <c r="PRV34" s="661"/>
      <c r="PRW34" s="661"/>
      <c r="PRX34" s="661"/>
      <c r="PRY34" s="661"/>
      <c r="PRZ34" s="661"/>
      <c r="PSA34" s="661"/>
      <c r="PSB34" s="661"/>
      <c r="PSC34" s="661"/>
      <c r="PSD34" s="661"/>
      <c r="PSE34" s="661"/>
      <c r="PSF34" s="661"/>
      <c r="PSG34" s="661"/>
      <c r="PSH34" s="661"/>
      <c r="PSI34" s="661"/>
      <c r="PSJ34" s="661"/>
      <c r="PSK34" s="661"/>
      <c r="PSL34" s="661"/>
      <c r="PSM34" s="661"/>
      <c r="PSN34" s="661"/>
      <c r="PSO34" s="661"/>
      <c r="PSP34" s="661"/>
      <c r="PSQ34" s="661"/>
      <c r="PSR34" s="661"/>
      <c r="PSS34" s="661"/>
      <c r="PST34" s="661"/>
      <c r="PSU34" s="661"/>
      <c r="PSV34" s="661"/>
      <c r="PSW34" s="661"/>
      <c r="PSX34" s="661"/>
      <c r="PSY34" s="661"/>
      <c r="PSZ34" s="661"/>
      <c r="PTA34" s="661"/>
      <c r="PTB34" s="661"/>
      <c r="PTC34" s="661"/>
      <c r="PTD34" s="661"/>
      <c r="PTE34" s="661"/>
      <c r="PTF34" s="661"/>
      <c r="PTG34" s="661"/>
      <c r="PTH34" s="661"/>
      <c r="PTI34" s="661"/>
      <c r="PTJ34" s="661"/>
      <c r="PTK34" s="661"/>
      <c r="PTL34" s="661"/>
      <c r="PTM34" s="661"/>
      <c r="PTN34" s="661"/>
      <c r="PTO34" s="661"/>
      <c r="PTP34" s="661"/>
      <c r="PTQ34" s="661"/>
      <c r="PTR34" s="661"/>
      <c r="PTS34" s="661"/>
      <c r="PTT34" s="661"/>
      <c r="PTU34" s="661"/>
      <c r="PTV34" s="661"/>
      <c r="PTW34" s="661"/>
      <c r="PTX34" s="661"/>
      <c r="PTY34" s="661"/>
      <c r="PTZ34" s="661"/>
      <c r="PUA34" s="661"/>
      <c r="PUB34" s="661"/>
      <c r="PUC34" s="661"/>
      <c r="PUD34" s="661"/>
      <c r="PUE34" s="661"/>
      <c r="PUF34" s="661"/>
      <c r="PUG34" s="661"/>
      <c r="PUH34" s="661"/>
      <c r="PUI34" s="661"/>
      <c r="PUJ34" s="661"/>
      <c r="PUK34" s="661"/>
      <c r="PUL34" s="661"/>
      <c r="PUM34" s="661"/>
      <c r="PUN34" s="661"/>
      <c r="PUO34" s="661"/>
      <c r="PUP34" s="661"/>
      <c r="PUQ34" s="661"/>
      <c r="PUR34" s="661"/>
      <c r="PUS34" s="661"/>
      <c r="PUT34" s="661"/>
      <c r="PUU34" s="661"/>
      <c r="PUV34" s="661"/>
      <c r="PUW34" s="661"/>
      <c r="PUX34" s="661"/>
      <c r="PUY34" s="661"/>
      <c r="PUZ34" s="661"/>
      <c r="PVA34" s="661"/>
      <c r="PVB34" s="661"/>
      <c r="PVC34" s="661"/>
      <c r="PVD34" s="661"/>
      <c r="PVE34" s="661"/>
      <c r="PVF34" s="661"/>
      <c r="PVG34" s="661"/>
      <c r="PVH34" s="661"/>
      <c r="PVI34" s="661"/>
      <c r="PVJ34" s="661"/>
      <c r="PVK34" s="661"/>
      <c r="PVL34" s="661"/>
      <c r="PVM34" s="661"/>
      <c r="PVN34" s="661"/>
      <c r="PVO34" s="661"/>
      <c r="PVP34" s="661"/>
      <c r="PVQ34" s="661"/>
      <c r="PVR34" s="661"/>
      <c r="PVS34" s="661"/>
      <c r="PVT34" s="661"/>
      <c r="PVU34" s="661"/>
      <c r="PVV34" s="661"/>
      <c r="PVW34" s="661"/>
      <c r="PVX34" s="661"/>
      <c r="PVY34" s="661"/>
      <c r="PVZ34" s="661"/>
      <c r="PWA34" s="661"/>
      <c r="PWB34" s="661"/>
      <c r="PWC34" s="661"/>
      <c r="PWD34" s="661"/>
      <c r="PWE34" s="661"/>
      <c r="PWF34" s="661"/>
      <c r="PWG34" s="661"/>
      <c r="PWH34" s="661"/>
      <c r="PWI34" s="661"/>
      <c r="PWJ34" s="661"/>
      <c r="PWK34" s="661"/>
      <c r="PWL34" s="661"/>
      <c r="PWM34" s="661"/>
      <c r="PWN34" s="661"/>
      <c r="PWO34" s="661"/>
      <c r="PWP34" s="661"/>
      <c r="PWQ34" s="661"/>
      <c r="PWR34" s="661"/>
      <c r="PWS34" s="661"/>
      <c r="PWT34" s="661"/>
      <c r="PWU34" s="661"/>
      <c r="PWV34" s="661"/>
      <c r="PWW34" s="661"/>
      <c r="PWX34" s="661"/>
      <c r="PWY34" s="661"/>
      <c r="PWZ34" s="661"/>
      <c r="PXA34" s="661"/>
      <c r="PXB34" s="661"/>
      <c r="PXC34" s="661"/>
      <c r="PXD34" s="661"/>
      <c r="PXE34" s="661"/>
      <c r="PXF34" s="661"/>
      <c r="PXG34" s="661"/>
      <c r="PXH34" s="661"/>
      <c r="PXI34" s="661"/>
      <c r="PXJ34" s="661"/>
      <c r="PXK34" s="661"/>
      <c r="PXL34" s="661"/>
      <c r="PXM34" s="661"/>
      <c r="PXN34" s="661"/>
      <c r="PXO34" s="661"/>
      <c r="PXP34" s="661"/>
      <c r="PXQ34" s="661"/>
      <c r="PXR34" s="661"/>
      <c r="PXS34" s="661"/>
      <c r="PXT34" s="661"/>
      <c r="PXU34" s="661"/>
      <c r="PXV34" s="661"/>
      <c r="PXW34" s="661"/>
      <c r="PXX34" s="661"/>
      <c r="PXY34" s="661"/>
      <c r="PXZ34" s="661"/>
      <c r="PYA34" s="661"/>
      <c r="PYB34" s="661"/>
      <c r="PYC34" s="661"/>
      <c r="PYD34" s="661"/>
      <c r="PYE34" s="661"/>
      <c r="PYF34" s="661"/>
      <c r="PYG34" s="661"/>
      <c r="PYH34" s="661"/>
      <c r="PYI34" s="661"/>
      <c r="PYJ34" s="661"/>
      <c r="PYK34" s="661"/>
      <c r="PYL34" s="661"/>
      <c r="PYM34" s="661"/>
      <c r="PYN34" s="661"/>
      <c r="PYO34" s="661"/>
      <c r="PYP34" s="661"/>
      <c r="PYQ34" s="661"/>
      <c r="PYR34" s="661"/>
      <c r="PYS34" s="661"/>
      <c r="PYT34" s="661"/>
      <c r="PYU34" s="661"/>
      <c r="PYV34" s="661"/>
      <c r="PYW34" s="661"/>
      <c r="PYX34" s="661"/>
      <c r="PYY34" s="661"/>
      <c r="PYZ34" s="661"/>
      <c r="PZA34" s="661"/>
      <c r="PZB34" s="661"/>
      <c r="PZC34" s="661"/>
      <c r="PZD34" s="661"/>
      <c r="PZE34" s="661"/>
      <c r="PZF34" s="661"/>
      <c r="PZG34" s="661"/>
      <c r="PZH34" s="661"/>
      <c r="PZI34" s="661"/>
      <c r="PZJ34" s="661"/>
      <c r="PZK34" s="661"/>
      <c r="PZL34" s="661"/>
      <c r="PZM34" s="661"/>
      <c r="PZN34" s="661"/>
      <c r="PZO34" s="661"/>
      <c r="PZP34" s="661"/>
      <c r="PZQ34" s="661"/>
      <c r="PZR34" s="661"/>
      <c r="PZS34" s="661"/>
      <c r="PZT34" s="661"/>
      <c r="PZU34" s="661"/>
      <c r="PZV34" s="661"/>
      <c r="PZW34" s="661"/>
      <c r="PZX34" s="661"/>
      <c r="PZY34" s="661"/>
      <c r="PZZ34" s="661"/>
      <c r="QAA34" s="661"/>
      <c r="QAB34" s="661"/>
      <c r="QAC34" s="661"/>
      <c r="QAD34" s="661"/>
      <c r="QAE34" s="661"/>
      <c r="QAF34" s="661"/>
      <c r="QAG34" s="661"/>
      <c r="QAH34" s="661"/>
      <c r="QAI34" s="661"/>
      <c r="QAJ34" s="661"/>
      <c r="QAK34" s="661"/>
      <c r="QAL34" s="661"/>
      <c r="QAM34" s="661"/>
      <c r="QAN34" s="661"/>
      <c r="QAO34" s="661"/>
      <c r="QAP34" s="661"/>
      <c r="QAQ34" s="661"/>
      <c r="QAR34" s="661"/>
      <c r="QAS34" s="661"/>
      <c r="QAT34" s="661"/>
      <c r="QAU34" s="661"/>
      <c r="QAV34" s="661"/>
      <c r="QAW34" s="661"/>
      <c r="QAX34" s="661"/>
      <c r="QAY34" s="661"/>
      <c r="QAZ34" s="661"/>
      <c r="QBA34" s="661"/>
      <c r="QBB34" s="661"/>
      <c r="QBC34" s="661"/>
      <c r="QBD34" s="661"/>
      <c r="QBE34" s="661"/>
      <c r="QBF34" s="661"/>
      <c r="QBG34" s="661"/>
      <c r="QBH34" s="661"/>
      <c r="QBI34" s="661"/>
      <c r="QBJ34" s="661"/>
      <c r="QBK34" s="661"/>
      <c r="QBL34" s="661"/>
      <c r="QBM34" s="661"/>
      <c r="QBN34" s="661"/>
      <c r="QBO34" s="661"/>
      <c r="QBP34" s="661"/>
      <c r="QBQ34" s="661"/>
      <c r="QBR34" s="661"/>
      <c r="QBS34" s="661"/>
      <c r="QBT34" s="661"/>
      <c r="QBU34" s="661"/>
      <c r="QBV34" s="661"/>
      <c r="QBW34" s="661"/>
      <c r="QBX34" s="661"/>
      <c r="QBY34" s="661"/>
      <c r="QBZ34" s="661"/>
      <c r="QCA34" s="661"/>
      <c r="QCB34" s="661"/>
      <c r="QCC34" s="661"/>
      <c r="QCD34" s="661"/>
      <c r="QCE34" s="661"/>
      <c r="QCF34" s="661"/>
      <c r="QCG34" s="661"/>
      <c r="QCH34" s="661"/>
      <c r="QCI34" s="661"/>
      <c r="QCJ34" s="661"/>
      <c r="QCK34" s="661"/>
      <c r="QCL34" s="661"/>
      <c r="QCM34" s="661"/>
      <c r="QCN34" s="661"/>
      <c r="QCO34" s="661"/>
      <c r="QCP34" s="661"/>
      <c r="QCQ34" s="661"/>
      <c r="QCR34" s="661"/>
      <c r="QCS34" s="661"/>
      <c r="QCT34" s="661"/>
      <c r="QCU34" s="661"/>
      <c r="QCV34" s="661"/>
      <c r="QCW34" s="661"/>
      <c r="QCX34" s="661"/>
      <c r="QCY34" s="661"/>
      <c r="QCZ34" s="661"/>
      <c r="QDA34" s="661"/>
      <c r="QDB34" s="661"/>
      <c r="QDC34" s="661"/>
      <c r="QDD34" s="661"/>
      <c r="QDE34" s="661"/>
      <c r="QDF34" s="661"/>
      <c r="QDG34" s="661"/>
      <c r="QDH34" s="661"/>
      <c r="QDI34" s="661"/>
      <c r="QDJ34" s="661"/>
      <c r="QDK34" s="661"/>
      <c r="QDL34" s="661"/>
      <c r="QDM34" s="661"/>
      <c r="QDN34" s="661"/>
      <c r="QDO34" s="661"/>
      <c r="QDP34" s="661"/>
      <c r="QDQ34" s="661"/>
      <c r="QDR34" s="661"/>
      <c r="QDS34" s="661"/>
      <c r="QDT34" s="661"/>
      <c r="QDU34" s="661"/>
      <c r="QDV34" s="661"/>
      <c r="QDW34" s="661"/>
      <c r="QDX34" s="661"/>
      <c r="QDY34" s="661"/>
      <c r="QDZ34" s="661"/>
      <c r="QEA34" s="661"/>
      <c r="QEB34" s="661"/>
      <c r="QEC34" s="661"/>
      <c r="QED34" s="661"/>
      <c r="QEE34" s="661"/>
      <c r="QEF34" s="661"/>
      <c r="QEG34" s="661"/>
      <c r="QEH34" s="661"/>
      <c r="QEI34" s="661"/>
      <c r="QEJ34" s="661"/>
      <c r="QEK34" s="661"/>
      <c r="QEL34" s="661"/>
      <c r="QEM34" s="661"/>
      <c r="QEN34" s="661"/>
      <c r="QEO34" s="661"/>
      <c r="QEP34" s="661"/>
      <c r="QEQ34" s="661"/>
      <c r="QER34" s="661"/>
      <c r="QES34" s="661"/>
      <c r="QET34" s="661"/>
      <c r="QEU34" s="661"/>
      <c r="QEV34" s="661"/>
      <c r="QEW34" s="661"/>
      <c r="QEX34" s="661"/>
      <c r="QEY34" s="661"/>
      <c r="QEZ34" s="661"/>
      <c r="QFA34" s="661"/>
      <c r="QFB34" s="661"/>
      <c r="QFC34" s="661"/>
      <c r="QFD34" s="661"/>
      <c r="QFE34" s="661"/>
      <c r="QFF34" s="661"/>
      <c r="QFG34" s="661"/>
      <c r="QFH34" s="661"/>
      <c r="QFI34" s="661"/>
      <c r="QFJ34" s="661"/>
      <c r="QFK34" s="661"/>
      <c r="QFL34" s="661"/>
      <c r="QFM34" s="661"/>
      <c r="QFN34" s="661"/>
      <c r="QFO34" s="661"/>
      <c r="QFP34" s="661"/>
      <c r="QFQ34" s="661"/>
      <c r="QFR34" s="661"/>
      <c r="QFS34" s="661"/>
      <c r="QFT34" s="661"/>
      <c r="QFU34" s="661"/>
      <c r="QFV34" s="661"/>
      <c r="QFW34" s="661"/>
      <c r="QFX34" s="661"/>
      <c r="QFY34" s="661"/>
      <c r="QFZ34" s="661"/>
      <c r="QGA34" s="661"/>
      <c r="QGB34" s="661"/>
      <c r="QGC34" s="661"/>
      <c r="QGD34" s="661"/>
      <c r="QGE34" s="661"/>
      <c r="QGF34" s="661"/>
      <c r="QGG34" s="661"/>
      <c r="QGH34" s="661"/>
      <c r="QGI34" s="661"/>
      <c r="QGJ34" s="661"/>
      <c r="QGK34" s="661"/>
      <c r="QGL34" s="661"/>
      <c r="QGM34" s="661"/>
      <c r="QGN34" s="661"/>
      <c r="QGO34" s="661"/>
      <c r="QGP34" s="661"/>
      <c r="QGQ34" s="661"/>
      <c r="QGR34" s="661"/>
      <c r="QGS34" s="661"/>
      <c r="QGT34" s="661"/>
      <c r="QGU34" s="661"/>
      <c r="QGV34" s="661"/>
      <c r="QGW34" s="661"/>
      <c r="QGX34" s="661"/>
      <c r="QGY34" s="661"/>
      <c r="QGZ34" s="661"/>
      <c r="QHA34" s="661"/>
      <c r="QHB34" s="661"/>
      <c r="QHC34" s="661"/>
      <c r="QHD34" s="661"/>
      <c r="QHE34" s="661"/>
      <c r="QHF34" s="661"/>
      <c r="QHG34" s="661"/>
      <c r="QHH34" s="661"/>
      <c r="QHI34" s="661"/>
      <c r="QHJ34" s="661"/>
      <c r="QHK34" s="661"/>
      <c r="QHL34" s="661"/>
      <c r="QHM34" s="661"/>
      <c r="QHN34" s="661"/>
      <c r="QHO34" s="661"/>
      <c r="QHP34" s="661"/>
      <c r="QHQ34" s="661"/>
      <c r="QHR34" s="661"/>
      <c r="QHS34" s="661"/>
      <c r="QHT34" s="661"/>
      <c r="QHU34" s="661"/>
      <c r="QHV34" s="661"/>
      <c r="QHW34" s="661"/>
      <c r="QHX34" s="661"/>
      <c r="QHY34" s="661"/>
      <c r="QHZ34" s="661"/>
      <c r="QIA34" s="661"/>
      <c r="QIB34" s="661"/>
      <c r="QIC34" s="661"/>
      <c r="QID34" s="661"/>
      <c r="QIE34" s="661"/>
      <c r="QIF34" s="661"/>
      <c r="QIG34" s="661"/>
      <c r="QIH34" s="661"/>
      <c r="QII34" s="661"/>
      <c r="QIJ34" s="661"/>
      <c r="QIK34" s="661"/>
      <c r="QIL34" s="661"/>
      <c r="QIM34" s="661"/>
      <c r="QIN34" s="661"/>
      <c r="QIO34" s="661"/>
      <c r="QIP34" s="661"/>
      <c r="QIQ34" s="661"/>
      <c r="QIR34" s="661"/>
      <c r="QIS34" s="661"/>
      <c r="QIT34" s="661"/>
      <c r="QIU34" s="661"/>
      <c r="QIV34" s="661"/>
      <c r="QIW34" s="661"/>
      <c r="QIX34" s="661"/>
      <c r="QIY34" s="661"/>
      <c r="QIZ34" s="661"/>
      <c r="QJA34" s="661"/>
      <c r="QJB34" s="661"/>
      <c r="QJC34" s="661"/>
      <c r="QJD34" s="661"/>
      <c r="QJE34" s="661"/>
      <c r="QJF34" s="661"/>
      <c r="QJG34" s="661"/>
      <c r="QJH34" s="661"/>
      <c r="QJI34" s="661"/>
      <c r="QJJ34" s="661"/>
      <c r="QJK34" s="661"/>
      <c r="QJL34" s="661"/>
      <c r="QJM34" s="661"/>
      <c r="QJN34" s="661"/>
      <c r="QJO34" s="661"/>
      <c r="QJP34" s="661"/>
      <c r="QJQ34" s="661"/>
      <c r="QJR34" s="661"/>
      <c r="QJS34" s="661"/>
      <c r="QJT34" s="661"/>
      <c r="QJU34" s="661"/>
      <c r="QJV34" s="661"/>
      <c r="QJW34" s="661"/>
      <c r="QJX34" s="661"/>
      <c r="QJY34" s="661"/>
      <c r="QJZ34" s="661"/>
      <c r="QKA34" s="661"/>
      <c r="QKB34" s="661"/>
      <c r="QKC34" s="661"/>
      <c r="QKD34" s="661"/>
      <c r="QKE34" s="661"/>
      <c r="QKF34" s="661"/>
      <c r="QKG34" s="661"/>
      <c r="QKH34" s="661"/>
      <c r="QKI34" s="661"/>
      <c r="QKJ34" s="661"/>
      <c r="QKK34" s="661"/>
      <c r="QKL34" s="661"/>
      <c r="QKM34" s="661"/>
      <c r="QKN34" s="661"/>
      <c r="QKO34" s="661"/>
      <c r="QKP34" s="661"/>
      <c r="QKQ34" s="661"/>
      <c r="QKR34" s="661"/>
      <c r="QKS34" s="661"/>
      <c r="QKT34" s="661"/>
      <c r="QKU34" s="661"/>
      <c r="QKV34" s="661"/>
      <c r="QKW34" s="661"/>
      <c r="QKX34" s="661"/>
      <c r="QKY34" s="661"/>
      <c r="QKZ34" s="661"/>
      <c r="QLA34" s="661"/>
      <c r="QLB34" s="661"/>
      <c r="QLC34" s="661"/>
      <c r="QLD34" s="661"/>
      <c r="QLE34" s="661"/>
      <c r="QLF34" s="661"/>
      <c r="QLG34" s="661"/>
      <c r="QLH34" s="661"/>
      <c r="QLI34" s="661"/>
      <c r="QLJ34" s="661"/>
      <c r="QLK34" s="661"/>
      <c r="QLL34" s="661"/>
      <c r="QLM34" s="661"/>
      <c r="QLN34" s="661"/>
      <c r="QLO34" s="661"/>
      <c r="QLP34" s="661"/>
      <c r="QLQ34" s="661"/>
      <c r="QLR34" s="661"/>
      <c r="QLS34" s="661"/>
      <c r="QLT34" s="661"/>
      <c r="QLU34" s="661"/>
      <c r="QLV34" s="661"/>
      <c r="QLW34" s="661"/>
      <c r="QLX34" s="661"/>
      <c r="QLY34" s="661"/>
      <c r="QLZ34" s="661"/>
      <c r="QMA34" s="661"/>
      <c r="QMB34" s="661"/>
      <c r="QMC34" s="661"/>
      <c r="QMD34" s="661"/>
      <c r="QME34" s="661"/>
      <c r="QMF34" s="661"/>
      <c r="QMG34" s="661"/>
      <c r="QMH34" s="661"/>
      <c r="QMI34" s="661"/>
      <c r="QMJ34" s="661"/>
      <c r="QMK34" s="661"/>
      <c r="QML34" s="661"/>
      <c r="QMM34" s="661"/>
      <c r="QMN34" s="661"/>
      <c r="QMO34" s="661"/>
      <c r="QMP34" s="661"/>
      <c r="QMQ34" s="661"/>
      <c r="QMR34" s="661"/>
      <c r="QMS34" s="661"/>
      <c r="QMT34" s="661"/>
      <c r="QMU34" s="661"/>
      <c r="QMV34" s="661"/>
      <c r="QMW34" s="661"/>
      <c r="QMX34" s="661"/>
      <c r="QMY34" s="661"/>
      <c r="QMZ34" s="661"/>
      <c r="QNA34" s="661"/>
      <c r="QNB34" s="661"/>
      <c r="QNC34" s="661"/>
      <c r="QND34" s="661"/>
      <c r="QNE34" s="661"/>
      <c r="QNF34" s="661"/>
      <c r="QNG34" s="661"/>
      <c r="QNH34" s="661"/>
      <c r="QNI34" s="661"/>
      <c r="QNJ34" s="661"/>
      <c r="QNK34" s="661"/>
      <c r="QNL34" s="661"/>
      <c r="QNM34" s="661"/>
      <c r="QNN34" s="661"/>
      <c r="QNO34" s="661"/>
      <c r="QNP34" s="661"/>
      <c r="QNQ34" s="661"/>
      <c r="QNR34" s="661"/>
      <c r="QNS34" s="661"/>
      <c r="QNT34" s="661"/>
      <c r="QNU34" s="661"/>
      <c r="QNV34" s="661"/>
      <c r="QNW34" s="661"/>
      <c r="QNX34" s="661"/>
      <c r="QNY34" s="661"/>
      <c r="QNZ34" s="661"/>
      <c r="QOA34" s="661"/>
      <c r="QOB34" s="661"/>
      <c r="QOC34" s="661"/>
      <c r="QOD34" s="661"/>
      <c r="QOE34" s="661"/>
      <c r="QOF34" s="661"/>
      <c r="QOG34" s="661"/>
      <c r="QOH34" s="661"/>
      <c r="QOI34" s="661"/>
      <c r="QOJ34" s="661"/>
      <c r="QOK34" s="661"/>
      <c r="QOL34" s="661"/>
      <c r="QOM34" s="661"/>
      <c r="QON34" s="661"/>
      <c r="QOO34" s="661"/>
      <c r="QOP34" s="661"/>
      <c r="QOQ34" s="661"/>
      <c r="QOR34" s="661"/>
      <c r="QOS34" s="661"/>
      <c r="QOT34" s="661"/>
      <c r="QOU34" s="661"/>
      <c r="QOV34" s="661"/>
      <c r="QOW34" s="661"/>
      <c r="QOX34" s="661"/>
      <c r="QOY34" s="661"/>
      <c r="QOZ34" s="661"/>
      <c r="QPA34" s="661"/>
      <c r="QPB34" s="661"/>
      <c r="QPC34" s="661"/>
      <c r="QPD34" s="661"/>
      <c r="QPE34" s="661"/>
      <c r="QPF34" s="661"/>
      <c r="QPG34" s="661"/>
      <c r="QPH34" s="661"/>
      <c r="QPI34" s="661"/>
      <c r="QPJ34" s="661"/>
      <c r="QPK34" s="661"/>
      <c r="QPL34" s="661"/>
      <c r="QPM34" s="661"/>
      <c r="QPN34" s="661"/>
      <c r="QPO34" s="661"/>
      <c r="QPP34" s="661"/>
      <c r="QPQ34" s="661"/>
      <c r="QPR34" s="661"/>
      <c r="QPS34" s="661"/>
      <c r="QPT34" s="661"/>
      <c r="QPU34" s="661"/>
      <c r="QPV34" s="661"/>
      <c r="QPW34" s="661"/>
      <c r="QPX34" s="661"/>
      <c r="QPY34" s="661"/>
      <c r="QPZ34" s="661"/>
      <c r="QQA34" s="661"/>
      <c r="QQB34" s="661"/>
      <c r="QQC34" s="661"/>
      <c r="QQD34" s="661"/>
      <c r="QQE34" s="661"/>
      <c r="QQF34" s="661"/>
      <c r="QQG34" s="661"/>
      <c r="QQH34" s="661"/>
      <c r="QQI34" s="661"/>
      <c r="QQJ34" s="661"/>
      <c r="QQK34" s="661"/>
      <c r="QQL34" s="661"/>
      <c r="QQM34" s="661"/>
      <c r="QQN34" s="661"/>
      <c r="QQO34" s="661"/>
      <c r="QQP34" s="661"/>
      <c r="QQQ34" s="661"/>
      <c r="QQR34" s="661"/>
      <c r="QQS34" s="661"/>
      <c r="QQT34" s="661"/>
      <c r="QQU34" s="661"/>
      <c r="QQV34" s="661"/>
      <c r="QQW34" s="661"/>
      <c r="QQX34" s="661"/>
      <c r="QQY34" s="661"/>
      <c r="QQZ34" s="661"/>
      <c r="QRA34" s="661"/>
      <c r="QRB34" s="661"/>
      <c r="QRC34" s="661"/>
      <c r="QRD34" s="661"/>
      <c r="QRE34" s="661"/>
      <c r="QRF34" s="661"/>
      <c r="QRG34" s="661"/>
      <c r="QRH34" s="661"/>
      <c r="QRI34" s="661"/>
      <c r="QRJ34" s="661"/>
      <c r="QRK34" s="661"/>
      <c r="QRL34" s="661"/>
      <c r="QRM34" s="661"/>
      <c r="QRN34" s="661"/>
      <c r="QRO34" s="661"/>
      <c r="QRP34" s="661"/>
      <c r="QRQ34" s="661"/>
      <c r="QRR34" s="661"/>
      <c r="QRS34" s="661"/>
      <c r="QRT34" s="661"/>
      <c r="QRU34" s="661"/>
      <c r="QRV34" s="661"/>
      <c r="QRW34" s="661"/>
      <c r="QRX34" s="661"/>
      <c r="QRY34" s="661"/>
      <c r="QRZ34" s="661"/>
      <c r="QSA34" s="661"/>
      <c r="QSB34" s="661"/>
      <c r="QSC34" s="661"/>
      <c r="QSD34" s="661"/>
      <c r="QSE34" s="661"/>
      <c r="QSF34" s="661"/>
      <c r="QSG34" s="661"/>
      <c r="QSH34" s="661"/>
      <c r="QSI34" s="661"/>
      <c r="QSJ34" s="661"/>
      <c r="QSK34" s="661"/>
      <c r="QSL34" s="661"/>
      <c r="QSM34" s="661"/>
      <c r="QSN34" s="661"/>
      <c r="QSO34" s="661"/>
      <c r="QSP34" s="661"/>
      <c r="QSQ34" s="661"/>
      <c r="QSR34" s="661"/>
      <c r="QSS34" s="661"/>
      <c r="QST34" s="661"/>
      <c r="QSU34" s="661"/>
      <c r="QSV34" s="661"/>
      <c r="QSW34" s="661"/>
      <c r="QSX34" s="661"/>
      <c r="QSY34" s="661"/>
      <c r="QSZ34" s="661"/>
      <c r="QTA34" s="661"/>
      <c r="QTB34" s="661"/>
      <c r="QTC34" s="661"/>
      <c r="QTD34" s="661"/>
      <c r="QTE34" s="661"/>
      <c r="QTF34" s="661"/>
      <c r="QTG34" s="661"/>
      <c r="QTH34" s="661"/>
      <c r="QTI34" s="661"/>
      <c r="QTJ34" s="661"/>
      <c r="QTK34" s="661"/>
      <c r="QTL34" s="661"/>
      <c r="QTM34" s="661"/>
      <c r="QTN34" s="661"/>
      <c r="QTO34" s="661"/>
      <c r="QTP34" s="661"/>
      <c r="QTQ34" s="661"/>
      <c r="QTR34" s="661"/>
      <c r="QTS34" s="661"/>
      <c r="QTT34" s="661"/>
      <c r="QTU34" s="661"/>
      <c r="QTV34" s="661"/>
      <c r="QTW34" s="661"/>
      <c r="QTX34" s="661"/>
      <c r="QTY34" s="661"/>
      <c r="QTZ34" s="661"/>
      <c r="QUA34" s="661"/>
      <c r="QUB34" s="661"/>
      <c r="QUC34" s="661"/>
      <c r="QUD34" s="661"/>
      <c r="QUE34" s="661"/>
      <c r="QUF34" s="661"/>
      <c r="QUG34" s="661"/>
      <c r="QUH34" s="661"/>
      <c r="QUI34" s="661"/>
      <c r="QUJ34" s="661"/>
      <c r="QUK34" s="661"/>
      <c r="QUL34" s="661"/>
      <c r="QUM34" s="661"/>
      <c r="QUN34" s="661"/>
      <c r="QUO34" s="661"/>
      <c r="QUP34" s="661"/>
      <c r="QUQ34" s="661"/>
      <c r="QUR34" s="661"/>
      <c r="QUS34" s="661"/>
      <c r="QUT34" s="661"/>
      <c r="QUU34" s="661"/>
      <c r="QUV34" s="661"/>
      <c r="QUW34" s="661"/>
      <c r="QUX34" s="661"/>
      <c r="QUY34" s="661"/>
      <c r="QUZ34" s="661"/>
      <c r="QVA34" s="661"/>
      <c r="QVB34" s="661"/>
      <c r="QVC34" s="661"/>
      <c r="QVD34" s="661"/>
      <c r="QVE34" s="661"/>
      <c r="QVF34" s="661"/>
      <c r="QVG34" s="661"/>
      <c r="QVH34" s="661"/>
      <c r="QVI34" s="661"/>
      <c r="QVJ34" s="661"/>
      <c r="QVK34" s="661"/>
      <c r="QVL34" s="661"/>
      <c r="QVM34" s="661"/>
      <c r="QVN34" s="661"/>
      <c r="QVO34" s="661"/>
      <c r="QVP34" s="661"/>
      <c r="QVQ34" s="661"/>
      <c r="QVR34" s="661"/>
      <c r="QVS34" s="661"/>
      <c r="QVT34" s="661"/>
      <c r="QVU34" s="661"/>
      <c r="QVV34" s="661"/>
      <c r="QVW34" s="661"/>
      <c r="QVX34" s="661"/>
      <c r="QVY34" s="661"/>
      <c r="QVZ34" s="661"/>
      <c r="QWA34" s="661"/>
      <c r="QWB34" s="661"/>
      <c r="QWC34" s="661"/>
      <c r="QWD34" s="661"/>
      <c r="QWE34" s="661"/>
      <c r="QWF34" s="661"/>
      <c r="QWG34" s="661"/>
      <c r="QWH34" s="661"/>
      <c r="QWI34" s="661"/>
      <c r="QWJ34" s="661"/>
      <c r="QWK34" s="661"/>
      <c r="QWL34" s="661"/>
      <c r="QWM34" s="661"/>
      <c r="QWN34" s="661"/>
      <c r="QWO34" s="661"/>
      <c r="QWP34" s="661"/>
      <c r="QWQ34" s="661"/>
      <c r="QWR34" s="661"/>
      <c r="QWS34" s="661"/>
      <c r="QWT34" s="661"/>
      <c r="QWU34" s="661"/>
      <c r="QWV34" s="661"/>
      <c r="QWW34" s="661"/>
      <c r="QWX34" s="661"/>
      <c r="QWY34" s="661"/>
      <c r="QWZ34" s="661"/>
      <c r="QXA34" s="661"/>
      <c r="QXB34" s="661"/>
      <c r="QXC34" s="661"/>
      <c r="QXD34" s="661"/>
      <c r="QXE34" s="661"/>
      <c r="QXF34" s="661"/>
      <c r="QXG34" s="661"/>
      <c r="QXH34" s="661"/>
      <c r="QXI34" s="661"/>
      <c r="QXJ34" s="661"/>
      <c r="QXK34" s="661"/>
      <c r="QXL34" s="661"/>
      <c r="QXM34" s="661"/>
      <c r="QXN34" s="661"/>
      <c r="QXO34" s="661"/>
      <c r="QXP34" s="661"/>
      <c r="QXQ34" s="661"/>
      <c r="QXR34" s="661"/>
      <c r="QXS34" s="661"/>
      <c r="QXT34" s="661"/>
      <c r="QXU34" s="661"/>
      <c r="QXV34" s="661"/>
      <c r="QXW34" s="661"/>
      <c r="QXX34" s="661"/>
      <c r="QXY34" s="661"/>
      <c r="QXZ34" s="661"/>
      <c r="QYA34" s="661"/>
      <c r="QYB34" s="661"/>
      <c r="QYC34" s="661"/>
      <c r="QYD34" s="661"/>
      <c r="QYE34" s="661"/>
      <c r="QYF34" s="661"/>
      <c r="QYG34" s="661"/>
      <c r="QYH34" s="661"/>
      <c r="QYI34" s="661"/>
      <c r="QYJ34" s="661"/>
      <c r="QYK34" s="661"/>
      <c r="QYL34" s="661"/>
      <c r="QYM34" s="661"/>
      <c r="QYN34" s="661"/>
      <c r="QYO34" s="661"/>
      <c r="QYP34" s="661"/>
      <c r="QYQ34" s="661"/>
      <c r="QYR34" s="661"/>
      <c r="QYS34" s="661"/>
      <c r="QYT34" s="661"/>
      <c r="QYU34" s="661"/>
      <c r="QYV34" s="661"/>
      <c r="QYW34" s="661"/>
      <c r="QYX34" s="661"/>
      <c r="QYY34" s="661"/>
      <c r="QYZ34" s="661"/>
      <c r="QZA34" s="661"/>
      <c r="QZB34" s="661"/>
      <c r="QZC34" s="661"/>
      <c r="QZD34" s="661"/>
      <c r="QZE34" s="661"/>
      <c r="QZF34" s="661"/>
      <c r="QZG34" s="661"/>
      <c r="QZH34" s="661"/>
      <c r="QZI34" s="661"/>
      <c r="QZJ34" s="661"/>
      <c r="QZK34" s="661"/>
      <c r="QZL34" s="661"/>
      <c r="QZM34" s="661"/>
      <c r="QZN34" s="661"/>
      <c r="QZO34" s="661"/>
      <c r="QZP34" s="661"/>
      <c r="QZQ34" s="661"/>
      <c r="QZR34" s="661"/>
      <c r="QZS34" s="661"/>
      <c r="QZT34" s="661"/>
      <c r="QZU34" s="661"/>
      <c r="QZV34" s="661"/>
      <c r="QZW34" s="661"/>
      <c r="QZX34" s="661"/>
      <c r="QZY34" s="661"/>
      <c r="QZZ34" s="661"/>
      <c r="RAA34" s="661"/>
      <c r="RAB34" s="661"/>
      <c r="RAC34" s="661"/>
      <c r="RAD34" s="661"/>
      <c r="RAE34" s="661"/>
      <c r="RAF34" s="661"/>
      <c r="RAG34" s="661"/>
      <c r="RAH34" s="661"/>
      <c r="RAI34" s="661"/>
      <c r="RAJ34" s="661"/>
      <c r="RAK34" s="661"/>
      <c r="RAL34" s="661"/>
      <c r="RAM34" s="661"/>
      <c r="RAN34" s="661"/>
      <c r="RAO34" s="661"/>
      <c r="RAP34" s="661"/>
      <c r="RAQ34" s="661"/>
      <c r="RAR34" s="661"/>
      <c r="RAS34" s="661"/>
      <c r="RAT34" s="661"/>
      <c r="RAU34" s="661"/>
      <c r="RAV34" s="661"/>
      <c r="RAW34" s="661"/>
      <c r="RAX34" s="661"/>
      <c r="RAY34" s="661"/>
      <c r="RAZ34" s="661"/>
      <c r="RBA34" s="661"/>
      <c r="RBB34" s="661"/>
      <c r="RBC34" s="661"/>
      <c r="RBD34" s="661"/>
      <c r="RBE34" s="661"/>
      <c r="RBF34" s="661"/>
      <c r="RBG34" s="661"/>
      <c r="RBH34" s="661"/>
      <c r="RBI34" s="661"/>
      <c r="RBJ34" s="661"/>
      <c r="RBK34" s="661"/>
      <c r="RBL34" s="661"/>
      <c r="RBM34" s="661"/>
      <c r="RBN34" s="661"/>
      <c r="RBO34" s="661"/>
      <c r="RBP34" s="661"/>
      <c r="RBQ34" s="661"/>
      <c r="RBR34" s="661"/>
      <c r="RBS34" s="661"/>
      <c r="RBT34" s="661"/>
      <c r="RBU34" s="661"/>
      <c r="RBV34" s="661"/>
      <c r="RBW34" s="661"/>
      <c r="RBX34" s="661"/>
      <c r="RBY34" s="661"/>
      <c r="RBZ34" s="661"/>
      <c r="RCA34" s="661"/>
      <c r="RCB34" s="661"/>
      <c r="RCC34" s="661"/>
      <c r="RCD34" s="661"/>
      <c r="RCE34" s="661"/>
      <c r="RCF34" s="661"/>
      <c r="RCG34" s="661"/>
      <c r="RCH34" s="661"/>
      <c r="RCI34" s="661"/>
      <c r="RCJ34" s="661"/>
      <c r="RCK34" s="661"/>
      <c r="RCL34" s="661"/>
      <c r="RCM34" s="661"/>
      <c r="RCN34" s="661"/>
      <c r="RCO34" s="661"/>
      <c r="RCP34" s="661"/>
      <c r="RCQ34" s="661"/>
      <c r="RCR34" s="661"/>
      <c r="RCS34" s="661"/>
      <c r="RCT34" s="661"/>
      <c r="RCU34" s="661"/>
      <c r="RCV34" s="661"/>
      <c r="RCW34" s="661"/>
      <c r="RCX34" s="661"/>
      <c r="RCY34" s="661"/>
      <c r="RCZ34" s="661"/>
      <c r="RDA34" s="661"/>
      <c r="RDB34" s="661"/>
      <c r="RDC34" s="661"/>
      <c r="RDD34" s="661"/>
      <c r="RDE34" s="661"/>
      <c r="RDF34" s="661"/>
      <c r="RDG34" s="661"/>
      <c r="RDH34" s="661"/>
      <c r="RDI34" s="661"/>
      <c r="RDJ34" s="661"/>
      <c r="RDK34" s="661"/>
      <c r="RDL34" s="661"/>
      <c r="RDM34" s="661"/>
      <c r="RDN34" s="661"/>
      <c r="RDO34" s="661"/>
      <c r="RDP34" s="661"/>
      <c r="RDQ34" s="661"/>
      <c r="RDR34" s="661"/>
      <c r="RDS34" s="661"/>
      <c r="RDT34" s="661"/>
      <c r="RDU34" s="661"/>
      <c r="RDV34" s="661"/>
      <c r="RDW34" s="661"/>
      <c r="RDX34" s="661"/>
      <c r="RDY34" s="661"/>
      <c r="RDZ34" s="661"/>
      <c r="REA34" s="661"/>
      <c r="REB34" s="661"/>
      <c r="REC34" s="661"/>
      <c r="RED34" s="661"/>
      <c r="REE34" s="661"/>
      <c r="REF34" s="661"/>
      <c r="REG34" s="661"/>
      <c r="REH34" s="661"/>
      <c r="REI34" s="661"/>
      <c r="REJ34" s="661"/>
      <c r="REK34" s="661"/>
      <c r="REL34" s="661"/>
      <c r="REM34" s="661"/>
      <c r="REN34" s="661"/>
      <c r="REO34" s="661"/>
      <c r="REP34" s="661"/>
      <c r="REQ34" s="661"/>
      <c r="RER34" s="661"/>
      <c r="RES34" s="661"/>
      <c r="RET34" s="661"/>
      <c r="REU34" s="661"/>
      <c r="REV34" s="661"/>
      <c r="REW34" s="661"/>
      <c r="REX34" s="661"/>
      <c r="REY34" s="661"/>
      <c r="REZ34" s="661"/>
      <c r="RFA34" s="661"/>
      <c r="RFB34" s="661"/>
      <c r="RFC34" s="661"/>
      <c r="RFD34" s="661"/>
      <c r="RFE34" s="661"/>
      <c r="RFF34" s="661"/>
      <c r="RFG34" s="661"/>
      <c r="RFH34" s="661"/>
      <c r="RFI34" s="661"/>
      <c r="RFJ34" s="661"/>
      <c r="RFK34" s="661"/>
      <c r="RFL34" s="661"/>
      <c r="RFM34" s="661"/>
      <c r="RFN34" s="661"/>
      <c r="RFO34" s="661"/>
      <c r="RFP34" s="661"/>
      <c r="RFQ34" s="661"/>
      <c r="RFR34" s="661"/>
      <c r="RFS34" s="661"/>
      <c r="RFT34" s="661"/>
      <c r="RFU34" s="661"/>
      <c r="RFV34" s="661"/>
      <c r="RFW34" s="661"/>
      <c r="RFX34" s="661"/>
      <c r="RFY34" s="661"/>
      <c r="RFZ34" s="661"/>
      <c r="RGA34" s="661"/>
      <c r="RGB34" s="661"/>
      <c r="RGC34" s="661"/>
      <c r="RGD34" s="661"/>
      <c r="RGE34" s="661"/>
      <c r="RGF34" s="661"/>
      <c r="RGG34" s="661"/>
      <c r="RGH34" s="661"/>
      <c r="RGI34" s="661"/>
      <c r="RGJ34" s="661"/>
      <c r="RGK34" s="661"/>
      <c r="RGL34" s="661"/>
      <c r="RGM34" s="661"/>
      <c r="RGN34" s="661"/>
      <c r="RGO34" s="661"/>
      <c r="RGP34" s="661"/>
      <c r="RGQ34" s="661"/>
      <c r="RGR34" s="661"/>
      <c r="RGS34" s="661"/>
      <c r="RGT34" s="661"/>
      <c r="RGU34" s="661"/>
      <c r="RGV34" s="661"/>
      <c r="RGW34" s="661"/>
      <c r="RGX34" s="661"/>
      <c r="RGY34" s="661"/>
      <c r="RGZ34" s="661"/>
      <c r="RHA34" s="661"/>
      <c r="RHB34" s="661"/>
      <c r="RHC34" s="661"/>
      <c r="RHD34" s="661"/>
      <c r="RHE34" s="661"/>
      <c r="RHF34" s="661"/>
      <c r="RHG34" s="661"/>
      <c r="RHH34" s="661"/>
      <c r="RHI34" s="661"/>
      <c r="RHJ34" s="661"/>
      <c r="RHK34" s="661"/>
      <c r="RHL34" s="661"/>
      <c r="RHM34" s="661"/>
      <c r="RHN34" s="661"/>
      <c r="RHO34" s="661"/>
      <c r="RHP34" s="661"/>
      <c r="RHQ34" s="661"/>
      <c r="RHR34" s="661"/>
      <c r="RHS34" s="661"/>
      <c r="RHT34" s="661"/>
      <c r="RHU34" s="661"/>
      <c r="RHV34" s="661"/>
      <c r="RHW34" s="661"/>
      <c r="RHX34" s="661"/>
      <c r="RHY34" s="661"/>
      <c r="RHZ34" s="661"/>
      <c r="RIA34" s="661"/>
      <c r="RIB34" s="661"/>
      <c r="RIC34" s="661"/>
      <c r="RID34" s="661"/>
      <c r="RIE34" s="661"/>
      <c r="RIF34" s="661"/>
      <c r="RIG34" s="661"/>
      <c r="RIH34" s="661"/>
      <c r="RII34" s="661"/>
      <c r="RIJ34" s="661"/>
      <c r="RIK34" s="661"/>
      <c r="RIL34" s="661"/>
      <c r="RIM34" s="661"/>
      <c r="RIN34" s="661"/>
      <c r="RIO34" s="661"/>
      <c r="RIP34" s="661"/>
      <c r="RIQ34" s="661"/>
      <c r="RIR34" s="661"/>
      <c r="RIS34" s="661"/>
      <c r="RIT34" s="661"/>
      <c r="RIU34" s="661"/>
      <c r="RIV34" s="661"/>
      <c r="RIW34" s="661"/>
      <c r="RIX34" s="661"/>
      <c r="RIY34" s="661"/>
      <c r="RIZ34" s="661"/>
      <c r="RJA34" s="661"/>
      <c r="RJB34" s="661"/>
      <c r="RJC34" s="661"/>
      <c r="RJD34" s="661"/>
      <c r="RJE34" s="661"/>
      <c r="RJF34" s="661"/>
      <c r="RJG34" s="661"/>
      <c r="RJH34" s="661"/>
      <c r="RJI34" s="661"/>
      <c r="RJJ34" s="661"/>
      <c r="RJK34" s="661"/>
      <c r="RJL34" s="661"/>
      <c r="RJM34" s="661"/>
      <c r="RJN34" s="661"/>
      <c r="RJO34" s="661"/>
      <c r="RJP34" s="661"/>
      <c r="RJQ34" s="661"/>
      <c r="RJR34" s="661"/>
      <c r="RJS34" s="661"/>
      <c r="RJT34" s="661"/>
      <c r="RJU34" s="661"/>
      <c r="RJV34" s="661"/>
      <c r="RJW34" s="661"/>
      <c r="RJX34" s="661"/>
      <c r="RJY34" s="661"/>
      <c r="RJZ34" s="661"/>
      <c r="RKA34" s="661"/>
      <c r="RKB34" s="661"/>
      <c r="RKC34" s="661"/>
      <c r="RKD34" s="661"/>
      <c r="RKE34" s="661"/>
      <c r="RKF34" s="661"/>
      <c r="RKG34" s="661"/>
      <c r="RKH34" s="661"/>
      <c r="RKI34" s="661"/>
      <c r="RKJ34" s="661"/>
      <c r="RKK34" s="661"/>
      <c r="RKL34" s="661"/>
      <c r="RKM34" s="661"/>
      <c r="RKN34" s="661"/>
      <c r="RKO34" s="661"/>
      <c r="RKP34" s="661"/>
      <c r="RKQ34" s="661"/>
      <c r="RKR34" s="661"/>
      <c r="RKS34" s="661"/>
      <c r="RKT34" s="661"/>
      <c r="RKU34" s="661"/>
      <c r="RKV34" s="661"/>
      <c r="RKW34" s="661"/>
      <c r="RKX34" s="661"/>
      <c r="RKY34" s="661"/>
      <c r="RKZ34" s="661"/>
      <c r="RLA34" s="661"/>
      <c r="RLB34" s="661"/>
      <c r="RLC34" s="661"/>
      <c r="RLD34" s="661"/>
      <c r="RLE34" s="661"/>
      <c r="RLF34" s="661"/>
      <c r="RLG34" s="661"/>
      <c r="RLH34" s="661"/>
      <c r="RLI34" s="661"/>
      <c r="RLJ34" s="661"/>
      <c r="RLK34" s="661"/>
      <c r="RLL34" s="661"/>
      <c r="RLM34" s="661"/>
      <c r="RLN34" s="661"/>
      <c r="RLO34" s="661"/>
      <c r="RLP34" s="661"/>
      <c r="RLQ34" s="661"/>
      <c r="RLR34" s="661"/>
      <c r="RLS34" s="661"/>
      <c r="RLT34" s="661"/>
      <c r="RLU34" s="661"/>
      <c r="RLV34" s="661"/>
      <c r="RLW34" s="661"/>
      <c r="RLX34" s="661"/>
      <c r="RLY34" s="661"/>
      <c r="RLZ34" s="661"/>
      <c r="RMA34" s="661"/>
      <c r="RMB34" s="661"/>
      <c r="RMC34" s="661"/>
      <c r="RMD34" s="661"/>
      <c r="RME34" s="661"/>
      <c r="RMF34" s="661"/>
      <c r="RMG34" s="661"/>
      <c r="RMH34" s="661"/>
      <c r="RMI34" s="661"/>
      <c r="RMJ34" s="661"/>
      <c r="RMK34" s="661"/>
      <c r="RML34" s="661"/>
      <c r="RMM34" s="661"/>
      <c r="RMN34" s="661"/>
      <c r="RMO34" s="661"/>
      <c r="RMP34" s="661"/>
      <c r="RMQ34" s="661"/>
      <c r="RMR34" s="661"/>
      <c r="RMS34" s="661"/>
      <c r="RMT34" s="661"/>
      <c r="RMU34" s="661"/>
      <c r="RMV34" s="661"/>
      <c r="RMW34" s="661"/>
      <c r="RMX34" s="661"/>
      <c r="RMY34" s="661"/>
      <c r="RMZ34" s="661"/>
      <c r="RNA34" s="661"/>
      <c r="RNB34" s="661"/>
      <c r="RNC34" s="661"/>
      <c r="RND34" s="661"/>
      <c r="RNE34" s="661"/>
      <c r="RNF34" s="661"/>
      <c r="RNG34" s="661"/>
      <c r="RNH34" s="661"/>
      <c r="RNI34" s="661"/>
      <c r="RNJ34" s="661"/>
      <c r="RNK34" s="661"/>
      <c r="RNL34" s="661"/>
      <c r="RNM34" s="661"/>
      <c r="RNN34" s="661"/>
      <c r="RNO34" s="661"/>
      <c r="RNP34" s="661"/>
      <c r="RNQ34" s="661"/>
      <c r="RNR34" s="661"/>
      <c r="RNS34" s="661"/>
      <c r="RNT34" s="661"/>
      <c r="RNU34" s="661"/>
      <c r="RNV34" s="661"/>
      <c r="RNW34" s="661"/>
      <c r="RNX34" s="661"/>
      <c r="RNY34" s="661"/>
      <c r="RNZ34" s="661"/>
      <c r="ROA34" s="661"/>
      <c r="ROB34" s="661"/>
      <c r="ROC34" s="661"/>
      <c r="ROD34" s="661"/>
      <c r="ROE34" s="661"/>
      <c r="ROF34" s="661"/>
      <c r="ROG34" s="661"/>
      <c r="ROH34" s="661"/>
      <c r="ROI34" s="661"/>
      <c r="ROJ34" s="661"/>
      <c r="ROK34" s="661"/>
      <c r="ROL34" s="661"/>
      <c r="ROM34" s="661"/>
      <c r="RON34" s="661"/>
      <c r="ROO34" s="661"/>
      <c r="ROP34" s="661"/>
      <c r="ROQ34" s="661"/>
      <c r="ROR34" s="661"/>
      <c r="ROS34" s="661"/>
      <c r="ROT34" s="661"/>
      <c r="ROU34" s="661"/>
      <c r="ROV34" s="661"/>
      <c r="ROW34" s="661"/>
      <c r="ROX34" s="661"/>
      <c r="ROY34" s="661"/>
      <c r="ROZ34" s="661"/>
      <c r="RPA34" s="661"/>
      <c r="RPB34" s="661"/>
      <c r="RPC34" s="661"/>
      <c r="RPD34" s="661"/>
      <c r="RPE34" s="661"/>
      <c r="RPF34" s="661"/>
      <c r="RPG34" s="661"/>
      <c r="RPH34" s="661"/>
      <c r="RPI34" s="661"/>
      <c r="RPJ34" s="661"/>
      <c r="RPK34" s="661"/>
      <c r="RPL34" s="661"/>
      <c r="RPM34" s="661"/>
      <c r="RPN34" s="661"/>
      <c r="RPO34" s="661"/>
      <c r="RPP34" s="661"/>
      <c r="RPQ34" s="661"/>
      <c r="RPR34" s="661"/>
      <c r="RPS34" s="661"/>
      <c r="RPT34" s="661"/>
      <c r="RPU34" s="661"/>
      <c r="RPV34" s="661"/>
      <c r="RPW34" s="661"/>
      <c r="RPX34" s="661"/>
      <c r="RPY34" s="661"/>
      <c r="RPZ34" s="661"/>
      <c r="RQA34" s="661"/>
      <c r="RQB34" s="661"/>
      <c r="RQC34" s="661"/>
      <c r="RQD34" s="661"/>
      <c r="RQE34" s="661"/>
      <c r="RQF34" s="661"/>
      <c r="RQG34" s="661"/>
      <c r="RQH34" s="661"/>
      <c r="RQI34" s="661"/>
      <c r="RQJ34" s="661"/>
      <c r="RQK34" s="661"/>
      <c r="RQL34" s="661"/>
      <c r="RQM34" s="661"/>
      <c r="RQN34" s="661"/>
      <c r="RQO34" s="661"/>
      <c r="RQP34" s="661"/>
      <c r="RQQ34" s="661"/>
      <c r="RQR34" s="661"/>
      <c r="RQS34" s="661"/>
      <c r="RQT34" s="661"/>
      <c r="RQU34" s="661"/>
      <c r="RQV34" s="661"/>
      <c r="RQW34" s="661"/>
      <c r="RQX34" s="661"/>
      <c r="RQY34" s="661"/>
      <c r="RQZ34" s="661"/>
      <c r="RRA34" s="661"/>
      <c r="RRB34" s="661"/>
      <c r="RRC34" s="661"/>
      <c r="RRD34" s="661"/>
      <c r="RRE34" s="661"/>
      <c r="RRF34" s="661"/>
      <c r="RRG34" s="661"/>
      <c r="RRH34" s="661"/>
      <c r="RRI34" s="661"/>
      <c r="RRJ34" s="661"/>
      <c r="RRK34" s="661"/>
      <c r="RRL34" s="661"/>
      <c r="RRM34" s="661"/>
      <c r="RRN34" s="661"/>
      <c r="RRO34" s="661"/>
      <c r="RRP34" s="661"/>
      <c r="RRQ34" s="661"/>
      <c r="RRR34" s="661"/>
      <c r="RRS34" s="661"/>
      <c r="RRT34" s="661"/>
      <c r="RRU34" s="661"/>
      <c r="RRV34" s="661"/>
      <c r="RRW34" s="661"/>
      <c r="RRX34" s="661"/>
      <c r="RRY34" s="661"/>
      <c r="RRZ34" s="661"/>
      <c r="RSA34" s="661"/>
      <c r="RSB34" s="661"/>
      <c r="RSC34" s="661"/>
      <c r="RSD34" s="661"/>
      <c r="RSE34" s="661"/>
      <c r="RSF34" s="661"/>
      <c r="RSG34" s="661"/>
      <c r="RSH34" s="661"/>
      <c r="RSI34" s="661"/>
      <c r="RSJ34" s="661"/>
      <c r="RSK34" s="661"/>
      <c r="RSL34" s="661"/>
      <c r="RSM34" s="661"/>
      <c r="RSN34" s="661"/>
      <c r="RSO34" s="661"/>
      <c r="RSP34" s="661"/>
      <c r="RSQ34" s="661"/>
      <c r="RSR34" s="661"/>
      <c r="RSS34" s="661"/>
      <c r="RST34" s="661"/>
      <c r="RSU34" s="661"/>
      <c r="RSV34" s="661"/>
      <c r="RSW34" s="661"/>
      <c r="RSX34" s="661"/>
      <c r="RSY34" s="661"/>
      <c r="RSZ34" s="661"/>
      <c r="RTA34" s="661"/>
      <c r="RTB34" s="661"/>
      <c r="RTC34" s="661"/>
      <c r="RTD34" s="661"/>
      <c r="RTE34" s="661"/>
      <c r="RTF34" s="661"/>
      <c r="RTG34" s="661"/>
      <c r="RTH34" s="661"/>
      <c r="RTI34" s="661"/>
      <c r="RTJ34" s="661"/>
      <c r="RTK34" s="661"/>
      <c r="RTL34" s="661"/>
      <c r="RTM34" s="661"/>
      <c r="RTN34" s="661"/>
      <c r="RTO34" s="661"/>
      <c r="RTP34" s="661"/>
      <c r="RTQ34" s="661"/>
      <c r="RTR34" s="661"/>
      <c r="RTS34" s="661"/>
      <c r="RTT34" s="661"/>
      <c r="RTU34" s="661"/>
      <c r="RTV34" s="661"/>
      <c r="RTW34" s="661"/>
      <c r="RTX34" s="661"/>
      <c r="RTY34" s="661"/>
      <c r="RTZ34" s="661"/>
      <c r="RUA34" s="661"/>
      <c r="RUB34" s="661"/>
      <c r="RUC34" s="661"/>
      <c r="RUD34" s="661"/>
      <c r="RUE34" s="661"/>
      <c r="RUF34" s="661"/>
      <c r="RUG34" s="661"/>
      <c r="RUH34" s="661"/>
      <c r="RUI34" s="661"/>
      <c r="RUJ34" s="661"/>
      <c r="RUK34" s="661"/>
      <c r="RUL34" s="661"/>
      <c r="RUM34" s="661"/>
      <c r="RUN34" s="661"/>
      <c r="RUO34" s="661"/>
      <c r="RUP34" s="661"/>
      <c r="RUQ34" s="661"/>
      <c r="RUR34" s="661"/>
      <c r="RUS34" s="661"/>
      <c r="RUT34" s="661"/>
      <c r="RUU34" s="661"/>
      <c r="RUV34" s="661"/>
      <c r="RUW34" s="661"/>
      <c r="RUX34" s="661"/>
      <c r="RUY34" s="661"/>
      <c r="RUZ34" s="661"/>
      <c r="RVA34" s="661"/>
      <c r="RVB34" s="661"/>
      <c r="RVC34" s="661"/>
      <c r="RVD34" s="661"/>
      <c r="RVE34" s="661"/>
      <c r="RVF34" s="661"/>
      <c r="RVG34" s="661"/>
      <c r="RVH34" s="661"/>
      <c r="RVI34" s="661"/>
      <c r="RVJ34" s="661"/>
      <c r="RVK34" s="661"/>
      <c r="RVL34" s="661"/>
      <c r="RVM34" s="661"/>
      <c r="RVN34" s="661"/>
      <c r="RVO34" s="661"/>
      <c r="RVP34" s="661"/>
      <c r="RVQ34" s="661"/>
      <c r="RVR34" s="661"/>
      <c r="RVS34" s="661"/>
      <c r="RVT34" s="661"/>
      <c r="RVU34" s="661"/>
      <c r="RVV34" s="661"/>
      <c r="RVW34" s="661"/>
      <c r="RVX34" s="661"/>
      <c r="RVY34" s="661"/>
      <c r="RVZ34" s="661"/>
      <c r="RWA34" s="661"/>
      <c r="RWB34" s="661"/>
      <c r="RWC34" s="661"/>
      <c r="RWD34" s="661"/>
      <c r="RWE34" s="661"/>
      <c r="RWF34" s="661"/>
      <c r="RWG34" s="661"/>
      <c r="RWH34" s="661"/>
      <c r="RWI34" s="661"/>
      <c r="RWJ34" s="661"/>
      <c r="RWK34" s="661"/>
      <c r="RWL34" s="661"/>
      <c r="RWM34" s="661"/>
      <c r="RWN34" s="661"/>
      <c r="RWO34" s="661"/>
      <c r="RWP34" s="661"/>
      <c r="RWQ34" s="661"/>
      <c r="RWR34" s="661"/>
      <c r="RWS34" s="661"/>
      <c r="RWT34" s="661"/>
      <c r="RWU34" s="661"/>
      <c r="RWV34" s="661"/>
      <c r="RWW34" s="661"/>
      <c r="RWX34" s="661"/>
      <c r="RWY34" s="661"/>
      <c r="RWZ34" s="661"/>
      <c r="RXA34" s="661"/>
      <c r="RXB34" s="661"/>
      <c r="RXC34" s="661"/>
      <c r="RXD34" s="661"/>
      <c r="RXE34" s="661"/>
      <c r="RXF34" s="661"/>
      <c r="RXG34" s="661"/>
      <c r="RXH34" s="661"/>
      <c r="RXI34" s="661"/>
      <c r="RXJ34" s="661"/>
      <c r="RXK34" s="661"/>
      <c r="RXL34" s="661"/>
      <c r="RXM34" s="661"/>
      <c r="RXN34" s="661"/>
      <c r="RXO34" s="661"/>
      <c r="RXP34" s="661"/>
      <c r="RXQ34" s="661"/>
      <c r="RXR34" s="661"/>
      <c r="RXS34" s="661"/>
      <c r="RXT34" s="661"/>
      <c r="RXU34" s="661"/>
      <c r="RXV34" s="661"/>
      <c r="RXW34" s="661"/>
      <c r="RXX34" s="661"/>
      <c r="RXY34" s="661"/>
      <c r="RXZ34" s="661"/>
      <c r="RYA34" s="661"/>
      <c r="RYB34" s="661"/>
      <c r="RYC34" s="661"/>
      <c r="RYD34" s="661"/>
      <c r="RYE34" s="661"/>
      <c r="RYF34" s="661"/>
      <c r="RYG34" s="661"/>
      <c r="RYH34" s="661"/>
      <c r="RYI34" s="661"/>
      <c r="RYJ34" s="661"/>
      <c r="RYK34" s="661"/>
      <c r="RYL34" s="661"/>
      <c r="RYM34" s="661"/>
      <c r="RYN34" s="661"/>
      <c r="RYO34" s="661"/>
      <c r="RYP34" s="661"/>
      <c r="RYQ34" s="661"/>
      <c r="RYR34" s="661"/>
      <c r="RYS34" s="661"/>
      <c r="RYT34" s="661"/>
      <c r="RYU34" s="661"/>
      <c r="RYV34" s="661"/>
      <c r="RYW34" s="661"/>
      <c r="RYX34" s="661"/>
      <c r="RYY34" s="661"/>
      <c r="RYZ34" s="661"/>
      <c r="RZA34" s="661"/>
      <c r="RZB34" s="661"/>
      <c r="RZC34" s="661"/>
      <c r="RZD34" s="661"/>
      <c r="RZE34" s="661"/>
      <c r="RZF34" s="661"/>
      <c r="RZG34" s="661"/>
      <c r="RZH34" s="661"/>
      <c r="RZI34" s="661"/>
      <c r="RZJ34" s="661"/>
      <c r="RZK34" s="661"/>
      <c r="RZL34" s="661"/>
      <c r="RZM34" s="661"/>
      <c r="RZN34" s="661"/>
      <c r="RZO34" s="661"/>
      <c r="RZP34" s="661"/>
      <c r="RZQ34" s="661"/>
      <c r="RZR34" s="661"/>
      <c r="RZS34" s="661"/>
      <c r="RZT34" s="661"/>
      <c r="RZU34" s="661"/>
      <c r="RZV34" s="661"/>
      <c r="RZW34" s="661"/>
      <c r="RZX34" s="661"/>
      <c r="RZY34" s="661"/>
      <c r="RZZ34" s="661"/>
      <c r="SAA34" s="661"/>
      <c r="SAB34" s="661"/>
      <c r="SAC34" s="661"/>
      <c r="SAD34" s="661"/>
      <c r="SAE34" s="661"/>
      <c r="SAF34" s="661"/>
      <c r="SAG34" s="661"/>
      <c r="SAH34" s="661"/>
      <c r="SAI34" s="661"/>
      <c r="SAJ34" s="661"/>
      <c r="SAK34" s="661"/>
      <c r="SAL34" s="661"/>
      <c r="SAM34" s="661"/>
      <c r="SAN34" s="661"/>
      <c r="SAO34" s="661"/>
      <c r="SAP34" s="661"/>
      <c r="SAQ34" s="661"/>
      <c r="SAR34" s="661"/>
      <c r="SAS34" s="661"/>
      <c r="SAT34" s="661"/>
      <c r="SAU34" s="661"/>
      <c r="SAV34" s="661"/>
      <c r="SAW34" s="661"/>
      <c r="SAX34" s="661"/>
      <c r="SAY34" s="661"/>
      <c r="SAZ34" s="661"/>
      <c r="SBA34" s="661"/>
      <c r="SBB34" s="661"/>
      <c r="SBC34" s="661"/>
      <c r="SBD34" s="661"/>
      <c r="SBE34" s="661"/>
      <c r="SBF34" s="661"/>
      <c r="SBG34" s="661"/>
      <c r="SBH34" s="661"/>
      <c r="SBI34" s="661"/>
      <c r="SBJ34" s="661"/>
      <c r="SBK34" s="661"/>
      <c r="SBL34" s="661"/>
      <c r="SBM34" s="661"/>
      <c r="SBN34" s="661"/>
      <c r="SBO34" s="661"/>
      <c r="SBP34" s="661"/>
      <c r="SBQ34" s="661"/>
      <c r="SBR34" s="661"/>
      <c r="SBS34" s="661"/>
      <c r="SBT34" s="661"/>
      <c r="SBU34" s="661"/>
      <c r="SBV34" s="661"/>
      <c r="SBW34" s="661"/>
      <c r="SBX34" s="661"/>
      <c r="SBY34" s="661"/>
      <c r="SBZ34" s="661"/>
      <c r="SCA34" s="661"/>
      <c r="SCB34" s="661"/>
      <c r="SCC34" s="661"/>
      <c r="SCD34" s="661"/>
      <c r="SCE34" s="661"/>
      <c r="SCF34" s="661"/>
      <c r="SCG34" s="661"/>
      <c r="SCH34" s="661"/>
      <c r="SCI34" s="661"/>
      <c r="SCJ34" s="661"/>
      <c r="SCK34" s="661"/>
      <c r="SCL34" s="661"/>
      <c r="SCM34" s="661"/>
      <c r="SCN34" s="661"/>
      <c r="SCO34" s="661"/>
      <c r="SCP34" s="661"/>
      <c r="SCQ34" s="661"/>
      <c r="SCR34" s="661"/>
      <c r="SCS34" s="661"/>
      <c r="SCT34" s="661"/>
      <c r="SCU34" s="661"/>
      <c r="SCV34" s="661"/>
      <c r="SCW34" s="661"/>
      <c r="SCX34" s="661"/>
      <c r="SCY34" s="661"/>
      <c r="SCZ34" s="661"/>
      <c r="SDA34" s="661"/>
      <c r="SDB34" s="661"/>
      <c r="SDC34" s="661"/>
      <c r="SDD34" s="661"/>
      <c r="SDE34" s="661"/>
      <c r="SDF34" s="661"/>
      <c r="SDG34" s="661"/>
      <c r="SDH34" s="661"/>
      <c r="SDI34" s="661"/>
      <c r="SDJ34" s="661"/>
      <c r="SDK34" s="661"/>
      <c r="SDL34" s="661"/>
      <c r="SDM34" s="661"/>
      <c r="SDN34" s="661"/>
      <c r="SDO34" s="661"/>
      <c r="SDP34" s="661"/>
      <c r="SDQ34" s="661"/>
      <c r="SDR34" s="661"/>
      <c r="SDS34" s="661"/>
      <c r="SDT34" s="661"/>
      <c r="SDU34" s="661"/>
      <c r="SDV34" s="661"/>
      <c r="SDW34" s="661"/>
      <c r="SDX34" s="661"/>
      <c r="SDY34" s="661"/>
      <c r="SDZ34" s="661"/>
      <c r="SEA34" s="661"/>
      <c r="SEB34" s="661"/>
      <c r="SEC34" s="661"/>
      <c r="SED34" s="661"/>
      <c r="SEE34" s="661"/>
      <c r="SEF34" s="661"/>
      <c r="SEG34" s="661"/>
      <c r="SEH34" s="661"/>
      <c r="SEI34" s="661"/>
      <c r="SEJ34" s="661"/>
      <c r="SEK34" s="661"/>
      <c r="SEL34" s="661"/>
      <c r="SEM34" s="661"/>
      <c r="SEN34" s="661"/>
      <c r="SEO34" s="661"/>
      <c r="SEP34" s="661"/>
      <c r="SEQ34" s="661"/>
      <c r="SER34" s="661"/>
      <c r="SES34" s="661"/>
      <c r="SET34" s="661"/>
      <c r="SEU34" s="661"/>
      <c r="SEV34" s="661"/>
      <c r="SEW34" s="661"/>
      <c r="SEX34" s="661"/>
      <c r="SEY34" s="661"/>
      <c r="SEZ34" s="661"/>
      <c r="SFA34" s="661"/>
      <c r="SFB34" s="661"/>
      <c r="SFC34" s="661"/>
      <c r="SFD34" s="661"/>
      <c r="SFE34" s="661"/>
      <c r="SFF34" s="661"/>
      <c r="SFG34" s="661"/>
      <c r="SFH34" s="661"/>
      <c r="SFI34" s="661"/>
      <c r="SFJ34" s="661"/>
      <c r="SFK34" s="661"/>
      <c r="SFL34" s="661"/>
      <c r="SFM34" s="661"/>
      <c r="SFN34" s="661"/>
      <c r="SFO34" s="661"/>
      <c r="SFP34" s="661"/>
      <c r="SFQ34" s="661"/>
      <c r="SFR34" s="661"/>
      <c r="SFS34" s="661"/>
      <c r="SFT34" s="661"/>
      <c r="SFU34" s="661"/>
      <c r="SFV34" s="661"/>
      <c r="SFW34" s="661"/>
      <c r="SFX34" s="661"/>
      <c r="SFY34" s="661"/>
      <c r="SFZ34" s="661"/>
      <c r="SGA34" s="661"/>
      <c r="SGB34" s="661"/>
      <c r="SGC34" s="661"/>
      <c r="SGD34" s="661"/>
      <c r="SGE34" s="661"/>
      <c r="SGF34" s="661"/>
      <c r="SGG34" s="661"/>
      <c r="SGH34" s="661"/>
      <c r="SGI34" s="661"/>
      <c r="SGJ34" s="661"/>
      <c r="SGK34" s="661"/>
      <c r="SGL34" s="661"/>
      <c r="SGM34" s="661"/>
      <c r="SGN34" s="661"/>
      <c r="SGO34" s="661"/>
      <c r="SGP34" s="661"/>
      <c r="SGQ34" s="661"/>
      <c r="SGR34" s="661"/>
      <c r="SGS34" s="661"/>
      <c r="SGT34" s="661"/>
      <c r="SGU34" s="661"/>
      <c r="SGV34" s="661"/>
      <c r="SGW34" s="661"/>
      <c r="SGX34" s="661"/>
      <c r="SGY34" s="661"/>
      <c r="SGZ34" s="661"/>
      <c r="SHA34" s="661"/>
      <c r="SHB34" s="661"/>
      <c r="SHC34" s="661"/>
      <c r="SHD34" s="661"/>
      <c r="SHE34" s="661"/>
      <c r="SHF34" s="661"/>
      <c r="SHG34" s="661"/>
      <c r="SHH34" s="661"/>
      <c r="SHI34" s="661"/>
      <c r="SHJ34" s="661"/>
      <c r="SHK34" s="661"/>
      <c r="SHL34" s="661"/>
      <c r="SHM34" s="661"/>
      <c r="SHN34" s="661"/>
      <c r="SHO34" s="661"/>
      <c r="SHP34" s="661"/>
      <c r="SHQ34" s="661"/>
      <c r="SHR34" s="661"/>
      <c r="SHS34" s="661"/>
      <c r="SHT34" s="661"/>
      <c r="SHU34" s="661"/>
      <c r="SHV34" s="661"/>
      <c r="SHW34" s="661"/>
      <c r="SHX34" s="661"/>
      <c r="SHY34" s="661"/>
      <c r="SHZ34" s="661"/>
      <c r="SIA34" s="661"/>
      <c r="SIB34" s="661"/>
      <c r="SIC34" s="661"/>
      <c r="SID34" s="661"/>
      <c r="SIE34" s="661"/>
      <c r="SIF34" s="661"/>
      <c r="SIG34" s="661"/>
      <c r="SIH34" s="661"/>
      <c r="SII34" s="661"/>
      <c r="SIJ34" s="661"/>
      <c r="SIK34" s="661"/>
      <c r="SIL34" s="661"/>
      <c r="SIM34" s="661"/>
      <c r="SIN34" s="661"/>
      <c r="SIO34" s="661"/>
      <c r="SIP34" s="661"/>
      <c r="SIQ34" s="661"/>
      <c r="SIR34" s="661"/>
      <c r="SIS34" s="661"/>
      <c r="SIT34" s="661"/>
      <c r="SIU34" s="661"/>
      <c r="SIV34" s="661"/>
      <c r="SIW34" s="661"/>
      <c r="SIX34" s="661"/>
      <c r="SIY34" s="661"/>
      <c r="SIZ34" s="661"/>
      <c r="SJA34" s="661"/>
      <c r="SJB34" s="661"/>
      <c r="SJC34" s="661"/>
      <c r="SJD34" s="661"/>
      <c r="SJE34" s="661"/>
      <c r="SJF34" s="661"/>
      <c r="SJG34" s="661"/>
      <c r="SJH34" s="661"/>
      <c r="SJI34" s="661"/>
      <c r="SJJ34" s="661"/>
      <c r="SJK34" s="661"/>
      <c r="SJL34" s="661"/>
      <c r="SJM34" s="661"/>
      <c r="SJN34" s="661"/>
      <c r="SJO34" s="661"/>
      <c r="SJP34" s="661"/>
      <c r="SJQ34" s="661"/>
      <c r="SJR34" s="661"/>
      <c r="SJS34" s="661"/>
      <c r="SJT34" s="661"/>
      <c r="SJU34" s="661"/>
      <c r="SJV34" s="661"/>
      <c r="SJW34" s="661"/>
      <c r="SJX34" s="661"/>
      <c r="SJY34" s="661"/>
      <c r="SJZ34" s="661"/>
      <c r="SKA34" s="661"/>
      <c r="SKB34" s="661"/>
      <c r="SKC34" s="661"/>
      <c r="SKD34" s="661"/>
      <c r="SKE34" s="661"/>
      <c r="SKF34" s="661"/>
      <c r="SKG34" s="661"/>
      <c r="SKH34" s="661"/>
      <c r="SKI34" s="661"/>
      <c r="SKJ34" s="661"/>
      <c r="SKK34" s="661"/>
      <c r="SKL34" s="661"/>
      <c r="SKM34" s="661"/>
      <c r="SKN34" s="661"/>
      <c r="SKO34" s="661"/>
      <c r="SKP34" s="661"/>
      <c r="SKQ34" s="661"/>
      <c r="SKR34" s="661"/>
      <c r="SKS34" s="661"/>
      <c r="SKT34" s="661"/>
      <c r="SKU34" s="661"/>
      <c r="SKV34" s="661"/>
      <c r="SKW34" s="661"/>
      <c r="SKX34" s="661"/>
      <c r="SKY34" s="661"/>
      <c r="SKZ34" s="661"/>
      <c r="SLA34" s="661"/>
      <c r="SLB34" s="661"/>
      <c r="SLC34" s="661"/>
      <c r="SLD34" s="661"/>
      <c r="SLE34" s="661"/>
      <c r="SLF34" s="661"/>
      <c r="SLG34" s="661"/>
      <c r="SLH34" s="661"/>
      <c r="SLI34" s="661"/>
      <c r="SLJ34" s="661"/>
      <c r="SLK34" s="661"/>
      <c r="SLL34" s="661"/>
      <c r="SLM34" s="661"/>
      <c r="SLN34" s="661"/>
      <c r="SLO34" s="661"/>
      <c r="SLP34" s="661"/>
      <c r="SLQ34" s="661"/>
      <c r="SLR34" s="661"/>
      <c r="SLS34" s="661"/>
      <c r="SLT34" s="661"/>
      <c r="SLU34" s="661"/>
      <c r="SLV34" s="661"/>
      <c r="SLW34" s="661"/>
      <c r="SLX34" s="661"/>
      <c r="SLY34" s="661"/>
      <c r="SLZ34" s="661"/>
      <c r="SMA34" s="661"/>
      <c r="SMB34" s="661"/>
      <c r="SMC34" s="661"/>
      <c r="SMD34" s="661"/>
      <c r="SME34" s="661"/>
      <c r="SMF34" s="661"/>
      <c r="SMG34" s="661"/>
      <c r="SMH34" s="661"/>
      <c r="SMI34" s="661"/>
      <c r="SMJ34" s="661"/>
      <c r="SMK34" s="661"/>
      <c r="SML34" s="661"/>
      <c r="SMM34" s="661"/>
      <c r="SMN34" s="661"/>
      <c r="SMO34" s="661"/>
      <c r="SMP34" s="661"/>
      <c r="SMQ34" s="661"/>
      <c r="SMR34" s="661"/>
      <c r="SMS34" s="661"/>
      <c r="SMT34" s="661"/>
      <c r="SMU34" s="661"/>
      <c r="SMV34" s="661"/>
      <c r="SMW34" s="661"/>
      <c r="SMX34" s="661"/>
      <c r="SMY34" s="661"/>
      <c r="SMZ34" s="661"/>
      <c r="SNA34" s="661"/>
      <c r="SNB34" s="661"/>
      <c r="SNC34" s="661"/>
      <c r="SND34" s="661"/>
      <c r="SNE34" s="661"/>
      <c r="SNF34" s="661"/>
      <c r="SNG34" s="661"/>
      <c r="SNH34" s="661"/>
      <c r="SNI34" s="661"/>
      <c r="SNJ34" s="661"/>
      <c r="SNK34" s="661"/>
      <c r="SNL34" s="661"/>
      <c r="SNM34" s="661"/>
      <c r="SNN34" s="661"/>
      <c r="SNO34" s="661"/>
      <c r="SNP34" s="661"/>
      <c r="SNQ34" s="661"/>
      <c r="SNR34" s="661"/>
      <c r="SNS34" s="661"/>
      <c r="SNT34" s="661"/>
      <c r="SNU34" s="661"/>
      <c r="SNV34" s="661"/>
      <c r="SNW34" s="661"/>
      <c r="SNX34" s="661"/>
      <c r="SNY34" s="661"/>
      <c r="SNZ34" s="661"/>
      <c r="SOA34" s="661"/>
      <c r="SOB34" s="661"/>
      <c r="SOC34" s="661"/>
      <c r="SOD34" s="661"/>
      <c r="SOE34" s="661"/>
      <c r="SOF34" s="661"/>
      <c r="SOG34" s="661"/>
      <c r="SOH34" s="661"/>
      <c r="SOI34" s="661"/>
      <c r="SOJ34" s="661"/>
      <c r="SOK34" s="661"/>
      <c r="SOL34" s="661"/>
      <c r="SOM34" s="661"/>
      <c r="SON34" s="661"/>
      <c r="SOO34" s="661"/>
      <c r="SOP34" s="661"/>
      <c r="SOQ34" s="661"/>
      <c r="SOR34" s="661"/>
      <c r="SOS34" s="661"/>
      <c r="SOT34" s="661"/>
      <c r="SOU34" s="661"/>
      <c r="SOV34" s="661"/>
      <c r="SOW34" s="661"/>
      <c r="SOX34" s="661"/>
      <c r="SOY34" s="661"/>
      <c r="SOZ34" s="661"/>
      <c r="SPA34" s="661"/>
      <c r="SPB34" s="661"/>
      <c r="SPC34" s="661"/>
      <c r="SPD34" s="661"/>
      <c r="SPE34" s="661"/>
      <c r="SPF34" s="661"/>
      <c r="SPG34" s="661"/>
      <c r="SPH34" s="661"/>
      <c r="SPI34" s="661"/>
      <c r="SPJ34" s="661"/>
      <c r="SPK34" s="661"/>
      <c r="SPL34" s="661"/>
      <c r="SPM34" s="661"/>
      <c r="SPN34" s="661"/>
      <c r="SPO34" s="661"/>
      <c r="SPP34" s="661"/>
      <c r="SPQ34" s="661"/>
      <c r="SPR34" s="661"/>
      <c r="SPS34" s="661"/>
      <c r="SPT34" s="661"/>
      <c r="SPU34" s="661"/>
      <c r="SPV34" s="661"/>
      <c r="SPW34" s="661"/>
      <c r="SPX34" s="661"/>
      <c r="SPY34" s="661"/>
      <c r="SPZ34" s="661"/>
      <c r="SQA34" s="661"/>
      <c r="SQB34" s="661"/>
      <c r="SQC34" s="661"/>
      <c r="SQD34" s="661"/>
      <c r="SQE34" s="661"/>
      <c r="SQF34" s="661"/>
      <c r="SQG34" s="661"/>
      <c r="SQH34" s="661"/>
      <c r="SQI34" s="661"/>
      <c r="SQJ34" s="661"/>
      <c r="SQK34" s="661"/>
      <c r="SQL34" s="661"/>
      <c r="SQM34" s="661"/>
      <c r="SQN34" s="661"/>
      <c r="SQO34" s="661"/>
      <c r="SQP34" s="661"/>
      <c r="SQQ34" s="661"/>
      <c r="SQR34" s="661"/>
      <c r="SQS34" s="661"/>
      <c r="SQT34" s="661"/>
      <c r="SQU34" s="661"/>
      <c r="SQV34" s="661"/>
      <c r="SQW34" s="661"/>
      <c r="SQX34" s="661"/>
      <c r="SQY34" s="661"/>
      <c r="SQZ34" s="661"/>
      <c r="SRA34" s="661"/>
      <c r="SRB34" s="661"/>
      <c r="SRC34" s="661"/>
      <c r="SRD34" s="661"/>
      <c r="SRE34" s="661"/>
      <c r="SRF34" s="661"/>
      <c r="SRG34" s="661"/>
      <c r="SRH34" s="661"/>
      <c r="SRI34" s="661"/>
      <c r="SRJ34" s="661"/>
      <c r="SRK34" s="661"/>
      <c r="SRL34" s="661"/>
      <c r="SRM34" s="661"/>
      <c r="SRN34" s="661"/>
      <c r="SRO34" s="661"/>
      <c r="SRP34" s="661"/>
      <c r="SRQ34" s="661"/>
      <c r="SRR34" s="661"/>
      <c r="SRS34" s="661"/>
      <c r="SRT34" s="661"/>
      <c r="SRU34" s="661"/>
      <c r="SRV34" s="661"/>
      <c r="SRW34" s="661"/>
      <c r="SRX34" s="661"/>
      <c r="SRY34" s="661"/>
      <c r="SRZ34" s="661"/>
      <c r="SSA34" s="661"/>
      <c r="SSB34" s="661"/>
      <c r="SSC34" s="661"/>
      <c r="SSD34" s="661"/>
      <c r="SSE34" s="661"/>
      <c r="SSF34" s="661"/>
      <c r="SSG34" s="661"/>
      <c r="SSH34" s="661"/>
      <c r="SSI34" s="661"/>
      <c r="SSJ34" s="661"/>
      <c r="SSK34" s="661"/>
      <c r="SSL34" s="661"/>
      <c r="SSM34" s="661"/>
      <c r="SSN34" s="661"/>
      <c r="SSO34" s="661"/>
      <c r="SSP34" s="661"/>
      <c r="SSQ34" s="661"/>
      <c r="SSR34" s="661"/>
      <c r="SSS34" s="661"/>
      <c r="SST34" s="661"/>
      <c r="SSU34" s="661"/>
      <c r="SSV34" s="661"/>
      <c r="SSW34" s="661"/>
      <c r="SSX34" s="661"/>
      <c r="SSY34" s="661"/>
      <c r="SSZ34" s="661"/>
      <c r="STA34" s="661"/>
      <c r="STB34" s="661"/>
      <c r="STC34" s="661"/>
      <c r="STD34" s="661"/>
      <c r="STE34" s="661"/>
      <c r="STF34" s="661"/>
      <c r="STG34" s="661"/>
      <c r="STH34" s="661"/>
      <c r="STI34" s="661"/>
      <c r="STJ34" s="661"/>
      <c r="STK34" s="661"/>
      <c r="STL34" s="661"/>
      <c r="STM34" s="661"/>
      <c r="STN34" s="661"/>
      <c r="STO34" s="661"/>
      <c r="STP34" s="661"/>
      <c r="STQ34" s="661"/>
      <c r="STR34" s="661"/>
      <c r="STS34" s="661"/>
      <c r="STT34" s="661"/>
      <c r="STU34" s="661"/>
      <c r="STV34" s="661"/>
      <c r="STW34" s="661"/>
      <c r="STX34" s="661"/>
      <c r="STY34" s="661"/>
      <c r="STZ34" s="661"/>
      <c r="SUA34" s="661"/>
      <c r="SUB34" s="661"/>
      <c r="SUC34" s="661"/>
      <c r="SUD34" s="661"/>
      <c r="SUE34" s="661"/>
      <c r="SUF34" s="661"/>
      <c r="SUG34" s="661"/>
      <c r="SUH34" s="661"/>
      <c r="SUI34" s="661"/>
      <c r="SUJ34" s="661"/>
      <c r="SUK34" s="661"/>
      <c r="SUL34" s="661"/>
      <c r="SUM34" s="661"/>
      <c r="SUN34" s="661"/>
      <c r="SUO34" s="661"/>
      <c r="SUP34" s="661"/>
      <c r="SUQ34" s="661"/>
      <c r="SUR34" s="661"/>
      <c r="SUS34" s="661"/>
      <c r="SUT34" s="661"/>
      <c r="SUU34" s="661"/>
      <c r="SUV34" s="661"/>
      <c r="SUW34" s="661"/>
      <c r="SUX34" s="661"/>
      <c r="SUY34" s="661"/>
      <c r="SUZ34" s="661"/>
      <c r="SVA34" s="661"/>
      <c r="SVB34" s="661"/>
      <c r="SVC34" s="661"/>
      <c r="SVD34" s="661"/>
      <c r="SVE34" s="661"/>
      <c r="SVF34" s="661"/>
      <c r="SVG34" s="661"/>
      <c r="SVH34" s="661"/>
      <c r="SVI34" s="661"/>
      <c r="SVJ34" s="661"/>
      <c r="SVK34" s="661"/>
      <c r="SVL34" s="661"/>
      <c r="SVM34" s="661"/>
      <c r="SVN34" s="661"/>
      <c r="SVO34" s="661"/>
      <c r="SVP34" s="661"/>
      <c r="SVQ34" s="661"/>
      <c r="SVR34" s="661"/>
      <c r="SVS34" s="661"/>
      <c r="SVT34" s="661"/>
      <c r="SVU34" s="661"/>
      <c r="SVV34" s="661"/>
      <c r="SVW34" s="661"/>
      <c r="SVX34" s="661"/>
      <c r="SVY34" s="661"/>
      <c r="SVZ34" s="661"/>
      <c r="SWA34" s="661"/>
      <c r="SWB34" s="661"/>
      <c r="SWC34" s="661"/>
      <c r="SWD34" s="661"/>
      <c r="SWE34" s="661"/>
      <c r="SWF34" s="661"/>
      <c r="SWG34" s="661"/>
      <c r="SWH34" s="661"/>
      <c r="SWI34" s="661"/>
      <c r="SWJ34" s="661"/>
      <c r="SWK34" s="661"/>
      <c r="SWL34" s="661"/>
      <c r="SWM34" s="661"/>
      <c r="SWN34" s="661"/>
      <c r="SWO34" s="661"/>
      <c r="SWP34" s="661"/>
      <c r="SWQ34" s="661"/>
      <c r="SWR34" s="661"/>
      <c r="SWS34" s="661"/>
      <c r="SWT34" s="661"/>
      <c r="SWU34" s="661"/>
      <c r="SWV34" s="661"/>
      <c r="SWW34" s="661"/>
      <c r="SWX34" s="661"/>
      <c r="SWY34" s="661"/>
      <c r="SWZ34" s="661"/>
      <c r="SXA34" s="661"/>
      <c r="SXB34" s="661"/>
      <c r="SXC34" s="661"/>
      <c r="SXD34" s="661"/>
      <c r="SXE34" s="661"/>
      <c r="SXF34" s="661"/>
      <c r="SXG34" s="661"/>
      <c r="SXH34" s="661"/>
      <c r="SXI34" s="661"/>
      <c r="SXJ34" s="661"/>
      <c r="SXK34" s="661"/>
      <c r="SXL34" s="661"/>
      <c r="SXM34" s="661"/>
      <c r="SXN34" s="661"/>
      <c r="SXO34" s="661"/>
      <c r="SXP34" s="661"/>
      <c r="SXQ34" s="661"/>
      <c r="SXR34" s="661"/>
      <c r="SXS34" s="661"/>
      <c r="SXT34" s="661"/>
      <c r="SXU34" s="661"/>
      <c r="SXV34" s="661"/>
      <c r="SXW34" s="661"/>
      <c r="SXX34" s="661"/>
      <c r="SXY34" s="661"/>
      <c r="SXZ34" s="661"/>
      <c r="SYA34" s="661"/>
      <c r="SYB34" s="661"/>
      <c r="SYC34" s="661"/>
      <c r="SYD34" s="661"/>
      <c r="SYE34" s="661"/>
      <c r="SYF34" s="661"/>
      <c r="SYG34" s="661"/>
      <c r="SYH34" s="661"/>
      <c r="SYI34" s="661"/>
      <c r="SYJ34" s="661"/>
      <c r="SYK34" s="661"/>
      <c r="SYL34" s="661"/>
      <c r="SYM34" s="661"/>
      <c r="SYN34" s="661"/>
      <c r="SYO34" s="661"/>
      <c r="SYP34" s="661"/>
      <c r="SYQ34" s="661"/>
      <c r="SYR34" s="661"/>
      <c r="SYS34" s="661"/>
      <c r="SYT34" s="661"/>
      <c r="SYU34" s="661"/>
      <c r="SYV34" s="661"/>
      <c r="SYW34" s="661"/>
      <c r="SYX34" s="661"/>
      <c r="SYY34" s="661"/>
      <c r="SYZ34" s="661"/>
      <c r="SZA34" s="661"/>
      <c r="SZB34" s="661"/>
      <c r="SZC34" s="661"/>
      <c r="SZD34" s="661"/>
      <c r="SZE34" s="661"/>
      <c r="SZF34" s="661"/>
      <c r="SZG34" s="661"/>
      <c r="SZH34" s="661"/>
      <c r="SZI34" s="661"/>
      <c r="SZJ34" s="661"/>
      <c r="SZK34" s="661"/>
      <c r="SZL34" s="661"/>
      <c r="SZM34" s="661"/>
      <c r="SZN34" s="661"/>
      <c r="SZO34" s="661"/>
      <c r="SZP34" s="661"/>
      <c r="SZQ34" s="661"/>
      <c r="SZR34" s="661"/>
      <c r="SZS34" s="661"/>
      <c r="SZT34" s="661"/>
      <c r="SZU34" s="661"/>
      <c r="SZV34" s="661"/>
      <c r="SZW34" s="661"/>
      <c r="SZX34" s="661"/>
      <c r="SZY34" s="661"/>
      <c r="SZZ34" s="661"/>
      <c r="TAA34" s="661"/>
      <c r="TAB34" s="661"/>
      <c r="TAC34" s="661"/>
      <c r="TAD34" s="661"/>
      <c r="TAE34" s="661"/>
      <c r="TAF34" s="661"/>
      <c r="TAG34" s="661"/>
      <c r="TAH34" s="661"/>
      <c r="TAI34" s="661"/>
      <c r="TAJ34" s="661"/>
      <c r="TAK34" s="661"/>
      <c r="TAL34" s="661"/>
      <c r="TAM34" s="661"/>
      <c r="TAN34" s="661"/>
      <c r="TAO34" s="661"/>
      <c r="TAP34" s="661"/>
      <c r="TAQ34" s="661"/>
      <c r="TAR34" s="661"/>
      <c r="TAS34" s="661"/>
      <c r="TAT34" s="661"/>
      <c r="TAU34" s="661"/>
      <c r="TAV34" s="661"/>
      <c r="TAW34" s="661"/>
      <c r="TAX34" s="661"/>
      <c r="TAY34" s="661"/>
      <c r="TAZ34" s="661"/>
      <c r="TBA34" s="661"/>
      <c r="TBB34" s="661"/>
      <c r="TBC34" s="661"/>
      <c r="TBD34" s="661"/>
      <c r="TBE34" s="661"/>
      <c r="TBF34" s="661"/>
      <c r="TBG34" s="661"/>
      <c r="TBH34" s="661"/>
      <c r="TBI34" s="661"/>
      <c r="TBJ34" s="661"/>
      <c r="TBK34" s="661"/>
      <c r="TBL34" s="661"/>
      <c r="TBM34" s="661"/>
      <c r="TBN34" s="661"/>
      <c r="TBO34" s="661"/>
      <c r="TBP34" s="661"/>
      <c r="TBQ34" s="661"/>
      <c r="TBR34" s="661"/>
      <c r="TBS34" s="661"/>
      <c r="TBT34" s="661"/>
      <c r="TBU34" s="661"/>
      <c r="TBV34" s="661"/>
      <c r="TBW34" s="661"/>
      <c r="TBX34" s="661"/>
      <c r="TBY34" s="661"/>
      <c r="TBZ34" s="661"/>
      <c r="TCA34" s="661"/>
      <c r="TCB34" s="661"/>
      <c r="TCC34" s="661"/>
      <c r="TCD34" s="661"/>
      <c r="TCE34" s="661"/>
      <c r="TCF34" s="661"/>
      <c r="TCG34" s="661"/>
      <c r="TCH34" s="661"/>
      <c r="TCI34" s="661"/>
      <c r="TCJ34" s="661"/>
      <c r="TCK34" s="661"/>
      <c r="TCL34" s="661"/>
      <c r="TCM34" s="661"/>
      <c r="TCN34" s="661"/>
      <c r="TCO34" s="661"/>
      <c r="TCP34" s="661"/>
      <c r="TCQ34" s="661"/>
      <c r="TCR34" s="661"/>
      <c r="TCS34" s="661"/>
      <c r="TCT34" s="661"/>
      <c r="TCU34" s="661"/>
      <c r="TCV34" s="661"/>
      <c r="TCW34" s="661"/>
      <c r="TCX34" s="661"/>
      <c r="TCY34" s="661"/>
      <c r="TCZ34" s="661"/>
      <c r="TDA34" s="661"/>
      <c r="TDB34" s="661"/>
      <c r="TDC34" s="661"/>
      <c r="TDD34" s="661"/>
      <c r="TDE34" s="661"/>
      <c r="TDF34" s="661"/>
      <c r="TDG34" s="661"/>
      <c r="TDH34" s="661"/>
      <c r="TDI34" s="661"/>
      <c r="TDJ34" s="661"/>
      <c r="TDK34" s="661"/>
      <c r="TDL34" s="661"/>
      <c r="TDM34" s="661"/>
      <c r="TDN34" s="661"/>
      <c r="TDO34" s="661"/>
      <c r="TDP34" s="661"/>
      <c r="TDQ34" s="661"/>
      <c r="TDR34" s="661"/>
      <c r="TDS34" s="661"/>
      <c r="TDT34" s="661"/>
      <c r="TDU34" s="661"/>
      <c r="TDV34" s="661"/>
      <c r="TDW34" s="661"/>
      <c r="TDX34" s="661"/>
      <c r="TDY34" s="661"/>
      <c r="TDZ34" s="661"/>
      <c r="TEA34" s="661"/>
      <c r="TEB34" s="661"/>
      <c r="TEC34" s="661"/>
      <c r="TED34" s="661"/>
      <c r="TEE34" s="661"/>
      <c r="TEF34" s="661"/>
      <c r="TEG34" s="661"/>
      <c r="TEH34" s="661"/>
      <c r="TEI34" s="661"/>
      <c r="TEJ34" s="661"/>
      <c r="TEK34" s="661"/>
      <c r="TEL34" s="661"/>
      <c r="TEM34" s="661"/>
      <c r="TEN34" s="661"/>
      <c r="TEO34" s="661"/>
      <c r="TEP34" s="661"/>
      <c r="TEQ34" s="661"/>
      <c r="TER34" s="661"/>
      <c r="TES34" s="661"/>
      <c r="TET34" s="661"/>
      <c r="TEU34" s="661"/>
      <c r="TEV34" s="661"/>
      <c r="TEW34" s="661"/>
      <c r="TEX34" s="661"/>
      <c r="TEY34" s="661"/>
      <c r="TEZ34" s="661"/>
      <c r="TFA34" s="661"/>
      <c r="TFB34" s="661"/>
      <c r="TFC34" s="661"/>
      <c r="TFD34" s="661"/>
      <c r="TFE34" s="661"/>
      <c r="TFF34" s="661"/>
      <c r="TFG34" s="661"/>
      <c r="TFH34" s="661"/>
      <c r="TFI34" s="661"/>
      <c r="TFJ34" s="661"/>
      <c r="TFK34" s="661"/>
      <c r="TFL34" s="661"/>
      <c r="TFM34" s="661"/>
      <c r="TFN34" s="661"/>
      <c r="TFO34" s="661"/>
      <c r="TFP34" s="661"/>
      <c r="TFQ34" s="661"/>
      <c r="TFR34" s="661"/>
      <c r="TFS34" s="661"/>
      <c r="TFT34" s="661"/>
      <c r="TFU34" s="661"/>
      <c r="TFV34" s="661"/>
      <c r="TFW34" s="661"/>
      <c r="TFX34" s="661"/>
      <c r="TFY34" s="661"/>
      <c r="TFZ34" s="661"/>
      <c r="TGA34" s="661"/>
      <c r="TGB34" s="661"/>
      <c r="TGC34" s="661"/>
      <c r="TGD34" s="661"/>
      <c r="TGE34" s="661"/>
      <c r="TGF34" s="661"/>
      <c r="TGG34" s="661"/>
      <c r="TGH34" s="661"/>
      <c r="TGI34" s="661"/>
      <c r="TGJ34" s="661"/>
      <c r="TGK34" s="661"/>
      <c r="TGL34" s="661"/>
      <c r="TGM34" s="661"/>
      <c r="TGN34" s="661"/>
      <c r="TGO34" s="661"/>
      <c r="TGP34" s="661"/>
      <c r="TGQ34" s="661"/>
      <c r="TGR34" s="661"/>
      <c r="TGS34" s="661"/>
      <c r="TGT34" s="661"/>
      <c r="TGU34" s="661"/>
      <c r="TGV34" s="661"/>
      <c r="TGW34" s="661"/>
      <c r="TGX34" s="661"/>
      <c r="TGY34" s="661"/>
      <c r="TGZ34" s="661"/>
      <c r="THA34" s="661"/>
      <c r="THB34" s="661"/>
      <c r="THC34" s="661"/>
      <c r="THD34" s="661"/>
      <c r="THE34" s="661"/>
      <c r="THF34" s="661"/>
      <c r="THG34" s="661"/>
      <c r="THH34" s="661"/>
      <c r="THI34" s="661"/>
      <c r="THJ34" s="661"/>
      <c r="THK34" s="661"/>
      <c r="THL34" s="661"/>
      <c r="THM34" s="661"/>
      <c r="THN34" s="661"/>
      <c r="THO34" s="661"/>
      <c r="THP34" s="661"/>
      <c r="THQ34" s="661"/>
      <c r="THR34" s="661"/>
      <c r="THS34" s="661"/>
      <c r="THT34" s="661"/>
      <c r="THU34" s="661"/>
      <c r="THV34" s="661"/>
      <c r="THW34" s="661"/>
      <c r="THX34" s="661"/>
      <c r="THY34" s="661"/>
      <c r="THZ34" s="661"/>
      <c r="TIA34" s="661"/>
      <c r="TIB34" s="661"/>
      <c r="TIC34" s="661"/>
      <c r="TID34" s="661"/>
      <c r="TIE34" s="661"/>
      <c r="TIF34" s="661"/>
      <c r="TIG34" s="661"/>
      <c r="TIH34" s="661"/>
      <c r="TII34" s="661"/>
      <c r="TIJ34" s="661"/>
      <c r="TIK34" s="661"/>
      <c r="TIL34" s="661"/>
      <c r="TIM34" s="661"/>
      <c r="TIN34" s="661"/>
      <c r="TIO34" s="661"/>
      <c r="TIP34" s="661"/>
      <c r="TIQ34" s="661"/>
      <c r="TIR34" s="661"/>
      <c r="TIS34" s="661"/>
      <c r="TIT34" s="661"/>
      <c r="TIU34" s="661"/>
      <c r="TIV34" s="661"/>
      <c r="TIW34" s="661"/>
      <c r="TIX34" s="661"/>
      <c r="TIY34" s="661"/>
      <c r="TIZ34" s="661"/>
      <c r="TJA34" s="661"/>
      <c r="TJB34" s="661"/>
      <c r="TJC34" s="661"/>
      <c r="TJD34" s="661"/>
      <c r="TJE34" s="661"/>
      <c r="TJF34" s="661"/>
      <c r="TJG34" s="661"/>
      <c r="TJH34" s="661"/>
      <c r="TJI34" s="661"/>
      <c r="TJJ34" s="661"/>
      <c r="TJK34" s="661"/>
      <c r="TJL34" s="661"/>
      <c r="TJM34" s="661"/>
      <c r="TJN34" s="661"/>
      <c r="TJO34" s="661"/>
      <c r="TJP34" s="661"/>
      <c r="TJQ34" s="661"/>
      <c r="TJR34" s="661"/>
      <c r="TJS34" s="661"/>
      <c r="TJT34" s="661"/>
      <c r="TJU34" s="661"/>
      <c r="TJV34" s="661"/>
      <c r="TJW34" s="661"/>
      <c r="TJX34" s="661"/>
      <c r="TJY34" s="661"/>
      <c r="TJZ34" s="661"/>
      <c r="TKA34" s="661"/>
      <c r="TKB34" s="661"/>
      <c r="TKC34" s="661"/>
      <c r="TKD34" s="661"/>
      <c r="TKE34" s="661"/>
      <c r="TKF34" s="661"/>
      <c r="TKG34" s="661"/>
      <c r="TKH34" s="661"/>
      <c r="TKI34" s="661"/>
      <c r="TKJ34" s="661"/>
      <c r="TKK34" s="661"/>
      <c r="TKL34" s="661"/>
      <c r="TKM34" s="661"/>
      <c r="TKN34" s="661"/>
      <c r="TKO34" s="661"/>
      <c r="TKP34" s="661"/>
      <c r="TKQ34" s="661"/>
      <c r="TKR34" s="661"/>
      <c r="TKS34" s="661"/>
      <c r="TKT34" s="661"/>
      <c r="TKU34" s="661"/>
      <c r="TKV34" s="661"/>
      <c r="TKW34" s="661"/>
      <c r="TKX34" s="661"/>
      <c r="TKY34" s="661"/>
      <c r="TKZ34" s="661"/>
      <c r="TLA34" s="661"/>
      <c r="TLB34" s="661"/>
      <c r="TLC34" s="661"/>
      <c r="TLD34" s="661"/>
      <c r="TLE34" s="661"/>
      <c r="TLF34" s="661"/>
      <c r="TLG34" s="661"/>
      <c r="TLH34" s="661"/>
      <c r="TLI34" s="661"/>
      <c r="TLJ34" s="661"/>
      <c r="TLK34" s="661"/>
      <c r="TLL34" s="661"/>
      <c r="TLM34" s="661"/>
      <c r="TLN34" s="661"/>
      <c r="TLO34" s="661"/>
      <c r="TLP34" s="661"/>
      <c r="TLQ34" s="661"/>
      <c r="TLR34" s="661"/>
      <c r="TLS34" s="661"/>
      <c r="TLT34" s="661"/>
      <c r="TLU34" s="661"/>
      <c r="TLV34" s="661"/>
      <c r="TLW34" s="661"/>
      <c r="TLX34" s="661"/>
      <c r="TLY34" s="661"/>
      <c r="TLZ34" s="661"/>
      <c r="TMA34" s="661"/>
      <c r="TMB34" s="661"/>
      <c r="TMC34" s="661"/>
      <c r="TMD34" s="661"/>
      <c r="TME34" s="661"/>
      <c r="TMF34" s="661"/>
      <c r="TMG34" s="661"/>
      <c r="TMH34" s="661"/>
      <c r="TMI34" s="661"/>
      <c r="TMJ34" s="661"/>
      <c r="TMK34" s="661"/>
      <c r="TML34" s="661"/>
      <c r="TMM34" s="661"/>
      <c r="TMN34" s="661"/>
      <c r="TMO34" s="661"/>
      <c r="TMP34" s="661"/>
      <c r="TMQ34" s="661"/>
      <c r="TMR34" s="661"/>
      <c r="TMS34" s="661"/>
      <c r="TMT34" s="661"/>
      <c r="TMU34" s="661"/>
      <c r="TMV34" s="661"/>
      <c r="TMW34" s="661"/>
      <c r="TMX34" s="661"/>
      <c r="TMY34" s="661"/>
      <c r="TMZ34" s="661"/>
      <c r="TNA34" s="661"/>
      <c r="TNB34" s="661"/>
      <c r="TNC34" s="661"/>
      <c r="TND34" s="661"/>
      <c r="TNE34" s="661"/>
      <c r="TNF34" s="661"/>
      <c r="TNG34" s="661"/>
      <c r="TNH34" s="661"/>
      <c r="TNI34" s="661"/>
      <c r="TNJ34" s="661"/>
      <c r="TNK34" s="661"/>
      <c r="TNL34" s="661"/>
      <c r="TNM34" s="661"/>
      <c r="TNN34" s="661"/>
      <c r="TNO34" s="661"/>
      <c r="TNP34" s="661"/>
      <c r="TNQ34" s="661"/>
      <c r="TNR34" s="661"/>
      <c r="TNS34" s="661"/>
      <c r="TNT34" s="661"/>
      <c r="TNU34" s="661"/>
      <c r="TNV34" s="661"/>
      <c r="TNW34" s="661"/>
      <c r="TNX34" s="661"/>
      <c r="TNY34" s="661"/>
      <c r="TNZ34" s="661"/>
      <c r="TOA34" s="661"/>
      <c r="TOB34" s="661"/>
      <c r="TOC34" s="661"/>
      <c r="TOD34" s="661"/>
      <c r="TOE34" s="661"/>
      <c r="TOF34" s="661"/>
      <c r="TOG34" s="661"/>
      <c r="TOH34" s="661"/>
      <c r="TOI34" s="661"/>
      <c r="TOJ34" s="661"/>
      <c r="TOK34" s="661"/>
      <c r="TOL34" s="661"/>
      <c r="TOM34" s="661"/>
      <c r="TON34" s="661"/>
      <c r="TOO34" s="661"/>
      <c r="TOP34" s="661"/>
      <c r="TOQ34" s="661"/>
      <c r="TOR34" s="661"/>
      <c r="TOS34" s="661"/>
      <c r="TOT34" s="661"/>
      <c r="TOU34" s="661"/>
      <c r="TOV34" s="661"/>
      <c r="TOW34" s="661"/>
      <c r="TOX34" s="661"/>
      <c r="TOY34" s="661"/>
      <c r="TOZ34" s="661"/>
      <c r="TPA34" s="661"/>
      <c r="TPB34" s="661"/>
      <c r="TPC34" s="661"/>
      <c r="TPD34" s="661"/>
      <c r="TPE34" s="661"/>
      <c r="TPF34" s="661"/>
      <c r="TPG34" s="661"/>
      <c r="TPH34" s="661"/>
      <c r="TPI34" s="661"/>
      <c r="TPJ34" s="661"/>
      <c r="TPK34" s="661"/>
      <c r="TPL34" s="661"/>
      <c r="TPM34" s="661"/>
      <c r="TPN34" s="661"/>
      <c r="TPO34" s="661"/>
      <c r="TPP34" s="661"/>
      <c r="TPQ34" s="661"/>
      <c r="TPR34" s="661"/>
      <c r="TPS34" s="661"/>
      <c r="TPT34" s="661"/>
      <c r="TPU34" s="661"/>
      <c r="TPV34" s="661"/>
      <c r="TPW34" s="661"/>
      <c r="TPX34" s="661"/>
      <c r="TPY34" s="661"/>
      <c r="TPZ34" s="661"/>
      <c r="TQA34" s="661"/>
      <c r="TQB34" s="661"/>
      <c r="TQC34" s="661"/>
      <c r="TQD34" s="661"/>
      <c r="TQE34" s="661"/>
      <c r="TQF34" s="661"/>
      <c r="TQG34" s="661"/>
      <c r="TQH34" s="661"/>
      <c r="TQI34" s="661"/>
      <c r="TQJ34" s="661"/>
      <c r="TQK34" s="661"/>
      <c r="TQL34" s="661"/>
      <c r="TQM34" s="661"/>
      <c r="TQN34" s="661"/>
      <c r="TQO34" s="661"/>
      <c r="TQP34" s="661"/>
      <c r="TQQ34" s="661"/>
      <c r="TQR34" s="661"/>
      <c r="TQS34" s="661"/>
      <c r="TQT34" s="661"/>
      <c r="TQU34" s="661"/>
      <c r="TQV34" s="661"/>
      <c r="TQW34" s="661"/>
      <c r="TQX34" s="661"/>
      <c r="TQY34" s="661"/>
      <c r="TQZ34" s="661"/>
      <c r="TRA34" s="661"/>
      <c r="TRB34" s="661"/>
      <c r="TRC34" s="661"/>
      <c r="TRD34" s="661"/>
      <c r="TRE34" s="661"/>
      <c r="TRF34" s="661"/>
      <c r="TRG34" s="661"/>
      <c r="TRH34" s="661"/>
      <c r="TRI34" s="661"/>
      <c r="TRJ34" s="661"/>
      <c r="TRK34" s="661"/>
      <c r="TRL34" s="661"/>
      <c r="TRM34" s="661"/>
      <c r="TRN34" s="661"/>
      <c r="TRO34" s="661"/>
      <c r="TRP34" s="661"/>
      <c r="TRQ34" s="661"/>
      <c r="TRR34" s="661"/>
      <c r="TRS34" s="661"/>
      <c r="TRT34" s="661"/>
      <c r="TRU34" s="661"/>
      <c r="TRV34" s="661"/>
      <c r="TRW34" s="661"/>
      <c r="TRX34" s="661"/>
      <c r="TRY34" s="661"/>
      <c r="TRZ34" s="661"/>
      <c r="TSA34" s="661"/>
      <c r="TSB34" s="661"/>
      <c r="TSC34" s="661"/>
      <c r="TSD34" s="661"/>
      <c r="TSE34" s="661"/>
      <c r="TSF34" s="661"/>
      <c r="TSG34" s="661"/>
      <c r="TSH34" s="661"/>
      <c r="TSI34" s="661"/>
      <c r="TSJ34" s="661"/>
      <c r="TSK34" s="661"/>
      <c r="TSL34" s="661"/>
      <c r="TSM34" s="661"/>
      <c r="TSN34" s="661"/>
      <c r="TSO34" s="661"/>
      <c r="TSP34" s="661"/>
      <c r="TSQ34" s="661"/>
      <c r="TSR34" s="661"/>
      <c r="TSS34" s="661"/>
      <c r="TST34" s="661"/>
      <c r="TSU34" s="661"/>
      <c r="TSV34" s="661"/>
      <c r="TSW34" s="661"/>
      <c r="TSX34" s="661"/>
      <c r="TSY34" s="661"/>
      <c r="TSZ34" s="661"/>
      <c r="TTA34" s="661"/>
      <c r="TTB34" s="661"/>
      <c r="TTC34" s="661"/>
      <c r="TTD34" s="661"/>
      <c r="TTE34" s="661"/>
      <c r="TTF34" s="661"/>
      <c r="TTG34" s="661"/>
      <c r="TTH34" s="661"/>
      <c r="TTI34" s="661"/>
      <c r="TTJ34" s="661"/>
      <c r="TTK34" s="661"/>
      <c r="TTL34" s="661"/>
      <c r="TTM34" s="661"/>
      <c r="TTN34" s="661"/>
      <c r="TTO34" s="661"/>
      <c r="TTP34" s="661"/>
      <c r="TTQ34" s="661"/>
      <c r="TTR34" s="661"/>
      <c r="TTS34" s="661"/>
      <c r="TTT34" s="661"/>
      <c r="TTU34" s="661"/>
      <c r="TTV34" s="661"/>
      <c r="TTW34" s="661"/>
      <c r="TTX34" s="661"/>
      <c r="TTY34" s="661"/>
      <c r="TTZ34" s="661"/>
      <c r="TUA34" s="661"/>
      <c r="TUB34" s="661"/>
      <c r="TUC34" s="661"/>
      <c r="TUD34" s="661"/>
      <c r="TUE34" s="661"/>
      <c r="TUF34" s="661"/>
      <c r="TUG34" s="661"/>
      <c r="TUH34" s="661"/>
      <c r="TUI34" s="661"/>
      <c r="TUJ34" s="661"/>
      <c r="TUK34" s="661"/>
      <c r="TUL34" s="661"/>
      <c r="TUM34" s="661"/>
      <c r="TUN34" s="661"/>
      <c r="TUO34" s="661"/>
      <c r="TUP34" s="661"/>
      <c r="TUQ34" s="661"/>
      <c r="TUR34" s="661"/>
      <c r="TUS34" s="661"/>
      <c r="TUT34" s="661"/>
      <c r="TUU34" s="661"/>
      <c r="TUV34" s="661"/>
      <c r="TUW34" s="661"/>
      <c r="TUX34" s="661"/>
      <c r="TUY34" s="661"/>
      <c r="TUZ34" s="661"/>
      <c r="TVA34" s="661"/>
      <c r="TVB34" s="661"/>
      <c r="TVC34" s="661"/>
      <c r="TVD34" s="661"/>
      <c r="TVE34" s="661"/>
      <c r="TVF34" s="661"/>
      <c r="TVG34" s="661"/>
      <c r="TVH34" s="661"/>
      <c r="TVI34" s="661"/>
      <c r="TVJ34" s="661"/>
      <c r="TVK34" s="661"/>
      <c r="TVL34" s="661"/>
      <c r="TVM34" s="661"/>
      <c r="TVN34" s="661"/>
      <c r="TVO34" s="661"/>
      <c r="TVP34" s="661"/>
      <c r="TVQ34" s="661"/>
      <c r="TVR34" s="661"/>
      <c r="TVS34" s="661"/>
      <c r="TVT34" s="661"/>
      <c r="TVU34" s="661"/>
      <c r="TVV34" s="661"/>
      <c r="TVW34" s="661"/>
      <c r="TVX34" s="661"/>
      <c r="TVY34" s="661"/>
      <c r="TVZ34" s="661"/>
      <c r="TWA34" s="661"/>
      <c r="TWB34" s="661"/>
      <c r="TWC34" s="661"/>
      <c r="TWD34" s="661"/>
      <c r="TWE34" s="661"/>
      <c r="TWF34" s="661"/>
      <c r="TWG34" s="661"/>
      <c r="TWH34" s="661"/>
      <c r="TWI34" s="661"/>
      <c r="TWJ34" s="661"/>
      <c r="TWK34" s="661"/>
      <c r="TWL34" s="661"/>
      <c r="TWM34" s="661"/>
      <c r="TWN34" s="661"/>
      <c r="TWO34" s="661"/>
      <c r="TWP34" s="661"/>
      <c r="TWQ34" s="661"/>
      <c r="TWR34" s="661"/>
      <c r="TWS34" s="661"/>
      <c r="TWT34" s="661"/>
      <c r="TWU34" s="661"/>
      <c r="TWV34" s="661"/>
      <c r="TWW34" s="661"/>
      <c r="TWX34" s="661"/>
      <c r="TWY34" s="661"/>
      <c r="TWZ34" s="661"/>
      <c r="TXA34" s="661"/>
      <c r="TXB34" s="661"/>
      <c r="TXC34" s="661"/>
      <c r="TXD34" s="661"/>
      <c r="TXE34" s="661"/>
      <c r="TXF34" s="661"/>
      <c r="TXG34" s="661"/>
      <c r="TXH34" s="661"/>
      <c r="TXI34" s="661"/>
      <c r="TXJ34" s="661"/>
      <c r="TXK34" s="661"/>
      <c r="TXL34" s="661"/>
      <c r="TXM34" s="661"/>
      <c r="TXN34" s="661"/>
      <c r="TXO34" s="661"/>
      <c r="TXP34" s="661"/>
      <c r="TXQ34" s="661"/>
      <c r="TXR34" s="661"/>
      <c r="TXS34" s="661"/>
      <c r="TXT34" s="661"/>
      <c r="TXU34" s="661"/>
      <c r="TXV34" s="661"/>
      <c r="TXW34" s="661"/>
      <c r="TXX34" s="661"/>
      <c r="TXY34" s="661"/>
      <c r="TXZ34" s="661"/>
      <c r="TYA34" s="661"/>
      <c r="TYB34" s="661"/>
      <c r="TYC34" s="661"/>
      <c r="TYD34" s="661"/>
      <c r="TYE34" s="661"/>
      <c r="TYF34" s="661"/>
      <c r="TYG34" s="661"/>
      <c r="TYH34" s="661"/>
      <c r="TYI34" s="661"/>
      <c r="TYJ34" s="661"/>
      <c r="TYK34" s="661"/>
      <c r="TYL34" s="661"/>
      <c r="TYM34" s="661"/>
      <c r="TYN34" s="661"/>
      <c r="TYO34" s="661"/>
      <c r="TYP34" s="661"/>
      <c r="TYQ34" s="661"/>
      <c r="TYR34" s="661"/>
      <c r="TYS34" s="661"/>
      <c r="TYT34" s="661"/>
      <c r="TYU34" s="661"/>
      <c r="TYV34" s="661"/>
      <c r="TYW34" s="661"/>
      <c r="TYX34" s="661"/>
      <c r="TYY34" s="661"/>
      <c r="TYZ34" s="661"/>
      <c r="TZA34" s="661"/>
      <c r="TZB34" s="661"/>
      <c r="TZC34" s="661"/>
      <c r="TZD34" s="661"/>
      <c r="TZE34" s="661"/>
      <c r="TZF34" s="661"/>
      <c r="TZG34" s="661"/>
      <c r="TZH34" s="661"/>
      <c r="TZI34" s="661"/>
      <c r="TZJ34" s="661"/>
      <c r="TZK34" s="661"/>
      <c r="TZL34" s="661"/>
      <c r="TZM34" s="661"/>
      <c r="TZN34" s="661"/>
      <c r="TZO34" s="661"/>
      <c r="TZP34" s="661"/>
      <c r="TZQ34" s="661"/>
      <c r="TZR34" s="661"/>
      <c r="TZS34" s="661"/>
      <c r="TZT34" s="661"/>
      <c r="TZU34" s="661"/>
      <c r="TZV34" s="661"/>
      <c r="TZW34" s="661"/>
      <c r="TZX34" s="661"/>
      <c r="TZY34" s="661"/>
      <c r="TZZ34" s="661"/>
      <c r="UAA34" s="661"/>
      <c r="UAB34" s="661"/>
      <c r="UAC34" s="661"/>
      <c r="UAD34" s="661"/>
      <c r="UAE34" s="661"/>
      <c r="UAF34" s="661"/>
      <c r="UAG34" s="661"/>
      <c r="UAH34" s="661"/>
      <c r="UAI34" s="661"/>
      <c r="UAJ34" s="661"/>
      <c r="UAK34" s="661"/>
      <c r="UAL34" s="661"/>
      <c r="UAM34" s="661"/>
      <c r="UAN34" s="661"/>
      <c r="UAO34" s="661"/>
      <c r="UAP34" s="661"/>
      <c r="UAQ34" s="661"/>
      <c r="UAR34" s="661"/>
      <c r="UAS34" s="661"/>
      <c r="UAT34" s="661"/>
      <c r="UAU34" s="661"/>
      <c r="UAV34" s="661"/>
      <c r="UAW34" s="661"/>
      <c r="UAX34" s="661"/>
      <c r="UAY34" s="661"/>
      <c r="UAZ34" s="661"/>
      <c r="UBA34" s="661"/>
      <c r="UBB34" s="661"/>
      <c r="UBC34" s="661"/>
      <c r="UBD34" s="661"/>
      <c r="UBE34" s="661"/>
      <c r="UBF34" s="661"/>
      <c r="UBG34" s="661"/>
      <c r="UBH34" s="661"/>
      <c r="UBI34" s="661"/>
      <c r="UBJ34" s="661"/>
      <c r="UBK34" s="661"/>
      <c r="UBL34" s="661"/>
      <c r="UBM34" s="661"/>
      <c r="UBN34" s="661"/>
      <c r="UBO34" s="661"/>
      <c r="UBP34" s="661"/>
      <c r="UBQ34" s="661"/>
      <c r="UBR34" s="661"/>
      <c r="UBS34" s="661"/>
      <c r="UBT34" s="661"/>
      <c r="UBU34" s="661"/>
      <c r="UBV34" s="661"/>
      <c r="UBW34" s="661"/>
      <c r="UBX34" s="661"/>
      <c r="UBY34" s="661"/>
      <c r="UBZ34" s="661"/>
      <c r="UCA34" s="661"/>
      <c r="UCB34" s="661"/>
      <c r="UCC34" s="661"/>
      <c r="UCD34" s="661"/>
      <c r="UCE34" s="661"/>
      <c r="UCF34" s="661"/>
      <c r="UCG34" s="661"/>
      <c r="UCH34" s="661"/>
      <c r="UCI34" s="661"/>
      <c r="UCJ34" s="661"/>
      <c r="UCK34" s="661"/>
      <c r="UCL34" s="661"/>
      <c r="UCM34" s="661"/>
      <c r="UCN34" s="661"/>
      <c r="UCO34" s="661"/>
      <c r="UCP34" s="661"/>
      <c r="UCQ34" s="661"/>
      <c r="UCR34" s="661"/>
      <c r="UCS34" s="661"/>
      <c r="UCT34" s="661"/>
      <c r="UCU34" s="661"/>
      <c r="UCV34" s="661"/>
      <c r="UCW34" s="661"/>
      <c r="UCX34" s="661"/>
      <c r="UCY34" s="661"/>
      <c r="UCZ34" s="661"/>
      <c r="UDA34" s="661"/>
      <c r="UDB34" s="661"/>
      <c r="UDC34" s="661"/>
      <c r="UDD34" s="661"/>
      <c r="UDE34" s="661"/>
      <c r="UDF34" s="661"/>
      <c r="UDG34" s="661"/>
      <c r="UDH34" s="661"/>
      <c r="UDI34" s="661"/>
      <c r="UDJ34" s="661"/>
      <c r="UDK34" s="661"/>
      <c r="UDL34" s="661"/>
      <c r="UDM34" s="661"/>
      <c r="UDN34" s="661"/>
      <c r="UDO34" s="661"/>
      <c r="UDP34" s="661"/>
      <c r="UDQ34" s="661"/>
      <c r="UDR34" s="661"/>
      <c r="UDS34" s="661"/>
      <c r="UDT34" s="661"/>
      <c r="UDU34" s="661"/>
      <c r="UDV34" s="661"/>
      <c r="UDW34" s="661"/>
      <c r="UDX34" s="661"/>
      <c r="UDY34" s="661"/>
      <c r="UDZ34" s="661"/>
      <c r="UEA34" s="661"/>
      <c r="UEB34" s="661"/>
      <c r="UEC34" s="661"/>
      <c r="UED34" s="661"/>
      <c r="UEE34" s="661"/>
      <c r="UEF34" s="661"/>
      <c r="UEG34" s="661"/>
      <c r="UEH34" s="661"/>
      <c r="UEI34" s="661"/>
      <c r="UEJ34" s="661"/>
      <c r="UEK34" s="661"/>
      <c r="UEL34" s="661"/>
      <c r="UEM34" s="661"/>
      <c r="UEN34" s="661"/>
      <c r="UEO34" s="661"/>
      <c r="UEP34" s="661"/>
      <c r="UEQ34" s="661"/>
      <c r="UER34" s="661"/>
      <c r="UES34" s="661"/>
      <c r="UET34" s="661"/>
      <c r="UEU34" s="661"/>
      <c r="UEV34" s="661"/>
      <c r="UEW34" s="661"/>
      <c r="UEX34" s="661"/>
      <c r="UEY34" s="661"/>
      <c r="UEZ34" s="661"/>
      <c r="UFA34" s="661"/>
      <c r="UFB34" s="661"/>
      <c r="UFC34" s="661"/>
      <c r="UFD34" s="661"/>
      <c r="UFE34" s="661"/>
      <c r="UFF34" s="661"/>
      <c r="UFG34" s="661"/>
      <c r="UFH34" s="661"/>
      <c r="UFI34" s="661"/>
      <c r="UFJ34" s="661"/>
      <c r="UFK34" s="661"/>
      <c r="UFL34" s="661"/>
      <c r="UFM34" s="661"/>
      <c r="UFN34" s="661"/>
      <c r="UFO34" s="661"/>
      <c r="UFP34" s="661"/>
      <c r="UFQ34" s="661"/>
      <c r="UFR34" s="661"/>
      <c r="UFS34" s="661"/>
      <c r="UFT34" s="661"/>
      <c r="UFU34" s="661"/>
      <c r="UFV34" s="661"/>
      <c r="UFW34" s="661"/>
      <c r="UFX34" s="661"/>
      <c r="UFY34" s="661"/>
      <c r="UFZ34" s="661"/>
      <c r="UGA34" s="661"/>
      <c r="UGB34" s="661"/>
      <c r="UGC34" s="661"/>
      <c r="UGD34" s="661"/>
      <c r="UGE34" s="661"/>
      <c r="UGF34" s="661"/>
      <c r="UGG34" s="661"/>
      <c r="UGH34" s="661"/>
      <c r="UGI34" s="661"/>
      <c r="UGJ34" s="661"/>
      <c r="UGK34" s="661"/>
      <c r="UGL34" s="661"/>
      <c r="UGM34" s="661"/>
      <c r="UGN34" s="661"/>
      <c r="UGO34" s="661"/>
      <c r="UGP34" s="661"/>
      <c r="UGQ34" s="661"/>
      <c r="UGR34" s="661"/>
      <c r="UGS34" s="661"/>
      <c r="UGT34" s="661"/>
      <c r="UGU34" s="661"/>
      <c r="UGV34" s="661"/>
      <c r="UGW34" s="661"/>
      <c r="UGX34" s="661"/>
      <c r="UGY34" s="661"/>
      <c r="UGZ34" s="661"/>
      <c r="UHA34" s="661"/>
      <c r="UHB34" s="661"/>
      <c r="UHC34" s="661"/>
      <c r="UHD34" s="661"/>
      <c r="UHE34" s="661"/>
      <c r="UHF34" s="661"/>
      <c r="UHG34" s="661"/>
      <c r="UHH34" s="661"/>
      <c r="UHI34" s="661"/>
      <c r="UHJ34" s="661"/>
      <c r="UHK34" s="661"/>
      <c r="UHL34" s="661"/>
      <c r="UHM34" s="661"/>
      <c r="UHN34" s="661"/>
      <c r="UHO34" s="661"/>
      <c r="UHP34" s="661"/>
      <c r="UHQ34" s="661"/>
      <c r="UHR34" s="661"/>
      <c r="UHS34" s="661"/>
      <c r="UHT34" s="661"/>
      <c r="UHU34" s="661"/>
      <c r="UHV34" s="661"/>
      <c r="UHW34" s="661"/>
      <c r="UHX34" s="661"/>
      <c r="UHY34" s="661"/>
      <c r="UHZ34" s="661"/>
      <c r="UIA34" s="661"/>
      <c r="UIB34" s="661"/>
      <c r="UIC34" s="661"/>
      <c r="UID34" s="661"/>
      <c r="UIE34" s="661"/>
      <c r="UIF34" s="661"/>
      <c r="UIG34" s="661"/>
      <c r="UIH34" s="661"/>
      <c r="UII34" s="661"/>
      <c r="UIJ34" s="661"/>
      <c r="UIK34" s="661"/>
      <c r="UIL34" s="661"/>
      <c r="UIM34" s="661"/>
      <c r="UIN34" s="661"/>
      <c r="UIO34" s="661"/>
      <c r="UIP34" s="661"/>
      <c r="UIQ34" s="661"/>
      <c r="UIR34" s="661"/>
      <c r="UIS34" s="661"/>
      <c r="UIT34" s="661"/>
      <c r="UIU34" s="661"/>
      <c r="UIV34" s="661"/>
      <c r="UIW34" s="661"/>
      <c r="UIX34" s="661"/>
      <c r="UIY34" s="661"/>
      <c r="UIZ34" s="661"/>
      <c r="UJA34" s="661"/>
      <c r="UJB34" s="661"/>
      <c r="UJC34" s="661"/>
      <c r="UJD34" s="661"/>
      <c r="UJE34" s="661"/>
      <c r="UJF34" s="661"/>
      <c r="UJG34" s="661"/>
      <c r="UJH34" s="661"/>
      <c r="UJI34" s="661"/>
      <c r="UJJ34" s="661"/>
      <c r="UJK34" s="661"/>
      <c r="UJL34" s="661"/>
      <c r="UJM34" s="661"/>
      <c r="UJN34" s="661"/>
      <c r="UJO34" s="661"/>
      <c r="UJP34" s="661"/>
      <c r="UJQ34" s="661"/>
      <c r="UJR34" s="661"/>
      <c r="UJS34" s="661"/>
      <c r="UJT34" s="661"/>
      <c r="UJU34" s="661"/>
      <c r="UJV34" s="661"/>
      <c r="UJW34" s="661"/>
      <c r="UJX34" s="661"/>
      <c r="UJY34" s="661"/>
      <c r="UJZ34" s="661"/>
      <c r="UKA34" s="661"/>
      <c r="UKB34" s="661"/>
      <c r="UKC34" s="661"/>
      <c r="UKD34" s="661"/>
      <c r="UKE34" s="661"/>
      <c r="UKF34" s="661"/>
      <c r="UKG34" s="661"/>
      <c r="UKH34" s="661"/>
      <c r="UKI34" s="661"/>
      <c r="UKJ34" s="661"/>
      <c r="UKK34" s="661"/>
      <c r="UKL34" s="661"/>
      <c r="UKM34" s="661"/>
      <c r="UKN34" s="661"/>
      <c r="UKO34" s="661"/>
      <c r="UKP34" s="661"/>
      <c r="UKQ34" s="661"/>
      <c r="UKR34" s="661"/>
      <c r="UKS34" s="661"/>
      <c r="UKT34" s="661"/>
      <c r="UKU34" s="661"/>
      <c r="UKV34" s="661"/>
      <c r="UKW34" s="661"/>
      <c r="UKX34" s="661"/>
      <c r="UKY34" s="661"/>
      <c r="UKZ34" s="661"/>
      <c r="ULA34" s="661"/>
      <c r="ULB34" s="661"/>
      <c r="ULC34" s="661"/>
      <c r="ULD34" s="661"/>
      <c r="ULE34" s="661"/>
      <c r="ULF34" s="661"/>
      <c r="ULG34" s="661"/>
      <c r="ULH34" s="661"/>
      <c r="ULI34" s="661"/>
      <c r="ULJ34" s="661"/>
      <c r="ULK34" s="661"/>
      <c r="ULL34" s="661"/>
      <c r="ULM34" s="661"/>
      <c r="ULN34" s="661"/>
      <c r="ULO34" s="661"/>
      <c r="ULP34" s="661"/>
      <c r="ULQ34" s="661"/>
      <c r="ULR34" s="661"/>
      <c r="ULS34" s="661"/>
      <c r="ULT34" s="661"/>
      <c r="ULU34" s="661"/>
      <c r="ULV34" s="661"/>
      <c r="ULW34" s="661"/>
      <c r="ULX34" s="661"/>
      <c r="ULY34" s="661"/>
      <c r="ULZ34" s="661"/>
      <c r="UMA34" s="661"/>
      <c r="UMB34" s="661"/>
      <c r="UMC34" s="661"/>
      <c r="UMD34" s="661"/>
      <c r="UME34" s="661"/>
      <c r="UMF34" s="661"/>
      <c r="UMG34" s="661"/>
      <c r="UMH34" s="661"/>
      <c r="UMI34" s="661"/>
      <c r="UMJ34" s="661"/>
      <c r="UMK34" s="661"/>
      <c r="UML34" s="661"/>
      <c r="UMM34" s="661"/>
      <c r="UMN34" s="661"/>
      <c r="UMO34" s="661"/>
      <c r="UMP34" s="661"/>
      <c r="UMQ34" s="661"/>
      <c r="UMR34" s="661"/>
      <c r="UMS34" s="661"/>
      <c r="UMT34" s="661"/>
      <c r="UMU34" s="661"/>
      <c r="UMV34" s="661"/>
      <c r="UMW34" s="661"/>
      <c r="UMX34" s="661"/>
      <c r="UMY34" s="661"/>
      <c r="UMZ34" s="661"/>
      <c r="UNA34" s="661"/>
      <c r="UNB34" s="661"/>
      <c r="UNC34" s="661"/>
      <c r="UND34" s="661"/>
      <c r="UNE34" s="661"/>
      <c r="UNF34" s="661"/>
      <c r="UNG34" s="661"/>
      <c r="UNH34" s="661"/>
      <c r="UNI34" s="661"/>
      <c r="UNJ34" s="661"/>
      <c r="UNK34" s="661"/>
      <c r="UNL34" s="661"/>
      <c r="UNM34" s="661"/>
      <c r="UNN34" s="661"/>
      <c r="UNO34" s="661"/>
      <c r="UNP34" s="661"/>
      <c r="UNQ34" s="661"/>
      <c r="UNR34" s="661"/>
      <c r="UNS34" s="661"/>
      <c r="UNT34" s="661"/>
      <c r="UNU34" s="661"/>
      <c r="UNV34" s="661"/>
      <c r="UNW34" s="661"/>
      <c r="UNX34" s="661"/>
      <c r="UNY34" s="661"/>
      <c r="UNZ34" s="661"/>
      <c r="UOA34" s="661"/>
      <c r="UOB34" s="661"/>
      <c r="UOC34" s="661"/>
      <c r="UOD34" s="661"/>
      <c r="UOE34" s="661"/>
      <c r="UOF34" s="661"/>
      <c r="UOG34" s="661"/>
      <c r="UOH34" s="661"/>
      <c r="UOI34" s="661"/>
      <c r="UOJ34" s="661"/>
      <c r="UOK34" s="661"/>
      <c r="UOL34" s="661"/>
      <c r="UOM34" s="661"/>
      <c r="UON34" s="661"/>
      <c r="UOO34" s="661"/>
      <c r="UOP34" s="661"/>
      <c r="UOQ34" s="661"/>
      <c r="UOR34" s="661"/>
      <c r="UOS34" s="661"/>
      <c r="UOT34" s="661"/>
      <c r="UOU34" s="661"/>
      <c r="UOV34" s="661"/>
      <c r="UOW34" s="661"/>
      <c r="UOX34" s="661"/>
      <c r="UOY34" s="661"/>
      <c r="UOZ34" s="661"/>
      <c r="UPA34" s="661"/>
      <c r="UPB34" s="661"/>
      <c r="UPC34" s="661"/>
      <c r="UPD34" s="661"/>
      <c r="UPE34" s="661"/>
      <c r="UPF34" s="661"/>
      <c r="UPG34" s="661"/>
      <c r="UPH34" s="661"/>
      <c r="UPI34" s="661"/>
      <c r="UPJ34" s="661"/>
      <c r="UPK34" s="661"/>
      <c r="UPL34" s="661"/>
      <c r="UPM34" s="661"/>
      <c r="UPN34" s="661"/>
      <c r="UPO34" s="661"/>
      <c r="UPP34" s="661"/>
      <c r="UPQ34" s="661"/>
      <c r="UPR34" s="661"/>
      <c r="UPS34" s="661"/>
      <c r="UPT34" s="661"/>
      <c r="UPU34" s="661"/>
      <c r="UPV34" s="661"/>
      <c r="UPW34" s="661"/>
      <c r="UPX34" s="661"/>
      <c r="UPY34" s="661"/>
      <c r="UPZ34" s="661"/>
      <c r="UQA34" s="661"/>
      <c r="UQB34" s="661"/>
      <c r="UQC34" s="661"/>
      <c r="UQD34" s="661"/>
      <c r="UQE34" s="661"/>
      <c r="UQF34" s="661"/>
      <c r="UQG34" s="661"/>
      <c r="UQH34" s="661"/>
      <c r="UQI34" s="661"/>
      <c r="UQJ34" s="661"/>
      <c r="UQK34" s="661"/>
      <c r="UQL34" s="661"/>
      <c r="UQM34" s="661"/>
      <c r="UQN34" s="661"/>
      <c r="UQO34" s="661"/>
      <c r="UQP34" s="661"/>
      <c r="UQQ34" s="661"/>
      <c r="UQR34" s="661"/>
      <c r="UQS34" s="661"/>
      <c r="UQT34" s="661"/>
      <c r="UQU34" s="661"/>
      <c r="UQV34" s="661"/>
      <c r="UQW34" s="661"/>
      <c r="UQX34" s="661"/>
      <c r="UQY34" s="661"/>
      <c r="UQZ34" s="661"/>
      <c r="URA34" s="661"/>
      <c r="URB34" s="661"/>
      <c r="URC34" s="661"/>
      <c r="URD34" s="661"/>
      <c r="URE34" s="661"/>
      <c r="URF34" s="661"/>
      <c r="URG34" s="661"/>
      <c r="URH34" s="661"/>
      <c r="URI34" s="661"/>
      <c r="URJ34" s="661"/>
      <c r="URK34" s="661"/>
      <c r="URL34" s="661"/>
      <c r="URM34" s="661"/>
      <c r="URN34" s="661"/>
      <c r="URO34" s="661"/>
      <c r="URP34" s="661"/>
      <c r="URQ34" s="661"/>
      <c r="URR34" s="661"/>
      <c r="URS34" s="661"/>
      <c r="URT34" s="661"/>
      <c r="URU34" s="661"/>
      <c r="URV34" s="661"/>
      <c r="URW34" s="661"/>
      <c r="URX34" s="661"/>
      <c r="URY34" s="661"/>
      <c r="URZ34" s="661"/>
      <c r="USA34" s="661"/>
      <c r="USB34" s="661"/>
      <c r="USC34" s="661"/>
      <c r="USD34" s="661"/>
      <c r="USE34" s="661"/>
      <c r="USF34" s="661"/>
      <c r="USG34" s="661"/>
      <c r="USH34" s="661"/>
      <c r="USI34" s="661"/>
      <c r="USJ34" s="661"/>
      <c r="USK34" s="661"/>
      <c r="USL34" s="661"/>
      <c r="USM34" s="661"/>
      <c r="USN34" s="661"/>
      <c r="USO34" s="661"/>
      <c r="USP34" s="661"/>
      <c r="USQ34" s="661"/>
      <c r="USR34" s="661"/>
      <c r="USS34" s="661"/>
      <c r="UST34" s="661"/>
      <c r="USU34" s="661"/>
      <c r="USV34" s="661"/>
      <c r="USW34" s="661"/>
      <c r="USX34" s="661"/>
      <c r="USY34" s="661"/>
      <c r="USZ34" s="661"/>
      <c r="UTA34" s="661"/>
      <c r="UTB34" s="661"/>
      <c r="UTC34" s="661"/>
      <c r="UTD34" s="661"/>
      <c r="UTE34" s="661"/>
      <c r="UTF34" s="661"/>
      <c r="UTG34" s="661"/>
      <c r="UTH34" s="661"/>
      <c r="UTI34" s="661"/>
      <c r="UTJ34" s="661"/>
      <c r="UTK34" s="661"/>
      <c r="UTL34" s="661"/>
      <c r="UTM34" s="661"/>
      <c r="UTN34" s="661"/>
      <c r="UTO34" s="661"/>
      <c r="UTP34" s="661"/>
      <c r="UTQ34" s="661"/>
      <c r="UTR34" s="661"/>
      <c r="UTS34" s="661"/>
      <c r="UTT34" s="661"/>
      <c r="UTU34" s="661"/>
      <c r="UTV34" s="661"/>
      <c r="UTW34" s="661"/>
      <c r="UTX34" s="661"/>
      <c r="UTY34" s="661"/>
      <c r="UTZ34" s="661"/>
      <c r="UUA34" s="661"/>
      <c r="UUB34" s="661"/>
      <c r="UUC34" s="661"/>
      <c r="UUD34" s="661"/>
      <c r="UUE34" s="661"/>
      <c r="UUF34" s="661"/>
      <c r="UUG34" s="661"/>
      <c r="UUH34" s="661"/>
      <c r="UUI34" s="661"/>
      <c r="UUJ34" s="661"/>
      <c r="UUK34" s="661"/>
      <c r="UUL34" s="661"/>
      <c r="UUM34" s="661"/>
      <c r="UUN34" s="661"/>
      <c r="UUO34" s="661"/>
      <c r="UUP34" s="661"/>
      <c r="UUQ34" s="661"/>
      <c r="UUR34" s="661"/>
      <c r="UUS34" s="661"/>
      <c r="UUT34" s="661"/>
      <c r="UUU34" s="661"/>
      <c r="UUV34" s="661"/>
      <c r="UUW34" s="661"/>
      <c r="UUX34" s="661"/>
      <c r="UUY34" s="661"/>
      <c r="UUZ34" s="661"/>
      <c r="UVA34" s="661"/>
      <c r="UVB34" s="661"/>
      <c r="UVC34" s="661"/>
      <c r="UVD34" s="661"/>
      <c r="UVE34" s="661"/>
      <c r="UVF34" s="661"/>
      <c r="UVG34" s="661"/>
      <c r="UVH34" s="661"/>
      <c r="UVI34" s="661"/>
      <c r="UVJ34" s="661"/>
      <c r="UVK34" s="661"/>
      <c r="UVL34" s="661"/>
      <c r="UVM34" s="661"/>
      <c r="UVN34" s="661"/>
      <c r="UVO34" s="661"/>
      <c r="UVP34" s="661"/>
      <c r="UVQ34" s="661"/>
      <c r="UVR34" s="661"/>
      <c r="UVS34" s="661"/>
      <c r="UVT34" s="661"/>
      <c r="UVU34" s="661"/>
      <c r="UVV34" s="661"/>
      <c r="UVW34" s="661"/>
      <c r="UVX34" s="661"/>
      <c r="UVY34" s="661"/>
      <c r="UVZ34" s="661"/>
      <c r="UWA34" s="661"/>
      <c r="UWB34" s="661"/>
      <c r="UWC34" s="661"/>
      <c r="UWD34" s="661"/>
      <c r="UWE34" s="661"/>
      <c r="UWF34" s="661"/>
      <c r="UWG34" s="661"/>
      <c r="UWH34" s="661"/>
      <c r="UWI34" s="661"/>
      <c r="UWJ34" s="661"/>
      <c r="UWK34" s="661"/>
      <c r="UWL34" s="661"/>
      <c r="UWM34" s="661"/>
      <c r="UWN34" s="661"/>
      <c r="UWO34" s="661"/>
      <c r="UWP34" s="661"/>
      <c r="UWQ34" s="661"/>
      <c r="UWR34" s="661"/>
      <c r="UWS34" s="661"/>
      <c r="UWT34" s="661"/>
      <c r="UWU34" s="661"/>
      <c r="UWV34" s="661"/>
      <c r="UWW34" s="661"/>
      <c r="UWX34" s="661"/>
      <c r="UWY34" s="661"/>
      <c r="UWZ34" s="661"/>
      <c r="UXA34" s="661"/>
      <c r="UXB34" s="661"/>
      <c r="UXC34" s="661"/>
      <c r="UXD34" s="661"/>
      <c r="UXE34" s="661"/>
      <c r="UXF34" s="661"/>
      <c r="UXG34" s="661"/>
      <c r="UXH34" s="661"/>
      <c r="UXI34" s="661"/>
      <c r="UXJ34" s="661"/>
      <c r="UXK34" s="661"/>
      <c r="UXL34" s="661"/>
      <c r="UXM34" s="661"/>
      <c r="UXN34" s="661"/>
      <c r="UXO34" s="661"/>
      <c r="UXP34" s="661"/>
      <c r="UXQ34" s="661"/>
      <c r="UXR34" s="661"/>
      <c r="UXS34" s="661"/>
      <c r="UXT34" s="661"/>
      <c r="UXU34" s="661"/>
      <c r="UXV34" s="661"/>
      <c r="UXW34" s="661"/>
      <c r="UXX34" s="661"/>
      <c r="UXY34" s="661"/>
      <c r="UXZ34" s="661"/>
      <c r="UYA34" s="661"/>
      <c r="UYB34" s="661"/>
      <c r="UYC34" s="661"/>
      <c r="UYD34" s="661"/>
      <c r="UYE34" s="661"/>
      <c r="UYF34" s="661"/>
      <c r="UYG34" s="661"/>
      <c r="UYH34" s="661"/>
      <c r="UYI34" s="661"/>
      <c r="UYJ34" s="661"/>
      <c r="UYK34" s="661"/>
      <c r="UYL34" s="661"/>
      <c r="UYM34" s="661"/>
      <c r="UYN34" s="661"/>
      <c r="UYO34" s="661"/>
      <c r="UYP34" s="661"/>
      <c r="UYQ34" s="661"/>
      <c r="UYR34" s="661"/>
      <c r="UYS34" s="661"/>
      <c r="UYT34" s="661"/>
      <c r="UYU34" s="661"/>
      <c r="UYV34" s="661"/>
      <c r="UYW34" s="661"/>
      <c r="UYX34" s="661"/>
      <c r="UYY34" s="661"/>
      <c r="UYZ34" s="661"/>
      <c r="UZA34" s="661"/>
      <c r="UZB34" s="661"/>
      <c r="UZC34" s="661"/>
      <c r="UZD34" s="661"/>
      <c r="UZE34" s="661"/>
      <c r="UZF34" s="661"/>
      <c r="UZG34" s="661"/>
      <c r="UZH34" s="661"/>
      <c r="UZI34" s="661"/>
      <c r="UZJ34" s="661"/>
      <c r="UZK34" s="661"/>
      <c r="UZL34" s="661"/>
      <c r="UZM34" s="661"/>
      <c r="UZN34" s="661"/>
      <c r="UZO34" s="661"/>
      <c r="UZP34" s="661"/>
      <c r="UZQ34" s="661"/>
      <c r="UZR34" s="661"/>
      <c r="UZS34" s="661"/>
      <c r="UZT34" s="661"/>
      <c r="UZU34" s="661"/>
      <c r="UZV34" s="661"/>
      <c r="UZW34" s="661"/>
      <c r="UZX34" s="661"/>
      <c r="UZY34" s="661"/>
      <c r="UZZ34" s="661"/>
      <c r="VAA34" s="661"/>
      <c r="VAB34" s="661"/>
      <c r="VAC34" s="661"/>
      <c r="VAD34" s="661"/>
      <c r="VAE34" s="661"/>
      <c r="VAF34" s="661"/>
      <c r="VAG34" s="661"/>
      <c r="VAH34" s="661"/>
      <c r="VAI34" s="661"/>
      <c r="VAJ34" s="661"/>
      <c r="VAK34" s="661"/>
      <c r="VAL34" s="661"/>
      <c r="VAM34" s="661"/>
      <c r="VAN34" s="661"/>
      <c r="VAO34" s="661"/>
      <c r="VAP34" s="661"/>
      <c r="VAQ34" s="661"/>
      <c r="VAR34" s="661"/>
      <c r="VAS34" s="661"/>
      <c r="VAT34" s="661"/>
      <c r="VAU34" s="661"/>
      <c r="VAV34" s="661"/>
      <c r="VAW34" s="661"/>
      <c r="VAX34" s="661"/>
      <c r="VAY34" s="661"/>
      <c r="VAZ34" s="661"/>
      <c r="VBA34" s="661"/>
      <c r="VBB34" s="661"/>
      <c r="VBC34" s="661"/>
      <c r="VBD34" s="661"/>
      <c r="VBE34" s="661"/>
      <c r="VBF34" s="661"/>
      <c r="VBG34" s="661"/>
      <c r="VBH34" s="661"/>
      <c r="VBI34" s="661"/>
      <c r="VBJ34" s="661"/>
      <c r="VBK34" s="661"/>
      <c r="VBL34" s="661"/>
      <c r="VBM34" s="661"/>
      <c r="VBN34" s="661"/>
      <c r="VBO34" s="661"/>
      <c r="VBP34" s="661"/>
      <c r="VBQ34" s="661"/>
      <c r="VBR34" s="661"/>
      <c r="VBS34" s="661"/>
      <c r="VBT34" s="661"/>
      <c r="VBU34" s="661"/>
      <c r="VBV34" s="661"/>
      <c r="VBW34" s="661"/>
      <c r="VBX34" s="661"/>
      <c r="VBY34" s="661"/>
      <c r="VBZ34" s="661"/>
      <c r="VCA34" s="661"/>
      <c r="VCB34" s="661"/>
      <c r="VCC34" s="661"/>
      <c r="VCD34" s="661"/>
      <c r="VCE34" s="661"/>
      <c r="VCF34" s="661"/>
      <c r="VCG34" s="661"/>
      <c r="VCH34" s="661"/>
      <c r="VCI34" s="661"/>
      <c r="VCJ34" s="661"/>
      <c r="VCK34" s="661"/>
      <c r="VCL34" s="661"/>
      <c r="VCM34" s="661"/>
      <c r="VCN34" s="661"/>
      <c r="VCO34" s="661"/>
      <c r="VCP34" s="661"/>
      <c r="VCQ34" s="661"/>
      <c r="VCR34" s="661"/>
      <c r="VCS34" s="661"/>
      <c r="VCT34" s="661"/>
      <c r="VCU34" s="661"/>
      <c r="VCV34" s="661"/>
      <c r="VCW34" s="661"/>
      <c r="VCX34" s="661"/>
      <c r="VCY34" s="661"/>
      <c r="VCZ34" s="661"/>
      <c r="VDA34" s="661"/>
      <c r="VDB34" s="661"/>
      <c r="VDC34" s="661"/>
      <c r="VDD34" s="661"/>
      <c r="VDE34" s="661"/>
      <c r="VDF34" s="661"/>
      <c r="VDG34" s="661"/>
      <c r="VDH34" s="661"/>
      <c r="VDI34" s="661"/>
      <c r="VDJ34" s="661"/>
      <c r="VDK34" s="661"/>
      <c r="VDL34" s="661"/>
      <c r="VDM34" s="661"/>
      <c r="VDN34" s="661"/>
      <c r="VDO34" s="661"/>
      <c r="VDP34" s="661"/>
      <c r="VDQ34" s="661"/>
      <c r="VDR34" s="661"/>
      <c r="VDS34" s="661"/>
      <c r="VDT34" s="661"/>
      <c r="VDU34" s="661"/>
      <c r="VDV34" s="661"/>
      <c r="VDW34" s="661"/>
      <c r="VDX34" s="661"/>
      <c r="VDY34" s="661"/>
      <c r="VDZ34" s="661"/>
      <c r="VEA34" s="661"/>
      <c r="VEB34" s="661"/>
      <c r="VEC34" s="661"/>
      <c r="VED34" s="661"/>
      <c r="VEE34" s="661"/>
      <c r="VEF34" s="661"/>
      <c r="VEG34" s="661"/>
      <c r="VEH34" s="661"/>
      <c r="VEI34" s="661"/>
      <c r="VEJ34" s="661"/>
      <c r="VEK34" s="661"/>
      <c r="VEL34" s="661"/>
      <c r="VEM34" s="661"/>
      <c r="VEN34" s="661"/>
      <c r="VEO34" s="661"/>
      <c r="VEP34" s="661"/>
      <c r="VEQ34" s="661"/>
      <c r="VER34" s="661"/>
      <c r="VES34" s="661"/>
      <c r="VET34" s="661"/>
      <c r="VEU34" s="661"/>
      <c r="VEV34" s="661"/>
      <c r="VEW34" s="661"/>
      <c r="VEX34" s="661"/>
      <c r="VEY34" s="661"/>
      <c r="VEZ34" s="661"/>
      <c r="VFA34" s="661"/>
      <c r="VFB34" s="661"/>
      <c r="VFC34" s="661"/>
      <c r="VFD34" s="661"/>
      <c r="VFE34" s="661"/>
      <c r="VFF34" s="661"/>
      <c r="VFG34" s="661"/>
      <c r="VFH34" s="661"/>
      <c r="VFI34" s="661"/>
      <c r="VFJ34" s="661"/>
      <c r="VFK34" s="661"/>
      <c r="VFL34" s="661"/>
      <c r="VFM34" s="661"/>
      <c r="VFN34" s="661"/>
      <c r="VFO34" s="661"/>
      <c r="VFP34" s="661"/>
      <c r="VFQ34" s="661"/>
      <c r="VFR34" s="661"/>
      <c r="VFS34" s="661"/>
      <c r="VFT34" s="661"/>
      <c r="VFU34" s="661"/>
      <c r="VFV34" s="661"/>
      <c r="VFW34" s="661"/>
      <c r="VFX34" s="661"/>
      <c r="VFY34" s="661"/>
      <c r="VFZ34" s="661"/>
      <c r="VGA34" s="661"/>
      <c r="VGB34" s="661"/>
      <c r="VGC34" s="661"/>
      <c r="VGD34" s="661"/>
      <c r="VGE34" s="661"/>
      <c r="VGF34" s="661"/>
      <c r="VGG34" s="661"/>
      <c r="VGH34" s="661"/>
      <c r="VGI34" s="661"/>
      <c r="VGJ34" s="661"/>
      <c r="VGK34" s="661"/>
      <c r="VGL34" s="661"/>
      <c r="VGM34" s="661"/>
      <c r="VGN34" s="661"/>
      <c r="VGO34" s="661"/>
      <c r="VGP34" s="661"/>
      <c r="VGQ34" s="661"/>
      <c r="VGR34" s="661"/>
      <c r="VGS34" s="661"/>
      <c r="VGT34" s="661"/>
      <c r="VGU34" s="661"/>
      <c r="VGV34" s="661"/>
      <c r="VGW34" s="661"/>
      <c r="VGX34" s="661"/>
      <c r="VGY34" s="661"/>
      <c r="VGZ34" s="661"/>
      <c r="VHA34" s="661"/>
      <c r="VHB34" s="661"/>
      <c r="VHC34" s="661"/>
      <c r="VHD34" s="661"/>
      <c r="VHE34" s="661"/>
      <c r="VHF34" s="661"/>
      <c r="VHG34" s="661"/>
      <c r="VHH34" s="661"/>
      <c r="VHI34" s="661"/>
      <c r="VHJ34" s="661"/>
      <c r="VHK34" s="661"/>
      <c r="VHL34" s="661"/>
      <c r="VHM34" s="661"/>
      <c r="VHN34" s="661"/>
      <c r="VHO34" s="661"/>
      <c r="VHP34" s="661"/>
      <c r="VHQ34" s="661"/>
      <c r="VHR34" s="661"/>
      <c r="VHS34" s="661"/>
      <c r="VHT34" s="661"/>
      <c r="VHU34" s="661"/>
      <c r="VHV34" s="661"/>
      <c r="VHW34" s="661"/>
      <c r="VHX34" s="661"/>
      <c r="VHY34" s="661"/>
      <c r="VHZ34" s="661"/>
      <c r="VIA34" s="661"/>
      <c r="VIB34" s="661"/>
      <c r="VIC34" s="661"/>
      <c r="VID34" s="661"/>
      <c r="VIE34" s="661"/>
      <c r="VIF34" s="661"/>
      <c r="VIG34" s="661"/>
      <c r="VIH34" s="661"/>
      <c r="VII34" s="661"/>
      <c r="VIJ34" s="661"/>
      <c r="VIK34" s="661"/>
      <c r="VIL34" s="661"/>
      <c r="VIM34" s="661"/>
      <c r="VIN34" s="661"/>
      <c r="VIO34" s="661"/>
      <c r="VIP34" s="661"/>
      <c r="VIQ34" s="661"/>
      <c r="VIR34" s="661"/>
      <c r="VIS34" s="661"/>
      <c r="VIT34" s="661"/>
      <c r="VIU34" s="661"/>
      <c r="VIV34" s="661"/>
      <c r="VIW34" s="661"/>
      <c r="VIX34" s="661"/>
      <c r="VIY34" s="661"/>
      <c r="VIZ34" s="661"/>
      <c r="VJA34" s="661"/>
      <c r="VJB34" s="661"/>
      <c r="VJC34" s="661"/>
      <c r="VJD34" s="661"/>
      <c r="VJE34" s="661"/>
      <c r="VJF34" s="661"/>
      <c r="VJG34" s="661"/>
      <c r="VJH34" s="661"/>
      <c r="VJI34" s="661"/>
      <c r="VJJ34" s="661"/>
      <c r="VJK34" s="661"/>
      <c r="VJL34" s="661"/>
      <c r="VJM34" s="661"/>
      <c r="VJN34" s="661"/>
      <c r="VJO34" s="661"/>
      <c r="VJP34" s="661"/>
      <c r="VJQ34" s="661"/>
      <c r="VJR34" s="661"/>
      <c r="VJS34" s="661"/>
      <c r="VJT34" s="661"/>
      <c r="VJU34" s="661"/>
      <c r="VJV34" s="661"/>
      <c r="VJW34" s="661"/>
      <c r="VJX34" s="661"/>
      <c r="VJY34" s="661"/>
      <c r="VJZ34" s="661"/>
      <c r="VKA34" s="661"/>
      <c r="VKB34" s="661"/>
      <c r="VKC34" s="661"/>
      <c r="VKD34" s="661"/>
      <c r="VKE34" s="661"/>
      <c r="VKF34" s="661"/>
      <c r="VKG34" s="661"/>
      <c r="VKH34" s="661"/>
      <c r="VKI34" s="661"/>
      <c r="VKJ34" s="661"/>
      <c r="VKK34" s="661"/>
      <c r="VKL34" s="661"/>
      <c r="VKM34" s="661"/>
      <c r="VKN34" s="661"/>
      <c r="VKO34" s="661"/>
      <c r="VKP34" s="661"/>
      <c r="VKQ34" s="661"/>
      <c r="VKR34" s="661"/>
      <c r="VKS34" s="661"/>
      <c r="VKT34" s="661"/>
      <c r="VKU34" s="661"/>
      <c r="VKV34" s="661"/>
      <c r="VKW34" s="661"/>
      <c r="VKX34" s="661"/>
      <c r="VKY34" s="661"/>
      <c r="VKZ34" s="661"/>
      <c r="VLA34" s="661"/>
      <c r="VLB34" s="661"/>
      <c r="VLC34" s="661"/>
      <c r="VLD34" s="661"/>
      <c r="VLE34" s="661"/>
      <c r="VLF34" s="661"/>
      <c r="VLG34" s="661"/>
      <c r="VLH34" s="661"/>
      <c r="VLI34" s="661"/>
      <c r="VLJ34" s="661"/>
      <c r="VLK34" s="661"/>
      <c r="VLL34" s="661"/>
      <c r="VLM34" s="661"/>
      <c r="VLN34" s="661"/>
      <c r="VLO34" s="661"/>
      <c r="VLP34" s="661"/>
      <c r="VLQ34" s="661"/>
      <c r="VLR34" s="661"/>
      <c r="VLS34" s="661"/>
      <c r="VLT34" s="661"/>
      <c r="VLU34" s="661"/>
      <c r="VLV34" s="661"/>
      <c r="VLW34" s="661"/>
      <c r="VLX34" s="661"/>
      <c r="VLY34" s="661"/>
      <c r="VLZ34" s="661"/>
      <c r="VMA34" s="661"/>
      <c r="VMB34" s="661"/>
      <c r="VMC34" s="661"/>
      <c r="VMD34" s="661"/>
      <c r="VME34" s="661"/>
      <c r="VMF34" s="661"/>
      <c r="VMG34" s="661"/>
      <c r="VMH34" s="661"/>
      <c r="VMI34" s="661"/>
      <c r="VMJ34" s="661"/>
      <c r="VMK34" s="661"/>
      <c r="VML34" s="661"/>
      <c r="VMM34" s="661"/>
      <c r="VMN34" s="661"/>
      <c r="VMO34" s="661"/>
      <c r="VMP34" s="661"/>
      <c r="VMQ34" s="661"/>
      <c r="VMR34" s="661"/>
      <c r="VMS34" s="661"/>
      <c r="VMT34" s="661"/>
      <c r="VMU34" s="661"/>
      <c r="VMV34" s="661"/>
      <c r="VMW34" s="661"/>
      <c r="VMX34" s="661"/>
      <c r="VMY34" s="661"/>
      <c r="VMZ34" s="661"/>
      <c r="VNA34" s="661"/>
      <c r="VNB34" s="661"/>
      <c r="VNC34" s="661"/>
      <c r="VND34" s="661"/>
      <c r="VNE34" s="661"/>
      <c r="VNF34" s="661"/>
      <c r="VNG34" s="661"/>
      <c r="VNH34" s="661"/>
      <c r="VNI34" s="661"/>
      <c r="VNJ34" s="661"/>
      <c r="VNK34" s="661"/>
      <c r="VNL34" s="661"/>
      <c r="VNM34" s="661"/>
      <c r="VNN34" s="661"/>
      <c r="VNO34" s="661"/>
      <c r="VNP34" s="661"/>
      <c r="VNQ34" s="661"/>
      <c r="VNR34" s="661"/>
      <c r="VNS34" s="661"/>
      <c r="VNT34" s="661"/>
      <c r="VNU34" s="661"/>
      <c r="VNV34" s="661"/>
      <c r="VNW34" s="661"/>
      <c r="VNX34" s="661"/>
      <c r="VNY34" s="661"/>
      <c r="VNZ34" s="661"/>
      <c r="VOA34" s="661"/>
      <c r="VOB34" s="661"/>
      <c r="VOC34" s="661"/>
      <c r="VOD34" s="661"/>
      <c r="VOE34" s="661"/>
      <c r="VOF34" s="661"/>
      <c r="VOG34" s="661"/>
      <c r="VOH34" s="661"/>
      <c r="VOI34" s="661"/>
      <c r="VOJ34" s="661"/>
      <c r="VOK34" s="661"/>
      <c r="VOL34" s="661"/>
      <c r="VOM34" s="661"/>
      <c r="VON34" s="661"/>
      <c r="VOO34" s="661"/>
      <c r="VOP34" s="661"/>
      <c r="VOQ34" s="661"/>
      <c r="VOR34" s="661"/>
      <c r="VOS34" s="661"/>
      <c r="VOT34" s="661"/>
      <c r="VOU34" s="661"/>
      <c r="VOV34" s="661"/>
      <c r="VOW34" s="661"/>
      <c r="VOX34" s="661"/>
      <c r="VOY34" s="661"/>
      <c r="VOZ34" s="661"/>
      <c r="VPA34" s="661"/>
      <c r="VPB34" s="661"/>
      <c r="VPC34" s="661"/>
      <c r="VPD34" s="661"/>
      <c r="VPE34" s="661"/>
      <c r="VPF34" s="661"/>
      <c r="VPG34" s="661"/>
      <c r="VPH34" s="661"/>
      <c r="VPI34" s="661"/>
      <c r="VPJ34" s="661"/>
      <c r="VPK34" s="661"/>
      <c r="VPL34" s="661"/>
      <c r="VPM34" s="661"/>
      <c r="VPN34" s="661"/>
      <c r="VPO34" s="661"/>
      <c r="VPP34" s="661"/>
      <c r="VPQ34" s="661"/>
      <c r="VPR34" s="661"/>
      <c r="VPS34" s="661"/>
      <c r="VPT34" s="661"/>
      <c r="VPU34" s="661"/>
      <c r="VPV34" s="661"/>
      <c r="VPW34" s="661"/>
      <c r="VPX34" s="661"/>
      <c r="VPY34" s="661"/>
      <c r="VPZ34" s="661"/>
      <c r="VQA34" s="661"/>
      <c r="VQB34" s="661"/>
      <c r="VQC34" s="661"/>
      <c r="VQD34" s="661"/>
      <c r="VQE34" s="661"/>
      <c r="VQF34" s="661"/>
      <c r="VQG34" s="661"/>
      <c r="VQH34" s="661"/>
      <c r="VQI34" s="661"/>
      <c r="VQJ34" s="661"/>
      <c r="VQK34" s="661"/>
      <c r="VQL34" s="661"/>
      <c r="VQM34" s="661"/>
      <c r="VQN34" s="661"/>
      <c r="VQO34" s="661"/>
      <c r="VQP34" s="661"/>
      <c r="VQQ34" s="661"/>
      <c r="VQR34" s="661"/>
      <c r="VQS34" s="661"/>
      <c r="VQT34" s="661"/>
      <c r="VQU34" s="661"/>
      <c r="VQV34" s="661"/>
      <c r="VQW34" s="661"/>
      <c r="VQX34" s="661"/>
      <c r="VQY34" s="661"/>
      <c r="VQZ34" s="661"/>
      <c r="VRA34" s="661"/>
      <c r="VRB34" s="661"/>
      <c r="VRC34" s="661"/>
      <c r="VRD34" s="661"/>
      <c r="VRE34" s="661"/>
      <c r="VRF34" s="661"/>
      <c r="VRG34" s="661"/>
      <c r="VRH34" s="661"/>
      <c r="VRI34" s="661"/>
      <c r="VRJ34" s="661"/>
      <c r="VRK34" s="661"/>
      <c r="VRL34" s="661"/>
      <c r="VRM34" s="661"/>
      <c r="VRN34" s="661"/>
      <c r="VRO34" s="661"/>
      <c r="VRP34" s="661"/>
      <c r="VRQ34" s="661"/>
      <c r="VRR34" s="661"/>
      <c r="VRS34" s="661"/>
      <c r="VRT34" s="661"/>
      <c r="VRU34" s="661"/>
      <c r="VRV34" s="661"/>
      <c r="VRW34" s="661"/>
      <c r="VRX34" s="661"/>
      <c r="VRY34" s="661"/>
      <c r="VRZ34" s="661"/>
      <c r="VSA34" s="661"/>
      <c r="VSB34" s="661"/>
      <c r="VSC34" s="661"/>
      <c r="VSD34" s="661"/>
      <c r="VSE34" s="661"/>
      <c r="VSF34" s="661"/>
      <c r="VSG34" s="661"/>
      <c r="VSH34" s="661"/>
      <c r="VSI34" s="661"/>
      <c r="VSJ34" s="661"/>
      <c r="VSK34" s="661"/>
      <c r="VSL34" s="661"/>
      <c r="VSM34" s="661"/>
      <c r="VSN34" s="661"/>
      <c r="VSO34" s="661"/>
      <c r="VSP34" s="661"/>
      <c r="VSQ34" s="661"/>
      <c r="VSR34" s="661"/>
      <c r="VSS34" s="661"/>
      <c r="VST34" s="661"/>
      <c r="VSU34" s="661"/>
      <c r="VSV34" s="661"/>
      <c r="VSW34" s="661"/>
      <c r="VSX34" s="661"/>
      <c r="VSY34" s="661"/>
      <c r="VSZ34" s="661"/>
      <c r="VTA34" s="661"/>
      <c r="VTB34" s="661"/>
      <c r="VTC34" s="661"/>
      <c r="VTD34" s="661"/>
      <c r="VTE34" s="661"/>
      <c r="VTF34" s="661"/>
      <c r="VTG34" s="661"/>
      <c r="VTH34" s="661"/>
      <c r="VTI34" s="661"/>
      <c r="VTJ34" s="661"/>
      <c r="VTK34" s="661"/>
      <c r="VTL34" s="661"/>
      <c r="VTM34" s="661"/>
      <c r="VTN34" s="661"/>
      <c r="VTO34" s="661"/>
      <c r="VTP34" s="661"/>
      <c r="VTQ34" s="661"/>
      <c r="VTR34" s="661"/>
      <c r="VTS34" s="661"/>
      <c r="VTT34" s="661"/>
      <c r="VTU34" s="661"/>
      <c r="VTV34" s="661"/>
      <c r="VTW34" s="661"/>
      <c r="VTX34" s="661"/>
      <c r="VTY34" s="661"/>
      <c r="VTZ34" s="661"/>
      <c r="VUA34" s="661"/>
      <c r="VUB34" s="661"/>
      <c r="VUC34" s="661"/>
      <c r="VUD34" s="661"/>
      <c r="VUE34" s="661"/>
      <c r="VUF34" s="661"/>
      <c r="VUG34" s="661"/>
      <c r="VUH34" s="661"/>
      <c r="VUI34" s="661"/>
      <c r="VUJ34" s="661"/>
      <c r="VUK34" s="661"/>
      <c r="VUL34" s="661"/>
      <c r="VUM34" s="661"/>
      <c r="VUN34" s="661"/>
      <c r="VUO34" s="661"/>
      <c r="VUP34" s="661"/>
      <c r="VUQ34" s="661"/>
      <c r="VUR34" s="661"/>
      <c r="VUS34" s="661"/>
      <c r="VUT34" s="661"/>
      <c r="VUU34" s="661"/>
      <c r="VUV34" s="661"/>
      <c r="VUW34" s="661"/>
      <c r="VUX34" s="661"/>
      <c r="VUY34" s="661"/>
      <c r="VUZ34" s="661"/>
      <c r="VVA34" s="661"/>
      <c r="VVB34" s="661"/>
      <c r="VVC34" s="661"/>
      <c r="VVD34" s="661"/>
      <c r="VVE34" s="661"/>
      <c r="VVF34" s="661"/>
      <c r="VVG34" s="661"/>
      <c r="VVH34" s="661"/>
      <c r="VVI34" s="661"/>
      <c r="VVJ34" s="661"/>
      <c r="VVK34" s="661"/>
      <c r="VVL34" s="661"/>
      <c r="VVM34" s="661"/>
      <c r="VVN34" s="661"/>
      <c r="VVO34" s="661"/>
      <c r="VVP34" s="661"/>
      <c r="VVQ34" s="661"/>
      <c r="VVR34" s="661"/>
      <c r="VVS34" s="661"/>
      <c r="VVT34" s="661"/>
      <c r="VVU34" s="661"/>
      <c r="VVV34" s="661"/>
      <c r="VVW34" s="661"/>
      <c r="VVX34" s="661"/>
      <c r="VVY34" s="661"/>
      <c r="VVZ34" s="661"/>
      <c r="VWA34" s="661"/>
      <c r="VWB34" s="661"/>
      <c r="VWC34" s="661"/>
      <c r="VWD34" s="661"/>
      <c r="VWE34" s="661"/>
      <c r="VWF34" s="661"/>
      <c r="VWG34" s="661"/>
      <c r="VWH34" s="661"/>
      <c r="VWI34" s="661"/>
      <c r="VWJ34" s="661"/>
      <c r="VWK34" s="661"/>
      <c r="VWL34" s="661"/>
      <c r="VWM34" s="661"/>
      <c r="VWN34" s="661"/>
      <c r="VWO34" s="661"/>
      <c r="VWP34" s="661"/>
      <c r="VWQ34" s="661"/>
      <c r="VWR34" s="661"/>
      <c r="VWS34" s="661"/>
      <c r="VWT34" s="661"/>
      <c r="VWU34" s="661"/>
      <c r="VWV34" s="661"/>
      <c r="VWW34" s="661"/>
      <c r="VWX34" s="661"/>
      <c r="VWY34" s="661"/>
      <c r="VWZ34" s="661"/>
      <c r="VXA34" s="661"/>
      <c r="VXB34" s="661"/>
      <c r="VXC34" s="661"/>
      <c r="VXD34" s="661"/>
      <c r="VXE34" s="661"/>
      <c r="VXF34" s="661"/>
      <c r="VXG34" s="661"/>
      <c r="VXH34" s="661"/>
      <c r="VXI34" s="661"/>
      <c r="VXJ34" s="661"/>
      <c r="VXK34" s="661"/>
      <c r="VXL34" s="661"/>
      <c r="VXM34" s="661"/>
      <c r="VXN34" s="661"/>
      <c r="VXO34" s="661"/>
      <c r="VXP34" s="661"/>
      <c r="VXQ34" s="661"/>
      <c r="VXR34" s="661"/>
      <c r="VXS34" s="661"/>
      <c r="VXT34" s="661"/>
      <c r="VXU34" s="661"/>
      <c r="VXV34" s="661"/>
      <c r="VXW34" s="661"/>
      <c r="VXX34" s="661"/>
      <c r="VXY34" s="661"/>
      <c r="VXZ34" s="661"/>
      <c r="VYA34" s="661"/>
      <c r="VYB34" s="661"/>
      <c r="VYC34" s="661"/>
      <c r="VYD34" s="661"/>
      <c r="VYE34" s="661"/>
      <c r="VYF34" s="661"/>
      <c r="VYG34" s="661"/>
      <c r="VYH34" s="661"/>
      <c r="VYI34" s="661"/>
      <c r="VYJ34" s="661"/>
      <c r="VYK34" s="661"/>
      <c r="VYL34" s="661"/>
      <c r="VYM34" s="661"/>
      <c r="VYN34" s="661"/>
      <c r="VYO34" s="661"/>
      <c r="VYP34" s="661"/>
      <c r="VYQ34" s="661"/>
      <c r="VYR34" s="661"/>
      <c r="VYS34" s="661"/>
      <c r="VYT34" s="661"/>
      <c r="VYU34" s="661"/>
      <c r="VYV34" s="661"/>
      <c r="VYW34" s="661"/>
      <c r="VYX34" s="661"/>
      <c r="VYY34" s="661"/>
      <c r="VYZ34" s="661"/>
      <c r="VZA34" s="661"/>
      <c r="VZB34" s="661"/>
      <c r="VZC34" s="661"/>
      <c r="VZD34" s="661"/>
      <c r="VZE34" s="661"/>
      <c r="VZF34" s="661"/>
      <c r="VZG34" s="661"/>
      <c r="VZH34" s="661"/>
      <c r="VZI34" s="661"/>
      <c r="VZJ34" s="661"/>
      <c r="VZK34" s="661"/>
      <c r="VZL34" s="661"/>
      <c r="VZM34" s="661"/>
      <c r="VZN34" s="661"/>
      <c r="VZO34" s="661"/>
      <c r="VZP34" s="661"/>
      <c r="VZQ34" s="661"/>
      <c r="VZR34" s="661"/>
      <c r="VZS34" s="661"/>
      <c r="VZT34" s="661"/>
      <c r="VZU34" s="661"/>
      <c r="VZV34" s="661"/>
      <c r="VZW34" s="661"/>
      <c r="VZX34" s="661"/>
      <c r="VZY34" s="661"/>
      <c r="VZZ34" s="661"/>
      <c r="WAA34" s="661"/>
      <c r="WAB34" s="661"/>
      <c r="WAC34" s="661"/>
      <c r="WAD34" s="661"/>
      <c r="WAE34" s="661"/>
      <c r="WAF34" s="661"/>
      <c r="WAG34" s="661"/>
      <c r="WAH34" s="661"/>
      <c r="WAI34" s="661"/>
      <c r="WAJ34" s="661"/>
      <c r="WAK34" s="661"/>
      <c r="WAL34" s="661"/>
      <c r="WAM34" s="661"/>
      <c r="WAN34" s="661"/>
      <c r="WAO34" s="661"/>
      <c r="WAP34" s="661"/>
      <c r="WAQ34" s="661"/>
      <c r="WAR34" s="661"/>
      <c r="WAS34" s="661"/>
      <c r="WAT34" s="661"/>
      <c r="WAU34" s="661"/>
      <c r="WAV34" s="661"/>
      <c r="WAW34" s="661"/>
      <c r="WAX34" s="661"/>
      <c r="WAY34" s="661"/>
      <c r="WAZ34" s="661"/>
      <c r="WBA34" s="661"/>
      <c r="WBB34" s="661"/>
      <c r="WBC34" s="661"/>
      <c r="WBD34" s="661"/>
      <c r="WBE34" s="661"/>
      <c r="WBF34" s="661"/>
      <c r="WBG34" s="661"/>
      <c r="WBH34" s="661"/>
      <c r="WBI34" s="661"/>
      <c r="WBJ34" s="661"/>
      <c r="WBK34" s="661"/>
      <c r="WBL34" s="661"/>
      <c r="WBM34" s="661"/>
      <c r="WBN34" s="661"/>
      <c r="WBO34" s="661"/>
      <c r="WBP34" s="661"/>
      <c r="WBQ34" s="661"/>
      <c r="WBR34" s="661"/>
      <c r="WBS34" s="661"/>
      <c r="WBT34" s="661"/>
      <c r="WBU34" s="661"/>
      <c r="WBV34" s="661"/>
      <c r="WBW34" s="661"/>
      <c r="WBX34" s="661"/>
      <c r="WBY34" s="661"/>
      <c r="WBZ34" s="661"/>
      <c r="WCA34" s="661"/>
      <c r="WCB34" s="661"/>
      <c r="WCC34" s="661"/>
      <c r="WCD34" s="661"/>
      <c r="WCE34" s="661"/>
      <c r="WCF34" s="661"/>
      <c r="WCG34" s="661"/>
      <c r="WCH34" s="661"/>
      <c r="WCI34" s="661"/>
      <c r="WCJ34" s="661"/>
      <c r="WCK34" s="661"/>
      <c r="WCL34" s="661"/>
      <c r="WCM34" s="661"/>
      <c r="WCN34" s="661"/>
      <c r="WCO34" s="661"/>
      <c r="WCP34" s="661"/>
      <c r="WCQ34" s="661"/>
      <c r="WCR34" s="661"/>
      <c r="WCS34" s="661"/>
      <c r="WCT34" s="661"/>
      <c r="WCU34" s="661"/>
      <c r="WCV34" s="661"/>
      <c r="WCW34" s="661"/>
      <c r="WCX34" s="661"/>
      <c r="WCY34" s="661"/>
      <c r="WCZ34" s="661"/>
      <c r="WDA34" s="661"/>
      <c r="WDB34" s="661"/>
      <c r="WDC34" s="661"/>
      <c r="WDD34" s="661"/>
      <c r="WDE34" s="661"/>
      <c r="WDF34" s="661"/>
      <c r="WDG34" s="661"/>
      <c r="WDH34" s="661"/>
      <c r="WDI34" s="661"/>
      <c r="WDJ34" s="661"/>
      <c r="WDK34" s="661"/>
      <c r="WDL34" s="661"/>
      <c r="WDM34" s="661"/>
      <c r="WDN34" s="661"/>
      <c r="WDO34" s="661"/>
      <c r="WDP34" s="661"/>
      <c r="WDQ34" s="661"/>
      <c r="WDR34" s="661"/>
      <c r="WDS34" s="661"/>
      <c r="WDT34" s="661"/>
      <c r="WDU34" s="661"/>
      <c r="WDV34" s="661"/>
      <c r="WDW34" s="661"/>
      <c r="WDX34" s="661"/>
      <c r="WDY34" s="661"/>
      <c r="WDZ34" s="661"/>
      <c r="WEA34" s="661"/>
      <c r="WEB34" s="661"/>
      <c r="WEC34" s="661"/>
      <c r="WED34" s="661"/>
      <c r="WEE34" s="661"/>
      <c r="WEF34" s="661"/>
      <c r="WEG34" s="661"/>
      <c r="WEH34" s="661"/>
      <c r="WEI34" s="661"/>
      <c r="WEJ34" s="661"/>
      <c r="WEK34" s="661"/>
      <c r="WEL34" s="661"/>
      <c r="WEM34" s="661"/>
      <c r="WEN34" s="661"/>
      <c r="WEO34" s="661"/>
      <c r="WEP34" s="661"/>
      <c r="WEQ34" s="661"/>
      <c r="WER34" s="661"/>
      <c r="WES34" s="661"/>
      <c r="WET34" s="661"/>
      <c r="WEU34" s="661"/>
      <c r="WEV34" s="661"/>
      <c r="WEW34" s="661"/>
      <c r="WEX34" s="661"/>
      <c r="WEY34" s="661"/>
      <c r="WEZ34" s="661"/>
      <c r="WFA34" s="661"/>
      <c r="WFB34" s="661"/>
      <c r="WFC34" s="661"/>
      <c r="WFD34" s="661"/>
      <c r="WFE34" s="661"/>
      <c r="WFF34" s="661"/>
      <c r="WFG34" s="661"/>
      <c r="WFH34" s="661"/>
      <c r="WFI34" s="661"/>
      <c r="WFJ34" s="661"/>
      <c r="WFK34" s="661"/>
      <c r="WFL34" s="661"/>
      <c r="WFM34" s="661"/>
      <c r="WFN34" s="661"/>
      <c r="WFO34" s="661"/>
      <c r="WFP34" s="661"/>
      <c r="WFQ34" s="661"/>
      <c r="WFR34" s="661"/>
      <c r="WFS34" s="661"/>
      <c r="WFT34" s="661"/>
      <c r="WFU34" s="661"/>
      <c r="WFV34" s="661"/>
      <c r="WFW34" s="661"/>
      <c r="WFX34" s="661"/>
      <c r="WFY34" s="661"/>
      <c r="WFZ34" s="661"/>
      <c r="WGA34" s="661"/>
      <c r="WGB34" s="661"/>
      <c r="WGC34" s="661"/>
      <c r="WGD34" s="661"/>
      <c r="WGE34" s="661"/>
      <c r="WGF34" s="661"/>
      <c r="WGG34" s="661"/>
      <c r="WGH34" s="661"/>
      <c r="WGI34" s="661"/>
      <c r="WGJ34" s="661"/>
      <c r="WGK34" s="661"/>
      <c r="WGL34" s="661"/>
      <c r="WGM34" s="661"/>
      <c r="WGN34" s="661"/>
      <c r="WGO34" s="661"/>
      <c r="WGP34" s="661"/>
      <c r="WGQ34" s="661"/>
      <c r="WGR34" s="661"/>
      <c r="WGS34" s="661"/>
      <c r="WGT34" s="661"/>
      <c r="WGU34" s="661"/>
      <c r="WGV34" s="661"/>
      <c r="WGW34" s="661"/>
      <c r="WGX34" s="661"/>
      <c r="WGY34" s="661"/>
      <c r="WGZ34" s="661"/>
      <c r="WHA34" s="661"/>
      <c r="WHB34" s="661"/>
      <c r="WHC34" s="661"/>
      <c r="WHD34" s="661"/>
      <c r="WHE34" s="661"/>
      <c r="WHF34" s="661"/>
      <c r="WHG34" s="661"/>
      <c r="WHH34" s="661"/>
      <c r="WHI34" s="661"/>
      <c r="WHJ34" s="661"/>
      <c r="WHK34" s="661"/>
      <c r="WHL34" s="661"/>
      <c r="WHM34" s="661"/>
      <c r="WHN34" s="661"/>
      <c r="WHO34" s="661"/>
      <c r="WHP34" s="661"/>
      <c r="WHQ34" s="661"/>
      <c r="WHR34" s="661"/>
      <c r="WHS34" s="661"/>
      <c r="WHT34" s="661"/>
      <c r="WHU34" s="661"/>
      <c r="WHV34" s="661"/>
      <c r="WHW34" s="661"/>
      <c r="WHX34" s="661"/>
      <c r="WHY34" s="661"/>
      <c r="WHZ34" s="661"/>
      <c r="WIA34" s="661"/>
      <c r="WIB34" s="661"/>
      <c r="WIC34" s="661"/>
      <c r="WID34" s="661"/>
      <c r="WIE34" s="661"/>
      <c r="WIF34" s="661"/>
      <c r="WIG34" s="661"/>
      <c r="WIH34" s="661"/>
      <c r="WII34" s="661"/>
      <c r="WIJ34" s="661"/>
      <c r="WIK34" s="661"/>
      <c r="WIL34" s="661"/>
      <c r="WIM34" s="661"/>
      <c r="WIN34" s="661"/>
      <c r="WIO34" s="661"/>
      <c r="WIP34" s="661"/>
      <c r="WIQ34" s="661"/>
      <c r="WIR34" s="661"/>
      <c r="WIS34" s="661"/>
      <c r="WIT34" s="661"/>
      <c r="WIU34" s="661"/>
      <c r="WIV34" s="661"/>
      <c r="WIW34" s="661"/>
      <c r="WIX34" s="661"/>
      <c r="WIY34" s="661"/>
      <c r="WIZ34" s="661"/>
      <c r="WJA34" s="661"/>
      <c r="WJB34" s="661"/>
      <c r="WJC34" s="661"/>
      <c r="WJD34" s="661"/>
      <c r="WJE34" s="661"/>
      <c r="WJF34" s="661"/>
      <c r="WJG34" s="661"/>
      <c r="WJH34" s="661"/>
      <c r="WJI34" s="661"/>
      <c r="WJJ34" s="661"/>
      <c r="WJK34" s="661"/>
      <c r="WJL34" s="661"/>
      <c r="WJM34" s="661"/>
      <c r="WJN34" s="661"/>
      <c r="WJO34" s="661"/>
      <c r="WJP34" s="661"/>
      <c r="WJQ34" s="661"/>
      <c r="WJR34" s="661"/>
      <c r="WJS34" s="661"/>
      <c r="WJT34" s="661"/>
      <c r="WJU34" s="661"/>
      <c r="WJV34" s="661"/>
      <c r="WJW34" s="661"/>
      <c r="WJX34" s="661"/>
      <c r="WJY34" s="661"/>
      <c r="WJZ34" s="661"/>
      <c r="WKA34" s="661"/>
      <c r="WKB34" s="661"/>
      <c r="WKC34" s="661"/>
      <c r="WKD34" s="661"/>
      <c r="WKE34" s="661"/>
      <c r="WKF34" s="661"/>
      <c r="WKG34" s="661"/>
      <c r="WKH34" s="661"/>
      <c r="WKI34" s="661"/>
      <c r="WKJ34" s="661"/>
      <c r="WKK34" s="661"/>
      <c r="WKL34" s="661"/>
      <c r="WKM34" s="661"/>
      <c r="WKN34" s="661"/>
      <c r="WKO34" s="661"/>
      <c r="WKP34" s="661"/>
      <c r="WKQ34" s="661"/>
      <c r="WKR34" s="661"/>
      <c r="WKS34" s="661"/>
      <c r="WKT34" s="661"/>
      <c r="WKU34" s="661"/>
      <c r="WKV34" s="661"/>
      <c r="WKW34" s="661"/>
      <c r="WKX34" s="661"/>
      <c r="WKY34" s="661"/>
      <c r="WKZ34" s="661"/>
      <c r="WLA34" s="661"/>
      <c r="WLB34" s="661"/>
      <c r="WLC34" s="661"/>
      <c r="WLD34" s="661"/>
      <c r="WLE34" s="661"/>
      <c r="WLF34" s="661"/>
      <c r="WLG34" s="661"/>
      <c r="WLH34" s="661"/>
      <c r="WLI34" s="661"/>
      <c r="WLJ34" s="661"/>
      <c r="WLK34" s="661"/>
      <c r="WLL34" s="661"/>
      <c r="WLM34" s="661"/>
      <c r="WLN34" s="661"/>
      <c r="WLO34" s="661"/>
      <c r="WLP34" s="661"/>
      <c r="WLQ34" s="661"/>
      <c r="WLR34" s="661"/>
      <c r="WLS34" s="661"/>
      <c r="WLT34" s="661"/>
      <c r="WLU34" s="661"/>
      <c r="WLV34" s="661"/>
      <c r="WLW34" s="661"/>
      <c r="WLX34" s="661"/>
      <c r="WLY34" s="661"/>
      <c r="WLZ34" s="661"/>
      <c r="WMA34" s="661"/>
      <c r="WMB34" s="661"/>
      <c r="WMC34" s="661"/>
      <c r="WMD34" s="661"/>
      <c r="WME34" s="661"/>
      <c r="WMF34" s="661"/>
      <c r="WMG34" s="661"/>
      <c r="WMH34" s="661"/>
      <c r="WMI34" s="661"/>
      <c r="WMJ34" s="661"/>
      <c r="WMK34" s="661"/>
      <c r="WML34" s="661"/>
      <c r="WMM34" s="661"/>
      <c r="WMN34" s="661"/>
      <c r="WMO34" s="661"/>
      <c r="WMP34" s="661"/>
      <c r="WMQ34" s="661"/>
      <c r="WMR34" s="661"/>
      <c r="WMS34" s="661"/>
      <c r="WMT34" s="661"/>
      <c r="WMU34" s="661"/>
      <c r="WMV34" s="661"/>
      <c r="WMW34" s="661"/>
      <c r="WMX34" s="661"/>
      <c r="WMY34" s="661"/>
      <c r="WMZ34" s="661"/>
      <c r="WNA34" s="661"/>
      <c r="WNB34" s="661"/>
      <c r="WNC34" s="661"/>
      <c r="WND34" s="661"/>
      <c r="WNE34" s="661"/>
      <c r="WNF34" s="661"/>
      <c r="WNG34" s="661"/>
      <c r="WNH34" s="661"/>
      <c r="WNI34" s="661"/>
      <c r="WNJ34" s="661"/>
      <c r="WNK34" s="661"/>
      <c r="WNL34" s="661"/>
      <c r="WNM34" s="661"/>
      <c r="WNN34" s="661"/>
      <c r="WNO34" s="661"/>
      <c r="WNP34" s="661"/>
      <c r="WNQ34" s="661"/>
      <c r="WNR34" s="661"/>
      <c r="WNS34" s="661"/>
      <c r="WNT34" s="661"/>
      <c r="WNU34" s="661"/>
      <c r="WNV34" s="661"/>
      <c r="WNW34" s="661"/>
      <c r="WNX34" s="661"/>
      <c r="WNY34" s="661"/>
      <c r="WNZ34" s="661"/>
      <c r="WOA34" s="661"/>
      <c r="WOB34" s="661"/>
      <c r="WOC34" s="661"/>
      <c r="WOD34" s="661"/>
      <c r="WOE34" s="661"/>
      <c r="WOF34" s="661"/>
      <c r="WOG34" s="661"/>
      <c r="WOH34" s="661"/>
      <c r="WOI34" s="661"/>
      <c r="WOJ34" s="661"/>
      <c r="WOK34" s="661"/>
      <c r="WOL34" s="661"/>
      <c r="WOM34" s="661"/>
      <c r="WON34" s="661"/>
      <c r="WOO34" s="661"/>
      <c r="WOP34" s="661"/>
      <c r="WOQ34" s="661"/>
      <c r="WOR34" s="661"/>
      <c r="WOS34" s="661"/>
      <c r="WOT34" s="661"/>
      <c r="WOU34" s="661"/>
      <c r="WOV34" s="661"/>
      <c r="WOW34" s="661"/>
      <c r="WOX34" s="661"/>
      <c r="WOY34" s="661"/>
      <c r="WOZ34" s="661"/>
      <c r="WPA34" s="661"/>
      <c r="WPB34" s="661"/>
      <c r="WPC34" s="661"/>
      <c r="WPD34" s="661"/>
      <c r="WPE34" s="661"/>
      <c r="WPF34" s="661"/>
      <c r="WPG34" s="661"/>
      <c r="WPH34" s="661"/>
      <c r="WPI34" s="661"/>
      <c r="WPJ34" s="661"/>
      <c r="WPK34" s="661"/>
      <c r="WPL34" s="661"/>
      <c r="WPM34" s="661"/>
      <c r="WPN34" s="661"/>
      <c r="WPO34" s="661"/>
      <c r="WPP34" s="661"/>
      <c r="WPQ34" s="661"/>
      <c r="WPR34" s="661"/>
      <c r="WPS34" s="661"/>
      <c r="WPT34" s="661"/>
      <c r="WPU34" s="661"/>
      <c r="WPV34" s="661"/>
      <c r="WPW34" s="661"/>
      <c r="WPX34" s="661"/>
      <c r="WPY34" s="661"/>
      <c r="WPZ34" s="661"/>
      <c r="WQA34" s="661"/>
      <c r="WQB34" s="661"/>
      <c r="WQC34" s="661"/>
      <c r="WQD34" s="661"/>
      <c r="WQE34" s="661"/>
      <c r="WQF34" s="661"/>
      <c r="WQG34" s="661"/>
      <c r="WQH34" s="661"/>
      <c r="WQI34" s="661"/>
      <c r="WQJ34" s="661"/>
      <c r="WQK34" s="661"/>
      <c r="WQL34" s="661"/>
      <c r="WQM34" s="661"/>
      <c r="WQN34" s="661"/>
      <c r="WQO34" s="661"/>
      <c r="WQP34" s="661"/>
      <c r="WQQ34" s="661"/>
      <c r="WQR34" s="661"/>
      <c r="WQS34" s="661"/>
      <c r="WQT34" s="661"/>
      <c r="WQU34" s="661"/>
      <c r="WQV34" s="661"/>
      <c r="WQW34" s="661"/>
      <c r="WQX34" s="661"/>
      <c r="WQY34" s="661"/>
      <c r="WQZ34" s="661"/>
      <c r="WRA34" s="661"/>
      <c r="WRB34" s="661"/>
      <c r="WRC34" s="661"/>
      <c r="WRD34" s="661"/>
      <c r="WRE34" s="661"/>
      <c r="WRF34" s="661"/>
      <c r="WRG34" s="661"/>
      <c r="WRH34" s="661"/>
      <c r="WRI34" s="661"/>
      <c r="WRJ34" s="661"/>
      <c r="WRK34" s="661"/>
      <c r="WRL34" s="661"/>
      <c r="WRM34" s="661"/>
      <c r="WRN34" s="661"/>
      <c r="WRO34" s="661"/>
      <c r="WRP34" s="661"/>
      <c r="WRQ34" s="661"/>
      <c r="WRR34" s="661"/>
      <c r="WRS34" s="661"/>
      <c r="WRT34" s="661"/>
      <c r="WRU34" s="661"/>
      <c r="WRV34" s="661"/>
      <c r="WRW34" s="661"/>
      <c r="WRX34" s="661"/>
      <c r="WRY34" s="661"/>
      <c r="WRZ34" s="661"/>
      <c r="WSA34" s="661"/>
      <c r="WSB34" s="661"/>
      <c r="WSC34" s="661"/>
      <c r="WSD34" s="661"/>
      <c r="WSE34" s="661"/>
      <c r="WSF34" s="661"/>
      <c r="WSG34" s="661"/>
      <c r="WSH34" s="661"/>
      <c r="WSI34" s="661"/>
      <c r="WSJ34" s="661"/>
      <c r="WSK34" s="661"/>
      <c r="WSL34" s="661"/>
      <c r="WSM34" s="661"/>
      <c r="WSN34" s="661"/>
      <c r="WSO34" s="661"/>
      <c r="WSP34" s="661"/>
      <c r="WSQ34" s="661"/>
      <c r="WSR34" s="661"/>
      <c r="WSS34" s="661"/>
      <c r="WST34" s="661"/>
      <c r="WSU34" s="661"/>
      <c r="WSV34" s="661"/>
      <c r="WSW34" s="661"/>
      <c r="WSX34" s="661"/>
      <c r="WSY34" s="661"/>
      <c r="WSZ34" s="661"/>
      <c r="WTA34" s="661"/>
      <c r="WTB34" s="661"/>
      <c r="WTC34" s="661"/>
      <c r="WTD34" s="661"/>
      <c r="WTE34" s="661"/>
      <c r="WTF34" s="661"/>
      <c r="WTG34" s="661"/>
      <c r="WTH34" s="661"/>
      <c r="WTI34" s="661"/>
      <c r="WTJ34" s="661"/>
      <c r="WTK34" s="661"/>
      <c r="WTL34" s="661"/>
      <c r="WTM34" s="661"/>
      <c r="WTN34" s="661"/>
      <c r="WTO34" s="661"/>
      <c r="WTP34" s="661"/>
      <c r="WTQ34" s="661"/>
      <c r="WTR34" s="661"/>
      <c r="WTS34" s="661"/>
      <c r="WTT34" s="661"/>
      <c r="WTU34" s="661"/>
      <c r="WTV34" s="661"/>
      <c r="WTW34" s="661"/>
      <c r="WTX34" s="661"/>
      <c r="WTY34" s="661"/>
      <c r="WTZ34" s="661"/>
      <c r="WUA34" s="661"/>
      <c r="WUB34" s="661"/>
      <c r="WUC34" s="661"/>
      <c r="WUD34" s="661"/>
      <c r="WUE34" s="661"/>
      <c r="WUF34" s="661"/>
      <c r="WUG34" s="661"/>
      <c r="WUH34" s="661"/>
      <c r="WUI34" s="661"/>
      <c r="WUJ34" s="661"/>
      <c r="WUK34" s="661"/>
      <c r="WUL34" s="661"/>
      <c r="WUM34" s="661"/>
      <c r="WUN34" s="661"/>
      <c r="WUO34" s="661"/>
      <c r="WUP34" s="661"/>
      <c r="WUQ34" s="661"/>
      <c r="WUR34" s="661"/>
      <c r="WUS34" s="661"/>
      <c r="WUT34" s="661"/>
      <c r="WUU34" s="661"/>
      <c r="WUV34" s="661"/>
      <c r="WUW34" s="661"/>
      <c r="WUX34" s="661"/>
      <c r="WUY34" s="661"/>
      <c r="WUZ34" s="661"/>
      <c r="WVA34" s="661"/>
      <c r="WVB34" s="661"/>
      <c r="WVC34" s="661"/>
      <c r="WVD34" s="661"/>
      <c r="WVE34" s="661"/>
      <c r="WVF34" s="661"/>
      <c r="WVG34" s="661"/>
      <c r="WVH34" s="661"/>
      <c r="WVI34" s="661"/>
      <c r="WVJ34" s="661"/>
      <c r="WVK34" s="661"/>
      <c r="WVL34" s="661"/>
      <c r="WVM34" s="661"/>
      <c r="WVN34" s="661"/>
      <c r="WVO34" s="661"/>
      <c r="WVP34" s="661"/>
      <c r="WVQ34" s="661"/>
      <c r="WVR34" s="661"/>
      <c r="WVS34" s="661"/>
      <c r="WVT34" s="661"/>
      <c r="WVU34" s="661"/>
      <c r="WVV34" s="661"/>
      <c r="WVW34" s="661"/>
      <c r="WVX34" s="661"/>
      <c r="WVY34" s="661"/>
      <c r="WVZ34" s="661"/>
      <c r="WWA34" s="661"/>
      <c r="WWB34" s="661"/>
      <c r="WWC34" s="661"/>
      <c r="WWD34" s="661"/>
      <c r="WWE34" s="661"/>
      <c r="WWF34" s="661"/>
      <c r="WWG34" s="661"/>
      <c r="WWH34" s="661"/>
      <c r="WWI34" s="661"/>
      <c r="WWJ34" s="661"/>
      <c r="WWK34" s="661"/>
      <c r="WWL34" s="661"/>
      <c r="WWM34" s="661"/>
      <c r="WWN34" s="661"/>
      <c r="WWO34" s="661"/>
      <c r="WWP34" s="661"/>
      <c r="WWQ34" s="661"/>
      <c r="WWR34" s="661"/>
      <c r="WWS34" s="661"/>
      <c r="WWT34" s="661"/>
      <c r="WWU34" s="661"/>
      <c r="WWV34" s="661"/>
      <c r="WWW34" s="661"/>
      <c r="WWX34" s="661"/>
      <c r="WWY34" s="661"/>
      <c r="WWZ34" s="661"/>
      <c r="WXA34" s="661"/>
      <c r="WXB34" s="661"/>
      <c r="WXC34" s="661"/>
      <c r="WXD34" s="661"/>
      <c r="WXE34" s="661"/>
      <c r="WXF34" s="661"/>
      <c r="WXG34" s="661"/>
      <c r="WXH34" s="661"/>
      <c r="WXI34" s="661"/>
      <c r="WXJ34" s="661"/>
      <c r="WXK34" s="661"/>
      <c r="WXL34" s="661"/>
      <c r="WXM34" s="661"/>
      <c r="WXN34" s="661"/>
      <c r="WXO34" s="661"/>
      <c r="WXP34" s="661"/>
      <c r="WXQ34" s="661"/>
      <c r="WXR34" s="661"/>
      <c r="WXS34" s="661"/>
      <c r="WXT34" s="661"/>
      <c r="WXU34" s="661"/>
      <c r="WXV34" s="661"/>
      <c r="WXW34" s="661"/>
      <c r="WXX34" s="661"/>
      <c r="WXY34" s="661"/>
      <c r="WXZ34" s="661"/>
      <c r="WYA34" s="661"/>
      <c r="WYB34" s="661"/>
      <c r="WYC34" s="661"/>
      <c r="WYD34" s="661"/>
      <c r="WYE34" s="661"/>
      <c r="WYF34" s="661"/>
      <c r="WYG34" s="661"/>
      <c r="WYH34" s="661"/>
      <c r="WYI34" s="661"/>
      <c r="WYJ34" s="661"/>
      <c r="WYK34" s="661"/>
      <c r="WYL34" s="661"/>
      <c r="WYM34" s="661"/>
      <c r="WYN34" s="661"/>
      <c r="WYO34" s="661"/>
      <c r="WYP34" s="661"/>
      <c r="WYQ34" s="661"/>
      <c r="WYR34" s="661"/>
      <c r="WYS34" s="661"/>
      <c r="WYT34" s="661"/>
      <c r="WYU34" s="661"/>
      <c r="WYV34" s="661"/>
      <c r="WYW34" s="661"/>
      <c r="WYX34" s="661"/>
      <c r="WYY34" s="661"/>
      <c r="WYZ34" s="661"/>
      <c r="WZA34" s="661"/>
      <c r="WZB34" s="661"/>
      <c r="WZC34" s="661"/>
      <c r="WZD34" s="661"/>
      <c r="WZE34" s="661"/>
      <c r="WZF34" s="661"/>
      <c r="WZG34" s="661"/>
      <c r="WZH34" s="661"/>
      <c r="WZI34" s="661"/>
      <c r="WZJ34" s="661"/>
      <c r="WZK34" s="661"/>
      <c r="WZL34" s="661"/>
      <c r="WZM34" s="661"/>
      <c r="WZN34" s="661"/>
      <c r="WZO34" s="661"/>
      <c r="WZP34" s="661"/>
      <c r="WZQ34" s="661"/>
      <c r="WZR34" s="661"/>
      <c r="WZS34" s="661"/>
      <c r="WZT34" s="661"/>
      <c r="WZU34" s="661"/>
      <c r="WZV34" s="661"/>
      <c r="WZW34" s="661"/>
      <c r="WZX34" s="661"/>
      <c r="WZY34" s="661"/>
      <c r="WZZ34" s="661"/>
      <c r="XAA34" s="661"/>
      <c r="XAB34" s="661"/>
      <c r="XAC34" s="661"/>
      <c r="XAD34" s="661"/>
      <c r="XAE34" s="661"/>
      <c r="XAF34" s="661"/>
      <c r="XAG34" s="661"/>
      <c r="XAH34" s="661"/>
      <c r="XAI34" s="661"/>
      <c r="XAJ34" s="661"/>
      <c r="XAK34" s="661"/>
      <c r="XAL34" s="661"/>
      <c r="XAM34" s="661"/>
      <c r="XAN34" s="661"/>
      <c r="XAO34" s="661"/>
      <c r="XAP34" s="661"/>
      <c r="XAQ34" s="661"/>
      <c r="XAR34" s="661"/>
      <c r="XAS34" s="661"/>
      <c r="XAT34" s="661"/>
      <c r="XAU34" s="661"/>
      <c r="XAV34" s="661"/>
      <c r="XAW34" s="661"/>
      <c r="XAX34" s="661"/>
      <c r="XAY34" s="661"/>
      <c r="XAZ34" s="661"/>
      <c r="XBA34" s="661"/>
      <c r="XBB34" s="661"/>
      <c r="XBC34" s="661"/>
      <c r="XBD34" s="661"/>
      <c r="XBE34" s="661"/>
      <c r="XBF34" s="661"/>
      <c r="XBG34" s="661"/>
      <c r="XBH34" s="661"/>
      <c r="XBI34" s="661"/>
      <c r="XBJ34" s="661"/>
      <c r="XBK34" s="661"/>
      <c r="XBL34" s="661"/>
      <c r="XBM34" s="661"/>
      <c r="XBN34" s="661"/>
      <c r="XBO34" s="661"/>
      <c r="XBP34" s="661"/>
      <c r="XBQ34" s="661"/>
      <c r="XBR34" s="661"/>
      <c r="XBS34" s="661"/>
      <c r="XBT34" s="661"/>
      <c r="XBU34" s="661"/>
      <c r="XBV34" s="661"/>
      <c r="XBW34" s="661"/>
      <c r="XBX34" s="661"/>
      <c r="XBY34" s="661"/>
      <c r="XBZ34" s="661"/>
      <c r="XCA34" s="661"/>
      <c r="XCB34" s="661"/>
      <c r="XCC34" s="661"/>
      <c r="XCD34" s="661"/>
      <c r="XCE34" s="661"/>
      <c r="XCF34" s="661"/>
      <c r="XCG34" s="661"/>
      <c r="XCH34" s="661"/>
      <c r="XCI34" s="661"/>
      <c r="XCJ34" s="661"/>
      <c r="XCK34" s="661"/>
      <c r="XCL34" s="661"/>
      <c r="XCM34" s="661"/>
      <c r="XCN34" s="661"/>
      <c r="XCO34" s="661"/>
      <c r="XCP34" s="661"/>
      <c r="XCQ34" s="661"/>
      <c r="XCR34" s="661"/>
      <c r="XCS34" s="661"/>
      <c r="XCT34" s="661"/>
      <c r="XCU34" s="661"/>
      <c r="XCV34" s="661"/>
      <c r="XCW34" s="661"/>
      <c r="XCX34" s="661"/>
      <c r="XCY34" s="661"/>
      <c r="XCZ34" s="661"/>
      <c r="XDA34" s="661"/>
      <c r="XDB34" s="661"/>
      <c r="XDC34" s="661"/>
      <c r="XDD34" s="661"/>
      <c r="XDE34" s="661"/>
      <c r="XDF34" s="661"/>
      <c r="XDG34" s="661"/>
      <c r="XDH34" s="661"/>
      <c r="XDI34" s="661"/>
      <c r="XDJ34" s="661"/>
      <c r="XDK34" s="661"/>
      <c r="XDL34" s="661"/>
      <c r="XDM34" s="661"/>
      <c r="XDN34" s="661"/>
      <c r="XDO34" s="661"/>
      <c r="XDP34" s="661"/>
      <c r="XDQ34" s="661"/>
      <c r="XDR34" s="661"/>
      <c r="XDS34" s="661"/>
      <c r="XDT34" s="661"/>
      <c r="XDU34" s="661"/>
      <c r="XDV34" s="661"/>
      <c r="XDW34" s="661"/>
      <c r="XDX34" s="661"/>
      <c r="XDY34" s="661"/>
      <c r="XDZ34" s="661"/>
      <c r="XEA34" s="661"/>
      <c r="XEB34" s="661"/>
      <c r="XEC34" s="661"/>
      <c r="XED34" s="661"/>
      <c r="XEE34" s="661"/>
      <c r="XEF34" s="661"/>
      <c r="XEG34" s="661"/>
      <c r="XEH34" s="661"/>
      <c r="XEI34" s="661"/>
      <c r="XEJ34" s="661"/>
      <c r="XEK34" s="661"/>
      <c r="XEL34" s="661"/>
      <c r="XEM34" s="661"/>
      <c r="XEN34" s="661"/>
      <c r="XEO34" s="661"/>
      <c r="XEP34" s="661"/>
      <c r="XEQ34" s="661"/>
      <c r="XER34" s="661"/>
      <c r="XES34" s="661"/>
      <c r="XET34" s="661"/>
      <c r="XEU34" s="661"/>
      <c r="XEV34" s="661"/>
      <c r="XEW34" s="661"/>
      <c r="XEX34" s="661"/>
      <c r="XEY34" s="661"/>
      <c r="XEZ34" s="661"/>
      <c r="XFA34" s="661"/>
      <c r="XFB34" s="661"/>
      <c r="XFC34" s="661"/>
      <c r="XFD34" s="661"/>
    </row>
    <row r="35" spans="1:16384" s="701" customFormat="1" ht="12.75" customHeight="1" x14ac:dyDescent="0.2">
      <c r="A35" s="661" t="s">
        <v>1102</v>
      </c>
      <c r="B35" s="670" t="s">
        <v>1251</v>
      </c>
      <c r="C35" s="703" t="s">
        <v>1252</v>
      </c>
      <c r="D35" s="703"/>
      <c r="E35" s="661"/>
      <c r="F35" s="661"/>
      <c r="G35" s="700"/>
      <c r="H35" s="700"/>
      <c r="I35" s="702"/>
      <c r="J35" s="697">
        <f>'Regulatory adjustments'!H91</f>
        <v>0</v>
      </c>
      <c r="K35" s="661"/>
      <c r="L35" s="661"/>
      <c r="M35" s="661"/>
      <c r="N35" s="661"/>
      <c r="O35" s="661"/>
      <c r="P35" s="661"/>
      <c r="Q35" s="661"/>
      <c r="R35" s="661"/>
      <c r="S35" s="661"/>
      <c r="T35" s="661"/>
      <c r="U35" s="661"/>
      <c r="V35" s="661"/>
      <c r="W35" s="661"/>
      <c r="X35" s="661"/>
      <c r="Y35" s="661"/>
      <c r="Z35" s="661"/>
      <c r="AA35" s="661"/>
      <c r="AB35" s="661"/>
      <c r="AC35" s="661"/>
      <c r="AD35" s="661"/>
      <c r="AE35" s="661"/>
      <c r="AF35" s="661"/>
      <c r="AG35" s="661"/>
      <c r="AH35" s="661"/>
      <c r="AI35" s="661"/>
      <c r="AJ35" s="661"/>
      <c r="AK35" s="661"/>
      <c r="AL35" s="661"/>
      <c r="AM35" s="661"/>
      <c r="AN35" s="661"/>
      <c r="AO35" s="661"/>
      <c r="AP35" s="661"/>
      <c r="AQ35" s="661"/>
      <c r="AR35" s="661"/>
      <c r="AS35" s="661"/>
      <c r="AT35" s="661"/>
      <c r="AU35" s="661"/>
      <c r="AV35" s="661"/>
      <c r="AW35" s="661"/>
      <c r="AX35" s="661"/>
      <c r="AY35" s="661"/>
      <c r="AZ35" s="661"/>
      <c r="BA35" s="661"/>
      <c r="BB35" s="661"/>
      <c r="BC35" s="661"/>
      <c r="BD35" s="661"/>
      <c r="BE35" s="661"/>
      <c r="BF35" s="661"/>
      <c r="BG35" s="661"/>
      <c r="BH35" s="661"/>
      <c r="BI35" s="661"/>
      <c r="BJ35" s="661"/>
      <c r="BK35" s="661"/>
      <c r="BL35" s="661"/>
      <c r="BM35" s="661"/>
      <c r="BN35" s="661"/>
      <c r="BO35" s="661"/>
      <c r="BP35" s="661"/>
      <c r="BQ35" s="661"/>
      <c r="BR35" s="661"/>
      <c r="BS35" s="661"/>
      <c r="BT35" s="661"/>
      <c r="BU35" s="661"/>
      <c r="BV35" s="661"/>
      <c r="BW35" s="661"/>
      <c r="BX35" s="661"/>
      <c r="BY35" s="661"/>
      <c r="BZ35" s="661"/>
      <c r="CA35" s="661"/>
      <c r="CB35" s="661"/>
      <c r="CC35" s="661"/>
      <c r="CD35" s="661"/>
      <c r="CE35" s="661"/>
      <c r="CF35" s="661"/>
      <c r="CG35" s="661"/>
      <c r="CH35" s="661"/>
      <c r="CI35" s="661"/>
      <c r="CJ35" s="661"/>
      <c r="CK35" s="661"/>
      <c r="CL35" s="661"/>
      <c r="CM35" s="661"/>
      <c r="CN35" s="661"/>
      <c r="CO35" s="661"/>
      <c r="CP35" s="661"/>
      <c r="CQ35" s="661"/>
      <c r="CR35" s="661"/>
      <c r="CS35" s="661"/>
      <c r="CT35" s="661"/>
      <c r="CU35" s="661"/>
      <c r="CV35" s="661"/>
      <c r="CW35" s="661"/>
      <c r="CX35" s="661"/>
      <c r="CY35" s="661"/>
      <c r="CZ35" s="661"/>
      <c r="DA35" s="661"/>
      <c r="DB35" s="661"/>
      <c r="DC35" s="661"/>
      <c r="DD35" s="661"/>
      <c r="DE35" s="661"/>
      <c r="DF35" s="661"/>
      <c r="DG35" s="661"/>
      <c r="DH35" s="661"/>
      <c r="DI35" s="661"/>
      <c r="DJ35" s="661"/>
      <c r="DK35" s="661"/>
      <c r="DL35" s="661"/>
      <c r="DM35" s="661"/>
      <c r="DN35" s="661"/>
      <c r="DO35" s="661"/>
      <c r="DP35" s="661"/>
      <c r="DQ35" s="661"/>
      <c r="DR35" s="661"/>
      <c r="DS35" s="661"/>
      <c r="DT35" s="661"/>
      <c r="DU35" s="661"/>
      <c r="DV35" s="661"/>
      <c r="DW35" s="661"/>
      <c r="DX35" s="661"/>
      <c r="DY35" s="661"/>
      <c r="DZ35" s="661"/>
      <c r="EA35" s="661"/>
      <c r="EB35" s="661"/>
      <c r="EC35" s="661"/>
      <c r="ED35" s="661"/>
      <c r="EE35" s="661"/>
      <c r="EF35" s="661"/>
      <c r="EG35" s="661"/>
      <c r="EH35" s="661"/>
      <c r="EI35" s="661"/>
      <c r="EJ35" s="661"/>
      <c r="EK35" s="661"/>
      <c r="EL35" s="661"/>
      <c r="EM35" s="661"/>
      <c r="EN35" s="661"/>
      <c r="EO35" s="661"/>
      <c r="EP35" s="661"/>
      <c r="EQ35" s="661"/>
      <c r="ER35" s="661"/>
      <c r="ES35" s="661"/>
      <c r="ET35" s="661"/>
      <c r="EU35" s="661"/>
      <c r="EV35" s="661"/>
      <c r="EW35" s="661"/>
      <c r="EX35" s="661"/>
      <c r="EY35" s="661"/>
      <c r="EZ35" s="661"/>
      <c r="FA35" s="661"/>
      <c r="FB35" s="661"/>
      <c r="FC35" s="661"/>
      <c r="FD35" s="661"/>
      <c r="FE35" s="661"/>
      <c r="FF35" s="661"/>
      <c r="FG35" s="661"/>
      <c r="FH35" s="661"/>
      <c r="FI35" s="661"/>
      <c r="FJ35" s="661"/>
      <c r="FK35" s="661"/>
      <c r="FL35" s="661"/>
      <c r="FM35" s="661"/>
      <c r="FN35" s="661"/>
      <c r="FO35" s="661"/>
      <c r="FP35" s="661"/>
      <c r="FQ35" s="661"/>
      <c r="FR35" s="661"/>
      <c r="FS35" s="661"/>
      <c r="FT35" s="661"/>
      <c r="FU35" s="661"/>
      <c r="FV35" s="661"/>
      <c r="FW35" s="661"/>
      <c r="FX35" s="661"/>
      <c r="FY35" s="661"/>
      <c r="FZ35" s="661"/>
      <c r="GA35" s="661"/>
      <c r="GB35" s="661"/>
      <c r="GC35" s="661"/>
      <c r="GD35" s="661"/>
      <c r="GE35" s="661"/>
      <c r="GF35" s="661"/>
      <c r="GG35" s="661"/>
      <c r="GH35" s="661"/>
      <c r="GI35" s="661"/>
      <c r="GJ35" s="661"/>
      <c r="GK35" s="661"/>
      <c r="GL35" s="661"/>
      <c r="GM35" s="661"/>
      <c r="GN35" s="661"/>
      <c r="GO35" s="661"/>
      <c r="GP35" s="661"/>
      <c r="GQ35" s="661"/>
      <c r="GR35" s="661"/>
      <c r="GS35" s="661"/>
      <c r="GT35" s="661"/>
      <c r="GU35" s="661"/>
      <c r="GV35" s="661"/>
      <c r="GW35" s="661"/>
      <c r="GX35" s="661"/>
      <c r="GY35" s="661"/>
      <c r="GZ35" s="661"/>
      <c r="HA35" s="661"/>
      <c r="HB35" s="661"/>
      <c r="HC35" s="661"/>
      <c r="HD35" s="661"/>
      <c r="HE35" s="661"/>
      <c r="HF35" s="661"/>
      <c r="HG35" s="661"/>
      <c r="HH35" s="661"/>
      <c r="HI35" s="661"/>
      <c r="HJ35" s="661"/>
      <c r="HK35" s="661"/>
      <c r="HL35" s="661"/>
      <c r="HM35" s="661"/>
      <c r="HN35" s="661"/>
      <c r="HO35" s="661"/>
      <c r="HP35" s="661"/>
      <c r="HQ35" s="661"/>
      <c r="HR35" s="661"/>
      <c r="HS35" s="661"/>
      <c r="HT35" s="661"/>
      <c r="HU35" s="661"/>
      <c r="HV35" s="661"/>
      <c r="HW35" s="661"/>
      <c r="HX35" s="661"/>
      <c r="HY35" s="661"/>
      <c r="HZ35" s="661"/>
      <c r="IA35" s="661"/>
      <c r="IB35" s="661"/>
      <c r="IC35" s="661"/>
      <c r="ID35" s="661"/>
      <c r="IE35" s="661"/>
      <c r="IF35" s="661"/>
      <c r="IG35" s="661"/>
      <c r="IH35" s="661"/>
      <c r="II35" s="661"/>
      <c r="IJ35" s="661"/>
      <c r="IK35" s="661"/>
      <c r="IL35" s="661"/>
      <c r="IM35" s="661"/>
      <c r="IN35" s="661"/>
      <c r="IO35" s="661"/>
      <c r="IP35" s="661"/>
      <c r="IQ35" s="661"/>
      <c r="IR35" s="661"/>
      <c r="IS35" s="661"/>
      <c r="IT35" s="661"/>
      <c r="IU35" s="661"/>
      <c r="IV35" s="661"/>
      <c r="IW35" s="661"/>
      <c r="IX35" s="661"/>
      <c r="IY35" s="661"/>
      <c r="IZ35" s="661"/>
      <c r="JA35" s="661"/>
      <c r="JB35" s="661"/>
      <c r="JC35" s="661"/>
      <c r="JD35" s="661"/>
      <c r="JE35" s="661"/>
      <c r="JF35" s="661"/>
      <c r="JG35" s="661"/>
      <c r="JH35" s="661"/>
      <c r="JI35" s="661"/>
      <c r="JJ35" s="661"/>
      <c r="JK35" s="661"/>
      <c r="JL35" s="661"/>
      <c r="JM35" s="661"/>
      <c r="JN35" s="661"/>
      <c r="JO35" s="661"/>
      <c r="JP35" s="661"/>
      <c r="JQ35" s="661"/>
      <c r="JR35" s="661"/>
      <c r="JS35" s="661"/>
      <c r="JT35" s="661"/>
      <c r="JU35" s="661"/>
      <c r="JV35" s="661"/>
      <c r="JW35" s="661"/>
      <c r="JX35" s="661"/>
      <c r="JY35" s="661"/>
      <c r="JZ35" s="661"/>
      <c r="KA35" s="661"/>
      <c r="KB35" s="661"/>
      <c r="KC35" s="661"/>
      <c r="KD35" s="661"/>
      <c r="KE35" s="661"/>
      <c r="KF35" s="661"/>
      <c r="KG35" s="661"/>
      <c r="KH35" s="661"/>
      <c r="KI35" s="661"/>
      <c r="KJ35" s="661"/>
      <c r="KK35" s="661"/>
      <c r="KL35" s="661"/>
      <c r="KM35" s="661"/>
      <c r="KN35" s="661"/>
      <c r="KO35" s="661"/>
      <c r="KP35" s="661"/>
      <c r="KQ35" s="661"/>
      <c r="KR35" s="661"/>
      <c r="KS35" s="661"/>
      <c r="KT35" s="661"/>
      <c r="KU35" s="661"/>
      <c r="KV35" s="661"/>
      <c r="KW35" s="661"/>
      <c r="KX35" s="661"/>
      <c r="KY35" s="661"/>
      <c r="KZ35" s="661"/>
      <c r="LA35" s="661"/>
      <c r="LB35" s="661"/>
      <c r="LC35" s="661"/>
      <c r="LD35" s="661"/>
      <c r="LE35" s="661"/>
      <c r="LF35" s="661"/>
      <c r="LG35" s="661"/>
      <c r="LH35" s="661"/>
      <c r="LI35" s="661"/>
      <c r="LJ35" s="661"/>
      <c r="LK35" s="661"/>
      <c r="LL35" s="661"/>
      <c r="LM35" s="661"/>
      <c r="LN35" s="661"/>
      <c r="LO35" s="661"/>
      <c r="LP35" s="661"/>
      <c r="LQ35" s="661"/>
      <c r="LR35" s="661"/>
      <c r="LS35" s="661"/>
      <c r="LT35" s="661"/>
      <c r="LU35" s="661"/>
      <c r="LV35" s="661"/>
      <c r="LW35" s="661"/>
      <c r="LX35" s="661"/>
      <c r="LY35" s="661"/>
      <c r="LZ35" s="661"/>
      <c r="MA35" s="661"/>
      <c r="MB35" s="661"/>
      <c r="MC35" s="661"/>
      <c r="MD35" s="661"/>
      <c r="ME35" s="661"/>
      <c r="MF35" s="661"/>
      <c r="MG35" s="661"/>
      <c r="MH35" s="661"/>
      <c r="MI35" s="661"/>
      <c r="MJ35" s="661"/>
      <c r="MK35" s="661"/>
      <c r="ML35" s="661"/>
      <c r="MM35" s="661"/>
      <c r="MN35" s="661"/>
      <c r="MO35" s="661"/>
      <c r="MP35" s="661"/>
      <c r="MQ35" s="661"/>
      <c r="MR35" s="661"/>
      <c r="MS35" s="661"/>
      <c r="MT35" s="661"/>
      <c r="MU35" s="661"/>
      <c r="MV35" s="661"/>
      <c r="MW35" s="661"/>
      <c r="MX35" s="661"/>
      <c r="MY35" s="661"/>
      <c r="MZ35" s="661"/>
      <c r="NA35" s="661"/>
      <c r="NB35" s="661"/>
      <c r="NC35" s="661"/>
      <c r="ND35" s="661"/>
      <c r="NE35" s="661"/>
      <c r="NF35" s="661"/>
      <c r="NG35" s="661"/>
      <c r="NH35" s="661"/>
      <c r="NI35" s="661"/>
      <c r="NJ35" s="661"/>
      <c r="NK35" s="661"/>
      <c r="NL35" s="661"/>
      <c r="NM35" s="661"/>
      <c r="NN35" s="661"/>
      <c r="NO35" s="661"/>
      <c r="NP35" s="661"/>
      <c r="NQ35" s="661"/>
      <c r="NR35" s="661"/>
      <c r="NS35" s="661"/>
      <c r="NT35" s="661"/>
      <c r="NU35" s="661"/>
      <c r="NV35" s="661"/>
      <c r="NW35" s="661"/>
      <c r="NX35" s="661"/>
      <c r="NY35" s="661"/>
      <c r="NZ35" s="661"/>
      <c r="OA35" s="661"/>
      <c r="OB35" s="661"/>
      <c r="OC35" s="661"/>
      <c r="OD35" s="661"/>
      <c r="OE35" s="661"/>
      <c r="OF35" s="661"/>
      <c r="OG35" s="661"/>
      <c r="OH35" s="661"/>
      <c r="OI35" s="661"/>
      <c r="OJ35" s="661"/>
      <c r="OK35" s="661"/>
      <c r="OL35" s="661"/>
      <c r="OM35" s="661"/>
      <c r="ON35" s="661"/>
      <c r="OO35" s="661"/>
      <c r="OP35" s="661"/>
      <c r="OQ35" s="661"/>
      <c r="OR35" s="661"/>
      <c r="OS35" s="661"/>
      <c r="OT35" s="661"/>
      <c r="OU35" s="661"/>
      <c r="OV35" s="661"/>
      <c r="OW35" s="661"/>
      <c r="OX35" s="661"/>
      <c r="OY35" s="661"/>
      <c r="OZ35" s="661"/>
      <c r="PA35" s="661"/>
      <c r="PB35" s="661"/>
      <c r="PC35" s="661"/>
      <c r="PD35" s="661"/>
      <c r="PE35" s="661"/>
      <c r="PF35" s="661"/>
      <c r="PG35" s="661"/>
      <c r="PH35" s="661"/>
      <c r="PI35" s="661"/>
      <c r="PJ35" s="661"/>
      <c r="PK35" s="661"/>
      <c r="PL35" s="661"/>
      <c r="PM35" s="661"/>
      <c r="PN35" s="661"/>
      <c r="PO35" s="661"/>
      <c r="PP35" s="661"/>
      <c r="PQ35" s="661"/>
      <c r="PR35" s="661"/>
      <c r="PS35" s="661"/>
      <c r="PT35" s="661"/>
      <c r="PU35" s="661"/>
      <c r="PV35" s="661"/>
      <c r="PW35" s="661"/>
      <c r="PX35" s="661"/>
      <c r="PY35" s="661"/>
      <c r="PZ35" s="661"/>
      <c r="QA35" s="661"/>
      <c r="QB35" s="661"/>
      <c r="QC35" s="661"/>
      <c r="QD35" s="661"/>
      <c r="QE35" s="661"/>
      <c r="QF35" s="661"/>
      <c r="QG35" s="661"/>
      <c r="QH35" s="661"/>
      <c r="QI35" s="661"/>
      <c r="QJ35" s="661"/>
      <c r="QK35" s="661"/>
      <c r="QL35" s="661"/>
      <c r="QM35" s="661"/>
      <c r="QN35" s="661"/>
      <c r="QO35" s="661"/>
      <c r="QP35" s="661"/>
      <c r="QQ35" s="661"/>
      <c r="QR35" s="661"/>
      <c r="QS35" s="661"/>
      <c r="QT35" s="661"/>
      <c r="QU35" s="661"/>
      <c r="QV35" s="661"/>
      <c r="QW35" s="661"/>
      <c r="QX35" s="661"/>
      <c r="QY35" s="661"/>
      <c r="QZ35" s="661"/>
      <c r="RA35" s="661"/>
      <c r="RB35" s="661"/>
      <c r="RC35" s="661"/>
      <c r="RD35" s="661"/>
      <c r="RE35" s="661"/>
      <c r="RF35" s="661"/>
      <c r="RG35" s="661"/>
      <c r="RH35" s="661"/>
      <c r="RI35" s="661"/>
      <c r="RJ35" s="661"/>
      <c r="RK35" s="661"/>
      <c r="RL35" s="661"/>
      <c r="RM35" s="661"/>
      <c r="RN35" s="661"/>
      <c r="RO35" s="661"/>
      <c r="RP35" s="661"/>
      <c r="RQ35" s="661"/>
      <c r="RR35" s="661"/>
      <c r="RS35" s="661"/>
      <c r="RT35" s="661"/>
      <c r="RU35" s="661"/>
      <c r="RV35" s="661"/>
      <c r="RW35" s="661"/>
      <c r="RX35" s="661"/>
      <c r="RY35" s="661"/>
      <c r="RZ35" s="661"/>
      <c r="SA35" s="661"/>
      <c r="SB35" s="661"/>
      <c r="SC35" s="661"/>
      <c r="SD35" s="661"/>
      <c r="SE35" s="661"/>
      <c r="SF35" s="661"/>
      <c r="SG35" s="661"/>
      <c r="SH35" s="661"/>
      <c r="SI35" s="661"/>
      <c r="SJ35" s="661"/>
      <c r="SK35" s="661"/>
      <c r="SL35" s="661"/>
      <c r="SM35" s="661"/>
      <c r="SN35" s="661"/>
      <c r="SO35" s="661"/>
      <c r="SP35" s="661"/>
      <c r="SQ35" s="661"/>
      <c r="SR35" s="661"/>
      <c r="SS35" s="661"/>
      <c r="ST35" s="661"/>
      <c r="SU35" s="661"/>
      <c r="SV35" s="661"/>
      <c r="SW35" s="661"/>
      <c r="SX35" s="661"/>
      <c r="SY35" s="661"/>
      <c r="SZ35" s="661"/>
      <c r="TA35" s="661"/>
      <c r="TB35" s="661"/>
      <c r="TC35" s="661"/>
      <c r="TD35" s="661"/>
      <c r="TE35" s="661"/>
      <c r="TF35" s="661"/>
      <c r="TG35" s="661"/>
      <c r="TH35" s="661"/>
      <c r="TI35" s="661"/>
      <c r="TJ35" s="661"/>
      <c r="TK35" s="661"/>
      <c r="TL35" s="661"/>
      <c r="TM35" s="661"/>
      <c r="TN35" s="661"/>
      <c r="TO35" s="661"/>
      <c r="TP35" s="661"/>
      <c r="TQ35" s="661"/>
      <c r="TR35" s="661"/>
      <c r="TS35" s="661"/>
      <c r="TT35" s="661"/>
      <c r="TU35" s="661"/>
      <c r="TV35" s="661"/>
      <c r="TW35" s="661"/>
      <c r="TX35" s="661"/>
      <c r="TY35" s="661"/>
      <c r="TZ35" s="661"/>
      <c r="UA35" s="661"/>
      <c r="UB35" s="661"/>
      <c r="UC35" s="661"/>
      <c r="UD35" s="661"/>
      <c r="UE35" s="661"/>
      <c r="UF35" s="661"/>
      <c r="UG35" s="661"/>
      <c r="UH35" s="661"/>
      <c r="UI35" s="661"/>
      <c r="UJ35" s="661"/>
      <c r="UK35" s="661"/>
      <c r="UL35" s="661"/>
      <c r="UM35" s="661"/>
      <c r="UN35" s="661"/>
      <c r="UO35" s="661"/>
      <c r="UP35" s="661"/>
      <c r="UQ35" s="661"/>
      <c r="UR35" s="661"/>
      <c r="US35" s="661"/>
      <c r="UT35" s="661"/>
      <c r="UU35" s="661"/>
      <c r="UV35" s="661"/>
      <c r="UW35" s="661"/>
      <c r="UX35" s="661"/>
      <c r="UY35" s="661"/>
      <c r="UZ35" s="661"/>
      <c r="VA35" s="661"/>
      <c r="VB35" s="661"/>
      <c r="VC35" s="661"/>
      <c r="VD35" s="661"/>
      <c r="VE35" s="661"/>
      <c r="VF35" s="661"/>
      <c r="VG35" s="661"/>
      <c r="VH35" s="661"/>
      <c r="VI35" s="661"/>
      <c r="VJ35" s="661"/>
      <c r="VK35" s="661"/>
      <c r="VL35" s="661"/>
      <c r="VM35" s="661"/>
      <c r="VN35" s="661"/>
      <c r="VO35" s="661"/>
      <c r="VP35" s="661"/>
      <c r="VQ35" s="661"/>
      <c r="VR35" s="661"/>
      <c r="VS35" s="661"/>
      <c r="VT35" s="661"/>
      <c r="VU35" s="661"/>
      <c r="VV35" s="661"/>
      <c r="VW35" s="661"/>
      <c r="VX35" s="661"/>
      <c r="VY35" s="661"/>
      <c r="VZ35" s="661"/>
      <c r="WA35" s="661"/>
      <c r="WB35" s="661"/>
      <c r="WC35" s="661"/>
      <c r="WD35" s="661"/>
      <c r="WE35" s="661"/>
      <c r="WF35" s="661"/>
      <c r="WG35" s="661"/>
      <c r="WH35" s="661"/>
      <c r="WI35" s="661"/>
      <c r="WJ35" s="661"/>
      <c r="WK35" s="661"/>
      <c r="WL35" s="661"/>
      <c r="WM35" s="661"/>
      <c r="WN35" s="661"/>
      <c r="WO35" s="661"/>
      <c r="WP35" s="661"/>
      <c r="WQ35" s="661"/>
      <c r="WR35" s="661"/>
      <c r="WS35" s="661"/>
      <c r="WT35" s="661"/>
      <c r="WU35" s="661"/>
      <c r="WV35" s="661"/>
      <c r="WW35" s="661"/>
      <c r="WX35" s="661"/>
      <c r="WY35" s="661"/>
      <c r="WZ35" s="661"/>
      <c r="XA35" s="661"/>
      <c r="XB35" s="661"/>
      <c r="XC35" s="661"/>
      <c r="XD35" s="661"/>
      <c r="XE35" s="661"/>
      <c r="XF35" s="661"/>
      <c r="XG35" s="661"/>
      <c r="XH35" s="661"/>
      <c r="XI35" s="661"/>
      <c r="XJ35" s="661"/>
      <c r="XK35" s="661"/>
      <c r="XL35" s="661"/>
      <c r="XM35" s="661"/>
      <c r="XN35" s="661"/>
      <c r="XO35" s="661"/>
      <c r="XP35" s="661"/>
      <c r="XQ35" s="661"/>
      <c r="XR35" s="661"/>
      <c r="XS35" s="661"/>
      <c r="XT35" s="661"/>
      <c r="XU35" s="661"/>
      <c r="XV35" s="661"/>
      <c r="XW35" s="661"/>
      <c r="XX35" s="661"/>
      <c r="XY35" s="661"/>
      <c r="XZ35" s="661"/>
      <c r="YA35" s="661"/>
      <c r="YB35" s="661"/>
      <c r="YC35" s="661"/>
      <c r="YD35" s="661"/>
      <c r="YE35" s="661"/>
      <c r="YF35" s="661"/>
      <c r="YG35" s="661"/>
      <c r="YH35" s="661"/>
      <c r="YI35" s="661"/>
      <c r="YJ35" s="661"/>
      <c r="YK35" s="661"/>
      <c r="YL35" s="661"/>
      <c r="YM35" s="661"/>
      <c r="YN35" s="661"/>
      <c r="YO35" s="661"/>
      <c r="YP35" s="661"/>
      <c r="YQ35" s="661"/>
      <c r="YR35" s="661"/>
      <c r="YS35" s="661"/>
      <c r="YT35" s="661"/>
      <c r="YU35" s="661"/>
      <c r="YV35" s="661"/>
      <c r="YW35" s="661"/>
      <c r="YX35" s="661"/>
      <c r="YY35" s="661"/>
      <c r="YZ35" s="661"/>
      <c r="ZA35" s="661"/>
      <c r="ZB35" s="661"/>
      <c r="ZC35" s="661"/>
      <c r="ZD35" s="661"/>
      <c r="ZE35" s="661"/>
      <c r="ZF35" s="661"/>
      <c r="ZG35" s="661"/>
      <c r="ZH35" s="661"/>
      <c r="ZI35" s="661"/>
      <c r="ZJ35" s="661"/>
      <c r="ZK35" s="661"/>
      <c r="ZL35" s="661"/>
      <c r="ZM35" s="661"/>
      <c r="ZN35" s="661"/>
      <c r="ZO35" s="661"/>
      <c r="ZP35" s="661"/>
      <c r="ZQ35" s="661"/>
      <c r="ZR35" s="661"/>
      <c r="ZS35" s="661"/>
      <c r="ZT35" s="661"/>
      <c r="ZU35" s="661"/>
      <c r="ZV35" s="661"/>
      <c r="ZW35" s="661"/>
      <c r="ZX35" s="661"/>
      <c r="ZY35" s="661"/>
      <c r="ZZ35" s="661"/>
      <c r="AAA35" s="661"/>
      <c r="AAB35" s="661"/>
      <c r="AAC35" s="661"/>
      <c r="AAD35" s="661"/>
      <c r="AAE35" s="661"/>
      <c r="AAF35" s="661"/>
      <c r="AAG35" s="661"/>
      <c r="AAH35" s="661"/>
      <c r="AAI35" s="661"/>
      <c r="AAJ35" s="661"/>
      <c r="AAK35" s="661"/>
      <c r="AAL35" s="661"/>
      <c r="AAM35" s="661"/>
      <c r="AAN35" s="661"/>
      <c r="AAO35" s="661"/>
      <c r="AAP35" s="661"/>
      <c r="AAQ35" s="661"/>
      <c r="AAR35" s="661"/>
      <c r="AAS35" s="661"/>
      <c r="AAT35" s="661"/>
      <c r="AAU35" s="661"/>
      <c r="AAV35" s="661"/>
      <c r="AAW35" s="661"/>
      <c r="AAX35" s="661"/>
      <c r="AAY35" s="661"/>
      <c r="AAZ35" s="661"/>
      <c r="ABA35" s="661"/>
      <c r="ABB35" s="661"/>
      <c r="ABC35" s="661"/>
      <c r="ABD35" s="661"/>
      <c r="ABE35" s="661"/>
      <c r="ABF35" s="661"/>
      <c r="ABG35" s="661"/>
      <c r="ABH35" s="661"/>
      <c r="ABI35" s="661"/>
      <c r="ABJ35" s="661"/>
      <c r="ABK35" s="661"/>
      <c r="ABL35" s="661"/>
      <c r="ABM35" s="661"/>
      <c r="ABN35" s="661"/>
      <c r="ABO35" s="661"/>
      <c r="ABP35" s="661"/>
      <c r="ABQ35" s="661"/>
      <c r="ABR35" s="661"/>
      <c r="ABS35" s="661"/>
      <c r="ABT35" s="661"/>
      <c r="ABU35" s="661"/>
      <c r="ABV35" s="661"/>
      <c r="ABW35" s="661"/>
      <c r="ABX35" s="661"/>
      <c r="ABY35" s="661"/>
      <c r="ABZ35" s="661"/>
      <c r="ACA35" s="661"/>
      <c r="ACB35" s="661"/>
      <c r="ACC35" s="661"/>
      <c r="ACD35" s="661"/>
      <c r="ACE35" s="661"/>
      <c r="ACF35" s="661"/>
      <c r="ACG35" s="661"/>
      <c r="ACH35" s="661"/>
      <c r="ACI35" s="661"/>
      <c r="ACJ35" s="661"/>
      <c r="ACK35" s="661"/>
      <c r="ACL35" s="661"/>
      <c r="ACM35" s="661"/>
      <c r="ACN35" s="661"/>
      <c r="ACO35" s="661"/>
      <c r="ACP35" s="661"/>
      <c r="ACQ35" s="661"/>
      <c r="ACR35" s="661"/>
      <c r="ACS35" s="661"/>
      <c r="ACT35" s="661"/>
      <c r="ACU35" s="661"/>
      <c r="ACV35" s="661"/>
      <c r="ACW35" s="661"/>
      <c r="ACX35" s="661"/>
      <c r="ACY35" s="661"/>
      <c r="ACZ35" s="661"/>
      <c r="ADA35" s="661"/>
      <c r="ADB35" s="661"/>
      <c r="ADC35" s="661"/>
      <c r="ADD35" s="661"/>
      <c r="ADE35" s="661"/>
      <c r="ADF35" s="661"/>
      <c r="ADG35" s="661"/>
      <c r="ADH35" s="661"/>
      <c r="ADI35" s="661"/>
      <c r="ADJ35" s="661"/>
      <c r="ADK35" s="661"/>
      <c r="ADL35" s="661"/>
      <c r="ADM35" s="661"/>
      <c r="ADN35" s="661"/>
      <c r="ADO35" s="661"/>
      <c r="ADP35" s="661"/>
      <c r="ADQ35" s="661"/>
      <c r="ADR35" s="661"/>
      <c r="ADS35" s="661"/>
      <c r="ADT35" s="661"/>
      <c r="ADU35" s="661"/>
      <c r="ADV35" s="661"/>
      <c r="ADW35" s="661"/>
      <c r="ADX35" s="661"/>
      <c r="ADY35" s="661"/>
      <c r="ADZ35" s="661"/>
      <c r="AEA35" s="661"/>
      <c r="AEB35" s="661"/>
      <c r="AEC35" s="661"/>
      <c r="AED35" s="661"/>
      <c r="AEE35" s="661"/>
      <c r="AEF35" s="661"/>
      <c r="AEG35" s="661"/>
      <c r="AEH35" s="661"/>
      <c r="AEI35" s="661"/>
      <c r="AEJ35" s="661"/>
      <c r="AEK35" s="661"/>
      <c r="AEL35" s="661"/>
      <c r="AEM35" s="661"/>
      <c r="AEN35" s="661"/>
      <c r="AEO35" s="661"/>
      <c r="AEP35" s="661"/>
      <c r="AEQ35" s="661"/>
      <c r="AER35" s="661"/>
      <c r="AES35" s="661"/>
      <c r="AET35" s="661"/>
      <c r="AEU35" s="661"/>
      <c r="AEV35" s="661"/>
      <c r="AEW35" s="661"/>
      <c r="AEX35" s="661"/>
      <c r="AEY35" s="661"/>
      <c r="AEZ35" s="661"/>
      <c r="AFA35" s="661"/>
      <c r="AFB35" s="661"/>
      <c r="AFC35" s="661"/>
      <c r="AFD35" s="661"/>
      <c r="AFE35" s="661"/>
      <c r="AFF35" s="661"/>
      <c r="AFG35" s="661"/>
      <c r="AFH35" s="661"/>
      <c r="AFI35" s="661"/>
      <c r="AFJ35" s="661"/>
      <c r="AFK35" s="661"/>
      <c r="AFL35" s="661"/>
      <c r="AFM35" s="661"/>
      <c r="AFN35" s="661"/>
      <c r="AFO35" s="661"/>
      <c r="AFP35" s="661"/>
      <c r="AFQ35" s="661"/>
      <c r="AFR35" s="661"/>
      <c r="AFS35" s="661"/>
      <c r="AFT35" s="661"/>
      <c r="AFU35" s="661"/>
      <c r="AFV35" s="661"/>
      <c r="AFW35" s="661"/>
      <c r="AFX35" s="661"/>
      <c r="AFY35" s="661"/>
      <c r="AFZ35" s="661"/>
      <c r="AGA35" s="661"/>
      <c r="AGB35" s="661"/>
      <c r="AGC35" s="661"/>
      <c r="AGD35" s="661"/>
      <c r="AGE35" s="661"/>
      <c r="AGF35" s="661"/>
      <c r="AGG35" s="661"/>
      <c r="AGH35" s="661"/>
      <c r="AGI35" s="661"/>
      <c r="AGJ35" s="661"/>
      <c r="AGK35" s="661"/>
      <c r="AGL35" s="661"/>
      <c r="AGM35" s="661"/>
      <c r="AGN35" s="661"/>
      <c r="AGO35" s="661"/>
      <c r="AGP35" s="661"/>
      <c r="AGQ35" s="661"/>
      <c r="AGR35" s="661"/>
      <c r="AGS35" s="661"/>
      <c r="AGT35" s="661"/>
      <c r="AGU35" s="661"/>
      <c r="AGV35" s="661"/>
      <c r="AGW35" s="661"/>
      <c r="AGX35" s="661"/>
      <c r="AGY35" s="661"/>
      <c r="AGZ35" s="661"/>
      <c r="AHA35" s="661"/>
      <c r="AHB35" s="661"/>
      <c r="AHC35" s="661"/>
      <c r="AHD35" s="661"/>
      <c r="AHE35" s="661"/>
      <c r="AHF35" s="661"/>
      <c r="AHG35" s="661"/>
      <c r="AHH35" s="661"/>
      <c r="AHI35" s="661"/>
      <c r="AHJ35" s="661"/>
      <c r="AHK35" s="661"/>
      <c r="AHL35" s="661"/>
      <c r="AHM35" s="661"/>
      <c r="AHN35" s="661"/>
      <c r="AHO35" s="661"/>
      <c r="AHP35" s="661"/>
      <c r="AHQ35" s="661"/>
      <c r="AHR35" s="661"/>
      <c r="AHS35" s="661"/>
      <c r="AHT35" s="661"/>
      <c r="AHU35" s="661"/>
      <c r="AHV35" s="661"/>
      <c r="AHW35" s="661"/>
      <c r="AHX35" s="661"/>
      <c r="AHY35" s="661"/>
      <c r="AHZ35" s="661"/>
      <c r="AIA35" s="661"/>
      <c r="AIB35" s="661"/>
      <c r="AIC35" s="661"/>
      <c r="AID35" s="661"/>
      <c r="AIE35" s="661"/>
      <c r="AIF35" s="661"/>
      <c r="AIG35" s="661"/>
      <c r="AIH35" s="661"/>
      <c r="AII35" s="661"/>
      <c r="AIJ35" s="661"/>
      <c r="AIK35" s="661"/>
      <c r="AIL35" s="661"/>
      <c r="AIM35" s="661"/>
      <c r="AIN35" s="661"/>
      <c r="AIO35" s="661"/>
      <c r="AIP35" s="661"/>
      <c r="AIQ35" s="661"/>
      <c r="AIR35" s="661"/>
      <c r="AIS35" s="661"/>
      <c r="AIT35" s="661"/>
      <c r="AIU35" s="661"/>
      <c r="AIV35" s="661"/>
      <c r="AIW35" s="661"/>
      <c r="AIX35" s="661"/>
      <c r="AIY35" s="661"/>
      <c r="AIZ35" s="661"/>
      <c r="AJA35" s="661"/>
      <c r="AJB35" s="661"/>
      <c r="AJC35" s="661"/>
      <c r="AJD35" s="661"/>
      <c r="AJE35" s="661"/>
      <c r="AJF35" s="661"/>
      <c r="AJG35" s="661"/>
      <c r="AJH35" s="661"/>
      <c r="AJI35" s="661"/>
      <c r="AJJ35" s="661"/>
      <c r="AJK35" s="661"/>
      <c r="AJL35" s="661"/>
      <c r="AJM35" s="661"/>
      <c r="AJN35" s="661"/>
      <c r="AJO35" s="661"/>
      <c r="AJP35" s="661"/>
      <c r="AJQ35" s="661"/>
      <c r="AJR35" s="661"/>
      <c r="AJS35" s="661"/>
      <c r="AJT35" s="661"/>
      <c r="AJU35" s="661"/>
      <c r="AJV35" s="661"/>
      <c r="AJW35" s="661"/>
      <c r="AJX35" s="661"/>
      <c r="AJY35" s="661"/>
      <c r="AJZ35" s="661"/>
      <c r="AKA35" s="661"/>
      <c r="AKB35" s="661"/>
      <c r="AKC35" s="661"/>
      <c r="AKD35" s="661"/>
      <c r="AKE35" s="661"/>
      <c r="AKF35" s="661"/>
      <c r="AKG35" s="661"/>
      <c r="AKH35" s="661"/>
      <c r="AKI35" s="661"/>
      <c r="AKJ35" s="661"/>
      <c r="AKK35" s="661"/>
      <c r="AKL35" s="661"/>
      <c r="AKM35" s="661"/>
      <c r="AKN35" s="661"/>
      <c r="AKO35" s="661"/>
      <c r="AKP35" s="661"/>
      <c r="AKQ35" s="661"/>
      <c r="AKR35" s="661"/>
      <c r="AKS35" s="661"/>
      <c r="AKT35" s="661"/>
      <c r="AKU35" s="661"/>
      <c r="AKV35" s="661"/>
      <c r="AKW35" s="661"/>
      <c r="AKX35" s="661"/>
      <c r="AKY35" s="661"/>
      <c r="AKZ35" s="661"/>
      <c r="ALA35" s="661"/>
      <c r="ALB35" s="661"/>
      <c r="ALC35" s="661"/>
      <c r="ALD35" s="661"/>
      <c r="ALE35" s="661"/>
      <c r="ALF35" s="661"/>
      <c r="ALG35" s="661"/>
      <c r="ALH35" s="661"/>
      <c r="ALI35" s="661"/>
      <c r="ALJ35" s="661"/>
      <c r="ALK35" s="661"/>
      <c r="ALL35" s="661"/>
      <c r="ALM35" s="661"/>
      <c r="ALN35" s="661"/>
      <c r="ALO35" s="661"/>
      <c r="ALP35" s="661"/>
      <c r="ALQ35" s="661"/>
      <c r="ALR35" s="661"/>
      <c r="ALS35" s="661"/>
      <c r="ALT35" s="661"/>
      <c r="ALU35" s="661"/>
      <c r="ALV35" s="661"/>
      <c r="ALW35" s="661"/>
      <c r="ALX35" s="661"/>
      <c r="ALY35" s="661"/>
      <c r="ALZ35" s="661"/>
      <c r="AMA35" s="661"/>
      <c r="AMB35" s="661"/>
      <c r="AMC35" s="661"/>
      <c r="AMD35" s="661"/>
      <c r="AME35" s="661"/>
      <c r="AMF35" s="661"/>
      <c r="AMG35" s="661"/>
      <c r="AMH35" s="661"/>
      <c r="AMI35" s="661"/>
      <c r="AMJ35" s="661"/>
      <c r="AMK35" s="661"/>
      <c r="AML35" s="661"/>
      <c r="AMM35" s="661"/>
      <c r="AMN35" s="661"/>
      <c r="AMO35" s="661"/>
      <c r="AMP35" s="661"/>
      <c r="AMQ35" s="661"/>
      <c r="AMR35" s="661"/>
      <c r="AMS35" s="661"/>
      <c r="AMT35" s="661"/>
      <c r="AMU35" s="661"/>
      <c r="AMV35" s="661"/>
      <c r="AMW35" s="661"/>
      <c r="AMX35" s="661"/>
      <c r="AMY35" s="661"/>
      <c r="AMZ35" s="661"/>
      <c r="ANA35" s="661"/>
      <c r="ANB35" s="661"/>
      <c r="ANC35" s="661"/>
      <c r="AND35" s="661"/>
      <c r="ANE35" s="661"/>
      <c r="ANF35" s="661"/>
      <c r="ANG35" s="661"/>
      <c r="ANH35" s="661"/>
      <c r="ANI35" s="661"/>
      <c r="ANJ35" s="661"/>
      <c r="ANK35" s="661"/>
      <c r="ANL35" s="661"/>
      <c r="ANM35" s="661"/>
      <c r="ANN35" s="661"/>
      <c r="ANO35" s="661"/>
      <c r="ANP35" s="661"/>
      <c r="ANQ35" s="661"/>
      <c r="ANR35" s="661"/>
      <c r="ANS35" s="661"/>
      <c r="ANT35" s="661"/>
      <c r="ANU35" s="661"/>
      <c r="ANV35" s="661"/>
      <c r="ANW35" s="661"/>
      <c r="ANX35" s="661"/>
      <c r="ANY35" s="661"/>
      <c r="ANZ35" s="661"/>
      <c r="AOA35" s="661"/>
      <c r="AOB35" s="661"/>
      <c r="AOC35" s="661"/>
      <c r="AOD35" s="661"/>
      <c r="AOE35" s="661"/>
      <c r="AOF35" s="661"/>
      <c r="AOG35" s="661"/>
      <c r="AOH35" s="661"/>
      <c r="AOI35" s="661"/>
      <c r="AOJ35" s="661"/>
      <c r="AOK35" s="661"/>
      <c r="AOL35" s="661"/>
      <c r="AOM35" s="661"/>
      <c r="AON35" s="661"/>
      <c r="AOO35" s="661"/>
      <c r="AOP35" s="661"/>
      <c r="AOQ35" s="661"/>
      <c r="AOR35" s="661"/>
      <c r="AOS35" s="661"/>
      <c r="AOT35" s="661"/>
      <c r="AOU35" s="661"/>
      <c r="AOV35" s="661"/>
      <c r="AOW35" s="661"/>
      <c r="AOX35" s="661"/>
      <c r="AOY35" s="661"/>
      <c r="AOZ35" s="661"/>
      <c r="APA35" s="661"/>
      <c r="APB35" s="661"/>
      <c r="APC35" s="661"/>
      <c r="APD35" s="661"/>
      <c r="APE35" s="661"/>
      <c r="APF35" s="661"/>
      <c r="APG35" s="661"/>
      <c r="APH35" s="661"/>
      <c r="API35" s="661"/>
      <c r="APJ35" s="661"/>
      <c r="APK35" s="661"/>
      <c r="APL35" s="661"/>
      <c r="APM35" s="661"/>
      <c r="APN35" s="661"/>
      <c r="APO35" s="661"/>
      <c r="APP35" s="661"/>
      <c r="APQ35" s="661"/>
      <c r="APR35" s="661"/>
      <c r="APS35" s="661"/>
      <c r="APT35" s="661"/>
      <c r="APU35" s="661"/>
      <c r="APV35" s="661"/>
      <c r="APW35" s="661"/>
      <c r="APX35" s="661"/>
      <c r="APY35" s="661"/>
      <c r="APZ35" s="661"/>
      <c r="AQA35" s="661"/>
      <c r="AQB35" s="661"/>
      <c r="AQC35" s="661"/>
      <c r="AQD35" s="661"/>
      <c r="AQE35" s="661"/>
      <c r="AQF35" s="661"/>
      <c r="AQG35" s="661"/>
      <c r="AQH35" s="661"/>
      <c r="AQI35" s="661"/>
      <c r="AQJ35" s="661"/>
      <c r="AQK35" s="661"/>
      <c r="AQL35" s="661"/>
      <c r="AQM35" s="661"/>
      <c r="AQN35" s="661"/>
      <c r="AQO35" s="661"/>
      <c r="AQP35" s="661"/>
      <c r="AQQ35" s="661"/>
      <c r="AQR35" s="661"/>
      <c r="AQS35" s="661"/>
      <c r="AQT35" s="661"/>
      <c r="AQU35" s="661"/>
      <c r="AQV35" s="661"/>
      <c r="AQW35" s="661"/>
      <c r="AQX35" s="661"/>
      <c r="AQY35" s="661"/>
      <c r="AQZ35" s="661"/>
      <c r="ARA35" s="661"/>
      <c r="ARB35" s="661"/>
      <c r="ARC35" s="661"/>
      <c r="ARD35" s="661"/>
      <c r="ARE35" s="661"/>
      <c r="ARF35" s="661"/>
      <c r="ARG35" s="661"/>
      <c r="ARH35" s="661"/>
      <c r="ARI35" s="661"/>
      <c r="ARJ35" s="661"/>
      <c r="ARK35" s="661"/>
      <c r="ARL35" s="661"/>
      <c r="ARM35" s="661"/>
      <c r="ARN35" s="661"/>
      <c r="ARO35" s="661"/>
      <c r="ARP35" s="661"/>
      <c r="ARQ35" s="661"/>
      <c r="ARR35" s="661"/>
      <c r="ARS35" s="661"/>
      <c r="ART35" s="661"/>
      <c r="ARU35" s="661"/>
      <c r="ARV35" s="661"/>
      <c r="ARW35" s="661"/>
      <c r="ARX35" s="661"/>
      <c r="ARY35" s="661"/>
      <c r="ARZ35" s="661"/>
      <c r="ASA35" s="661"/>
      <c r="ASB35" s="661"/>
      <c r="ASC35" s="661"/>
      <c r="ASD35" s="661"/>
      <c r="ASE35" s="661"/>
      <c r="ASF35" s="661"/>
      <c r="ASG35" s="661"/>
      <c r="ASH35" s="661"/>
      <c r="ASI35" s="661"/>
      <c r="ASJ35" s="661"/>
      <c r="ASK35" s="661"/>
      <c r="ASL35" s="661"/>
      <c r="ASM35" s="661"/>
      <c r="ASN35" s="661"/>
      <c r="ASO35" s="661"/>
      <c r="ASP35" s="661"/>
      <c r="ASQ35" s="661"/>
      <c r="ASR35" s="661"/>
      <c r="ASS35" s="661"/>
      <c r="AST35" s="661"/>
      <c r="ASU35" s="661"/>
      <c r="ASV35" s="661"/>
      <c r="ASW35" s="661"/>
      <c r="ASX35" s="661"/>
      <c r="ASY35" s="661"/>
      <c r="ASZ35" s="661"/>
      <c r="ATA35" s="661"/>
      <c r="ATB35" s="661"/>
      <c r="ATC35" s="661"/>
      <c r="ATD35" s="661"/>
      <c r="ATE35" s="661"/>
      <c r="ATF35" s="661"/>
      <c r="ATG35" s="661"/>
      <c r="ATH35" s="661"/>
      <c r="ATI35" s="661"/>
      <c r="ATJ35" s="661"/>
      <c r="ATK35" s="661"/>
      <c r="ATL35" s="661"/>
      <c r="ATM35" s="661"/>
      <c r="ATN35" s="661"/>
      <c r="ATO35" s="661"/>
      <c r="ATP35" s="661"/>
      <c r="ATQ35" s="661"/>
      <c r="ATR35" s="661"/>
      <c r="ATS35" s="661"/>
      <c r="ATT35" s="661"/>
      <c r="ATU35" s="661"/>
      <c r="ATV35" s="661"/>
      <c r="ATW35" s="661"/>
      <c r="ATX35" s="661"/>
      <c r="ATY35" s="661"/>
      <c r="ATZ35" s="661"/>
      <c r="AUA35" s="661"/>
      <c r="AUB35" s="661"/>
      <c r="AUC35" s="661"/>
      <c r="AUD35" s="661"/>
      <c r="AUE35" s="661"/>
      <c r="AUF35" s="661"/>
      <c r="AUG35" s="661"/>
      <c r="AUH35" s="661"/>
      <c r="AUI35" s="661"/>
      <c r="AUJ35" s="661"/>
      <c r="AUK35" s="661"/>
      <c r="AUL35" s="661"/>
      <c r="AUM35" s="661"/>
      <c r="AUN35" s="661"/>
      <c r="AUO35" s="661"/>
      <c r="AUP35" s="661"/>
      <c r="AUQ35" s="661"/>
      <c r="AUR35" s="661"/>
      <c r="AUS35" s="661"/>
      <c r="AUT35" s="661"/>
      <c r="AUU35" s="661"/>
      <c r="AUV35" s="661"/>
      <c r="AUW35" s="661"/>
      <c r="AUX35" s="661"/>
      <c r="AUY35" s="661"/>
      <c r="AUZ35" s="661"/>
      <c r="AVA35" s="661"/>
      <c r="AVB35" s="661"/>
      <c r="AVC35" s="661"/>
      <c r="AVD35" s="661"/>
      <c r="AVE35" s="661"/>
      <c r="AVF35" s="661"/>
      <c r="AVG35" s="661"/>
      <c r="AVH35" s="661"/>
      <c r="AVI35" s="661"/>
      <c r="AVJ35" s="661"/>
      <c r="AVK35" s="661"/>
      <c r="AVL35" s="661"/>
      <c r="AVM35" s="661"/>
      <c r="AVN35" s="661"/>
      <c r="AVO35" s="661"/>
      <c r="AVP35" s="661"/>
      <c r="AVQ35" s="661"/>
      <c r="AVR35" s="661"/>
      <c r="AVS35" s="661"/>
      <c r="AVT35" s="661"/>
      <c r="AVU35" s="661"/>
      <c r="AVV35" s="661"/>
      <c r="AVW35" s="661"/>
      <c r="AVX35" s="661"/>
      <c r="AVY35" s="661"/>
      <c r="AVZ35" s="661"/>
      <c r="AWA35" s="661"/>
      <c r="AWB35" s="661"/>
      <c r="AWC35" s="661"/>
      <c r="AWD35" s="661"/>
      <c r="AWE35" s="661"/>
      <c r="AWF35" s="661"/>
      <c r="AWG35" s="661"/>
      <c r="AWH35" s="661"/>
      <c r="AWI35" s="661"/>
      <c r="AWJ35" s="661"/>
      <c r="AWK35" s="661"/>
      <c r="AWL35" s="661"/>
      <c r="AWM35" s="661"/>
      <c r="AWN35" s="661"/>
      <c r="AWO35" s="661"/>
      <c r="AWP35" s="661"/>
      <c r="AWQ35" s="661"/>
      <c r="AWR35" s="661"/>
      <c r="AWS35" s="661"/>
      <c r="AWT35" s="661"/>
      <c r="AWU35" s="661"/>
      <c r="AWV35" s="661"/>
      <c r="AWW35" s="661"/>
      <c r="AWX35" s="661"/>
      <c r="AWY35" s="661"/>
      <c r="AWZ35" s="661"/>
      <c r="AXA35" s="661"/>
      <c r="AXB35" s="661"/>
      <c r="AXC35" s="661"/>
      <c r="AXD35" s="661"/>
      <c r="AXE35" s="661"/>
      <c r="AXF35" s="661"/>
      <c r="AXG35" s="661"/>
      <c r="AXH35" s="661"/>
      <c r="AXI35" s="661"/>
      <c r="AXJ35" s="661"/>
      <c r="AXK35" s="661"/>
      <c r="AXL35" s="661"/>
      <c r="AXM35" s="661"/>
      <c r="AXN35" s="661"/>
      <c r="AXO35" s="661"/>
      <c r="AXP35" s="661"/>
      <c r="AXQ35" s="661"/>
      <c r="AXR35" s="661"/>
      <c r="AXS35" s="661"/>
      <c r="AXT35" s="661"/>
      <c r="AXU35" s="661"/>
      <c r="AXV35" s="661"/>
      <c r="AXW35" s="661"/>
      <c r="AXX35" s="661"/>
      <c r="AXY35" s="661"/>
      <c r="AXZ35" s="661"/>
      <c r="AYA35" s="661"/>
      <c r="AYB35" s="661"/>
      <c r="AYC35" s="661"/>
      <c r="AYD35" s="661"/>
      <c r="AYE35" s="661"/>
      <c r="AYF35" s="661"/>
      <c r="AYG35" s="661"/>
      <c r="AYH35" s="661"/>
      <c r="AYI35" s="661"/>
      <c r="AYJ35" s="661"/>
      <c r="AYK35" s="661"/>
      <c r="AYL35" s="661"/>
      <c r="AYM35" s="661"/>
      <c r="AYN35" s="661"/>
      <c r="AYO35" s="661"/>
      <c r="AYP35" s="661"/>
      <c r="AYQ35" s="661"/>
      <c r="AYR35" s="661"/>
      <c r="AYS35" s="661"/>
      <c r="AYT35" s="661"/>
      <c r="AYU35" s="661"/>
      <c r="AYV35" s="661"/>
      <c r="AYW35" s="661"/>
      <c r="AYX35" s="661"/>
      <c r="AYY35" s="661"/>
      <c r="AYZ35" s="661"/>
      <c r="AZA35" s="661"/>
      <c r="AZB35" s="661"/>
      <c r="AZC35" s="661"/>
      <c r="AZD35" s="661"/>
      <c r="AZE35" s="661"/>
      <c r="AZF35" s="661"/>
      <c r="AZG35" s="661"/>
      <c r="AZH35" s="661"/>
      <c r="AZI35" s="661"/>
      <c r="AZJ35" s="661"/>
      <c r="AZK35" s="661"/>
      <c r="AZL35" s="661"/>
      <c r="AZM35" s="661"/>
      <c r="AZN35" s="661"/>
      <c r="AZO35" s="661"/>
      <c r="AZP35" s="661"/>
      <c r="AZQ35" s="661"/>
      <c r="AZR35" s="661"/>
      <c r="AZS35" s="661"/>
      <c r="AZT35" s="661"/>
      <c r="AZU35" s="661"/>
      <c r="AZV35" s="661"/>
      <c r="AZW35" s="661"/>
      <c r="AZX35" s="661"/>
      <c r="AZY35" s="661"/>
      <c r="AZZ35" s="661"/>
      <c r="BAA35" s="661"/>
      <c r="BAB35" s="661"/>
      <c r="BAC35" s="661"/>
      <c r="BAD35" s="661"/>
      <c r="BAE35" s="661"/>
      <c r="BAF35" s="661"/>
      <c r="BAG35" s="661"/>
      <c r="BAH35" s="661"/>
      <c r="BAI35" s="661"/>
      <c r="BAJ35" s="661"/>
      <c r="BAK35" s="661"/>
      <c r="BAL35" s="661"/>
      <c r="BAM35" s="661"/>
      <c r="BAN35" s="661"/>
      <c r="BAO35" s="661"/>
      <c r="BAP35" s="661"/>
      <c r="BAQ35" s="661"/>
      <c r="BAR35" s="661"/>
      <c r="BAS35" s="661"/>
      <c r="BAT35" s="661"/>
      <c r="BAU35" s="661"/>
      <c r="BAV35" s="661"/>
      <c r="BAW35" s="661"/>
      <c r="BAX35" s="661"/>
      <c r="BAY35" s="661"/>
      <c r="BAZ35" s="661"/>
      <c r="BBA35" s="661"/>
      <c r="BBB35" s="661"/>
      <c r="BBC35" s="661"/>
      <c r="BBD35" s="661"/>
      <c r="BBE35" s="661"/>
      <c r="BBF35" s="661"/>
      <c r="BBG35" s="661"/>
      <c r="BBH35" s="661"/>
      <c r="BBI35" s="661"/>
      <c r="BBJ35" s="661"/>
      <c r="BBK35" s="661"/>
      <c r="BBL35" s="661"/>
      <c r="BBM35" s="661"/>
      <c r="BBN35" s="661"/>
      <c r="BBO35" s="661"/>
      <c r="BBP35" s="661"/>
      <c r="BBQ35" s="661"/>
      <c r="BBR35" s="661"/>
      <c r="BBS35" s="661"/>
      <c r="BBT35" s="661"/>
      <c r="BBU35" s="661"/>
      <c r="BBV35" s="661"/>
      <c r="BBW35" s="661"/>
      <c r="BBX35" s="661"/>
      <c r="BBY35" s="661"/>
      <c r="BBZ35" s="661"/>
      <c r="BCA35" s="661"/>
      <c r="BCB35" s="661"/>
      <c r="BCC35" s="661"/>
      <c r="BCD35" s="661"/>
      <c r="BCE35" s="661"/>
      <c r="BCF35" s="661"/>
      <c r="BCG35" s="661"/>
      <c r="BCH35" s="661"/>
      <c r="BCI35" s="661"/>
      <c r="BCJ35" s="661"/>
      <c r="BCK35" s="661"/>
      <c r="BCL35" s="661"/>
      <c r="BCM35" s="661"/>
      <c r="BCN35" s="661"/>
      <c r="BCO35" s="661"/>
      <c r="BCP35" s="661"/>
      <c r="BCQ35" s="661"/>
      <c r="BCR35" s="661"/>
      <c r="BCS35" s="661"/>
      <c r="BCT35" s="661"/>
      <c r="BCU35" s="661"/>
      <c r="BCV35" s="661"/>
      <c r="BCW35" s="661"/>
      <c r="BCX35" s="661"/>
      <c r="BCY35" s="661"/>
      <c r="BCZ35" s="661"/>
      <c r="BDA35" s="661"/>
      <c r="BDB35" s="661"/>
      <c r="BDC35" s="661"/>
      <c r="BDD35" s="661"/>
      <c r="BDE35" s="661"/>
      <c r="BDF35" s="661"/>
      <c r="BDG35" s="661"/>
      <c r="BDH35" s="661"/>
      <c r="BDI35" s="661"/>
      <c r="BDJ35" s="661"/>
      <c r="BDK35" s="661"/>
      <c r="BDL35" s="661"/>
      <c r="BDM35" s="661"/>
      <c r="BDN35" s="661"/>
      <c r="BDO35" s="661"/>
      <c r="BDP35" s="661"/>
      <c r="BDQ35" s="661"/>
      <c r="BDR35" s="661"/>
      <c r="BDS35" s="661"/>
      <c r="BDT35" s="661"/>
      <c r="BDU35" s="661"/>
      <c r="BDV35" s="661"/>
      <c r="BDW35" s="661"/>
      <c r="BDX35" s="661"/>
      <c r="BDY35" s="661"/>
      <c r="BDZ35" s="661"/>
      <c r="BEA35" s="661"/>
      <c r="BEB35" s="661"/>
      <c r="BEC35" s="661"/>
      <c r="BED35" s="661"/>
      <c r="BEE35" s="661"/>
      <c r="BEF35" s="661"/>
      <c r="BEG35" s="661"/>
      <c r="BEH35" s="661"/>
      <c r="BEI35" s="661"/>
      <c r="BEJ35" s="661"/>
      <c r="BEK35" s="661"/>
      <c r="BEL35" s="661"/>
      <c r="BEM35" s="661"/>
      <c r="BEN35" s="661"/>
      <c r="BEO35" s="661"/>
      <c r="BEP35" s="661"/>
      <c r="BEQ35" s="661"/>
      <c r="BER35" s="661"/>
      <c r="BES35" s="661"/>
      <c r="BET35" s="661"/>
      <c r="BEU35" s="661"/>
      <c r="BEV35" s="661"/>
      <c r="BEW35" s="661"/>
      <c r="BEX35" s="661"/>
      <c r="BEY35" s="661"/>
      <c r="BEZ35" s="661"/>
      <c r="BFA35" s="661"/>
      <c r="BFB35" s="661"/>
      <c r="BFC35" s="661"/>
      <c r="BFD35" s="661"/>
      <c r="BFE35" s="661"/>
      <c r="BFF35" s="661"/>
      <c r="BFG35" s="661"/>
      <c r="BFH35" s="661"/>
      <c r="BFI35" s="661"/>
      <c r="BFJ35" s="661"/>
      <c r="BFK35" s="661"/>
      <c r="BFL35" s="661"/>
      <c r="BFM35" s="661"/>
      <c r="BFN35" s="661"/>
      <c r="BFO35" s="661"/>
      <c r="BFP35" s="661"/>
      <c r="BFQ35" s="661"/>
      <c r="BFR35" s="661"/>
      <c r="BFS35" s="661"/>
      <c r="BFT35" s="661"/>
      <c r="BFU35" s="661"/>
      <c r="BFV35" s="661"/>
      <c r="BFW35" s="661"/>
      <c r="BFX35" s="661"/>
      <c r="BFY35" s="661"/>
      <c r="BFZ35" s="661"/>
      <c r="BGA35" s="661"/>
      <c r="BGB35" s="661"/>
      <c r="BGC35" s="661"/>
      <c r="BGD35" s="661"/>
      <c r="BGE35" s="661"/>
      <c r="BGF35" s="661"/>
      <c r="BGG35" s="661"/>
      <c r="BGH35" s="661"/>
      <c r="BGI35" s="661"/>
      <c r="BGJ35" s="661"/>
      <c r="BGK35" s="661"/>
      <c r="BGL35" s="661"/>
      <c r="BGM35" s="661"/>
      <c r="BGN35" s="661"/>
      <c r="BGO35" s="661"/>
      <c r="BGP35" s="661"/>
      <c r="BGQ35" s="661"/>
      <c r="BGR35" s="661"/>
      <c r="BGS35" s="661"/>
      <c r="BGT35" s="661"/>
      <c r="BGU35" s="661"/>
      <c r="BGV35" s="661"/>
      <c r="BGW35" s="661"/>
      <c r="BGX35" s="661"/>
      <c r="BGY35" s="661"/>
      <c r="BGZ35" s="661"/>
      <c r="BHA35" s="661"/>
      <c r="BHB35" s="661"/>
      <c r="BHC35" s="661"/>
      <c r="BHD35" s="661"/>
      <c r="BHE35" s="661"/>
      <c r="BHF35" s="661"/>
      <c r="BHG35" s="661"/>
      <c r="BHH35" s="661"/>
      <c r="BHI35" s="661"/>
      <c r="BHJ35" s="661"/>
      <c r="BHK35" s="661"/>
      <c r="BHL35" s="661"/>
      <c r="BHM35" s="661"/>
      <c r="BHN35" s="661"/>
      <c r="BHO35" s="661"/>
      <c r="BHP35" s="661"/>
      <c r="BHQ35" s="661"/>
      <c r="BHR35" s="661"/>
      <c r="BHS35" s="661"/>
      <c r="BHT35" s="661"/>
      <c r="BHU35" s="661"/>
      <c r="BHV35" s="661"/>
      <c r="BHW35" s="661"/>
      <c r="BHX35" s="661"/>
      <c r="BHY35" s="661"/>
      <c r="BHZ35" s="661"/>
      <c r="BIA35" s="661"/>
      <c r="BIB35" s="661"/>
      <c r="BIC35" s="661"/>
      <c r="BID35" s="661"/>
      <c r="BIE35" s="661"/>
      <c r="BIF35" s="661"/>
      <c r="BIG35" s="661"/>
      <c r="BIH35" s="661"/>
      <c r="BII35" s="661"/>
      <c r="BIJ35" s="661"/>
      <c r="BIK35" s="661"/>
      <c r="BIL35" s="661"/>
      <c r="BIM35" s="661"/>
      <c r="BIN35" s="661"/>
      <c r="BIO35" s="661"/>
      <c r="BIP35" s="661"/>
      <c r="BIQ35" s="661"/>
      <c r="BIR35" s="661"/>
      <c r="BIS35" s="661"/>
      <c r="BIT35" s="661"/>
      <c r="BIU35" s="661"/>
      <c r="BIV35" s="661"/>
      <c r="BIW35" s="661"/>
      <c r="BIX35" s="661"/>
      <c r="BIY35" s="661"/>
      <c r="BIZ35" s="661"/>
      <c r="BJA35" s="661"/>
      <c r="BJB35" s="661"/>
      <c r="BJC35" s="661"/>
      <c r="BJD35" s="661"/>
      <c r="BJE35" s="661"/>
      <c r="BJF35" s="661"/>
      <c r="BJG35" s="661"/>
      <c r="BJH35" s="661"/>
      <c r="BJI35" s="661"/>
      <c r="BJJ35" s="661"/>
      <c r="BJK35" s="661"/>
      <c r="BJL35" s="661"/>
      <c r="BJM35" s="661"/>
      <c r="BJN35" s="661"/>
      <c r="BJO35" s="661"/>
      <c r="BJP35" s="661"/>
      <c r="BJQ35" s="661"/>
      <c r="BJR35" s="661"/>
      <c r="BJS35" s="661"/>
      <c r="BJT35" s="661"/>
      <c r="BJU35" s="661"/>
      <c r="BJV35" s="661"/>
      <c r="BJW35" s="661"/>
      <c r="BJX35" s="661"/>
      <c r="BJY35" s="661"/>
      <c r="BJZ35" s="661"/>
      <c r="BKA35" s="661"/>
      <c r="BKB35" s="661"/>
      <c r="BKC35" s="661"/>
      <c r="BKD35" s="661"/>
      <c r="BKE35" s="661"/>
      <c r="BKF35" s="661"/>
      <c r="BKG35" s="661"/>
      <c r="BKH35" s="661"/>
      <c r="BKI35" s="661"/>
      <c r="BKJ35" s="661"/>
      <c r="BKK35" s="661"/>
      <c r="BKL35" s="661"/>
      <c r="BKM35" s="661"/>
      <c r="BKN35" s="661"/>
      <c r="BKO35" s="661"/>
      <c r="BKP35" s="661"/>
      <c r="BKQ35" s="661"/>
      <c r="BKR35" s="661"/>
      <c r="BKS35" s="661"/>
      <c r="BKT35" s="661"/>
      <c r="BKU35" s="661"/>
      <c r="BKV35" s="661"/>
      <c r="BKW35" s="661"/>
      <c r="BKX35" s="661"/>
      <c r="BKY35" s="661"/>
      <c r="BKZ35" s="661"/>
      <c r="BLA35" s="661"/>
      <c r="BLB35" s="661"/>
      <c r="BLC35" s="661"/>
      <c r="BLD35" s="661"/>
      <c r="BLE35" s="661"/>
      <c r="BLF35" s="661"/>
      <c r="BLG35" s="661"/>
      <c r="BLH35" s="661"/>
      <c r="BLI35" s="661"/>
      <c r="BLJ35" s="661"/>
      <c r="BLK35" s="661"/>
      <c r="BLL35" s="661"/>
      <c r="BLM35" s="661"/>
      <c r="BLN35" s="661"/>
      <c r="BLO35" s="661"/>
      <c r="BLP35" s="661"/>
      <c r="BLQ35" s="661"/>
      <c r="BLR35" s="661"/>
      <c r="BLS35" s="661"/>
      <c r="BLT35" s="661"/>
      <c r="BLU35" s="661"/>
      <c r="BLV35" s="661"/>
      <c r="BLW35" s="661"/>
      <c r="BLX35" s="661"/>
      <c r="BLY35" s="661"/>
      <c r="BLZ35" s="661"/>
      <c r="BMA35" s="661"/>
      <c r="BMB35" s="661"/>
      <c r="BMC35" s="661"/>
      <c r="BMD35" s="661"/>
      <c r="BME35" s="661"/>
      <c r="BMF35" s="661"/>
      <c r="BMG35" s="661"/>
      <c r="BMH35" s="661"/>
      <c r="BMI35" s="661"/>
      <c r="BMJ35" s="661"/>
      <c r="BMK35" s="661"/>
      <c r="BML35" s="661"/>
      <c r="BMM35" s="661"/>
      <c r="BMN35" s="661"/>
      <c r="BMO35" s="661"/>
      <c r="BMP35" s="661"/>
      <c r="BMQ35" s="661"/>
      <c r="BMR35" s="661"/>
      <c r="BMS35" s="661"/>
      <c r="BMT35" s="661"/>
      <c r="BMU35" s="661"/>
      <c r="BMV35" s="661"/>
      <c r="BMW35" s="661"/>
      <c r="BMX35" s="661"/>
      <c r="BMY35" s="661"/>
      <c r="BMZ35" s="661"/>
      <c r="BNA35" s="661"/>
      <c r="BNB35" s="661"/>
      <c r="BNC35" s="661"/>
      <c r="BND35" s="661"/>
      <c r="BNE35" s="661"/>
      <c r="BNF35" s="661"/>
      <c r="BNG35" s="661"/>
      <c r="BNH35" s="661"/>
      <c r="BNI35" s="661"/>
      <c r="BNJ35" s="661"/>
      <c r="BNK35" s="661"/>
      <c r="BNL35" s="661"/>
      <c r="BNM35" s="661"/>
      <c r="BNN35" s="661"/>
      <c r="BNO35" s="661"/>
      <c r="BNP35" s="661"/>
      <c r="BNQ35" s="661"/>
      <c r="BNR35" s="661"/>
      <c r="BNS35" s="661"/>
      <c r="BNT35" s="661"/>
      <c r="BNU35" s="661"/>
      <c r="BNV35" s="661"/>
      <c r="BNW35" s="661"/>
      <c r="BNX35" s="661"/>
      <c r="BNY35" s="661"/>
      <c r="BNZ35" s="661"/>
      <c r="BOA35" s="661"/>
      <c r="BOB35" s="661"/>
      <c r="BOC35" s="661"/>
      <c r="BOD35" s="661"/>
      <c r="BOE35" s="661"/>
      <c r="BOF35" s="661"/>
      <c r="BOG35" s="661"/>
      <c r="BOH35" s="661"/>
      <c r="BOI35" s="661"/>
      <c r="BOJ35" s="661"/>
      <c r="BOK35" s="661"/>
      <c r="BOL35" s="661"/>
      <c r="BOM35" s="661"/>
      <c r="BON35" s="661"/>
      <c r="BOO35" s="661"/>
      <c r="BOP35" s="661"/>
      <c r="BOQ35" s="661"/>
      <c r="BOR35" s="661"/>
      <c r="BOS35" s="661"/>
      <c r="BOT35" s="661"/>
      <c r="BOU35" s="661"/>
      <c r="BOV35" s="661"/>
      <c r="BOW35" s="661"/>
      <c r="BOX35" s="661"/>
      <c r="BOY35" s="661"/>
      <c r="BOZ35" s="661"/>
      <c r="BPA35" s="661"/>
      <c r="BPB35" s="661"/>
      <c r="BPC35" s="661"/>
      <c r="BPD35" s="661"/>
      <c r="BPE35" s="661"/>
      <c r="BPF35" s="661"/>
      <c r="BPG35" s="661"/>
      <c r="BPH35" s="661"/>
      <c r="BPI35" s="661"/>
      <c r="BPJ35" s="661"/>
      <c r="BPK35" s="661"/>
      <c r="BPL35" s="661"/>
      <c r="BPM35" s="661"/>
      <c r="BPN35" s="661"/>
      <c r="BPO35" s="661"/>
      <c r="BPP35" s="661"/>
      <c r="BPQ35" s="661"/>
      <c r="BPR35" s="661"/>
      <c r="BPS35" s="661"/>
      <c r="BPT35" s="661"/>
      <c r="BPU35" s="661"/>
      <c r="BPV35" s="661"/>
      <c r="BPW35" s="661"/>
      <c r="BPX35" s="661"/>
      <c r="BPY35" s="661"/>
      <c r="BPZ35" s="661"/>
      <c r="BQA35" s="661"/>
      <c r="BQB35" s="661"/>
      <c r="BQC35" s="661"/>
      <c r="BQD35" s="661"/>
      <c r="BQE35" s="661"/>
      <c r="BQF35" s="661"/>
      <c r="BQG35" s="661"/>
      <c r="BQH35" s="661"/>
      <c r="BQI35" s="661"/>
      <c r="BQJ35" s="661"/>
      <c r="BQK35" s="661"/>
      <c r="BQL35" s="661"/>
      <c r="BQM35" s="661"/>
      <c r="BQN35" s="661"/>
      <c r="BQO35" s="661"/>
      <c r="BQP35" s="661"/>
      <c r="BQQ35" s="661"/>
      <c r="BQR35" s="661"/>
      <c r="BQS35" s="661"/>
      <c r="BQT35" s="661"/>
      <c r="BQU35" s="661"/>
      <c r="BQV35" s="661"/>
      <c r="BQW35" s="661"/>
      <c r="BQX35" s="661"/>
      <c r="BQY35" s="661"/>
      <c r="BQZ35" s="661"/>
      <c r="BRA35" s="661"/>
      <c r="BRB35" s="661"/>
      <c r="BRC35" s="661"/>
      <c r="BRD35" s="661"/>
      <c r="BRE35" s="661"/>
      <c r="BRF35" s="661"/>
      <c r="BRG35" s="661"/>
      <c r="BRH35" s="661"/>
      <c r="BRI35" s="661"/>
      <c r="BRJ35" s="661"/>
      <c r="BRK35" s="661"/>
      <c r="BRL35" s="661"/>
      <c r="BRM35" s="661"/>
      <c r="BRN35" s="661"/>
      <c r="BRO35" s="661"/>
      <c r="BRP35" s="661"/>
      <c r="BRQ35" s="661"/>
      <c r="BRR35" s="661"/>
      <c r="BRS35" s="661"/>
      <c r="BRT35" s="661"/>
      <c r="BRU35" s="661"/>
      <c r="BRV35" s="661"/>
      <c r="BRW35" s="661"/>
      <c r="BRX35" s="661"/>
      <c r="BRY35" s="661"/>
      <c r="BRZ35" s="661"/>
      <c r="BSA35" s="661"/>
      <c r="BSB35" s="661"/>
      <c r="BSC35" s="661"/>
      <c r="BSD35" s="661"/>
      <c r="BSE35" s="661"/>
      <c r="BSF35" s="661"/>
      <c r="BSG35" s="661"/>
      <c r="BSH35" s="661"/>
      <c r="BSI35" s="661"/>
      <c r="BSJ35" s="661"/>
      <c r="BSK35" s="661"/>
      <c r="BSL35" s="661"/>
      <c r="BSM35" s="661"/>
      <c r="BSN35" s="661"/>
      <c r="BSO35" s="661"/>
      <c r="BSP35" s="661"/>
      <c r="BSQ35" s="661"/>
      <c r="BSR35" s="661"/>
      <c r="BSS35" s="661"/>
      <c r="BST35" s="661"/>
      <c r="BSU35" s="661"/>
      <c r="BSV35" s="661"/>
      <c r="BSW35" s="661"/>
      <c r="BSX35" s="661"/>
      <c r="BSY35" s="661"/>
      <c r="BSZ35" s="661"/>
      <c r="BTA35" s="661"/>
      <c r="BTB35" s="661"/>
      <c r="BTC35" s="661"/>
      <c r="BTD35" s="661"/>
      <c r="BTE35" s="661"/>
      <c r="BTF35" s="661"/>
      <c r="BTG35" s="661"/>
      <c r="BTH35" s="661"/>
      <c r="BTI35" s="661"/>
      <c r="BTJ35" s="661"/>
      <c r="BTK35" s="661"/>
      <c r="BTL35" s="661"/>
      <c r="BTM35" s="661"/>
      <c r="BTN35" s="661"/>
      <c r="BTO35" s="661"/>
      <c r="BTP35" s="661"/>
      <c r="BTQ35" s="661"/>
      <c r="BTR35" s="661"/>
      <c r="BTS35" s="661"/>
      <c r="BTT35" s="661"/>
      <c r="BTU35" s="661"/>
      <c r="BTV35" s="661"/>
      <c r="BTW35" s="661"/>
      <c r="BTX35" s="661"/>
      <c r="BTY35" s="661"/>
      <c r="BTZ35" s="661"/>
      <c r="BUA35" s="661"/>
      <c r="BUB35" s="661"/>
      <c r="BUC35" s="661"/>
      <c r="BUD35" s="661"/>
      <c r="BUE35" s="661"/>
      <c r="BUF35" s="661"/>
      <c r="BUG35" s="661"/>
      <c r="BUH35" s="661"/>
      <c r="BUI35" s="661"/>
      <c r="BUJ35" s="661"/>
      <c r="BUK35" s="661"/>
      <c r="BUL35" s="661"/>
      <c r="BUM35" s="661"/>
      <c r="BUN35" s="661"/>
      <c r="BUO35" s="661"/>
      <c r="BUP35" s="661"/>
      <c r="BUQ35" s="661"/>
      <c r="BUR35" s="661"/>
      <c r="BUS35" s="661"/>
      <c r="BUT35" s="661"/>
      <c r="BUU35" s="661"/>
      <c r="BUV35" s="661"/>
      <c r="BUW35" s="661"/>
      <c r="BUX35" s="661"/>
      <c r="BUY35" s="661"/>
      <c r="BUZ35" s="661"/>
      <c r="BVA35" s="661"/>
      <c r="BVB35" s="661"/>
      <c r="BVC35" s="661"/>
      <c r="BVD35" s="661"/>
      <c r="BVE35" s="661"/>
      <c r="BVF35" s="661"/>
      <c r="BVG35" s="661"/>
      <c r="BVH35" s="661"/>
      <c r="BVI35" s="661"/>
      <c r="BVJ35" s="661"/>
      <c r="BVK35" s="661"/>
      <c r="BVL35" s="661"/>
      <c r="BVM35" s="661"/>
      <c r="BVN35" s="661"/>
      <c r="BVO35" s="661"/>
      <c r="BVP35" s="661"/>
      <c r="BVQ35" s="661"/>
      <c r="BVR35" s="661"/>
      <c r="BVS35" s="661"/>
      <c r="BVT35" s="661"/>
      <c r="BVU35" s="661"/>
      <c r="BVV35" s="661"/>
      <c r="BVW35" s="661"/>
      <c r="BVX35" s="661"/>
      <c r="BVY35" s="661"/>
      <c r="BVZ35" s="661"/>
      <c r="BWA35" s="661"/>
      <c r="BWB35" s="661"/>
      <c r="BWC35" s="661"/>
      <c r="BWD35" s="661"/>
      <c r="BWE35" s="661"/>
      <c r="BWF35" s="661"/>
      <c r="BWG35" s="661"/>
      <c r="BWH35" s="661"/>
      <c r="BWI35" s="661"/>
      <c r="BWJ35" s="661"/>
      <c r="BWK35" s="661"/>
      <c r="BWL35" s="661"/>
      <c r="BWM35" s="661"/>
      <c r="BWN35" s="661"/>
      <c r="BWO35" s="661"/>
      <c r="BWP35" s="661"/>
      <c r="BWQ35" s="661"/>
      <c r="BWR35" s="661"/>
      <c r="BWS35" s="661"/>
      <c r="BWT35" s="661"/>
      <c r="BWU35" s="661"/>
      <c r="BWV35" s="661"/>
      <c r="BWW35" s="661"/>
      <c r="BWX35" s="661"/>
      <c r="BWY35" s="661"/>
      <c r="BWZ35" s="661"/>
      <c r="BXA35" s="661"/>
      <c r="BXB35" s="661"/>
      <c r="BXC35" s="661"/>
      <c r="BXD35" s="661"/>
      <c r="BXE35" s="661"/>
      <c r="BXF35" s="661"/>
      <c r="BXG35" s="661"/>
      <c r="BXH35" s="661"/>
      <c r="BXI35" s="661"/>
      <c r="BXJ35" s="661"/>
      <c r="BXK35" s="661"/>
      <c r="BXL35" s="661"/>
      <c r="BXM35" s="661"/>
      <c r="BXN35" s="661"/>
      <c r="BXO35" s="661"/>
      <c r="BXP35" s="661"/>
      <c r="BXQ35" s="661"/>
      <c r="BXR35" s="661"/>
      <c r="BXS35" s="661"/>
      <c r="BXT35" s="661"/>
      <c r="BXU35" s="661"/>
      <c r="BXV35" s="661"/>
      <c r="BXW35" s="661"/>
      <c r="BXX35" s="661"/>
      <c r="BXY35" s="661"/>
      <c r="BXZ35" s="661"/>
      <c r="BYA35" s="661"/>
      <c r="BYB35" s="661"/>
      <c r="BYC35" s="661"/>
      <c r="BYD35" s="661"/>
      <c r="BYE35" s="661"/>
      <c r="BYF35" s="661"/>
      <c r="BYG35" s="661"/>
      <c r="BYH35" s="661"/>
      <c r="BYI35" s="661"/>
      <c r="BYJ35" s="661"/>
      <c r="BYK35" s="661"/>
      <c r="BYL35" s="661"/>
      <c r="BYM35" s="661"/>
      <c r="BYN35" s="661"/>
      <c r="BYO35" s="661"/>
      <c r="BYP35" s="661"/>
      <c r="BYQ35" s="661"/>
      <c r="BYR35" s="661"/>
      <c r="BYS35" s="661"/>
      <c r="BYT35" s="661"/>
      <c r="BYU35" s="661"/>
      <c r="BYV35" s="661"/>
      <c r="BYW35" s="661"/>
      <c r="BYX35" s="661"/>
      <c r="BYY35" s="661"/>
      <c r="BYZ35" s="661"/>
      <c r="BZA35" s="661"/>
      <c r="BZB35" s="661"/>
      <c r="BZC35" s="661"/>
      <c r="BZD35" s="661"/>
      <c r="BZE35" s="661"/>
      <c r="BZF35" s="661"/>
      <c r="BZG35" s="661"/>
      <c r="BZH35" s="661"/>
      <c r="BZI35" s="661"/>
      <c r="BZJ35" s="661"/>
      <c r="BZK35" s="661"/>
      <c r="BZL35" s="661"/>
      <c r="BZM35" s="661"/>
      <c r="BZN35" s="661"/>
      <c r="BZO35" s="661"/>
      <c r="BZP35" s="661"/>
      <c r="BZQ35" s="661"/>
      <c r="BZR35" s="661"/>
      <c r="BZS35" s="661"/>
      <c r="BZT35" s="661"/>
      <c r="BZU35" s="661"/>
      <c r="BZV35" s="661"/>
      <c r="BZW35" s="661"/>
      <c r="BZX35" s="661"/>
      <c r="BZY35" s="661"/>
      <c r="BZZ35" s="661"/>
      <c r="CAA35" s="661"/>
      <c r="CAB35" s="661"/>
      <c r="CAC35" s="661"/>
      <c r="CAD35" s="661"/>
      <c r="CAE35" s="661"/>
      <c r="CAF35" s="661"/>
      <c r="CAG35" s="661"/>
      <c r="CAH35" s="661"/>
      <c r="CAI35" s="661"/>
      <c r="CAJ35" s="661"/>
      <c r="CAK35" s="661"/>
      <c r="CAL35" s="661"/>
      <c r="CAM35" s="661"/>
      <c r="CAN35" s="661"/>
      <c r="CAO35" s="661"/>
      <c r="CAP35" s="661"/>
      <c r="CAQ35" s="661"/>
      <c r="CAR35" s="661"/>
      <c r="CAS35" s="661"/>
      <c r="CAT35" s="661"/>
      <c r="CAU35" s="661"/>
      <c r="CAV35" s="661"/>
      <c r="CAW35" s="661"/>
      <c r="CAX35" s="661"/>
      <c r="CAY35" s="661"/>
      <c r="CAZ35" s="661"/>
      <c r="CBA35" s="661"/>
      <c r="CBB35" s="661"/>
      <c r="CBC35" s="661"/>
      <c r="CBD35" s="661"/>
      <c r="CBE35" s="661"/>
      <c r="CBF35" s="661"/>
      <c r="CBG35" s="661"/>
      <c r="CBH35" s="661"/>
      <c r="CBI35" s="661"/>
      <c r="CBJ35" s="661"/>
      <c r="CBK35" s="661"/>
      <c r="CBL35" s="661"/>
      <c r="CBM35" s="661"/>
      <c r="CBN35" s="661"/>
      <c r="CBO35" s="661"/>
      <c r="CBP35" s="661"/>
      <c r="CBQ35" s="661"/>
      <c r="CBR35" s="661"/>
      <c r="CBS35" s="661"/>
      <c r="CBT35" s="661"/>
      <c r="CBU35" s="661"/>
      <c r="CBV35" s="661"/>
      <c r="CBW35" s="661"/>
      <c r="CBX35" s="661"/>
      <c r="CBY35" s="661"/>
      <c r="CBZ35" s="661"/>
      <c r="CCA35" s="661"/>
      <c r="CCB35" s="661"/>
      <c r="CCC35" s="661"/>
      <c r="CCD35" s="661"/>
      <c r="CCE35" s="661"/>
      <c r="CCF35" s="661"/>
      <c r="CCG35" s="661"/>
      <c r="CCH35" s="661"/>
      <c r="CCI35" s="661"/>
      <c r="CCJ35" s="661"/>
      <c r="CCK35" s="661"/>
      <c r="CCL35" s="661"/>
      <c r="CCM35" s="661"/>
      <c r="CCN35" s="661"/>
      <c r="CCO35" s="661"/>
      <c r="CCP35" s="661"/>
      <c r="CCQ35" s="661"/>
      <c r="CCR35" s="661"/>
      <c r="CCS35" s="661"/>
      <c r="CCT35" s="661"/>
      <c r="CCU35" s="661"/>
      <c r="CCV35" s="661"/>
      <c r="CCW35" s="661"/>
      <c r="CCX35" s="661"/>
      <c r="CCY35" s="661"/>
      <c r="CCZ35" s="661"/>
      <c r="CDA35" s="661"/>
      <c r="CDB35" s="661"/>
      <c r="CDC35" s="661"/>
      <c r="CDD35" s="661"/>
      <c r="CDE35" s="661"/>
      <c r="CDF35" s="661"/>
      <c r="CDG35" s="661"/>
      <c r="CDH35" s="661"/>
      <c r="CDI35" s="661"/>
      <c r="CDJ35" s="661"/>
      <c r="CDK35" s="661"/>
      <c r="CDL35" s="661"/>
      <c r="CDM35" s="661"/>
      <c r="CDN35" s="661"/>
      <c r="CDO35" s="661"/>
      <c r="CDP35" s="661"/>
      <c r="CDQ35" s="661"/>
      <c r="CDR35" s="661"/>
      <c r="CDS35" s="661"/>
      <c r="CDT35" s="661"/>
      <c r="CDU35" s="661"/>
      <c r="CDV35" s="661"/>
      <c r="CDW35" s="661"/>
      <c r="CDX35" s="661"/>
      <c r="CDY35" s="661"/>
      <c r="CDZ35" s="661"/>
      <c r="CEA35" s="661"/>
      <c r="CEB35" s="661"/>
      <c r="CEC35" s="661"/>
      <c r="CED35" s="661"/>
      <c r="CEE35" s="661"/>
      <c r="CEF35" s="661"/>
      <c r="CEG35" s="661"/>
      <c r="CEH35" s="661"/>
      <c r="CEI35" s="661"/>
      <c r="CEJ35" s="661"/>
      <c r="CEK35" s="661"/>
      <c r="CEL35" s="661"/>
      <c r="CEM35" s="661"/>
      <c r="CEN35" s="661"/>
      <c r="CEO35" s="661"/>
      <c r="CEP35" s="661"/>
      <c r="CEQ35" s="661"/>
      <c r="CER35" s="661"/>
      <c r="CES35" s="661"/>
      <c r="CET35" s="661"/>
      <c r="CEU35" s="661"/>
      <c r="CEV35" s="661"/>
      <c r="CEW35" s="661"/>
      <c r="CEX35" s="661"/>
      <c r="CEY35" s="661"/>
      <c r="CEZ35" s="661"/>
      <c r="CFA35" s="661"/>
      <c r="CFB35" s="661"/>
      <c r="CFC35" s="661"/>
      <c r="CFD35" s="661"/>
      <c r="CFE35" s="661"/>
      <c r="CFF35" s="661"/>
      <c r="CFG35" s="661"/>
      <c r="CFH35" s="661"/>
      <c r="CFI35" s="661"/>
      <c r="CFJ35" s="661"/>
      <c r="CFK35" s="661"/>
      <c r="CFL35" s="661"/>
      <c r="CFM35" s="661"/>
      <c r="CFN35" s="661"/>
      <c r="CFO35" s="661"/>
      <c r="CFP35" s="661"/>
      <c r="CFQ35" s="661"/>
      <c r="CFR35" s="661"/>
      <c r="CFS35" s="661"/>
      <c r="CFT35" s="661"/>
      <c r="CFU35" s="661"/>
      <c r="CFV35" s="661"/>
      <c r="CFW35" s="661"/>
      <c r="CFX35" s="661"/>
      <c r="CFY35" s="661"/>
      <c r="CFZ35" s="661"/>
      <c r="CGA35" s="661"/>
      <c r="CGB35" s="661"/>
      <c r="CGC35" s="661"/>
      <c r="CGD35" s="661"/>
      <c r="CGE35" s="661"/>
      <c r="CGF35" s="661"/>
      <c r="CGG35" s="661"/>
      <c r="CGH35" s="661"/>
      <c r="CGI35" s="661"/>
      <c r="CGJ35" s="661"/>
      <c r="CGK35" s="661"/>
      <c r="CGL35" s="661"/>
      <c r="CGM35" s="661"/>
      <c r="CGN35" s="661"/>
      <c r="CGO35" s="661"/>
      <c r="CGP35" s="661"/>
      <c r="CGQ35" s="661"/>
      <c r="CGR35" s="661"/>
      <c r="CGS35" s="661"/>
      <c r="CGT35" s="661"/>
      <c r="CGU35" s="661"/>
      <c r="CGV35" s="661"/>
      <c r="CGW35" s="661"/>
      <c r="CGX35" s="661"/>
      <c r="CGY35" s="661"/>
      <c r="CGZ35" s="661"/>
      <c r="CHA35" s="661"/>
      <c r="CHB35" s="661"/>
      <c r="CHC35" s="661"/>
      <c r="CHD35" s="661"/>
      <c r="CHE35" s="661"/>
      <c r="CHF35" s="661"/>
      <c r="CHG35" s="661"/>
      <c r="CHH35" s="661"/>
      <c r="CHI35" s="661"/>
      <c r="CHJ35" s="661"/>
      <c r="CHK35" s="661"/>
      <c r="CHL35" s="661"/>
      <c r="CHM35" s="661"/>
      <c r="CHN35" s="661"/>
      <c r="CHO35" s="661"/>
      <c r="CHP35" s="661"/>
      <c r="CHQ35" s="661"/>
      <c r="CHR35" s="661"/>
      <c r="CHS35" s="661"/>
      <c r="CHT35" s="661"/>
      <c r="CHU35" s="661"/>
      <c r="CHV35" s="661"/>
      <c r="CHW35" s="661"/>
      <c r="CHX35" s="661"/>
      <c r="CHY35" s="661"/>
      <c r="CHZ35" s="661"/>
      <c r="CIA35" s="661"/>
      <c r="CIB35" s="661"/>
      <c r="CIC35" s="661"/>
      <c r="CID35" s="661"/>
      <c r="CIE35" s="661"/>
      <c r="CIF35" s="661"/>
      <c r="CIG35" s="661"/>
      <c r="CIH35" s="661"/>
      <c r="CII35" s="661"/>
      <c r="CIJ35" s="661"/>
      <c r="CIK35" s="661"/>
      <c r="CIL35" s="661"/>
      <c r="CIM35" s="661"/>
      <c r="CIN35" s="661"/>
      <c r="CIO35" s="661"/>
      <c r="CIP35" s="661"/>
      <c r="CIQ35" s="661"/>
      <c r="CIR35" s="661"/>
      <c r="CIS35" s="661"/>
      <c r="CIT35" s="661"/>
      <c r="CIU35" s="661"/>
      <c r="CIV35" s="661"/>
      <c r="CIW35" s="661"/>
      <c r="CIX35" s="661"/>
      <c r="CIY35" s="661"/>
      <c r="CIZ35" s="661"/>
      <c r="CJA35" s="661"/>
      <c r="CJB35" s="661"/>
      <c r="CJC35" s="661"/>
      <c r="CJD35" s="661"/>
      <c r="CJE35" s="661"/>
      <c r="CJF35" s="661"/>
      <c r="CJG35" s="661"/>
      <c r="CJH35" s="661"/>
      <c r="CJI35" s="661"/>
      <c r="CJJ35" s="661"/>
      <c r="CJK35" s="661"/>
      <c r="CJL35" s="661"/>
      <c r="CJM35" s="661"/>
      <c r="CJN35" s="661"/>
      <c r="CJO35" s="661"/>
      <c r="CJP35" s="661"/>
      <c r="CJQ35" s="661"/>
      <c r="CJR35" s="661"/>
      <c r="CJS35" s="661"/>
      <c r="CJT35" s="661"/>
      <c r="CJU35" s="661"/>
      <c r="CJV35" s="661"/>
      <c r="CJW35" s="661"/>
      <c r="CJX35" s="661"/>
      <c r="CJY35" s="661"/>
      <c r="CJZ35" s="661"/>
      <c r="CKA35" s="661"/>
      <c r="CKB35" s="661"/>
      <c r="CKC35" s="661"/>
      <c r="CKD35" s="661"/>
      <c r="CKE35" s="661"/>
      <c r="CKF35" s="661"/>
      <c r="CKG35" s="661"/>
      <c r="CKH35" s="661"/>
      <c r="CKI35" s="661"/>
      <c r="CKJ35" s="661"/>
      <c r="CKK35" s="661"/>
      <c r="CKL35" s="661"/>
      <c r="CKM35" s="661"/>
      <c r="CKN35" s="661"/>
      <c r="CKO35" s="661"/>
      <c r="CKP35" s="661"/>
      <c r="CKQ35" s="661"/>
      <c r="CKR35" s="661"/>
      <c r="CKS35" s="661"/>
      <c r="CKT35" s="661"/>
      <c r="CKU35" s="661"/>
      <c r="CKV35" s="661"/>
      <c r="CKW35" s="661"/>
      <c r="CKX35" s="661"/>
      <c r="CKY35" s="661"/>
      <c r="CKZ35" s="661"/>
      <c r="CLA35" s="661"/>
      <c r="CLB35" s="661"/>
      <c r="CLC35" s="661"/>
      <c r="CLD35" s="661"/>
      <c r="CLE35" s="661"/>
      <c r="CLF35" s="661"/>
      <c r="CLG35" s="661"/>
      <c r="CLH35" s="661"/>
      <c r="CLI35" s="661"/>
      <c r="CLJ35" s="661"/>
      <c r="CLK35" s="661"/>
      <c r="CLL35" s="661"/>
      <c r="CLM35" s="661"/>
      <c r="CLN35" s="661"/>
      <c r="CLO35" s="661"/>
      <c r="CLP35" s="661"/>
      <c r="CLQ35" s="661"/>
      <c r="CLR35" s="661"/>
      <c r="CLS35" s="661"/>
      <c r="CLT35" s="661"/>
      <c r="CLU35" s="661"/>
      <c r="CLV35" s="661"/>
      <c r="CLW35" s="661"/>
      <c r="CLX35" s="661"/>
      <c r="CLY35" s="661"/>
      <c r="CLZ35" s="661"/>
      <c r="CMA35" s="661"/>
      <c r="CMB35" s="661"/>
      <c r="CMC35" s="661"/>
      <c r="CMD35" s="661"/>
      <c r="CME35" s="661"/>
      <c r="CMF35" s="661"/>
      <c r="CMG35" s="661"/>
      <c r="CMH35" s="661"/>
      <c r="CMI35" s="661"/>
      <c r="CMJ35" s="661"/>
      <c r="CMK35" s="661"/>
      <c r="CML35" s="661"/>
      <c r="CMM35" s="661"/>
      <c r="CMN35" s="661"/>
      <c r="CMO35" s="661"/>
      <c r="CMP35" s="661"/>
      <c r="CMQ35" s="661"/>
      <c r="CMR35" s="661"/>
      <c r="CMS35" s="661"/>
      <c r="CMT35" s="661"/>
      <c r="CMU35" s="661"/>
      <c r="CMV35" s="661"/>
      <c r="CMW35" s="661"/>
      <c r="CMX35" s="661"/>
      <c r="CMY35" s="661"/>
      <c r="CMZ35" s="661"/>
      <c r="CNA35" s="661"/>
      <c r="CNB35" s="661"/>
      <c r="CNC35" s="661"/>
      <c r="CND35" s="661"/>
      <c r="CNE35" s="661"/>
      <c r="CNF35" s="661"/>
      <c r="CNG35" s="661"/>
      <c r="CNH35" s="661"/>
      <c r="CNI35" s="661"/>
      <c r="CNJ35" s="661"/>
      <c r="CNK35" s="661"/>
      <c r="CNL35" s="661"/>
      <c r="CNM35" s="661"/>
      <c r="CNN35" s="661"/>
      <c r="CNO35" s="661"/>
      <c r="CNP35" s="661"/>
      <c r="CNQ35" s="661"/>
      <c r="CNR35" s="661"/>
      <c r="CNS35" s="661"/>
      <c r="CNT35" s="661"/>
      <c r="CNU35" s="661"/>
      <c r="CNV35" s="661"/>
      <c r="CNW35" s="661"/>
      <c r="CNX35" s="661"/>
      <c r="CNY35" s="661"/>
      <c r="CNZ35" s="661"/>
      <c r="COA35" s="661"/>
      <c r="COB35" s="661"/>
      <c r="COC35" s="661"/>
      <c r="COD35" s="661"/>
      <c r="COE35" s="661"/>
      <c r="COF35" s="661"/>
      <c r="COG35" s="661"/>
      <c r="COH35" s="661"/>
      <c r="COI35" s="661"/>
      <c r="COJ35" s="661"/>
      <c r="COK35" s="661"/>
      <c r="COL35" s="661"/>
      <c r="COM35" s="661"/>
      <c r="CON35" s="661"/>
      <c r="COO35" s="661"/>
      <c r="COP35" s="661"/>
      <c r="COQ35" s="661"/>
      <c r="COR35" s="661"/>
      <c r="COS35" s="661"/>
      <c r="COT35" s="661"/>
      <c r="COU35" s="661"/>
      <c r="COV35" s="661"/>
      <c r="COW35" s="661"/>
      <c r="COX35" s="661"/>
      <c r="COY35" s="661"/>
      <c r="COZ35" s="661"/>
      <c r="CPA35" s="661"/>
      <c r="CPB35" s="661"/>
      <c r="CPC35" s="661"/>
      <c r="CPD35" s="661"/>
      <c r="CPE35" s="661"/>
      <c r="CPF35" s="661"/>
      <c r="CPG35" s="661"/>
      <c r="CPH35" s="661"/>
      <c r="CPI35" s="661"/>
      <c r="CPJ35" s="661"/>
      <c r="CPK35" s="661"/>
      <c r="CPL35" s="661"/>
      <c r="CPM35" s="661"/>
      <c r="CPN35" s="661"/>
      <c r="CPO35" s="661"/>
      <c r="CPP35" s="661"/>
      <c r="CPQ35" s="661"/>
      <c r="CPR35" s="661"/>
      <c r="CPS35" s="661"/>
      <c r="CPT35" s="661"/>
      <c r="CPU35" s="661"/>
      <c r="CPV35" s="661"/>
      <c r="CPW35" s="661"/>
      <c r="CPX35" s="661"/>
      <c r="CPY35" s="661"/>
      <c r="CPZ35" s="661"/>
      <c r="CQA35" s="661"/>
      <c r="CQB35" s="661"/>
      <c r="CQC35" s="661"/>
      <c r="CQD35" s="661"/>
      <c r="CQE35" s="661"/>
      <c r="CQF35" s="661"/>
      <c r="CQG35" s="661"/>
      <c r="CQH35" s="661"/>
      <c r="CQI35" s="661"/>
      <c r="CQJ35" s="661"/>
      <c r="CQK35" s="661"/>
      <c r="CQL35" s="661"/>
      <c r="CQM35" s="661"/>
      <c r="CQN35" s="661"/>
      <c r="CQO35" s="661"/>
      <c r="CQP35" s="661"/>
      <c r="CQQ35" s="661"/>
      <c r="CQR35" s="661"/>
      <c r="CQS35" s="661"/>
      <c r="CQT35" s="661"/>
      <c r="CQU35" s="661"/>
      <c r="CQV35" s="661"/>
      <c r="CQW35" s="661"/>
      <c r="CQX35" s="661"/>
      <c r="CQY35" s="661"/>
      <c r="CQZ35" s="661"/>
      <c r="CRA35" s="661"/>
      <c r="CRB35" s="661"/>
      <c r="CRC35" s="661"/>
      <c r="CRD35" s="661"/>
      <c r="CRE35" s="661"/>
      <c r="CRF35" s="661"/>
      <c r="CRG35" s="661"/>
      <c r="CRH35" s="661"/>
      <c r="CRI35" s="661"/>
      <c r="CRJ35" s="661"/>
      <c r="CRK35" s="661"/>
      <c r="CRL35" s="661"/>
      <c r="CRM35" s="661"/>
      <c r="CRN35" s="661"/>
      <c r="CRO35" s="661"/>
      <c r="CRP35" s="661"/>
      <c r="CRQ35" s="661"/>
      <c r="CRR35" s="661"/>
      <c r="CRS35" s="661"/>
      <c r="CRT35" s="661"/>
      <c r="CRU35" s="661"/>
      <c r="CRV35" s="661"/>
      <c r="CRW35" s="661"/>
      <c r="CRX35" s="661"/>
      <c r="CRY35" s="661"/>
      <c r="CRZ35" s="661"/>
      <c r="CSA35" s="661"/>
      <c r="CSB35" s="661"/>
      <c r="CSC35" s="661"/>
      <c r="CSD35" s="661"/>
      <c r="CSE35" s="661"/>
      <c r="CSF35" s="661"/>
      <c r="CSG35" s="661"/>
      <c r="CSH35" s="661"/>
      <c r="CSI35" s="661"/>
      <c r="CSJ35" s="661"/>
      <c r="CSK35" s="661"/>
      <c r="CSL35" s="661"/>
      <c r="CSM35" s="661"/>
      <c r="CSN35" s="661"/>
      <c r="CSO35" s="661"/>
      <c r="CSP35" s="661"/>
      <c r="CSQ35" s="661"/>
      <c r="CSR35" s="661"/>
      <c r="CSS35" s="661"/>
      <c r="CST35" s="661"/>
      <c r="CSU35" s="661"/>
      <c r="CSV35" s="661"/>
      <c r="CSW35" s="661"/>
      <c r="CSX35" s="661"/>
      <c r="CSY35" s="661"/>
      <c r="CSZ35" s="661"/>
      <c r="CTA35" s="661"/>
      <c r="CTB35" s="661"/>
      <c r="CTC35" s="661"/>
      <c r="CTD35" s="661"/>
      <c r="CTE35" s="661"/>
      <c r="CTF35" s="661"/>
      <c r="CTG35" s="661"/>
      <c r="CTH35" s="661"/>
      <c r="CTI35" s="661"/>
      <c r="CTJ35" s="661"/>
      <c r="CTK35" s="661"/>
      <c r="CTL35" s="661"/>
      <c r="CTM35" s="661"/>
      <c r="CTN35" s="661"/>
      <c r="CTO35" s="661"/>
      <c r="CTP35" s="661"/>
      <c r="CTQ35" s="661"/>
      <c r="CTR35" s="661"/>
      <c r="CTS35" s="661"/>
      <c r="CTT35" s="661"/>
      <c r="CTU35" s="661"/>
      <c r="CTV35" s="661"/>
      <c r="CTW35" s="661"/>
      <c r="CTX35" s="661"/>
      <c r="CTY35" s="661"/>
      <c r="CTZ35" s="661"/>
      <c r="CUA35" s="661"/>
      <c r="CUB35" s="661"/>
      <c r="CUC35" s="661"/>
      <c r="CUD35" s="661"/>
      <c r="CUE35" s="661"/>
      <c r="CUF35" s="661"/>
      <c r="CUG35" s="661"/>
      <c r="CUH35" s="661"/>
      <c r="CUI35" s="661"/>
      <c r="CUJ35" s="661"/>
      <c r="CUK35" s="661"/>
      <c r="CUL35" s="661"/>
      <c r="CUM35" s="661"/>
      <c r="CUN35" s="661"/>
      <c r="CUO35" s="661"/>
      <c r="CUP35" s="661"/>
      <c r="CUQ35" s="661"/>
      <c r="CUR35" s="661"/>
      <c r="CUS35" s="661"/>
      <c r="CUT35" s="661"/>
      <c r="CUU35" s="661"/>
      <c r="CUV35" s="661"/>
      <c r="CUW35" s="661"/>
      <c r="CUX35" s="661"/>
      <c r="CUY35" s="661"/>
      <c r="CUZ35" s="661"/>
      <c r="CVA35" s="661"/>
      <c r="CVB35" s="661"/>
      <c r="CVC35" s="661"/>
      <c r="CVD35" s="661"/>
      <c r="CVE35" s="661"/>
      <c r="CVF35" s="661"/>
      <c r="CVG35" s="661"/>
      <c r="CVH35" s="661"/>
      <c r="CVI35" s="661"/>
      <c r="CVJ35" s="661"/>
      <c r="CVK35" s="661"/>
      <c r="CVL35" s="661"/>
      <c r="CVM35" s="661"/>
      <c r="CVN35" s="661"/>
      <c r="CVO35" s="661"/>
      <c r="CVP35" s="661"/>
      <c r="CVQ35" s="661"/>
      <c r="CVR35" s="661"/>
      <c r="CVS35" s="661"/>
      <c r="CVT35" s="661"/>
      <c r="CVU35" s="661"/>
      <c r="CVV35" s="661"/>
      <c r="CVW35" s="661"/>
      <c r="CVX35" s="661"/>
      <c r="CVY35" s="661"/>
      <c r="CVZ35" s="661"/>
      <c r="CWA35" s="661"/>
      <c r="CWB35" s="661"/>
      <c r="CWC35" s="661"/>
      <c r="CWD35" s="661"/>
      <c r="CWE35" s="661"/>
      <c r="CWF35" s="661"/>
      <c r="CWG35" s="661"/>
      <c r="CWH35" s="661"/>
      <c r="CWI35" s="661"/>
      <c r="CWJ35" s="661"/>
      <c r="CWK35" s="661"/>
      <c r="CWL35" s="661"/>
      <c r="CWM35" s="661"/>
      <c r="CWN35" s="661"/>
      <c r="CWO35" s="661"/>
      <c r="CWP35" s="661"/>
      <c r="CWQ35" s="661"/>
      <c r="CWR35" s="661"/>
      <c r="CWS35" s="661"/>
      <c r="CWT35" s="661"/>
      <c r="CWU35" s="661"/>
      <c r="CWV35" s="661"/>
      <c r="CWW35" s="661"/>
      <c r="CWX35" s="661"/>
      <c r="CWY35" s="661"/>
      <c r="CWZ35" s="661"/>
      <c r="CXA35" s="661"/>
      <c r="CXB35" s="661"/>
      <c r="CXC35" s="661"/>
      <c r="CXD35" s="661"/>
      <c r="CXE35" s="661"/>
      <c r="CXF35" s="661"/>
      <c r="CXG35" s="661"/>
      <c r="CXH35" s="661"/>
      <c r="CXI35" s="661"/>
      <c r="CXJ35" s="661"/>
      <c r="CXK35" s="661"/>
      <c r="CXL35" s="661"/>
      <c r="CXM35" s="661"/>
      <c r="CXN35" s="661"/>
      <c r="CXO35" s="661"/>
      <c r="CXP35" s="661"/>
      <c r="CXQ35" s="661"/>
      <c r="CXR35" s="661"/>
      <c r="CXS35" s="661"/>
      <c r="CXT35" s="661"/>
      <c r="CXU35" s="661"/>
      <c r="CXV35" s="661"/>
      <c r="CXW35" s="661"/>
      <c r="CXX35" s="661"/>
      <c r="CXY35" s="661"/>
      <c r="CXZ35" s="661"/>
      <c r="CYA35" s="661"/>
      <c r="CYB35" s="661"/>
      <c r="CYC35" s="661"/>
      <c r="CYD35" s="661"/>
      <c r="CYE35" s="661"/>
      <c r="CYF35" s="661"/>
      <c r="CYG35" s="661"/>
      <c r="CYH35" s="661"/>
      <c r="CYI35" s="661"/>
      <c r="CYJ35" s="661"/>
      <c r="CYK35" s="661"/>
      <c r="CYL35" s="661"/>
      <c r="CYM35" s="661"/>
      <c r="CYN35" s="661"/>
      <c r="CYO35" s="661"/>
      <c r="CYP35" s="661"/>
      <c r="CYQ35" s="661"/>
      <c r="CYR35" s="661"/>
      <c r="CYS35" s="661"/>
      <c r="CYT35" s="661"/>
      <c r="CYU35" s="661"/>
      <c r="CYV35" s="661"/>
      <c r="CYW35" s="661"/>
      <c r="CYX35" s="661"/>
      <c r="CYY35" s="661"/>
      <c r="CYZ35" s="661"/>
      <c r="CZA35" s="661"/>
      <c r="CZB35" s="661"/>
      <c r="CZC35" s="661"/>
      <c r="CZD35" s="661"/>
      <c r="CZE35" s="661"/>
      <c r="CZF35" s="661"/>
      <c r="CZG35" s="661"/>
      <c r="CZH35" s="661"/>
      <c r="CZI35" s="661"/>
      <c r="CZJ35" s="661"/>
      <c r="CZK35" s="661"/>
      <c r="CZL35" s="661"/>
      <c r="CZM35" s="661"/>
      <c r="CZN35" s="661"/>
      <c r="CZO35" s="661"/>
      <c r="CZP35" s="661"/>
      <c r="CZQ35" s="661"/>
      <c r="CZR35" s="661"/>
      <c r="CZS35" s="661"/>
      <c r="CZT35" s="661"/>
      <c r="CZU35" s="661"/>
      <c r="CZV35" s="661"/>
      <c r="CZW35" s="661"/>
      <c r="CZX35" s="661"/>
      <c r="CZY35" s="661"/>
      <c r="CZZ35" s="661"/>
      <c r="DAA35" s="661"/>
      <c r="DAB35" s="661"/>
      <c r="DAC35" s="661"/>
      <c r="DAD35" s="661"/>
      <c r="DAE35" s="661"/>
      <c r="DAF35" s="661"/>
      <c r="DAG35" s="661"/>
      <c r="DAH35" s="661"/>
      <c r="DAI35" s="661"/>
      <c r="DAJ35" s="661"/>
      <c r="DAK35" s="661"/>
      <c r="DAL35" s="661"/>
      <c r="DAM35" s="661"/>
      <c r="DAN35" s="661"/>
      <c r="DAO35" s="661"/>
      <c r="DAP35" s="661"/>
      <c r="DAQ35" s="661"/>
      <c r="DAR35" s="661"/>
      <c r="DAS35" s="661"/>
      <c r="DAT35" s="661"/>
      <c r="DAU35" s="661"/>
      <c r="DAV35" s="661"/>
      <c r="DAW35" s="661"/>
      <c r="DAX35" s="661"/>
      <c r="DAY35" s="661"/>
      <c r="DAZ35" s="661"/>
      <c r="DBA35" s="661"/>
      <c r="DBB35" s="661"/>
      <c r="DBC35" s="661"/>
      <c r="DBD35" s="661"/>
      <c r="DBE35" s="661"/>
      <c r="DBF35" s="661"/>
      <c r="DBG35" s="661"/>
      <c r="DBH35" s="661"/>
      <c r="DBI35" s="661"/>
      <c r="DBJ35" s="661"/>
      <c r="DBK35" s="661"/>
      <c r="DBL35" s="661"/>
      <c r="DBM35" s="661"/>
      <c r="DBN35" s="661"/>
      <c r="DBO35" s="661"/>
      <c r="DBP35" s="661"/>
      <c r="DBQ35" s="661"/>
      <c r="DBR35" s="661"/>
      <c r="DBS35" s="661"/>
      <c r="DBT35" s="661"/>
      <c r="DBU35" s="661"/>
      <c r="DBV35" s="661"/>
      <c r="DBW35" s="661"/>
      <c r="DBX35" s="661"/>
      <c r="DBY35" s="661"/>
      <c r="DBZ35" s="661"/>
      <c r="DCA35" s="661"/>
      <c r="DCB35" s="661"/>
      <c r="DCC35" s="661"/>
      <c r="DCD35" s="661"/>
      <c r="DCE35" s="661"/>
      <c r="DCF35" s="661"/>
      <c r="DCG35" s="661"/>
      <c r="DCH35" s="661"/>
      <c r="DCI35" s="661"/>
      <c r="DCJ35" s="661"/>
      <c r="DCK35" s="661"/>
      <c r="DCL35" s="661"/>
      <c r="DCM35" s="661"/>
      <c r="DCN35" s="661"/>
      <c r="DCO35" s="661"/>
      <c r="DCP35" s="661"/>
      <c r="DCQ35" s="661"/>
      <c r="DCR35" s="661"/>
      <c r="DCS35" s="661"/>
      <c r="DCT35" s="661"/>
      <c r="DCU35" s="661"/>
      <c r="DCV35" s="661"/>
      <c r="DCW35" s="661"/>
      <c r="DCX35" s="661"/>
      <c r="DCY35" s="661"/>
      <c r="DCZ35" s="661"/>
      <c r="DDA35" s="661"/>
      <c r="DDB35" s="661"/>
      <c r="DDC35" s="661"/>
      <c r="DDD35" s="661"/>
      <c r="DDE35" s="661"/>
      <c r="DDF35" s="661"/>
      <c r="DDG35" s="661"/>
      <c r="DDH35" s="661"/>
      <c r="DDI35" s="661"/>
      <c r="DDJ35" s="661"/>
      <c r="DDK35" s="661"/>
      <c r="DDL35" s="661"/>
      <c r="DDM35" s="661"/>
      <c r="DDN35" s="661"/>
      <c r="DDO35" s="661"/>
      <c r="DDP35" s="661"/>
      <c r="DDQ35" s="661"/>
      <c r="DDR35" s="661"/>
      <c r="DDS35" s="661"/>
      <c r="DDT35" s="661"/>
      <c r="DDU35" s="661"/>
      <c r="DDV35" s="661"/>
      <c r="DDW35" s="661"/>
      <c r="DDX35" s="661"/>
      <c r="DDY35" s="661"/>
      <c r="DDZ35" s="661"/>
      <c r="DEA35" s="661"/>
      <c r="DEB35" s="661"/>
      <c r="DEC35" s="661"/>
      <c r="DED35" s="661"/>
      <c r="DEE35" s="661"/>
      <c r="DEF35" s="661"/>
      <c r="DEG35" s="661"/>
      <c r="DEH35" s="661"/>
      <c r="DEI35" s="661"/>
      <c r="DEJ35" s="661"/>
      <c r="DEK35" s="661"/>
      <c r="DEL35" s="661"/>
      <c r="DEM35" s="661"/>
      <c r="DEN35" s="661"/>
      <c r="DEO35" s="661"/>
      <c r="DEP35" s="661"/>
      <c r="DEQ35" s="661"/>
      <c r="DER35" s="661"/>
      <c r="DES35" s="661"/>
      <c r="DET35" s="661"/>
      <c r="DEU35" s="661"/>
      <c r="DEV35" s="661"/>
      <c r="DEW35" s="661"/>
      <c r="DEX35" s="661"/>
      <c r="DEY35" s="661"/>
      <c r="DEZ35" s="661"/>
      <c r="DFA35" s="661"/>
      <c r="DFB35" s="661"/>
      <c r="DFC35" s="661"/>
      <c r="DFD35" s="661"/>
      <c r="DFE35" s="661"/>
      <c r="DFF35" s="661"/>
      <c r="DFG35" s="661"/>
      <c r="DFH35" s="661"/>
      <c r="DFI35" s="661"/>
      <c r="DFJ35" s="661"/>
      <c r="DFK35" s="661"/>
      <c r="DFL35" s="661"/>
      <c r="DFM35" s="661"/>
      <c r="DFN35" s="661"/>
      <c r="DFO35" s="661"/>
      <c r="DFP35" s="661"/>
      <c r="DFQ35" s="661"/>
      <c r="DFR35" s="661"/>
      <c r="DFS35" s="661"/>
      <c r="DFT35" s="661"/>
      <c r="DFU35" s="661"/>
      <c r="DFV35" s="661"/>
      <c r="DFW35" s="661"/>
      <c r="DFX35" s="661"/>
      <c r="DFY35" s="661"/>
      <c r="DFZ35" s="661"/>
      <c r="DGA35" s="661"/>
      <c r="DGB35" s="661"/>
      <c r="DGC35" s="661"/>
      <c r="DGD35" s="661"/>
      <c r="DGE35" s="661"/>
      <c r="DGF35" s="661"/>
      <c r="DGG35" s="661"/>
      <c r="DGH35" s="661"/>
      <c r="DGI35" s="661"/>
      <c r="DGJ35" s="661"/>
      <c r="DGK35" s="661"/>
      <c r="DGL35" s="661"/>
      <c r="DGM35" s="661"/>
      <c r="DGN35" s="661"/>
      <c r="DGO35" s="661"/>
      <c r="DGP35" s="661"/>
      <c r="DGQ35" s="661"/>
      <c r="DGR35" s="661"/>
      <c r="DGS35" s="661"/>
      <c r="DGT35" s="661"/>
      <c r="DGU35" s="661"/>
      <c r="DGV35" s="661"/>
      <c r="DGW35" s="661"/>
      <c r="DGX35" s="661"/>
      <c r="DGY35" s="661"/>
      <c r="DGZ35" s="661"/>
      <c r="DHA35" s="661"/>
      <c r="DHB35" s="661"/>
      <c r="DHC35" s="661"/>
      <c r="DHD35" s="661"/>
      <c r="DHE35" s="661"/>
      <c r="DHF35" s="661"/>
      <c r="DHG35" s="661"/>
      <c r="DHH35" s="661"/>
      <c r="DHI35" s="661"/>
      <c r="DHJ35" s="661"/>
      <c r="DHK35" s="661"/>
      <c r="DHL35" s="661"/>
      <c r="DHM35" s="661"/>
      <c r="DHN35" s="661"/>
      <c r="DHO35" s="661"/>
      <c r="DHP35" s="661"/>
      <c r="DHQ35" s="661"/>
      <c r="DHR35" s="661"/>
      <c r="DHS35" s="661"/>
      <c r="DHT35" s="661"/>
      <c r="DHU35" s="661"/>
      <c r="DHV35" s="661"/>
      <c r="DHW35" s="661"/>
      <c r="DHX35" s="661"/>
      <c r="DHY35" s="661"/>
      <c r="DHZ35" s="661"/>
      <c r="DIA35" s="661"/>
      <c r="DIB35" s="661"/>
      <c r="DIC35" s="661"/>
      <c r="DID35" s="661"/>
      <c r="DIE35" s="661"/>
      <c r="DIF35" s="661"/>
      <c r="DIG35" s="661"/>
      <c r="DIH35" s="661"/>
      <c r="DII35" s="661"/>
      <c r="DIJ35" s="661"/>
      <c r="DIK35" s="661"/>
      <c r="DIL35" s="661"/>
      <c r="DIM35" s="661"/>
      <c r="DIN35" s="661"/>
      <c r="DIO35" s="661"/>
      <c r="DIP35" s="661"/>
      <c r="DIQ35" s="661"/>
      <c r="DIR35" s="661"/>
      <c r="DIS35" s="661"/>
      <c r="DIT35" s="661"/>
      <c r="DIU35" s="661"/>
      <c r="DIV35" s="661"/>
      <c r="DIW35" s="661"/>
      <c r="DIX35" s="661"/>
      <c r="DIY35" s="661"/>
      <c r="DIZ35" s="661"/>
      <c r="DJA35" s="661"/>
      <c r="DJB35" s="661"/>
      <c r="DJC35" s="661"/>
      <c r="DJD35" s="661"/>
      <c r="DJE35" s="661"/>
      <c r="DJF35" s="661"/>
      <c r="DJG35" s="661"/>
      <c r="DJH35" s="661"/>
      <c r="DJI35" s="661"/>
      <c r="DJJ35" s="661"/>
      <c r="DJK35" s="661"/>
      <c r="DJL35" s="661"/>
      <c r="DJM35" s="661"/>
      <c r="DJN35" s="661"/>
      <c r="DJO35" s="661"/>
      <c r="DJP35" s="661"/>
      <c r="DJQ35" s="661"/>
      <c r="DJR35" s="661"/>
      <c r="DJS35" s="661"/>
      <c r="DJT35" s="661"/>
      <c r="DJU35" s="661"/>
      <c r="DJV35" s="661"/>
      <c r="DJW35" s="661"/>
      <c r="DJX35" s="661"/>
      <c r="DJY35" s="661"/>
      <c r="DJZ35" s="661"/>
      <c r="DKA35" s="661"/>
      <c r="DKB35" s="661"/>
      <c r="DKC35" s="661"/>
      <c r="DKD35" s="661"/>
      <c r="DKE35" s="661"/>
      <c r="DKF35" s="661"/>
      <c r="DKG35" s="661"/>
      <c r="DKH35" s="661"/>
      <c r="DKI35" s="661"/>
      <c r="DKJ35" s="661"/>
      <c r="DKK35" s="661"/>
      <c r="DKL35" s="661"/>
      <c r="DKM35" s="661"/>
      <c r="DKN35" s="661"/>
      <c r="DKO35" s="661"/>
      <c r="DKP35" s="661"/>
      <c r="DKQ35" s="661"/>
      <c r="DKR35" s="661"/>
      <c r="DKS35" s="661"/>
      <c r="DKT35" s="661"/>
      <c r="DKU35" s="661"/>
      <c r="DKV35" s="661"/>
      <c r="DKW35" s="661"/>
      <c r="DKX35" s="661"/>
      <c r="DKY35" s="661"/>
      <c r="DKZ35" s="661"/>
      <c r="DLA35" s="661"/>
      <c r="DLB35" s="661"/>
      <c r="DLC35" s="661"/>
      <c r="DLD35" s="661"/>
      <c r="DLE35" s="661"/>
      <c r="DLF35" s="661"/>
      <c r="DLG35" s="661"/>
      <c r="DLH35" s="661"/>
      <c r="DLI35" s="661"/>
      <c r="DLJ35" s="661"/>
      <c r="DLK35" s="661"/>
      <c r="DLL35" s="661"/>
      <c r="DLM35" s="661"/>
      <c r="DLN35" s="661"/>
      <c r="DLO35" s="661"/>
      <c r="DLP35" s="661"/>
      <c r="DLQ35" s="661"/>
      <c r="DLR35" s="661"/>
      <c r="DLS35" s="661"/>
      <c r="DLT35" s="661"/>
      <c r="DLU35" s="661"/>
      <c r="DLV35" s="661"/>
      <c r="DLW35" s="661"/>
      <c r="DLX35" s="661"/>
      <c r="DLY35" s="661"/>
      <c r="DLZ35" s="661"/>
      <c r="DMA35" s="661"/>
      <c r="DMB35" s="661"/>
      <c r="DMC35" s="661"/>
      <c r="DMD35" s="661"/>
      <c r="DME35" s="661"/>
      <c r="DMF35" s="661"/>
      <c r="DMG35" s="661"/>
      <c r="DMH35" s="661"/>
      <c r="DMI35" s="661"/>
      <c r="DMJ35" s="661"/>
      <c r="DMK35" s="661"/>
      <c r="DML35" s="661"/>
      <c r="DMM35" s="661"/>
      <c r="DMN35" s="661"/>
      <c r="DMO35" s="661"/>
      <c r="DMP35" s="661"/>
      <c r="DMQ35" s="661"/>
      <c r="DMR35" s="661"/>
      <c r="DMS35" s="661"/>
      <c r="DMT35" s="661"/>
      <c r="DMU35" s="661"/>
      <c r="DMV35" s="661"/>
      <c r="DMW35" s="661"/>
      <c r="DMX35" s="661"/>
      <c r="DMY35" s="661"/>
      <c r="DMZ35" s="661"/>
      <c r="DNA35" s="661"/>
      <c r="DNB35" s="661"/>
      <c r="DNC35" s="661"/>
      <c r="DND35" s="661"/>
      <c r="DNE35" s="661"/>
      <c r="DNF35" s="661"/>
      <c r="DNG35" s="661"/>
      <c r="DNH35" s="661"/>
      <c r="DNI35" s="661"/>
      <c r="DNJ35" s="661"/>
      <c r="DNK35" s="661"/>
      <c r="DNL35" s="661"/>
      <c r="DNM35" s="661"/>
      <c r="DNN35" s="661"/>
      <c r="DNO35" s="661"/>
      <c r="DNP35" s="661"/>
      <c r="DNQ35" s="661"/>
      <c r="DNR35" s="661"/>
      <c r="DNS35" s="661"/>
      <c r="DNT35" s="661"/>
      <c r="DNU35" s="661"/>
      <c r="DNV35" s="661"/>
      <c r="DNW35" s="661"/>
      <c r="DNX35" s="661"/>
      <c r="DNY35" s="661"/>
      <c r="DNZ35" s="661"/>
      <c r="DOA35" s="661"/>
      <c r="DOB35" s="661"/>
      <c r="DOC35" s="661"/>
      <c r="DOD35" s="661"/>
      <c r="DOE35" s="661"/>
      <c r="DOF35" s="661"/>
      <c r="DOG35" s="661"/>
      <c r="DOH35" s="661"/>
      <c r="DOI35" s="661"/>
      <c r="DOJ35" s="661"/>
      <c r="DOK35" s="661"/>
      <c r="DOL35" s="661"/>
      <c r="DOM35" s="661"/>
      <c r="DON35" s="661"/>
      <c r="DOO35" s="661"/>
      <c r="DOP35" s="661"/>
      <c r="DOQ35" s="661"/>
      <c r="DOR35" s="661"/>
      <c r="DOS35" s="661"/>
      <c r="DOT35" s="661"/>
      <c r="DOU35" s="661"/>
      <c r="DOV35" s="661"/>
      <c r="DOW35" s="661"/>
      <c r="DOX35" s="661"/>
      <c r="DOY35" s="661"/>
      <c r="DOZ35" s="661"/>
      <c r="DPA35" s="661"/>
      <c r="DPB35" s="661"/>
      <c r="DPC35" s="661"/>
      <c r="DPD35" s="661"/>
      <c r="DPE35" s="661"/>
      <c r="DPF35" s="661"/>
      <c r="DPG35" s="661"/>
      <c r="DPH35" s="661"/>
      <c r="DPI35" s="661"/>
      <c r="DPJ35" s="661"/>
      <c r="DPK35" s="661"/>
      <c r="DPL35" s="661"/>
      <c r="DPM35" s="661"/>
      <c r="DPN35" s="661"/>
      <c r="DPO35" s="661"/>
      <c r="DPP35" s="661"/>
      <c r="DPQ35" s="661"/>
      <c r="DPR35" s="661"/>
      <c r="DPS35" s="661"/>
      <c r="DPT35" s="661"/>
      <c r="DPU35" s="661"/>
      <c r="DPV35" s="661"/>
      <c r="DPW35" s="661"/>
      <c r="DPX35" s="661"/>
      <c r="DPY35" s="661"/>
      <c r="DPZ35" s="661"/>
      <c r="DQA35" s="661"/>
      <c r="DQB35" s="661"/>
      <c r="DQC35" s="661"/>
      <c r="DQD35" s="661"/>
      <c r="DQE35" s="661"/>
      <c r="DQF35" s="661"/>
      <c r="DQG35" s="661"/>
      <c r="DQH35" s="661"/>
      <c r="DQI35" s="661"/>
      <c r="DQJ35" s="661"/>
      <c r="DQK35" s="661"/>
      <c r="DQL35" s="661"/>
      <c r="DQM35" s="661"/>
      <c r="DQN35" s="661"/>
      <c r="DQO35" s="661"/>
      <c r="DQP35" s="661"/>
      <c r="DQQ35" s="661"/>
      <c r="DQR35" s="661"/>
      <c r="DQS35" s="661"/>
      <c r="DQT35" s="661"/>
      <c r="DQU35" s="661"/>
      <c r="DQV35" s="661"/>
      <c r="DQW35" s="661"/>
      <c r="DQX35" s="661"/>
      <c r="DQY35" s="661"/>
      <c r="DQZ35" s="661"/>
      <c r="DRA35" s="661"/>
      <c r="DRB35" s="661"/>
      <c r="DRC35" s="661"/>
      <c r="DRD35" s="661"/>
      <c r="DRE35" s="661"/>
      <c r="DRF35" s="661"/>
      <c r="DRG35" s="661"/>
      <c r="DRH35" s="661"/>
      <c r="DRI35" s="661"/>
      <c r="DRJ35" s="661"/>
      <c r="DRK35" s="661"/>
      <c r="DRL35" s="661"/>
      <c r="DRM35" s="661"/>
      <c r="DRN35" s="661"/>
      <c r="DRO35" s="661"/>
      <c r="DRP35" s="661"/>
      <c r="DRQ35" s="661"/>
      <c r="DRR35" s="661"/>
      <c r="DRS35" s="661"/>
      <c r="DRT35" s="661"/>
      <c r="DRU35" s="661"/>
      <c r="DRV35" s="661"/>
      <c r="DRW35" s="661"/>
      <c r="DRX35" s="661"/>
      <c r="DRY35" s="661"/>
      <c r="DRZ35" s="661"/>
      <c r="DSA35" s="661"/>
      <c r="DSB35" s="661"/>
      <c r="DSC35" s="661"/>
      <c r="DSD35" s="661"/>
      <c r="DSE35" s="661"/>
      <c r="DSF35" s="661"/>
      <c r="DSG35" s="661"/>
      <c r="DSH35" s="661"/>
      <c r="DSI35" s="661"/>
      <c r="DSJ35" s="661"/>
      <c r="DSK35" s="661"/>
      <c r="DSL35" s="661"/>
      <c r="DSM35" s="661"/>
      <c r="DSN35" s="661"/>
      <c r="DSO35" s="661"/>
      <c r="DSP35" s="661"/>
      <c r="DSQ35" s="661"/>
      <c r="DSR35" s="661"/>
      <c r="DSS35" s="661"/>
      <c r="DST35" s="661"/>
      <c r="DSU35" s="661"/>
      <c r="DSV35" s="661"/>
      <c r="DSW35" s="661"/>
      <c r="DSX35" s="661"/>
      <c r="DSY35" s="661"/>
      <c r="DSZ35" s="661"/>
      <c r="DTA35" s="661"/>
      <c r="DTB35" s="661"/>
      <c r="DTC35" s="661"/>
      <c r="DTD35" s="661"/>
      <c r="DTE35" s="661"/>
      <c r="DTF35" s="661"/>
      <c r="DTG35" s="661"/>
      <c r="DTH35" s="661"/>
      <c r="DTI35" s="661"/>
      <c r="DTJ35" s="661"/>
      <c r="DTK35" s="661"/>
      <c r="DTL35" s="661"/>
      <c r="DTM35" s="661"/>
      <c r="DTN35" s="661"/>
      <c r="DTO35" s="661"/>
      <c r="DTP35" s="661"/>
      <c r="DTQ35" s="661"/>
      <c r="DTR35" s="661"/>
      <c r="DTS35" s="661"/>
      <c r="DTT35" s="661"/>
      <c r="DTU35" s="661"/>
      <c r="DTV35" s="661"/>
      <c r="DTW35" s="661"/>
      <c r="DTX35" s="661"/>
      <c r="DTY35" s="661"/>
      <c r="DTZ35" s="661"/>
      <c r="DUA35" s="661"/>
      <c r="DUB35" s="661"/>
      <c r="DUC35" s="661"/>
      <c r="DUD35" s="661"/>
      <c r="DUE35" s="661"/>
      <c r="DUF35" s="661"/>
      <c r="DUG35" s="661"/>
      <c r="DUH35" s="661"/>
      <c r="DUI35" s="661"/>
      <c r="DUJ35" s="661"/>
      <c r="DUK35" s="661"/>
      <c r="DUL35" s="661"/>
      <c r="DUM35" s="661"/>
      <c r="DUN35" s="661"/>
      <c r="DUO35" s="661"/>
      <c r="DUP35" s="661"/>
      <c r="DUQ35" s="661"/>
      <c r="DUR35" s="661"/>
      <c r="DUS35" s="661"/>
      <c r="DUT35" s="661"/>
      <c r="DUU35" s="661"/>
      <c r="DUV35" s="661"/>
      <c r="DUW35" s="661"/>
      <c r="DUX35" s="661"/>
      <c r="DUY35" s="661"/>
      <c r="DUZ35" s="661"/>
      <c r="DVA35" s="661"/>
      <c r="DVB35" s="661"/>
      <c r="DVC35" s="661"/>
      <c r="DVD35" s="661"/>
      <c r="DVE35" s="661"/>
      <c r="DVF35" s="661"/>
      <c r="DVG35" s="661"/>
      <c r="DVH35" s="661"/>
      <c r="DVI35" s="661"/>
      <c r="DVJ35" s="661"/>
      <c r="DVK35" s="661"/>
      <c r="DVL35" s="661"/>
      <c r="DVM35" s="661"/>
      <c r="DVN35" s="661"/>
      <c r="DVO35" s="661"/>
      <c r="DVP35" s="661"/>
      <c r="DVQ35" s="661"/>
      <c r="DVR35" s="661"/>
      <c r="DVS35" s="661"/>
      <c r="DVT35" s="661"/>
      <c r="DVU35" s="661"/>
      <c r="DVV35" s="661"/>
      <c r="DVW35" s="661"/>
      <c r="DVX35" s="661"/>
      <c r="DVY35" s="661"/>
      <c r="DVZ35" s="661"/>
      <c r="DWA35" s="661"/>
      <c r="DWB35" s="661"/>
      <c r="DWC35" s="661"/>
      <c r="DWD35" s="661"/>
      <c r="DWE35" s="661"/>
      <c r="DWF35" s="661"/>
      <c r="DWG35" s="661"/>
      <c r="DWH35" s="661"/>
      <c r="DWI35" s="661"/>
      <c r="DWJ35" s="661"/>
      <c r="DWK35" s="661"/>
      <c r="DWL35" s="661"/>
      <c r="DWM35" s="661"/>
      <c r="DWN35" s="661"/>
      <c r="DWO35" s="661"/>
      <c r="DWP35" s="661"/>
      <c r="DWQ35" s="661"/>
      <c r="DWR35" s="661"/>
      <c r="DWS35" s="661"/>
      <c r="DWT35" s="661"/>
      <c r="DWU35" s="661"/>
      <c r="DWV35" s="661"/>
      <c r="DWW35" s="661"/>
      <c r="DWX35" s="661"/>
      <c r="DWY35" s="661"/>
      <c r="DWZ35" s="661"/>
      <c r="DXA35" s="661"/>
      <c r="DXB35" s="661"/>
      <c r="DXC35" s="661"/>
      <c r="DXD35" s="661"/>
      <c r="DXE35" s="661"/>
      <c r="DXF35" s="661"/>
      <c r="DXG35" s="661"/>
      <c r="DXH35" s="661"/>
      <c r="DXI35" s="661"/>
      <c r="DXJ35" s="661"/>
      <c r="DXK35" s="661"/>
      <c r="DXL35" s="661"/>
      <c r="DXM35" s="661"/>
      <c r="DXN35" s="661"/>
      <c r="DXO35" s="661"/>
      <c r="DXP35" s="661"/>
      <c r="DXQ35" s="661"/>
      <c r="DXR35" s="661"/>
      <c r="DXS35" s="661"/>
      <c r="DXT35" s="661"/>
      <c r="DXU35" s="661"/>
      <c r="DXV35" s="661"/>
      <c r="DXW35" s="661"/>
      <c r="DXX35" s="661"/>
      <c r="DXY35" s="661"/>
      <c r="DXZ35" s="661"/>
      <c r="DYA35" s="661"/>
      <c r="DYB35" s="661"/>
      <c r="DYC35" s="661"/>
      <c r="DYD35" s="661"/>
      <c r="DYE35" s="661"/>
      <c r="DYF35" s="661"/>
      <c r="DYG35" s="661"/>
      <c r="DYH35" s="661"/>
      <c r="DYI35" s="661"/>
      <c r="DYJ35" s="661"/>
      <c r="DYK35" s="661"/>
      <c r="DYL35" s="661"/>
      <c r="DYM35" s="661"/>
      <c r="DYN35" s="661"/>
      <c r="DYO35" s="661"/>
      <c r="DYP35" s="661"/>
      <c r="DYQ35" s="661"/>
      <c r="DYR35" s="661"/>
      <c r="DYS35" s="661"/>
      <c r="DYT35" s="661"/>
      <c r="DYU35" s="661"/>
      <c r="DYV35" s="661"/>
      <c r="DYW35" s="661"/>
      <c r="DYX35" s="661"/>
      <c r="DYY35" s="661"/>
      <c r="DYZ35" s="661"/>
      <c r="DZA35" s="661"/>
      <c r="DZB35" s="661"/>
      <c r="DZC35" s="661"/>
      <c r="DZD35" s="661"/>
      <c r="DZE35" s="661"/>
      <c r="DZF35" s="661"/>
      <c r="DZG35" s="661"/>
      <c r="DZH35" s="661"/>
      <c r="DZI35" s="661"/>
      <c r="DZJ35" s="661"/>
      <c r="DZK35" s="661"/>
      <c r="DZL35" s="661"/>
      <c r="DZM35" s="661"/>
      <c r="DZN35" s="661"/>
      <c r="DZO35" s="661"/>
      <c r="DZP35" s="661"/>
      <c r="DZQ35" s="661"/>
      <c r="DZR35" s="661"/>
      <c r="DZS35" s="661"/>
      <c r="DZT35" s="661"/>
      <c r="DZU35" s="661"/>
      <c r="DZV35" s="661"/>
      <c r="DZW35" s="661"/>
      <c r="DZX35" s="661"/>
      <c r="DZY35" s="661"/>
      <c r="DZZ35" s="661"/>
      <c r="EAA35" s="661"/>
      <c r="EAB35" s="661"/>
      <c r="EAC35" s="661"/>
      <c r="EAD35" s="661"/>
      <c r="EAE35" s="661"/>
      <c r="EAF35" s="661"/>
      <c r="EAG35" s="661"/>
      <c r="EAH35" s="661"/>
      <c r="EAI35" s="661"/>
      <c r="EAJ35" s="661"/>
      <c r="EAK35" s="661"/>
      <c r="EAL35" s="661"/>
      <c r="EAM35" s="661"/>
      <c r="EAN35" s="661"/>
      <c r="EAO35" s="661"/>
      <c r="EAP35" s="661"/>
      <c r="EAQ35" s="661"/>
      <c r="EAR35" s="661"/>
      <c r="EAS35" s="661"/>
      <c r="EAT35" s="661"/>
      <c r="EAU35" s="661"/>
      <c r="EAV35" s="661"/>
      <c r="EAW35" s="661"/>
      <c r="EAX35" s="661"/>
      <c r="EAY35" s="661"/>
      <c r="EAZ35" s="661"/>
      <c r="EBA35" s="661"/>
      <c r="EBB35" s="661"/>
      <c r="EBC35" s="661"/>
      <c r="EBD35" s="661"/>
      <c r="EBE35" s="661"/>
      <c r="EBF35" s="661"/>
      <c r="EBG35" s="661"/>
      <c r="EBH35" s="661"/>
      <c r="EBI35" s="661"/>
      <c r="EBJ35" s="661"/>
      <c r="EBK35" s="661"/>
      <c r="EBL35" s="661"/>
      <c r="EBM35" s="661"/>
      <c r="EBN35" s="661"/>
      <c r="EBO35" s="661"/>
      <c r="EBP35" s="661"/>
      <c r="EBQ35" s="661"/>
      <c r="EBR35" s="661"/>
      <c r="EBS35" s="661"/>
      <c r="EBT35" s="661"/>
      <c r="EBU35" s="661"/>
      <c r="EBV35" s="661"/>
      <c r="EBW35" s="661"/>
      <c r="EBX35" s="661"/>
      <c r="EBY35" s="661"/>
      <c r="EBZ35" s="661"/>
      <c r="ECA35" s="661"/>
      <c r="ECB35" s="661"/>
      <c r="ECC35" s="661"/>
      <c r="ECD35" s="661"/>
      <c r="ECE35" s="661"/>
      <c r="ECF35" s="661"/>
      <c r="ECG35" s="661"/>
      <c r="ECH35" s="661"/>
      <c r="ECI35" s="661"/>
      <c r="ECJ35" s="661"/>
      <c r="ECK35" s="661"/>
      <c r="ECL35" s="661"/>
      <c r="ECM35" s="661"/>
      <c r="ECN35" s="661"/>
      <c r="ECO35" s="661"/>
      <c r="ECP35" s="661"/>
      <c r="ECQ35" s="661"/>
      <c r="ECR35" s="661"/>
      <c r="ECS35" s="661"/>
      <c r="ECT35" s="661"/>
      <c r="ECU35" s="661"/>
      <c r="ECV35" s="661"/>
      <c r="ECW35" s="661"/>
      <c r="ECX35" s="661"/>
      <c r="ECY35" s="661"/>
      <c r="ECZ35" s="661"/>
      <c r="EDA35" s="661"/>
      <c r="EDB35" s="661"/>
      <c r="EDC35" s="661"/>
      <c r="EDD35" s="661"/>
      <c r="EDE35" s="661"/>
      <c r="EDF35" s="661"/>
      <c r="EDG35" s="661"/>
      <c r="EDH35" s="661"/>
      <c r="EDI35" s="661"/>
      <c r="EDJ35" s="661"/>
      <c r="EDK35" s="661"/>
      <c r="EDL35" s="661"/>
      <c r="EDM35" s="661"/>
      <c r="EDN35" s="661"/>
      <c r="EDO35" s="661"/>
      <c r="EDP35" s="661"/>
      <c r="EDQ35" s="661"/>
      <c r="EDR35" s="661"/>
      <c r="EDS35" s="661"/>
      <c r="EDT35" s="661"/>
      <c r="EDU35" s="661"/>
      <c r="EDV35" s="661"/>
      <c r="EDW35" s="661"/>
      <c r="EDX35" s="661"/>
      <c r="EDY35" s="661"/>
      <c r="EDZ35" s="661"/>
      <c r="EEA35" s="661"/>
      <c r="EEB35" s="661"/>
      <c r="EEC35" s="661"/>
      <c r="EED35" s="661"/>
      <c r="EEE35" s="661"/>
      <c r="EEF35" s="661"/>
      <c r="EEG35" s="661"/>
      <c r="EEH35" s="661"/>
      <c r="EEI35" s="661"/>
      <c r="EEJ35" s="661"/>
      <c r="EEK35" s="661"/>
      <c r="EEL35" s="661"/>
      <c r="EEM35" s="661"/>
      <c r="EEN35" s="661"/>
      <c r="EEO35" s="661"/>
      <c r="EEP35" s="661"/>
      <c r="EEQ35" s="661"/>
      <c r="EER35" s="661"/>
      <c r="EES35" s="661"/>
      <c r="EET35" s="661"/>
      <c r="EEU35" s="661"/>
      <c r="EEV35" s="661"/>
      <c r="EEW35" s="661"/>
      <c r="EEX35" s="661"/>
      <c r="EEY35" s="661"/>
      <c r="EEZ35" s="661"/>
      <c r="EFA35" s="661"/>
      <c r="EFB35" s="661"/>
      <c r="EFC35" s="661"/>
      <c r="EFD35" s="661"/>
      <c r="EFE35" s="661"/>
      <c r="EFF35" s="661"/>
      <c r="EFG35" s="661"/>
      <c r="EFH35" s="661"/>
      <c r="EFI35" s="661"/>
      <c r="EFJ35" s="661"/>
      <c r="EFK35" s="661"/>
      <c r="EFL35" s="661"/>
      <c r="EFM35" s="661"/>
      <c r="EFN35" s="661"/>
      <c r="EFO35" s="661"/>
      <c r="EFP35" s="661"/>
      <c r="EFQ35" s="661"/>
      <c r="EFR35" s="661"/>
      <c r="EFS35" s="661"/>
      <c r="EFT35" s="661"/>
      <c r="EFU35" s="661"/>
      <c r="EFV35" s="661"/>
      <c r="EFW35" s="661"/>
      <c r="EFX35" s="661"/>
      <c r="EFY35" s="661"/>
      <c r="EFZ35" s="661"/>
      <c r="EGA35" s="661"/>
      <c r="EGB35" s="661"/>
      <c r="EGC35" s="661"/>
      <c r="EGD35" s="661"/>
      <c r="EGE35" s="661"/>
      <c r="EGF35" s="661"/>
      <c r="EGG35" s="661"/>
      <c r="EGH35" s="661"/>
      <c r="EGI35" s="661"/>
      <c r="EGJ35" s="661"/>
      <c r="EGK35" s="661"/>
      <c r="EGL35" s="661"/>
      <c r="EGM35" s="661"/>
      <c r="EGN35" s="661"/>
      <c r="EGO35" s="661"/>
      <c r="EGP35" s="661"/>
      <c r="EGQ35" s="661"/>
      <c r="EGR35" s="661"/>
      <c r="EGS35" s="661"/>
      <c r="EGT35" s="661"/>
      <c r="EGU35" s="661"/>
      <c r="EGV35" s="661"/>
      <c r="EGW35" s="661"/>
      <c r="EGX35" s="661"/>
      <c r="EGY35" s="661"/>
      <c r="EGZ35" s="661"/>
      <c r="EHA35" s="661"/>
      <c r="EHB35" s="661"/>
      <c r="EHC35" s="661"/>
      <c r="EHD35" s="661"/>
      <c r="EHE35" s="661"/>
      <c r="EHF35" s="661"/>
      <c r="EHG35" s="661"/>
      <c r="EHH35" s="661"/>
      <c r="EHI35" s="661"/>
      <c r="EHJ35" s="661"/>
      <c r="EHK35" s="661"/>
      <c r="EHL35" s="661"/>
      <c r="EHM35" s="661"/>
      <c r="EHN35" s="661"/>
      <c r="EHO35" s="661"/>
      <c r="EHP35" s="661"/>
      <c r="EHQ35" s="661"/>
      <c r="EHR35" s="661"/>
      <c r="EHS35" s="661"/>
      <c r="EHT35" s="661"/>
      <c r="EHU35" s="661"/>
      <c r="EHV35" s="661"/>
      <c r="EHW35" s="661"/>
      <c r="EHX35" s="661"/>
      <c r="EHY35" s="661"/>
      <c r="EHZ35" s="661"/>
      <c r="EIA35" s="661"/>
      <c r="EIB35" s="661"/>
      <c r="EIC35" s="661"/>
      <c r="EID35" s="661"/>
      <c r="EIE35" s="661"/>
      <c r="EIF35" s="661"/>
      <c r="EIG35" s="661"/>
      <c r="EIH35" s="661"/>
      <c r="EII35" s="661"/>
      <c r="EIJ35" s="661"/>
      <c r="EIK35" s="661"/>
      <c r="EIL35" s="661"/>
      <c r="EIM35" s="661"/>
      <c r="EIN35" s="661"/>
      <c r="EIO35" s="661"/>
      <c r="EIP35" s="661"/>
      <c r="EIQ35" s="661"/>
      <c r="EIR35" s="661"/>
      <c r="EIS35" s="661"/>
      <c r="EIT35" s="661"/>
      <c r="EIU35" s="661"/>
      <c r="EIV35" s="661"/>
      <c r="EIW35" s="661"/>
      <c r="EIX35" s="661"/>
      <c r="EIY35" s="661"/>
      <c r="EIZ35" s="661"/>
      <c r="EJA35" s="661"/>
      <c r="EJB35" s="661"/>
      <c r="EJC35" s="661"/>
      <c r="EJD35" s="661"/>
      <c r="EJE35" s="661"/>
      <c r="EJF35" s="661"/>
      <c r="EJG35" s="661"/>
      <c r="EJH35" s="661"/>
      <c r="EJI35" s="661"/>
      <c r="EJJ35" s="661"/>
      <c r="EJK35" s="661"/>
      <c r="EJL35" s="661"/>
      <c r="EJM35" s="661"/>
      <c r="EJN35" s="661"/>
      <c r="EJO35" s="661"/>
      <c r="EJP35" s="661"/>
      <c r="EJQ35" s="661"/>
      <c r="EJR35" s="661"/>
      <c r="EJS35" s="661"/>
      <c r="EJT35" s="661"/>
      <c r="EJU35" s="661"/>
      <c r="EJV35" s="661"/>
      <c r="EJW35" s="661"/>
      <c r="EJX35" s="661"/>
      <c r="EJY35" s="661"/>
      <c r="EJZ35" s="661"/>
      <c r="EKA35" s="661"/>
      <c r="EKB35" s="661"/>
      <c r="EKC35" s="661"/>
      <c r="EKD35" s="661"/>
      <c r="EKE35" s="661"/>
      <c r="EKF35" s="661"/>
      <c r="EKG35" s="661"/>
      <c r="EKH35" s="661"/>
      <c r="EKI35" s="661"/>
      <c r="EKJ35" s="661"/>
      <c r="EKK35" s="661"/>
      <c r="EKL35" s="661"/>
      <c r="EKM35" s="661"/>
      <c r="EKN35" s="661"/>
      <c r="EKO35" s="661"/>
      <c r="EKP35" s="661"/>
      <c r="EKQ35" s="661"/>
      <c r="EKR35" s="661"/>
      <c r="EKS35" s="661"/>
      <c r="EKT35" s="661"/>
      <c r="EKU35" s="661"/>
      <c r="EKV35" s="661"/>
      <c r="EKW35" s="661"/>
      <c r="EKX35" s="661"/>
      <c r="EKY35" s="661"/>
      <c r="EKZ35" s="661"/>
      <c r="ELA35" s="661"/>
      <c r="ELB35" s="661"/>
      <c r="ELC35" s="661"/>
      <c r="ELD35" s="661"/>
      <c r="ELE35" s="661"/>
      <c r="ELF35" s="661"/>
      <c r="ELG35" s="661"/>
      <c r="ELH35" s="661"/>
      <c r="ELI35" s="661"/>
      <c r="ELJ35" s="661"/>
      <c r="ELK35" s="661"/>
      <c r="ELL35" s="661"/>
      <c r="ELM35" s="661"/>
      <c r="ELN35" s="661"/>
      <c r="ELO35" s="661"/>
      <c r="ELP35" s="661"/>
      <c r="ELQ35" s="661"/>
      <c r="ELR35" s="661"/>
      <c r="ELS35" s="661"/>
      <c r="ELT35" s="661"/>
      <c r="ELU35" s="661"/>
      <c r="ELV35" s="661"/>
      <c r="ELW35" s="661"/>
      <c r="ELX35" s="661"/>
      <c r="ELY35" s="661"/>
      <c r="ELZ35" s="661"/>
      <c r="EMA35" s="661"/>
      <c r="EMB35" s="661"/>
      <c r="EMC35" s="661"/>
      <c r="EMD35" s="661"/>
      <c r="EME35" s="661"/>
      <c r="EMF35" s="661"/>
      <c r="EMG35" s="661"/>
      <c r="EMH35" s="661"/>
      <c r="EMI35" s="661"/>
      <c r="EMJ35" s="661"/>
      <c r="EMK35" s="661"/>
      <c r="EML35" s="661"/>
      <c r="EMM35" s="661"/>
      <c r="EMN35" s="661"/>
      <c r="EMO35" s="661"/>
      <c r="EMP35" s="661"/>
      <c r="EMQ35" s="661"/>
      <c r="EMR35" s="661"/>
      <c r="EMS35" s="661"/>
      <c r="EMT35" s="661"/>
      <c r="EMU35" s="661"/>
      <c r="EMV35" s="661"/>
      <c r="EMW35" s="661"/>
      <c r="EMX35" s="661"/>
      <c r="EMY35" s="661"/>
      <c r="EMZ35" s="661"/>
      <c r="ENA35" s="661"/>
      <c r="ENB35" s="661"/>
      <c r="ENC35" s="661"/>
      <c r="END35" s="661"/>
      <c r="ENE35" s="661"/>
      <c r="ENF35" s="661"/>
      <c r="ENG35" s="661"/>
      <c r="ENH35" s="661"/>
      <c r="ENI35" s="661"/>
      <c r="ENJ35" s="661"/>
      <c r="ENK35" s="661"/>
      <c r="ENL35" s="661"/>
      <c r="ENM35" s="661"/>
      <c r="ENN35" s="661"/>
      <c r="ENO35" s="661"/>
      <c r="ENP35" s="661"/>
      <c r="ENQ35" s="661"/>
      <c r="ENR35" s="661"/>
      <c r="ENS35" s="661"/>
      <c r="ENT35" s="661"/>
      <c r="ENU35" s="661"/>
      <c r="ENV35" s="661"/>
      <c r="ENW35" s="661"/>
      <c r="ENX35" s="661"/>
      <c r="ENY35" s="661"/>
      <c r="ENZ35" s="661"/>
      <c r="EOA35" s="661"/>
      <c r="EOB35" s="661"/>
      <c r="EOC35" s="661"/>
      <c r="EOD35" s="661"/>
      <c r="EOE35" s="661"/>
      <c r="EOF35" s="661"/>
      <c r="EOG35" s="661"/>
      <c r="EOH35" s="661"/>
      <c r="EOI35" s="661"/>
      <c r="EOJ35" s="661"/>
      <c r="EOK35" s="661"/>
      <c r="EOL35" s="661"/>
      <c r="EOM35" s="661"/>
      <c r="EON35" s="661"/>
      <c r="EOO35" s="661"/>
      <c r="EOP35" s="661"/>
      <c r="EOQ35" s="661"/>
      <c r="EOR35" s="661"/>
      <c r="EOS35" s="661"/>
      <c r="EOT35" s="661"/>
      <c r="EOU35" s="661"/>
      <c r="EOV35" s="661"/>
      <c r="EOW35" s="661"/>
      <c r="EOX35" s="661"/>
      <c r="EOY35" s="661"/>
      <c r="EOZ35" s="661"/>
      <c r="EPA35" s="661"/>
      <c r="EPB35" s="661"/>
      <c r="EPC35" s="661"/>
      <c r="EPD35" s="661"/>
      <c r="EPE35" s="661"/>
      <c r="EPF35" s="661"/>
      <c r="EPG35" s="661"/>
      <c r="EPH35" s="661"/>
      <c r="EPI35" s="661"/>
      <c r="EPJ35" s="661"/>
      <c r="EPK35" s="661"/>
      <c r="EPL35" s="661"/>
      <c r="EPM35" s="661"/>
      <c r="EPN35" s="661"/>
      <c r="EPO35" s="661"/>
      <c r="EPP35" s="661"/>
      <c r="EPQ35" s="661"/>
      <c r="EPR35" s="661"/>
      <c r="EPS35" s="661"/>
      <c r="EPT35" s="661"/>
      <c r="EPU35" s="661"/>
      <c r="EPV35" s="661"/>
      <c r="EPW35" s="661"/>
      <c r="EPX35" s="661"/>
      <c r="EPY35" s="661"/>
      <c r="EPZ35" s="661"/>
      <c r="EQA35" s="661"/>
      <c r="EQB35" s="661"/>
      <c r="EQC35" s="661"/>
      <c r="EQD35" s="661"/>
      <c r="EQE35" s="661"/>
      <c r="EQF35" s="661"/>
      <c r="EQG35" s="661"/>
      <c r="EQH35" s="661"/>
      <c r="EQI35" s="661"/>
      <c r="EQJ35" s="661"/>
      <c r="EQK35" s="661"/>
      <c r="EQL35" s="661"/>
      <c r="EQM35" s="661"/>
      <c r="EQN35" s="661"/>
      <c r="EQO35" s="661"/>
      <c r="EQP35" s="661"/>
      <c r="EQQ35" s="661"/>
      <c r="EQR35" s="661"/>
      <c r="EQS35" s="661"/>
      <c r="EQT35" s="661"/>
      <c r="EQU35" s="661"/>
      <c r="EQV35" s="661"/>
      <c r="EQW35" s="661"/>
      <c r="EQX35" s="661"/>
      <c r="EQY35" s="661"/>
      <c r="EQZ35" s="661"/>
      <c r="ERA35" s="661"/>
      <c r="ERB35" s="661"/>
      <c r="ERC35" s="661"/>
      <c r="ERD35" s="661"/>
      <c r="ERE35" s="661"/>
      <c r="ERF35" s="661"/>
      <c r="ERG35" s="661"/>
      <c r="ERH35" s="661"/>
      <c r="ERI35" s="661"/>
      <c r="ERJ35" s="661"/>
      <c r="ERK35" s="661"/>
      <c r="ERL35" s="661"/>
      <c r="ERM35" s="661"/>
      <c r="ERN35" s="661"/>
      <c r="ERO35" s="661"/>
      <c r="ERP35" s="661"/>
      <c r="ERQ35" s="661"/>
      <c r="ERR35" s="661"/>
      <c r="ERS35" s="661"/>
      <c r="ERT35" s="661"/>
      <c r="ERU35" s="661"/>
      <c r="ERV35" s="661"/>
      <c r="ERW35" s="661"/>
      <c r="ERX35" s="661"/>
      <c r="ERY35" s="661"/>
      <c r="ERZ35" s="661"/>
      <c r="ESA35" s="661"/>
      <c r="ESB35" s="661"/>
      <c r="ESC35" s="661"/>
      <c r="ESD35" s="661"/>
      <c r="ESE35" s="661"/>
      <c r="ESF35" s="661"/>
      <c r="ESG35" s="661"/>
      <c r="ESH35" s="661"/>
      <c r="ESI35" s="661"/>
      <c r="ESJ35" s="661"/>
      <c r="ESK35" s="661"/>
      <c r="ESL35" s="661"/>
      <c r="ESM35" s="661"/>
      <c r="ESN35" s="661"/>
      <c r="ESO35" s="661"/>
      <c r="ESP35" s="661"/>
      <c r="ESQ35" s="661"/>
      <c r="ESR35" s="661"/>
      <c r="ESS35" s="661"/>
      <c r="EST35" s="661"/>
      <c r="ESU35" s="661"/>
      <c r="ESV35" s="661"/>
      <c r="ESW35" s="661"/>
      <c r="ESX35" s="661"/>
      <c r="ESY35" s="661"/>
      <c r="ESZ35" s="661"/>
      <c r="ETA35" s="661"/>
      <c r="ETB35" s="661"/>
      <c r="ETC35" s="661"/>
      <c r="ETD35" s="661"/>
      <c r="ETE35" s="661"/>
      <c r="ETF35" s="661"/>
      <c r="ETG35" s="661"/>
      <c r="ETH35" s="661"/>
      <c r="ETI35" s="661"/>
      <c r="ETJ35" s="661"/>
      <c r="ETK35" s="661"/>
      <c r="ETL35" s="661"/>
      <c r="ETM35" s="661"/>
      <c r="ETN35" s="661"/>
      <c r="ETO35" s="661"/>
      <c r="ETP35" s="661"/>
      <c r="ETQ35" s="661"/>
      <c r="ETR35" s="661"/>
      <c r="ETS35" s="661"/>
      <c r="ETT35" s="661"/>
      <c r="ETU35" s="661"/>
      <c r="ETV35" s="661"/>
      <c r="ETW35" s="661"/>
      <c r="ETX35" s="661"/>
      <c r="ETY35" s="661"/>
      <c r="ETZ35" s="661"/>
      <c r="EUA35" s="661"/>
      <c r="EUB35" s="661"/>
      <c r="EUC35" s="661"/>
      <c r="EUD35" s="661"/>
      <c r="EUE35" s="661"/>
      <c r="EUF35" s="661"/>
      <c r="EUG35" s="661"/>
      <c r="EUH35" s="661"/>
      <c r="EUI35" s="661"/>
      <c r="EUJ35" s="661"/>
      <c r="EUK35" s="661"/>
      <c r="EUL35" s="661"/>
      <c r="EUM35" s="661"/>
      <c r="EUN35" s="661"/>
      <c r="EUO35" s="661"/>
      <c r="EUP35" s="661"/>
      <c r="EUQ35" s="661"/>
      <c r="EUR35" s="661"/>
      <c r="EUS35" s="661"/>
      <c r="EUT35" s="661"/>
      <c r="EUU35" s="661"/>
      <c r="EUV35" s="661"/>
      <c r="EUW35" s="661"/>
      <c r="EUX35" s="661"/>
      <c r="EUY35" s="661"/>
      <c r="EUZ35" s="661"/>
      <c r="EVA35" s="661"/>
      <c r="EVB35" s="661"/>
      <c r="EVC35" s="661"/>
      <c r="EVD35" s="661"/>
      <c r="EVE35" s="661"/>
      <c r="EVF35" s="661"/>
      <c r="EVG35" s="661"/>
      <c r="EVH35" s="661"/>
      <c r="EVI35" s="661"/>
      <c r="EVJ35" s="661"/>
      <c r="EVK35" s="661"/>
      <c r="EVL35" s="661"/>
      <c r="EVM35" s="661"/>
      <c r="EVN35" s="661"/>
      <c r="EVO35" s="661"/>
      <c r="EVP35" s="661"/>
      <c r="EVQ35" s="661"/>
      <c r="EVR35" s="661"/>
      <c r="EVS35" s="661"/>
      <c r="EVT35" s="661"/>
      <c r="EVU35" s="661"/>
      <c r="EVV35" s="661"/>
      <c r="EVW35" s="661"/>
      <c r="EVX35" s="661"/>
      <c r="EVY35" s="661"/>
      <c r="EVZ35" s="661"/>
      <c r="EWA35" s="661"/>
      <c r="EWB35" s="661"/>
      <c r="EWC35" s="661"/>
      <c r="EWD35" s="661"/>
      <c r="EWE35" s="661"/>
      <c r="EWF35" s="661"/>
      <c r="EWG35" s="661"/>
      <c r="EWH35" s="661"/>
      <c r="EWI35" s="661"/>
      <c r="EWJ35" s="661"/>
      <c r="EWK35" s="661"/>
      <c r="EWL35" s="661"/>
      <c r="EWM35" s="661"/>
      <c r="EWN35" s="661"/>
      <c r="EWO35" s="661"/>
      <c r="EWP35" s="661"/>
      <c r="EWQ35" s="661"/>
      <c r="EWR35" s="661"/>
      <c r="EWS35" s="661"/>
      <c r="EWT35" s="661"/>
      <c r="EWU35" s="661"/>
      <c r="EWV35" s="661"/>
      <c r="EWW35" s="661"/>
      <c r="EWX35" s="661"/>
      <c r="EWY35" s="661"/>
      <c r="EWZ35" s="661"/>
      <c r="EXA35" s="661"/>
      <c r="EXB35" s="661"/>
      <c r="EXC35" s="661"/>
      <c r="EXD35" s="661"/>
      <c r="EXE35" s="661"/>
      <c r="EXF35" s="661"/>
      <c r="EXG35" s="661"/>
      <c r="EXH35" s="661"/>
      <c r="EXI35" s="661"/>
      <c r="EXJ35" s="661"/>
      <c r="EXK35" s="661"/>
      <c r="EXL35" s="661"/>
      <c r="EXM35" s="661"/>
      <c r="EXN35" s="661"/>
      <c r="EXO35" s="661"/>
      <c r="EXP35" s="661"/>
      <c r="EXQ35" s="661"/>
      <c r="EXR35" s="661"/>
      <c r="EXS35" s="661"/>
      <c r="EXT35" s="661"/>
      <c r="EXU35" s="661"/>
      <c r="EXV35" s="661"/>
      <c r="EXW35" s="661"/>
      <c r="EXX35" s="661"/>
      <c r="EXY35" s="661"/>
      <c r="EXZ35" s="661"/>
      <c r="EYA35" s="661"/>
      <c r="EYB35" s="661"/>
      <c r="EYC35" s="661"/>
      <c r="EYD35" s="661"/>
      <c r="EYE35" s="661"/>
      <c r="EYF35" s="661"/>
      <c r="EYG35" s="661"/>
      <c r="EYH35" s="661"/>
      <c r="EYI35" s="661"/>
      <c r="EYJ35" s="661"/>
      <c r="EYK35" s="661"/>
      <c r="EYL35" s="661"/>
      <c r="EYM35" s="661"/>
      <c r="EYN35" s="661"/>
      <c r="EYO35" s="661"/>
      <c r="EYP35" s="661"/>
      <c r="EYQ35" s="661"/>
      <c r="EYR35" s="661"/>
      <c r="EYS35" s="661"/>
      <c r="EYT35" s="661"/>
      <c r="EYU35" s="661"/>
      <c r="EYV35" s="661"/>
      <c r="EYW35" s="661"/>
      <c r="EYX35" s="661"/>
      <c r="EYY35" s="661"/>
      <c r="EYZ35" s="661"/>
      <c r="EZA35" s="661"/>
      <c r="EZB35" s="661"/>
      <c r="EZC35" s="661"/>
      <c r="EZD35" s="661"/>
      <c r="EZE35" s="661"/>
      <c r="EZF35" s="661"/>
      <c r="EZG35" s="661"/>
      <c r="EZH35" s="661"/>
      <c r="EZI35" s="661"/>
      <c r="EZJ35" s="661"/>
      <c r="EZK35" s="661"/>
      <c r="EZL35" s="661"/>
      <c r="EZM35" s="661"/>
      <c r="EZN35" s="661"/>
      <c r="EZO35" s="661"/>
      <c r="EZP35" s="661"/>
      <c r="EZQ35" s="661"/>
      <c r="EZR35" s="661"/>
      <c r="EZS35" s="661"/>
      <c r="EZT35" s="661"/>
      <c r="EZU35" s="661"/>
      <c r="EZV35" s="661"/>
      <c r="EZW35" s="661"/>
      <c r="EZX35" s="661"/>
      <c r="EZY35" s="661"/>
      <c r="EZZ35" s="661"/>
      <c r="FAA35" s="661"/>
      <c r="FAB35" s="661"/>
      <c r="FAC35" s="661"/>
      <c r="FAD35" s="661"/>
      <c r="FAE35" s="661"/>
      <c r="FAF35" s="661"/>
      <c r="FAG35" s="661"/>
      <c r="FAH35" s="661"/>
      <c r="FAI35" s="661"/>
      <c r="FAJ35" s="661"/>
      <c r="FAK35" s="661"/>
      <c r="FAL35" s="661"/>
      <c r="FAM35" s="661"/>
      <c r="FAN35" s="661"/>
      <c r="FAO35" s="661"/>
      <c r="FAP35" s="661"/>
      <c r="FAQ35" s="661"/>
      <c r="FAR35" s="661"/>
      <c r="FAS35" s="661"/>
      <c r="FAT35" s="661"/>
      <c r="FAU35" s="661"/>
      <c r="FAV35" s="661"/>
      <c r="FAW35" s="661"/>
      <c r="FAX35" s="661"/>
      <c r="FAY35" s="661"/>
      <c r="FAZ35" s="661"/>
      <c r="FBA35" s="661"/>
      <c r="FBB35" s="661"/>
      <c r="FBC35" s="661"/>
      <c r="FBD35" s="661"/>
      <c r="FBE35" s="661"/>
      <c r="FBF35" s="661"/>
      <c r="FBG35" s="661"/>
      <c r="FBH35" s="661"/>
      <c r="FBI35" s="661"/>
      <c r="FBJ35" s="661"/>
      <c r="FBK35" s="661"/>
      <c r="FBL35" s="661"/>
      <c r="FBM35" s="661"/>
      <c r="FBN35" s="661"/>
      <c r="FBO35" s="661"/>
      <c r="FBP35" s="661"/>
      <c r="FBQ35" s="661"/>
      <c r="FBR35" s="661"/>
      <c r="FBS35" s="661"/>
      <c r="FBT35" s="661"/>
      <c r="FBU35" s="661"/>
      <c r="FBV35" s="661"/>
      <c r="FBW35" s="661"/>
      <c r="FBX35" s="661"/>
      <c r="FBY35" s="661"/>
      <c r="FBZ35" s="661"/>
      <c r="FCA35" s="661"/>
      <c r="FCB35" s="661"/>
      <c r="FCC35" s="661"/>
      <c r="FCD35" s="661"/>
      <c r="FCE35" s="661"/>
      <c r="FCF35" s="661"/>
      <c r="FCG35" s="661"/>
      <c r="FCH35" s="661"/>
      <c r="FCI35" s="661"/>
      <c r="FCJ35" s="661"/>
      <c r="FCK35" s="661"/>
      <c r="FCL35" s="661"/>
      <c r="FCM35" s="661"/>
      <c r="FCN35" s="661"/>
      <c r="FCO35" s="661"/>
      <c r="FCP35" s="661"/>
      <c r="FCQ35" s="661"/>
      <c r="FCR35" s="661"/>
      <c r="FCS35" s="661"/>
      <c r="FCT35" s="661"/>
      <c r="FCU35" s="661"/>
      <c r="FCV35" s="661"/>
      <c r="FCW35" s="661"/>
      <c r="FCX35" s="661"/>
      <c r="FCY35" s="661"/>
      <c r="FCZ35" s="661"/>
      <c r="FDA35" s="661"/>
      <c r="FDB35" s="661"/>
      <c r="FDC35" s="661"/>
      <c r="FDD35" s="661"/>
      <c r="FDE35" s="661"/>
      <c r="FDF35" s="661"/>
      <c r="FDG35" s="661"/>
      <c r="FDH35" s="661"/>
      <c r="FDI35" s="661"/>
      <c r="FDJ35" s="661"/>
      <c r="FDK35" s="661"/>
      <c r="FDL35" s="661"/>
      <c r="FDM35" s="661"/>
      <c r="FDN35" s="661"/>
      <c r="FDO35" s="661"/>
      <c r="FDP35" s="661"/>
      <c r="FDQ35" s="661"/>
      <c r="FDR35" s="661"/>
      <c r="FDS35" s="661"/>
      <c r="FDT35" s="661"/>
      <c r="FDU35" s="661"/>
      <c r="FDV35" s="661"/>
      <c r="FDW35" s="661"/>
      <c r="FDX35" s="661"/>
      <c r="FDY35" s="661"/>
      <c r="FDZ35" s="661"/>
      <c r="FEA35" s="661"/>
      <c r="FEB35" s="661"/>
      <c r="FEC35" s="661"/>
      <c r="FED35" s="661"/>
      <c r="FEE35" s="661"/>
      <c r="FEF35" s="661"/>
      <c r="FEG35" s="661"/>
      <c r="FEH35" s="661"/>
      <c r="FEI35" s="661"/>
      <c r="FEJ35" s="661"/>
      <c r="FEK35" s="661"/>
      <c r="FEL35" s="661"/>
      <c r="FEM35" s="661"/>
      <c r="FEN35" s="661"/>
      <c r="FEO35" s="661"/>
      <c r="FEP35" s="661"/>
      <c r="FEQ35" s="661"/>
      <c r="FER35" s="661"/>
      <c r="FES35" s="661"/>
      <c r="FET35" s="661"/>
      <c r="FEU35" s="661"/>
      <c r="FEV35" s="661"/>
      <c r="FEW35" s="661"/>
      <c r="FEX35" s="661"/>
      <c r="FEY35" s="661"/>
      <c r="FEZ35" s="661"/>
      <c r="FFA35" s="661"/>
      <c r="FFB35" s="661"/>
      <c r="FFC35" s="661"/>
      <c r="FFD35" s="661"/>
      <c r="FFE35" s="661"/>
      <c r="FFF35" s="661"/>
      <c r="FFG35" s="661"/>
      <c r="FFH35" s="661"/>
      <c r="FFI35" s="661"/>
      <c r="FFJ35" s="661"/>
      <c r="FFK35" s="661"/>
      <c r="FFL35" s="661"/>
      <c r="FFM35" s="661"/>
      <c r="FFN35" s="661"/>
      <c r="FFO35" s="661"/>
      <c r="FFP35" s="661"/>
      <c r="FFQ35" s="661"/>
      <c r="FFR35" s="661"/>
      <c r="FFS35" s="661"/>
      <c r="FFT35" s="661"/>
      <c r="FFU35" s="661"/>
      <c r="FFV35" s="661"/>
      <c r="FFW35" s="661"/>
      <c r="FFX35" s="661"/>
      <c r="FFY35" s="661"/>
      <c r="FFZ35" s="661"/>
      <c r="FGA35" s="661"/>
      <c r="FGB35" s="661"/>
      <c r="FGC35" s="661"/>
      <c r="FGD35" s="661"/>
      <c r="FGE35" s="661"/>
      <c r="FGF35" s="661"/>
      <c r="FGG35" s="661"/>
      <c r="FGH35" s="661"/>
      <c r="FGI35" s="661"/>
      <c r="FGJ35" s="661"/>
      <c r="FGK35" s="661"/>
      <c r="FGL35" s="661"/>
      <c r="FGM35" s="661"/>
      <c r="FGN35" s="661"/>
      <c r="FGO35" s="661"/>
      <c r="FGP35" s="661"/>
      <c r="FGQ35" s="661"/>
      <c r="FGR35" s="661"/>
      <c r="FGS35" s="661"/>
      <c r="FGT35" s="661"/>
      <c r="FGU35" s="661"/>
      <c r="FGV35" s="661"/>
      <c r="FGW35" s="661"/>
      <c r="FGX35" s="661"/>
      <c r="FGY35" s="661"/>
      <c r="FGZ35" s="661"/>
      <c r="FHA35" s="661"/>
      <c r="FHB35" s="661"/>
      <c r="FHC35" s="661"/>
      <c r="FHD35" s="661"/>
      <c r="FHE35" s="661"/>
      <c r="FHF35" s="661"/>
      <c r="FHG35" s="661"/>
      <c r="FHH35" s="661"/>
      <c r="FHI35" s="661"/>
      <c r="FHJ35" s="661"/>
      <c r="FHK35" s="661"/>
      <c r="FHL35" s="661"/>
      <c r="FHM35" s="661"/>
      <c r="FHN35" s="661"/>
      <c r="FHO35" s="661"/>
      <c r="FHP35" s="661"/>
      <c r="FHQ35" s="661"/>
      <c r="FHR35" s="661"/>
      <c r="FHS35" s="661"/>
      <c r="FHT35" s="661"/>
      <c r="FHU35" s="661"/>
      <c r="FHV35" s="661"/>
      <c r="FHW35" s="661"/>
      <c r="FHX35" s="661"/>
      <c r="FHY35" s="661"/>
      <c r="FHZ35" s="661"/>
      <c r="FIA35" s="661"/>
      <c r="FIB35" s="661"/>
      <c r="FIC35" s="661"/>
      <c r="FID35" s="661"/>
      <c r="FIE35" s="661"/>
      <c r="FIF35" s="661"/>
      <c r="FIG35" s="661"/>
      <c r="FIH35" s="661"/>
      <c r="FII35" s="661"/>
      <c r="FIJ35" s="661"/>
      <c r="FIK35" s="661"/>
      <c r="FIL35" s="661"/>
      <c r="FIM35" s="661"/>
      <c r="FIN35" s="661"/>
      <c r="FIO35" s="661"/>
      <c r="FIP35" s="661"/>
      <c r="FIQ35" s="661"/>
      <c r="FIR35" s="661"/>
      <c r="FIS35" s="661"/>
      <c r="FIT35" s="661"/>
      <c r="FIU35" s="661"/>
      <c r="FIV35" s="661"/>
      <c r="FIW35" s="661"/>
      <c r="FIX35" s="661"/>
      <c r="FIY35" s="661"/>
      <c r="FIZ35" s="661"/>
      <c r="FJA35" s="661"/>
      <c r="FJB35" s="661"/>
      <c r="FJC35" s="661"/>
      <c r="FJD35" s="661"/>
      <c r="FJE35" s="661"/>
      <c r="FJF35" s="661"/>
      <c r="FJG35" s="661"/>
      <c r="FJH35" s="661"/>
      <c r="FJI35" s="661"/>
      <c r="FJJ35" s="661"/>
      <c r="FJK35" s="661"/>
      <c r="FJL35" s="661"/>
      <c r="FJM35" s="661"/>
      <c r="FJN35" s="661"/>
      <c r="FJO35" s="661"/>
      <c r="FJP35" s="661"/>
      <c r="FJQ35" s="661"/>
      <c r="FJR35" s="661"/>
      <c r="FJS35" s="661"/>
      <c r="FJT35" s="661"/>
      <c r="FJU35" s="661"/>
      <c r="FJV35" s="661"/>
      <c r="FJW35" s="661"/>
      <c r="FJX35" s="661"/>
      <c r="FJY35" s="661"/>
      <c r="FJZ35" s="661"/>
      <c r="FKA35" s="661"/>
      <c r="FKB35" s="661"/>
      <c r="FKC35" s="661"/>
      <c r="FKD35" s="661"/>
      <c r="FKE35" s="661"/>
      <c r="FKF35" s="661"/>
      <c r="FKG35" s="661"/>
      <c r="FKH35" s="661"/>
      <c r="FKI35" s="661"/>
      <c r="FKJ35" s="661"/>
      <c r="FKK35" s="661"/>
      <c r="FKL35" s="661"/>
      <c r="FKM35" s="661"/>
      <c r="FKN35" s="661"/>
      <c r="FKO35" s="661"/>
      <c r="FKP35" s="661"/>
      <c r="FKQ35" s="661"/>
      <c r="FKR35" s="661"/>
      <c r="FKS35" s="661"/>
      <c r="FKT35" s="661"/>
      <c r="FKU35" s="661"/>
      <c r="FKV35" s="661"/>
      <c r="FKW35" s="661"/>
      <c r="FKX35" s="661"/>
      <c r="FKY35" s="661"/>
      <c r="FKZ35" s="661"/>
      <c r="FLA35" s="661"/>
      <c r="FLB35" s="661"/>
      <c r="FLC35" s="661"/>
      <c r="FLD35" s="661"/>
      <c r="FLE35" s="661"/>
      <c r="FLF35" s="661"/>
      <c r="FLG35" s="661"/>
      <c r="FLH35" s="661"/>
      <c r="FLI35" s="661"/>
      <c r="FLJ35" s="661"/>
      <c r="FLK35" s="661"/>
      <c r="FLL35" s="661"/>
      <c r="FLM35" s="661"/>
      <c r="FLN35" s="661"/>
      <c r="FLO35" s="661"/>
      <c r="FLP35" s="661"/>
      <c r="FLQ35" s="661"/>
      <c r="FLR35" s="661"/>
      <c r="FLS35" s="661"/>
      <c r="FLT35" s="661"/>
      <c r="FLU35" s="661"/>
      <c r="FLV35" s="661"/>
      <c r="FLW35" s="661"/>
      <c r="FLX35" s="661"/>
      <c r="FLY35" s="661"/>
      <c r="FLZ35" s="661"/>
      <c r="FMA35" s="661"/>
      <c r="FMB35" s="661"/>
      <c r="FMC35" s="661"/>
      <c r="FMD35" s="661"/>
      <c r="FME35" s="661"/>
      <c r="FMF35" s="661"/>
      <c r="FMG35" s="661"/>
      <c r="FMH35" s="661"/>
      <c r="FMI35" s="661"/>
      <c r="FMJ35" s="661"/>
      <c r="FMK35" s="661"/>
      <c r="FML35" s="661"/>
      <c r="FMM35" s="661"/>
      <c r="FMN35" s="661"/>
      <c r="FMO35" s="661"/>
      <c r="FMP35" s="661"/>
      <c r="FMQ35" s="661"/>
      <c r="FMR35" s="661"/>
      <c r="FMS35" s="661"/>
      <c r="FMT35" s="661"/>
      <c r="FMU35" s="661"/>
      <c r="FMV35" s="661"/>
      <c r="FMW35" s="661"/>
      <c r="FMX35" s="661"/>
      <c r="FMY35" s="661"/>
      <c r="FMZ35" s="661"/>
      <c r="FNA35" s="661"/>
      <c r="FNB35" s="661"/>
      <c r="FNC35" s="661"/>
      <c r="FND35" s="661"/>
      <c r="FNE35" s="661"/>
      <c r="FNF35" s="661"/>
      <c r="FNG35" s="661"/>
      <c r="FNH35" s="661"/>
      <c r="FNI35" s="661"/>
      <c r="FNJ35" s="661"/>
      <c r="FNK35" s="661"/>
      <c r="FNL35" s="661"/>
      <c r="FNM35" s="661"/>
      <c r="FNN35" s="661"/>
      <c r="FNO35" s="661"/>
      <c r="FNP35" s="661"/>
      <c r="FNQ35" s="661"/>
      <c r="FNR35" s="661"/>
      <c r="FNS35" s="661"/>
      <c r="FNT35" s="661"/>
      <c r="FNU35" s="661"/>
      <c r="FNV35" s="661"/>
      <c r="FNW35" s="661"/>
      <c r="FNX35" s="661"/>
      <c r="FNY35" s="661"/>
      <c r="FNZ35" s="661"/>
      <c r="FOA35" s="661"/>
      <c r="FOB35" s="661"/>
      <c r="FOC35" s="661"/>
      <c r="FOD35" s="661"/>
      <c r="FOE35" s="661"/>
      <c r="FOF35" s="661"/>
      <c r="FOG35" s="661"/>
      <c r="FOH35" s="661"/>
      <c r="FOI35" s="661"/>
      <c r="FOJ35" s="661"/>
      <c r="FOK35" s="661"/>
      <c r="FOL35" s="661"/>
      <c r="FOM35" s="661"/>
      <c r="FON35" s="661"/>
      <c r="FOO35" s="661"/>
      <c r="FOP35" s="661"/>
      <c r="FOQ35" s="661"/>
      <c r="FOR35" s="661"/>
      <c r="FOS35" s="661"/>
      <c r="FOT35" s="661"/>
      <c r="FOU35" s="661"/>
      <c r="FOV35" s="661"/>
      <c r="FOW35" s="661"/>
      <c r="FOX35" s="661"/>
      <c r="FOY35" s="661"/>
      <c r="FOZ35" s="661"/>
      <c r="FPA35" s="661"/>
      <c r="FPB35" s="661"/>
      <c r="FPC35" s="661"/>
      <c r="FPD35" s="661"/>
      <c r="FPE35" s="661"/>
      <c r="FPF35" s="661"/>
      <c r="FPG35" s="661"/>
      <c r="FPH35" s="661"/>
      <c r="FPI35" s="661"/>
      <c r="FPJ35" s="661"/>
      <c r="FPK35" s="661"/>
      <c r="FPL35" s="661"/>
      <c r="FPM35" s="661"/>
      <c r="FPN35" s="661"/>
      <c r="FPO35" s="661"/>
      <c r="FPP35" s="661"/>
      <c r="FPQ35" s="661"/>
      <c r="FPR35" s="661"/>
      <c r="FPS35" s="661"/>
      <c r="FPT35" s="661"/>
      <c r="FPU35" s="661"/>
      <c r="FPV35" s="661"/>
      <c r="FPW35" s="661"/>
      <c r="FPX35" s="661"/>
      <c r="FPY35" s="661"/>
      <c r="FPZ35" s="661"/>
      <c r="FQA35" s="661"/>
      <c r="FQB35" s="661"/>
      <c r="FQC35" s="661"/>
      <c r="FQD35" s="661"/>
      <c r="FQE35" s="661"/>
      <c r="FQF35" s="661"/>
      <c r="FQG35" s="661"/>
      <c r="FQH35" s="661"/>
      <c r="FQI35" s="661"/>
      <c r="FQJ35" s="661"/>
      <c r="FQK35" s="661"/>
      <c r="FQL35" s="661"/>
      <c r="FQM35" s="661"/>
      <c r="FQN35" s="661"/>
      <c r="FQO35" s="661"/>
      <c r="FQP35" s="661"/>
      <c r="FQQ35" s="661"/>
      <c r="FQR35" s="661"/>
      <c r="FQS35" s="661"/>
      <c r="FQT35" s="661"/>
      <c r="FQU35" s="661"/>
      <c r="FQV35" s="661"/>
      <c r="FQW35" s="661"/>
      <c r="FQX35" s="661"/>
      <c r="FQY35" s="661"/>
      <c r="FQZ35" s="661"/>
      <c r="FRA35" s="661"/>
      <c r="FRB35" s="661"/>
      <c r="FRC35" s="661"/>
      <c r="FRD35" s="661"/>
      <c r="FRE35" s="661"/>
      <c r="FRF35" s="661"/>
      <c r="FRG35" s="661"/>
      <c r="FRH35" s="661"/>
      <c r="FRI35" s="661"/>
      <c r="FRJ35" s="661"/>
      <c r="FRK35" s="661"/>
      <c r="FRL35" s="661"/>
      <c r="FRM35" s="661"/>
      <c r="FRN35" s="661"/>
      <c r="FRO35" s="661"/>
      <c r="FRP35" s="661"/>
      <c r="FRQ35" s="661"/>
      <c r="FRR35" s="661"/>
      <c r="FRS35" s="661"/>
      <c r="FRT35" s="661"/>
      <c r="FRU35" s="661"/>
      <c r="FRV35" s="661"/>
      <c r="FRW35" s="661"/>
      <c r="FRX35" s="661"/>
      <c r="FRY35" s="661"/>
      <c r="FRZ35" s="661"/>
      <c r="FSA35" s="661"/>
      <c r="FSB35" s="661"/>
      <c r="FSC35" s="661"/>
      <c r="FSD35" s="661"/>
      <c r="FSE35" s="661"/>
      <c r="FSF35" s="661"/>
      <c r="FSG35" s="661"/>
      <c r="FSH35" s="661"/>
      <c r="FSI35" s="661"/>
      <c r="FSJ35" s="661"/>
      <c r="FSK35" s="661"/>
      <c r="FSL35" s="661"/>
      <c r="FSM35" s="661"/>
      <c r="FSN35" s="661"/>
      <c r="FSO35" s="661"/>
      <c r="FSP35" s="661"/>
      <c r="FSQ35" s="661"/>
      <c r="FSR35" s="661"/>
      <c r="FSS35" s="661"/>
      <c r="FST35" s="661"/>
      <c r="FSU35" s="661"/>
      <c r="FSV35" s="661"/>
      <c r="FSW35" s="661"/>
      <c r="FSX35" s="661"/>
      <c r="FSY35" s="661"/>
      <c r="FSZ35" s="661"/>
      <c r="FTA35" s="661"/>
      <c r="FTB35" s="661"/>
      <c r="FTC35" s="661"/>
      <c r="FTD35" s="661"/>
      <c r="FTE35" s="661"/>
      <c r="FTF35" s="661"/>
      <c r="FTG35" s="661"/>
      <c r="FTH35" s="661"/>
      <c r="FTI35" s="661"/>
      <c r="FTJ35" s="661"/>
      <c r="FTK35" s="661"/>
      <c r="FTL35" s="661"/>
      <c r="FTM35" s="661"/>
      <c r="FTN35" s="661"/>
      <c r="FTO35" s="661"/>
      <c r="FTP35" s="661"/>
      <c r="FTQ35" s="661"/>
      <c r="FTR35" s="661"/>
      <c r="FTS35" s="661"/>
      <c r="FTT35" s="661"/>
      <c r="FTU35" s="661"/>
      <c r="FTV35" s="661"/>
      <c r="FTW35" s="661"/>
      <c r="FTX35" s="661"/>
      <c r="FTY35" s="661"/>
      <c r="FTZ35" s="661"/>
      <c r="FUA35" s="661"/>
      <c r="FUB35" s="661"/>
      <c r="FUC35" s="661"/>
      <c r="FUD35" s="661"/>
      <c r="FUE35" s="661"/>
      <c r="FUF35" s="661"/>
      <c r="FUG35" s="661"/>
      <c r="FUH35" s="661"/>
      <c r="FUI35" s="661"/>
      <c r="FUJ35" s="661"/>
      <c r="FUK35" s="661"/>
      <c r="FUL35" s="661"/>
      <c r="FUM35" s="661"/>
      <c r="FUN35" s="661"/>
      <c r="FUO35" s="661"/>
      <c r="FUP35" s="661"/>
      <c r="FUQ35" s="661"/>
      <c r="FUR35" s="661"/>
      <c r="FUS35" s="661"/>
      <c r="FUT35" s="661"/>
      <c r="FUU35" s="661"/>
      <c r="FUV35" s="661"/>
      <c r="FUW35" s="661"/>
      <c r="FUX35" s="661"/>
      <c r="FUY35" s="661"/>
      <c r="FUZ35" s="661"/>
      <c r="FVA35" s="661"/>
      <c r="FVB35" s="661"/>
      <c r="FVC35" s="661"/>
      <c r="FVD35" s="661"/>
      <c r="FVE35" s="661"/>
      <c r="FVF35" s="661"/>
      <c r="FVG35" s="661"/>
      <c r="FVH35" s="661"/>
      <c r="FVI35" s="661"/>
      <c r="FVJ35" s="661"/>
      <c r="FVK35" s="661"/>
      <c r="FVL35" s="661"/>
      <c r="FVM35" s="661"/>
      <c r="FVN35" s="661"/>
      <c r="FVO35" s="661"/>
      <c r="FVP35" s="661"/>
      <c r="FVQ35" s="661"/>
      <c r="FVR35" s="661"/>
      <c r="FVS35" s="661"/>
      <c r="FVT35" s="661"/>
      <c r="FVU35" s="661"/>
      <c r="FVV35" s="661"/>
      <c r="FVW35" s="661"/>
      <c r="FVX35" s="661"/>
      <c r="FVY35" s="661"/>
      <c r="FVZ35" s="661"/>
      <c r="FWA35" s="661"/>
      <c r="FWB35" s="661"/>
      <c r="FWC35" s="661"/>
      <c r="FWD35" s="661"/>
      <c r="FWE35" s="661"/>
      <c r="FWF35" s="661"/>
      <c r="FWG35" s="661"/>
      <c r="FWH35" s="661"/>
      <c r="FWI35" s="661"/>
      <c r="FWJ35" s="661"/>
      <c r="FWK35" s="661"/>
      <c r="FWL35" s="661"/>
      <c r="FWM35" s="661"/>
      <c r="FWN35" s="661"/>
      <c r="FWO35" s="661"/>
      <c r="FWP35" s="661"/>
      <c r="FWQ35" s="661"/>
      <c r="FWR35" s="661"/>
      <c r="FWS35" s="661"/>
      <c r="FWT35" s="661"/>
      <c r="FWU35" s="661"/>
      <c r="FWV35" s="661"/>
      <c r="FWW35" s="661"/>
      <c r="FWX35" s="661"/>
      <c r="FWY35" s="661"/>
      <c r="FWZ35" s="661"/>
      <c r="FXA35" s="661"/>
      <c r="FXB35" s="661"/>
      <c r="FXC35" s="661"/>
      <c r="FXD35" s="661"/>
      <c r="FXE35" s="661"/>
      <c r="FXF35" s="661"/>
      <c r="FXG35" s="661"/>
      <c r="FXH35" s="661"/>
      <c r="FXI35" s="661"/>
      <c r="FXJ35" s="661"/>
      <c r="FXK35" s="661"/>
      <c r="FXL35" s="661"/>
      <c r="FXM35" s="661"/>
      <c r="FXN35" s="661"/>
      <c r="FXO35" s="661"/>
      <c r="FXP35" s="661"/>
      <c r="FXQ35" s="661"/>
      <c r="FXR35" s="661"/>
      <c r="FXS35" s="661"/>
      <c r="FXT35" s="661"/>
      <c r="FXU35" s="661"/>
      <c r="FXV35" s="661"/>
      <c r="FXW35" s="661"/>
      <c r="FXX35" s="661"/>
      <c r="FXY35" s="661"/>
      <c r="FXZ35" s="661"/>
      <c r="FYA35" s="661"/>
      <c r="FYB35" s="661"/>
      <c r="FYC35" s="661"/>
      <c r="FYD35" s="661"/>
      <c r="FYE35" s="661"/>
      <c r="FYF35" s="661"/>
      <c r="FYG35" s="661"/>
      <c r="FYH35" s="661"/>
      <c r="FYI35" s="661"/>
      <c r="FYJ35" s="661"/>
      <c r="FYK35" s="661"/>
      <c r="FYL35" s="661"/>
      <c r="FYM35" s="661"/>
      <c r="FYN35" s="661"/>
      <c r="FYO35" s="661"/>
      <c r="FYP35" s="661"/>
      <c r="FYQ35" s="661"/>
      <c r="FYR35" s="661"/>
      <c r="FYS35" s="661"/>
      <c r="FYT35" s="661"/>
      <c r="FYU35" s="661"/>
      <c r="FYV35" s="661"/>
      <c r="FYW35" s="661"/>
      <c r="FYX35" s="661"/>
      <c r="FYY35" s="661"/>
      <c r="FYZ35" s="661"/>
      <c r="FZA35" s="661"/>
      <c r="FZB35" s="661"/>
      <c r="FZC35" s="661"/>
      <c r="FZD35" s="661"/>
      <c r="FZE35" s="661"/>
      <c r="FZF35" s="661"/>
      <c r="FZG35" s="661"/>
      <c r="FZH35" s="661"/>
      <c r="FZI35" s="661"/>
      <c r="FZJ35" s="661"/>
      <c r="FZK35" s="661"/>
      <c r="FZL35" s="661"/>
      <c r="FZM35" s="661"/>
      <c r="FZN35" s="661"/>
      <c r="FZO35" s="661"/>
      <c r="FZP35" s="661"/>
      <c r="FZQ35" s="661"/>
      <c r="FZR35" s="661"/>
      <c r="FZS35" s="661"/>
      <c r="FZT35" s="661"/>
      <c r="FZU35" s="661"/>
      <c r="FZV35" s="661"/>
      <c r="FZW35" s="661"/>
      <c r="FZX35" s="661"/>
      <c r="FZY35" s="661"/>
      <c r="FZZ35" s="661"/>
      <c r="GAA35" s="661"/>
      <c r="GAB35" s="661"/>
      <c r="GAC35" s="661"/>
      <c r="GAD35" s="661"/>
      <c r="GAE35" s="661"/>
      <c r="GAF35" s="661"/>
      <c r="GAG35" s="661"/>
      <c r="GAH35" s="661"/>
      <c r="GAI35" s="661"/>
      <c r="GAJ35" s="661"/>
      <c r="GAK35" s="661"/>
      <c r="GAL35" s="661"/>
      <c r="GAM35" s="661"/>
      <c r="GAN35" s="661"/>
      <c r="GAO35" s="661"/>
      <c r="GAP35" s="661"/>
      <c r="GAQ35" s="661"/>
      <c r="GAR35" s="661"/>
      <c r="GAS35" s="661"/>
      <c r="GAT35" s="661"/>
      <c r="GAU35" s="661"/>
      <c r="GAV35" s="661"/>
      <c r="GAW35" s="661"/>
      <c r="GAX35" s="661"/>
      <c r="GAY35" s="661"/>
      <c r="GAZ35" s="661"/>
      <c r="GBA35" s="661"/>
      <c r="GBB35" s="661"/>
      <c r="GBC35" s="661"/>
      <c r="GBD35" s="661"/>
      <c r="GBE35" s="661"/>
      <c r="GBF35" s="661"/>
      <c r="GBG35" s="661"/>
      <c r="GBH35" s="661"/>
      <c r="GBI35" s="661"/>
      <c r="GBJ35" s="661"/>
      <c r="GBK35" s="661"/>
      <c r="GBL35" s="661"/>
      <c r="GBM35" s="661"/>
      <c r="GBN35" s="661"/>
      <c r="GBO35" s="661"/>
      <c r="GBP35" s="661"/>
      <c r="GBQ35" s="661"/>
      <c r="GBR35" s="661"/>
      <c r="GBS35" s="661"/>
      <c r="GBT35" s="661"/>
      <c r="GBU35" s="661"/>
      <c r="GBV35" s="661"/>
      <c r="GBW35" s="661"/>
      <c r="GBX35" s="661"/>
      <c r="GBY35" s="661"/>
      <c r="GBZ35" s="661"/>
      <c r="GCA35" s="661"/>
      <c r="GCB35" s="661"/>
      <c r="GCC35" s="661"/>
      <c r="GCD35" s="661"/>
      <c r="GCE35" s="661"/>
      <c r="GCF35" s="661"/>
      <c r="GCG35" s="661"/>
      <c r="GCH35" s="661"/>
      <c r="GCI35" s="661"/>
      <c r="GCJ35" s="661"/>
      <c r="GCK35" s="661"/>
      <c r="GCL35" s="661"/>
      <c r="GCM35" s="661"/>
      <c r="GCN35" s="661"/>
      <c r="GCO35" s="661"/>
      <c r="GCP35" s="661"/>
      <c r="GCQ35" s="661"/>
      <c r="GCR35" s="661"/>
      <c r="GCS35" s="661"/>
      <c r="GCT35" s="661"/>
      <c r="GCU35" s="661"/>
      <c r="GCV35" s="661"/>
      <c r="GCW35" s="661"/>
      <c r="GCX35" s="661"/>
      <c r="GCY35" s="661"/>
      <c r="GCZ35" s="661"/>
      <c r="GDA35" s="661"/>
      <c r="GDB35" s="661"/>
      <c r="GDC35" s="661"/>
      <c r="GDD35" s="661"/>
      <c r="GDE35" s="661"/>
      <c r="GDF35" s="661"/>
      <c r="GDG35" s="661"/>
      <c r="GDH35" s="661"/>
      <c r="GDI35" s="661"/>
      <c r="GDJ35" s="661"/>
      <c r="GDK35" s="661"/>
      <c r="GDL35" s="661"/>
      <c r="GDM35" s="661"/>
      <c r="GDN35" s="661"/>
      <c r="GDO35" s="661"/>
      <c r="GDP35" s="661"/>
      <c r="GDQ35" s="661"/>
      <c r="GDR35" s="661"/>
      <c r="GDS35" s="661"/>
      <c r="GDT35" s="661"/>
      <c r="GDU35" s="661"/>
      <c r="GDV35" s="661"/>
      <c r="GDW35" s="661"/>
      <c r="GDX35" s="661"/>
      <c r="GDY35" s="661"/>
      <c r="GDZ35" s="661"/>
      <c r="GEA35" s="661"/>
      <c r="GEB35" s="661"/>
      <c r="GEC35" s="661"/>
      <c r="GED35" s="661"/>
      <c r="GEE35" s="661"/>
      <c r="GEF35" s="661"/>
      <c r="GEG35" s="661"/>
      <c r="GEH35" s="661"/>
      <c r="GEI35" s="661"/>
      <c r="GEJ35" s="661"/>
      <c r="GEK35" s="661"/>
      <c r="GEL35" s="661"/>
      <c r="GEM35" s="661"/>
      <c r="GEN35" s="661"/>
      <c r="GEO35" s="661"/>
      <c r="GEP35" s="661"/>
      <c r="GEQ35" s="661"/>
      <c r="GER35" s="661"/>
      <c r="GES35" s="661"/>
      <c r="GET35" s="661"/>
      <c r="GEU35" s="661"/>
      <c r="GEV35" s="661"/>
      <c r="GEW35" s="661"/>
      <c r="GEX35" s="661"/>
      <c r="GEY35" s="661"/>
      <c r="GEZ35" s="661"/>
      <c r="GFA35" s="661"/>
      <c r="GFB35" s="661"/>
      <c r="GFC35" s="661"/>
      <c r="GFD35" s="661"/>
      <c r="GFE35" s="661"/>
      <c r="GFF35" s="661"/>
      <c r="GFG35" s="661"/>
      <c r="GFH35" s="661"/>
      <c r="GFI35" s="661"/>
      <c r="GFJ35" s="661"/>
      <c r="GFK35" s="661"/>
      <c r="GFL35" s="661"/>
      <c r="GFM35" s="661"/>
      <c r="GFN35" s="661"/>
      <c r="GFO35" s="661"/>
      <c r="GFP35" s="661"/>
      <c r="GFQ35" s="661"/>
      <c r="GFR35" s="661"/>
      <c r="GFS35" s="661"/>
      <c r="GFT35" s="661"/>
      <c r="GFU35" s="661"/>
      <c r="GFV35" s="661"/>
      <c r="GFW35" s="661"/>
      <c r="GFX35" s="661"/>
      <c r="GFY35" s="661"/>
      <c r="GFZ35" s="661"/>
      <c r="GGA35" s="661"/>
      <c r="GGB35" s="661"/>
      <c r="GGC35" s="661"/>
      <c r="GGD35" s="661"/>
      <c r="GGE35" s="661"/>
      <c r="GGF35" s="661"/>
      <c r="GGG35" s="661"/>
      <c r="GGH35" s="661"/>
      <c r="GGI35" s="661"/>
      <c r="GGJ35" s="661"/>
      <c r="GGK35" s="661"/>
      <c r="GGL35" s="661"/>
      <c r="GGM35" s="661"/>
      <c r="GGN35" s="661"/>
      <c r="GGO35" s="661"/>
      <c r="GGP35" s="661"/>
      <c r="GGQ35" s="661"/>
      <c r="GGR35" s="661"/>
      <c r="GGS35" s="661"/>
      <c r="GGT35" s="661"/>
      <c r="GGU35" s="661"/>
      <c r="GGV35" s="661"/>
      <c r="GGW35" s="661"/>
      <c r="GGX35" s="661"/>
      <c r="GGY35" s="661"/>
      <c r="GGZ35" s="661"/>
      <c r="GHA35" s="661"/>
      <c r="GHB35" s="661"/>
      <c r="GHC35" s="661"/>
      <c r="GHD35" s="661"/>
      <c r="GHE35" s="661"/>
      <c r="GHF35" s="661"/>
      <c r="GHG35" s="661"/>
      <c r="GHH35" s="661"/>
      <c r="GHI35" s="661"/>
      <c r="GHJ35" s="661"/>
      <c r="GHK35" s="661"/>
      <c r="GHL35" s="661"/>
      <c r="GHM35" s="661"/>
      <c r="GHN35" s="661"/>
      <c r="GHO35" s="661"/>
      <c r="GHP35" s="661"/>
      <c r="GHQ35" s="661"/>
      <c r="GHR35" s="661"/>
      <c r="GHS35" s="661"/>
      <c r="GHT35" s="661"/>
      <c r="GHU35" s="661"/>
      <c r="GHV35" s="661"/>
      <c r="GHW35" s="661"/>
      <c r="GHX35" s="661"/>
      <c r="GHY35" s="661"/>
      <c r="GHZ35" s="661"/>
      <c r="GIA35" s="661"/>
      <c r="GIB35" s="661"/>
      <c r="GIC35" s="661"/>
      <c r="GID35" s="661"/>
      <c r="GIE35" s="661"/>
      <c r="GIF35" s="661"/>
      <c r="GIG35" s="661"/>
      <c r="GIH35" s="661"/>
      <c r="GII35" s="661"/>
      <c r="GIJ35" s="661"/>
      <c r="GIK35" s="661"/>
      <c r="GIL35" s="661"/>
      <c r="GIM35" s="661"/>
      <c r="GIN35" s="661"/>
      <c r="GIO35" s="661"/>
      <c r="GIP35" s="661"/>
      <c r="GIQ35" s="661"/>
      <c r="GIR35" s="661"/>
      <c r="GIS35" s="661"/>
      <c r="GIT35" s="661"/>
      <c r="GIU35" s="661"/>
      <c r="GIV35" s="661"/>
      <c r="GIW35" s="661"/>
      <c r="GIX35" s="661"/>
      <c r="GIY35" s="661"/>
      <c r="GIZ35" s="661"/>
      <c r="GJA35" s="661"/>
      <c r="GJB35" s="661"/>
      <c r="GJC35" s="661"/>
      <c r="GJD35" s="661"/>
      <c r="GJE35" s="661"/>
      <c r="GJF35" s="661"/>
      <c r="GJG35" s="661"/>
      <c r="GJH35" s="661"/>
      <c r="GJI35" s="661"/>
      <c r="GJJ35" s="661"/>
      <c r="GJK35" s="661"/>
      <c r="GJL35" s="661"/>
      <c r="GJM35" s="661"/>
      <c r="GJN35" s="661"/>
      <c r="GJO35" s="661"/>
      <c r="GJP35" s="661"/>
      <c r="GJQ35" s="661"/>
      <c r="GJR35" s="661"/>
      <c r="GJS35" s="661"/>
      <c r="GJT35" s="661"/>
      <c r="GJU35" s="661"/>
      <c r="GJV35" s="661"/>
      <c r="GJW35" s="661"/>
      <c r="GJX35" s="661"/>
      <c r="GJY35" s="661"/>
      <c r="GJZ35" s="661"/>
      <c r="GKA35" s="661"/>
      <c r="GKB35" s="661"/>
      <c r="GKC35" s="661"/>
      <c r="GKD35" s="661"/>
      <c r="GKE35" s="661"/>
      <c r="GKF35" s="661"/>
      <c r="GKG35" s="661"/>
      <c r="GKH35" s="661"/>
      <c r="GKI35" s="661"/>
      <c r="GKJ35" s="661"/>
      <c r="GKK35" s="661"/>
      <c r="GKL35" s="661"/>
      <c r="GKM35" s="661"/>
      <c r="GKN35" s="661"/>
      <c r="GKO35" s="661"/>
      <c r="GKP35" s="661"/>
      <c r="GKQ35" s="661"/>
      <c r="GKR35" s="661"/>
      <c r="GKS35" s="661"/>
      <c r="GKT35" s="661"/>
      <c r="GKU35" s="661"/>
      <c r="GKV35" s="661"/>
      <c r="GKW35" s="661"/>
      <c r="GKX35" s="661"/>
      <c r="GKY35" s="661"/>
      <c r="GKZ35" s="661"/>
      <c r="GLA35" s="661"/>
      <c r="GLB35" s="661"/>
      <c r="GLC35" s="661"/>
      <c r="GLD35" s="661"/>
      <c r="GLE35" s="661"/>
      <c r="GLF35" s="661"/>
      <c r="GLG35" s="661"/>
      <c r="GLH35" s="661"/>
      <c r="GLI35" s="661"/>
      <c r="GLJ35" s="661"/>
      <c r="GLK35" s="661"/>
      <c r="GLL35" s="661"/>
      <c r="GLM35" s="661"/>
      <c r="GLN35" s="661"/>
      <c r="GLO35" s="661"/>
      <c r="GLP35" s="661"/>
      <c r="GLQ35" s="661"/>
      <c r="GLR35" s="661"/>
      <c r="GLS35" s="661"/>
      <c r="GLT35" s="661"/>
      <c r="GLU35" s="661"/>
      <c r="GLV35" s="661"/>
      <c r="GLW35" s="661"/>
      <c r="GLX35" s="661"/>
      <c r="GLY35" s="661"/>
      <c r="GLZ35" s="661"/>
      <c r="GMA35" s="661"/>
      <c r="GMB35" s="661"/>
      <c r="GMC35" s="661"/>
      <c r="GMD35" s="661"/>
      <c r="GME35" s="661"/>
      <c r="GMF35" s="661"/>
      <c r="GMG35" s="661"/>
      <c r="GMH35" s="661"/>
      <c r="GMI35" s="661"/>
      <c r="GMJ35" s="661"/>
      <c r="GMK35" s="661"/>
      <c r="GML35" s="661"/>
      <c r="GMM35" s="661"/>
      <c r="GMN35" s="661"/>
      <c r="GMO35" s="661"/>
      <c r="GMP35" s="661"/>
      <c r="GMQ35" s="661"/>
      <c r="GMR35" s="661"/>
      <c r="GMS35" s="661"/>
      <c r="GMT35" s="661"/>
      <c r="GMU35" s="661"/>
      <c r="GMV35" s="661"/>
      <c r="GMW35" s="661"/>
      <c r="GMX35" s="661"/>
      <c r="GMY35" s="661"/>
      <c r="GMZ35" s="661"/>
      <c r="GNA35" s="661"/>
      <c r="GNB35" s="661"/>
      <c r="GNC35" s="661"/>
      <c r="GND35" s="661"/>
      <c r="GNE35" s="661"/>
      <c r="GNF35" s="661"/>
      <c r="GNG35" s="661"/>
      <c r="GNH35" s="661"/>
      <c r="GNI35" s="661"/>
      <c r="GNJ35" s="661"/>
      <c r="GNK35" s="661"/>
      <c r="GNL35" s="661"/>
      <c r="GNM35" s="661"/>
      <c r="GNN35" s="661"/>
      <c r="GNO35" s="661"/>
      <c r="GNP35" s="661"/>
      <c r="GNQ35" s="661"/>
      <c r="GNR35" s="661"/>
      <c r="GNS35" s="661"/>
      <c r="GNT35" s="661"/>
      <c r="GNU35" s="661"/>
      <c r="GNV35" s="661"/>
      <c r="GNW35" s="661"/>
      <c r="GNX35" s="661"/>
      <c r="GNY35" s="661"/>
      <c r="GNZ35" s="661"/>
      <c r="GOA35" s="661"/>
      <c r="GOB35" s="661"/>
      <c r="GOC35" s="661"/>
      <c r="GOD35" s="661"/>
      <c r="GOE35" s="661"/>
      <c r="GOF35" s="661"/>
      <c r="GOG35" s="661"/>
      <c r="GOH35" s="661"/>
      <c r="GOI35" s="661"/>
      <c r="GOJ35" s="661"/>
      <c r="GOK35" s="661"/>
      <c r="GOL35" s="661"/>
      <c r="GOM35" s="661"/>
      <c r="GON35" s="661"/>
      <c r="GOO35" s="661"/>
      <c r="GOP35" s="661"/>
      <c r="GOQ35" s="661"/>
      <c r="GOR35" s="661"/>
      <c r="GOS35" s="661"/>
      <c r="GOT35" s="661"/>
      <c r="GOU35" s="661"/>
      <c r="GOV35" s="661"/>
      <c r="GOW35" s="661"/>
      <c r="GOX35" s="661"/>
      <c r="GOY35" s="661"/>
      <c r="GOZ35" s="661"/>
      <c r="GPA35" s="661"/>
      <c r="GPB35" s="661"/>
      <c r="GPC35" s="661"/>
      <c r="GPD35" s="661"/>
      <c r="GPE35" s="661"/>
      <c r="GPF35" s="661"/>
      <c r="GPG35" s="661"/>
      <c r="GPH35" s="661"/>
      <c r="GPI35" s="661"/>
      <c r="GPJ35" s="661"/>
      <c r="GPK35" s="661"/>
      <c r="GPL35" s="661"/>
      <c r="GPM35" s="661"/>
      <c r="GPN35" s="661"/>
      <c r="GPO35" s="661"/>
      <c r="GPP35" s="661"/>
      <c r="GPQ35" s="661"/>
      <c r="GPR35" s="661"/>
      <c r="GPS35" s="661"/>
      <c r="GPT35" s="661"/>
      <c r="GPU35" s="661"/>
      <c r="GPV35" s="661"/>
      <c r="GPW35" s="661"/>
      <c r="GPX35" s="661"/>
      <c r="GPY35" s="661"/>
      <c r="GPZ35" s="661"/>
      <c r="GQA35" s="661"/>
      <c r="GQB35" s="661"/>
      <c r="GQC35" s="661"/>
      <c r="GQD35" s="661"/>
      <c r="GQE35" s="661"/>
      <c r="GQF35" s="661"/>
      <c r="GQG35" s="661"/>
      <c r="GQH35" s="661"/>
      <c r="GQI35" s="661"/>
      <c r="GQJ35" s="661"/>
      <c r="GQK35" s="661"/>
      <c r="GQL35" s="661"/>
      <c r="GQM35" s="661"/>
      <c r="GQN35" s="661"/>
      <c r="GQO35" s="661"/>
      <c r="GQP35" s="661"/>
      <c r="GQQ35" s="661"/>
      <c r="GQR35" s="661"/>
      <c r="GQS35" s="661"/>
      <c r="GQT35" s="661"/>
      <c r="GQU35" s="661"/>
      <c r="GQV35" s="661"/>
      <c r="GQW35" s="661"/>
      <c r="GQX35" s="661"/>
      <c r="GQY35" s="661"/>
      <c r="GQZ35" s="661"/>
      <c r="GRA35" s="661"/>
      <c r="GRB35" s="661"/>
      <c r="GRC35" s="661"/>
      <c r="GRD35" s="661"/>
      <c r="GRE35" s="661"/>
      <c r="GRF35" s="661"/>
      <c r="GRG35" s="661"/>
      <c r="GRH35" s="661"/>
      <c r="GRI35" s="661"/>
      <c r="GRJ35" s="661"/>
      <c r="GRK35" s="661"/>
      <c r="GRL35" s="661"/>
      <c r="GRM35" s="661"/>
      <c r="GRN35" s="661"/>
      <c r="GRO35" s="661"/>
      <c r="GRP35" s="661"/>
      <c r="GRQ35" s="661"/>
      <c r="GRR35" s="661"/>
      <c r="GRS35" s="661"/>
      <c r="GRT35" s="661"/>
      <c r="GRU35" s="661"/>
      <c r="GRV35" s="661"/>
      <c r="GRW35" s="661"/>
      <c r="GRX35" s="661"/>
      <c r="GRY35" s="661"/>
      <c r="GRZ35" s="661"/>
      <c r="GSA35" s="661"/>
      <c r="GSB35" s="661"/>
      <c r="GSC35" s="661"/>
      <c r="GSD35" s="661"/>
      <c r="GSE35" s="661"/>
      <c r="GSF35" s="661"/>
      <c r="GSG35" s="661"/>
      <c r="GSH35" s="661"/>
      <c r="GSI35" s="661"/>
      <c r="GSJ35" s="661"/>
      <c r="GSK35" s="661"/>
      <c r="GSL35" s="661"/>
      <c r="GSM35" s="661"/>
      <c r="GSN35" s="661"/>
      <c r="GSO35" s="661"/>
      <c r="GSP35" s="661"/>
      <c r="GSQ35" s="661"/>
      <c r="GSR35" s="661"/>
      <c r="GSS35" s="661"/>
      <c r="GST35" s="661"/>
      <c r="GSU35" s="661"/>
      <c r="GSV35" s="661"/>
      <c r="GSW35" s="661"/>
      <c r="GSX35" s="661"/>
      <c r="GSY35" s="661"/>
      <c r="GSZ35" s="661"/>
      <c r="GTA35" s="661"/>
      <c r="GTB35" s="661"/>
      <c r="GTC35" s="661"/>
      <c r="GTD35" s="661"/>
      <c r="GTE35" s="661"/>
      <c r="GTF35" s="661"/>
      <c r="GTG35" s="661"/>
      <c r="GTH35" s="661"/>
      <c r="GTI35" s="661"/>
      <c r="GTJ35" s="661"/>
      <c r="GTK35" s="661"/>
      <c r="GTL35" s="661"/>
      <c r="GTM35" s="661"/>
      <c r="GTN35" s="661"/>
      <c r="GTO35" s="661"/>
      <c r="GTP35" s="661"/>
      <c r="GTQ35" s="661"/>
      <c r="GTR35" s="661"/>
      <c r="GTS35" s="661"/>
      <c r="GTT35" s="661"/>
      <c r="GTU35" s="661"/>
      <c r="GTV35" s="661"/>
      <c r="GTW35" s="661"/>
      <c r="GTX35" s="661"/>
      <c r="GTY35" s="661"/>
      <c r="GTZ35" s="661"/>
      <c r="GUA35" s="661"/>
      <c r="GUB35" s="661"/>
      <c r="GUC35" s="661"/>
      <c r="GUD35" s="661"/>
      <c r="GUE35" s="661"/>
      <c r="GUF35" s="661"/>
      <c r="GUG35" s="661"/>
      <c r="GUH35" s="661"/>
      <c r="GUI35" s="661"/>
      <c r="GUJ35" s="661"/>
      <c r="GUK35" s="661"/>
      <c r="GUL35" s="661"/>
      <c r="GUM35" s="661"/>
      <c r="GUN35" s="661"/>
      <c r="GUO35" s="661"/>
      <c r="GUP35" s="661"/>
      <c r="GUQ35" s="661"/>
      <c r="GUR35" s="661"/>
      <c r="GUS35" s="661"/>
      <c r="GUT35" s="661"/>
      <c r="GUU35" s="661"/>
      <c r="GUV35" s="661"/>
      <c r="GUW35" s="661"/>
      <c r="GUX35" s="661"/>
      <c r="GUY35" s="661"/>
      <c r="GUZ35" s="661"/>
      <c r="GVA35" s="661"/>
      <c r="GVB35" s="661"/>
      <c r="GVC35" s="661"/>
      <c r="GVD35" s="661"/>
      <c r="GVE35" s="661"/>
      <c r="GVF35" s="661"/>
      <c r="GVG35" s="661"/>
      <c r="GVH35" s="661"/>
      <c r="GVI35" s="661"/>
      <c r="GVJ35" s="661"/>
      <c r="GVK35" s="661"/>
      <c r="GVL35" s="661"/>
      <c r="GVM35" s="661"/>
      <c r="GVN35" s="661"/>
      <c r="GVO35" s="661"/>
      <c r="GVP35" s="661"/>
      <c r="GVQ35" s="661"/>
      <c r="GVR35" s="661"/>
      <c r="GVS35" s="661"/>
      <c r="GVT35" s="661"/>
      <c r="GVU35" s="661"/>
      <c r="GVV35" s="661"/>
      <c r="GVW35" s="661"/>
      <c r="GVX35" s="661"/>
      <c r="GVY35" s="661"/>
      <c r="GVZ35" s="661"/>
      <c r="GWA35" s="661"/>
      <c r="GWB35" s="661"/>
      <c r="GWC35" s="661"/>
      <c r="GWD35" s="661"/>
      <c r="GWE35" s="661"/>
      <c r="GWF35" s="661"/>
      <c r="GWG35" s="661"/>
      <c r="GWH35" s="661"/>
      <c r="GWI35" s="661"/>
      <c r="GWJ35" s="661"/>
      <c r="GWK35" s="661"/>
      <c r="GWL35" s="661"/>
      <c r="GWM35" s="661"/>
      <c r="GWN35" s="661"/>
      <c r="GWO35" s="661"/>
      <c r="GWP35" s="661"/>
      <c r="GWQ35" s="661"/>
      <c r="GWR35" s="661"/>
      <c r="GWS35" s="661"/>
      <c r="GWT35" s="661"/>
      <c r="GWU35" s="661"/>
      <c r="GWV35" s="661"/>
      <c r="GWW35" s="661"/>
      <c r="GWX35" s="661"/>
      <c r="GWY35" s="661"/>
      <c r="GWZ35" s="661"/>
      <c r="GXA35" s="661"/>
      <c r="GXB35" s="661"/>
      <c r="GXC35" s="661"/>
      <c r="GXD35" s="661"/>
      <c r="GXE35" s="661"/>
      <c r="GXF35" s="661"/>
      <c r="GXG35" s="661"/>
      <c r="GXH35" s="661"/>
      <c r="GXI35" s="661"/>
      <c r="GXJ35" s="661"/>
      <c r="GXK35" s="661"/>
      <c r="GXL35" s="661"/>
      <c r="GXM35" s="661"/>
      <c r="GXN35" s="661"/>
      <c r="GXO35" s="661"/>
      <c r="GXP35" s="661"/>
      <c r="GXQ35" s="661"/>
      <c r="GXR35" s="661"/>
      <c r="GXS35" s="661"/>
      <c r="GXT35" s="661"/>
      <c r="GXU35" s="661"/>
      <c r="GXV35" s="661"/>
      <c r="GXW35" s="661"/>
      <c r="GXX35" s="661"/>
      <c r="GXY35" s="661"/>
      <c r="GXZ35" s="661"/>
      <c r="GYA35" s="661"/>
      <c r="GYB35" s="661"/>
      <c r="GYC35" s="661"/>
      <c r="GYD35" s="661"/>
      <c r="GYE35" s="661"/>
      <c r="GYF35" s="661"/>
      <c r="GYG35" s="661"/>
      <c r="GYH35" s="661"/>
      <c r="GYI35" s="661"/>
      <c r="GYJ35" s="661"/>
      <c r="GYK35" s="661"/>
      <c r="GYL35" s="661"/>
      <c r="GYM35" s="661"/>
      <c r="GYN35" s="661"/>
      <c r="GYO35" s="661"/>
      <c r="GYP35" s="661"/>
      <c r="GYQ35" s="661"/>
      <c r="GYR35" s="661"/>
      <c r="GYS35" s="661"/>
      <c r="GYT35" s="661"/>
      <c r="GYU35" s="661"/>
      <c r="GYV35" s="661"/>
      <c r="GYW35" s="661"/>
      <c r="GYX35" s="661"/>
      <c r="GYY35" s="661"/>
      <c r="GYZ35" s="661"/>
      <c r="GZA35" s="661"/>
      <c r="GZB35" s="661"/>
      <c r="GZC35" s="661"/>
      <c r="GZD35" s="661"/>
      <c r="GZE35" s="661"/>
      <c r="GZF35" s="661"/>
      <c r="GZG35" s="661"/>
      <c r="GZH35" s="661"/>
      <c r="GZI35" s="661"/>
      <c r="GZJ35" s="661"/>
      <c r="GZK35" s="661"/>
      <c r="GZL35" s="661"/>
      <c r="GZM35" s="661"/>
      <c r="GZN35" s="661"/>
      <c r="GZO35" s="661"/>
      <c r="GZP35" s="661"/>
      <c r="GZQ35" s="661"/>
      <c r="GZR35" s="661"/>
      <c r="GZS35" s="661"/>
      <c r="GZT35" s="661"/>
      <c r="GZU35" s="661"/>
      <c r="GZV35" s="661"/>
      <c r="GZW35" s="661"/>
      <c r="GZX35" s="661"/>
      <c r="GZY35" s="661"/>
      <c r="GZZ35" s="661"/>
      <c r="HAA35" s="661"/>
      <c r="HAB35" s="661"/>
      <c r="HAC35" s="661"/>
      <c r="HAD35" s="661"/>
      <c r="HAE35" s="661"/>
      <c r="HAF35" s="661"/>
      <c r="HAG35" s="661"/>
      <c r="HAH35" s="661"/>
      <c r="HAI35" s="661"/>
      <c r="HAJ35" s="661"/>
      <c r="HAK35" s="661"/>
      <c r="HAL35" s="661"/>
      <c r="HAM35" s="661"/>
      <c r="HAN35" s="661"/>
      <c r="HAO35" s="661"/>
      <c r="HAP35" s="661"/>
      <c r="HAQ35" s="661"/>
      <c r="HAR35" s="661"/>
      <c r="HAS35" s="661"/>
      <c r="HAT35" s="661"/>
      <c r="HAU35" s="661"/>
      <c r="HAV35" s="661"/>
      <c r="HAW35" s="661"/>
      <c r="HAX35" s="661"/>
      <c r="HAY35" s="661"/>
      <c r="HAZ35" s="661"/>
      <c r="HBA35" s="661"/>
      <c r="HBB35" s="661"/>
      <c r="HBC35" s="661"/>
      <c r="HBD35" s="661"/>
      <c r="HBE35" s="661"/>
      <c r="HBF35" s="661"/>
      <c r="HBG35" s="661"/>
      <c r="HBH35" s="661"/>
      <c r="HBI35" s="661"/>
      <c r="HBJ35" s="661"/>
      <c r="HBK35" s="661"/>
      <c r="HBL35" s="661"/>
      <c r="HBM35" s="661"/>
      <c r="HBN35" s="661"/>
      <c r="HBO35" s="661"/>
      <c r="HBP35" s="661"/>
      <c r="HBQ35" s="661"/>
      <c r="HBR35" s="661"/>
      <c r="HBS35" s="661"/>
      <c r="HBT35" s="661"/>
      <c r="HBU35" s="661"/>
      <c r="HBV35" s="661"/>
      <c r="HBW35" s="661"/>
      <c r="HBX35" s="661"/>
      <c r="HBY35" s="661"/>
      <c r="HBZ35" s="661"/>
      <c r="HCA35" s="661"/>
      <c r="HCB35" s="661"/>
      <c r="HCC35" s="661"/>
      <c r="HCD35" s="661"/>
      <c r="HCE35" s="661"/>
      <c r="HCF35" s="661"/>
      <c r="HCG35" s="661"/>
      <c r="HCH35" s="661"/>
      <c r="HCI35" s="661"/>
      <c r="HCJ35" s="661"/>
      <c r="HCK35" s="661"/>
      <c r="HCL35" s="661"/>
      <c r="HCM35" s="661"/>
      <c r="HCN35" s="661"/>
      <c r="HCO35" s="661"/>
      <c r="HCP35" s="661"/>
      <c r="HCQ35" s="661"/>
      <c r="HCR35" s="661"/>
      <c r="HCS35" s="661"/>
      <c r="HCT35" s="661"/>
      <c r="HCU35" s="661"/>
      <c r="HCV35" s="661"/>
      <c r="HCW35" s="661"/>
      <c r="HCX35" s="661"/>
      <c r="HCY35" s="661"/>
      <c r="HCZ35" s="661"/>
      <c r="HDA35" s="661"/>
      <c r="HDB35" s="661"/>
      <c r="HDC35" s="661"/>
      <c r="HDD35" s="661"/>
      <c r="HDE35" s="661"/>
      <c r="HDF35" s="661"/>
      <c r="HDG35" s="661"/>
      <c r="HDH35" s="661"/>
      <c r="HDI35" s="661"/>
      <c r="HDJ35" s="661"/>
      <c r="HDK35" s="661"/>
      <c r="HDL35" s="661"/>
      <c r="HDM35" s="661"/>
      <c r="HDN35" s="661"/>
      <c r="HDO35" s="661"/>
      <c r="HDP35" s="661"/>
      <c r="HDQ35" s="661"/>
      <c r="HDR35" s="661"/>
      <c r="HDS35" s="661"/>
      <c r="HDT35" s="661"/>
      <c r="HDU35" s="661"/>
      <c r="HDV35" s="661"/>
      <c r="HDW35" s="661"/>
      <c r="HDX35" s="661"/>
      <c r="HDY35" s="661"/>
      <c r="HDZ35" s="661"/>
      <c r="HEA35" s="661"/>
      <c r="HEB35" s="661"/>
      <c r="HEC35" s="661"/>
      <c r="HED35" s="661"/>
      <c r="HEE35" s="661"/>
      <c r="HEF35" s="661"/>
      <c r="HEG35" s="661"/>
      <c r="HEH35" s="661"/>
      <c r="HEI35" s="661"/>
      <c r="HEJ35" s="661"/>
      <c r="HEK35" s="661"/>
      <c r="HEL35" s="661"/>
      <c r="HEM35" s="661"/>
      <c r="HEN35" s="661"/>
      <c r="HEO35" s="661"/>
      <c r="HEP35" s="661"/>
      <c r="HEQ35" s="661"/>
      <c r="HER35" s="661"/>
      <c r="HES35" s="661"/>
      <c r="HET35" s="661"/>
      <c r="HEU35" s="661"/>
      <c r="HEV35" s="661"/>
      <c r="HEW35" s="661"/>
      <c r="HEX35" s="661"/>
      <c r="HEY35" s="661"/>
      <c r="HEZ35" s="661"/>
      <c r="HFA35" s="661"/>
      <c r="HFB35" s="661"/>
      <c r="HFC35" s="661"/>
      <c r="HFD35" s="661"/>
      <c r="HFE35" s="661"/>
      <c r="HFF35" s="661"/>
      <c r="HFG35" s="661"/>
      <c r="HFH35" s="661"/>
      <c r="HFI35" s="661"/>
      <c r="HFJ35" s="661"/>
      <c r="HFK35" s="661"/>
      <c r="HFL35" s="661"/>
      <c r="HFM35" s="661"/>
      <c r="HFN35" s="661"/>
      <c r="HFO35" s="661"/>
      <c r="HFP35" s="661"/>
      <c r="HFQ35" s="661"/>
      <c r="HFR35" s="661"/>
      <c r="HFS35" s="661"/>
      <c r="HFT35" s="661"/>
      <c r="HFU35" s="661"/>
      <c r="HFV35" s="661"/>
      <c r="HFW35" s="661"/>
      <c r="HFX35" s="661"/>
      <c r="HFY35" s="661"/>
      <c r="HFZ35" s="661"/>
      <c r="HGA35" s="661"/>
      <c r="HGB35" s="661"/>
      <c r="HGC35" s="661"/>
      <c r="HGD35" s="661"/>
      <c r="HGE35" s="661"/>
      <c r="HGF35" s="661"/>
      <c r="HGG35" s="661"/>
      <c r="HGH35" s="661"/>
      <c r="HGI35" s="661"/>
      <c r="HGJ35" s="661"/>
      <c r="HGK35" s="661"/>
      <c r="HGL35" s="661"/>
      <c r="HGM35" s="661"/>
      <c r="HGN35" s="661"/>
      <c r="HGO35" s="661"/>
      <c r="HGP35" s="661"/>
      <c r="HGQ35" s="661"/>
      <c r="HGR35" s="661"/>
      <c r="HGS35" s="661"/>
      <c r="HGT35" s="661"/>
      <c r="HGU35" s="661"/>
      <c r="HGV35" s="661"/>
      <c r="HGW35" s="661"/>
      <c r="HGX35" s="661"/>
      <c r="HGY35" s="661"/>
      <c r="HGZ35" s="661"/>
      <c r="HHA35" s="661"/>
      <c r="HHB35" s="661"/>
      <c r="HHC35" s="661"/>
      <c r="HHD35" s="661"/>
      <c r="HHE35" s="661"/>
      <c r="HHF35" s="661"/>
      <c r="HHG35" s="661"/>
      <c r="HHH35" s="661"/>
      <c r="HHI35" s="661"/>
      <c r="HHJ35" s="661"/>
      <c r="HHK35" s="661"/>
      <c r="HHL35" s="661"/>
      <c r="HHM35" s="661"/>
      <c r="HHN35" s="661"/>
      <c r="HHO35" s="661"/>
      <c r="HHP35" s="661"/>
      <c r="HHQ35" s="661"/>
      <c r="HHR35" s="661"/>
      <c r="HHS35" s="661"/>
      <c r="HHT35" s="661"/>
      <c r="HHU35" s="661"/>
      <c r="HHV35" s="661"/>
      <c r="HHW35" s="661"/>
      <c r="HHX35" s="661"/>
      <c r="HHY35" s="661"/>
      <c r="HHZ35" s="661"/>
      <c r="HIA35" s="661"/>
      <c r="HIB35" s="661"/>
      <c r="HIC35" s="661"/>
      <c r="HID35" s="661"/>
      <c r="HIE35" s="661"/>
      <c r="HIF35" s="661"/>
      <c r="HIG35" s="661"/>
      <c r="HIH35" s="661"/>
      <c r="HII35" s="661"/>
      <c r="HIJ35" s="661"/>
      <c r="HIK35" s="661"/>
      <c r="HIL35" s="661"/>
      <c r="HIM35" s="661"/>
      <c r="HIN35" s="661"/>
      <c r="HIO35" s="661"/>
      <c r="HIP35" s="661"/>
      <c r="HIQ35" s="661"/>
      <c r="HIR35" s="661"/>
      <c r="HIS35" s="661"/>
      <c r="HIT35" s="661"/>
      <c r="HIU35" s="661"/>
      <c r="HIV35" s="661"/>
      <c r="HIW35" s="661"/>
      <c r="HIX35" s="661"/>
      <c r="HIY35" s="661"/>
      <c r="HIZ35" s="661"/>
      <c r="HJA35" s="661"/>
      <c r="HJB35" s="661"/>
      <c r="HJC35" s="661"/>
      <c r="HJD35" s="661"/>
      <c r="HJE35" s="661"/>
      <c r="HJF35" s="661"/>
      <c r="HJG35" s="661"/>
      <c r="HJH35" s="661"/>
      <c r="HJI35" s="661"/>
      <c r="HJJ35" s="661"/>
      <c r="HJK35" s="661"/>
      <c r="HJL35" s="661"/>
      <c r="HJM35" s="661"/>
      <c r="HJN35" s="661"/>
      <c r="HJO35" s="661"/>
      <c r="HJP35" s="661"/>
      <c r="HJQ35" s="661"/>
      <c r="HJR35" s="661"/>
      <c r="HJS35" s="661"/>
      <c r="HJT35" s="661"/>
      <c r="HJU35" s="661"/>
      <c r="HJV35" s="661"/>
      <c r="HJW35" s="661"/>
      <c r="HJX35" s="661"/>
      <c r="HJY35" s="661"/>
      <c r="HJZ35" s="661"/>
      <c r="HKA35" s="661"/>
      <c r="HKB35" s="661"/>
      <c r="HKC35" s="661"/>
      <c r="HKD35" s="661"/>
      <c r="HKE35" s="661"/>
      <c r="HKF35" s="661"/>
      <c r="HKG35" s="661"/>
      <c r="HKH35" s="661"/>
      <c r="HKI35" s="661"/>
      <c r="HKJ35" s="661"/>
      <c r="HKK35" s="661"/>
      <c r="HKL35" s="661"/>
      <c r="HKM35" s="661"/>
      <c r="HKN35" s="661"/>
      <c r="HKO35" s="661"/>
      <c r="HKP35" s="661"/>
      <c r="HKQ35" s="661"/>
      <c r="HKR35" s="661"/>
      <c r="HKS35" s="661"/>
      <c r="HKT35" s="661"/>
      <c r="HKU35" s="661"/>
      <c r="HKV35" s="661"/>
      <c r="HKW35" s="661"/>
      <c r="HKX35" s="661"/>
      <c r="HKY35" s="661"/>
      <c r="HKZ35" s="661"/>
      <c r="HLA35" s="661"/>
      <c r="HLB35" s="661"/>
      <c r="HLC35" s="661"/>
      <c r="HLD35" s="661"/>
      <c r="HLE35" s="661"/>
      <c r="HLF35" s="661"/>
      <c r="HLG35" s="661"/>
      <c r="HLH35" s="661"/>
      <c r="HLI35" s="661"/>
      <c r="HLJ35" s="661"/>
      <c r="HLK35" s="661"/>
      <c r="HLL35" s="661"/>
      <c r="HLM35" s="661"/>
      <c r="HLN35" s="661"/>
      <c r="HLO35" s="661"/>
      <c r="HLP35" s="661"/>
      <c r="HLQ35" s="661"/>
      <c r="HLR35" s="661"/>
      <c r="HLS35" s="661"/>
      <c r="HLT35" s="661"/>
      <c r="HLU35" s="661"/>
      <c r="HLV35" s="661"/>
      <c r="HLW35" s="661"/>
      <c r="HLX35" s="661"/>
      <c r="HLY35" s="661"/>
      <c r="HLZ35" s="661"/>
      <c r="HMA35" s="661"/>
      <c r="HMB35" s="661"/>
      <c r="HMC35" s="661"/>
      <c r="HMD35" s="661"/>
      <c r="HME35" s="661"/>
      <c r="HMF35" s="661"/>
      <c r="HMG35" s="661"/>
      <c r="HMH35" s="661"/>
      <c r="HMI35" s="661"/>
      <c r="HMJ35" s="661"/>
      <c r="HMK35" s="661"/>
      <c r="HML35" s="661"/>
      <c r="HMM35" s="661"/>
      <c r="HMN35" s="661"/>
      <c r="HMO35" s="661"/>
      <c r="HMP35" s="661"/>
      <c r="HMQ35" s="661"/>
      <c r="HMR35" s="661"/>
      <c r="HMS35" s="661"/>
      <c r="HMT35" s="661"/>
      <c r="HMU35" s="661"/>
      <c r="HMV35" s="661"/>
      <c r="HMW35" s="661"/>
      <c r="HMX35" s="661"/>
      <c r="HMY35" s="661"/>
      <c r="HMZ35" s="661"/>
      <c r="HNA35" s="661"/>
      <c r="HNB35" s="661"/>
      <c r="HNC35" s="661"/>
      <c r="HND35" s="661"/>
      <c r="HNE35" s="661"/>
      <c r="HNF35" s="661"/>
      <c r="HNG35" s="661"/>
      <c r="HNH35" s="661"/>
      <c r="HNI35" s="661"/>
      <c r="HNJ35" s="661"/>
      <c r="HNK35" s="661"/>
      <c r="HNL35" s="661"/>
      <c r="HNM35" s="661"/>
      <c r="HNN35" s="661"/>
      <c r="HNO35" s="661"/>
      <c r="HNP35" s="661"/>
      <c r="HNQ35" s="661"/>
      <c r="HNR35" s="661"/>
      <c r="HNS35" s="661"/>
      <c r="HNT35" s="661"/>
      <c r="HNU35" s="661"/>
      <c r="HNV35" s="661"/>
      <c r="HNW35" s="661"/>
      <c r="HNX35" s="661"/>
      <c r="HNY35" s="661"/>
      <c r="HNZ35" s="661"/>
      <c r="HOA35" s="661"/>
      <c r="HOB35" s="661"/>
      <c r="HOC35" s="661"/>
      <c r="HOD35" s="661"/>
      <c r="HOE35" s="661"/>
      <c r="HOF35" s="661"/>
      <c r="HOG35" s="661"/>
      <c r="HOH35" s="661"/>
      <c r="HOI35" s="661"/>
      <c r="HOJ35" s="661"/>
      <c r="HOK35" s="661"/>
      <c r="HOL35" s="661"/>
      <c r="HOM35" s="661"/>
      <c r="HON35" s="661"/>
      <c r="HOO35" s="661"/>
      <c r="HOP35" s="661"/>
      <c r="HOQ35" s="661"/>
      <c r="HOR35" s="661"/>
      <c r="HOS35" s="661"/>
      <c r="HOT35" s="661"/>
      <c r="HOU35" s="661"/>
      <c r="HOV35" s="661"/>
      <c r="HOW35" s="661"/>
      <c r="HOX35" s="661"/>
      <c r="HOY35" s="661"/>
      <c r="HOZ35" s="661"/>
      <c r="HPA35" s="661"/>
      <c r="HPB35" s="661"/>
      <c r="HPC35" s="661"/>
      <c r="HPD35" s="661"/>
      <c r="HPE35" s="661"/>
      <c r="HPF35" s="661"/>
      <c r="HPG35" s="661"/>
      <c r="HPH35" s="661"/>
      <c r="HPI35" s="661"/>
      <c r="HPJ35" s="661"/>
      <c r="HPK35" s="661"/>
      <c r="HPL35" s="661"/>
      <c r="HPM35" s="661"/>
      <c r="HPN35" s="661"/>
      <c r="HPO35" s="661"/>
      <c r="HPP35" s="661"/>
      <c r="HPQ35" s="661"/>
      <c r="HPR35" s="661"/>
      <c r="HPS35" s="661"/>
      <c r="HPT35" s="661"/>
      <c r="HPU35" s="661"/>
      <c r="HPV35" s="661"/>
      <c r="HPW35" s="661"/>
      <c r="HPX35" s="661"/>
      <c r="HPY35" s="661"/>
      <c r="HPZ35" s="661"/>
      <c r="HQA35" s="661"/>
      <c r="HQB35" s="661"/>
      <c r="HQC35" s="661"/>
      <c r="HQD35" s="661"/>
      <c r="HQE35" s="661"/>
      <c r="HQF35" s="661"/>
      <c r="HQG35" s="661"/>
      <c r="HQH35" s="661"/>
      <c r="HQI35" s="661"/>
      <c r="HQJ35" s="661"/>
      <c r="HQK35" s="661"/>
      <c r="HQL35" s="661"/>
      <c r="HQM35" s="661"/>
      <c r="HQN35" s="661"/>
      <c r="HQO35" s="661"/>
      <c r="HQP35" s="661"/>
      <c r="HQQ35" s="661"/>
      <c r="HQR35" s="661"/>
      <c r="HQS35" s="661"/>
      <c r="HQT35" s="661"/>
      <c r="HQU35" s="661"/>
      <c r="HQV35" s="661"/>
      <c r="HQW35" s="661"/>
      <c r="HQX35" s="661"/>
      <c r="HQY35" s="661"/>
      <c r="HQZ35" s="661"/>
      <c r="HRA35" s="661"/>
      <c r="HRB35" s="661"/>
      <c r="HRC35" s="661"/>
      <c r="HRD35" s="661"/>
      <c r="HRE35" s="661"/>
      <c r="HRF35" s="661"/>
      <c r="HRG35" s="661"/>
      <c r="HRH35" s="661"/>
      <c r="HRI35" s="661"/>
      <c r="HRJ35" s="661"/>
      <c r="HRK35" s="661"/>
      <c r="HRL35" s="661"/>
      <c r="HRM35" s="661"/>
      <c r="HRN35" s="661"/>
      <c r="HRO35" s="661"/>
      <c r="HRP35" s="661"/>
      <c r="HRQ35" s="661"/>
      <c r="HRR35" s="661"/>
      <c r="HRS35" s="661"/>
      <c r="HRT35" s="661"/>
      <c r="HRU35" s="661"/>
      <c r="HRV35" s="661"/>
      <c r="HRW35" s="661"/>
      <c r="HRX35" s="661"/>
      <c r="HRY35" s="661"/>
      <c r="HRZ35" s="661"/>
      <c r="HSA35" s="661"/>
      <c r="HSB35" s="661"/>
      <c r="HSC35" s="661"/>
      <c r="HSD35" s="661"/>
      <c r="HSE35" s="661"/>
      <c r="HSF35" s="661"/>
      <c r="HSG35" s="661"/>
      <c r="HSH35" s="661"/>
      <c r="HSI35" s="661"/>
      <c r="HSJ35" s="661"/>
      <c r="HSK35" s="661"/>
      <c r="HSL35" s="661"/>
      <c r="HSM35" s="661"/>
      <c r="HSN35" s="661"/>
      <c r="HSO35" s="661"/>
      <c r="HSP35" s="661"/>
      <c r="HSQ35" s="661"/>
      <c r="HSR35" s="661"/>
      <c r="HSS35" s="661"/>
      <c r="HST35" s="661"/>
      <c r="HSU35" s="661"/>
      <c r="HSV35" s="661"/>
      <c r="HSW35" s="661"/>
      <c r="HSX35" s="661"/>
      <c r="HSY35" s="661"/>
      <c r="HSZ35" s="661"/>
      <c r="HTA35" s="661"/>
      <c r="HTB35" s="661"/>
      <c r="HTC35" s="661"/>
      <c r="HTD35" s="661"/>
      <c r="HTE35" s="661"/>
      <c r="HTF35" s="661"/>
      <c r="HTG35" s="661"/>
      <c r="HTH35" s="661"/>
      <c r="HTI35" s="661"/>
      <c r="HTJ35" s="661"/>
      <c r="HTK35" s="661"/>
      <c r="HTL35" s="661"/>
      <c r="HTM35" s="661"/>
      <c r="HTN35" s="661"/>
      <c r="HTO35" s="661"/>
      <c r="HTP35" s="661"/>
      <c r="HTQ35" s="661"/>
      <c r="HTR35" s="661"/>
      <c r="HTS35" s="661"/>
      <c r="HTT35" s="661"/>
      <c r="HTU35" s="661"/>
      <c r="HTV35" s="661"/>
      <c r="HTW35" s="661"/>
      <c r="HTX35" s="661"/>
      <c r="HTY35" s="661"/>
      <c r="HTZ35" s="661"/>
      <c r="HUA35" s="661"/>
      <c r="HUB35" s="661"/>
      <c r="HUC35" s="661"/>
      <c r="HUD35" s="661"/>
      <c r="HUE35" s="661"/>
      <c r="HUF35" s="661"/>
      <c r="HUG35" s="661"/>
      <c r="HUH35" s="661"/>
      <c r="HUI35" s="661"/>
      <c r="HUJ35" s="661"/>
      <c r="HUK35" s="661"/>
      <c r="HUL35" s="661"/>
      <c r="HUM35" s="661"/>
      <c r="HUN35" s="661"/>
      <c r="HUO35" s="661"/>
      <c r="HUP35" s="661"/>
      <c r="HUQ35" s="661"/>
      <c r="HUR35" s="661"/>
      <c r="HUS35" s="661"/>
      <c r="HUT35" s="661"/>
      <c r="HUU35" s="661"/>
      <c r="HUV35" s="661"/>
      <c r="HUW35" s="661"/>
      <c r="HUX35" s="661"/>
      <c r="HUY35" s="661"/>
      <c r="HUZ35" s="661"/>
      <c r="HVA35" s="661"/>
      <c r="HVB35" s="661"/>
      <c r="HVC35" s="661"/>
      <c r="HVD35" s="661"/>
      <c r="HVE35" s="661"/>
      <c r="HVF35" s="661"/>
      <c r="HVG35" s="661"/>
      <c r="HVH35" s="661"/>
      <c r="HVI35" s="661"/>
      <c r="HVJ35" s="661"/>
      <c r="HVK35" s="661"/>
      <c r="HVL35" s="661"/>
      <c r="HVM35" s="661"/>
      <c r="HVN35" s="661"/>
      <c r="HVO35" s="661"/>
      <c r="HVP35" s="661"/>
      <c r="HVQ35" s="661"/>
      <c r="HVR35" s="661"/>
      <c r="HVS35" s="661"/>
      <c r="HVT35" s="661"/>
      <c r="HVU35" s="661"/>
      <c r="HVV35" s="661"/>
      <c r="HVW35" s="661"/>
      <c r="HVX35" s="661"/>
      <c r="HVY35" s="661"/>
      <c r="HVZ35" s="661"/>
      <c r="HWA35" s="661"/>
      <c r="HWB35" s="661"/>
      <c r="HWC35" s="661"/>
      <c r="HWD35" s="661"/>
      <c r="HWE35" s="661"/>
      <c r="HWF35" s="661"/>
      <c r="HWG35" s="661"/>
      <c r="HWH35" s="661"/>
      <c r="HWI35" s="661"/>
      <c r="HWJ35" s="661"/>
      <c r="HWK35" s="661"/>
      <c r="HWL35" s="661"/>
      <c r="HWM35" s="661"/>
      <c r="HWN35" s="661"/>
      <c r="HWO35" s="661"/>
      <c r="HWP35" s="661"/>
      <c r="HWQ35" s="661"/>
      <c r="HWR35" s="661"/>
      <c r="HWS35" s="661"/>
      <c r="HWT35" s="661"/>
      <c r="HWU35" s="661"/>
      <c r="HWV35" s="661"/>
      <c r="HWW35" s="661"/>
      <c r="HWX35" s="661"/>
      <c r="HWY35" s="661"/>
      <c r="HWZ35" s="661"/>
      <c r="HXA35" s="661"/>
      <c r="HXB35" s="661"/>
      <c r="HXC35" s="661"/>
      <c r="HXD35" s="661"/>
      <c r="HXE35" s="661"/>
      <c r="HXF35" s="661"/>
      <c r="HXG35" s="661"/>
      <c r="HXH35" s="661"/>
      <c r="HXI35" s="661"/>
      <c r="HXJ35" s="661"/>
      <c r="HXK35" s="661"/>
      <c r="HXL35" s="661"/>
      <c r="HXM35" s="661"/>
      <c r="HXN35" s="661"/>
      <c r="HXO35" s="661"/>
      <c r="HXP35" s="661"/>
      <c r="HXQ35" s="661"/>
      <c r="HXR35" s="661"/>
      <c r="HXS35" s="661"/>
      <c r="HXT35" s="661"/>
      <c r="HXU35" s="661"/>
      <c r="HXV35" s="661"/>
      <c r="HXW35" s="661"/>
      <c r="HXX35" s="661"/>
      <c r="HXY35" s="661"/>
      <c r="HXZ35" s="661"/>
      <c r="HYA35" s="661"/>
      <c r="HYB35" s="661"/>
      <c r="HYC35" s="661"/>
      <c r="HYD35" s="661"/>
      <c r="HYE35" s="661"/>
      <c r="HYF35" s="661"/>
      <c r="HYG35" s="661"/>
      <c r="HYH35" s="661"/>
      <c r="HYI35" s="661"/>
      <c r="HYJ35" s="661"/>
      <c r="HYK35" s="661"/>
      <c r="HYL35" s="661"/>
      <c r="HYM35" s="661"/>
      <c r="HYN35" s="661"/>
      <c r="HYO35" s="661"/>
      <c r="HYP35" s="661"/>
      <c r="HYQ35" s="661"/>
      <c r="HYR35" s="661"/>
      <c r="HYS35" s="661"/>
      <c r="HYT35" s="661"/>
      <c r="HYU35" s="661"/>
      <c r="HYV35" s="661"/>
      <c r="HYW35" s="661"/>
      <c r="HYX35" s="661"/>
      <c r="HYY35" s="661"/>
      <c r="HYZ35" s="661"/>
      <c r="HZA35" s="661"/>
      <c r="HZB35" s="661"/>
      <c r="HZC35" s="661"/>
      <c r="HZD35" s="661"/>
      <c r="HZE35" s="661"/>
      <c r="HZF35" s="661"/>
      <c r="HZG35" s="661"/>
      <c r="HZH35" s="661"/>
      <c r="HZI35" s="661"/>
      <c r="HZJ35" s="661"/>
      <c r="HZK35" s="661"/>
      <c r="HZL35" s="661"/>
      <c r="HZM35" s="661"/>
      <c r="HZN35" s="661"/>
      <c r="HZO35" s="661"/>
      <c r="HZP35" s="661"/>
      <c r="HZQ35" s="661"/>
      <c r="HZR35" s="661"/>
      <c r="HZS35" s="661"/>
      <c r="HZT35" s="661"/>
      <c r="HZU35" s="661"/>
      <c r="HZV35" s="661"/>
      <c r="HZW35" s="661"/>
      <c r="HZX35" s="661"/>
      <c r="HZY35" s="661"/>
      <c r="HZZ35" s="661"/>
      <c r="IAA35" s="661"/>
      <c r="IAB35" s="661"/>
      <c r="IAC35" s="661"/>
      <c r="IAD35" s="661"/>
      <c r="IAE35" s="661"/>
      <c r="IAF35" s="661"/>
      <c r="IAG35" s="661"/>
      <c r="IAH35" s="661"/>
      <c r="IAI35" s="661"/>
      <c r="IAJ35" s="661"/>
      <c r="IAK35" s="661"/>
      <c r="IAL35" s="661"/>
      <c r="IAM35" s="661"/>
      <c r="IAN35" s="661"/>
      <c r="IAO35" s="661"/>
      <c r="IAP35" s="661"/>
      <c r="IAQ35" s="661"/>
      <c r="IAR35" s="661"/>
      <c r="IAS35" s="661"/>
      <c r="IAT35" s="661"/>
      <c r="IAU35" s="661"/>
      <c r="IAV35" s="661"/>
      <c r="IAW35" s="661"/>
      <c r="IAX35" s="661"/>
      <c r="IAY35" s="661"/>
      <c r="IAZ35" s="661"/>
      <c r="IBA35" s="661"/>
      <c r="IBB35" s="661"/>
      <c r="IBC35" s="661"/>
      <c r="IBD35" s="661"/>
      <c r="IBE35" s="661"/>
      <c r="IBF35" s="661"/>
      <c r="IBG35" s="661"/>
      <c r="IBH35" s="661"/>
      <c r="IBI35" s="661"/>
      <c r="IBJ35" s="661"/>
      <c r="IBK35" s="661"/>
      <c r="IBL35" s="661"/>
      <c r="IBM35" s="661"/>
      <c r="IBN35" s="661"/>
      <c r="IBO35" s="661"/>
      <c r="IBP35" s="661"/>
      <c r="IBQ35" s="661"/>
      <c r="IBR35" s="661"/>
      <c r="IBS35" s="661"/>
      <c r="IBT35" s="661"/>
      <c r="IBU35" s="661"/>
      <c r="IBV35" s="661"/>
      <c r="IBW35" s="661"/>
      <c r="IBX35" s="661"/>
      <c r="IBY35" s="661"/>
      <c r="IBZ35" s="661"/>
      <c r="ICA35" s="661"/>
      <c r="ICB35" s="661"/>
      <c r="ICC35" s="661"/>
      <c r="ICD35" s="661"/>
      <c r="ICE35" s="661"/>
      <c r="ICF35" s="661"/>
      <c r="ICG35" s="661"/>
      <c r="ICH35" s="661"/>
      <c r="ICI35" s="661"/>
      <c r="ICJ35" s="661"/>
      <c r="ICK35" s="661"/>
      <c r="ICL35" s="661"/>
      <c r="ICM35" s="661"/>
      <c r="ICN35" s="661"/>
      <c r="ICO35" s="661"/>
      <c r="ICP35" s="661"/>
      <c r="ICQ35" s="661"/>
      <c r="ICR35" s="661"/>
      <c r="ICS35" s="661"/>
      <c r="ICT35" s="661"/>
      <c r="ICU35" s="661"/>
      <c r="ICV35" s="661"/>
      <c r="ICW35" s="661"/>
      <c r="ICX35" s="661"/>
      <c r="ICY35" s="661"/>
      <c r="ICZ35" s="661"/>
      <c r="IDA35" s="661"/>
      <c r="IDB35" s="661"/>
      <c r="IDC35" s="661"/>
      <c r="IDD35" s="661"/>
      <c r="IDE35" s="661"/>
      <c r="IDF35" s="661"/>
      <c r="IDG35" s="661"/>
      <c r="IDH35" s="661"/>
      <c r="IDI35" s="661"/>
      <c r="IDJ35" s="661"/>
      <c r="IDK35" s="661"/>
      <c r="IDL35" s="661"/>
      <c r="IDM35" s="661"/>
      <c r="IDN35" s="661"/>
      <c r="IDO35" s="661"/>
      <c r="IDP35" s="661"/>
      <c r="IDQ35" s="661"/>
      <c r="IDR35" s="661"/>
      <c r="IDS35" s="661"/>
      <c r="IDT35" s="661"/>
      <c r="IDU35" s="661"/>
      <c r="IDV35" s="661"/>
      <c r="IDW35" s="661"/>
      <c r="IDX35" s="661"/>
      <c r="IDY35" s="661"/>
      <c r="IDZ35" s="661"/>
      <c r="IEA35" s="661"/>
      <c r="IEB35" s="661"/>
      <c r="IEC35" s="661"/>
      <c r="IED35" s="661"/>
      <c r="IEE35" s="661"/>
      <c r="IEF35" s="661"/>
      <c r="IEG35" s="661"/>
      <c r="IEH35" s="661"/>
      <c r="IEI35" s="661"/>
      <c r="IEJ35" s="661"/>
      <c r="IEK35" s="661"/>
      <c r="IEL35" s="661"/>
      <c r="IEM35" s="661"/>
      <c r="IEN35" s="661"/>
      <c r="IEO35" s="661"/>
      <c r="IEP35" s="661"/>
      <c r="IEQ35" s="661"/>
      <c r="IER35" s="661"/>
      <c r="IES35" s="661"/>
      <c r="IET35" s="661"/>
      <c r="IEU35" s="661"/>
      <c r="IEV35" s="661"/>
      <c r="IEW35" s="661"/>
      <c r="IEX35" s="661"/>
      <c r="IEY35" s="661"/>
      <c r="IEZ35" s="661"/>
      <c r="IFA35" s="661"/>
      <c r="IFB35" s="661"/>
      <c r="IFC35" s="661"/>
      <c r="IFD35" s="661"/>
      <c r="IFE35" s="661"/>
      <c r="IFF35" s="661"/>
      <c r="IFG35" s="661"/>
      <c r="IFH35" s="661"/>
      <c r="IFI35" s="661"/>
      <c r="IFJ35" s="661"/>
      <c r="IFK35" s="661"/>
      <c r="IFL35" s="661"/>
      <c r="IFM35" s="661"/>
      <c r="IFN35" s="661"/>
      <c r="IFO35" s="661"/>
      <c r="IFP35" s="661"/>
      <c r="IFQ35" s="661"/>
      <c r="IFR35" s="661"/>
      <c r="IFS35" s="661"/>
      <c r="IFT35" s="661"/>
      <c r="IFU35" s="661"/>
      <c r="IFV35" s="661"/>
      <c r="IFW35" s="661"/>
      <c r="IFX35" s="661"/>
      <c r="IFY35" s="661"/>
      <c r="IFZ35" s="661"/>
      <c r="IGA35" s="661"/>
      <c r="IGB35" s="661"/>
      <c r="IGC35" s="661"/>
      <c r="IGD35" s="661"/>
      <c r="IGE35" s="661"/>
      <c r="IGF35" s="661"/>
      <c r="IGG35" s="661"/>
      <c r="IGH35" s="661"/>
      <c r="IGI35" s="661"/>
      <c r="IGJ35" s="661"/>
      <c r="IGK35" s="661"/>
      <c r="IGL35" s="661"/>
      <c r="IGM35" s="661"/>
      <c r="IGN35" s="661"/>
      <c r="IGO35" s="661"/>
      <c r="IGP35" s="661"/>
      <c r="IGQ35" s="661"/>
      <c r="IGR35" s="661"/>
      <c r="IGS35" s="661"/>
      <c r="IGT35" s="661"/>
      <c r="IGU35" s="661"/>
      <c r="IGV35" s="661"/>
      <c r="IGW35" s="661"/>
      <c r="IGX35" s="661"/>
      <c r="IGY35" s="661"/>
      <c r="IGZ35" s="661"/>
      <c r="IHA35" s="661"/>
      <c r="IHB35" s="661"/>
      <c r="IHC35" s="661"/>
      <c r="IHD35" s="661"/>
      <c r="IHE35" s="661"/>
      <c r="IHF35" s="661"/>
      <c r="IHG35" s="661"/>
      <c r="IHH35" s="661"/>
      <c r="IHI35" s="661"/>
      <c r="IHJ35" s="661"/>
      <c r="IHK35" s="661"/>
      <c r="IHL35" s="661"/>
      <c r="IHM35" s="661"/>
      <c r="IHN35" s="661"/>
      <c r="IHO35" s="661"/>
      <c r="IHP35" s="661"/>
      <c r="IHQ35" s="661"/>
      <c r="IHR35" s="661"/>
      <c r="IHS35" s="661"/>
      <c r="IHT35" s="661"/>
      <c r="IHU35" s="661"/>
      <c r="IHV35" s="661"/>
      <c r="IHW35" s="661"/>
      <c r="IHX35" s="661"/>
      <c r="IHY35" s="661"/>
      <c r="IHZ35" s="661"/>
      <c r="IIA35" s="661"/>
      <c r="IIB35" s="661"/>
      <c r="IIC35" s="661"/>
      <c r="IID35" s="661"/>
      <c r="IIE35" s="661"/>
      <c r="IIF35" s="661"/>
      <c r="IIG35" s="661"/>
      <c r="IIH35" s="661"/>
      <c r="III35" s="661"/>
      <c r="IIJ35" s="661"/>
      <c r="IIK35" s="661"/>
      <c r="IIL35" s="661"/>
      <c r="IIM35" s="661"/>
      <c r="IIN35" s="661"/>
      <c r="IIO35" s="661"/>
      <c r="IIP35" s="661"/>
      <c r="IIQ35" s="661"/>
      <c r="IIR35" s="661"/>
      <c r="IIS35" s="661"/>
      <c r="IIT35" s="661"/>
      <c r="IIU35" s="661"/>
      <c r="IIV35" s="661"/>
      <c r="IIW35" s="661"/>
      <c r="IIX35" s="661"/>
      <c r="IIY35" s="661"/>
      <c r="IIZ35" s="661"/>
      <c r="IJA35" s="661"/>
      <c r="IJB35" s="661"/>
      <c r="IJC35" s="661"/>
      <c r="IJD35" s="661"/>
      <c r="IJE35" s="661"/>
      <c r="IJF35" s="661"/>
      <c r="IJG35" s="661"/>
      <c r="IJH35" s="661"/>
      <c r="IJI35" s="661"/>
      <c r="IJJ35" s="661"/>
      <c r="IJK35" s="661"/>
      <c r="IJL35" s="661"/>
      <c r="IJM35" s="661"/>
      <c r="IJN35" s="661"/>
      <c r="IJO35" s="661"/>
      <c r="IJP35" s="661"/>
      <c r="IJQ35" s="661"/>
      <c r="IJR35" s="661"/>
      <c r="IJS35" s="661"/>
      <c r="IJT35" s="661"/>
      <c r="IJU35" s="661"/>
      <c r="IJV35" s="661"/>
      <c r="IJW35" s="661"/>
      <c r="IJX35" s="661"/>
      <c r="IJY35" s="661"/>
      <c r="IJZ35" s="661"/>
      <c r="IKA35" s="661"/>
      <c r="IKB35" s="661"/>
      <c r="IKC35" s="661"/>
      <c r="IKD35" s="661"/>
      <c r="IKE35" s="661"/>
      <c r="IKF35" s="661"/>
      <c r="IKG35" s="661"/>
      <c r="IKH35" s="661"/>
      <c r="IKI35" s="661"/>
      <c r="IKJ35" s="661"/>
      <c r="IKK35" s="661"/>
      <c r="IKL35" s="661"/>
      <c r="IKM35" s="661"/>
      <c r="IKN35" s="661"/>
      <c r="IKO35" s="661"/>
      <c r="IKP35" s="661"/>
      <c r="IKQ35" s="661"/>
      <c r="IKR35" s="661"/>
      <c r="IKS35" s="661"/>
      <c r="IKT35" s="661"/>
      <c r="IKU35" s="661"/>
      <c r="IKV35" s="661"/>
      <c r="IKW35" s="661"/>
      <c r="IKX35" s="661"/>
      <c r="IKY35" s="661"/>
      <c r="IKZ35" s="661"/>
      <c r="ILA35" s="661"/>
      <c r="ILB35" s="661"/>
      <c r="ILC35" s="661"/>
      <c r="ILD35" s="661"/>
      <c r="ILE35" s="661"/>
      <c r="ILF35" s="661"/>
      <c r="ILG35" s="661"/>
      <c r="ILH35" s="661"/>
      <c r="ILI35" s="661"/>
      <c r="ILJ35" s="661"/>
      <c r="ILK35" s="661"/>
      <c r="ILL35" s="661"/>
      <c r="ILM35" s="661"/>
      <c r="ILN35" s="661"/>
      <c r="ILO35" s="661"/>
      <c r="ILP35" s="661"/>
      <c r="ILQ35" s="661"/>
      <c r="ILR35" s="661"/>
      <c r="ILS35" s="661"/>
      <c r="ILT35" s="661"/>
      <c r="ILU35" s="661"/>
      <c r="ILV35" s="661"/>
      <c r="ILW35" s="661"/>
      <c r="ILX35" s="661"/>
      <c r="ILY35" s="661"/>
      <c r="ILZ35" s="661"/>
      <c r="IMA35" s="661"/>
      <c r="IMB35" s="661"/>
      <c r="IMC35" s="661"/>
      <c r="IMD35" s="661"/>
      <c r="IME35" s="661"/>
      <c r="IMF35" s="661"/>
      <c r="IMG35" s="661"/>
      <c r="IMH35" s="661"/>
      <c r="IMI35" s="661"/>
      <c r="IMJ35" s="661"/>
      <c r="IMK35" s="661"/>
      <c r="IML35" s="661"/>
      <c r="IMM35" s="661"/>
      <c r="IMN35" s="661"/>
      <c r="IMO35" s="661"/>
      <c r="IMP35" s="661"/>
      <c r="IMQ35" s="661"/>
      <c r="IMR35" s="661"/>
      <c r="IMS35" s="661"/>
      <c r="IMT35" s="661"/>
      <c r="IMU35" s="661"/>
      <c r="IMV35" s="661"/>
      <c r="IMW35" s="661"/>
      <c r="IMX35" s="661"/>
      <c r="IMY35" s="661"/>
      <c r="IMZ35" s="661"/>
      <c r="INA35" s="661"/>
      <c r="INB35" s="661"/>
      <c r="INC35" s="661"/>
      <c r="IND35" s="661"/>
      <c r="INE35" s="661"/>
      <c r="INF35" s="661"/>
      <c r="ING35" s="661"/>
      <c r="INH35" s="661"/>
      <c r="INI35" s="661"/>
      <c r="INJ35" s="661"/>
      <c r="INK35" s="661"/>
      <c r="INL35" s="661"/>
      <c r="INM35" s="661"/>
      <c r="INN35" s="661"/>
      <c r="INO35" s="661"/>
      <c r="INP35" s="661"/>
      <c r="INQ35" s="661"/>
      <c r="INR35" s="661"/>
      <c r="INS35" s="661"/>
      <c r="INT35" s="661"/>
      <c r="INU35" s="661"/>
      <c r="INV35" s="661"/>
      <c r="INW35" s="661"/>
      <c r="INX35" s="661"/>
      <c r="INY35" s="661"/>
      <c r="INZ35" s="661"/>
      <c r="IOA35" s="661"/>
      <c r="IOB35" s="661"/>
      <c r="IOC35" s="661"/>
      <c r="IOD35" s="661"/>
      <c r="IOE35" s="661"/>
      <c r="IOF35" s="661"/>
      <c r="IOG35" s="661"/>
      <c r="IOH35" s="661"/>
      <c r="IOI35" s="661"/>
      <c r="IOJ35" s="661"/>
      <c r="IOK35" s="661"/>
      <c r="IOL35" s="661"/>
      <c r="IOM35" s="661"/>
      <c r="ION35" s="661"/>
      <c r="IOO35" s="661"/>
      <c r="IOP35" s="661"/>
      <c r="IOQ35" s="661"/>
      <c r="IOR35" s="661"/>
      <c r="IOS35" s="661"/>
      <c r="IOT35" s="661"/>
      <c r="IOU35" s="661"/>
      <c r="IOV35" s="661"/>
      <c r="IOW35" s="661"/>
      <c r="IOX35" s="661"/>
      <c r="IOY35" s="661"/>
      <c r="IOZ35" s="661"/>
      <c r="IPA35" s="661"/>
      <c r="IPB35" s="661"/>
      <c r="IPC35" s="661"/>
      <c r="IPD35" s="661"/>
      <c r="IPE35" s="661"/>
      <c r="IPF35" s="661"/>
      <c r="IPG35" s="661"/>
      <c r="IPH35" s="661"/>
      <c r="IPI35" s="661"/>
      <c r="IPJ35" s="661"/>
      <c r="IPK35" s="661"/>
      <c r="IPL35" s="661"/>
      <c r="IPM35" s="661"/>
      <c r="IPN35" s="661"/>
      <c r="IPO35" s="661"/>
      <c r="IPP35" s="661"/>
      <c r="IPQ35" s="661"/>
      <c r="IPR35" s="661"/>
      <c r="IPS35" s="661"/>
      <c r="IPT35" s="661"/>
      <c r="IPU35" s="661"/>
      <c r="IPV35" s="661"/>
      <c r="IPW35" s="661"/>
      <c r="IPX35" s="661"/>
      <c r="IPY35" s="661"/>
      <c r="IPZ35" s="661"/>
      <c r="IQA35" s="661"/>
      <c r="IQB35" s="661"/>
      <c r="IQC35" s="661"/>
      <c r="IQD35" s="661"/>
      <c r="IQE35" s="661"/>
      <c r="IQF35" s="661"/>
      <c r="IQG35" s="661"/>
      <c r="IQH35" s="661"/>
      <c r="IQI35" s="661"/>
      <c r="IQJ35" s="661"/>
      <c r="IQK35" s="661"/>
      <c r="IQL35" s="661"/>
      <c r="IQM35" s="661"/>
      <c r="IQN35" s="661"/>
      <c r="IQO35" s="661"/>
      <c r="IQP35" s="661"/>
      <c r="IQQ35" s="661"/>
      <c r="IQR35" s="661"/>
      <c r="IQS35" s="661"/>
      <c r="IQT35" s="661"/>
      <c r="IQU35" s="661"/>
      <c r="IQV35" s="661"/>
      <c r="IQW35" s="661"/>
      <c r="IQX35" s="661"/>
      <c r="IQY35" s="661"/>
      <c r="IQZ35" s="661"/>
      <c r="IRA35" s="661"/>
      <c r="IRB35" s="661"/>
      <c r="IRC35" s="661"/>
      <c r="IRD35" s="661"/>
      <c r="IRE35" s="661"/>
      <c r="IRF35" s="661"/>
      <c r="IRG35" s="661"/>
      <c r="IRH35" s="661"/>
      <c r="IRI35" s="661"/>
      <c r="IRJ35" s="661"/>
      <c r="IRK35" s="661"/>
      <c r="IRL35" s="661"/>
      <c r="IRM35" s="661"/>
      <c r="IRN35" s="661"/>
      <c r="IRO35" s="661"/>
      <c r="IRP35" s="661"/>
      <c r="IRQ35" s="661"/>
      <c r="IRR35" s="661"/>
      <c r="IRS35" s="661"/>
      <c r="IRT35" s="661"/>
      <c r="IRU35" s="661"/>
      <c r="IRV35" s="661"/>
      <c r="IRW35" s="661"/>
      <c r="IRX35" s="661"/>
      <c r="IRY35" s="661"/>
      <c r="IRZ35" s="661"/>
      <c r="ISA35" s="661"/>
      <c r="ISB35" s="661"/>
      <c r="ISC35" s="661"/>
      <c r="ISD35" s="661"/>
      <c r="ISE35" s="661"/>
      <c r="ISF35" s="661"/>
      <c r="ISG35" s="661"/>
      <c r="ISH35" s="661"/>
      <c r="ISI35" s="661"/>
      <c r="ISJ35" s="661"/>
      <c r="ISK35" s="661"/>
      <c r="ISL35" s="661"/>
      <c r="ISM35" s="661"/>
      <c r="ISN35" s="661"/>
      <c r="ISO35" s="661"/>
      <c r="ISP35" s="661"/>
      <c r="ISQ35" s="661"/>
      <c r="ISR35" s="661"/>
      <c r="ISS35" s="661"/>
      <c r="IST35" s="661"/>
      <c r="ISU35" s="661"/>
      <c r="ISV35" s="661"/>
      <c r="ISW35" s="661"/>
      <c r="ISX35" s="661"/>
      <c r="ISY35" s="661"/>
      <c r="ISZ35" s="661"/>
      <c r="ITA35" s="661"/>
      <c r="ITB35" s="661"/>
      <c r="ITC35" s="661"/>
      <c r="ITD35" s="661"/>
      <c r="ITE35" s="661"/>
      <c r="ITF35" s="661"/>
      <c r="ITG35" s="661"/>
      <c r="ITH35" s="661"/>
      <c r="ITI35" s="661"/>
      <c r="ITJ35" s="661"/>
      <c r="ITK35" s="661"/>
      <c r="ITL35" s="661"/>
      <c r="ITM35" s="661"/>
      <c r="ITN35" s="661"/>
      <c r="ITO35" s="661"/>
      <c r="ITP35" s="661"/>
      <c r="ITQ35" s="661"/>
      <c r="ITR35" s="661"/>
      <c r="ITS35" s="661"/>
      <c r="ITT35" s="661"/>
      <c r="ITU35" s="661"/>
      <c r="ITV35" s="661"/>
      <c r="ITW35" s="661"/>
      <c r="ITX35" s="661"/>
      <c r="ITY35" s="661"/>
      <c r="ITZ35" s="661"/>
      <c r="IUA35" s="661"/>
      <c r="IUB35" s="661"/>
      <c r="IUC35" s="661"/>
      <c r="IUD35" s="661"/>
      <c r="IUE35" s="661"/>
      <c r="IUF35" s="661"/>
      <c r="IUG35" s="661"/>
      <c r="IUH35" s="661"/>
      <c r="IUI35" s="661"/>
      <c r="IUJ35" s="661"/>
      <c r="IUK35" s="661"/>
      <c r="IUL35" s="661"/>
      <c r="IUM35" s="661"/>
      <c r="IUN35" s="661"/>
      <c r="IUO35" s="661"/>
      <c r="IUP35" s="661"/>
      <c r="IUQ35" s="661"/>
      <c r="IUR35" s="661"/>
      <c r="IUS35" s="661"/>
      <c r="IUT35" s="661"/>
      <c r="IUU35" s="661"/>
      <c r="IUV35" s="661"/>
      <c r="IUW35" s="661"/>
      <c r="IUX35" s="661"/>
      <c r="IUY35" s="661"/>
      <c r="IUZ35" s="661"/>
      <c r="IVA35" s="661"/>
      <c r="IVB35" s="661"/>
      <c r="IVC35" s="661"/>
      <c r="IVD35" s="661"/>
      <c r="IVE35" s="661"/>
      <c r="IVF35" s="661"/>
      <c r="IVG35" s="661"/>
      <c r="IVH35" s="661"/>
      <c r="IVI35" s="661"/>
      <c r="IVJ35" s="661"/>
      <c r="IVK35" s="661"/>
      <c r="IVL35" s="661"/>
      <c r="IVM35" s="661"/>
      <c r="IVN35" s="661"/>
      <c r="IVO35" s="661"/>
      <c r="IVP35" s="661"/>
      <c r="IVQ35" s="661"/>
      <c r="IVR35" s="661"/>
      <c r="IVS35" s="661"/>
      <c r="IVT35" s="661"/>
      <c r="IVU35" s="661"/>
      <c r="IVV35" s="661"/>
      <c r="IVW35" s="661"/>
      <c r="IVX35" s="661"/>
      <c r="IVY35" s="661"/>
      <c r="IVZ35" s="661"/>
      <c r="IWA35" s="661"/>
      <c r="IWB35" s="661"/>
      <c r="IWC35" s="661"/>
      <c r="IWD35" s="661"/>
      <c r="IWE35" s="661"/>
      <c r="IWF35" s="661"/>
      <c r="IWG35" s="661"/>
      <c r="IWH35" s="661"/>
      <c r="IWI35" s="661"/>
      <c r="IWJ35" s="661"/>
      <c r="IWK35" s="661"/>
      <c r="IWL35" s="661"/>
      <c r="IWM35" s="661"/>
      <c r="IWN35" s="661"/>
      <c r="IWO35" s="661"/>
      <c r="IWP35" s="661"/>
      <c r="IWQ35" s="661"/>
      <c r="IWR35" s="661"/>
      <c r="IWS35" s="661"/>
      <c r="IWT35" s="661"/>
      <c r="IWU35" s="661"/>
      <c r="IWV35" s="661"/>
      <c r="IWW35" s="661"/>
      <c r="IWX35" s="661"/>
      <c r="IWY35" s="661"/>
      <c r="IWZ35" s="661"/>
      <c r="IXA35" s="661"/>
      <c r="IXB35" s="661"/>
      <c r="IXC35" s="661"/>
      <c r="IXD35" s="661"/>
      <c r="IXE35" s="661"/>
      <c r="IXF35" s="661"/>
      <c r="IXG35" s="661"/>
      <c r="IXH35" s="661"/>
      <c r="IXI35" s="661"/>
      <c r="IXJ35" s="661"/>
      <c r="IXK35" s="661"/>
      <c r="IXL35" s="661"/>
      <c r="IXM35" s="661"/>
      <c r="IXN35" s="661"/>
      <c r="IXO35" s="661"/>
      <c r="IXP35" s="661"/>
      <c r="IXQ35" s="661"/>
      <c r="IXR35" s="661"/>
      <c r="IXS35" s="661"/>
      <c r="IXT35" s="661"/>
      <c r="IXU35" s="661"/>
      <c r="IXV35" s="661"/>
      <c r="IXW35" s="661"/>
      <c r="IXX35" s="661"/>
      <c r="IXY35" s="661"/>
      <c r="IXZ35" s="661"/>
      <c r="IYA35" s="661"/>
      <c r="IYB35" s="661"/>
      <c r="IYC35" s="661"/>
      <c r="IYD35" s="661"/>
      <c r="IYE35" s="661"/>
      <c r="IYF35" s="661"/>
      <c r="IYG35" s="661"/>
      <c r="IYH35" s="661"/>
      <c r="IYI35" s="661"/>
      <c r="IYJ35" s="661"/>
      <c r="IYK35" s="661"/>
      <c r="IYL35" s="661"/>
      <c r="IYM35" s="661"/>
      <c r="IYN35" s="661"/>
      <c r="IYO35" s="661"/>
      <c r="IYP35" s="661"/>
      <c r="IYQ35" s="661"/>
      <c r="IYR35" s="661"/>
      <c r="IYS35" s="661"/>
      <c r="IYT35" s="661"/>
      <c r="IYU35" s="661"/>
      <c r="IYV35" s="661"/>
      <c r="IYW35" s="661"/>
      <c r="IYX35" s="661"/>
      <c r="IYY35" s="661"/>
      <c r="IYZ35" s="661"/>
      <c r="IZA35" s="661"/>
      <c r="IZB35" s="661"/>
      <c r="IZC35" s="661"/>
      <c r="IZD35" s="661"/>
      <c r="IZE35" s="661"/>
      <c r="IZF35" s="661"/>
      <c r="IZG35" s="661"/>
      <c r="IZH35" s="661"/>
      <c r="IZI35" s="661"/>
      <c r="IZJ35" s="661"/>
      <c r="IZK35" s="661"/>
      <c r="IZL35" s="661"/>
      <c r="IZM35" s="661"/>
      <c r="IZN35" s="661"/>
      <c r="IZO35" s="661"/>
      <c r="IZP35" s="661"/>
      <c r="IZQ35" s="661"/>
      <c r="IZR35" s="661"/>
      <c r="IZS35" s="661"/>
      <c r="IZT35" s="661"/>
      <c r="IZU35" s="661"/>
      <c r="IZV35" s="661"/>
      <c r="IZW35" s="661"/>
      <c r="IZX35" s="661"/>
      <c r="IZY35" s="661"/>
      <c r="IZZ35" s="661"/>
      <c r="JAA35" s="661"/>
      <c r="JAB35" s="661"/>
      <c r="JAC35" s="661"/>
      <c r="JAD35" s="661"/>
      <c r="JAE35" s="661"/>
      <c r="JAF35" s="661"/>
      <c r="JAG35" s="661"/>
      <c r="JAH35" s="661"/>
      <c r="JAI35" s="661"/>
      <c r="JAJ35" s="661"/>
      <c r="JAK35" s="661"/>
      <c r="JAL35" s="661"/>
      <c r="JAM35" s="661"/>
      <c r="JAN35" s="661"/>
      <c r="JAO35" s="661"/>
      <c r="JAP35" s="661"/>
      <c r="JAQ35" s="661"/>
      <c r="JAR35" s="661"/>
      <c r="JAS35" s="661"/>
      <c r="JAT35" s="661"/>
      <c r="JAU35" s="661"/>
      <c r="JAV35" s="661"/>
      <c r="JAW35" s="661"/>
      <c r="JAX35" s="661"/>
      <c r="JAY35" s="661"/>
      <c r="JAZ35" s="661"/>
      <c r="JBA35" s="661"/>
      <c r="JBB35" s="661"/>
      <c r="JBC35" s="661"/>
      <c r="JBD35" s="661"/>
      <c r="JBE35" s="661"/>
      <c r="JBF35" s="661"/>
      <c r="JBG35" s="661"/>
      <c r="JBH35" s="661"/>
      <c r="JBI35" s="661"/>
      <c r="JBJ35" s="661"/>
      <c r="JBK35" s="661"/>
      <c r="JBL35" s="661"/>
      <c r="JBM35" s="661"/>
      <c r="JBN35" s="661"/>
      <c r="JBO35" s="661"/>
      <c r="JBP35" s="661"/>
      <c r="JBQ35" s="661"/>
      <c r="JBR35" s="661"/>
      <c r="JBS35" s="661"/>
      <c r="JBT35" s="661"/>
      <c r="JBU35" s="661"/>
      <c r="JBV35" s="661"/>
      <c r="JBW35" s="661"/>
      <c r="JBX35" s="661"/>
      <c r="JBY35" s="661"/>
      <c r="JBZ35" s="661"/>
      <c r="JCA35" s="661"/>
      <c r="JCB35" s="661"/>
      <c r="JCC35" s="661"/>
      <c r="JCD35" s="661"/>
      <c r="JCE35" s="661"/>
      <c r="JCF35" s="661"/>
      <c r="JCG35" s="661"/>
      <c r="JCH35" s="661"/>
      <c r="JCI35" s="661"/>
      <c r="JCJ35" s="661"/>
      <c r="JCK35" s="661"/>
      <c r="JCL35" s="661"/>
      <c r="JCM35" s="661"/>
      <c r="JCN35" s="661"/>
      <c r="JCO35" s="661"/>
      <c r="JCP35" s="661"/>
      <c r="JCQ35" s="661"/>
      <c r="JCR35" s="661"/>
      <c r="JCS35" s="661"/>
      <c r="JCT35" s="661"/>
      <c r="JCU35" s="661"/>
      <c r="JCV35" s="661"/>
      <c r="JCW35" s="661"/>
      <c r="JCX35" s="661"/>
      <c r="JCY35" s="661"/>
      <c r="JCZ35" s="661"/>
      <c r="JDA35" s="661"/>
      <c r="JDB35" s="661"/>
      <c r="JDC35" s="661"/>
      <c r="JDD35" s="661"/>
      <c r="JDE35" s="661"/>
      <c r="JDF35" s="661"/>
      <c r="JDG35" s="661"/>
      <c r="JDH35" s="661"/>
      <c r="JDI35" s="661"/>
      <c r="JDJ35" s="661"/>
      <c r="JDK35" s="661"/>
      <c r="JDL35" s="661"/>
      <c r="JDM35" s="661"/>
      <c r="JDN35" s="661"/>
      <c r="JDO35" s="661"/>
      <c r="JDP35" s="661"/>
      <c r="JDQ35" s="661"/>
      <c r="JDR35" s="661"/>
      <c r="JDS35" s="661"/>
      <c r="JDT35" s="661"/>
      <c r="JDU35" s="661"/>
      <c r="JDV35" s="661"/>
      <c r="JDW35" s="661"/>
      <c r="JDX35" s="661"/>
      <c r="JDY35" s="661"/>
      <c r="JDZ35" s="661"/>
      <c r="JEA35" s="661"/>
      <c r="JEB35" s="661"/>
      <c r="JEC35" s="661"/>
      <c r="JED35" s="661"/>
      <c r="JEE35" s="661"/>
      <c r="JEF35" s="661"/>
      <c r="JEG35" s="661"/>
      <c r="JEH35" s="661"/>
      <c r="JEI35" s="661"/>
      <c r="JEJ35" s="661"/>
      <c r="JEK35" s="661"/>
      <c r="JEL35" s="661"/>
      <c r="JEM35" s="661"/>
      <c r="JEN35" s="661"/>
      <c r="JEO35" s="661"/>
      <c r="JEP35" s="661"/>
      <c r="JEQ35" s="661"/>
      <c r="JER35" s="661"/>
      <c r="JES35" s="661"/>
      <c r="JET35" s="661"/>
      <c r="JEU35" s="661"/>
      <c r="JEV35" s="661"/>
      <c r="JEW35" s="661"/>
      <c r="JEX35" s="661"/>
      <c r="JEY35" s="661"/>
      <c r="JEZ35" s="661"/>
      <c r="JFA35" s="661"/>
      <c r="JFB35" s="661"/>
      <c r="JFC35" s="661"/>
      <c r="JFD35" s="661"/>
      <c r="JFE35" s="661"/>
      <c r="JFF35" s="661"/>
      <c r="JFG35" s="661"/>
      <c r="JFH35" s="661"/>
      <c r="JFI35" s="661"/>
      <c r="JFJ35" s="661"/>
      <c r="JFK35" s="661"/>
      <c r="JFL35" s="661"/>
      <c r="JFM35" s="661"/>
      <c r="JFN35" s="661"/>
      <c r="JFO35" s="661"/>
      <c r="JFP35" s="661"/>
      <c r="JFQ35" s="661"/>
      <c r="JFR35" s="661"/>
      <c r="JFS35" s="661"/>
      <c r="JFT35" s="661"/>
      <c r="JFU35" s="661"/>
      <c r="JFV35" s="661"/>
      <c r="JFW35" s="661"/>
      <c r="JFX35" s="661"/>
      <c r="JFY35" s="661"/>
      <c r="JFZ35" s="661"/>
      <c r="JGA35" s="661"/>
      <c r="JGB35" s="661"/>
      <c r="JGC35" s="661"/>
      <c r="JGD35" s="661"/>
      <c r="JGE35" s="661"/>
      <c r="JGF35" s="661"/>
      <c r="JGG35" s="661"/>
      <c r="JGH35" s="661"/>
      <c r="JGI35" s="661"/>
      <c r="JGJ35" s="661"/>
      <c r="JGK35" s="661"/>
      <c r="JGL35" s="661"/>
      <c r="JGM35" s="661"/>
      <c r="JGN35" s="661"/>
      <c r="JGO35" s="661"/>
      <c r="JGP35" s="661"/>
      <c r="JGQ35" s="661"/>
      <c r="JGR35" s="661"/>
      <c r="JGS35" s="661"/>
      <c r="JGT35" s="661"/>
      <c r="JGU35" s="661"/>
      <c r="JGV35" s="661"/>
      <c r="JGW35" s="661"/>
      <c r="JGX35" s="661"/>
      <c r="JGY35" s="661"/>
      <c r="JGZ35" s="661"/>
      <c r="JHA35" s="661"/>
      <c r="JHB35" s="661"/>
      <c r="JHC35" s="661"/>
      <c r="JHD35" s="661"/>
      <c r="JHE35" s="661"/>
      <c r="JHF35" s="661"/>
      <c r="JHG35" s="661"/>
      <c r="JHH35" s="661"/>
      <c r="JHI35" s="661"/>
      <c r="JHJ35" s="661"/>
      <c r="JHK35" s="661"/>
      <c r="JHL35" s="661"/>
      <c r="JHM35" s="661"/>
      <c r="JHN35" s="661"/>
      <c r="JHO35" s="661"/>
      <c r="JHP35" s="661"/>
      <c r="JHQ35" s="661"/>
      <c r="JHR35" s="661"/>
      <c r="JHS35" s="661"/>
      <c r="JHT35" s="661"/>
      <c r="JHU35" s="661"/>
      <c r="JHV35" s="661"/>
      <c r="JHW35" s="661"/>
      <c r="JHX35" s="661"/>
      <c r="JHY35" s="661"/>
      <c r="JHZ35" s="661"/>
      <c r="JIA35" s="661"/>
      <c r="JIB35" s="661"/>
      <c r="JIC35" s="661"/>
      <c r="JID35" s="661"/>
      <c r="JIE35" s="661"/>
      <c r="JIF35" s="661"/>
      <c r="JIG35" s="661"/>
      <c r="JIH35" s="661"/>
      <c r="JII35" s="661"/>
      <c r="JIJ35" s="661"/>
      <c r="JIK35" s="661"/>
      <c r="JIL35" s="661"/>
      <c r="JIM35" s="661"/>
      <c r="JIN35" s="661"/>
      <c r="JIO35" s="661"/>
      <c r="JIP35" s="661"/>
      <c r="JIQ35" s="661"/>
      <c r="JIR35" s="661"/>
      <c r="JIS35" s="661"/>
      <c r="JIT35" s="661"/>
      <c r="JIU35" s="661"/>
      <c r="JIV35" s="661"/>
      <c r="JIW35" s="661"/>
      <c r="JIX35" s="661"/>
      <c r="JIY35" s="661"/>
      <c r="JIZ35" s="661"/>
      <c r="JJA35" s="661"/>
      <c r="JJB35" s="661"/>
      <c r="JJC35" s="661"/>
      <c r="JJD35" s="661"/>
      <c r="JJE35" s="661"/>
      <c r="JJF35" s="661"/>
      <c r="JJG35" s="661"/>
      <c r="JJH35" s="661"/>
      <c r="JJI35" s="661"/>
      <c r="JJJ35" s="661"/>
      <c r="JJK35" s="661"/>
      <c r="JJL35" s="661"/>
      <c r="JJM35" s="661"/>
      <c r="JJN35" s="661"/>
      <c r="JJO35" s="661"/>
      <c r="JJP35" s="661"/>
      <c r="JJQ35" s="661"/>
      <c r="JJR35" s="661"/>
      <c r="JJS35" s="661"/>
      <c r="JJT35" s="661"/>
      <c r="JJU35" s="661"/>
      <c r="JJV35" s="661"/>
      <c r="JJW35" s="661"/>
      <c r="JJX35" s="661"/>
      <c r="JJY35" s="661"/>
      <c r="JJZ35" s="661"/>
      <c r="JKA35" s="661"/>
      <c r="JKB35" s="661"/>
      <c r="JKC35" s="661"/>
      <c r="JKD35" s="661"/>
      <c r="JKE35" s="661"/>
      <c r="JKF35" s="661"/>
      <c r="JKG35" s="661"/>
      <c r="JKH35" s="661"/>
      <c r="JKI35" s="661"/>
      <c r="JKJ35" s="661"/>
      <c r="JKK35" s="661"/>
      <c r="JKL35" s="661"/>
      <c r="JKM35" s="661"/>
      <c r="JKN35" s="661"/>
      <c r="JKO35" s="661"/>
      <c r="JKP35" s="661"/>
      <c r="JKQ35" s="661"/>
      <c r="JKR35" s="661"/>
      <c r="JKS35" s="661"/>
      <c r="JKT35" s="661"/>
      <c r="JKU35" s="661"/>
      <c r="JKV35" s="661"/>
      <c r="JKW35" s="661"/>
      <c r="JKX35" s="661"/>
      <c r="JKY35" s="661"/>
      <c r="JKZ35" s="661"/>
      <c r="JLA35" s="661"/>
      <c r="JLB35" s="661"/>
      <c r="JLC35" s="661"/>
      <c r="JLD35" s="661"/>
      <c r="JLE35" s="661"/>
      <c r="JLF35" s="661"/>
      <c r="JLG35" s="661"/>
      <c r="JLH35" s="661"/>
      <c r="JLI35" s="661"/>
      <c r="JLJ35" s="661"/>
      <c r="JLK35" s="661"/>
      <c r="JLL35" s="661"/>
      <c r="JLM35" s="661"/>
      <c r="JLN35" s="661"/>
      <c r="JLO35" s="661"/>
      <c r="JLP35" s="661"/>
      <c r="JLQ35" s="661"/>
      <c r="JLR35" s="661"/>
      <c r="JLS35" s="661"/>
      <c r="JLT35" s="661"/>
      <c r="JLU35" s="661"/>
      <c r="JLV35" s="661"/>
      <c r="JLW35" s="661"/>
      <c r="JLX35" s="661"/>
      <c r="JLY35" s="661"/>
      <c r="JLZ35" s="661"/>
      <c r="JMA35" s="661"/>
      <c r="JMB35" s="661"/>
      <c r="JMC35" s="661"/>
      <c r="JMD35" s="661"/>
      <c r="JME35" s="661"/>
      <c r="JMF35" s="661"/>
      <c r="JMG35" s="661"/>
      <c r="JMH35" s="661"/>
      <c r="JMI35" s="661"/>
      <c r="JMJ35" s="661"/>
      <c r="JMK35" s="661"/>
      <c r="JML35" s="661"/>
      <c r="JMM35" s="661"/>
      <c r="JMN35" s="661"/>
      <c r="JMO35" s="661"/>
      <c r="JMP35" s="661"/>
      <c r="JMQ35" s="661"/>
      <c r="JMR35" s="661"/>
      <c r="JMS35" s="661"/>
      <c r="JMT35" s="661"/>
      <c r="JMU35" s="661"/>
      <c r="JMV35" s="661"/>
      <c r="JMW35" s="661"/>
      <c r="JMX35" s="661"/>
      <c r="JMY35" s="661"/>
      <c r="JMZ35" s="661"/>
      <c r="JNA35" s="661"/>
      <c r="JNB35" s="661"/>
      <c r="JNC35" s="661"/>
      <c r="JND35" s="661"/>
      <c r="JNE35" s="661"/>
      <c r="JNF35" s="661"/>
      <c r="JNG35" s="661"/>
      <c r="JNH35" s="661"/>
      <c r="JNI35" s="661"/>
      <c r="JNJ35" s="661"/>
      <c r="JNK35" s="661"/>
      <c r="JNL35" s="661"/>
      <c r="JNM35" s="661"/>
      <c r="JNN35" s="661"/>
      <c r="JNO35" s="661"/>
      <c r="JNP35" s="661"/>
      <c r="JNQ35" s="661"/>
      <c r="JNR35" s="661"/>
      <c r="JNS35" s="661"/>
      <c r="JNT35" s="661"/>
      <c r="JNU35" s="661"/>
      <c r="JNV35" s="661"/>
      <c r="JNW35" s="661"/>
      <c r="JNX35" s="661"/>
      <c r="JNY35" s="661"/>
      <c r="JNZ35" s="661"/>
      <c r="JOA35" s="661"/>
      <c r="JOB35" s="661"/>
      <c r="JOC35" s="661"/>
      <c r="JOD35" s="661"/>
      <c r="JOE35" s="661"/>
      <c r="JOF35" s="661"/>
      <c r="JOG35" s="661"/>
      <c r="JOH35" s="661"/>
      <c r="JOI35" s="661"/>
      <c r="JOJ35" s="661"/>
      <c r="JOK35" s="661"/>
      <c r="JOL35" s="661"/>
      <c r="JOM35" s="661"/>
      <c r="JON35" s="661"/>
      <c r="JOO35" s="661"/>
      <c r="JOP35" s="661"/>
      <c r="JOQ35" s="661"/>
      <c r="JOR35" s="661"/>
      <c r="JOS35" s="661"/>
      <c r="JOT35" s="661"/>
      <c r="JOU35" s="661"/>
      <c r="JOV35" s="661"/>
      <c r="JOW35" s="661"/>
      <c r="JOX35" s="661"/>
      <c r="JOY35" s="661"/>
      <c r="JOZ35" s="661"/>
      <c r="JPA35" s="661"/>
      <c r="JPB35" s="661"/>
      <c r="JPC35" s="661"/>
      <c r="JPD35" s="661"/>
      <c r="JPE35" s="661"/>
      <c r="JPF35" s="661"/>
      <c r="JPG35" s="661"/>
      <c r="JPH35" s="661"/>
      <c r="JPI35" s="661"/>
      <c r="JPJ35" s="661"/>
      <c r="JPK35" s="661"/>
      <c r="JPL35" s="661"/>
      <c r="JPM35" s="661"/>
      <c r="JPN35" s="661"/>
      <c r="JPO35" s="661"/>
      <c r="JPP35" s="661"/>
      <c r="JPQ35" s="661"/>
      <c r="JPR35" s="661"/>
      <c r="JPS35" s="661"/>
      <c r="JPT35" s="661"/>
      <c r="JPU35" s="661"/>
      <c r="JPV35" s="661"/>
      <c r="JPW35" s="661"/>
      <c r="JPX35" s="661"/>
      <c r="JPY35" s="661"/>
      <c r="JPZ35" s="661"/>
      <c r="JQA35" s="661"/>
      <c r="JQB35" s="661"/>
      <c r="JQC35" s="661"/>
      <c r="JQD35" s="661"/>
      <c r="JQE35" s="661"/>
      <c r="JQF35" s="661"/>
      <c r="JQG35" s="661"/>
      <c r="JQH35" s="661"/>
      <c r="JQI35" s="661"/>
      <c r="JQJ35" s="661"/>
      <c r="JQK35" s="661"/>
      <c r="JQL35" s="661"/>
      <c r="JQM35" s="661"/>
      <c r="JQN35" s="661"/>
      <c r="JQO35" s="661"/>
      <c r="JQP35" s="661"/>
      <c r="JQQ35" s="661"/>
      <c r="JQR35" s="661"/>
      <c r="JQS35" s="661"/>
      <c r="JQT35" s="661"/>
      <c r="JQU35" s="661"/>
      <c r="JQV35" s="661"/>
      <c r="JQW35" s="661"/>
      <c r="JQX35" s="661"/>
      <c r="JQY35" s="661"/>
      <c r="JQZ35" s="661"/>
      <c r="JRA35" s="661"/>
      <c r="JRB35" s="661"/>
      <c r="JRC35" s="661"/>
      <c r="JRD35" s="661"/>
      <c r="JRE35" s="661"/>
      <c r="JRF35" s="661"/>
      <c r="JRG35" s="661"/>
      <c r="JRH35" s="661"/>
      <c r="JRI35" s="661"/>
      <c r="JRJ35" s="661"/>
      <c r="JRK35" s="661"/>
      <c r="JRL35" s="661"/>
      <c r="JRM35" s="661"/>
      <c r="JRN35" s="661"/>
      <c r="JRO35" s="661"/>
      <c r="JRP35" s="661"/>
      <c r="JRQ35" s="661"/>
      <c r="JRR35" s="661"/>
      <c r="JRS35" s="661"/>
      <c r="JRT35" s="661"/>
      <c r="JRU35" s="661"/>
      <c r="JRV35" s="661"/>
      <c r="JRW35" s="661"/>
      <c r="JRX35" s="661"/>
      <c r="JRY35" s="661"/>
      <c r="JRZ35" s="661"/>
      <c r="JSA35" s="661"/>
      <c r="JSB35" s="661"/>
      <c r="JSC35" s="661"/>
      <c r="JSD35" s="661"/>
      <c r="JSE35" s="661"/>
      <c r="JSF35" s="661"/>
      <c r="JSG35" s="661"/>
      <c r="JSH35" s="661"/>
      <c r="JSI35" s="661"/>
      <c r="JSJ35" s="661"/>
      <c r="JSK35" s="661"/>
      <c r="JSL35" s="661"/>
      <c r="JSM35" s="661"/>
      <c r="JSN35" s="661"/>
      <c r="JSO35" s="661"/>
      <c r="JSP35" s="661"/>
      <c r="JSQ35" s="661"/>
      <c r="JSR35" s="661"/>
      <c r="JSS35" s="661"/>
      <c r="JST35" s="661"/>
      <c r="JSU35" s="661"/>
      <c r="JSV35" s="661"/>
      <c r="JSW35" s="661"/>
      <c r="JSX35" s="661"/>
      <c r="JSY35" s="661"/>
      <c r="JSZ35" s="661"/>
      <c r="JTA35" s="661"/>
      <c r="JTB35" s="661"/>
      <c r="JTC35" s="661"/>
      <c r="JTD35" s="661"/>
      <c r="JTE35" s="661"/>
      <c r="JTF35" s="661"/>
      <c r="JTG35" s="661"/>
      <c r="JTH35" s="661"/>
      <c r="JTI35" s="661"/>
      <c r="JTJ35" s="661"/>
      <c r="JTK35" s="661"/>
      <c r="JTL35" s="661"/>
      <c r="JTM35" s="661"/>
      <c r="JTN35" s="661"/>
      <c r="JTO35" s="661"/>
      <c r="JTP35" s="661"/>
      <c r="JTQ35" s="661"/>
      <c r="JTR35" s="661"/>
      <c r="JTS35" s="661"/>
      <c r="JTT35" s="661"/>
      <c r="JTU35" s="661"/>
      <c r="JTV35" s="661"/>
      <c r="JTW35" s="661"/>
      <c r="JTX35" s="661"/>
      <c r="JTY35" s="661"/>
      <c r="JTZ35" s="661"/>
      <c r="JUA35" s="661"/>
      <c r="JUB35" s="661"/>
      <c r="JUC35" s="661"/>
      <c r="JUD35" s="661"/>
      <c r="JUE35" s="661"/>
      <c r="JUF35" s="661"/>
      <c r="JUG35" s="661"/>
      <c r="JUH35" s="661"/>
      <c r="JUI35" s="661"/>
      <c r="JUJ35" s="661"/>
      <c r="JUK35" s="661"/>
      <c r="JUL35" s="661"/>
      <c r="JUM35" s="661"/>
      <c r="JUN35" s="661"/>
      <c r="JUO35" s="661"/>
      <c r="JUP35" s="661"/>
      <c r="JUQ35" s="661"/>
      <c r="JUR35" s="661"/>
      <c r="JUS35" s="661"/>
      <c r="JUT35" s="661"/>
      <c r="JUU35" s="661"/>
      <c r="JUV35" s="661"/>
      <c r="JUW35" s="661"/>
      <c r="JUX35" s="661"/>
      <c r="JUY35" s="661"/>
      <c r="JUZ35" s="661"/>
      <c r="JVA35" s="661"/>
      <c r="JVB35" s="661"/>
      <c r="JVC35" s="661"/>
      <c r="JVD35" s="661"/>
      <c r="JVE35" s="661"/>
      <c r="JVF35" s="661"/>
      <c r="JVG35" s="661"/>
      <c r="JVH35" s="661"/>
      <c r="JVI35" s="661"/>
      <c r="JVJ35" s="661"/>
      <c r="JVK35" s="661"/>
      <c r="JVL35" s="661"/>
      <c r="JVM35" s="661"/>
      <c r="JVN35" s="661"/>
      <c r="JVO35" s="661"/>
      <c r="JVP35" s="661"/>
      <c r="JVQ35" s="661"/>
      <c r="JVR35" s="661"/>
      <c r="JVS35" s="661"/>
      <c r="JVT35" s="661"/>
      <c r="JVU35" s="661"/>
      <c r="JVV35" s="661"/>
      <c r="JVW35" s="661"/>
      <c r="JVX35" s="661"/>
      <c r="JVY35" s="661"/>
      <c r="JVZ35" s="661"/>
      <c r="JWA35" s="661"/>
      <c r="JWB35" s="661"/>
      <c r="JWC35" s="661"/>
      <c r="JWD35" s="661"/>
      <c r="JWE35" s="661"/>
      <c r="JWF35" s="661"/>
      <c r="JWG35" s="661"/>
      <c r="JWH35" s="661"/>
      <c r="JWI35" s="661"/>
      <c r="JWJ35" s="661"/>
      <c r="JWK35" s="661"/>
      <c r="JWL35" s="661"/>
      <c r="JWM35" s="661"/>
      <c r="JWN35" s="661"/>
      <c r="JWO35" s="661"/>
      <c r="JWP35" s="661"/>
      <c r="JWQ35" s="661"/>
      <c r="JWR35" s="661"/>
      <c r="JWS35" s="661"/>
      <c r="JWT35" s="661"/>
      <c r="JWU35" s="661"/>
      <c r="JWV35" s="661"/>
      <c r="JWW35" s="661"/>
      <c r="JWX35" s="661"/>
      <c r="JWY35" s="661"/>
      <c r="JWZ35" s="661"/>
      <c r="JXA35" s="661"/>
      <c r="JXB35" s="661"/>
      <c r="JXC35" s="661"/>
      <c r="JXD35" s="661"/>
      <c r="JXE35" s="661"/>
      <c r="JXF35" s="661"/>
      <c r="JXG35" s="661"/>
      <c r="JXH35" s="661"/>
      <c r="JXI35" s="661"/>
      <c r="JXJ35" s="661"/>
      <c r="JXK35" s="661"/>
      <c r="JXL35" s="661"/>
      <c r="JXM35" s="661"/>
      <c r="JXN35" s="661"/>
      <c r="JXO35" s="661"/>
      <c r="JXP35" s="661"/>
      <c r="JXQ35" s="661"/>
      <c r="JXR35" s="661"/>
      <c r="JXS35" s="661"/>
      <c r="JXT35" s="661"/>
      <c r="JXU35" s="661"/>
      <c r="JXV35" s="661"/>
      <c r="JXW35" s="661"/>
      <c r="JXX35" s="661"/>
      <c r="JXY35" s="661"/>
      <c r="JXZ35" s="661"/>
      <c r="JYA35" s="661"/>
      <c r="JYB35" s="661"/>
      <c r="JYC35" s="661"/>
      <c r="JYD35" s="661"/>
      <c r="JYE35" s="661"/>
      <c r="JYF35" s="661"/>
      <c r="JYG35" s="661"/>
      <c r="JYH35" s="661"/>
      <c r="JYI35" s="661"/>
      <c r="JYJ35" s="661"/>
      <c r="JYK35" s="661"/>
      <c r="JYL35" s="661"/>
      <c r="JYM35" s="661"/>
      <c r="JYN35" s="661"/>
      <c r="JYO35" s="661"/>
      <c r="JYP35" s="661"/>
      <c r="JYQ35" s="661"/>
      <c r="JYR35" s="661"/>
      <c r="JYS35" s="661"/>
      <c r="JYT35" s="661"/>
      <c r="JYU35" s="661"/>
      <c r="JYV35" s="661"/>
      <c r="JYW35" s="661"/>
      <c r="JYX35" s="661"/>
      <c r="JYY35" s="661"/>
      <c r="JYZ35" s="661"/>
      <c r="JZA35" s="661"/>
      <c r="JZB35" s="661"/>
      <c r="JZC35" s="661"/>
      <c r="JZD35" s="661"/>
      <c r="JZE35" s="661"/>
      <c r="JZF35" s="661"/>
      <c r="JZG35" s="661"/>
      <c r="JZH35" s="661"/>
      <c r="JZI35" s="661"/>
      <c r="JZJ35" s="661"/>
      <c r="JZK35" s="661"/>
      <c r="JZL35" s="661"/>
      <c r="JZM35" s="661"/>
      <c r="JZN35" s="661"/>
      <c r="JZO35" s="661"/>
      <c r="JZP35" s="661"/>
      <c r="JZQ35" s="661"/>
      <c r="JZR35" s="661"/>
      <c r="JZS35" s="661"/>
      <c r="JZT35" s="661"/>
      <c r="JZU35" s="661"/>
      <c r="JZV35" s="661"/>
      <c r="JZW35" s="661"/>
      <c r="JZX35" s="661"/>
      <c r="JZY35" s="661"/>
      <c r="JZZ35" s="661"/>
      <c r="KAA35" s="661"/>
      <c r="KAB35" s="661"/>
      <c r="KAC35" s="661"/>
      <c r="KAD35" s="661"/>
      <c r="KAE35" s="661"/>
      <c r="KAF35" s="661"/>
      <c r="KAG35" s="661"/>
      <c r="KAH35" s="661"/>
      <c r="KAI35" s="661"/>
      <c r="KAJ35" s="661"/>
      <c r="KAK35" s="661"/>
      <c r="KAL35" s="661"/>
      <c r="KAM35" s="661"/>
      <c r="KAN35" s="661"/>
      <c r="KAO35" s="661"/>
      <c r="KAP35" s="661"/>
      <c r="KAQ35" s="661"/>
      <c r="KAR35" s="661"/>
      <c r="KAS35" s="661"/>
      <c r="KAT35" s="661"/>
      <c r="KAU35" s="661"/>
      <c r="KAV35" s="661"/>
      <c r="KAW35" s="661"/>
      <c r="KAX35" s="661"/>
      <c r="KAY35" s="661"/>
      <c r="KAZ35" s="661"/>
      <c r="KBA35" s="661"/>
      <c r="KBB35" s="661"/>
      <c r="KBC35" s="661"/>
      <c r="KBD35" s="661"/>
      <c r="KBE35" s="661"/>
      <c r="KBF35" s="661"/>
      <c r="KBG35" s="661"/>
      <c r="KBH35" s="661"/>
      <c r="KBI35" s="661"/>
      <c r="KBJ35" s="661"/>
      <c r="KBK35" s="661"/>
      <c r="KBL35" s="661"/>
      <c r="KBM35" s="661"/>
      <c r="KBN35" s="661"/>
      <c r="KBO35" s="661"/>
      <c r="KBP35" s="661"/>
      <c r="KBQ35" s="661"/>
      <c r="KBR35" s="661"/>
      <c r="KBS35" s="661"/>
      <c r="KBT35" s="661"/>
      <c r="KBU35" s="661"/>
      <c r="KBV35" s="661"/>
      <c r="KBW35" s="661"/>
      <c r="KBX35" s="661"/>
      <c r="KBY35" s="661"/>
      <c r="KBZ35" s="661"/>
      <c r="KCA35" s="661"/>
      <c r="KCB35" s="661"/>
      <c r="KCC35" s="661"/>
      <c r="KCD35" s="661"/>
      <c r="KCE35" s="661"/>
      <c r="KCF35" s="661"/>
      <c r="KCG35" s="661"/>
      <c r="KCH35" s="661"/>
      <c r="KCI35" s="661"/>
      <c r="KCJ35" s="661"/>
      <c r="KCK35" s="661"/>
      <c r="KCL35" s="661"/>
      <c r="KCM35" s="661"/>
      <c r="KCN35" s="661"/>
      <c r="KCO35" s="661"/>
      <c r="KCP35" s="661"/>
      <c r="KCQ35" s="661"/>
      <c r="KCR35" s="661"/>
      <c r="KCS35" s="661"/>
      <c r="KCT35" s="661"/>
      <c r="KCU35" s="661"/>
      <c r="KCV35" s="661"/>
      <c r="KCW35" s="661"/>
      <c r="KCX35" s="661"/>
      <c r="KCY35" s="661"/>
      <c r="KCZ35" s="661"/>
      <c r="KDA35" s="661"/>
      <c r="KDB35" s="661"/>
      <c r="KDC35" s="661"/>
      <c r="KDD35" s="661"/>
      <c r="KDE35" s="661"/>
      <c r="KDF35" s="661"/>
      <c r="KDG35" s="661"/>
      <c r="KDH35" s="661"/>
      <c r="KDI35" s="661"/>
      <c r="KDJ35" s="661"/>
      <c r="KDK35" s="661"/>
      <c r="KDL35" s="661"/>
      <c r="KDM35" s="661"/>
      <c r="KDN35" s="661"/>
      <c r="KDO35" s="661"/>
      <c r="KDP35" s="661"/>
      <c r="KDQ35" s="661"/>
      <c r="KDR35" s="661"/>
      <c r="KDS35" s="661"/>
      <c r="KDT35" s="661"/>
      <c r="KDU35" s="661"/>
      <c r="KDV35" s="661"/>
      <c r="KDW35" s="661"/>
      <c r="KDX35" s="661"/>
      <c r="KDY35" s="661"/>
      <c r="KDZ35" s="661"/>
      <c r="KEA35" s="661"/>
      <c r="KEB35" s="661"/>
      <c r="KEC35" s="661"/>
      <c r="KED35" s="661"/>
      <c r="KEE35" s="661"/>
      <c r="KEF35" s="661"/>
      <c r="KEG35" s="661"/>
      <c r="KEH35" s="661"/>
      <c r="KEI35" s="661"/>
      <c r="KEJ35" s="661"/>
      <c r="KEK35" s="661"/>
      <c r="KEL35" s="661"/>
      <c r="KEM35" s="661"/>
      <c r="KEN35" s="661"/>
      <c r="KEO35" s="661"/>
      <c r="KEP35" s="661"/>
      <c r="KEQ35" s="661"/>
      <c r="KER35" s="661"/>
      <c r="KES35" s="661"/>
      <c r="KET35" s="661"/>
      <c r="KEU35" s="661"/>
      <c r="KEV35" s="661"/>
      <c r="KEW35" s="661"/>
      <c r="KEX35" s="661"/>
      <c r="KEY35" s="661"/>
      <c r="KEZ35" s="661"/>
      <c r="KFA35" s="661"/>
      <c r="KFB35" s="661"/>
      <c r="KFC35" s="661"/>
      <c r="KFD35" s="661"/>
      <c r="KFE35" s="661"/>
      <c r="KFF35" s="661"/>
      <c r="KFG35" s="661"/>
      <c r="KFH35" s="661"/>
      <c r="KFI35" s="661"/>
      <c r="KFJ35" s="661"/>
      <c r="KFK35" s="661"/>
      <c r="KFL35" s="661"/>
      <c r="KFM35" s="661"/>
      <c r="KFN35" s="661"/>
      <c r="KFO35" s="661"/>
      <c r="KFP35" s="661"/>
      <c r="KFQ35" s="661"/>
      <c r="KFR35" s="661"/>
      <c r="KFS35" s="661"/>
      <c r="KFT35" s="661"/>
      <c r="KFU35" s="661"/>
      <c r="KFV35" s="661"/>
      <c r="KFW35" s="661"/>
      <c r="KFX35" s="661"/>
      <c r="KFY35" s="661"/>
      <c r="KFZ35" s="661"/>
      <c r="KGA35" s="661"/>
      <c r="KGB35" s="661"/>
      <c r="KGC35" s="661"/>
      <c r="KGD35" s="661"/>
      <c r="KGE35" s="661"/>
      <c r="KGF35" s="661"/>
      <c r="KGG35" s="661"/>
      <c r="KGH35" s="661"/>
      <c r="KGI35" s="661"/>
      <c r="KGJ35" s="661"/>
      <c r="KGK35" s="661"/>
      <c r="KGL35" s="661"/>
      <c r="KGM35" s="661"/>
      <c r="KGN35" s="661"/>
      <c r="KGO35" s="661"/>
      <c r="KGP35" s="661"/>
      <c r="KGQ35" s="661"/>
      <c r="KGR35" s="661"/>
      <c r="KGS35" s="661"/>
      <c r="KGT35" s="661"/>
      <c r="KGU35" s="661"/>
      <c r="KGV35" s="661"/>
      <c r="KGW35" s="661"/>
      <c r="KGX35" s="661"/>
      <c r="KGY35" s="661"/>
      <c r="KGZ35" s="661"/>
      <c r="KHA35" s="661"/>
      <c r="KHB35" s="661"/>
      <c r="KHC35" s="661"/>
      <c r="KHD35" s="661"/>
      <c r="KHE35" s="661"/>
      <c r="KHF35" s="661"/>
      <c r="KHG35" s="661"/>
      <c r="KHH35" s="661"/>
      <c r="KHI35" s="661"/>
      <c r="KHJ35" s="661"/>
      <c r="KHK35" s="661"/>
      <c r="KHL35" s="661"/>
      <c r="KHM35" s="661"/>
      <c r="KHN35" s="661"/>
      <c r="KHO35" s="661"/>
      <c r="KHP35" s="661"/>
      <c r="KHQ35" s="661"/>
      <c r="KHR35" s="661"/>
      <c r="KHS35" s="661"/>
      <c r="KHT35" s="661"/>
      <c r="KHU35" s="661"/>
      <c r="KHV35" s="661"/>
      <c r="KHW35" s="661"/>
      <c r="KHX35" s="661"/>
      <c r="KHY35" s="661"/>
      <c r="KHZ35" s="661"/>
      <c r="KIA35" s="661"/>
      <c r="KIB35" s="661"/>
      <c r="KIC35" s="661"/>
      <c r="KID35" s="661"/>
      <c r="KIE35" s="661"/>
      <c r="KIF35" s="661"/>
      <c r="KIG35" s="661"/>
      <c r="KIH35" s="661"/>
      <c r="KII35" s="661"/>
      <c r="KIJ35" s="661"/>
      <c r="KIK35" s="661"/>
      <c r="KIL35" s="661"/>
      <c r="KIM35" s="661"/>
      <c r="KIN35" s="661"/>
      <c r="KIO35" s="661"/>
      <c r="KIP35" s="661"/>
      <c r="KIQ35" s="661"/>
      <c r="KIR35" s="661"/>
      <c r="KIS35" s="661"/>
      <c r="KIT35" s="661"/>
      <c r="KIU35" s="661"/>
      <c r="KIV35" s="661"/>
      <c r="KIW35" s="661"/>
      <c r="KIX35" s="661"/>
      <c r="KIY35" s="661"/>
      <c r="KIZ35" s="661"/>
      <c r="KJA35" s="661"/>
      <c r="KJB35" s="661"/>
      <c r="KJC35" s="661"/>
      <c r="KJD35" s="661"/>
      <c r="KJE35" s="661"/>
      <c r="KJF35" s="661"/>
      <c r="KJG35" s="661"/>
      <c r="KJH35" s="661"/>
      <c r="KJI35" s="661"/>
      <c r="KJJ35" s="661"/>
      <c r="KJK35" s="661"/>
      <c r="KJL35" s="661"/>
      <c r="KJM35" s="661"/>
      <c r="KJN35" s="661"/>
      <c r="KJO35" s="661"/>
      <c r="KJP35" s="661"/>
      <c r="KJQ35" s="661"/>
      <c r="KJR35" s="661"/>
      <c r="KJS35" s="661"/>
      <c r="KJT35" s="661"/>
      <c r="KJU35" s="661"/>
      <c r="KJV35" s="661"/>
      <c r="KJW35" s="661"/>
      <c r="KJX35" s="661"/>
      <c r="KJY35" s="661"/>
      <c r="KJZ35" s="661"/>
      <c r="KKA35" s="661"/>
      <c r="KKB35" s="661"/>
      <c r="KKC35" s="661"/>
      <c r="KKD35" s="661"/>
      <c r="KKE35" s="661"/>
      <c r="KKF35" s="661"/>
      <c r="KKG35" s="661"/>
      <c r="KKH35" s="661"/>
      <c r="KKI35" s="661"/>
      <c r="KKJ35" s="661"/>
      <c r="KKK35" s="661"/>
      <c r="KKL35" s="661"/>
      <c r="KKM35" s="661"/>
      <c r="KKN35" s="661"/>
      <c r="KKO35" s="661"/>
      <c r="KKP35" s="661"/>
      <c r="KKQ35" s="661"/>
      <c r="KKR35" s="661"/>
      <c r="KKS35" s="661"/>
      <c r="KKT35" s="661"/>
      <c r="KKU35" s="661"/>
      <c r="KKV35" s="661"/>
      <c r="KKW35" s="661"/>
      <c r="KKX35" s="661"/>
      <c r="KKY35" s="661"/>
      <c r="KKZ35" s="661"/>
      <c r="KLA35" s="661"/>
      <c r="KLB35" s="661"/>
      <c r="KLC35" s="661"/>
      <c r="KLD35" s="661"/>
      <c r="KLE35" s="661"/>
      <c r="KLF35" s="661"/>
      <c r="KLG35" s="661"/>
      <c r="KLH35" s="661"/>
      <c r="KLI35" s="661"/>
      <c r="KLJ35" s="661"/>
      <c r="KLK35" s="661"/>
      <c r="KLL35" s="661"/>
      <c r="KLM35" s="661"/>
      <c r="KLN35" s="661"/>
      <c r="KLO35" s="661"/>
      <c r="KLP35" s="661"/>
      <c r="KLQ35" s="661"/>
      <c r="KLR35" s="661"/>
      <c r="KLS35" s="661"/>
      <c r="KLT35" s="661"/>
      <c r="KLU35" s="661"/>
      <c r="KLV35" s="661"/>
      <c r="KLW35" s="661"/>
      <c r="KLX35" s="661"/>
      <c r="KLY35" s="661"/>
      <c r="KLZ35" s="661"/>
      <c r="KMA35" s="661"/>
      <c r="KMB35" s="661"/>
      <c r="KMC35" s="661"/>
      <c r="KMD35" s="661"/>
      <c r="KME35" s="661"/>
      <c r="KMF35" s="661"/>
      <c r="KMG35" s="661"/>
      <c r="KMH35" s="661"/>
      <c r="KMI35" s="661"/>
      <c r="KMJ35" s="661"/>
      <c r="KMK35" s="661"/>
      <c r="KML35" s="661"/>
      <c r="KMM35" s="661"/>
      <c r="KMN35" s="661"/>
      <c r="KMO35" s="661"/>
      <c r="KMP35" s="661"/>
      <c r="KMQ35" s="661"/>
      <c r="KMR35" s="661"/>
      <c r="KMS35" s="661"/>
      <c r="KMT35" s="661"/>
      <c r="KMU35" s="661"/>
      <c r="KMV35" s="661"/>
      <c r="KMW35" s="661"/>
      <c r="KMX35" s="661"/>
      <c r="KMY35" s="661"/>
      <c r="KMZ35" s="661"/>
      <c r="KNA35" s="661"/>
      <c r="KNB35" s="661"/>
      <c r="KNC35" s="661"/>
      <c r="KND35" s="661"/>
      <c r="KNE35" s="661"/>
      <c r="KNF35" s="661"/>
      <c r="KNG35" s="661"/>
      <c r="KNH35" s="661"/>
      <c r="KNI35" s="661"/>
      <c r="KNJ35" s="661"/>
      <c r="KNK35" s="661"/>
      <c r="KNL35" s="661"/>
      <c r="KNM35" s="661"/>
      <c r="KNN35" s="661"/>
      <c r="KNO35" s="661"/>
      <c r="KNP35" s="661"/>
      <c r="KNQ35" s="661"/>
      <c r="KNR35" s="661"/>
      <c r="KNS35" s="661"/>
      <c r="KNT35" s="661"/>
      <c r="KNU35" s="661"/>
      <c r="KNV35" s="661"/>
      <c r="KNW35" s="661"/>
      <c r="KNX35" s="661"/>
      <c r="KNY35" s="661"/>
      <c r="KNZ35" s="661"/>
      <c r="KOA35" s="661"/>
      <c r="KOB35" s="661"/>
      <c r="KOC35" s="661"/>
      <c r="KOD35" s="661"/>
      <c r="KOE35" s="661"/>
      <c r="KOF35" s="661"/>
      <c r="KOG35" s="661"/>
      <c r="KOH35" s="661"/>
      <c r="KOI35" s="661"/>
      <c r="KOJ35" s="661"/>
      <c r="KOK35" s="661"/>
      <c r="KOL35" s="661"/>
      <c r="KOM35" s="661"/>
      <c r="KON35" s="661"/>
      <c r="KOO35" s="661"/>
      <c r="KOP35" s="661"/>
      <c r="KOQ35" s="661"/>
      <c r="KOR35" s="661"/>
      <c r="KOS35" s="661"/>
      <c r="KOT35" s="661"/>
      <c r="KOU35" s="661"/>
      <c r="KOV35" s="661"/>
      <c r="KOW35" s="661"/>
      <c r="KOX35" s="661"/>
      <c r="KOY35" s="661"/>
      <c r="KOZ35" s="661"/>
      <c r="KPA35" s="661"/>
      <c r="KPB35" s="661"/>
      <c r="KPC35" s="661"/>
      <c r="KPD35" s="661"/>
      <c r="KPE35" s="661"/>
      <c r="KPF35" s="661"/>
      <c r="KPG35" s="661"/>
      <c r="KPH35" s="661"/>
      <c r="KPI35" s="661"/>
      <c r="KPJ35" s="661"/>
      <c r="KPK35" s="661"/>
      <c r="KPL35" s="661"/>
      <c r="KPM35" s="661"/>
      <c r="KPN35" s="661"/>
      <c r="KPO35" s="661"/>
      <c r="KPP35" s="661"/>
      <c r="KPQ35" s="661"/>
      <c r="KPR35" s="661"/>
      <c r="KPS35" s="661"/>
      <c r="KPT35" s="661"/>
      <c r="KPU35" s="661"/>
      <c r="KPV35" s="661"/>
      <c r="KPW35" s="661"/>
      <c r="KPX35" s="661"/>
      <c r="KPY35" s="661"/>
      <c r="KPZ35" s="661"/>
      <c r="KQA35" s="661"/>
      <c r="KQB35" s="661"/>
      <c r="KQC35" s="661"/>
      <c r="KQD35" s="661"/>
      <c r="KQE35" s="661"/>
      <c r="KQF35" s="661"/>
      <c r="KQG35" s="661"/>
      <c r="KQH35" s="661"/>
      <c r="KQI35" s="661"/>
      <c r="KQJ35" s="661"/>
      <c r="KQK35" s="661"/>
      <c r="KQL35" s="661"/>
      <c r="KQM35" s="661"/>
      <c r="KQN35" s="661"/>
      <c r="KQO35" s="661"/>
      <c r="KQP35" s="661"/>
      <c r="KQQ35" s="661"/>
      <c r="KQR35" s="661"/>
      <c r="KQS35" s="661"/>
      <c r="KQT35" s="661"/>
      <c r="KQU35" s="661"/>
      <c r="KQV35" s="661"/>
      <c r="KQW35" s="661"/>
      <c r="KQX35" s="661"/>
      <c r="KQY35" s="661"/>
      <c r="KQZ35" s="661"/>
      <c r="KRA35" s="661"/>
      <c r="KRB35" s="661"/>
      <c r="KRC35" s="661"/>
      <c r="KRD35" s="661"/>
      <c r="KRE35" s="661"/>
      <c r="KRF35" s="661"/>
      <c r="KRG35" s="661"/>
      <c r="KRH35" s="661"/>
      <c r="KRI35" s="661"/>
      <c r="KRJ35" s="661"/>
      <c r="KRK35" s="661"/>
      <c r="KRL35" s="661"/>
      <c r="KRM35" s="661"/>
      <c r="KRN35" s="661"/>
      <c r="KRO35" s="661"/>
      <c r="KRP35" s="661"/>
      <c r="KRQ35" s="661"/>
      <c r="KRR35" s="661"/>
      <c r="KRS35" s="661"/>
      <c r="KRT35" s="661"/>
      <c r="KRU35" s="661"/>
      <c r="KRV35" s="661"/>
      <c r="KRW35" s="661"/>
      <c r="KRX35" s="661"/>
      <c r="KRY35" s="661"/>
      <c r="KRZ35" s="661"/>
      <c r="KSA35" s="661"/>
      <c r="KSB35" s="661"/>
      <c r="KSC35" s="661"/>
      <c r="KSD35" s="661"/>
      <c r="KSE35" s="661"/>
      <c r="KSF35" s="661"/>
      <c r="KSG35" s="661"/>
      <c r="KSH35" s="661"/>
      <c r="KSI35" s="661"/>
      <c r="KSJ35" s="661"/>
      <c r="KSK35" s="661"/>
      <c r="KSL35" s="661"/>
      <c r="KSM35" s="661"/>
      <c r="KSN35" s="661"/>
      <c r="KSO35" s="661"/>
      <c r="KSP35" s="661"/>
      <c r="KSQ35" s="661"/>
      <c r="KSR35" s="661"/>
      <c r="KSS35" s="661"/>
      <c r="KST35" s="661"/>
      <c r="KSU35" s="661"/>
      <c r="KSV35" s="661"/>
      <c r="KSW35" s="661"/>
      <c r="KSX35" s="661"/>
      <c r="KSY35" s="661"/>
      <c r="KSZ35" s="661"/>
      <c r="KTA35" s="661"/>
      <c r="KTB35" s="661"/>
      <c r="KTC35" s="661"/>
      <c r="KTD35" s="661"/>
      <c r="KTE35" s="661"/>
      <c r="KTF35" s="661"/>
      <c r="KTG35" s="661"/>
      <c r="KTH35" s="661"/>
      <c r="KTI35" s="661"/>
      <c r="KTJ35" s="661"/>
      <c r="KTK35" s="661"/>
      <c r="KTL35" s="661"/>
      <c r="KTM35" s="661"/>
      <c r="KTN35" s="661"/>
      <c r="KTO35" s="661"/>
      <c r="KTP35" s="661"/>
      <c r="KTQ35" s="661"/>
      <c r="KTR35" s="661"/>
      <c r="KTS35" s="661"/>
      <c r="KTT35" s="661"/>
      <c r="KTU35" s="661"/>
      <c r="KTV35" s="661"/>
      <c r="KTW35" s="661"/>
      <c r="KTX35" s="661"/>
      <c r="KTY35" s="661"/>
      <c r="KTZ35" s="661"/>
      <c r="KUA35" s="661"/>
      <c r="KUB35" s="661"/>
      <c r="KUC35" s="661"/>
      <c r="KUD35" s="661"/>
      <c r="KUE35" s="661"/>
      <c r="KUF35" s="661"/>
      <c r="KUG35" s="661"/>
      <c r="KUH35" s="661"/>
      <c r="KUI35" s="661"/>
      <c r="KUJ35" s="661"/>
      <c r="KUK35" s="661"/>
      <c r="KUL35" s="661"/>
      <c r="KUM35" s="661"/>
      <c r="KUN35" s="661"/>
      <c r="KUO35" s="661"/>
      <c r="KUP35" s="661"/>
      <c r="KUQ35" s="661"/>
      <c r="KUR35" s="661"/>
      <c r="KUS35" s="661"/>
      <c r="KUT35" s="661"/>
      <c r="KUU35" s="661"/>
      <c r="KUV35" s="661"/>
      <c r="KUW35" s="661"/>
      <c r="KUX35" s="661"/>
      <c r="KUY35" s="661"/>
      <c r="KUZ35" s="661"/>
      <c r="KVA35" s="661"/>
      <c r="KVB35" s="661"/>
      <c r="KVC35" s="661"/>
      <c r="KVD35" s="661"/>
      <c r="KVE35" s="661"/>
      <c r="KVF35" s="661"/>
      <c r="KVG35" s="661"/>
      <c r="KVH35" s="661"/>
      <c r="KVI35" s="661"/>
      <c r="KVJ35" s="661"/>
      <c r="KVK35" s="661"/>
      <c r="KVL35" s="661"/>
      <c r="KVM35" s="661"/>
      <c r="KVN35" s="661"/>
      <c r="KVO35" s="661"/>
      <c r="KVP35" s="661"/>
      <c r="KVQ35" s="661"/>
      <c r="KVR35" s="661"/>
      <c r="KVS35" s="661"/>
      <c r="KVT35" s="661"/>
      <c r="KVU35" s="661"/>
      <c r="KVV35" s="661"/>
      <c r="KVW35" s="661"/>
      <c r="KVX35" s="661"/>
      <c r="KVY35" s="661"/>
      <c r="KVZ35" s="661"/>
      <c r="KWA35" s="661"/>
      <c r="KWB35" s="661"/>
      <c r="KWC35" s="661"/>
      <c r="KWD35" s="661"/>
      <c r="KWE35" s="661"/>
      <c r="KWF35" s="661"/>
      <c r="KWG35" s="661"/>
      <c r="KWH35" s="661"/>
      <c r="KWI35" s="661"/>
      <c r="KWJ35" s="661"/>
      <c r="KWK35" s="661"/>
      <c r="KWL35" s="661"/>
      <c r="KWM35" s="661"/>
      <c r="KWN35" s="661"/>
      <c r="KWO35" s="661"/>
      <c r="KWP35" s="661"/>
      <c r="KWQ35" s="661"/>
      <c r="KWR35" s="661"/>
      <c r="KWS35" s="661"/>
      <c r="KWT35" s="661"/>
      <c r="KWU35" s="661"/>
      <c r="KWV35" s="661"/>
      <c r="KWW35" s="661"/>
      <c r="KWX35" s="661"/>
      <c r="KWY35" s="661"/>
      <c r="KWZ35" s="661"/>
      <c r="KXA35" s="661"/>
      <c r="KXB35" s="661"/>
      <c r="KXC35" s="661"/>
      <c r="KXD35" s="661"/>
      <c r="KXE35" s="661"/>
      <c r="KXF35" s="661"/>
      <c r="KXG35" s="661"/>
      <c r="KXH35" s="661"/>
      <c r="KXI35" s="661"/>
      <c r="KXJ35" s="661"/>
      <c r="KXK35" s="661"/>
      <c r="KXL35" s="661"/>
      <c r="KXM35" s="661"/>
      <c r="KXN35" s="661"/>
      <c r="KXO35" s="661"/>
      <c r="KXP35" s="661"/>
      <c r="KXQ35" s="661"/>
      <c r="KXR35" s="661"/>
      <c r="KXS35" s="661"/>
      <c r="KXT35" s="661"/>
      <c r="KXU35" s="661"/>
      <c r="KXV35" s="661"/>
      <c r="KXW35" s="661"/>
      <c r="KXX35" s="661"/>
      <c r="KXY35" s="661"/>
      <c r="KXZ35" s="661"/>
      <c r="KYA35" s="661"/>
      <c r="KYB35" s="661"/>
      <c r="KYC35" s="661"/>
      <c r="KYD35" s="661"/>
      <c r="KYE35" s="661"/>
      <c r="KYF35" s="661"/>
      <c r="KYG35" s="661"/>
      <c r="KYH35" s="661"/>
      <c r="KYI35" s="661"/>
      <c r="KYJ35" s="661"/>
      <c r="KYK35" s="661"/>
      <c r="KYL35" s="661"/>
      <c r="KYM35" s="661"/>
      <c r="KYN35" s="661"/>
      <c r="KYO35" s="661"/>
      <c r="KYP35" s="661"/>
      <c r="KYQ35" s="661"/>
      <c r="KYR35" s="661"/>
      <c r="KYS35" s="661"/>
      <c r="KYT35" s="661"/>
      <c r="KYU35" s="661"/>
      <c r="KYV35" s="661"/>
      <c r="KYW35" s="661"/>
      <c r="KYX35" s="661"/>
      <c r="KYY35" s="661"/>
      <c r="KYZ35" s="661"/>
      <c r="KZA35" s="661"/>
      <c r="KZB35" s="661"/>
      <c r="KZC35" s="661"/>
      <c r="KZD35" s="661"/>
      <c r="KZE35" s="661"/>
      <c r="KZF35" s="661"/>
      <c r="KZG35" s="661"/>
      <c r="KZH35" s="661"/>
      <c r="KZI35" s="661"/>
      <c r="KZJ35" s="661"/>
      <c r="KZK35" s="661"/>
      <c r="KZL35" s="661"/>
      <c r="KZM35" s="661"/>
      <c r="KZN35" s="661"/>
      <c r="KZO35" s="661"/>
      <c r="KZP35" s="661"/>
      <c r="KZQ35" s="661"/>
      <c r="KZR35" s="661"/>
      <c r="KZS35" s="661"/>
      <c r="KZT35" s="661"/>
      <c r="KZU35" s="661"/>
      <c r="KZV35" s="661"/>
      <c r="KZW35" s="661"/>
      <c r="KZX35" s="661"/>
      <c r="KZY35" s="661"/>
      <c r="KZZ35" s="661"/>
      <c r="LAA35" s="661"/>
      <c r="LAB35" s="661"/>
      <c r="LAC35" s="661"/>
      <c r="LAD35" s="661"/>
      <c r="LAE35" s="661"/>
      <c r="LAF35" s="661"/>
      <c r="LAG35" s="661"/>
      <c r="LAH35" s="661"/>
      <c r="LAI35" s="661"/>
      <c r="LAJ35" s="661"/>
      <c r="LAK35" s="661"/>
      <c r="LAL35" s="661"/>
      <c r="LAM35" s="661"/>
      <c r="LAN35" s="661"/>
      <c r="LAO35" s="661"/>
      <c r="LAP35" s="661"/>
      <c r="LAQ35" s="661"/>
      <c r="LAR35" s="661"/>
      <c r="LAS35" s="661"/>
      <c r="LAT35" s="661"/>
      <c r="LAU35" s="661"/>
      <c r="LAV35" s="661"/>
      <c r="LAW35" s="661"/>
      <c r="LAX35" s="661"/>
      <c r="LAY35" s="661"/>
      <c r="LAZ35" s="661"/>
      <c r="LBA35" s="661"/>
      <c r="LBB35" s="661"/>
      <c r="LBC35" s="661"/>
      <c r="LBD35" s="661"/>
      <c r="LBE35" s="661"/>
      <c r="LBF35" s="661"/>
      <c r="LBG35" s="661"/>
      <c r="LBH35" s="661"/>
      <c r="LBI35" s="661"/>
      <c r="LBJ35" s="661"/>
      <c r="LBK35" s="661"/>
      <c r="LBL35" s="661"/>
      <c r="LBM35" s="661"/>
      <c r="LBN35" s="661"/>
      <c r="LBO35" s="661"/>
      <c r="LBP35" s="661"/>
      <c r="LBQ35" s="661"/>
      <c r="LBR35" s="661"/>
      <c r="LBS35" s="661"/>
      <c r="LBT35" s="661"/>
      <c r="LBU35" s="661"/>
      <c r="LBV35" s="661"/>
      <c r="LBW35" s="661"/>
      <c r="LBX35" s="661"/>
      <c r="LBY35" s="661"/>
      <c r="LBZ35" s="661"/>
      <c r="LCA35" s="661"/>
      <c r="LCB35" s="661"/>
      <c r="LCC35" s="661"/>
      <c r="LCD35" s="661"/>
      <c r="LCE35" s="661"/>
      <c r="LCF35" s="661"/>
      <c r="LCG35" s="661"/>
      <c r="LCH35" s="661"/>
      <c r="LCI35" s="661"/>
      <c r="LCJ35" s="661"/>
      <c r="LCK35" s="661"/>
      <c r="LCL35" s="661"/>
      <c r="LCM35" s="661"/>
      <c r="LCN35" s="661"/>
      <c r="LCO35" s="661"/>
      <c r="LCP35" s="661"/>
      <c r="LCQ35" s="661"/>
      <c r="LCR35" s="661"/>
      <c r="LCS35" s="661"/>
      <c r="LCT35" s="661"/>
      <c r="LCU35" s="661"/>
      <c r="LCV35" s="661"/>
      <c r="LCW35" s="661"/>
      <c r="LCX35" s="661"/>
      <c r="LCY35" s="661"/>
      <c r="LCZ35" s="661"/>
      <c r="LDA35" s="661"/>
      <c r="LDB35" s="661"/>
      <c r="LDC35" s="661"/>
      <c r="LDD35" s="661"/>
      <c r="LDE35" s="661"/>
      <c r="LDF35" s="661"/>
      <c r="LDG35" s="661"/>
      <c r="LDH35" s="661"/>
      <c r="LDI35" s="661"/>
      <c r="LDJ35" s="661"/>
      <c r="LDK35" s="661"/>
      <c r="LDL35" s="661"/>
      <c r="LDM35" s="661"/>
      <c r="LDN35" s="661"/>
      <c r="LDO35" s="661"/>
      <c r="LDP35" s="661"/>
      <c r="LDQ35" s="661"/>
      <c r="LDR35" s="661"/>
      <c r="LDS35" s="661"/>
      <c r="LDT35" s="661"/>
      <c r="LDU35" s="661"/>
      <c r="LDV35" s="661"/>
      <c r="LDW35" s="661"/>
      <c r="LDX35" s="661"/>
      <c r="LDY35" s="661"/>
      <c r="LDZ35" s="661"/>
      <c r="LEA35" s="661"/>
      <c r="LEB35" s="661"/>
      <c r="LEC35" s="661"/>
      <c r="LED35" s="661"/>
      <c r="LEE35" s="661"/>
      <c r="LEF35" s="661"/>
      <c r="LEG35" s="661"/>
      <c r="LEH35" s="661"/>
      <c r="LEI35" s="661"/>
      <c r="LEJ35" s="661"/>
      <c r="LEK35" s="661"/>
      <c r="LEL35" s="661"/>
      <c r="LEM35" s="661"/>
      <c r="LEN35" s="661"/>
      <c r="LEO35" s="661"/>
      <c r="LEP35" s="661"/>
      <c r="LEQ35" s="661"/>
      <c r="LER35" s="661"/>
      <c r="LES35" s="661"/>
      <c r="LET35" s="661"/>
      <c r="LEU35" s="661"/>
      <c r="LEV35" s="661"/>
      <c r="LEW35" s="661"/>
      <c r="LEX35" s="661"/>
      <c r="LEY35" s="661"/>
      <c r="LEZ35" s="661"/>
      <c r="LFA35" s="661"/>
      <c r="LFB35" s="661"/>
      <c r="LFC35" s="661"/>
      <c r="LFD35" s="661"/>
      <c r="LFE35" s="661"/>
      <c r="LFF35" s="661"/>
      <c r="LFG35" s="661"/>
      <c r="LFH35" s="661"/>
      <c r="LFI35" s="661"/>
      <c r="LFJ35" s="661"/>
      <c r="LFK35" s="661"/>
      <c r="LFL35" s="661"/>
      <c r="LFM35" s="661"/>
      <c r="LFN35" s="661"/>
      <c r="LFO35" s="661"/>
      <c r="LFP35" s="661"/>
      <c r="LFQ35" s="661"/>
      <c r="LFR35" s="661"/>
      <c r="LFS35" s="661"/>
      <c r="LFT35" s="661"/>
      <c r="LFU35" s="661"/>
      <c r="LFV35" s="661"/>
      <c r="LFW35" s="661"/>
      <c r="LFX35" s="661"/>
      <c r="LFY35" s="661"/>
      <c r="LFZ35" s="661"/>
      <c r="LGA35" s="661"/>
      <c r="LGB35" s="661"/>
      <c r="LGC35" s="661"/>
      <c r="LGD35" s="661"/>
      <c r="LGE35" s="661"/>
      <c r="LGF35" s="661"/>
      <c r="LGG35" s="661"/>
      <c r="LGH35" s="661"/>
      <c r="LGI35" s="661"/>
      <c r="LGJ35" s="661"/>
      <c r="LGK35" s="661"/>
      <c r="LGL35" s="661"/>
      <c r="LGM35" s="661"/>
      <c r="LGN35" s="661"/>
      <c r="LGO35" s="661"/>
      <c r="LGP35" s="661"/>
      <c r="LGQ35" s="661"/>
      <c r="LGR35" s="661"/>
      <c r="LGS35" s="661"/>
      <c r="LGT35" s="661"/>
      <c r="LGU35" s="661"/>
      <c r="LGV35" s="661"/>
      <c r="LGW35" s="661"/>
      <c r="LGX35" s="661"/>
      <c r="LGY35" s="661"/>
      <c r="LGZ35" s="661"/>
      <c r="LHA35" s="661"/>
      <c r="LHB35" s="661"/>
      <c r="LHC35" s="661"/>
      <c r="LHD35" s="661"/>
      <c r="LHE35" s="661"/>
      <c r="LHF35" s="661"/>
      <c r="LHG35" s="661"/>
      <c r="LHH35" s="661"/>
      <c r="LHI35" s="661"/>
      <c r="LHJ35" s="661"/>
      <c r="LHK35" s="661"/>
      <c r="LHL35" s="661"/>
      <c r="LHM35" s="661"/>
      <c r="LHN35" s="661"/>
      <c r="LHO35" s="661"/>
      <c r="LHP35" s="661"/>
      <c r="LHQ35" s="661"/>
      <c r="LHR35" s="661"/>
      <c r="LHS35" s="661"/>
      <c r="LHT35" s="661"/>
      <c r="LHU35" s="661"/>
      <c r="LHV35" s="661"/>
      <c r="LHW35" s="661"/>
      <c r="LHX35" s="661"/>
      <c r="LHY35" s="661"/>
      <c r="LHZ35" s="661"/>
      <c r="LIA35" s="661"/>
      <c r="LIB35" s="661"/>
      <c r="LIC35" s="661"/>
      <c r="LID35" s="661"/>
      <c r="LIE35" s="661"/>
      <c r="LIF35" s="661"/>
      <c r="LIG35" s="661"/>
      <c r="LIH35" s="661"/>
      <c r="LII35" s="661"/>
      <c r="LIJ35" s="661"/>
      <c r="LIK35" s="661"/>
      <c r="LIL35" s="661"/>
      <c r="LIM35" s="661"/>
      <c r="LIN35" s="661"/>
      <c r="LIO35" s="661"/>
      <c r="LIP35" s="661"/>
      <c r="LIQ35" s="661"/>
      <c r="LIR35" s="661"/>
      <c r="LIS35" s="661"/>
      <c r="LIT35" s="661"/>
      <c r="LIU35" s="661"/>
      <c r="LIV35" s="661"/>
      <c r="LIW35" s="661"/>
      <c r="LIX35" s="661"/>
      <c r="LIY35" s="661"/>
      <c r="LIZ35" s="661"/>
      <c r="LJA35" s="661"/>
      <c r="LJB35" s="661"/>
      <c r="LJC35" s="661"/>
      <c r="LJD35" s="661"/>
      <c r="LJE35" s="661"/>
      <c r="LJF35" s="661"/>
      <c r="LJG35" s="661"/>
      <c r="LJH35" s="661"/>
      <c r="LJI35" s="661"/>
      <c r="LJJ35" s="661"/>
      <c r="LJK35" s="661"/>
      <c r="LJL35" s="661"/>
      <c r="LJM35" s="661"/>
      <c r="LJN35" s="661"/>
      <c r="LJO35" s="661"/>
      <c r="LJP35" s="661"/>
      <c r="LJQ35" s="661"/>
      <c r="LJR35" s="661"/>
      <c r="LJS35" s="661"/>
      <c r="LJT35" s="661"/>
      <c r="LJU35" s="661"/>
      <c r="LJV35" s="661"/>
      <c r="LJW35" s="661"/>
      <c r="LJX35" s="661"/>
      <c r="LJY35" s="661"/>
      <c r="LJZ35" s="661"/>
      <c r="LKA35" s="661"/>
      <c r="LKB35" s="661"/>
      <c r="LKC35" s="661"/>
      <c r="LKD35" s="661"/>
      <c r="LKE35" s="661"/>
      <c r="LKF35" s="661"/>
      <c r="LKG35" s="661"/>
      <c r="LKH35" s="661"/>
      <c r="LKI35" s="661"/>
      <c r="LKJ35" s="661"/>
      <c r="LKK35" s="661"/>
      <c r="LKL35" s="661"/>
      <c r="LKM35" s="661"/>
      <c r="LKN35" s="661"/>
      <c r="LKO35" s="661"/>
      <c r="LKP35" s="661"/>
      <c r="LKQ35" s="661"/>
      <c r="LKR35" s="661"/>
      <c r="LKS35" s="661"/>
      <c r="LKT35" s="661"/>
      <c r="LKU35" s="661"/>
      <c r="LKV35" s="661"/>
      <c r="LKW35" s="661"/>
      <c r="LKX35" s="661"/>
      <c r="LKY35" s="661"/>
      <c r="LKZ35" s="661"/>
      <c r="LLA35" s="661"/>
      <c r="LLB35" s="661"/>
      <c r="LLC35" s="661"/>
      <c r="LLD35" s="661"/>
      <c r="LLE35" s="661"/>
      <c r="LLF35" s="661"/>
      <c r="LLG35" s="661"/>
      <c r="LLH35" s="661"/>
      <c r="LLI35" s="661"/>
      <c r="LLJ35" s="661"/>
      <c r="LLK35" s="661"/>
      <c r="LLL35" s="661"/>
      <c r="LLM35" s="661"/>
      <c r="LLN35" s="661"/>
      <c r="LLO35" s="661"/>
      <c r="LLP35" s="661"/>
      <c r="LLQ35" s="661"/>
      <c r="LLR35" s="661"/>
      <c r="LLS35" s="661"/>
      <c r="LLT35" s="661"/>
      <c r="LLU35" s="661"/>
      <c r="LLV35" s="661"/>
      <c r="LLW35" s="661"/>
      <c r="LLX35" s="661"/>
      <c r="LLY35" s="661"/>
      <c r="LLZ35" s="661"/>
      <c r="LMA35" s="661"/>
      <c r="LMB35" s="661"/>
      <c r="LMC35" s="661"/>
      <c r="LMD35" s="661"/>
      <c r="LME35" s="661"/>
      <c r="LMF35" s="661"/>
      <c r="LMG35" s="661"/>
      <c r="LMH35" s="661"/>
      <c r="LMI35" s="661"/>
      <c r="LMJ35" s="661"/>
      <c r="LMK35" s="661"/>
      <c r="LML35" s="661"/>
      <c r="LMM35" s="661"/>
      <c r="LMN35" s="661"/>
      <c r="LMO35" s="661"/>
      <c r="LMP35" s="661"/>
      <c r="LMQ35" s="661"/>
      <c r="LMR35" s="661"/>
      <c r="LMS35" s="661"/>
      <c r="LMT35" s="661"/>
      <c r="LMU35" s="661"/>
      <c r="LMV35" s="661"/>
      <c r="LMW35" s="661"/>
      <c r="LMX35" s="661"/>
      <c r="LMY35" s="661"/>
      <c r="LMZ35" s="661"/>
      <c r="LNA35" s="661"/>
      <c r="LNB35" s="661"/>
      <c r="LNC35" s="661"/>
      <c r="LND35" s="661"/>
      <c r="LNE35" s="661"/>
      <c r="LNF35" s="661"/>
      <c r="LNG35" s="661"/>
      <c r="LNH35" s="661"/>
      <c r="LNI35" s="661"/>
      <c r="LNJ35" s="661"/>
      <c r="LNK35" s="661"/>
      <c r="LNL35" s="661"/>
      <c r="LNM35" s="661"/>
      <c r="LNN35" s="661"/>
      <c r="LNO35" s="661"/>
      <c r="LNP35" s="661"/>
      <c r="LNQ35" s="661"/>
      <c r="LNR35" s="661"/>
      <c r="LNS35" s="661"/>
      <c r="LNT35" s="661"/>
      <c r="LNU35" s="661"/>
      <c r="LNV35" s="661"/>
      <c r="LNW35" s="661"/>
      <c r="LNX35" s="661"/>
      <c r="LNY35" s="661"/>
      <c r="LNZ35" s="661"/>
      <c r="LOA35" s="661"/>
      <c r="LOB35" s="661"/>
      <c r="LOC35" s="661"/>
      <c r="LOD35" s="661"/>
      <c r="LOE35" s="661"/>
      <c r="LOF35" s="661"/>
      <c r="LOG35" s="661"/>
      <c r="LOH35" s="661"/>
      <c r="LOI35" s="661"/>
      <c r="LOJ35" s="661"/>
      <c r="LOK35" s="661"/>
      <c r="LOL35" s="661"/>
      <c r="LOM35" s="661"/>
      <c r="LON35" s="661"/>
      <c r="LOO35" s="661"/>
      <c r="LOP35" s="661"/>
      <c r="LOQ35" s="661"/>
      <c r="LOR35" s="661"/>
      <c r="LOS35" s="661"/>
      <c r="LOT35" s="661"/>
      <c r="LOU35" s="661"/>
      <c r="LOV35" s="661"/>
      <c r="LOW35" s="661"/>
      <c r="LOX35" s="661"/>
      <c r="LOY35" s="661"/>
      <c r="LOZ35" s="661"/>
      <c r="LPA35" s="661"/>
      <c r="LPB35" s="661"/>
      <c r="LPC35" s="661"/>
      <c r="LPD35" s="661"/>
      <c r="LPE35" s="661"/>
      <c r="LPF35" s="661"/>
      <c r="LPG35" s="661"/>
      <c r="LPH35" s="661"/>
      <c r="LPI35" s="661"/>
      <c r="LPJ35" s="661"/>
      <c r="LPK35" s="661"/>
      <c r="LPL35" s="661"/>
      <c r="LPM35" s="661"/>
      <c r="LPN35" s="661"/>
      <c r="LPO35" s="661"/>
      <c r="LPP35" s="661"/>
      <c r="LPQ35" s="661"/>
      <c r="LPR35" s="661"/>
      <c r="LPS35" s="661"/>
      <c r="LPT35" s="661"/>
      <c r="LPU35" s="661"/>
      <c r="LPV35" s="661"/>
      <c r="LPW35" s="661"/>
      <c r="LPX35" s="661"/>
      <c r="LPY35" s="661"/>
      <c r="LPZ35" s="661"/>
      <c r="LQA35" s="661"/>
      <c r="LQB35" s="661"/>
      <c r="LQC35" s="661"/>
      <c r="LQD35" s="661"/>
      <c r="LQE35" s="661"/>
      <c r="LQF35" s="661"/>
      <c r="LQG35" s="661"/>
      <c r="LQH35" s="661"/>
      <c r="LQI35" s="661"/>
      <c r="LQJ35" s="661"/>
      <c r="LQK35" s="661"/>
      <c r="LQL35" s="661"/>
      <c r="LQM35" s="661"/>
      <c r="LQN35" s="661"/>
      <c r="LQO35" s="661"/>
      <c r="LQP35" s="661"/>
      <c r="LQQ35" s="661"/>
      <c r="LQR35" s="661"/>
      <c r="LQS35" s="661"/>
      <c r="LQT35" s="661"/>
      <c r="LQU35" s="661"/>
      <c r="LQV35" s="661"/>
      <c r="LQW35" s="661"/>
      <c r="LQX35" s="661"/>
      <c r="LQY35" s="661"/>
      <c r="LQZ35" s="661"/>
      <c r="LRA35" s="661"/>
      <c r="LRB35" s="661"/>
      <c r="LRC35" s="661"/>
      <c r="LRD35" s="661"/>
      <c r="LRE35" s="661"/>
      <c r="LRF35" s="661"/>
      <c r="LRG35" s="661"/>
      <c r="LRH35" s="661"/>
      <c r="LRI35" s="661"/>
      <c r="LRJ35" s="661"/>
      <c r="LRK35" s="661"/>
      <c r="LRL35" s="661"/>
      <c r="LRM35" s="661"/>
      <c r="LRN35" s="661"/>
      <c r="LRO35" s="661"/>
      <c r="LRP35" s="661"/>
      <c r="LRQ35" s="661"/>
      <c r="LRR35" s="661"/>
      <c r="LRS35" s="661"/>
      <c r="LRT35" s="661"/>
      <c r="LRU35" s="661"/>
      <c r="LRV35" s="661"/>
      <c r="LRW35" s="661"/>
      <c r="LRX35" s="661"/>
      <c r="LRY35" s="661"/>
      <c r="LRZ35" s="661"/>
      <c r="LSA35" s="661"/>
      <c r="LSB35" s="661"/>
      <c r="LSC35" s="661"/>
      <c r="LSD35" s="661"/>
      <c r="LSE35" s="661"/>
      <c r="LSF35" s="661"/>
      <c r="LSG35" s="661"/>
      <c r="LSH35" s="661"/>
      <c r="LSI35" s="661"/>
      <c r="LSJ35" s="661"/>
      <c r="LSK35" s="661"/>
      <c r="LSL35" s="661"/>
      <c r="LSM35" s="661"/>
      <c r="LSN35" s="661"/>
      <c r="LSO35" s="661"/>
      <c r="LSP35" s="661"/>
      <c r="LSQ35" s="661"/>
      <c r="LSR35" s="661"/>
      <c r="LSS35" s="661"/>
      <c r="LST35" s="661"/>
      <c r="LSU35" s="661"/>
      <c r="LSV35" s="661"/>
      <c r="LSW35" s="661"/>
      <c r="LSX35" s="661"/>
      <c r="LSY35" s="661"/>
      <c r="LSZ35" s="661"/>
      <c r="LTA35" s="661"/>
      <c r="LTB35" s="661"/>
      <c r="LTC35" s="661"/>
      <c r="LTD35" s="661"/>
      <c r="LTE35" s="661"/>
      <c r="LTF35" s="661"/>
      <c r="LTG35" s="661"/>
      <c r="LTH35" s="661"/>
      <c r="LTI35" s="661"/>
      <c r="LTJ35" s="661"/>
      <c r="LTK35" s="661"/>
      <c r="LTL35" s="661"/>
      <c r="LTM35" s="661"/>
      <c r="LTN35" s="661"/>
      <c r="LTO35" s="661"/>
      <c r="LTP35" s="661"/>
      <c r="LTQ35" s="661"/>
      <c r="LTR35" s="661"/>
      <c r="LTS35" s="661"/>
      <c r="LTT35" s="661"/>
      <c r="LTU35" s="661"/>
      <c r="LTV35" s="661"/>
      <c r="LTW35" s="661"/>
      <c r="LTX35" s="661"/>
      <c r="LTY35" s="661"/>
      <c r="LTZ35" s="661"/>
      <c r="LUA35" s="661"/>
      <c r="LUB35" s="661"/>
      <c r="LUC35" s="661"/>
      <c r="LUD35" s="661"/>
      <c r="LUE35" s="661"/>
      <c r="LUF35" s="661"/>
      <c r="LUG35" s="661"/>
      <c r="LUH35" s="661"/>
      <c r="LUI35" s="661"/>
      <c r="LUJ35" s="661"/>
      <c r="LUK35" s="661"/>
      <c r="LUL35" s="661"/>
      <c r="LUM35" s="661"/>
      <c r="LUN35" s="661"/>
      <c r="LUO35" s="661"/>
      <c r="LUP35" s="661"/>
      <c r="LUQ35" s="661"/>
      <c r="LUR35" s="661"/>
      <c r="LUS35" s="661"/>
      <c r="LUT35" s="661"/>
      <c r="LUU35" s="661"/>
      <c r="LUV35" s="661"/>
      <c r="LUW35" s="661"/>
      <c r="LUX35" s="661"/>
      <c r="LUY35" s="661"/>
      <c r="LUZ35" s="661"/>
      <c r="LVA35" s="661"/>
      <c r="LVB35" s="661"/>
      <c r="LVC35" s="661"/>
      <c r="LVD35" s="661"/>
      <c r="LVE35" s="661"/>
      <c r="LVF35" s="661"/>
      <c r="LVG35" s="661"/>
      <c r="LVH35" s="661"/>
      <c r="LVI35" s="661"/>
      <c r="LVJ35" s="661"/>
      <c r="LVK35" s="661"/>
      <c r="LVL35" s="661"/>
      <c r="LVM35" s="661"/>
      <c r="LVN35" s="661"/>
      <c r="LVO35" s="661"/>
      <c r="LVP35" s="661"/>
      <c r="LVQ35" s="661"/>
      <c r="LVR35" s="661"/>
      <c r="LVS35" s="661"/>
      <c r="LVT35" s="661"/>
      <c r="LVU35" s="661"/>
      <c r="LVV35" s="661"/>
      <c r="LVW35" s="661"/>
      <c r="LVX35" s="661"/>
      <c r="LVY35" s="661"/>
      <c r="LVZ35" s="661"/>
      <c r="LWA35" s="661"/>
      <c r="LWB35" s="661"/>
      <c r="LWC35" s="661"/>
      <c r="LWD35" s="661"/>
      <c r="LWE35" s="661"/>
      <c r="LWF35" s="661"/>
      <c r="LWG35" s="661"/>
      <c r="LWH35" s="661"/>
      <c r="LWI35" s="661"/>
      <c r="LWJ35" s="661"/>
      <c r="LWK35" s="661"/>
      <c r="LWL35" s="661"/>
      <c r="LWM35" s="661"/>
      <c r="LWN35" s="661"/>
      <c r="LWO35" s="661"/>
      <c r="LWP35" s="661"/>
      <c r="LWQ35" s="661"/>
      <c r="LWR35" s="661"/>
      <c r="LWS35" s="661"/>
      <c r="LWT35" s="661"/>
      <c r="LWU35" s="661"/>
      <c r="LWV35" s="661"/>
      <c r="LWW35" s="661"/>
      <c r="LWX35" s="661"/>
      <c r="LWY35" s="661"/>
      <c r="LWZ35" s="661"/>
      <c r="LXA35" s="661"/>
      <c r="LXB35" s="661"/>
      <c r="LXC35" s="661"/>
      <c r="LXD35" s="661"/>
      <c r="LXE35" s="661"/>
      <c r="LXF35" s="661"/>
      <c r="LXG35" s="661"/>
      <c r="LXH35" s="661"/>
      <c r="LXI35" s="661"/>
      <c r="LXJ35" s="661"/>
      <c r="LXK35" s="661"/>
      <c r="LXL35" s="661"/>
      <c r="LXM35" s="661"/>
      <c r="LXN35" s="661"/>
      <c r="LXO35" s="661"/>
      <c r="LXP35" s="661"/>
      <c r="LXQ35" s="661"/>
      <c r="LXR35" s="661"/>
      <c r="LXS35" s="661"/>
      <c r="LXT35" s="661"/>
      <c r="LXU35" s="661"/>
      <c r="LXV35" s="661"/>
      <c r="LXW35" s="661"/>
      <c r="LXX35" s="661"/>
      <c r="LXY35" s="661"/>
      <c r="LXZ35" s="661"/>
      <c r="LYA35" s="661"/>
      <c r="LYB35" s="661"/>
      <c r="LYC35" s="661"/>
      <c r="LYD35" s="661"/>
      <c r="LYE35" s="661"/>
      <c r="LYF35" s="661"/>
      <c r="LYG35" s="661"/>
      <c r="LYH35" s="661"/>
      <c r="LYI35" s="661"/>
      <c r="LYJ35" s="661"/>
      <c r="LYK35" s="661"/>
      <c r="LYL35" s="661"/>
      <c r="LYM35" s="661"/>
      <c r="LYN35" s="661"/>
      <c r="LYO35" s="661"/>
      <c r="LYP35" s="661"/>
      <c r="LYQ35" s="661"/>
      <c r="LYR35" s="661"/>
      <c r="LYS35" s="661"/>
      <c r="LYT35" s="661"/>
      <c r="LYU35" s="661"/>
      <c r="LYV35" s="661"/>
      <c r="LYW35" s="661"/>
      <c r="LYX35" s="661"/>
      <c r="LYY35" s="661"/>
      <c r="LYZ35" s="661"/>
      <c r="LZA35" s="661"/>
      <c r="LZB35" s="661"/>
      <c r="LZC35" s="661"/>
      <c r="LZD35" s="661"/>
      <c r="LZE35" s="661"/>
      <c r="LZF35" s="661"/>
      <c r="LZG35" s="661"/>
      <c r="LZH35" s="661"/>
      <c r="LZI35" s="661"/>
      <c r="LZJ35" s="661"/>
      <c r="LZK35" s="661"/>
      <c r="LZL35" s="661"/>
      <c r="LZM35" s="661"/>
      <c r="LZN35" s="661"/>
      <c r="LZO35" s="661"/>
      <c r="LZP35" s="661"/>
      <c r="LZQ35" s="661"/>
      <c r="LZR35" s="661"/>
      <c r="LZS35" s="661"/>
      <c r="LZT35" s="661"/>
      <c r="LZU35" s="661"/>
      <c r="LZV35" s="661"/>
      <c r="LZW35" s="661"/>
      <c r="LZX35" s="661"/>
      <c r="LZY35" s="661"/>
      <c r="LZZ35" s="661"/>
      <c r="MAA35" s="661"/>
      <c r="MAB35" s="661"/>
      <c r="MAC35" s="661"/>
      <c r="MAD35" s="661"/>
      <c r="MAE35" s="661"/>
      <c r="MAF35" s="661"/>
      <c r="MAG35" s="661"/>
      <c r="MAH35" s="661"/>
      <c r="MAI35" s="661"/>
      <c r="MAJ35" s="661"/>
      <c r="MAK35" s="661"/>
      <c r="MAL35" s="661"/>
      <c r="MAM35" s="661"/>
      <c r="MAN35" s="661"/>
      <c r="MAO35" s="661"/>
      <c r="MAP35" s="661"/>
      <c r="MAQ35" s="661"/>
      <c r="MAR35" s="661"/>
      <c r="MAS35" s="661"/>
      <c r="MAT35" s="661"/>
      <c r="MAU35" s="661"/>
      <c r="MAV35" s="661"/>
      <c r="MAW35" s="661"/>
      <c r="MAX35" s="661"/>
      <c r="MAY35" s="661"/>
      <c r="MAZ35" s="661"/>
      <c r="MBA35" s="661"/>
      <c r="MBB35" s="661"/>
      <c r="MBC35" s="661"/>
      <c r="MBD35" s="661"/>
      <c r="MBE35" s="661"/>
      <c r="MBF35" s="661"/>
      <c r="MBG35" s="661"/>
      <c r="MBH35" s="661"/>
      <c r="MBI35" s="661"/>
      <c r="MBJ35" s="661"/>
      <c r="MBK35" s="661"/>
      <c r="MBL35" s="661"/>
      <c r="MBM35" s="661"/>
      <c r="MBN35" s="661"/>
      <c r="MBO35" s="661"/>
      <c r="MBP35" s="661"/>
      <c r="MBQ35" s="661"/>
      <c r="MBR35" s="661"/>
      <c r="MBS35" s="661"/>
      <c r="MBT35" s="661"/>
      <c r="MBU35" s="661"/>
      <c r="MBV35" s="661"/>
      <c r="MBW35" s="661"/>
      <c r="MBX35" s="661"/>
      <c r="MBY35" s="661"/>
      <c r="MBZ35" s="661"/>
      <c r="MCA35" s="661"/>
      <c r="MCB35" s="661"/>
      <c r="MCC35" s="661"/>
      <c r="MCD35" s="661"/>
      <c r="MCE35" s="661"/>
      <c r="MCF35" s="661"/>
      <c r="MCG35" s="661"/>
      <c r="MCH35" s="661"/>
      <c r="MCI35" s="661"/>
      <c r="MCJ35" s="661"/>
      <c r="MCK35" s="661"/>
      <c r="MCL35" s="661"/>
      <c r="MCM35" s="661"/>
      <c r="MCN35" s="661"/>
      <c r="MCO35" s="661"/>
      <c r="MCP35" s="661"/>
      <c r="MCQ35" s="661"/>
      <c r="MCR35" s="661"/>
      <c r="MCS35" s="661"/>
      <c r="MCT35" s="661"/>
      <c r="MCU35" s="661"/>
      <c r="MCV35" s="661"/>
      <c r="MCW35" s="661"/>
      <c r="MCX35" s="661"/>
      <c r="MCY35" s="661"/>
      <c r="MCZ35" s="661"/>
      <c r="MDA35" s="661"/>
      <c r="MDB35" s="661"/>
      <c r="MDC35" s="661"/>
      <c r="MDD35" s="661"/>
      <c r="MDE35" s="661"/>
      <c r="MDF35" s="661"/>
      <c r="MDG35" s="661"/>
      <c r="MDH35" s="661"/>
      <c r="MDI35" s="661"/>
      <c r="MDJ35" s="661"/>
      <c r="MDK35" s="661"/>
      <c r="MDL35" s="661"/>
      <c r="MDM35" s="661"/>
      <c r="MDN35" s="661"/>
      <c r="MDO35" s="661"/>
      <c r="MDP35" s="661"/>
      <c r="MDQ35" s="661"/>
      <c r="MDR35" s="661"/>
      <c r="MDS35" s="661"/>
      <c r="MDT35" s="661"/>
      <c r="MDU35" s="661"/>
      <c r="MDV35" s="661"/>
      <c r="MDW35" s="661"/>
      <c r="MDX35" s="661"/>
      <c r="MDY35" s="661"/>
      <c r="MDZ35" s="661"/>
      <c r="MEA35" s="661"/>
      <c r="MEB35" s="661"/>
      <c r="MEC35" s="661"/>
      <c r="MED35" s="661"/>
      <c r="MEE35" s="661"/>
      <c r="MEF35" s="661"/>
      <c r="MEG35" s="661"/>
      <c r="MEH35" s="661"/>
      <c r="MEI35" s="661"/>
      <c r="MEJ35" s="661"/>
      <c r="MEK35" s="661"/>
      <c r="MEL35" s="661"/>
      <c r="MEM35" s="661"/>
      <c r="MEN35" s="661"/>
      <c r="MEO35" s="661"/>
      <c r="MEP35" s="661"/>
      <c r="MEQ35" s="661"/>
      <c r="MER35" s="661"/>
      <c r="MES35" s="661"/>
      <c r="MET35" s="661"/>
      <c r="MEU35" s="661"/>
      <c r="MEV35" s="661"/>
      <c r="MEW35" s="661"/>
      <c r="MEX35" s="661"/>
      <c r="MEY35" s="661"/>
      <c r="MEZ35" s="661"/>
      <c r="MFA35" s="661"/>
      <c r="MFB35" s="661"/>
      <c r="MFC35" s="661"/>
      <c r="MFD35" s="661"/>
      <c r="MFE35" s="661"/>
      <c r="MFF35" s="661"/>
      <c r="MFG35" s="661"/>
      <c r="MFH35" s="661"/>
      <c r="MFI35" s="661"/>
      <c r="MFJ35" s="661"/>
      <c r="MFK35" s="661"/>
      <c r="MFL35" s="661"/>
      <c r="MFM35" s="661"/>
      <c r="MFN35" s="661"/>
      <c r="MFO35" s="661"/>
      <c r="MFP35" s="661"/>
      <c r="MFQ35" s="661"/>
      <c r="MFR35" s="661"/>
      <c r="MFS35" s="661"/>
      <c r="MFT35" s="661"/>
      <c r="MFU35" s="661"/>
      <c r="MFV35" s="661"/>
      <c r="MFW35" s="661"/>
      <c r="MFX35" s="661"/>
      <c r="MFY35" s="661"/>
      <c r="MFZ35" s="661"/>
      <c r="MGA35" s="661"/>
      <c r="MGB35" s="661"/>
      <c r="MGC35" s="661"/>
      <c r="MGD35" s="661"/>
      <c r="MGE35" s="661"/>
      <c r="MGF35" s="661"/>
      <c r="MGG35" s="661"/>
      <c r="MGH35" s="661"/>
      <c r="MGI35" s="661"/>
      <c r="MGJ35" s="661"/>
      <c r="MGK35" s="661"/>
      <c r="MGL35" s="661"/>
      <c r="MGM35" s="661"/>
      <c r="MGN35" s="661"/>
      <c r="MGO35" s="661"/>
      <c r="MGP35" s="661"/>
      <c r="MGQ35" s="661"/>
      <c r="MGR35" s="661"/>
      <c r="MGS35" s="661"/>
      <c r="MGT35" s="661"/>
      <c r="MGU35" s="661"/>
      <c r="MGV35" s="661"/>
      <c r="MGW35" s="661"/>
      <c r="MGX35" s="661"/>
      <c r="MGY35" s="661"/>
      <c r="MGZ35" s="661"/>
      <c r="MHA35" s="661"/>
      <c r="MHB35" s="661"/>
      <c r="MHC35" s="661"/>
      <c r="MHD35" s="661"/>
      <c r="MHE35" s="661"/>
      <c r="MHF35" s="661"/>
      <c r="MHG35" s="661"/>
      <c r="MHH35" s="661"/>
      <c r="MHI35" s="661"/>
      <c r="MHJ35" s="661"/>
      <c r="MHK35" s="661"/>
      <c r="MHL35" s="661"/>
      <c r="MHM35" s="661"/>
      <c r="MHN35" s="661"/>
      <c r="MHO35" s="661"/>
      <c r="MHP35" s="661"/>
      <c r="MHQ35" s="661"/>
      <c r="MHR35" s="661"/>
      <c r="MHS35" s="661"/>
      <c r="MHT35" s="661"/>
      <c r="MHU35" s="661"/>
      <c r="MHV35" s="661"/>
      <c r="MHW35" s="661"/>
      <c r="MHX35" s="661"/>
      <c r="MHY35" s="661"/>
      <c r="MHZ35" s="661"/>
      <c r="MIA35" s="661"/>
      <c r="MIB35" s="661"/>
      <c r="MIC35" s="661"/>
      <c r="MID35" s="661"/>
      <c r="MIE35" s="661"/>
      <c r="MIF35" s="661"/>
      <c r="MIG35" s="661"/>
      <c r="MIH35" s="661"/>
      <c r="MII35" s="661"/>
      <c r="MIJ35" s="661"/>
      <c r="MIK35" s="661"/>
      <c r="MIL35" s="661"/>
      <c r="MIM35" s="661"/>
      <c r="MIN35" s="661"/>
      <c r="MIO35" s="661"/>
      <c r="MIP35" s="661"/>
      <c r="MIQ35" s="661"/>
      <c r="MIR35" s="661"/>
      <c r="MIS35" s="661"/>
      <c r="MIT35" s="661"/>
      <c r="MIU35" s="661"/>
      <c r="MIV35" s="661"/>
      <c r="MIW35" s="661"/>
      <c r="MIX35" s="661"/>
      <c r="MIY35" s="661"/>
      <c r="MIZ35" s="661"/>
      <c r="MJA35" s="661"/>
      <c r="MJB35" s="661"/>
      <c r="MJC35" s="661"/>
      <c r="MJD35" s="661"/>
      <c r="MJE35" s="661"/>
      <c r="MJF35" s="661"/>
      <c r="MJG35" s="661"/>
      <c r="MJH35" s="661"/>
      <c r="MJI35" s="661"/>
      <c r="MJJ35" s="661"/>
      <c r="MJK35" s="661"/>
      <c r="MJL35" s="661"/>
      <c r="MJM35" s="661"/>
      <c r="MJN35" s="661"/>
      <c r="MJO35" s="661"/>
      <c r="MJP35" s="661"/>
      <c r="MJQ35" s="661"/>
      <c r="MJR35" s="661"/>
      <c r="MJS35" s="661"/>
      <c r="MJT35" s="661"/>
      <c r="MJU35" s="661"/>
      <c r="MJV35" s="661"/>
      <c r="MJW35" s="661"/>
      <c r="MJX35" s="661"/>
      <c r="MJY35" s="661"/>
      <c r="MJZ35" s="661"/>
      <c r="MKA35" s="661"/>
      <c r="MKB35" s="661"/>
      <c r="MKC35" s="661"/>
      <c r="MKD35" s="661"/>
      <c r="MKE35" s="661"/>
      <c r="MKF35" s="661"/>
      <c r="MKG35" s="661"/>
      <c r="MKH35" s="661"/>
      <c r="MKI35" s="661"/>
      <c r="MKJ35" s="661"/>
      <c r="MKK35" s="661"/>
      <c r="MKL35" s="661"/>
      <c r="MKM35" s="661"/>
      <c r="MKN35" s="661"/>
      <c r="MKO35" s="661"/>
      <c r="MKP35" s="661"/>
      <c r="MKQ35" s="661"/>
      <c r="MKR35" s="661"/>
      <c r="MKS35" s="661"/>
      <c r="MKT35" s="661"/>
      <c r="MKU35" s="661"/>
      <c r="MKV35" s="661"/>
      <c r="MKW35" s="661"/>
      <c r="MKX35" s="661"/>
      <c r="MKY35" s="661"/>
      <c r="MKZ35" s="661"/>
      <c r="MLA35" s="661"/>
      <c r="MLB35" s="661"/>
      <c r="MLC35" s="661"/>
      <c r="MLD35" s="661"/>
      <c r="MLE35" s="661"/>
      <c r="MLF35" s="661"/>
      <c r="MLG35" s="661"/>
      <c r="MLH35" s="661"/>
      <c r="MLI35" s="661"/>
      <c r="MLJ35" s="661"/>
      <c r="MLK35" s="661"/>
      <c r="MLL35" s="661"/>
      <c r="MLM35" s="661"/>
      <c r="MLN35" s="661"/>
      <c r="MLO35" s="661"/>
      <c r="MLP35" s="661"/>
      <c r="MLQ35" s="661"/>
      <c r="MLR35" s="661"/>
      <c r="MLS35" s="661"/>
      <c r="MLT35" s="661"/>
      <c r="MLU35" s="661"/>
      <c r="MLV35" s="661"/>
      <c r="MLW35" s="661"/>
      <c r="MLX35" s="661"/>
      <c r="MLY35" s="661"/>
      <c r="MLZ35" s="661"/>
      <c r="MMA35" s="661"/>
      <c r="MMB35" s="661"/>
      <c r="MMC35" s="661"/>
      <c r="MMD35" s="661"/>
      <c r="MME35" s="661"/>
      <c r="MMF35" s="661"/>
      <c r="MMG35" s="661"/>
      <c r="MMH35" s="661"/>
      <c r="MMI35" s="661"/>
      <c r="MMJ35" s="661"/>
      <c r="MMK35" s="661"/>
      <c r="MML35" s="661"/>
      <c r="MMM35" s="661"/>
      <c r="MMN35" s="661"/>
      <c r="MMO35" s="661"/>
      <c r="MMP35" s="661"/>
      <c r="MMQ35" s="661"/>
      <c r="MMR35" s="661"/>
      <c r="MMS35" s="661"/>
      <c r="MMT35" s="661"/>
      <c r="MMU35" s="661"/>
      <c r="MMV35" s="661"/>
      <c r="MMW35" s="661"/>
      <c r="MMX35" s="661"/>
      <c r="MMY35" s="661"/>
      <c r="MMZ35" s="661"/>
      <c r="MNA35" s="661"/>
      <c r="MNB35" s="661"/>
      <c r="MNC35" s="661"/>
      <c r="MND35" s="661"/>
      <c r="MNE35" s="661"/>
      <c r="MNF35" s="661"/>
      <c r="MNG35" s="661"/>
      <c r="MNH35" s="661"/>
      <c r="MNI35" s="661"/>
      <c r="MNJ35" s="661"/>
      <c r="MNK35" s="661"/>
      <c r="MNL35" s="661"/>
      <c r="MNM35" s="661"/>
      <c r="MNN35" s="661"/>
      <c r="MNO35" s="661"/>
      <c r="MNP35" s="661"/>
      <c r="MNQ35" s="661"/>
      <c r="MNR35" s="661"/>
      <c r="MNS35" s="661"/>
      <c r="MNT35" s="661"/>
      <c r="MNU35" s="661"/>
      <c r="MNV35" s="661"/>
      <c r="MNW35" s="661"/>
      <c r="MNX35" s="661"/>
      <c r="MNY35" s="661"/>
      <c r="MNZ35" s="661"/>
      <c r="MOA35" s="661"/>
      <c r="MOB35" s="661"/>
      <c r="MOC35" s="661"/>
      <c r="MOD35" s="661"/>
      <c r="MOE35" s="661"/>
      <c r="MOF35" s="661"/>
      <c r="MOG35" s="661"/>
      <c r="MOH35" s="661"/>
      <c r="MOI35" s="661"/>
      <c r="MOJ35" s="661"/>
      <c r="MOK35" s="661"/>
      <c r="MOL35" s="661"/>
      <c r="MOM35" s="661"/>
      <c r="MON35" s="661"/>
      <c r="MOO35" s="661"/>
      <c r="MOP35" s="661"/>
      <c r="MOQ35" s="661"/>
      <c r="MOR35" s="661"/>
      <c r="MOS35" s="661"/>
      <c r="MOT35" s="661"/>
      <c r="MOU35" s="661"/>
      <c r="MOV35" s="661"/>
      <c r="MOW35" s="661"/>
      <c r="MOX35" s="661"/>
      <c r="MOY35" s="661"/>
      <c r="MOZ35" s="661"/>
      <c r="MPA35" s="661"/>
      <c r="MPB35" s="661"/>
      <c r="MPC35" s="661"/>
      <c r="MPD35" s="661"/>
      <c r="MPE35" s="661"/>
      <c r="MPF35" s="661"/>
      <c r="MPG35" s="661"/>
      <c r="MPH35" s="661"/>
      <c r="MPI35" s="661"/>
      <c r="MPJ35" s="661"/>
      <c r="MPK35" s="661"/>
      <c r="MPL35" s="661"/>
      <c r="MPM35" s="661"/>
      <c r="MPN35" s="661"/>
      <c r="MPO35" s="661"/>
      <c r="MPP35" s="661"/>
      <c r="MPQ35" s="661"/>
      <c r="MPR35" s="661"/>
      <c r="MPS35" s="661"/>
      <c r="MPT35" s="661"/>
      <c r="MPU35" s="661"/>
      <c r="MPV35" s="661"/>
      <c r="MPW35" s="661"/>
      <c r="MPX35" s="661"/>
      <c r="MPY35" s="661"/>
      <c r="MPZ35" s="661"/>
      <c r="MQA35" s="661"/>
      <c r="MQB35" s="661"/>
      <c r="MQC35" s="661"/>
      <c r="MQD35" s="661"/>
      <c r="MQE35" s="661"/>
      <c r="MQF35" s="661"/>
      <c r="MQG35" s="661"/>
      <c r="MQH35" s="661"/>
      <c r="MQI35" s="661"/>
      <c r="MQJ35" s="661"/>
      <c r="MQK35" s="661"/>
      <c r="MQL35" s="661"/>
      <c r="MQM35" s="661"/>
      <c r="MQN35" s="661"/>
      <c r="MQO35" s="661"/>
      <c r="MQP35" s="661"/>
      <c r="MQQ35" s="661"/>
      <c r="MQR35" s="661"/>
      <c r="MQS35" s="661"/>
      <c r="MQT35" s="661"/>
      <c r="MQU35" s="661"/>
      <c r="MQV35" s="661"/>
      <c r="MQW35" s="661"/>
      <c r="MQX35" s="661"/>
      <c r="MQY35" s="661"/>
      <c r="MQZ35" s="661"/>
      <c r="MRA35" s="661"/>
      <c r="MRB35" s="661"/>
      <c r="MRC35" s="661"/>
      <c r="MRD35" s="661"/>
      <c r="MRE35" s="661"/>
      <c r="MRF35" s="661"/>
      <c r="MRG35" s="661"/>
      <c r="MRH35" s="661"/>
      <c r="MRI35" s="661"/>
      <c r="MRJ35" s="661"/>
      <c r="MRK35" s="661"/>
      <c r="MRL35" s="661"/>
      <c r="MRM35" s="661"/>
      <c r="MRN35" s="661"/>
      <c r="MRO35" s="661"/>
      <c r="MRP35" s="661"/>
      <c r="MRQ35" s="661"/>
      <c r="MRR35" s="661"/>
      <c r="MRS35" s="661"/>
      <c r="MRT35" s="661"/>
      <c r="MRU35" s="661"/>
      <c r="MRV35" s="661"/>
      <c r="MRW35" s="661"/>
      <c r="MRX35" s="661"/>
      <c r="MRY35" s="661"/>
      <c r="MRZ35" s="661"/>
      <c r="MSA35" s="661"/>
      <c r="MSB35" s="661"/>
      <c r="MSC35" s="661"/>
      <c r="MSD35" s="661"/>
      <c r="MSE35" s="661"/>
      <c r="MSF35" s="661"/>
      <c r="MSG35" s="661"/>
      <c r="MSH35" s="661"/>
      <c r="MSI35" s="661"/>
      <c r="MSJ35" s="661"/>
      <c r="MSK35" s="661"/>
      <c r="MSL35" s="661"/>
      <c r="MSM35" s="661"/>
      <c r="MSN35" s="661"/>
      <c r="MSO35" s="661"/>
      <c r="MSP35" s="661"/>
      <c r="MSQ35" s="661"/>
      <c r="MSR35" s="661"/>
      <c r="MSS35" s="661"/>
      <c r="MST35" s="661"/>
      <c r="MSU35" s="661"/>
      <c r="MSV35" s="661"/>
      <c r="MSW35" s="661"/>
      <c r="MSX35" s="661"/>
      <c r="MSY35" s="661"/>
      <c r="MSZ35" s="661"/>
      <c r="MTA35" s="661"/>
      <c r="MTB35" s="661"/>
      <c r="MTC35" s="661"/>
      <c r="MTD35" s="661"/>
      <c r="MTE35" s="661"/>
      <c r="MTF35" s="661"/>
      <c r="MTG35" s="661"/>
      <c r="MTH35" s="661"/>
      <c r="MTI35" s="661"/>
      <c r="MTJ35" s="661"/>
      <c r="MTK35" s="661"/>
      <c r="MTL35" s="661"/>
      <c r="MTM35" s="661"/>
      <c r="MTN35" s="661"/>
      <c r="MTO35" s="661"/>
      <c r="MTP35" s="661"/>
      <c r="MTQ35" s="661"/>
      <c r="MTR35" s="661"/>
      <c r="MTS35" s="661"/>
      <c r="MTT35" s="661"/>
      <c r="MTU35" s="661"/>
      <c r="MTV35" s="661"/>
      <c r="MTW35" s="661"/>
      <c r="MTX35" s="661"/>
      <c r="MTY35" s="661"/>
      <c r="MTZ35" s="661"/>
      <c r="MUA35" s="661"/>
      <c r="MUB35" s="661"/>
      <c r="MUC35" s="661"/>
      <c r="MUD35" s="661"/>
      <c r="MUE35" s="661"/>
      <c r="MUF35" s="661"/>
      <c r="MUG35" s="661"/>
      <c r="MUH35" s="661"/>
      <c r="MUI35" s="661"/>
      <c r="MUJ35" s="661"/>
      <c r="MUK35" s="661"/>
      <c r="MUL35" s="661"/>
      <c r="MUM35" s="661"/>
      <c r="MUN35" s="661"/>
      <c r="MUO35" s="661"/>
      <c r="MUP35" s="661"/>
      <c r="MUQ35" s="661"/>
      <c r="MUR35" s="661"/>
      <c r="MUS35" s="661"/>
      <c r="MUT35" s="661"/>
      <c r="MUU35" s="661"/>
      <c r="MUV35" s="661"/>
      <c r="MUW35" s="661"/>
      <c r="MUX35" s="661"/>
      <c r="MUY35" s="661"/>
      <c r="MUZ35" s="661"/>
      <c r="MVA35" s="661"/>
      <c r="MVB35" s="661"/>
      <c r="MVC35" s="661"/>
      <c r="MVD35" s="661"/>
      <c r="MVE35" s="661"/>
      <c r="MVF35" s="661"/>
      <c r="MVG35" s="661"/>
      <c r="MVH35" s="661"/>
      <c r="MVI35" s="661"/>
      <c r="MVJ35" s="661"/>
      <c r="MVK35" s="661"/>
      <c r="MVL35" s="661"/>
      <c r="MVM35" s="661"/>
      <c r="MVN35" s="661"/>
      <c r="MVO35" s="661"/>
      <c r="MVP35" s="661"/>
      <c r="MVQ35" s="661"/>
      <c r="MVR35" s="661"/>
      <c r="MVS35" s="661"/>
      <c r="MVT35" s="661"/>
      <c r="MVU35" s="661"/>
      <c r="MVV35" s="661"/>
      <c r="MVW35" s="661"/>
      <c r="MVX35" s="661"/>
      <c r="MVY35" s="661"/>
      <c r="MVZ35" s="661"/>
      <c r="MWA35" s="661"/>
      <c r="MWB35" s="661"/>
      <c r="MWC35" s="661"/>
      <c r="MWD35" s="661"/>
      <c r="MWE35" s="661"/>
      <c r="MWF35" s="661"/>
      <c r="MWG35" s="661"/>
      <c r="MWH35" s="661"/>
      <c r="MWI35" s="661"/>
      <c r="MWJ35" s="661"/>
      <c r="MWK35" s="661"/>
      <c r="MWL35" s="661"/>
      <c r="MWM35" s="661"/>
      <c r="MWN35" s="661"/>
      <c r="MWO35" s="661"/>
      <c r="MWP35" s="661"/>
      <c r="MWQ35" s="661"/>
      <c r="MWR35" s="661"/>
      <c r="MWS35" s="661"/>
      <c r="MWT35" s="661"/>
      <c r="MWU35" s="661"/>
      <c r="MWV35" s="661"/>
      <c r="MWW35" s="661"/>
      <c r="MWX35" s="661"/>
      <c r="MWY35" s="661"/>
      <c r="MWZ35" s="661"/>
      <c r="MXA35" s="661"/>
      <c r="MXB35" s="661"/>
      <c r="MXC35" s="661"/>
      <c r="MXD35" s="661"/>
      <c r="MXE35" s="661"/>
      <c r="MXF35" s="661"/>
      <c r="MXG35" s="661"/>
      <c r="MXH35" s="661"/>
      <c r="MXI35" s="661"/>
      <c r="MXJ35" s="661"/>
      <c r="MXK35" s="661"/>
      <c r="MXL35" s="661"/>
      <c r="MXM35" s="661"/>
      <c r="MXN35" s="661"/>
      <c r="MXO35" s="661"/>
      <c r="MXP35" s="661"/>
      <c r="MXQ35" s="661"/>
      <c r="MXR35" s="661"/>
      <c r="MXS35" s="661"/>
      <c r="MXT35" s="661"/>
      <c r="MXU35" s="661"/>
      <c r="MXV35" s="661"/>
      <c r="MXW35" s="661"/>
      <c r="MXX35" s="661"/>
      <c r="MXY35" s="661"/>
      <c r="MXZ35" s="661"/>
      <c r="MYA35" s="661"/>
      <c r="MYB35" s="661"/>
      <c r="MYC35" s="661"/>
      <c r="MYD35" s="661"/>
      <c r="MYE35" s="661"/>
      <c r="MYF35" s="661"/>
      <c r="MYG35" s="661"/>
      <c r="MYH35" s="661"/>
      <c r="MYI35" s="661"/>
      <c r="MYJ35" s="661"/>
      <c r="MYK35" s="661"/>
      <c r="MYL35" s="661"/>
      <c r="MYM35" s="661"/>
      <c r="MYN35" s="661"/>
      <c r="MYO35" s="661"/>
      <c r="MYP35" s="661"/>
      <c r="MYQ35" s="661"/>
      <c r="MYR35" s="661"/>
      <c r="MYS35" s="661"/>
      <c r="MYT35" s="661"/>
      <c r="MYU35" s="661"/>
      <c r="MYV35" s="661"/>
      <c r="MYW35" s="661"/>
      <c r="MYX35" s="661"/>
      <c r="MYY35" s="661"/>
      <c r="MYZ35" s="661"/>
      <c r="MZA35" s="661"/>
      <c r="MZB35" s="661"/>
      <c r="MZC35" s="661"/>
      <c r="MZD35" s="661"/>
      <c r="MZE35" s="661"/>
      <c r="MZF35" s="661"/>
      <c r="MZG35" s="661"/>
      <c r="MZH35" s="661"/>
      <c r="MZI35" s="661"/>
      <c r="MZJ35" s="661"/>
      <c r="MZK35" s="661"/>
      <c r="MZL35" s="661"/>
      <c r="MZM35" s="661"/>
      <c r="MZN35" s="661"/>
      <c r="MZO35" s="661"/>
      <c r="MZP35" s="661"/>
      <c r="MZQ35" s="661"/>
      <c r="MZR35" s="661"/>
      <c r="MZS35" s="661"/>
      <c r="MZT35" s="661"/>
      <c r="MZU35" s="661"/>
      <c r="MZV35" s="661"/>
      <c r="MZW35" s="661"/>
      <c r="MZX35" s="661"/>
      <c r="MZY35" s="661"/>
      <c r="MZZ35" s="661"/>
      <c r="NAA35" s="661"/>
      <c r="NAB35" s="661"/>
      <c r="NAC35" s="661"/>
      <c r="NAD35" s="661"/>
      <c r="NAE35" s="661"/>
      <c r="NAF35" s="661"/>
      <c r="NAG35" s="661"/>
      <c r="NAH35" s="661"/>
      <c r="NAI35" s="661"/>
      <c r="NAJ35" s="661"/>
      <c r="NAK35" s="661"/>
      <c r="NAL35" s="661"/>
      <c r="NAM35" s="661"/>
      <c r="NAN35" s="661"/>
      <c r="NAO35" s="661"/>
      <c r="NAP35" s="661"/>
      <c r="NAQ35" s="661"/>
      <c r="NAR35" s="661"/>
      <c r="NAS35" s="661"/>
      <c r="NAT35" s="661"/>
      <c r="NAU35" s="661"/>
      <c r="NAV35" s="661"/>
      <c r="NAW35" s="661"/>
      <c r="NAX35" s="661"/>
      <c r="NAY35" s="661"/>
      <c r="NAZ35" s="661"/>
      <c r="NBA35" s="661"/>
      <c r="NBB35" s="661"/>
      <c r="NBC35" s="661"/>
      <c r="NBD35" s="661"/>
      <c r="NBE35" s="661"/>
      <c r="NBF35" s="661"/>
      <c r="NBG35" s="661"/>
      <c r="NBH35" s="661"/>
      <c r="NBI35" s="661"/>
      <c r="NBJ35" s="661"/>
      <c r="NBK35" s="661"/>
      <c r="NBL35" s="661"/>
      <c r="NBM35" s="661"/>
      <c r="NBN35" s="661"/>
      <c r="NBO35" s="661"/>
      <c r="NBP35" s="661"/>
      <c r="NBQ35" s="661"/>
      <c r="NBR35" s="661"/>
      <c r="NBS35" s="661"/>
      <c r="NBT35" s="661"/>
      <c r="NBU35" s="661"/>
      <c r="NBV35" s="661"/>
      <c r="NBW35" s="661"/>
      <c r="NBX35" s="661"/>
      <c r="NBY35" s="661"/>
      <c r="NBZ35" s="661"/>
      <c r="NCA35" s="661"/>
      <c r="NCB35" s="661"/>
      <c r="NCC35" s="661"/>
      <c r="NCD35" s="661"/>
      <c r="NCE35" s="661"/>
      <c r="NCF35" s="661"/>
      <c r="NCG35" s="661"/>
      <c r="NCH35" s="661"/>
      <c r="NCI35" s="661"/>
      <c r="NCJ35" s="661"/>
      <c r="NCK35" s="661"/>
      <c r="NCL35" s="661"/>
      <c r="NCM35" s="661"/>
      <c r="NCN35" s="661"/>
      <c r="NCO35" s="661"/>
      <c r="NCP35" s="661"/>
      <c r="NCQ35" s="661"/>
      <c r="NCR35" s="661"/>
      <c r="NCS35" s="661"/>
      <c r="NCT35" s="661"/>
      <c r="NCU35" s="661"/>
      <c r="NCV35" s="661"/>
      <c r="NCW35" s="661"/>
      <c r="NCX35" s="661"/>
      <c r="NCY35" s="661"/>
      <c r="NCZ35" s="661"/>
      <c r="NDA35" s="661"/>
      <c r="NDB35" s="661"/>
      <c r="NDC35" s="661"/>
      <c r="NDD35" s="661"/>
      <c r="NDE35" s="661"/>
      <c r="NDF35" s="661"/>
      <c r="NDG35" s="661"/>
      <c r="NDH35" s="661"/>
      <c r="NDI35" s="661"/>
      <c r="NDJ35" s="661"/>
      <c r="NDK35" s="661"/>
      <c r="NDL35" s="661"/>
      <c r="NDM35" s="661"/>
      <c r="NDN35" s="661"/>
      <c r="NDO35" s="661"/>
      <c r="NDP35" s="661"/>
      <c r="NDQ35" s="661"/>
      <c r="NDR35" s="661"/>
      <c r="NDS35" s="661"/>
      <c r="NDT35" s="661"/>
      <c r="NDU35" s="661"/>
      <c r="NDV35" s="661"/>
      <c r="NDW35" s="661"/>
      <c r="NDX35" s="661"/>
      <c r="NDY35" s="661"/>
      <c r="NDZ35" s="661"/>
      <c r="NEA35" s="661"/>
      <c r="NEB35" s="661"/>
      <c r="NEC35" s="661"/>
      <c r="NED35" s="661"/>
      <c r="NEE35" s="661"/>
      <c r="NEF35" s="661"/>
      <c r="NEG35" s="661"/>
      <c r="NEH35" s="661"/>
      <c r="NEI35" s="661"/>
      <c r="NEJ35" s="661"/>
      <c r="NEK35" s="661"/>
      <c r="NEL35" s="661"/>
      <c r="NEM35" s="661"/>
      <c r="NEN35" s="661"/>
      <c r="NEO35" s="661"/>
      <c r="NEP35" s="661"/>
      <c r="NEQ35" s="661"/>
      <c r="NER35" s="661"/>
      <c r="NES35" s="661"/>
      <c r="NET35" s="661"/>
      <c r="NEU35" s="661"/>
      <c r="NEV35" s="661"/>
      <c r="NEW35" s="661"/>
      <c r="NEX35" s="661"/>
      <c r="NEY35" s="661"/>
      <c r="NEZ35" s="661"/>
      <c r="NFA35" s="661"/>
      <c r="NFB35" s="661"/>
      <c r="NFC35" s="661"/>
      <c r="NFD35" s="661"/>
      <c r="NFE35" s="661"/>
      <c r="NFF35" s="661"/>
      <c r="NFG35" s="661"/>
      <c r="NFH35" s="661"/>
      <c r="NFI35" s="661"/>
      <c r="NFJ35" s="661"/>
      <c r="NFK35" s="661"/>
      <c r="NFL35" s="661"/>
      <c r="NFM35" s="661"/>
      <c r="NFN35" s="661"/>
      <c r="NFO35" s="661"/>
      <c r="NFP35" s="661"/>
      <c r="NFQ35" s="661"/>
      <c r="NFR35" s="661"/>
      <c r="NFS35" s="661"/>
      <c r="NFT35" s="661"/>
      <c r="NFU35" s="661"/>
      <c r="NFV35" s="661"/>
      <c r="NFW35" s="661"/>
      <c r="NFX35" s="661"/>
      <c r="NFY35" s="661"/>
      <c r="NFZ35" s="661"/>
      <c r="NGA35" s="661"/>
      <c r="NGB35" s="661"/>
      <c r="NGC35" s="661"/>
      <c r="NGD35" s="661"/>
      <c r="NGE35" s="661"/>
      <c r="NGF35" s="661"/>
      <c r="NGG35" s="661"/>
      <c r="NGH35" s="661"/>
      <c r="NGI35" s="661"/>
      <c r="NGJ35" s="661"/>
      <c r="NGK35" s="661"/>
      <c r="NGL35" s="661"/>
      <c r="NGM35" s="661"/>
      <c r="NGN35" s="661"/>
      <c r="NGO35" s="661"/>
      <c r="NGP35" s="661"/>
      <c r="NGQ35" s="661"/>
      <c r="NGR35" s="661"/>
      <c r="NGS35" s="661"/>
      <c r="NGT35" s="661"/>
      <c r="NGU35" s="661"/>
      <c r="NGV35" s="661"/>
      <c r="NGW35" s="661"/>
      <c r="NGX35" s="661"/>
      <c r="NGY35" s="661"/>
      <c r="NGZ35" s="661"/>
      <c r="NHA35" s="661"/>
      <c r="NHB35" s="661"/>
      <c r="NHC35" s="661"/>
      <c r="NHD35" s="661"/>
      <c r="NHE35" s="661"/>
      <c r="NHF35" s="661"/>
      <c r="NHG35" s="661"/>
      <c r="NHH35" s="661"/>
      <c r="NHI35" s="661"/>
      <c r="NHJ35" s="661"/>
      <c r="NHK35" s="661"/>
      <c r="NHL35" s="661"/>
      <c r="NHM35" s="661"/>
      <c r="NHN35" s="661"/>
      <c r="NHO35" s="661"/>
      <c r="NHP35" s="661"/>
      <c r="NHQ35" s="661"/>
      <c r="NHR35" s="661"/>
      <c r="NHS35" s="661"/>
      <c r="NHT35" s="661"/>
      <c r="NHU35" s="661"/>
      <c r="NHV35" s="661"/>
      <c r="NHW35" s="661"/>
      <c r="NHX35" s="661"/>
      <c r="NHY35" s="661"/>
      <c r="NHZ35" s="661"/>
      <c r="NIA35" s="661"/>
      <c r="NIB35" s="661"/>
      <c r="NIC35" s="661"/>
      <c r="NID35" s="661"/>
      <c r="NIE35" s="661"/>
      <c r="NIF35" s="661"/>
      <c r="NIG35" s="661"/>
      <c r="NIH35" s="661"/>
      <c r="NII35" s="661"/>
      <c r="NIJ35" s="661"/>
      <c r="NIK35" s="661"/>
      <c r="NIL35" s="661"/>
      <c r="NIM35" s="661"/>
      <c r="NIN35" s="661"/>
      <c r="NIO35" s="661"/>
      <c r="NIP35" s="661"/>
      <c r="NIQ35" s="661"/>
      <c r="NIR35" s="661"/>
      <c r="NIS35" s="661"/>
      <c r="NIT35" s="661"/>
      <c r="NIU35" s="661"/>
      <c r="NIV35" s="661"/>
      <c r="NIW35" s="661"/>
      <c r="NIX35" s="661"/>
      <c r="NIY35" s="661"/>
      <c r="NIZ35" s="661"/>
      <c r="NJA35" s="661"/>
      <c r="NJB35" s="661"/>
      <c r="NJC35" s="661"/>
      <c r="NJD35" s="661"/>
      <c r="NJE35" s="661"/>
      <c r="NJF35" s="661"/>
      <c r="NJG35" s="661"/>
      <c r="NJH35" s="661"/>
      <c r="NJI35" s="661"/>
      <c r="NJJ35" s="661"/>
      <c r="NJK35" s="661"/>
      <c r="NJL35" s="661"/>
      <c r="NJM35" s="661"/>
      <c r="NJN35" s="661"/>
      <c r="NJO35" s="661"/>
      <c r="NJP35" s="661"/>
      <c r="NJQ35" s="661"/>
      <c r="NJR35" s="661"/>
      <c r="NJS35" s="661"/>
      <c r="NJT35" s="661"/>
      <c r="NJU35" s="661"/>
      <c r="NJV35" s="661"/>
      <c r="NJW35" s="661"/>
      <c r="NJX35" s="661"/>
      <c r="NJY35" s="661"/>
      <c r="NJZ35" s="661"/>
      <c r="NKA35" s="661"/>
      <c r="NKB35" s="661"/>
      <c r="NKC35" s="661"/>
      <c r="NKD35" s="661"/>
      <c r="NKE35" s="661"/>
      <c r="NKF35" s="661"/>
      <c r="NKG35" s="661"/>
      <c r="NKH35" s="661"/>
      <c r="NKI35" s="661"/>
      <c r="NKJ35" s="661"/>
      <c r="NKK35" s="661"/>
      <c r="NKL35" s="661"/>
      <c r="NKM35" s="661"/>
      <c r="NKN35" s="661"/>
      <c r="NKO35" s="661"/>
      <c r="NKP35" s="661"/>
      <c r="NKQ35" s="661"/>
      <c r="NKR35" s="661"/>
      <c r="NKS35" s="661"/>
      <c r="NKT35" s="661"/>
      <c r="NKU35" s="661"/>
      <c r="NKV35" s="661"/>
      <c r="NKW35" s="661"/>
      <c r="NKX35" s="661"/>
      <c r="NKY35" s="661"/>
      <c r="NKZ35" s="661"/>
      <c r="NLA35" s="661"/>
      <c r="NLB35" s="661"/>
      <c r="NLC35" s="661"/>
      <c r="NLD35" s="661"/>
      <c r="NLE35" s="661"/>
      <c r="NLF35" s="661"/>
      <c r="NLG35" s="661"/>
      <c r="NLH35" s="661"/>
      <c r="NLI35" s="661"/>
      <c r="NLJ35" s="661"/>
      <c r="NLK35" s="661"/>
      <c r="NLL35" s="661"/>
      <c r="NLM35" s="661"/>
      <c r="NLN35" s="661"/>
      <c r="NLO35" s="661"/>
      <c r="NLP35" s="661"/>
      <c r="NLQ35" s="661"/>
      <c r="NLR35" s="661"/>
      <c r="NLS35" s="661"/>
      <c r="NLT35" s="661"/>
      <c r="NLU35" s="661"/>
      <c r="NLV35" s="661"/>
      <c r="NLW35" s="661"/>
      <c r="NLX35" s="661"/>
      <c r="NLY35" s="661"/>
      <c r="NLZ35" s="661"/>
      <c r="NMA35" s="661"/>
      <c r="NMB35" s="661"/>
      <c r="NMC35" s="661"/>
      <c r="NMD35" s="661"/>
      <c r="NME35" s="661"/>
      <c r="NMF35" s="661"/>
      <c r="NMG35" s="661"/>
      <c r="NMH35" s="661"/>
      <c r="NMI35" s="661"/>
      <c r="NMJ35" s="661"/>
      <c r="NMK35" s="661"/>
      <c r="NML35" s="661"/>
      <c r="NMM35" s="661"/>
      <c r="NMN35" s="661"/>
      <c r="NMO35" s="661"/>
      <c r="NMP35" s="661"/>
      <c r="NMQ35" s="661"/>
      <c r="NMR35" s="661"/>
      <c r="NMS35" s="661"/>
      <c r="NMT35" s="661"/>
      <c r="NMU35" s="661"/>
      <c r="NMV35" s="661"/>
      <c r="NMW35" s="661"/>
      <c r="NMX35" s="661"/>
      <c r="NMY35" s="661"/>
      <c r="NMZ35" s="661"/>
      <c r="NNA35" s="661"/>
      <c r="NNB35" s="661"/>
      <c r="NNC35" s="661"/>
      <c r="NND35" s="661"/>
      <c r="NNE35" s="661"/>
      <c r="NNF35" s="661"/>
      <c r="NNG35" s="661"/>
      <c r="NNH35" s="661"/>
      <c r="NNI35" s="661"/>
      <c r="NNJ35" s="661"/>
      <c r="NNK35" s="661"/>
      <c r="NNL35" s="661"/>
      <c r="NNM35" s="661"/>
      <c r="NNN35" s="661"/>
      <c r="NNO35" s="661"/>
      <c r="NNP35" s="661"/>
      <c r="NNQ35" s="661"/>
      <c r="NNR35" s="661"/>
      <c r="NNS35" s="661"/>
      <c r="NNT35" s="661"/>
      <c r="NNU35" s="661"/>
      <c r="NNV35" s="661"/>
      <c r="NNW35" s="661"/>
      <c r="NNX35" s="661"/>
      <c r="NNY35" s="661"/>
      <c r="NNZ35" s="661"/>
      <c r="NOA35" s="661"/>
      <c r="NOB35" s="661"/>
      <c r="NOC35" s="661"/>
      <c r="NOD35" s="661"/>
      <c r="NOE35" s="661"/>
      <c r="NOF35" s="661"/>
      <c r="NOG35" s="661"/>
      <c r="NOH35" s="661"/>
      <c r="NOI35" s="661"/>
      <c r="NOJ35" s="661"/>
      <c r="NOK35" s="661"/>
      <c r="NOL35" s="661"/>
      <c r="NOM35" s="661"/>
      <c r="NON35" s="661"/>
      <c r="NOO35" s="661"/>
      <c r="NOP35" s="661"/>
      <c r="NOQ35" s="661"/>
      <c r="NOR35" s="661"/>
      <c r="NOS35" s="661"/>
      <c r="NOT35" s="661"/>
      <c r="NOU35" s="661"/>
      <c r="NOV35" s="661"/>
      <c r="NOW35" s="661"/>
      <c r="NOX35" s="661"/>
      <c r="NOY35" s="661"/>
      <c r="NOZ35" s="661"/>
      <c r="NPA35" s="661"/>
      <c r="NPB35" s="661"/>
      <c r="NPC35" s="661"/>
      <c r="NPD35" s="661"/>
      <c r="NPE35" s="661"/>
      <c r="NPF35" s="661"/>
      <c r="NPG35" s="661"/>
      <c r="NPH35" s="661"/>
      <c r="NPI35" s="661"/>
      <c r="NPJ35" s="661"/>
      <c r="NPK35" s="661"/>
      <c r="NPL35" s="661"/>
      <c r="NPM35" s="661"/>
      <c r="NPN35" s="661"/>
      <c r="NPO35" s="661"/>
      <c r="NPP35" s="661"/>
      <c r="NPQ35" s="661"/>
      <c r="NPR35" s="661"/>
      <c r="NPS35" s="661"/>
      <c r="NPT35" s="661"/>
      <c r="NPU35" s="661"/>
      <c r="NPV35" s="661"/>
      <c r="NPW35" s="661"/>
      <c r="NPX35" s="661"/>
      <c r="NPY35" s="661"/>
      <c r="NPZ35" s="661"/>
      <c r="NQA35" s="661"/>
      <c r="NQB35" s="661"/>
      <c r="NQC35" s="661"/>
      <c r="NQD35" s="661"/>
      <c r="NQE35" s="661"/>
      <c r="NQF35" s="661"/>
      <c r="NQG35" s="661"/>
      <c r="NQH35" s="661"/>
      <c r="NQI35" s="661"/>
      <c r="NQJ35" s="661"/>
      <c r="NQK35" s="661"/>
      <c r="NQL35" s="661"/>
      <c r="NQM35" s="661"/>
      <c r="NQN35" s="661"/>
      <c r="NQO35" s="661"/>
      <c r="NQP35" s="661"/>
      <c r="NQQ35" s="661"/>
      <c r="NQR35" s="661"/>
      <c r="NQS35" s="661"/>
      <c r="NQT35" s="661"/>
      <c r="NQU35" s="661"/>
      <c r="NQV35" s="661"/>
      <c r="NQW35" s="661"/>
      <c r="NQX35" s="661"/>
      <c r="NQY35" s="661"/>
      <c r="NQZ35" s="661"/>
      <c r="NRA35" s="661"/>
      <c r="NRB35" s="661"/>
      <c r="NRC35" s="661"/>
      <c r="NRD35" s="661"/>
      <c r="NRE35" s="661"/>
      <c r="NRF35" s="661"/>
      <c r="NRG35" s="661"/>
      <c r="NRH35" s="661"/>
      <c r="NRI35" s="661"/>
      <c r="NRJ35" s="661"/>
      <c r="NRK35" s="661"/>
      <c r="NRL35" s="661"/>
      <c r="NRM35" s="661"/>
      <c r="NRN35" s="661"/>
      <c r="NRO35" s="661"/>
      <c r="NRP35" s="661"/>
      <c r="NRQ35" s="661"/>
      <c r="NRR35" s="661"/>
      <c r="NRS35" s="661"/>
      <c r="NRT35" s="661"/>
      <c r="NRU35" s="661"/>
      <c r="NRV35" s="661"/>
      <c r="NRW35" s="661"/>
      <c r="NRX35" s="661"/>
      <c r="NRY35" s="661"/>
      <c r="NRZ35" s="661"/>
      <c r="NSA35" s="661"/>
      <c r="NSB35" s="661"/>
      <c r="NSC35" s="661"/>
      <c r="NSD35" s="661"/>
      <c r="NSE35" s="661"/>
      <c r="NSF35" s="661"/>
      <c r="NSG35" s="661"/>
      <c r="NSH35" s="661"/>
      <c r="NSI35" s="661"/>
      <c r="NSJ35" s="661"/>
      <c r="NSK35" s="661"/>
      <c r="NSL35" s="661"/>
      <c r="NSM35" s="661"/>
      <c r="NSN35" s="661"/>
      <c r="NSO35" s="661"/>
      <c r="NSP35" s="661"/>
      <c r="NSQ35" s="661"/>
      <c r="NSR35" s="661"/>
      <c r="NSS35" s="661"/>
      <c r="NST35" s="661"/>
      <c r="NSU35" s="661"/>
      <c r="NSV35" s="661"/>
      <c r="NSW35" s="661"/>
      <c r="NSX35" s="661"/>
      <c r="NSY35" s="661"/>
      <c r="NSZ35" s="661"/>
      <c r="NTA35" s="661"/>
      <c r="NTB35" s="661"/>
      <c r="NTC35" s="661"/>
      <c r="NTD35" s="661"/>
      <c r="NTE35" s="661"/>
      <c r="NTF35" s="661"/>
      <c r="NTG35" s="661"/>
      <c r="NTH35" s="661"/>
      <c r="NTI35" s="661"/>
      <c r="NTJ35" s="661"/>
      <c r="NTK35" s="661"/>
      <c r="NTL35" s="661"/>
      <c r="NTM35" s="661"/>
      <c r="NTN35" s="661"/>
      <c r="NTO35" s="661"/>
      <c r="NTP35" s="661"/>
      <c r="NTQ35" s="661"/>
      <c r="NTR35" s="661"/>
      <c r="NTS35" s="661"/>
      <c r="NTT35" s="661"/>
      <c r="NTU35" s="661"/>
      <c r="NTV35" s="661"/>
      <c r="NTW35" s="661"/>
      <c r="NTX35" s="661"/>
      <c r="NTY35" s="661"/>
      <c r="NTZ35" s="661"/>
      <c r="NUA35" s="661"/>
      <c r="NUB35" s="661"/>
      <c r="NUC35" s="661"/>
      <c r="NUD35" s="661"/>
      <c r="NUE35" s="661"/>
      <c r="NUF35" s="661"/>
      <c r="NUG35" s="661"/>
      <c r="NUH35" s="661"/>
      <c r="NUI35" s="661"/>
      <c r="NUJ35" s="661"/>
      <c r="NUK35" s="661"/>
      <c r="NUL35" s="661"/>
      <c r="NUM35" s="661"/>
      <c r="NUN35" s="661"/>
      <c r="NUO35" s="661"/>
      <c r="NUP35" s="661"/>
      <c r="NUQ35" s="661"/>
      <c r="NUR35" s="661"/>
      <c r="NUS35" s="661"/>
      <c r="NUT35" s="661"/>
      <c r="NUU35" s="661"/>
      <c r="NUV35" s="661"/>
      <c r="NUW35" s="661"/>
      <c r="NUX35" s="661"/>
      <c r="NUY35" s="661"/>
      <c r="NUZ35" s="661"/>
      <c r="NVA35" s="661"/>
      <c r="NVB35" s="661"/>
      <c r="NVC35" s="661"/>
      <c r="NVD35" s="661"/>
      <c r="NVE35" s="661"/>
      <c r="NVF35" s="661"/>
      <c r="NVG35" s="661"/>
      <c r="NVH35" s="661"/>
      <c r="NVI35" s="661"/>
      <c r="NVJ35" s="661"/>
      <c r="NVK35" s="661"/>
      <c r="NVL35" s="661"/>
      <c r="NVM35" s="661"/>
      <c r="NVN35" s="661"/>
      <c r="NVO35" s="661"/>
      <c r="NVP35" s="661"/>
      <c r="NVQ35" s="661"/>
      <c r="NVR35" s="661"/>
      <c r="NVS35" s="661"/>
      <c r="NVT35" s="661"/>
      <c r="NVU35" s="661"/>
      <c r="NVV35" s="661"/>
      <c r="NVW35" s="661"/>
      <c r="NVX35" s="661"/>
      <c r="NVY35" s="661"/>
      <c r="NVZ35" s="661"/>
      <c r="NWA35" s="661"/>
      <c r="NWB35" s="661"/>
      <c r="NWC35" s="661"/>
      <c r="NWD35" s="661"/>
      <c r="NWE35" s="661"/>
      <c r="NWF35" s="661"/>
      <c r="NWG35" s="661"/>
      <c r="NWH35" s="661"/>
      <c r="NWI35" s="661"/>
      <c r="NWJ35" s="661"/>
      <c r="NWK35" s="661"/>
      <c r="NWL35" s="661"/>
      <c r="NWM35" s="661"/>
      <c r="NWN35" s="661"/>
      <c r="NWO35" s="661"/>
      <c r="NWP35" s="661"/>
      <c r="NWQ35" s="661"/>
      <c r="NWR35" s="661"/>
      <c r="NWS35" s="661"/>
      <c r="NWT35" s="661"/>
      <c r="NWU35" s="661"/>
      <c r="NWV35" s="661"/>
      <c r="NWW35" s="661"/>
      <c r="NWX35" s="661"/>
      <c r="NWY35" s="661"/>
      <c r="NWZ35" s="661"/>
      <c r="NXA35" s="661"/>
      <c r="NXB35" s="661"/>
      <c r="NXC35" s="661"/>
      <c r="NXD35" s="661"/>
      <c r="NXE35" s="661"/>
      <c r="NXF35" s="661"/>
      <c r="NXG35" s="661"/>
      <c r="NXH35" s="661"/>
      <c r="NXI35" s="661"/>
      <c r="NXJ35" s="661"/>
      <c r="NXK35" s="661"/>
      <c r="NXL35" s="661"/>
      <c r="NXM35" s="661"/>
      <c r="NXN35" s="661"/>
      <c r="NXO35" s="661"/>
      <c r="NXP35" s="661"/>
      <c r="NXQ35" s="661"/>
      <c r="NXR35" s="661"/>
      <c r="NXS35" s="661"/>
      <c r="NXT35" s="661"/>
      <c r="NXU35" s="661"/>
      <c r="NXV35" s="661"/>
      <c r="NXW35" s="661"/>
      <c r="NXX35" s="661"/>
      <c r="NXY35" s="661"/>
      <c r="NXZ35" s="661"/>
      <c r="NYA35" s="661"/>
      <c r="NYB35" s="661"/>
      <c r="NYC35" s="661"/>
      <c r="NYD35" s="661"/>
      <c r="NYE35" s="661"/>
      <c r="NYF35" s="661"/>
      <c r="NYG35" s="661"/>
      <c r="NYH35" s="661"/>
      <c r="NYI35" s="661"/>
      <c r="NYJ35" s="661"/>
      <c r="NYK35" s="661"/>
      <c r="NYL35" s="661"/>
      <c r="NYM35" s="661"/>
      <c r="NYN35" s="661"/>
      <c r="NYO35" s="661"/>
      <c r="NYP35" s="661"/>
      <c r="NYQ35" s="661"/>
      <c r="NYR35" s="661"/>
      <c r="NYS35" s="661"/>
      <c r="NYT35" s="661"/>
      <c r="NYU35" s="661"/>
      <c r="NYV35" s="661"/>
      <c r="NYW35" s="661"/>
      <c r="NYX35" s="661"/>
      <c r="NYY35" s="661"/>
      <c r="NYZ35" s="661"/>
      <c r="NZA35" s="661"/>
      <c r="NZB35" s="661"/>
      <c r="NZC35" s="661"/>
      <c r="NZD35" s="661"/>
      <c r="NZE35" s="661"/>
      <c r="NZF35" s="661"/>
      <c r="NZG35" s="661"/>
      <c r="NZH35" s="661"/>
      <c r="NZI35" s="661"/>
      <c r="NZJ35" s="661"/>
      <c r="NZK35" s="661"/>
      <c r="NZL35" s="661"/>
      <c r="NZM35" s="661"/>
      <c r="NZN35" s="661"/>
      <c r="NZO35" s="661"/>
      <c r="NZP35" s="661"/>
      <c r="NZQ35" s="661"/>
      <c r="NZR35" s="661"/>
      <c r="NZS35" s="661"/>
      <c r="NZT35" s="661"/>
      <c r="NZU35" s="661"/>
      <c r="NZV35" s="661"/>
      <c r="NZW35" s="661"/>
      <c r="NZX35" s="661"/>
      <c r="NZY35" s="661"/>
      <c r="NZZ35" s="661"/>
      <c r="OAA35" s="661"/>
      <c r="OAB35" s="661"/>
      <c r="OAC35" s="661"/>
      <c r="OAD35" s="661"/>
      <c r="OAE35" s="661"/>
      <c r="OAF35" s="661"/>
      <c r="OAG35" s="661"/>
      <c r="OAH35" s="661"/>
      <c r="OAI35" s="661"/>
      <c r="OAJ35" s="661"/>
      <c r="OAK35" s="661"/>
      <c r="OAL35" s="661"/>
      <c r="OAM35" s="661"/>
      <c r="OAN35" s="661"/>
      <c r="OAO35" s="661"/>
      <c r="OAP35" s="661"/>
      <c r="OAQ35" s="661"/>
      <c r="OAR35" s="661"/>
      <c r="OAS35" s="661"/>
      <c r="OAT35" s="661"/>
      <c r="OAU35" s="661"/>
      <c r="OAV35" s="661"/>
      <c r="OAW35" s="661"/>
      <c r="OAX35" s="661"/>
      <c r="OAY35" s="661"/>
      <c r="OAZ35" s="661"/>
      <c r="OBA35" s="661"/>
      <c r="OBB35" s="661"/>
      <c r="OBC35" s="661"/>
      <c r="OBD35" s="661"/>
      <c r="OBE35" s="661"/>
      <c r="OBF35" s="661"/>
      <c r="OBG35" s="661"/>
      <c r="OBH35" s="661"/>
      <c r="OBI35" s="661"/>
      <c r="OBJ35" s="661"/>
      <c r="OBK35" s="661"/>
      <c r="OBL35" s="661"/>
      <c r="OBM35" s="661"/>
      <c r="OBN35" s="661"/>
      <c r="OBO35" s="661"/>
      <c r="OBP35" s="661"/>
      <c r="OBQ35" s="661"/>
      <c r="OBR35" s="661"/>
      <c r="OBS35" s="661"/>
      <c r="OBT35" s="661"/>
      <c r="OBU35" s="661"/>
      <c r="OBV35" s="661"/>
      <c r="OBW35" s="661"/>
      <c r="OBX35" s="661"/>
      <c r="OBY35" s="661"/>
      <c r="OBZ35" s="661"/>
      <c r="OCA35" s="661"/>
      <c r="OCB35" s="661"/>
      <c r="OCC35" s="661"/>
      <c r="OCD35" s="661"/>
      <c r="OCE35" s="661"/>
      <c r="OCF35" s="661"/>
      <c r="OCG35" s="661"/>
      <c r="OCH35" s="661"/>
      <c r="OCI35" s="661"/>
      <c r="OCJ35" s="661"/>
      <c r="OCK35" s="661"/>
      <c r="OCL35" s="661"/>
      <c r="OCM35" s="661"/>
      <c r="OCN35" s="661"/>
      <c r="OCO35" s="661"/>
      <c r="OCP35" s="661"/>
      <c r="OCQ35" s="661"/>
      <c r="OCR35" s="661"/>
      <c r="OCS35" s="661"/>
      <c r="OCT35" s="661"/>
      <c r="OCU35" s="661"/>
      <c r="OCV35" s="661"/>
      <c r="OCW35" s="661"/>
      <c r="OCX35" s="661"/>
      <c r="OCY35" s="661"/>
      <c r="OCZ35" s="661"/>
      <c r="ODA35" s="661"/>
      <c r="ODB35" s="661"/>
      <c r="ODC35" s="661"/>
      <c r="ODD35" s="661"/>
      <c r="ODE35" s="661"/>
      <c r="ODF35" s="661"/>
      <c r="ODG35" s="661"/>
      <c r="ODH35" s="661"/>
      <c r="ODI35" s="661"/>
      <c r="ODJ35" s="661"/>
      <c r="ODK35" s="661"/>
      <c r="ODL35" s="661"/>
      <c r="ODM35" s="661"/>
      <c r="ODN35" s="661"/>
      <c r="ODO35" s="661"/>
      <c r="ODP35" s="661"/>
      <c r="ODQ35" s="661"/>
      <c r="ODR35" s="661"/>
      <c r="ODS35" s="661"/>
      <c r="ODT35" s="661"/>
      <c r="ODU35" s="661"/>
      <c r="ODV35" s="661"/>
      <c r="ODW35" s="661"/>
      <c r="ODX35" s="661"/>
      <c r="ODY35" s="661"/>
      <c r="ODZ35" s="661"/>
      <c r="OEA35" s="661"/>
      <c r="OEB35" s="661"/>
      <c r="OEC35" s="661"/>
      <c r="OED35" s="661"/>
      <c r="OEE35" s="661"/>
      <c r="OEF35" s="661"/>
      <c r="OEG35" s="661"/>
      <c r="OEH35" s="661"/>
      <c r="OEI35" s="661"/>
      <c r="OEJ35" s="661"/>
      <c r="OEK35" s="661"/>
      <c r="OEL35" s="661"/>
      <c r="OEM35" s="661"/>
      <c r="OEN35" s="661"/>
      <c r="OEO35" s="661"/>
      <c r="OEP35" s="661"/>
      <c r="OEQ35" s="661"/>
      <c r="OER35" s="661"/>
      <c r="OES35" s="661"/>
      <c r="OET35" s="661"/>
      <c r="OEU35" s="661"/>
      <c r="OEV35" s="661"/>
      <c r="OEW35" s="661"/>
      <c r="OEX35" s="661"/>
      <c r="OEY35" s="661"/>
      <c r="OEZ35" s="661"/>
      <c r="OFA35" s="661"/>
      <c r="OFB35" s="661"/>
      <c r="OFC35" s="661"/>
      <c r="OFD35" s="661"/>
      <c r="OFE35" s="661"/>
      <c r="OFF35" s="661"/>
      <c r="OFG35" s="661"/>
      <c r="OFH35" s="661"/>
      <c r="OFI35" s="661"/>
      <c r="OFJ35" s="661"/>
      <c r="OFK35" s="661"/>
      <c r="OFL35" s="661"/>
      <c r="OFM35" s="661"/>
      <c r="OFN35" s="661"/>
      <c r="OFO35" s="661"/>
      <c r="OFP35" s="661"/>
      <c r="OFQ35" s="661"/>
      <c r="OFR35" s="661"/>
      <c r="OFS35" s="661"/>
      <c r="OFT35" s="661"/>
      <c r="OFU35" s="661"/>
      <c r="OFV35" s="661"/>
      <c r="OFW35" s="661"/>
      <c r="OFX35" s="661"/>
      <c r="OFY35" s="661"/>
      <c r="OFZ35" s="661"/>
      <c r="OGA35" s="661"/>
      <c r="OGB35" s="661"/>
      <c r="OGC35" s="661"/>
      <c r="OGD35" s="661"/>
      <c r="OGE35" s="661"/>
      <c r="OGF35" s="661"/>
      <c r="OGG35" s="661"/>
      <c r="OGH35" s="661"/>
      <c r="OGI35" s="661"/>
      <c r="OGJ35" s="661"/>
      <c r="OGK35" s="661"/>
      <c r="OGL35" s="661"/>
      <c r="OGM35" s="661"/>
      <c r="OGN35" s="661"/>
      <c r="OGO35" s="661"/>
      <c r="OGP35" s="661"/>
      <c r="OGQ35" s="661"/>
      <c r="OGR35" s="661"/>
      <c r="OGS35" s="661"/>
      <c r="OGT35" s="661"/>
      <c r="OGU35" s="661"/>
      <c r="OGV35" s="661"/>
      <c r="OGW35" s="661"/>
      <c r="OGX35" s="661"/>
      <c r="OGY35" s="661"/>
      <c r="OGZ35" s="661"/>
      <c r="OHA35" s="661"/>
      <c r="OHB35" s="661"/>
      <c r="OHC35" s="661"/>
      <c r="OHD35" s="661"/>
      <c r="OHE35" s="661"/>
      <c r="OHF35" s="661"/>
      <c r="OHG35" s="661"/>
      <c r="OHH35" s="661"/>
      <c r="OHI35" s="661"/>
      <c r="OHJ35" s="661"/>
      <c r="OHK35" s="661"/>
      <c r="OHL35" s="661"/>
      <c r="OHM35" s="661"/>
      <c r="OHN35" s="661"/>
      <c r="OHO35" s="661"/>
      <c r="OHP35" s="661"/>
      <c r="OHQ35" s="661"/>
      <c r="OHR35" s="661"/>
      <c r="OHS35" s="661"/>
      <c r="OHT35" s="661"/>
      <c r="OHU35" s="661"/>
      <c r="OHV35" s="661"/>
      <c r="OHW35" s="661"/>
      <c r="OHX35" s="661"/>
      <c r="OHY35" s="661"/>
      <c r="OHZ35" s="661"/>
      <c r="OIA35" s="661"/>
      <c r="OIB35" s="661"/>
      <c r="OIC35" s="661"/>
      <c r="OID35" s="661"/>
      <c r="OIE35" s="661"/>
      <c r="OIF35" s="661"/>
      <c r="OIG35" s="661"/>
      <c r="OIH35" s="661"/>
      <c r="OII35" s="661"/>
      <c r="OIJ35" s="661"/>
      <c r="OIK35" s="661"/>
      <c r="OIL35" s="661"/>
      <c r="OIM35" s="661"/>
      <c r="OIN35" s="661"/>
      <c r="OIO35" s="661"/>
      <c r="OIP35" s="661"/>
      <c r="OIQ35" s="661"/>
      <c r="OIR35" s="661"/>
      <c r="OIS35" s="661"/>
      <c r="OIT35" s="661"/>
      <c r="OIU35" s="661"/>
      <c r="OIV35" s="661"/>
      <c r="OIW35" s="661"/>
      <c r="OIX35" s="661"/>
      <c r="OIY35" s="661"/>
      <c r="OIZ35" s="661"/>
      <c r="OJA35" s="661"/>
      <c r="OJB35" s="661"/>
      <c r="OJC35" s="661"/>
      <c r="OJD35" s="661"/>
      <c r="OJE35" s="661"/>
      <c r="OJF35" s="661"/>
      <c r="OJG35" s="661"/>
      <c r="OJH35" s="661"/>
      <c r="OJI35" s="661"/>
      <c r="OJJ35" s="661"/>
      <c r="OJK35" s="661"/>
      <c r="OJL35" s="661"/>
      <c r="OJM35" s="661"/>
      <c r="OJN35" s="661"/>
      <c r="OJO35" s="661"/>
      <c r="OJP35" s="661"/>
      <c r="OJQ35" s="661"/>
      <c r="OJR35" s="661"/>
      <c r="OJS35" s="661"/>
      <c r="OJT35" s="661"/>
      <c r="OJU35" s="661"/>
      <c r="OJV35" s="661"/>
      <c r="OJW35" s="661"/>
      <c r="OJX35" s="661"/>
      <c r="OJY35" s="661"/>
      <c r="OJZ35" s="661"/>
      <c r="OKA35" s="661"/>
      <c r="OKB35" s="661"/>
      <c r="OKC35" s="661"/>
      <c r="OKD35" s="661"/>
      <c r="OKE35" s="661"/>
      <c r="OKF35" s="661"/>
      <c r="OKG35" s="661"/>
      <c r="OKH35" s="661"/>
      <c r="OKI35" s="661"/>
      <c r="OKJ35" s="661"/>
      <c r="OKK35" s="661"/>
      <c r="OKL35" s="661"/>
      <c r="OKM35" s="661"/>
      <c r="OKN35" s="661"/>
      <c r="OKO35" s="661"/>
      <c r="OKP35" s="661"/>
      <c r="OKQ35" s="661"/>
      <c r="OKR35" s="661"/>
      <c r="OKS35" s="661"/>
      <c r="OKT35" s="661"/>
      <c r="OKU35" s="661"/>
      <c r="OKV35" s="661"/>
      <c r="OKW35" s="661"/>
      <c r="OKX35" s="661"/>
      <c r="OKY35" s="661"/>
      <c r="OKZ35" s="661"/>
      <c r="OLA35" s="661"/>
      <c r="OLB35" s="661"/>
      <c r="OLC35" s="661"/>
      <c r="OLD35" s="661"/>
      <c r="OLE35" s="661"/>
      <c r="OLF35" s="661"/>
      <c r="OLG35" s="661"/>
      <c r="OLH35" s="661"/>
      <c r="OLI35" s="661"/>
      <c r="OLJ35" s="661"/>
      <c r="OLK35" s="661"/>
      <c r="OLL35" s="661"/>
      <c r="OLM35" s="661"/>
      <c r="OLN35" s="661"/>
      <c r="OLO35" s="661"/>
      <c r="OLP35" s="661"/>
      <c r="OLQ35" s="661"/>
      <c r="OLR35" s="661"/>
      <c r="OLS35" s="661"/>
      <c r="OLT35" s="661"/>
      <c r="OLU35" s="661"/>
      <c r="OLV35" s="661"/>
      <c r="OLW35" s="661"/>
      <c r="OLX35" s="661"/>
      <c r="OLY35" s="661"/>
      <c r="OLZ35" s="661"/>
      <c r="OMA35" s="661"/>
      <c r="OMB35" s="661"/>
      <c r="OMC35" s="661"/>
      <c r="OMD35" s="661"/>
      <c r="OME35" s="661"/>
      <c r="OMF35" s="661"/>
      <c r="OMG35" s="661"/>
      <c r="OMH35" s="661"/>
      <c r="OMI35" s="661"/>
      <c r="OMJ35" s="661"/>
      <c r="OMK35" s="661"/>
      <c r="OML35" s="661"/>
      <c r="OMM35" s="661"/>
      <c r="OMN35" s="661"/>
      <c r="OMO35" s="661"/>
      <c r="OMP35" s="661"/>
      <c r="OMQ35" s="661"/>
      <c r="OMR35" s="661"/>
      <c r="OMS35" s="661"/>
      <c r="OMT35" s="661"/>
      <c r="OMU35" s="661"/>
      <c r="OMV35" s="661"/>
      <c r="OMW35" s="661"/>
      <c r="OMX35" s="661"/>
      <c r="OMY35" s="661"/>
      <c r="OMZ35" s="661"/>
      <c r="ONA35" s="661"/>
      <c r="ONB35" s="661"/>
      <c r="ONC35" s="661"/>
      <c r="OND35" s="661"/>
      <c r="ONE35" s="661"/>
      <c r="ONF35" s="661"/>
      <c r="ONG35" s="661"/>
      <c r="ONH35" s="661"/>
      <c r="ONI35" s="661"/>
      <c r="ONJ35" s="661"/>
      <c r="ONK35" s="661"/>
      <c r="ONL35" s="661"/>
      <c r="ONM35" s="661"/>
      <c r="ONN35" s="661"/>
      <c r="ONO35" s="661"/>
      <c r="ONP35" s="661"/>
      <c r="ONQ35" s="661"/>
      <c r="ONR35" s="661"/>
      <c r="ONS35" s="661"/>
      <c r="ONT35" s="661"/>
      <c r="ONU35" s="661"/>
      <c r="ONV35" s="661"/>
      <c r="ONW35" s="661"/>
      <c r="ONX35" s="661"/>
      <c r="ONY35" s="661"/>
      <c r="ONZ35" s="661"/>
      <c r="OOA35" s="661"/>
      <c r="OOB35" s="661"/>
      <c r="OOC35" s="661"/>
      <c r="OOD35" s="661"/>
      <c r="OOE35" s="661"/>
      <c r="OOF35" s="661"/>
      <c r="OOG35" s="661"/>
      <c r="OOH35" s="661"/>
      <c r="OOI35" s="661"/>
      <c r="OOJ35" s="661"/>
      <c r="OOK35" s="661"/>
      <c r="OOL35" s="661"/>
      <c r="OOM35" s="661"/>
      <c r="OON35" s="661"/>
      <c r="OOO35" s="661"/>
      <c r="OOP35" s="661"/>
      <c r="OOQ35" s="661"/>
      <c r="OOR35" s="661"/>
      <c r="OOS35" s="661"/>
      <c r="OOT35" s="661"/>
      <c r="OOU35" s="661"/>
      <c r="OOV35" s="661"/>
      <c r="OOW35" s="661"/>
      <c r="OOX35" s="661"/>
      <c r="OOY35" s="661"/>
      <c r="OOZ35" s="661"/>
      <c r="OPA35" s="661"/>
      <c r="OPB35" s="661"/>
      <c r="OPC35" s="661"/>
      <c r="OPD35" s="661"/>
      <c r="OPE35" s="661"/>
      <c r="OPF35" s="661"/>
      <c r="OPG35" s="661"/>
      <c r="OPH35" s="661"/>
      <c r="OPI35" s="661"/>
      <c r="OPJ35" s="661"/>
      <c r="OPK35" s="661"/>
      <c r="OPL35" s="661"/>
      <c r="OPM35" s="661"/>
      <c r="OPN35" s="661"/>
      <c r="OPO35" s="661"/>
      <c r="OPP35" s="661"/>
      <c r="OPQ35" s="661"/>
      <c r="OPR35" s="661"/>
      <c r="OPS35" s="661"/>
      <c r="OPT35" s="661"/>
      <c r="OPU35" s="661"/>
      <c r="OPV35" s="661"/>
      <c r="OPW35" s="661"/>
      <c r="OPX35" s="661"/>
      <c r="OPY35" s="661"/>
      <c r="OPZ35" s="661"/>
      <c r="OQA35" s="661"/>
      <c r="OQB35" s="661"/>
      <c r="OQC35" s="661"/>
      <c r="OQD35" s="661"/>
      <c r="OQE35" s="661"/>
      <c r="OQF35" s="661"/>
      <c r="OQG35" s="661"/>
      <c r="OQH35" s="661"/>
      <c r="OQI35" s="661"/>
      <c r="OQJ35" s="661"/>
      <c r="OQK35" s="661"/>
      <c r="OQL35" s="661"/>
      <c r="OQM35" s="661"/>
      <c r="OQN35" s="661"/>
      <c r="OQO35" s="661"/>
      <c r="OQP35" s="661"/>
      <c r="OQQ35" s="661"/>
      <c r="OQR35" s="661"/>
      <c r="OQS35" s="661"/>
      <c r="OQT35" s="661"/>
      <c r="OQU35" s="661"/>
      <c r="OQV35" s="661"/>
      <c r="OQW35" s="661"/>
      <c r="OQX35" s="661"/>
      <c r="OQY35" s="661"/>
      <c r="OQZ35" s="661"/>
      <c r="ORA35" s="661"/>
      <c r="ORB35" s="661"/>
      <c r="ORC35" s="661"/>
      <c r="ORD35" s="661"/>
      <c r="ORE35" s="661"/>
      <c r="ORF35" s="661"/>
      <c r="ORG35" s="661"/>
      <c r="ORH35" s="661"/>
      <c r="ORI35" s="661"/>
      <c r="ORJ35" s="661"/>
      <c r="ORK35" s="661"/>
      <c r="ORL35" s="661"/>
      <c r="ORM35" s="661"/>
      <c r="ORN35" s="661"/>
      <c r="ORO35" s="661"/>
      <c r="ORP35" s="661"/>
      <c r="ORQ35" s="661"/>
      <c r="ORR35" s="661"/>
      <c r="ORS35" s="661"/>
      <c r="ORT35" s="661"/>
      <c r="ORU35" s="661"/>
      <c r="ORV35" s="661"/>
      <c r="ORW35" s="661"/>
      <c r="ORX35" s="661"/>
      <c r="ORY35" s="661"/>
      <c r="ORZ35" s="661"/>
      <c r="OSA35" s="661"/>
      <c r="OSB35" s="661"/>
      <c r="OSC35" s="661"/>
      <c r="OSD35" s="661"/>
      <c r="OSE35" s="661"/>
      <c r="OSF35" s="661"/>
      <c r="OSG35" s="661"/>
      <c r="OSH35" s="661"/>
      <c r="OSI35" s="661"/>
      <c r="OSJ35" s="661"/>
      <c r="OSK35" s="661"/>
      <c r="OSL35" s="661"/>
      <c r="OSM35" s="661"/>
      <c r="OSN35" s="661"/>
      <c r="OSO35" s="661"/>
      <c r="OSP35" s="661"/>
      <c r="OSQ35" s="661"/>
      <c r="OSR35" s="661"/>
      <c r="OSS35" s="661"/>
      <c r="OST35" s="661"/>
      <c r="OSU35" s="661"/>
      <c r="OSV35" s="661"/>
      <c r="OSW35" s="661"/>
      <c r="OSX35" s="661"/>
      <c r="OSY35" s="661"/>
      <c r="OSZ35" s="661"/>
      <c r="OTA35" s="661"/>
      <c r="OTB35" s="661"/>
      <c r="OTC35" s="661"/>
      <c r="OTD35" s="661"/>
      <c r="OTE35" s="661"/>
      <c r="OTF35" s="661"/>
      <c r="OTG35" s="661"/>
      <c r="OTH35" s="661"/>
      <c r="OTI35" s="661"/>
      <c r="OTJ35" s="661"/>
      <c r="OTK35" s="661"/>
      <c r="OTL35" s="661"/>
      <c r="OTM35" s="661"/>
      <c r="OTN35" s="661"/>
      <c r="OTO35" s="661"/>
      <c r="OTP35" s="661"/>
      <c r="OTQ35" s="661"/>
      <c r="OTR35" s="661"/>
      <c r="OTS35" s="661"/>
      <c r="OTT35" s="661"/>
      <c r="OTU35" s="661"/>
      <c r="OTV35" s="661"/>
      <c r="OTW35" s="661"/>
      <c r="OTX35" s="661"/>
      <c r="OTY35" s="661"/>
      <c r="OTZ35" s="661"/>
      <c r="OUA35" s="661"/>
      <c r="OUB35" s="661"/>
      <c r="OUC35" s="661"/>
      <c r="OUD35" s="661"/>
      <c r="OUE35" s="661"/>
      <c r="OUF35" s="661"/>
      <c r="OUG35" s="661"/>
      <c r="OUH35" s="661"/>
      <c r="OUI35" s="661"/>
      <c r="OUJ35" s="661"/>
      <c r="OUK35" s="661"/>
      <c r="OUL35" s="661"/>
      <c r="OUM35" s="661"/>
      <c r="OUN35" s="661"/>
      <c r="OUO35" s="661"/>
      <c r="OUP35" s="661"/>
      <c r="OUQ35" s="661"/>
      <c r="OUR35" s="661"/>
      <c r="OUS35" s="661"/>
      <c r="OUT35" s="661"/>
      <c r="OUU35" s="661"/>
      <c r="OUV35" s="661"/>
      <c r="OUW35" s="661"/>
      <c r="OUX35" s="661"/>
      <c r="OUY35" s="661"/>
      <c r="OUZ35" s="661"/>
      <c r="OVA35" s="661"/>
      <c r="OVB35" s="661"/>
      <c r="OVC35" s="661"/>
      <c r="OVD35" s="661"/>
      <c r="OVE35" s="661"/>
      <c r="OVF35" s="661"/>
      <c r="OVG35" s="661"/>
      <c r="OVH35" s="661"/>
      <c r="OVI35" s="661"/>
      <c r="OVJ35" s="661"/>
      <c r="OVK35" s="661"/>
      <c r="OVL35" s="661"/>
      <c r="OVM35" s="661"/>
      <c r="OVN35" s="661"/>
      <c r="OVO35" s="661"/>
      <c r="OVP35" s="661"/>
      <c r="OVQ35" s="661"/>
      <c r="OVR35" s="661"/>
      <c r="OVS35" s="661"/>
      <c r="OVT35" s="661"/>
      <c r="OVU35" s="661"/>
      <c r="OVV35" s="661"/>
      <c r="OVW35" s="661"/>
      <c r="OVX35" s="661"/>
      <c r="OVY35" s="661"/>
      <c r="OVZ35" s="661"/>
      <c r="OWA35" s="661"/>
      <c r="OWB35" s="661"/>
      <c r="OWC35" s="661"/>
      <c r="OWD35" s="661"/>
      <c r="OWE35" s="661"/>
      <c r="OWF35" s="661"/>
      <c r="OWG35" s="661"/>
      <c r="OWH35" s="661"/>
      <c r="OWI35" s="661"/>
      <c r="OWJ35" s="661"/>
      <c r="OWK35" s="661"/>
      <c r="OWL35" s="661"/>
      <c r="OWM35" s="661"/>
      <c r="OWN35" s="661"/>
      <c r="OWO35" s="661"/>
      <c r="OWP35" s="661"/>
      <c r="OWQ35" s="661"/>
      <c r="OWR35" s="661"/>
      <c r="OWS35" s="661"/>
      <c r="OWT35" s="661"/>
      <c r="OWU35" s="661"/>
      <c r="OWV35" s="661"/>
      <c r="OWW35" s="661"/>
      <c r="OWX35" s="661"/>
      <c r="OWY35" s="661"/>
      <c r="OWZ35" s="661"/>
      <c r="OXA35" s="661"/>
      <c r="OXB35" s="661"/>
      <c r="OXC35" s="661"/>
      <c r="OXD35" s="661"/>
      <c r="OXE35" s="661"/>
      <c r="OXF35" s="661"/>
      <c r="OXG35" s="661"/>
      <c r="OXH35" s="661"/>
      <c r="OXI35" s="661"/>
      <c r="OXJ35" s="661"/>
      <c r="OXK35" s="661"/>
      <c r="OXL35" s="661"/>
      <c r="OXM35" s="661"/>
      <c r="OXN35" s="661"/>
      <c r="OXO35" s="661"/>
      <c r="OXP35" s="661"/>
      <c r="OXQ35" s="661"/>
      <c r="OXR35" s="661"/>
      <c r="OXS35" s="661"/>
      <c r="OXT35" s="661"/>
      <c r="OXU35" s="661"/>
      <c r="OXV35" s="661"/>
      <c r="OXW35" s="661"/>
      <c r="OXX35" s="661"/>
      <c r="OXY35" s="661"/>
      <c r="OXZ35" s="661"/>
      <c r="OYA35" s="661"/>
      <c r="OYB35" s="661"/>
      <c r="OYC35" s="661"/>
      <c r="OYD35" s="661"/>
      <c r="OYE35" s="661"/>
      <c r="OYF35" s="661"/>
      <c r="OYG35" s="661"/>
      <c r="OYH35" s="661"/>
      <c r="OYI35" s="661"/>
      <c r="OYJ35" s="661"/>
      <c r="OYK35" s="661"/>
      <c r="OYL35" s="661"/>
      <c r="OYM35" s="661"/>
      <c r="OYN35" s="661"/>
      <c r="OYO35" s="661"/>
      <c r="OYP35" s="661"/>
      <c r="OYQ35" s="661"/>
      <c r="OYR35" s="661"/>
      <c r="OYS35" s="661"/>
      <c r="OYT35" s="661"/>
      <c r="OYU35" s="661"/>
      <c r="OYV35" s="661"/>
      <c r="OYW35" s="661"/>
      <c r="OYX35" s="661"/>
      <c r="OYY35" s="661"/>
      <c r="OYZ35" s="661"/>
      <c r="OZA35" s="661"/>
      <c r="OZB35" s="661"/>
      <c r="OZC35" s="661"/>
      <c r="OZD35" s="661"/>
      <c r="OZE35" s="661"/>
      <c r="OZF35" s="661"/>
      <c r="OZG35" s="661"/>
      <c r="OZH35" s="661"/>
      <c r="OZI35" s="661"/>
      <c r="OZJ35" s="661"/>
      <c r="OZK35" s="661"/>
      <c r="OZL35" s="661"/>
      <c r="OZM35" s="661"/>
      <c r="OZN35" s="661"/>
      <c r="OZO35" s="661"/>
      <c r="OZP35" s="661"/>
      <c r="OZQ35" s="661"/>
      <c r="OZR35" s="661"/>
      <c r="OZS35" s="661"/>
      <c r="OZT35" s="661"/>
      <c r="OZU35" s="661"/>
      <c r="OZV35" s="661"/>
      <c r="OZW35" s="661"/>
      <c r="OZX35" s="661"/>
      <c r="OZY35" s="661"/>
      <c r="OZZ35" s="661"/>
      <c r="PAA35" s="661"/>
      <c r="PAB35" s="661"/>
      <c r="PAC35" s="661"/>
      <c r="PAD35" s="661"/>
      <c r="PAE35" s="661"/>
      <c r="PAF35" s="661"/>
      <c r="PAG35" s="661"/>
      <c r="PAH35" s="661"/>
      <c r="PAI35" s="661"/>
      <c r="PAJ35" s="661"/>
      <c r="PAK35" s="661"/>
      <c r="PAL35" s="661"/>
      <c r="PAM35" s="661"/>
      <c r="PAN35" s="661"/>
      <c r="PAO35" s="661"/>
      <c r="PAP35" s="661"/>
      <c r="PAQ35" s="661"/>
      <c r="PAR35" s="661"/>
      <c r="PAS35" s="661"/>
      <c r="PAT35" s="661"/>
      <c r="PAU35" s="661"/>
      <c r="PAV35" s="661"/>
      <c r="PAW35" s="661"/>
      <c r="PAX35" s="661"/>
      <c r="PAY35" s="661"/>
      <c r="PAZ35" s="661"/>
      <c r="PBA35" s="661"/>
      <c r="PBB35" s="661"/>
      <c r="PBC35" s="661"/>
      <c r="PBD35" s="661"/>
      <c r="PBE35" s="661"/>
      <c r="PBF35" s="661"/>
      <c r="PBG35" s="661"/>
      <c r="PBH35" s="661"/>
      <c r="PBI35" s="661"/>
      <c r="PBJ35" s="661"/>
      <c r="PBK35" s="661"/>
      <c r="PBL35" s="661"/>
      <c r="PBM35" s="661"/>
      <c r="PBN35" s="661"/>
      <c r="PBO35" s="661"/>
      <c r="PBP35" s="661"/>
      <c r="PBQ35" s="661"/>
      <c r="PBR35" s="661"/>
      <c r="PBS35" s="661"/>
      <c r="PBT35" s="661"/>
      <c r="PBU35" s="661"/>
      <c r="PBV35" s="661"/>
      <c r="PBW35" s="661"/>
      <c r="PBX35" s="661"/>
      <c r="PBY35" s="661"/>
      <c r="PBZ35" s="661"/>
      <c r="PCA35" s="661"/>
      <c r="PCB35" s="661"/>
      <c r="PCC35" s="661"/>
      <c r="PCD35" s="661"/>
      <c r="PCE35" s="661"/>
      <c r="PCF35" s="661"/>
      <c r="PCG35" s="661"/>
      <c r="PCH35" s="661"/>
      <c r="PCI35" s="661"/>
      <c r="PCJ35" s="661"/>
      <c r="PCK35" s="661"/>
      <c r="PCL35" s="661"/>
      <c r="PCM35" s="661"/>
      <c r="PCN35" s="661"/>
      <c r="PCO35" s="661"/>
      <c r="PCP35" s="661"/>
      <c r="PCQ35" s="661"/>
      <c r="PCR35" s="661"/>
      <c r="PCS35" s="661"/>
      <c r="PCT35" s="661"/>
      <c r="PCU35" s="661"/>
      <c r="PCV35" s="661"/>
      <c r="PCW35" s="661"/>
      <c r="PCX35" s="661"/>
      <c r="PCY35" s="661"/>
      <c r="PCZ35" s="661"/>
      <c r="PDA35" s="661"/>
      <c r="PDB35" s="661"/>
      <c r="PDC35" s="661"/>
      <c r="PDD35" s="661"/>
      <c r="PDE35" s="661"/>
      <c r="PDF35" s="661"/>
      <c r="PDG35" s="661"/>
      <c r="PDH35" s="661"/>
      <c r="PDI35" s="661"/>
      <c r="PDJ35" s="661"/>
      <c r="PDK35" s="661"/>
      <c r="PDL35" s="661"/>
      <c r="PDM35" s="661"/>
      <c r="PDN35" s="661"/>
      <c r="PDO35" s="661"/>
      <c r="PDP35" s="661"/>
      <c r="PDQ35" s="661"/>
      <c r="PDR35" s="661"/>
      <c r="PDS35" s="661"/>
      <c r="PDT35" s="661"/>
      <c r="PDU35" s="661"/>
      <c r="PDV35" s="661"/>
      <c r="PDW35" s="661"/>
      <c r="PDX35" s="661"/>
      <c r="PDY35" s="661"/>
      <c r="PDZ35" s="661"/>
      <c r="PEA35" s="661"/>
      <c r="PEB35" s="661"/>
      <c r="PEC35" s="661"/>
      <c r="PED35" s="661"/>
      <c r="PEE35" s="661"/>
      <c r="PEF35" s="661"/>
      <c r="PEG35" s="661"/>
      <c r="PEH35" s="661"/>
      <c r="PEI35" s="661"/>
      <c r="PEJ35" s="661"/>
      <c r="PEK35" s="661"/>
      <c r="PEL35" s="661"/>
      <c r="PEM35" s="661"/>
      <c r="PEN35" s="661"/>
      <c r="PEO35" s="661"/>
      <c r="PEP35" s="661"/>
      <c r="PEQ35" s="661"/>
      <c r="PER35" s="661"/>
      <c r="PES35" s="661"/>
      <c r="PET35" s="661"/>
      <c r="PEU35" s="661"/>
      <c r="PEV35" s="661"/>
      <c r="PEW35" s="661"/>
      <c r="PEX35" s="661"/>
      <c r="PEY35" s="661"/>
      <c r="PEZ35" s="661"/>
      <c r="PFA35" s="661"/>
      <c r="PFB35" s="661"/>
      <c r="PFC35" s="661"/>
      <c r="PFD35" s="661"/>
      <c r="PFE35" s="661"/>
      <c r="PFF35" s="661"/>
      <c r="PFG35" s="661"/>
      <c r="PFH35" s="661"/>
      <c r="PFI35" s="661"/>
      <c r="PFJ35" s="661"/>
      <c r="PFK35" s="661"/>
      <c r="PFL35" s="661"/>
      <c r="PFM35" s="661"/>
      <c r="PFN35" s="661"/>
      <c r="PFO35" s="661"/>
      <c r="PFP35" s="661"/>
      <c r="PFQ35" s="661"/>
      <c r="PFR35" s="661"/>
      <c r="PFS35" s="661"/>
      <c r="PFT35" s="661"/>
      <c r="PFU35" s="661"/>
      <c r="PFV35" s="661"/>
      <c r="PFW35" s="661"/>
      <c r="PFX35" s="661"/>
      <c r="PFY35" s="661"/>
      <c r="PFZ35" s="661"/>
      <c r="PGA35" s="661"/>
      <c r="PGB35" s="661"/>
      <c r="PGC35" s="661"/>
      <c r="PGD35" s="661"/>
      <c r="PGE35" s="661"/>
      <c r="PGF35" s="661"/>
      <c r="PGG35" s="661"/>
      <c r="PGH35" s="661"/>
      <c r="PGI35" s="661"/>
      <c r="PGJ35" s="661"/>
      <c r="PGK35" s="661"/>
      <c r="PGL35" s="661"/>
      <c r="PGM35" s="661"/>
      <c r="PGN35" s="661"/>
      <c r="PGO35" s="661"/>
      <c r="PGP35" s="661"/>
      <c r="PGQ35" s="661"/>
      <c r="PGR35" s="661"/>
      <c r="PGS35" s="661"/>
      <c r="PGT35" s="661"/>
      <c r="PGU35" s="661"/>
      <c r="PGV35" s="661"/>
      <c r="PGW35" s="661"/>
      <c r="PGX35" s="661"/>
      <c r="PGY35" s="661"/>
      <c r="PGZ35" s="661"/>
      <c r="PHA35" s="661"/>
      <c r="PHB35" s="661"/>
      <c r="PHC35" s="661"/>
      <c r="PHD35" s="661"/>
      <c r="PHE35" s="661"/>
      <c r="PHF35" s="661"/>
      <c r="PHG35" s="661"/>
      <c r="PHH35" s="661"/>
      <c r="PHI35" s="661"/>
      <c r="PHJ35" s="661"/>
      <c r="PHK35" s="661"/>
      <c r="PHL35" s="661"/>
      <c r="PHM35" s="661"/>
      <c r="PHN35" s="661"/>
      <c r="PHO35" s="661"/>
      <c r="PHP35" s="661"/>
      <c r="PHQ35" s="661"/>
      <c r="PHR35" s="661"/>
      <c r="PHS35" s="661"/>
      <c r="PHT35" s="661"/>
      <c r="PHU35" s="661"/>
      <c r="PHV35" s="661"/>
      <c r="PHW35" s="661"/>
      <c r="PHX35" s="661"/>
      <c r="PHY35" s="661"/>
      <c r="PHZ35" s="661"/>
      <c r="PIA35" s="661"/>
      <c r="PIB35" s="661"/>
      <c r="PIC35" s="661"/>
      <c r="PID35" s="661"/>
      <c r="PIE35" s="661"/>
      <c r="PIF35" s="661"/>
      <c r="PIG35" s="661"/>
      <c r="PIH35" s="661"/>
      <c r="PII35" s="661"/>
      <c r="PIJ35" s="661"/>
      <c r="PIK35" s="661"/>
      <c r="PIL35" s="661"/>
      <c r="PIM35" s="661"/>
      <c r="PIN35" s="661"/>
      <c r="PIO35" s="661"/>
      <c r="PIP35" s="661"/>
      <c r="PIQ35" s="661"/>
      <c r="PIR35" s="661"/>
      <c r="PIS35" s="661"/>
      <c r="PIT35" s="661"/>
      <c r="PIU35" s="661"/>
      <c r="PIV35" s="661"/>
      <c r="PIW35" s="661"/>
      <c r="PIX35" s="661"/>
      <c r="PIY35" s="661"/>
      <c r="PIZ35" s="661"/>
      <c r="PJA35" s="661"/>
      <c r="PJB35" s="661"/>
      <c r="PJC35" s="661"/>
      <c r="PJD35" s="661"/>
      <c r="PJE35" s="661"/>
      <c r="PJF35" s="661"/>
      <c r="PJG35" s="661"/>
      <c r="PJH35" s="661"/>
      <c r="PJI35" s="661"/>
      <c r="PJJ35" s="661"/>
      <c r="PJK35" s="661"/>
      <c r="PJL35" s="661"/>
      <c r="PJM35" s="661"/>
      <c r="PJN35" s="661"/>
      <c r="PJO35" s="661"/>
      <c r="PJP35" s="661"/>
      <c r="PJQ35" s="661"/>
      <c r="PJR35" s="661"/>
      <c r="PJS35" s="661"/>
      <c r="PJT35" s="661"/>
      <c r="PJU35" s="661"/>
      <c r="PJV35" s="661"/>
      <c r="PJW35" s="661"/>
      <c r="PJX35" s="661"/>
      <c r="PJY35" s="661"/>
      <c r="PJZ35" s="661"/>
      <c r="PKA35" s="661"/>
      <c r="PKB35" s="661"/>
      <c r="PKC35" s="661"/>
      <c r="PKD35" s="661"/>
      <c r="PKE35" s="661"/>
      <c r="PKF35" s="661"/>
      <c r="PKG35" s="661"/>
      <c r="PKH35" s="661"/>
      <c r="PKI35" s="661"/>
      <c r="PKJ35" s="661"/>
      <c r="PKK35" s="661"/>
      <c r="PKL35" s="661"/>
      <c r="PKM35" s="661"/>
      <c r="PKN35" s="661"/>
      <c r="PKO35" s="661"/>
      <c r="PKP35" s="661"/>
      <c r="PKQ35" s="661"/>
      <c r="PKR35" s="661"/>
      <c r="PKS35" s="661"/>
      <c r="PKT35" s="661"/>
      <c r="PKU35" s="661"/>
      <c r="PKV35" s="661"/>
      <c r="PKW35" s="661"/>
      <c r="PKX35" s="661"/>
      <c r="PKY35" s="661"/>
      <c r="PKZ35" s="661"/>
      <c r="PLA35" s="661"/>
      <c r="PLB35" s="661"/>
      <c r="PLC35" s="661"/>
      <c r="PLD35" s="661"/>
      <c r="PLE35" s="661"/>
      <c r="PLF35" s="661"/>
      <c r="PLG35" s="661"/>
      <c r="PLH35" s="661"/>
      <c r="PLI35" s="661"/>
      <c r="PLJ35" s="661"/>
      <c r="PLK35" s="661"/>
      <c r="PLL35" s="661"/>
      <c r="PLM35" s="661"/>
      <c r="PLN35" s="661"/>
      <c r="PLO35" s="661"/>
      <c r="PLP35" s="661"/>
      <c r="PLQ35" s="661"/>
      <c r="PLR35" s="661"/>
      <c r="PLS35" s="661"/>
      <c r="PLT35" s="661"/>
      <c r="PLU35" s="661"/>
      <c r="PLV35" s="661"/>
      <c r="PLW35" s="661"/>
      <c r="PLX35" s="661"/>
      <c r="PLY35" s="661"/>
      <c r="PLZ35" s="661"/>
      <c r="PMA35" s="661"/>
      <c r="PMB35" s="661"/>
      <c r="PMC35" s="661"/>
      <c r="PMD35" s="661"/>
      <c r="PME35" s="661"/>
      <c r="PMF35" s="661"/>
      <c r="PMG35" s="661"/>
      <c r="PMH35" s="661"/>
      <c r="PMI35" s="661"/>
      <c r="PMJ35" s="661"/>
      <c r="PMK35" s="661"/>
      <c r="PML35" s="661"/>
      <c r="PMM35" s="661"/>
      <c r="PMN35" s="661"/>
      <c r="PMO35" s="661"/>
      <c r="PMP35" s="661"/>
      <c r="PMQ35" s="661"/>
      <c r="PMR35" s="661"/>
      <c r="PMS35" s="661"/>
      <c r="PMT35" s="661"/>
      <c r="PMU35" s="661"/>
      <c r="PMV35" s="661"/>
      <c r="PMW35" s="661"/>
      <c r="PMX35" s="661"/>
      <c r="PMY35" s="661"/>
      <c r="PMZ35" s="661"/>
      <c r="PNA35" s="661"/>
      <c r="PNB35" s="661"/>
      <c r="PNC35" s="661"/>
      <c r="PND35" s="661"/>
      <c r="PNE35" s="661"/>
      <c r="PNF35" s="661"/>
      <c r="PNG35" s="661"/>
      <c r="PNH35" s="661"/>
      <c r="PNI35" s="661"/>
      <c r="PNJ35" s="661"/>
      <c r="PNK35" s="661"/>
      <c r="PNL35" s="661"/>
      <c r="PNM35" s="661"/>
      <c r="PNN35" s="661"/>
      <c r="PNO35" s="661"/>
      <c r="PNP35" s="661"/>
      <c r="PNQ35" s="661"/>
      <c r="PNR35" s="661"/>
      <c r="PNS35" s="661"/>
      <c r="PNT35" s="661"/>
      <c r="PNU35" s="661"/>
      <c r="PNV35" s="661"/>
      <c r="PNW35" s="661"/>
      <c r="PNX35" s="661"/>
      <c r="PNY35" s="661"/>
      <c r="PNZ35" s="661"/>
      <c r="POA35" s="661"/>
      <c r="POB35" s="661"/>
      <c r="POC35" s="661"/>
      <c r="POD35" s="661"/>
      <c r="POE35" s="661"/>
      <c r="POF35" s="661"/>
      <c r="POG35" s="661"/>
      <c r="POH35" s="661"/>
      <c r="POI35" s="661"/>
      <c r="POJ35" s="661"/>
      <c r="POK35" s="661"/>
      <c r="POL35" s="661"/>
      <c r="POM35" s="661"/>
      <c r="PON35" s="661"/>
      <c r="POO35" s="661"/>
      <c r="POP35" s="661"/>
      <c r="POQ35" s="661"/>
      <c r="POR35" s="661"/>
      <c r="POS35" s="661"/>
      <c r="POT35" s="661"/>
      <c r="POU35" s="661"/>
      <c r="POV35" s="661"/>
      <c r="POW35" s="661"/>
      <c r="POX35" s="661"/>
      <c r="POY35" s="661"/>
      <c r="POZ35" s="661"/>
      <c r="PPA35" s="661"/>
      <c r="PPB35" s="661"/>
      <c r="PPC35" s="661"/>
      <c r="PPD35" s="661"/>
      <c r="PPE35" s="661"/>
      <c r="PPF35" s="661"/>
      <c r="PPG35" s="661"/>
      <c r="PPH35" s="661"/>
      <c r="PPI35" s="661"/>
      <c r="PPJ35" s="661"/>
      <c r="PPK35" s="661"/>
      <c r="PPL35" s="661"/>
      <c r="PPM35" s="661"/>
      <c r="PPN35" s="661"/>
      <c r="PPO35" s="661"/>
      <c r="PPP35" s="661"/>
      <c r="PPQ35" s="661"/>
      <c r="PPR35" s="661"/>
      <c r="PPS35" s="661"/>
      <c r="PPT35" s="661"/>
      <c r="PPU35" s="661"/>
      <c r="PPV35" s="661"/>
      <c r="PPW35" s="661"/>
      <c r="PPX35" s="661"/>
      <c r="PPY35" s="661"/>
      <c r="PPZ35" s="661"/>
      <c r="PQA35" s="661"/>
      <c r="PQB35" s="661"/>
      <c r="PQC35" s="661"/>
      <c r="PQD35" s="661"/>
      <c r="PQE35" s="661"/>
      <c r="PQF35" s="661"/>
      <c r="PQG35" s="661"/>
      <c r="PQH35" s="661"/>
      <c r="PQI35" s="661"/>
      <c r="PQJ35" s="661"/>
      <c r="PQK35" s="661"/>
      <c r="PQL35" s="661"/>
      <c r="PQM35" s="661"/>
      <c r="PQN35" s="661"/>
      <c r="PQO35" s="661"/>
      <c r="PQP35" s="661"/>
      <c r="PQQ35" s="661"/>
      <c r="PQR35" s="661"/>
      <c r="PQS35" s="661"/>
      <c r="PQT35" s="661"/>
      <c r="PQU35" s="661"/>
      <c r="PQV35" s="661"/>
      <c r="PQW35" s="661"/>
      <c r="PQX35" s="661"/>
      <c r="PQY35" s="661"/>
      <c r="PQZ35" s="661"/>
      <c r="PRA35" s="661"/>
      <c r="PRB35" s="661"/>
      <c r="PRC35" s="661"/>
      <c r="PRD35" s="661"/>
      <c r="PRE35" s="661"/>
      <c r="PRF35" s="661"/>
      <c r="PRG35" s="661"/>
      <c r="PRH35" s="661"/>
      <c r="PRI35" s="661"/>
      <c r="PRJ35" s="661"/>
      <c r="PRK35" s="661"/>
      <c r="PRL35" s="661"/>
      <c r="PRM35" s="661"/>
      <c r="PRN35" s="661"/>
      <c r="PRO35" s="661"/>
      <c r="PRP35" s="661"/>
      <c r="PRQ35" s="661"/>
      <c r="PRR35" s="661"/>
      <c r="PRS35" s="661"/>
      <c r="PRT35" s="661"/>
      <c r="PRU35" s="661"/>
      <c r="PRV35" s="661"/>
      <c r="PRW35" s="661"/>
      <c r="PRX35" s="661"/>
      <c r="PRY35" s="661"/>
      <c r="PRZ35" s="661"/>
      <c r="PSA35" s="661"/>
      <c r="PSB35" s="661"/>
      <c r="PSC35" s="661"/>
      <c r="PSD35" s="661"/>
      <c r="PSE35" s="661"/>
      <c r="PSF35" s="661"/>
      <c r="PSG35" s="661"/>
      <c r="PSH35" s="661"/>
      <c r="PSI35" s="661"/>
      <c r="PSJ35" s="661"/>
      <c r="PSK35" s="661"/>
      <c r="PSL35" s="661"/>
      <c r="PSM35" s="661"/>
      <c r="PSN35" s="661"/>
      <c r="PSO35" s="661"/>
      <c r="PSP35" s="661"/>
      <c r="PSQ35" s="661"/>
      <c r="PSR35" s="661"/>
      <c r="PSS35" s="661"/>
      <c r="PST35" s="661"/>
      <c r="PSU35" s="661"/>
      <c r="PSV35" s="661"/>
      <c r="PSW35" s="661"/>
      <c r="PSX35" s="661"/>
      <c r="PSY35" s="661"/>
      <c r="PSZ35" s="661"/>
      <c r="PTA35" s="661"/>
      <c r="PTB35" s="661"/>
      <c r="PTC35" s="661"/>
      <c r="PTD35" s="661"/>
      <c r="PTE35" s="661"/>
      <c r="PTF35" s="661"/>
      <c r="PTG35" s="661"/>
      <c r="PTH35" s="661"/>
      <c r="PTI35" s="661"/>
      <c r="PTJ35" s="661"/>
      <c r="PTK35" s="661"/>
      <c r="PTL35" s="661"/>
      <c r="PTM35" s="661"/>
      <c r="PTN35" s="661"/>
      <c r="PTO35" s="661"/>
      <c r="PTP35" s="661"/>
      <c r="PTQ35" s="661"/>
      <c r="PTR35" s="661"/>
      <c r="PTS35" s="661"/>
      <c r="PTT35" s="661"/>
      <c r="PTU35" s="661"/>
      <c r="PTV35" s="661"/>
      <c r="PTW35" s="661"/>
      <c r="PTX35" s="661"/>
      <c r="PTY35" s="661"/>
      <c r="PTZ35" s="661"/>
      <c r="PUA35" s="661"/>
      <c r="PUB35" s="661"/>
      <c r="PUC35" s="661"/>
      <c r="PUD35" s="661"/>
      <c r="PUE35" s="661"/>
      <c r="PUF35" s="661"/>
      <c r="PUG35" s="661"/>
      <c r="PUH35" s="661"/>
      <c r="PUI35" s="661"/>
      <c r="PUJ35" s="661"/>
      <c r="PUK35" s="661"/>
      <c r="PUL35" s="661"/>
      <c r="PUM35" s="661"/>
      <c r="PUN35" s="661"/>
      <c r="PUO35" s="661"/>
      <c r="PUP35" s="661"/>
      <c r="PUQ35" s="661"/>
      <c r="PUR35" s="661"/>
      <c r="PUS35" s="661"/>
      <c r="PUT35" s="661"/>
      <c r="PUU35" s="661"/>
      <c r="PUV35" s="661"/>
      <c r="PUW35" s="661"/>
      <c r="PUX35" s="661"/>
      <c r="PUY35" s="661"/>
      <c r="PUZ35" s="661"/>
      <c r="PVA35" s="661"/>
      <c r="PVB35" s="661"/>
      <c r="PVC35" s="661"/>
      <c r="PVD35" s="661"/>
      <c r="PVE35" s="661"/>
      <c r="PVF35" s="661"/>
      <c r="PVG35" s="661"/>
      <c r="PVH35" s="661"/>
      <c r="PVI35" s="661"/>
      <c r="PVJ35" s="661"/>
      <c r="PVK35" s="661"/>
      <c r="PVL35" s="661"/>
      <c r="PVM35" s="661"/>
      <c r="PVN35" s="661"/>
      <c r="PVO35" s="661"/>
      <c r="PVP35" s="661"/>
      <c r="PVQ35" s="661"/>
      <c r="PVR35" s="661"/>
      <c r="PVS35" s="661"/>
      <c r="PVT35" s="661"/>
      <c r="PVU35" s="661"/>
      <c r="PVV35" s="661"/>
      <c r="PVW35" s="661"/>
      <c r="PVX35" s="661"/>
      <c r="PVY35" s="661"/>
      <c r="PVZ35" s="661"/>
      <c r="PWA35" s="661"/>
      <c r="PWB35" s="661"/>
      <c r="PWC35" s="661"/>
      <c r="PWD35" s="661"/>
      <c r="PWE35" s="661"/>
      <c r="PWF35" s="661"/>
      <c r="PWG35" s="661"/>
      <c r="PWH35" s="661"/>
      <c r="PWI35" s="661"/>
      <c r="PWJ35" s="661"/>
      <c r="PWK35" s="661"/>
      <c r="PWL35" s="661"/>
      <c r="PWM35" s="661"/>
      <c r="PWN35" s="661"/>
      <c r="PWO35" s="661"/>
      <c r="PWP35" s="661"/>
      <c r="PWQ35" s="661"/>
      <c r="PWR35" s="661"/>
      <c r="PWS35" s="661"/>
      <c r="PWT35" s="661"/>
      <c r="PWU35" s="661"/>
      <c r="PWV35" s="661"/>
      <c r="PWW35" s="661"/>
      <c r="PWX35" s="661"/>
      <c r="PWY35" s="661"/>
      <c r="PWZ35" s="661"/>
      <c r="PXA35" s="661"/>
      <c r="PXB35" s="661"/>
      <c r="PXC35" s="661"/>
      <c r="PXD35" s="661"/>
      <c r="PXE35" s="661"/>
      <c r="PXF35" s="661"/>
      <c r="PXG35" s="661"/>
      <c r="PXH35" s="661"/>
      <c r="PXI35" s="661"/>
      <c r="PXJ35" s="661"/>
      <c r="PXK35" s="661"/>
      <c r="PXL35" s="661"/>
      <c r="PXM35" s="661"/>
      <c r="PXN35" s="661"/>
      <c r="PXO35" s="661"/>
      <c r="PXP35" s="661"/>
      <c r="PXQ35" s="661"/>
      <c r="PXR35" s="661"/>
      <c r="PXS35" s="661"/>
      <c r="PXT35" s="661"/>
      <c r="PXU35" s="661"/>
      <c r="PXV35" s="661"/>
      <c r="PXW35" s="661"/>
      <c r="PXX35" s="661"/>
      <c r="PXY35" s="661"/>
      <c r="PXZ35" s="661"/>
      <c r="PYA35" s="661"/>
      <c r="PYB35" s="661"/>
      <c r="PYC35" s="661"/>
      <c r="PYD35" s="661"/>
      <c r="PYE35" s="661"/>
      <c r="PYF35" s="661"/>
      <c r="PYG35" s="661"/>
      <c r="PYH35" s="661"/>
      <c r="PYI35" s="661"/>
      <c r="PYJ35" s="661"/>
      <c r="PYK35" s="661"/>
      <c r="PYL35" s="661"/>
      <c r="PYM35" s="661"/>
      <c r="PYN35" s="661"/>
      <c r="PYO35" s="661"/>
      <c r="PYP35" s="661"/>
      <c r="PYQ35" s="661"/>
      <c r="PYR35" s="661"/>
      <c r="PYS35" s="661"/>
      <c r="PYT35" s="661"/>
      <c r="PYU35" s="661"/>
      <c r="PYV35" s="661"/>
      <c r="PYW35" s="661"/>
      <c r="PYX35" s="661"/>
      <c r="PYY35" s="661"/>
      <c r="PYZ35" s="661"/>
      <c r="PZA35" s="661"/>
      <c r="PZB35" s="661"/>
      <c r="PZC35" s="661"/>
      <c r="PZD35" s="661"/>
      <c r="PZE35" s="661"/>
      <c r="PZF35" s="661"/>
      <c r="PZG35" s="661"/>
      <c r="PZH35" s="661"/>
      <c r="PZI35" s="661"/>
      <c r="PZJ35" s="661"/>
      <c r="PZK35" s="661"/>
      <c r="PZL35" s="661"/>
      <c r="PZM35" s="661"/>
      <c r="PZN35" s="661"/>
      <c r="PZO35" s="661"/>
      <c r="PZP35" s="661"/>
      <c r="PZQ35" s="661"/>
      <c r="PZR35" s="661"/>
      <c r="PZS35" s="661"/>
      <c r="PZT35" s="661"/>
      <c r="PZU35" s="661"/>
      <c r="PZV35" s="661"/>
      <c r="PZW35" s="661"/>
      <c r="PZX35" s="661"/>
      <c r="PZY35" s="661"/>
      <c r="PZZ35" s="661"/>
      <c r="QAA35" s="661"/>
      <c r="QAB35" s="661"/>
      <c r="QAC35" s="661"/>
      <c r="QAD35" s="661"/>
      <c r="QAE35" s="661"/>
      <c r="QAF35" s="661"/>
      <c r="QAG35" s="661"/>
      <c r="QAH35" s="661"/>
      <c r="QAI35" s="661"/>
      <c r="QAJ35" s="661"/>
      <c r="QAK35" s="661"/>
      <c r="QAL35" s="661"/>
      <c r="QAM35" s="661"/>
      <c r="QAN35" s="661"/>
      <c r="QAO35" s="661"/>
      <c r="QAP35" s="661"/>
      <c r="QAQ35" s="661"/>
      <c r="QAR35" s="661"/>
      <c r="QAS35" s="661"/>
      <c r="QAT35" s="661"/>
      <c r="QAU35" s="661"/>
      <c r="QAV35" s="661"/>
      <c r="QAW35" s="661"/>
      <c r="QAX35" s="661"/>
      <c r="QAY35" s="661"/>
      <c r="QAZ35" s="661"/>
      <c r="QBA35" s="661"/>
      <c r="QBB35" s="661"/>
      <c r="QBC35" s="661"/>
      <c r="QBD35" s="661"/>
      <c r="QBE35" s="661"/>
      <c r="QBF35" s="661"/>
      <c r="QBG35" s="661"/>
      <c r="QBH35" s="661"/>
      <c r="QBI35" s="661"/>
      <c r="QBJ35" s="661"/>
      <c r="QBK35" s="661"/>
      <c r="QBL35" s="661"/>
      <c r="QBM35" s="661"/>
      <c r="QBN35" s="661"/>
      <c r="QBO35" s="661"/>
      <c r="QBP35" s="661"/>
      <c r="QBQ35" s="661"/>
      <c r="QBR35" s="661"/>
      <c r="QBS35" s="661"/>
      <c r="QBT35" s="661"/>
      <c r="QBU35" s="661"/>
      <c r="QBV35" s="661"/>
      <c r="QBW35" s="661"/>
      <c r="QBX35" s="661"/>
      <c r="QBY35" s="661"/>
      <c r="QBZ35" s="661"/>
      <c r="QCA35" s="661"/>
      <c r="QCB35" s="661"/>
      <c r="QCC35" s="661"/>
      <c r="QCD35" s="661"/>
      <c r="QCE35" s="661"/>
      <c r="QCF35" s="661"/>
      <c r="QCG35" s="661"/>
      <c r="QCH35" s="661"/>
      <c r="QCI35" s="661"/>
      <c r="QCJ35" s="661"/>
      <c r="QCK35" s="661"/>
      <c r="QCL35" s="661"/>
      <c r="QCM35" s="661"/>
      <c r="QCN35" s="661"/>
      <c r="QCO35" s="661"/>
      <c r="QCP35" s="661"/>
      <c r="QCQ35" s="661"/>
      <c r="QCR35" s="661"/>
      <c r="QCS35" s="661"/>
      <c r="QCT35" s="661"/>
      <c r="QCU35" s="661"/>
      <c r="QCV35" s="661"/>
      <c r="QCW35" s="661"/>
      <c r="QCX35" s="661"/>
      <c r="QCY35" s="661"/>
      <c r="QCZ35" s="661"/>
      <c r="QDA35" s="661"/>
      <c r="QDB35" s="661"/>
      <c r="QDC35" s="661"/>
      <c r="QDD35" s="661"/>
      <c r="QDE35" s="661"/>
      <c r="QDF35" s="661"/>
      <c r="QDG35" s="661"/>
      <c r="QDH35" s="661"/>
      <c r="QDI35" s="661"/>
      <c r="QDJ35" s="661"/>
      <c r="QDK35" s="661"/>
      <c r="QDL35" s="661"/>
      <c r="QDM35" s="661"/>
      <c r="QDN35" s="661"/>
      <c r="QDO35" s="661"/>
      <c r="QDP35" s="661"/>
      <c r="QDQ35" s="661"/>
      <c r="QDR35" s="661"/>
      <c r="QDS35" s="661"/>
      <c r="QDT35" s="661"/>
      <c r="QDU35" s="661"/>
      <c r="QDV35" s="661"/>
      <c r="QDW35" s="661"/>
      <c r="QDX35" s="661"/>
      <c r="QDY35" s="661"/>
      <c r="QDZ35" s="661"/>
      <c r="QEA35" s="661"/>
      <c r="QEB35" s="661"/>
      <c r="QEC35" s="661"/>
      <c r="QED35" s="661"/>
      <c r="QEE35" s="661"/>
      <c r="QEF35" s="661"/>
      <c r="QEG35" s="661"/>
      <c r="QEH35" s="661"/>
      <c r="QEI35" s="661"/>
      <c r="QEJ35" s="661"/>
      <c r="QEK35" s="661"/>
      <c r="QEL35" s="661"/>
      <c r="QEM35" s="661"/>
      <c r="QEN35" s="661"/>
      <c r="QEO35" s="661"/>
      <c r="QEP35" s="661"/>
      <c r="QEQ35" s="661"/>
      <c r="QER35" s="661"/>
      <c r="QES35" s="661"/>
      <c r="QET35" s="661"/>
      <c r="QEU35" s="661"/>
      <c r="QEV35" s="661"/>
      <c r="QEW35" s="661"/>
      <c r="QEX35" s="661"/>
      <c r="QEY35" s="661"/>
      <c r="QEZ35" s="661"/>
      <c r="QFA35" s="661"/>
      <c r="QFB35" s="661"/>
      <c r="QFC35" s="661"/>
      <c r="QFD35" s="661"/>
      <c r="QFE35" s="661"/>
      <c r="QFF35" s="661"/>
      <c r="QFG35" s="661"/>
      <c r="QFH35" s="661"/>
      <c r="QFI35" s="661"/>
      <c r="QFJ35" s="661"/>
      <c r="QFK35" s="661"/>
      <c r="QFL35" s="661"/>
      <c r="QFM35" s="661"/>
      <c r="QFN35" s="661"/>
      <c r="QFO35" s="661"/>
      <c r="QFP35" s="661"/>
      <c r="QFQ35" s="661"/>
      <c r="QFR35" s="661"/>
      <c r="QFS35" s="661"/>
      <c r="QFT35" s="661"/>
      <c r="QFU35" s="661"/>
      <c r="QFV35" s="661"/>
      <c r="QFW35" s="661"/>
      <c r="QFX35" s="661"/>
      <c r="QFY35" s="661"/>
      <c r="QFZ35" s="661"/>
      <c r="QGA35" s="661"/>
      <c r="QGB35" s="661"/>
      <c r="QGC35" s="661"/>
      <c r="QGD35" s="661"/>
      <c r="QGE35" s="661"/>
      <c r="QGF35" s="661"/>
      <c r="QGG35" s="661"/>
      <c r="QGH35" s="661"/>
      <c r="QGI35" s="661"/>
      <c r="QGJ35" s="661"/>
      <c r="QGK35" s="661"/>
      <c r="QGL35" s="661"/>
      <c r="QGM35" s="661"/>
      <c r="QGN35" s="661"/>
      <c r="QGO35" s="661"/>
      <c r="QGP35" s="661"/>
      <c r="QGQ35" s="661"/>
      <c r="QGR35" s="661"/>
      <c r="QGS35" s="661"/>
      <c r="QGT35" s="661"/>
      <c r="QGU35" s="661"/>
      <c r="QGV35" s="661"/>
      <c r="QGW35" s="661"/>
      <c r="QGX35" s="661"/>
      <c r="QGY35" s="661"/>
      <c r="QGZ35" s="661"/>
      <c r="QHA35" s="661"/>
      <c r="QHB35" s="661"/>
      <c r="QHC35" s="661"/>
      <c r="QHD35" s="661"/>
      <c r="QHE35" s="661"/>
      <c r="QHF35" s="661"/>
      <c r="QHG35" s="661"/>
      <c r="QHH35" s="661"/>
      <c r="QHI35" s="661"/>
      <c r="QHJ35" s="661"/>
      <c r="QHK35" s="661"/>
      <c r="QHL35" s="661"/>
      <c r="QHM35" s="661"/>
      <c r="QHN35" s="661"/>
      <c r="QHO35" s="661"/>
      <c r="QHP35" s="661"/>
      <c r="QHQ35" s="661"/>
      <c r="QHR35" s="661"/>
      <c r="QHS35" s="661"/>
      <c r="QHT35" s="661"/>
      <c r="QHU35" s="661"/>
      <c r="QHV35" s="661"/>
      <c r="QHW35" s="661"/>
      <c r="QHX35" s="661"/>
      <c r="QHY35" s="661"/>
      <c r="QHZ35" s="661"/>
      <c r="QIA35" s="661"/>
      <c r="QIB35" s="661"/>
      <c r="QIC35" s="661"/>
      <c r="QID35" s="661"/>
      <c r="QIE35" s="661"/>
      <c r="QIF35" s="661"/>
      <c r="QIG35" s="661"/>
      <c r="QIH35" s="661"/>
      <c r="QII35" s="661"/>
      <c r="QIJ35" s="661"/>
      <c r="QIK35" s="661"/>
      <c r="QIL35" s="661"/>
      <c r="QIM35" s="661"/>
      <c r="QIN35" s="661"/>
      <c r="QIO35" s="661"/>
      <c r="QIP35" s="661"/>
      <c r="QIQ35" s="661"/>
      <c r="QIR35" s="661"/>
      <c r="QIS35" s="661"/>
      <c r="QIT35" s="661"/>
      <c r="QIU35" s="661"/>
      <c r="QIV35" s="661"/>
      <c r="QIW35" s="661"/>
      <c r="QIX35" s="661"/>
      <c r="QIY35" s="661"/>
      <c r="QIZ35" s="661"/>
      <c r="QJA35" s="661"/>
      <c r="QJB35" s="661"/>
      <c r="QJC35" s="661"/>
      <c r="QJD35" s="661"/>
      <c r="QJE35" s="661"/>
      <c r="QJF35" s="661"/>
      <c r="QJG35" s="661"/>
      <c r="QJH35" s="661"/>
      <c r="QJI35" s="661"/>
      <c r="QJJ35" s="661"/>
      <c r="QJK35" s="661"/>
      <c r="QJL35" s="661"/>
      <c r="QJM35" s="661"/>
      <c r="QJN35" s="661"/>
      <c r="QJO35" s="661"/>
      <c r="QJP35" s="661"/>
      <c r="QJQ35" s="661"/>
      <c r="QJR35" s="661"/>
      <c r="QJS35" s="661"/>
      <c r="QJT35" s="661"/>
      <c r="QJU35" s="661"/>
      <c r="QJV35" s="661"/>
      <c r="QJW35" s="661"/>
      <c r="QJX35" s="661"/>
      <c r="QJY35" s="661"/>
      <c r="QJZ35" s="661"/>
      <c r="QKA35" s="661"/>
      <c r="QKB35" s="661"/>
      <c r="QKC35" s="661"/>
      <c r="QKD35" s="661"/>
      <c r="QKE35" s="661"/>
      <c r="QKF35" s="661"/>
      <c r="QKG35" s="661"/>
      <c r="QKH35" s="661"/>
      <c r="QKI35" s="661"/>
      <c r="QKJ35" s="661"/>
      <c r="QKK35" s="661"/>
      <c r="QKL35" s="661"/>
      <c r="QKM35" s="661"/>
      <c r="QKN35" s="661"/>
      <c r="QKO35" s="661"/>
      <c r="QKP35" s="661"/>
      <c r="QKQ35" s="661"/>
      <c r="QKR35" s="661"/>
      <c r="QKS35" s="661"/>
      <c r="QKT35" s="661"/>
      <c r="QKU35" s="661"/>
      <c r="QKV35" s="661"/>
      <c r="QKW35" s="661"/>
      <c r="QKX35" s="661"/>
      <c r="QKY35" s="661"/>
      <c r="QKZ35" s="661"/>
      <c r="QLA35" s="661"/>
      <c r="QLB35" s="661"/>
      <c r="QLC35" s="661"/>
      <c r="QLD35" s="661"/>
      <c r="QLE35" s="661"/>
      <c r="QLF35" s="661"/>
      <c r="QLG35" s="661"/>
      <c r="QLH35" s="661"/>
      <c r="QLI35" s="661"/>
      <c r="QLJ35" s="661"/>
      <c r="QLK35" s="661"/>
      <c r="QLL35" s="661"/>
      <c r="QLM35" s="661"/>
      <c r="QLN35" s="661"/>
      <c r="QLO35" s="661"/>
      <c r="QLP35" s="661"/>
      <c r="QLQ35" s="661"/>
      <c r="QLR35" s="661"/>
      <c r="QLS35" s="661"/>
      <c r="QLT35" s="661"/>
      <c r="QLU35" s="661"/>
      <c r="QLV35" s="661"/>
      <c r="QLW35" s="661"/>
      <c r="QLX35" s="661"/>
      <c r="QLY35" s="661"/>
      <c r="QLZ35" s="661"/>
      <c r="QMA35" s="661"/>
      <c r="QMB35" s="661"/>
      <c r="QMC35" s="661"/>
      <c r="QMD35" s="661"/>
      <c r="QME35" s="661"/>
      <c r="QMF35" s="661"/>
      <c r="QMG35" s="661"/>
      <c r="QMH35" s="661"/>
      <c r="QMI35" s="661"/>
      <c r="QMJ35" s="661"/>
      <c r="QMK35" s="661"/>
      <c r="QML35" s="661"/>
      <c r="QMM35" s="661"/>
      <c r="QMN35" s="661"/>
      <c r="QMO35" s="661"/>
      <c r="QMP35" s="661"/>
      <c r="QMQ35" s="661"/>
      <c r="QMR35" s="661"/>
      <c r="QMS35" s="661"/>
      <c r="QMT35" s="661"/>
      <c r="QMU35" s="661"/>
      <c r="QMV35" s="661"/>
      <c r="QMW35" s="661"/>
      <c r="QMX35" s="661"/>
      <c r="QMY35" s="661"/>
      <c r="QMZ35" s="661"/>
      <c r="QNA35" s="661"/>
      <c r="QNB35" s="661"/>
      <c r="QNC35" s="661"/>
      <c r="QND35" s="661"/>
      <c r="QNE35" s="661"/>
      <c r="QNF35" s="661"/>
      <c r="QNG35" s="661"/>
      <c r="QNH35" s="661"/>
      <c r="QNI35" s="661"/>
      <c r="QNJ35" s="661"/>
      <c r="QNK35" s="661"/>
      <c r="QNL35" s="661"/>
      <c r="QNM35" s="661"/>
      <c r="QNN35" s="661"/>
      <c r="QNO35" s="661"/>
      <c r="QNP35" s="661"/>
      <c r="QNQ35" s="661"/>
      <c r="QNR35" s="661"/>
      <c r="QNS35" s="661"/>
      <c r="QNT35" s="661"/>
      <c r="QNU35" s="661"/>
      <c r="QNV35" s="661"/>
      <c r="QNW35" s="661"/>
      <c r="QNX35" s="661"/>
      <c r="QNY35" s="661"/>
      <c r="QNZ35" s="661"/>
      <c r="QOA35" s="661"/>
      <c r="QOB35" s="661"/>
      <c r="QOC35" s="661"/>
      <c r="QOD35" s="661"/>
      <c r="QOE35" s="661"/>
      <c r="QOF35" s="661"/>
      <c r="QOG35" s="661"/>
      <c r="QOH35" s="661"/>
      <c r="QOI35" s="661"/>
      <c r="QOJ35" s="661"/>
      <c r="QOK35" s="661"/>
      <c r="QOL35" s="661"/>
      <c r="QOM35" s="661"/>
      <c r="QON35" s="661"/>
      <c r="QOO35" s="661"/>
      <c r="QOP35" s="661"/>
      <c r="QOQ35" s="661"/>
      <c r="QOR35" s="661"/>
      <c r="QOS35" s="661"/>
      <c r="QOT35" s="661"/>
      <c r="QOU35" s="661"/>
      <c r="QOV35" s="661"/>
      <c r="QOW35" s="661"/>
      <c r="QOX35" s="661"/>
      <c r="QOY35" s="661"/>
      <c r="QOZ35" s="661"/>
      <c r="QPA35" s="661"/>
      <c r="QPB35" s="661"/>
      <c r="QPC35" s="661"/>
      <c r="QPD35" s="661"/>
      <c r="QPE35" s="661"/>
      <c r="QPF35" s="661"/>
      <c r="QPG35" s="661"/>
      <c r="QPH35" s="661"/>
      <c r="QPI35" s="661"/>
      <c r="QPJ35" s="661"/>
      <c r="QPK35" s="661"/>
      <c r="QPL35" s="661"/>
      <c r="QPM35" s="661"/>
      <c r="QPN35" s="661"/>
      <c r="QPO35" s="661"/>
      <c r="QPP35" s="661"/>
      <c r="QPQ35" s="661"/>
      <c r="QPR35" s="661"/>
      <c r="QPS35" s="661"/>
      <c r="QPT35" s="661"/>
      <c r="QPU35" s="661"/>
      <c r="QPV35" s="661"/>
      <c r="QPW35" s="661"/>
      <c r="QPX35" s="661"/>
      <c r="QPY35" s="661"/>
      <c r="QPZ35" s="661"/>
      <c r="QQA35" s="661"/>
      <c r="QQB35" s="661"/>
      <c r="QQC35" s="661"/>
      <c r="QQD35" s="661"/>
      <c r="QQE35" s="661"/>
      <c r="QQF35" s="661"/>
      <c r="QQG35" s="661"/>
      <c r="QQH35" s="661"/>
      <c r="QQI35" s="661"/>
      <c r="QQJ35" s="661"/>
      <c r="QQK35" s="661"/>
      <c r="QQL35" s="661"/>
      <c r="QQM35" s="661"/>
      <c r="QQN35" s="661"/>
      <c r="QQO35" s="661"/>
      <c r="QQP35" s="661"/>
      <c r="QQQ35" s="661"/>
      <c r="QQR35" s="661"/>
      <c r="QQS35" s="661"/>
      <c r="QQT35" s="661"/>
      <c r="QQU35" s="661"/>
      <c r="QQV35" s="661"/>
      <c r="QQW35" s="661"/>
      <c r="QQX35" s="661"/>
      <c r="QQY35" s="661"/>
      <c r="QQZ35" s="661"/>
      <c r="QRA35" s="661"/>
      <c r="QRB35" s="661"/>
      <c r="QRC35" s="661"/>
      <c r="QRD35" s="661"/>
      <c r="QRE35" s="661"/>
      <c r="QRF35" s="661"/>
      <c r="QRG35" s="661"/>
      <c r="QRH35" s="661"/>
      <c r="QRI35" s="661"/>
      <c r="QRJ35" s="661"/>
      <c r="QRK35" s="661"/>
      <c r="QRL35" s="661"/>
      <c r="QRM35" s="661"/>
      <c r="QRN35" s="661"/>
      <c r="QRO35" s="661"/>
      <c r="QRP35" s="661"/>
      <c r="QRQ35" s="661"/>
      <c r="QRR35" s="661"/>
      <c r="QRS35" s="661"/>
      <c r="QRT35" s="661"/>
      <c r="QRU35" s="661"/>
      <c r="QRV35" s="661"/>
      <c r="QRW35" s="661"/>
      <c r="QRX35" s="661"/>
      <c r="QRY35" s="661"/>
      <c r="QRZ35" s="661"/>
      <c r="QSA35" s="661"/>
      <c r="QSB35" s="661"/>
      <c r="QSC35" s="661"/>
      <c r="QSD35" s="661"/>
      <c r="QSE35" s="661"/>
      <c r="QSF35" s="661"/>
      <c r="QSG35" s="661"/>
      <c r="QSH35" s="661"/>
      <c r="QSI35" s="661"/>
      <c r="QSJ35" s="661"/>
      <c r="QSK35" s="661"/>
      <c r="QSL35" s="661"/>
      <c r="QSM35" s="661"/>
      <c r="QSN35" s="661"/>
      <c r="QSO35" s="661"/>
      <c r="QSP35" s="661"/>
      <c r="QSQ35" s="661"/>
      <c r="QSR35" s="661"/>
      <c r="QSS35" s="661"/>
      <c r="QST35" s="661"/>
      <c r="QSU35" s="661"/>
      <c r="QSV35" s="661"/>
      <c r="QSW35" s="661"/>
      <c r="QSX35" s="661"/>
      <c r="QSY35" s="661"/>
      <c r="QSZ35" s="661"/>
      <c r="QTA35" s="661"/>
      <c r="QTB35" s="661"/>
      <c r="QTC35" s="661"/>
      <c r="QTD35" s="661"/>
      <c r="QTE35" s="661"/>
      <c r="QTF35" s="661"/>
      <c r="QTG35" s="661"/>
      <c r="QTH35" s="661"/>
      <c r="QTI35" s="661"/>
      <c r="QTJ35" s="661"/>
      <c r="QTK35" s="661"/>
      <c r="QTL35" s="661"/>
      <c r="QTM35" s="661"/>
      <c r="QTN35" s="661"/>
      <c r="QTO35" s="661"/>
      <c r="QTP35" s="661"/>
      <c r="QTQ35" s="661"/>
      <c r="QTR35" s="661"/>
      <c r="QTS35" s="661"/>
      <c r="QTT35" s="661"/>
      <c r="QTU35" s="661"/>
      <c r="QTV35" s="661"/>
      <c r="QTW35" s="661"/>
      <c r="QTX35" s="661"/>
      <c r="QTY35" s="661"/>
      <c r="QTZ35" s="661"/>
      <c r="QUA35" s="661"/>
      <c r="QUB35" s="661"/>
      <c r="QUC35" s="661"/>
      <c r="QUD35" s="661"/>
      <c r="QUE35" s="661"/>
      <c r="QUF35" s="661"/>
      <c r="QUG35" s="661"/>
      <c r="QUH35" s="661"/>
      <c r="QUI35" s="661"/>
      <c r="QUJ35" s="661"/>
      <c r="QUK35" s="661"/>
      <c r="QUL35" s="661"/>
      <c r="QUM35" s="661"/>
      <c r="QUN35" s="661"/>
      <c r="QUO35" s="661"/>
      <c r="QUP35" s="661"/>
      <c r="QUQ35" s="661"/>
      <c r="QUR35" s="661"/>
      <c r="QUS35" s="661"/>
      <c r="QUT35" s="661"/>
      <c r="QUU35" s="661"/>
      <c r="QUV35" s="661"/>
      <c r="QUW35" s="661"/>
      <c r="QUX35" s="661"/>
      <c r="QUY35" s="661"/>
      <c r="QUZ35" s="661"/>
      <c r="QVA35" s="661"/>
      <c r="QVB35" s="661"/>
      <c r="QVC35" s="661"/>
      <c r="QVD35" s="661"/>
      <c r="QVE35" s="661"/>
      <c r="QVF35" s="661"/>
      <c r="QVG35" s="661"/>
      <c r="QVH35" s="661"/>
      <c r="QVI35" s="661"/>
      <c r="QVJ35" s="661"/>
      <c r="QVK35" s="661"/>
      <c r="QVL35" s="661"/>
      <c r="QVM35" s="661"/>
      <c r="QVN35" s="661"/>
      <c r="QVO35" s="661"/>
      <c r="QVP35" s="661"/>
      <c r="QVQ35" s="661"/>
      <c r="QVR35" s="661"/>
      <c r="QVS35" s="661"/>
      <c r="QVT35" s="661"/>
      <c r="QVU35" s="661"/>
      <c r="QVV35" s="661"/>
      <c r="QVW35" s="661"/>
      <c r="QVX35" s="661"/>
      <c r="QVY35" s="661"/>
      <c r="QVZ35" s="661"/>
      <c r="QWA35" s="661"/>
      <c r="QWB35" s="661"/>
      <c r="QWC35" s="661"/>
      <c r="QWD35" s="661"/>
      <c r="QWE35" s="661"/>
      <c r="QWF35" s="661"/>
      <c r="QWG35" s="661"/>
      <c r="QWH35" s="661"/>
      <c r="QWI35" s="661"/>
      <c r="QWJ35" s="661"/>
      <c r="QWK35" s="661"/>
      <c r="QWL35" s="661"/>
      <c r="QWM35" s="661"/>
      <c r="QWN35" s="661"/>
      <c r="QWO35" s="661"/>
      <c r="QWP35" s="661"/>
      <c r="QWQ35" s="661"/>
      <c r="QWR35" s="661"/>
      <c r="QWS35" s="661"/>
      <c r="QWT35" s="661"/>
      <c r="QWU35" s="661"/>
      <c r="QWV35" s="661"/>
      <c r="QWW35" s="661"/>
      <c r="QWX35" s="661"/>
      <c r="QWY35" s="661"/>
      <c r="QWZ35" s="661"/>
      <c r="QXA35" s="661"/>
      <c r="QXB35" s="661"/>
      <c r="QXC35" s="661"/>
      <c r="QXD35" s="661"/>
      <c r="QXE35" s="661"/>
      <c r="QXF35" s="661"/>
      <c r="QXG35" s="661"/>
      <c r="QXH35" s="661"/>
      <c r="QXI35" s="661"/>
      <c r="QXJ35" s="661"/>
      <c r="QXK35" s="661"/>
      <c r="QXL35" s="661"/>
      <c r="QXM35" s="661"/>
      <c r="QXN35" s="661"/>
      <c r="QXO35" s="661"/>
      <c r="QXP35" s="661"/>
      <c r="QXQ35" s="661"/>
      <c r="QXR35" s="661"/>
      <c r="QXS35" s="661"/>
      <c r="QXT35" s="661"/>
      <c r="QXU35" s="661"/>
      <c r="QXV35" s="661"/>
      <c r="QXW35" s="661"/>
      <c r="QXX35" s="661"/>
      <c r="QXY35" s="661"/>
      <c r="QXZ35" s="661"/>
      <c r="QYA35" s="661"/>
      <c r="QYB35" s="661"/>
      <c r="QYC35" s="661"/>
      <c r="QYD35" s="661"/>
      <c r="QYE35" s="661"/>
      <c r="QYF35" s="661"/>
      <c r="QYG35" s="661"/>
      <c r="QYH35" s="661"/>
      <c r="QYI35" s="661"/>
      <c r="QYJ35" s="661"/>
      <c r="QYK35" s="661"/>
      <c r="QYL35" s="661"/>
      <c r="QYM35" s="661"/>
      <c r="QYN35" s="661"/>
      <c r="QYO35" s="661"/>
      <c r="QYP35" s="661"/>
      <c r="QYQ35" s="661"/>
      <c r="QYR35" s="661"/>
      <c r="QYS35" s="661"/>
      <c r="QYT35" s="661"/>
      <c r="QYU35" s="661"/>
      <c r="QYV35" s="661"/>
      <c r="QYW35" s="661"/>
      <c r="QYX35" s="661"/>
      <c r="QYY35" s="661"/>
      <c r="QYZ35" s="661"/>
      <c r="QZA35" s="661"/>
      <c r="QZB35" s="661"/>
      <c r="QZC35" s="661"/>
      <c r="QZD35" s="661"/>
      <c r="QZE35" s="661"/>
      <c r="QZF35" s="661"/>
      <c r="QZG35" s="661"/>
      <c r="QZH35" s="661"/>
      <c r="QZI35" s="661"/>
      <c r="QZJ35" s="661"/>
      <c r="QZK35" s="661"/>
      <c r="QZL35" s="661"/>
      <c r="QZM35" s="661"/>
      <c r="QZN35" s="661"/>
      <c r="QZO35" s="661"/>
      <c r="QZP35" s="661"/>
      <c r="QZQ35" s="661"/>
      <c r="QZR35" s="661"/>
      <c r="QZS35" s="661"/>
      <c r="QZT35" s="661"/>
      <c r="QZU35" s="661"/>
      <c r="QZV35" s="661"/>
      <c r="QZW35" s="661"/>
      <c r="QZX35" s="661"/>
      <c r="QZY35" s="661"/>
      <c r="QZZ35" s="661"/>
      <c r="RAA35" s="661"/>
      <c r="RAB35" s="661"/>
      <c r="RAC35" s="661"/>
      <c r="RAD35" s="661"/>
      <c r="RAE35" s="661"/>
      <c r="RAF35" s="661"/>
      <c r="RAG35" s="661"/>
      <c r="RAH35" s="661"/>
      <c r="RAI35" s="661"/>
      <c r="RAJ35" s="661"/>
      <c r="RAK35" s="661"/>
      <c r="RAL35" s="661"/>
      <c r="RAM35" s="661"/>
      <c r="RAN35" s="661"/>
      <c r="RAO35" s="661"/>
      <c r="RAP35" s="661"/>
      <c r="RAQ35" s="661"/>
      <c r="RAR35" s="661"/>
      <c r="RAS35" s="661"/>
      <c r="RAT35" s="661"/>
      <c r="RAU35" s="661"/>
      <c r="RAV35" s="661"/>
      <c r="RAW35" s="661"/>
      <c r="RAX35" s="661"/>
      <c r="RAY35" s="661"/>
      <c r="RAZ35" s="661"/>
      <c r="RBA35" s="661"/>
      <c r="RBB35" s="661"/>
      <c r="RBC35" s="661"/>
      <c r="RBD35" s="661"/>
      <c r="RBE35" s="661"/>
      <c r="RBF35" s="661"/>
      <c r="RBG35" s="661"/>
      <c r="RBH35" s="661"/>
      <c r="RBI35" s="661"/>
      <c r="RBJ35" s="661"/>
      <c r="RBK35" s="661"/>
      <c r="RBL35" s="661"/>
      <c r="RBM35" s="661"/>
      <c r="RBN35" s="661"/>
      <c r="RBO35" s="661"/>
      <c r="RBP35" s="661"/>
      <c r="RBQ35" s="661"/>
      <c r="RBR35" s="661"/>
      <c r="RBS35" s="661"/>
      <c r="RBT35" s="661"/>
      <c r="RBU35" s="661"/>
      <c r="RBV35" s="661"/>
      <c r="RBW35" s="661"/>
      <c r="RBX35" s="661"/>
      <c r="RBY35" s="661"/>
      <c r="RBZ35" s="661"/>
      <c r="RCA35" s="661"/>
      <c r="RCB35" s="661"/>
      <c r="RCC35" s="661"/>
      <c r="RCD35" s="661"/>
      <c r="RCE35" s="661"/>
      <c r="RCF35" s="661"/>
      <c r="RCG35" s="661"/>
      <c r="RCH35" s="661"/>
      <c r="RCI35" s="661"/>
      <c r="RCJ35" s="661"/>
      <c r="RCK35" s="661"/>
      <c r="RCL35" s="661"/>
      <c r="RCM35" s="661"/>
      <c r="RCN35" s="661"/>
      <c r="RCO35" s="661"/>
      <c r="RCP35" s="661"/>
      <c r="RCQ35" s="661"/>
      <c r="RCR35" s="661"/>
      <c r="RCS35" s="661"/>
      <c r="RCT35" s="661"/>
      <c r="RCU35" s="661"/>
      <c r="RCV35" s="661"/>
      <c r="RCW35" s="661"/>
      <c r="RCX35" s="661"/>
      <c r="RCY35" s="661"/>
      <c r="RCZ35" s="661"/>
      <c r="RDA35" s="661"/>
      <c r="RDB35" s="661"/>
      <c r="RDC35" s="661"/>
      <c r="RDD35" s="661"/>
      <c r="RDE35" s="661"/>
      <c r="RDF35" s="661"/>
      <c r="RDG35" s="661"/>
      <c r="RDH35" s="661"/>
      <c r="RDI35" s="661"/>
      <c r="RDJ35" s="661"/>
      <c r="RDK35" s="661"/>
      <c r="RDL35" s="661"/>
      <c r="RDM35" s="661"/>
      <c r="RDN35" s="661"/>
      <c r="RDO35" s="661"/>
      <c r="RDP35" s="661"/>
      <c r="RDQ35" s="661"/>
      <c r="RDR35" s="661"/>
      <c r="RDS35" s="661"/>
      <c r="RDT35" s="661"/>
      <c r="RDU35" s="661"/>
      <c r="RDV35" s="661"/>
      <c r="RDW35" s="661"/>
      <c r="RDX35" s="661"/>
      <c r="RDY35" s="661"/>
      <c r="RDZ35" s="661"/>
      <c r="REA35" s="661"/>
      <c r="REB35" s="661"/>
      <c r="REC35" s="661"/>
      <c r="RED35" s="661"/>
      <c r="REE35" s="661"/>
      <c r="REF35" s="661"/>
      <c r="REG35" s="661"/>
      <c r="REH35" s="661"/>
      <c r="REI35" s="661"/>
      <c r="REJ35" s="661"/>
      <c r="REK35" s="661"/>
      <c r="REL35" s="661"/>
      <c r="REM35" s="661"/>
      <c r="REN35" s="661"/>
      <c r="REO35" s="661"/>
      <c r="REP35" s="661"/>
      <c r="REQ35" s="661"/>
      <c r="RER35" s="661"/>
      <c r="RES35" s="661"/>
      <c r="RET35" s="661"/>
      <c r="REU35" s="661"/>
      <c r="REV35" s="661"/>
      <c r="REW35" s="661"/>
      <c r="REX35" s="661"/>
      <c r="REY35" s="661"/>
      <c r="REZ35" s="661"/>
      <c r="RFA35" s="661"/>
      <c r="RFB35" s="661"/>
      <c r="RFC35" s="661"/>
      <c r="RFD35" s="661"/>
      <c r="RFE35" s="661"/>
      <c r="RFF35" s="661"/>
      <c r="RFG35" s="661"/>
      <c r="RFH35" s="661"/>
      <c r="RFI35" s="661"/>
      <c r="RFJ35" s="661"/>
      <c r="RFK35" s="661"/>
      <c r="RFL35" s="661"/>
      <c r="RFM35" s="661"/>
      <c r="RFN35" s="661"/>
      <c r="RFO35" s="661"/>
      <c r="RFP35" s="661"/>
      <c r="RFQ35" s="661"/>
      <c r="RFR35" s="661"/>
      <c r="RFS35" s="661"/>
      <c r="RFT35" s="661"/>
      <c r="RFU35" s="661"/>
      <c r="RFV35" s="661"/>
      <c r="RFW35" s="661"/>
      <c r="RFX35" s="661"/>
      <c r="RFY35" s="661"/>
      <c r="RFZ35" s="661"/>
      <c r="RGA35" s="661"/>
      <c r="RGB35" s="661"/>
      <c r="RGC35" s="661"/>
      <c r="RGD35" s="661"/>
      <c r="RGE35" s="661"/>
      <c r="RGF35" s="661"/>
      <c r="RGG35" s="661"/>
      <c r="RGH35" s="661"/>
      <c r="RGI35" s="661"/>
      <c r="RGJ35" s="661"/>
      <c r="RGK35" s="661"/>
      <c r="RGL35" s="661"/>
      <c r="RGM35" s="661"/>
      <c r="RGN35" s="661"/>
      <c r="RGO35" s="661"/>
      <c r="RGP35" s="661"/>
      <c r="RGQ35" s="661"/>
      <c r="RGR35" s="661"/>
      <c r="RGS35" s="661"/>
      <c r="RGT35" s="661"/>
      <c r="RGU35" s="661"/>
      <c r="RGV35" s="661"/>
      <c r="RGW35" s="661"/>
      <c r="RGX35" s="661"/>
      <c r="RGY35" s="661"/>
      <c r="RGZ35" s="661"/>
      <c r="RHA35" s="661"/>
      <c r="RHB35" s="661"/>
      <c r="RHC35" s="661"/>
      <c r="RHD35" s="661"/>
      <c r="RHE35" s="661"/>
      <c r="RHF35" s="661"/>
      <c r="RHG35" s="661"/>
      <c r="RHH35" s="661"/>
      <c r="RHI35" s="661"/>
      <c r="RHJ35" s="661"/>
      <c r="RHK35" s="661"/>
      <c r="RHL35" s="661"/>
      <c r="RHM35" s="661"/>
      <c r="RHN35" s="661"/>
      <c r="RHO35" s="661"/>
      <c r="RHP35" s="661"/>
      <c r="RHQ35" s="661"/>
      <c r="RHR35" s="661"/>
      <c r="RHS35" s="661"/>
      <c r="RHT35" s="661"/>
      <c r="RHU35" s="661"/>
      <c r="RHV35" s="661"/>
      <c r="RHW35" s="661"/>
      <c r="RHX35" s="661"/>
      <c r="RHY35" s="661"/>
      <c r="RHZ35" s="661"/>
      <c r="RIA35" s="661"/>
      <c r="RIB35" s="661"/>
      <c r="RIC35" s="661"/>
      <c r="RID35" s="661"/>
      <c r="RIE35" s="661"/>
      <c r="RIF35" s="661"/>
      <c r="RIG35" s="661"/>
      <c r="RIH35" s="661"/>
      <c r="RII35" s="661"/>
      <c r="RIJ35" s="661"/>
      <c r="RIK35" s="661"/>
      <c r="RIL35" s="661"/>
      <c r="RIM35" s="661"/>
      <c r="RIN35" s="661"/>
      <c r="RIO35" s="661"/>
      <c r="RIP35" s="661"/>
      <c r="RIQ35" s="661"/>
      <c r="RIR35" s="661"/>
      <c r="RIS35" s="661"/>
      <c r="RIT35" s="661"/>
      <c r="RIU35" s="661"/>
      <c r="RIV35" s="661"/>
      <c r="RIW35" s="661"/>
      <c r="RIX35" s="661"/>
      <c r="RIY35" s="661"/>
      <c r="RIZ35" s="661"/>
      <c r="RJA35" s="661"/>
      <c r="RJB35" s="661"/>
      <c r="RJC35" s="661"/>
      <c r="RJD35" s="661"/>
      <c r="RJE35" s="661"/>
      <c r="RJF35" s="661"/>
      <c r="RJG35" s="661"/>
      <c r="RJH35" s="661"/>
      <c r="RJI35" s="661"/>
      <c r="RJJ35" s="661"/>
      <c r="RJK35" s="661"/>
      <c r="RJL35" s="661"/>
      <c r="RJM35" s="661"/>
      <c r="RJN35" s="661"/>
      <c r="RJO35" s="661"/>
      <c r="RJP35" s="661"/>
      <c r="RJQ35" s="661"/>
      <c r="RJR35" s="661"/>
      <c r="RJS35" s="661"/>
      <c r="RJT35" s="661"/>
      <c r="RJU35" s="661"/>
      <c r="RJV35" s="661"/>
      <c r="RJW35" s="661"/>
      <c r="RJX35" s="661"/>
      <c r="RJY35" s="661"/>
      <c r="RJZ35" s="661"/>
      <c r="RKA35" s="661"/>
      <c r="RKB35" s="661"/>
      <c r="RKC35" s="661"/>
      <c r="RKD35" s="661"/>
      <c r="RKE35" s="661"/>
      <c r="RKF35" s="661"/>
      <c r="RKG35" s="661"/>
      <c r="RKH35" s="661"/>
      <c r="RKI35" s="661"/>
      <c r="RKJ35" s="661"/>
      <c r="RKK35" s="661"/>
      <c r="RKL35" s="661"/>
      <c r="RKM35" s="661"/>
      <c r="RKN35" s="661"/>
      <c r="RKO35" s="661"/>
      <c r="RKP35" s="661"/>
      <c r="RKQ35" s="661"/>
      <c r="RKR35" s="661"/>
      <c r="RKS35" s="661"/>
      <c r="RKT35" s="661"/>
      <c r="RKU35" s="661"/>
      <c r="RKV35" s="661"/>
      <c r="RKW35" s="661"/>
      <c r="RKX35" s="661"/>
      <c r="RKY35" s="661"/>
      <c r="RKZ35" s="661"/>
      <c r="RLA35" s="661"/>
      <c r="RLB35" s="661"/>
      <c r="RLC35" s="661"/>
      <c r="RLD35" s="661"/>
      <c r="RLE35" s="661"/>
      <c r="RLF35" s="661"/>
      <c r="RLG35" s="661"/>
      <c r="RLH35" s="661"/>
      <c r="RLI35" s="661"/>
      <c r="RLJ35" s="661"/>
      <c r="RLK35" s="661"/>
      <c r="RLL35" s="661"/>
      <c r="RLM35" s="661"/>
      <c r="RLN35" s="661"/>
      <c r="RLO35" s="661"/>
      <c r="RLP35" s="661"/>
      <c r="RLQ35" s="661"/>
      <c r="RLR35" s="661"/>
      <c r="RLS35" s="661"/>
      <c r="RLT35" s="661"/>
      <c r="RLU35" s="661"/>
      <c r="RLV35" s="661"/>
      <c r="RLW35" s="661"/>
      <c r="RLX35" s="661"/>
      <c r="RLY35" s="661"/>
      <c r="RLZ35" s="661"/>
      <c r="RMA35" s="661"/>
      <c r="RMB35" s="661"/>
      <c r="RMC35" s="661"/>
      <c r="RMD35" s="661"/>
      <c r="RME35" s="661"/>
      <c r="RMF35" s="661"/>
      <c r="RMG35" s="661"/>
      <c r="RMH35" s="661"/>
      <c r="RMI35" s="661"/>
      <c r="RMJ35" s="661"/>
      <c r="RMK35" s="661"/>
      <c r="RML35" s="661"/>
      <c r="RMM35" s="661"/>
      <c r="RMN35" s="661"/>
      <c r="RMO35" s="661"/>
      <c r="RMP35" s="661"/>
      <c r="RMQ35" s="661"/>
      <c r="RMR35" s="661"/>
      <c r="RMS35" s="661"/>
      <c r="RMT35" s="661"/>
      <c r="RMU35" s="661"/>
      <c r="RMV35" s="661"/>
      <c r="RMW35" s="661"/>
      <c r="RMX35" s="661"/>
      <c r="RMY35" s="661"/>
      <c r="RMZ35" s="661"/>
      <c r="RNA35" s="661"/>
      <c r="RNB35" s="661"/>
      <c r="RNC35" s="661"/>
      <c r="RND35" s="661"/>
      <c r="RNE35" s="661"/>
      <c r="RNF35" s="661"/>
      <c r="RNG35" s="661"/>
      <c r="RNH35" s="661"/>
      <c r="RNI35" s="661"/>
      <c r="RNJ35" s="661"/>
      <c r="RNK35" s="661"/>
      <c r="RNL35" s="661"/>
      <c r="RNM35" s="661"/>
      <c r="RNN35" s="661"/>
      <c r="RNO35" s="661"/>
      <c r="RNP35" s="661"/>
      <c r="RNQ35" s="661"/>
      <c r="RNR35" s="661"/>
      <c r="RNS35" s="661"/>
      <c r="RNT35" s="661"/>
      <c r="RNU35" s="661"/>
      <c r="RNV35" s="661"/>
      <c r="RNW35" s="661"/>
      <c r="RNX35" s="661"/>
      <c r="RNY35" s="661"/>
      <c r="RNZ35" s="661"/>
      <c r="ROA35" s="661"/>
      <c r="ROB35" s="661"/>
      <c r="ROC35" s="661"/>
      <c r="ROD35" s="661"/>
      <c r="ROE35" s="661"/>
      <c r="ROF35" s="661"/>
      <c r="ROG35" s="661"/>
      <c r="ROH35" s="661"/>
      <c r="ROI35" s="661"/>
      <c r="ROJ35" s="661"/>
      <c r="ROK35" s="661"/>
      <c r="ROL35" s="661"/>
      <c r="ROM35" s="661"/>
      <c r="RON35" s="661"/>
      <c r="ROO35" s="661"/>
      <c r="ROP35" s="661"/>
      <c r="ROQ35" s="661"/>
      <c r="ROR35" s="661"/>
      <c r="ROS35" s="661"/>
      <c r="ROT35" s="661"/>
      <c r="ROU35" s="661"/>
      <c r="ROV35" s="661"/>
      <c r="ROW35" s="661"/>
      <c r="ROX35" s="661"/>
      <c r="ROY35" s="661"/>
      <c r="ROZ35" s="661"/>
      <c r="RPA35" s="661"/>
      <c r="RPB35" s="661"/>
      <c r="RPC35" s="661"/>
      <c r="RPD35" s="661"/>
      <c r="RPE35" s="661"/>
      <c r="RPF35" s="661"/>
      <c r="RPG35" s="661"/>
      <c r="RPH35" s="661"/>
      <c r="RPI35" s="661"/>
      <c r="RPJ35" s="661"/>
      <c r="RPK35" s="661"/>
      <c r="RPL35" s="661"/>
      <c r="RPM35" s="661"/>
      <c r="RPN35" s="661"/>
      <c r="RPO35" s="661"/>
      <c r="RPP35" s="661"/>
      <c r="RPQ35" s="661"/>
      <c r="RPR35" s="661"/>
      <c r="RPS35" s="661"/>
      <c r="RPT35" s="661"/>
      <c r="RPU35" s="661"/>
      <c r="RPV35" s="661"/>
      <c r="RPW35" s="661"/>
      <c r="RPX35" s="661"/>
      <c r="RPY35" s="661"/>
      <c r="RPZ35" s="661"/>
      <c r="RQA35" s="661"/>
      <c r="RQB35" s="661"/>
      <c r="RQC35" s="661"/>
      <c r="RQD35" s="661"/>
      <c r="RQE35" s="661"/>
      <c r="RQF35" s="661"/>
      <c r="RQG35" s="661"/>
      <c r="RQH35" s="661"/>
      <c r="RQI35" s="661"/>
      <c r="RQJ35" s="661"/>
      <c r="RQK35" s="661"/>
      <c r="RQL35" s="661"/>
      <c r="RQM35" s="661"/>
      <c r="RQN35" s="661"/>
      <c r="RQO35" s="661"/>
      <c r="RQP35" s="661"/>
      <c r="RQQ35" s="661"/>
      <c r="RQR35" s="661"/>
      <c r="RQS35" s="661"/>
      <c r="RQT35" s="661"/>
      <c r="RQU35" s="661"/>
      <c r="RQV35" s="661"/>
      <c r="RQW35" s="661"/>
      <c r="RQX35" s="661"/>
      <c r="RQY35" s="661"/>
      <c r="RQZ35" s="661"/>
      <c r="RRA35" s="661"/>
      <c r="RRB35" s="661"/>
      <c r="RRC35" s="661"/>
      <c r="RRD35" s="661"/>
      <c r="RRE35" s="661"/>
      <c r="RRF35" s="661"/>
      <c r="RRG35" s="661"/>
      <c r="RRH35" s="661"/>
      <c r="RRI35" s="661"/>
      <c r="RRJ35" s="661"/>
      <c r="RRK35" s="661"/>
      <c r="RRL35" s="661"/>
      <c r="RRM35" s="661"/>
      <c r="RRN35" s="661"/>
      <c r="RRO35" s="661"/>
      <c r="RRP35" s="661"/>
      <c r="RRQ35" s="661"/>
      <c r="RRR35" s="661"/>
      <c r="RRS35" s="661"/>
      <c r="RRT35" s="661"/>
      <c r="RRU35" s="661"/>
      <c r="RRV35" s="661"/>
      <c r="RRW35" s="661"/>
      <c r="RRX35" s="661"/>
      <c r="RRY35" s="661"/>
      <c r="RRZ35" s="661"/>
      <c r="RSA35" s="661"/>
      <c r="RSB35" s="661"/>
      <c r="RSC35" s="661"/>
      <c r="RSD35" s="661"/>
      <c r="RSE35" s="661"/>
      <c r="RSF35" s="661"/>
      <c r="RSG35" s="661"/>
      <c r="RSH35" s="661"/>
      <c r="RSI35" s="661"/>
      <c r="RSJ35" s="661"/>
      <c r="RSK35" s="661"/>
      <c r="RSL35" s="661"/>
      <c r="RSM35" s="661"/>
      <c r="RSN35" s="661"/>
      <c r="RSO35" s="661"/>
      <c r="RSP35" s="661"/>
      <c r="RSQ35" s="661"/>
      <c r="RSR35" s="661"/>
      <c r="RSS35" s="661"/>
      <c r="RST35" s="661"/>
      <c r="RSU35" s="661"/>
      <c r="RSV35" s="661"/>
      <c r="RSW35" s="661"/>
      <c r="RSX35" s="661"/>
      <c r="RSY35" s="661"/>
      <c r="RSZ35" s="661"/>
      <c r="RTA35" s="661"/>
      <c r="RTB35" s="661"/>
      <c r="RTC35" s="661"/>
      <c r="RTD35" s="661"/>
      <c r="RTE35" s="661"/>
      <c r="RTF35" s="661"/>
      <c r="RTG35" s="661"/>
      <c r="RTH35" s="661"/>
      <c r="RTI35" s="661"/>
      <c r="RTJ35" s="661"/>
      <c r="RTK35" s="661"/>
      <c r="RTL35" s="661"/>
      <c r="RTM35" s="661"/>
      <c r="RTN35" s="661"/>
      <c r="RTO35" s="661"/>
      <c r="RTP35" s="661"/>
      <c r="RTQ35" s="661"/>
      <c r="RTR35" s="661"/>
      <c r="RTS35" s="661"/>
      <c r="RTT35" s="661"/>
      <c r="RTU35" s="661"/>
      <c r="RTV35" s="661"/>
      <c r="RTW35" s="661"/>
      <c r="RTX35" s="661"/>
      <c r="RTY35" s="661"/>
      <c r="RTZ35" s="661"/>
      <c r="RUA35" s="661"/>
      <c r="RUB35" s="661"/>
      <c r="RUC35" s="661"/>
      <c r="RUD35" s="661"/>
      <c r="RUE35" s="661"/>
      <c r="RUF35" s="661"/>
      <c r="RUG35" s="661"/>
      <c r="RUH35" s="661"/>
      <c r="RUI35" s="661"/>
      <c r="RUJ35" s="661"/>
      <c r="RUK35" s="661"/>
      <c r="RUL35" s="661"/>
      <c r="RUM35" s="661"/>
      <c r="RUN35" s="661"/>
      <c r="RUO35" s="661"/>
      <c r="RUP35" s="661"/>
      <c r="RUQ35" s="661"/>
      <c r="RUR35" s="661"/>
      <c r="RUS35" s="661"/>
      <c r="RUT35" s="661"/>
      <c r="RUU35" s="661"/>
      <c r="RUV35" s="661"/>
      <c r="RUW35" s="661"/>
      <c r="RUX35" s="661"/>
      <c r="RUY35" s="661"/>
      <c r="RUZ35" s="661"/>
      <c r="RVA35" s="661"/>
      <c r="RVB35" s="661"/>
      <c r="RVC35" s="661"/>
      <c r="RVD35" s="661"/>
      <c r="RVE35" s="661"/>
      <c r="RVF35" s="661"/>
      <c r="RVG35" s="661"/>
      <c r="RVH35" s="661"/>
      <c r="RVI35" s="661"/>
      <c r="RVJ35" s="661"/>
      <c r="RVK35" s="661"/>
      <c r="RVL35" s="661"/>
      <c r="RVM35" s="661"/>
      <c r="RVN35" s="661"/>
      <c r="RVO35" s="661"/>
      <c r="RVP35" s="661"/>
      <c r="RVQ35" s="661"/>
      <c r="RVR35" s="661"/>
      <c r="RVS35" s="661"/>
      <c r="RVT35" s="661"/>
      <c r="RVU35" s="661"/>
      <c r="RVV35" s="661"/>
      <c r="RVW35" s="661"/>
      <c r="RVX35" s="661"/>
      <c r="RVY35" s="661"/>
      <c r="RVZ35" s="661"/>
      <c r="RWA35" s="661"/>
      <c r="RWB35" s="661"/>
      <c r="RWC35" s="661"/>
      <c r="RWD35" s="661"/>
      <c r="RWE35" s="661"/>
      <c r="RWF35" s="661"/>
      <c r="RWG35" s="661"/>
      <c r="RWH35" s="661"/>
      <c r="RWI35" s="661"/>
      <c r="RWJ35" s="661"/>
      <c r="RWK35" s="661"/>
      <c r="RWL35" s="661"/>
      <c r="RWM35" s="661"/>
      <c r="RWN35" s="661"/>
      <c r="RWO35" s="661"/>
      <c r="RWP35" s="661"/>
      <c r="RWQ35" s="661"/>
      <c r="RWR35" s="661"/>
      <c r="RWS35" s="661"/>
      <c r="RWT35" s="661"/>
      <c r="RWU35" s="661"/>
      <c r="RWV35" s="661"/>
      <c r="RWW35" s="661"/>
      <c r="RWX35" s="661"/>
      <c r="RWY35" s="661"/>
      <c r="RWZ35" s="661"/>
      <c r="RXA35" s="661"/>
      <c r="RXB35" s="661"/>
      <c r="RXC35" s="661"/>
      <c r="RXD35" s="661"/>
      <c r="RXE35" s="661"/>
      <c r="RXF35" s="661"/>
      <c r="RXG35" s="661"/>
      <c r="RXH35" s="661"/>
      <c r="RXI35" s="661"/>
      <c r="RXJ35" s="661"/>
      <c r="RXK35" s="661"/>
      <c r="RXL35" s="661"/>
      <c r="RXM35" s="661"/>
      <c r="RXN35" s="661"/>
      <c r="RXO35" s="661"/>
      <c r="RXP35" s="661"/>
      <c r="RXQ35" s="661"/>
      <c r="RXR35" s="661"/>
      <c r="RXS35" s="661"/>
      <c r="RXT35" s="661"/>
      <c r="RXU35" s="661"/>
      <c r="RXV35" s="661"/>
      <c r="RXW35" s="661"/>
      <c r="RXX35" s="661"/>
      <c r="RXY35" s="661"/>
      <c r="RXZ35" s="661"/>
      <c r="RYA35" s="661"/>
      <c r="RYB35" s="661"/>
      <c r="RYC35" s="661"/>
      <c r="RYD35" s="661"/>
      <c r="RYE35" s="661"/>
      <c r="RYF35" s="661"/>
      <c r="RYG35" s="661"/>
      <c r="RYH35" s="661"/>
      <c r="RYI35" s="661"/>
      <c r="RYJ35" s="661"/>
      <c r="RYK35" s="661"/>
      <c r="RYL35" s="661"/>
      <c r="RYM35" s="661"/>
      <c r="RYN35" s="661"/>
      <c r="RYO35" s="661"/>
      <c r="RYP35" s="661"/>
      <c r="RYQ35" s="661"/>
      <c r="RYR35" s="661"/>
      <c r="RYS35" s="661"/>
      <c r="RYT35" s="661"/>
      <c r="RYU35" s="661"/>
      <c r="RYV35" s="661"/>
      <c r="RYW35" s="661"/>
      <c r="RYX35" s="661"/>
      <c r="RYY35" s="661"/>
      <c r="RYZ35" s="661"/>
      <c r="RZA35" s="661"/>
      <c r="RZB35" s="661"/>
      <c r="RZC35" s="661"/>
      <c r="RZD35" s="661"/>
      <c r="RZE35" s="661"/>
      <c r="RZF35" s="661"/>
      <c r="RZG35" s="661"/>
      <c r="RZH35" s="661"/>
      <c r="RZI35" s="661"/>
      <c r="RZJ35" s="661"/>
      <c r="RZK35" s="661"/>
      <c r="RZL35" s="661"/>
      <c r="RZM35" s="661"/>
      <c r="RZN35" s="661"/>
      <c r="RZO35" s="661"/>
      <c r="RZP35" s="661"/>
      <c r="RZQ35" s="661"/>
      <c r="RZR35" s="661"/>
      <c r="RZS35" s="661"/>
      <c r="RZT35" s="661"/>
      <c r="RZU35" s="661"/>
      <c r="RZV35" s="661"/>
      <c r="RZW35" s="661"/>
      <c r="RZX35" s="661"/>
      <c r="RZY35" s="661"/>
      <c r="RZZ35" s="661"/>
      <c r="SAA35" s="661"/>
      <c r="SAB35" s="661"/>
      <c r="SAC35" s="661"/>
      <c r="SAD35" s="661"/>
      <c r="SAE35" s="661"/>
      <c r="SAF35" s="661"/>
      <c r="SAG35" s="661"/>
      <c r="SAH35" s="661"/>
      <c r="SAI35" s="661"/>
      <c r="SAJ35" s="661"/>
      <c r="SAK35" s="661"/>
      <c r="SAL35" s="661"/>
      <c r="SAM35" s="661"/>
      <c r="SAN35" s="661"/>
      <c r="SAO35" s="661"/>
      <c r="SAP35" s="661"/>
      <c r="SAQ35" s="661"/>
      <c r="SAR35" s="661"/>
      <c r="SAS35" s="661"/>
      <c r="SAT35" s="661"/>
      <c r="SAU35" s="661"/>
      <c r="SAV35" s="661"/>
      <c r="SAW35" s="661"/>
      <c r="SAX35" s="661"/>
      <c r="SAY35" s="661"/>
      <c r="SAZ35" s="661"/>
      <c r="SBA35" s="661"/>
      <c r="SBB35" s="661"/>
      <c r="SBC35" s="661"/>
      <c r="SBD35" s="661"/>
      <c r="SBE35" s="661"/>
      <c r="SBF35" s="661"/>
      <c r="SBG35" s="661"/>
      <c r="SBH35" s="661"/>
      <c r="SBI35" s="661"/>
      <c r="SBJ35" s="661"/>
      <c r="SBK35" s="661"/>
      <c r="SBL35" s="661"/>
      <c r="SBM35" s="661"/>
      <c r="SBN35" s="661"/>
      <c r="SBO35" s="661"/>
      <c r="SBP35" s="661"/>
      <c r="SBQ35" s="661"/>
      <c r="SBR35" s="661"/>
      <c r="SBS35" s="661"/>
      <c r="SBT35" s="661"/>
      <c r="SBU35" s="661"/>
      <c r="SBV35" s="661"/>
      <c r="SBW35" s="661"/>
      <c r="SBX35" s="661"/>
      <c r="SBY35" s="661"/>
      <c r="SBZ35" s="661"/>
      <c r="SCA35" s="661"/>
      <c r="SCB35" s="661"/>
      <c r="SCC35" s="661"/>
      <c r="SCD35" s="661"/>
      <c r="SCE35" s="661"/>
      <c r="SCF35" s="661"/>
      <c r="SCG35" s="661"/>
      <c r="SCH35" s="661"/>
      <c r="SCI35" s="661"/>
      <c r="SCJ35" s="661"/>
      <c r="SCK35" s="661"/>
      <c r="SCL35" s="661"/>
      <c r="SCM35" s="661"/>
      <c r="SCN35" s="661"/>
      <c r="SCO35" s="661"/>
      <c r="SCP35" s="661"/>
      <c r="SCQ35" s="661"/>
      <c r="SCR35" s="661"/>
      <c r="SCS35" s="661"/>
      <c r="SCT35" s="661"/>
      <c r="SCU35" s="661"/>
      <c r="SCV35" s="661"/>
      <c r="SCW35" s="661"/>
      <c r="SCX35" s="661"/>
      <c r="SCY35" s="661"/>
      <c r="SCZ35" s="661"/>
      <c r="SDA35" s="661"/>
      <c r="SDB35" s="661"/>
      <c r="SDC35" s="661"/>
      <c r="SDD35" s="661"/>
      <c r="SDE35" s="661"/>
      <c r="SDF35" s="661"/>
      <c r="SDG35" s="661"/>
      <c r="SDH35" s="661"/>
      <c r="SDI35" s="661"/>
      <c r="SDJ35" s="661"/>
      <c r="SDK35" s="661"/>
      <c r="SDL35" s="661"/>
      <c r="SDM35" s="661"/>
      <c r="SDN35" s="661"/>
      <c r="SDO35" s="661"/>
      <c r="SDP35" s="661"/>
      <c r="SDQ35" s="661"/>
      <c r="SDR35" s="661"/>
      <c r="SDS35" s="661"/>
      <c r="SDT35" s="661"/>
      <c r="SDU35" s="661"/>
      <c r="SDV35" s="661"/>
      <c r="SDW35" s="661"/>
      <c r="SDX35" s="661"/>
      <c r="SDY35" s="661"/>
      <c r="SDZ35" s="661"/>
      <c r="SEA35" s="661"/>
      <c r="SEB35" s="661"/>
      <c r="SEC35" s="661"/>
      <c r="SED35" s="661"/>
      <c r="SEE35" s="661"/>
      <c r="SEF35" s="661"/>
      <c r="SEG35" s="661"/>
      <c r="SEH35" s="661"/>
      <c r="SEI35" s="661"/>
      <c r="SEJ35" s="661"/>
      <c r="SEK35" s="661"/>
      <c r="SEL35" s="661"/>
      <c r="SEM35" s="661"/>
      <c r="SEN35" s="661"/>
      <c r="SEO35" s="661"/>
      <c r="SEP35" s="661"/>
      <c r="SEQ35" s="661"/>
      <c r="SER35" s="661"/>
      <c r="SES35" s="661"/>
      <c r="SET35" s="661"/>
      <c r="SEU35" s="661"/>
      <c r="SEV35" s="661"/>
      <c r="SEW35" s="661"/>
      <c r="SEX35" s="661"/>
      <c r="SEY35" s="661"/>
      <c r="SEZ35" s="661"/>
      <c r="SFA35" s="661"/>
      <c r="SFB35" s="661"/>
      <c r="SFC35" s="661"/>
      <c r="SFD35" s="661"/>
      <c r="SFE35" s="661"/>
      <c r="SFF35" s="661"/>
      <c r="SFG35" s="661"/>
      <c r="SFH35" s="661"/>
      <c r="SFI35" s="661"/>
      <c r="SFJ35" s="661"/>
      <c r="SFK35" s="661"/>
      <c r="SFL35" s="661"/>
      <c r="SFM35" s="661"/>
      <c r="SFN35" s="661"/>
      <c r="SFO35" s="661"/>
      <c r="SFP35" s="661"/>
      <c r="SFQ35" s="661"/>
      <c r="SFR35" s="661"/>
      <c r="SFS35" s="661"/>
      <c r="SFT35" s="661"/>
      <c r="SFU35" s="661"/>
      <c r="SFV35" s="661"/>
      <c r="SFW35" s="661"/>
      <c r="SFX35" s="661"/>
      <c r="SFY35" s="661"/>
      <c r="SFZ35" s="661"/>
      <c r="SGA35" s="661"/>
      <c r="SGB35" s="661"/>
      <c r="SGC35" s="661"/>
      <c r="SGD35" s="661"/>
      <c r="SGE35" s="661"/>
      <c r="SGF35" s="661"/>
      <c r="SGG35" s="661"/>
      <c r="SGH35" s="661"/>
      <c r="SGI35" s="661"/>
      <c r="SGJ35" s="661"/>
      <c r="SGK35" s="661"/>
      <c r="SGL35" s="661"/>
      <c r="SGM35" s="661"/>
      <c r="SGN35" s="661"/>
      <c r="SGO35" s="661"/>
      <c r="SGP35" s="661"/>
      <c r="SGQ35" s="661"/>
      <c r="SGR35" s="661"/>
      <c r="SGS35" s="661"/>
      <c r="SGT35" s="661"/>
      <c r="SGU35" s="661"/>
      <c r="SGV35" s="661"/>
      <c r="SGW35" s="661"/>
      <c r="SGX35" s="661"/>
      <c r="SGY35" s="661"/>
      <c r="SGZ35" s="661"/>
      <c r="SHA35" s="661"/>
      <c r="SHB35" s="661"/>
      <c r="SHC35" s="661"/>
      <c r="SHD35" s="661"/>
      <c r="SHE35" s="661"/>
      <c r="SHF35" s="661"/>
      <c r="SHG35" s="661"/>
      <c r="SHH35" s="661"/>
      <c r="SHI35" s="661"/>
      <c r="SHJ35" s="661"/>
      <c r="SHK35" s="661"/>
      <c r="SHL35" s="661"/>
      <c r="SHM35" s="661"/>
      <c r="SHN35" s="661"/>
      <c r="SHO35" s="661"/>
      <c r="SHP35" s="661"/>
      <c r="SHQ35" s="661"/>
      <c r="SHR35" s="661"/>
      <c r="SHS35" s="661"/>
      <c r="SHT35" s="661"/>
      <c r="SHU35" s="661"/>
      <c r="SHV35" s="661"/>
      <c r="SHW35" s="661"/>
      <c r="SHX35" s="661"/>
      <c r="SHY35" s="661"/>
      <c r="SHZ35" s="661"/>
      <c r="SIA35" s="661"/>
      <c r="SIB35" s="661"/>
      <c r="SIC35" s="661"/>
      <c r="SID35" s="661"/>
      <c r="SIE35" s="661"/>
      <c r="SIF35" s="661"/>
      <c r="SIG35" s="661"/>
      <c r="SIH35" s="661"/>
      <c r="SII35" s="661"/>
      <c r="SIJ35" s="661"/>
      <c r="SIK35" s="661"/>
      <c r="SIL35" s="661"/>
      <c r="SIM35" s="661"/>
      <c r="SIN35" s="661"/>
      <c r="SIO35" s="661"/>
      <c r="SIP35" s="661"/>
      <c r="SIQ35" s="661"/>
      <c r="SIR35" s="661"/>
      <c r="SIS35" s="661"/>
      <c r="SIT35" s="661"/>
      <c r="SIU35" s="661"/>
      <c r="SIV35" s="661"/>
      <c r="SIW35" s="661"/>
      <c r="SIX35" s="661"/>
      <c r="SIY35" s="661"/>
      <c r="SIZ35" s="661"/>
      <c r="SJA35" s="661"/>
      <c r="SJB35" s="661"/>
      <c r="SJC35" s="661"/>
      <c r="SJD35" s="661"/>
      <c r="SJE35" s="661"/>
      <c r="SJF35" s="661"/>
      <c r="SJG35" s="661"/>
      <c r="SJH35" s="661"/>
      <c r="SJI35" s="661"/>
      <c r="SJJ35" s="661"/>
      <c r="SJK35" s="661"/>
      <c r="SJL35" s="661"/>
      <c r="SJM35" s="661"/>
      <c r="SJN35" s="661"/>
      <c r="SJO35" s="661"/>
      <c r="SJP35" s="661"/>
      <c r="SJQ35" s="661"/>
      <c r="SJR35" s="661"/>
      <c r="SJS35" s="661"/>
      <c r="SJT35" s="661"/>
      <c r="SJU35" s="661"/>
      <c r="SJV35" s="661"/>
      <c r="SJW35" s="661"/>
      <c r="SJX35" s="661"/>
      <c r="SJY35" s="661"/>
      <c r="SJZ35" s="661"/>
      <c r="SKA35" s="661"/>
      <c r="SKB35" s="661"/>
      <c r="SKC35" s="661"/>
      <c r="SKD35" s="661"/>
      <c r="SKE35" s="661"/>
      <c r="SKF35" s="661"/>
      <c r="SKG35" s="661"/>
      <c r="SKH35" s="661"/>
      <c r="SKI35" s="661"/>
      <c r="SKJ35" s="661"/>
      <c r="SKK35" s="661"/>
      <c r="SKL35" s="661"/>
      <c r="SKM35" s="661"/>
      <c r="SKN35" s="661"/>
      <c r="SKO35" s="661"/>
      <c r="SKP35" s="661"/>
      <c r="SKQ35" s="661"/>
      <c r="SKR35" s="661"/>
      <c r="SKS35" s="661"/>
      <c r="SKT35" s="661"/>
      <c r="SKU35" s="661"/>
      <c r="SKV35" s="661"/>
      <c r="SKW35" s="661"/>
      <c r="SKX35" s="661"/>
      <c r="SKY35" s="661"/>
      <c r="SKZ35" s="661"/>
      <c r="SLA35" s="661"/>
      <c r="SLB35" s="661"/>
      <c r="SLC35" s="661"/>
      <c r="SLD35" s="661"/>
      <c r="SLE35" s="661"/>
      <c r="SLF35" s="661"/>
      <c r="SLG35" s="661"/>
      <c r="SLH35" s="661"/>
      <c r="SLI35" s="661"/>
      <c r="SLJ35" s="661"/>
      <c r="SLK35" s="661"/>
      <c r="SLL35" s="661"/>
      <c r="SLM35" s="661"/>
      <c r="SLN35" s="661"/>
      <c r="SLO35" s="661"/>
      <c r="SLP35" s="661"/>
      <c r="SLQ35" s="661"/>
      <c r="SLR35" s="661"/>
      <c r="SLS35" s="661"/>
      <c r="SLT35" s="661"/>
      <c r="SLU35" s="661"/>
      <c r="SLV35" s="661"/>
      <c r="SLW35" s="661"/>
      <c r="SLX35" s="661"/>
      <c r="SLY35" s="661"/>
      <c r="SLZ35" s="661"/>
      <c r="SMA35" s="661"/>
      <c r="SMB35" s="661"/>
      <c r="SMC35" s="661"/>
      <c r="SMD35" s="661"/>
      <c r="SME35" s="661"/>
      <c r="SMF35" s="661"/>
      <c r="SMG35" s="661"/>
      <c r="SMH35" s="661"/>
      <c r="SMI35" s="661"/>
      <c r="SMJ35" s="661"/>
      <c r="SMK35" s="661"/>
      <c r="SML35" s="661"/>
      <c r="SMM35" s="661"/>
      <c r="SMN35" s="661"/>
      <c r="SMO35" s="661"/>
      <c r="SMP35" s="661"/>
      <c r="SMQ35" s="661"/>
      <c r="SMR35" s="661"/>
      <c r="SMS35" s="661"/>
      <c r="SMT35" s="661"/>
      <c r="SMU35" s="661"/>
      <c r="SMV35" s="661"/>
      <c r="SMW35" s="661"/>
      <c r="SMX35" s="661"/>
      <c r="SMY35" s="661"/>
      <c r="SMZ35" s="661"/>
      <c r="SNA35" s="661"/>
      <c r="SNB35" s="661"/>
      <c r="SNC35" s="661"/>
      <c r="SND35" s="661"/>
      <c r="SNE35" s="661"/>
      <c r="SNF35" s="661"/>
      <c r="SNG35" s="661"/>
      <c r="SNH35" s="661"/>
      <c r="SNI35" s="661"/>
      <c r="SNJ35" s="661"/>
      <c r="SNK35" s="661"/>
      <c r="SNL35" s="661"/>
      <c r="SNM35" s="661"/>
      <c r="SNN35" s="661"/>
      <c r="SNO35" s="661"/>
      <c r="SNP35" s="661"/>
      <c r="SNQ35" s="661"/>
      <c r="SNR35" s="661"/>
      <c r="SNS35" s="661"/>
      <c r="SNT35" s="661"/>
      <c r="SNU35" s="661"/>
      <c r="SNV35" s="661"/>
      <c r="SNW35" s="661"/>
      <c r="SNX35" s="661"/>
      <c r="SNY35" s="661"/>
      <c r="SNZ35" s="661"/>
      <c r="SOA35" s="661"/>
      <c r="SOB35" s="661"/>
      <c r="SOC35" s="661"/>
      <c r="SOD35" s="661"/>
      <c r="SOE35" s="661"/>
      <c r="SOF35" s="661"/>
      <c r="SOG35" s="661"/>
      <c r="SOH35" s="661"/>
      <c r="SOI35" s="661"/>
      <c r="SOJ35" s="661"/>
      <c r="SOK35" s="661"/>
      <c r="SOL35" s="661"/>
      <c r="SOM35" s="661"/>
      <c r="SON35" s="661"/>
      <c r="SOO35" s="661"/>
      <c r="SOP35" s="661"/>
      <c r="SOQ35" s="661"/>
      <c r="SOR35" s="661"/>
      <c r="SOS35" s="661"/>
      <c r="SOT35" s="661"/>
      <c r="SOU35" s="661"/>
      <c r="SOV35" s="661"/>
      <c r="SOW35" s="661"/>
      <c r="SOX35" s="661"/>
      <c r="SOY35" s="661"/>
      <c r="SOZ35" s="661"/>
      <c r="SPA35" s="661"/>
      <c r="SPB35" s="661"/>
      <c r="SPC35" s="661"/>
      <c r="SPD35" s="661"/>
      <c r="SPE35" s="661"/>
      <c r="SPF35" s="661"/>
      <c r="SPG35" s="661"/>
      <c r="SPH35" s="661"/>
      <c r="SPI35" s="661"/>
      <c r="SPJ35" s="661"/>
      <c r="SPK35" s="661"/>
      <c r="SPL35" s="661"/>
      <c r="SPM35" s="661"/>
      <c r="SPN35" s="661"/>
      <c r="SPO35" s="661"/>
      <c r="SPP35" s="661"/>
      <c r="SPQ35" s="661"/>
      <c r="SPR35" s="661"/>
      <c r="SPS35" s="661"/>
      <c r="SPT35" s="661"/>
      <c r="SPU35" s="661"/>
      <c r="SPV35" s="661"/>
      <c r="SPW35" s="661"/>
      <c r="SPX35" s="661"/>
      <c r="SPY35" s="661"/>
      <c r="SPZ35" s="661"/>
      <c r="SQA35" s="661"/>
      <c r="SQB35" s="661"/>
      <c r="SQC35" s="661"/>
      <c r="SQD35" s="661"/>
      <c r="SQE35" s="661"/>
      <c r="SQF35" s="661"/>
      <c r="SQG35" s="661"/>
      <c r="SQH35" s="661"/>
      <c r="SQI35" s="661"/>
      <c r="SQJ35" s="661"/>
      <c r="SQK35" s="661"/>
      <c r="SQL35" s="661"/>
      <c r="SQM35" s="661"/>
      <c r="SQN35" s="661"/>
      <c r="SQO35" s="661"/>
      <c r="SQP35" s="661"/>
      <c r="SQQ35" s="661"/>
      <c r="SQR35" s="661"/>
      <c r="SQS35" s="661"/>
      <c r="SQT35" s="661"/>
      <c r="SQU35" s="661"/>
      <c r="SQV35" s="661"/>
      <c r="SQW35" s="661"/>
      <c r="SQX35" s="661"/>
      <c r="SQY35" s="661"/>
      <c r="SQZ35" s="661"/>
      <c r="SRA35" s="661"/>
      <c r="SRB35" s="661"/>
      <c r="SRC35" s="661"/>
      <c r="SRD35" s="661"/>
      <c r="SRE35" s="661"/>
      <c r="SRF35" s="661"/>
      <c r="SRG35" s="661"/>
      <c r="SRH35" s="661"/>
      <c r="SRI35" s="661"/>
      <c r="SRJ35" s="661"/>
      <c r="SRK35" s="661"/>
      <c r="SRL35" s="661"/>
      <c r="SRM35" s="661"/>
      <c r="SRN35" s="661"/>
      <c r="SRO35" s="661"/>
      <c r="SRP35" s="661"/>
      <c r="SRQ35" s="661"/>
      <c r="SRR35" s="661"/>
      <c r="SRS35" s="661"/>
      <c r="SRT35" s="661"/>
      <c r="SRU35" s="661"/>
      <c r="SRV35" s="661"/>
      <c r="SRW35" s="661"/>
      <c r="SRX35" s="661"/>
      <c r="SRY35" s="661"/>
      <c r="SRZ35" s="661"/>
      <c r="SSA35" s="661"/>
      <c r="SSB35" s="661"/>
      <c r="SSC35" s="661"/>
      <c r="SSD35" s="661"/>
      <c r="SSE35" s="661"/>
      <c r="SSF35" s="661"/>
      <c r="SSG35" s="661"/>
      <c r="SSH35" s="661"/>
      <c r="SSI35" s="661"/>
      <c r="SSJ35" s="661"/>
      <c r="SSK35" s="661"/>
      <c r="SSL35" s="661"/>
      <c r="SSM35" s="661"/>
      <c r="SSN35" s="661"/>
      <c r="SSO35" s="661"/>
      <c r="SSP35" s="661"/>
      <c r="SSQ35" s="661"/>
      <c r="SSR35" s="661"/>
      <c r="SSS35" s="661"/>
      <c r="SST35" s="661"/>
      <c r="SSU35" s="661"/>
      <c r="SSV35" s="661"/>
      <c r="SSW35" s="661"/>
      <c r="SSX35" s="661"/>
      <c r="SSY35" s="661"/>
      <c r="SSZ35" s="661"/>
      <c r="STA35" s="661"/>
      <c r="STB35" s="661"/>
      <c r="STC35" s="661"/>
      <c r="STD35" s="661"/>
      <c r="STE35" s="661"/>
      <c r="STF35" s="661"/>
      <c r="STG35" s="661"/>
      <c r="STH35" s="661"/>
      <c r="STI35" s="661"/>
      <c r="STJ35" s="661"/>
      <c r="STK35" s="661"/>
      <c r="STL35" s="661"/>
      <c r="STM35" s="661"/>
      <c r="STN35" s="661"/>
      <c r="STO35" s="661"/>
      <c r="STP35" s="661"/>
      <c r="STQ35" s="661"/>
      <c r="STR35" s="661"/>
      <c r="STS35" s="661"/>
      <c r="STT35" s="661"/>
      <c r="STU35" s="661"/>
      <c r="STV35" s="661"/>
      <c r="STW35" s="661"/>
      <c r="STX35" s="661"/>
      <c r="STY35" s="661"/>
      <c r="STZ35" s="661"/>
      <c r="SUA35" s="661"/>
      <c r="SUB35" s="661"/>
      <c r="SUC35" s="661"/>
      <c r="SUD35" s="661"/>
      <c r="SUE35" s="661"/>
      <c r="SUF35" s="661"/>
      <c r="SUG35" s="661"/>
      <c r="SUH35" s="661"/>
      <c r="SUI35" s="661"/>
      <c r="SUJ35" s="661"/>
      <c r="SUK35" s="661"/>
      <c r="SUL35" s="661"/>
      <c r="SUM35" s="661"/>
      <c r="SUN35" s="661"/>
      <c r="SUO35" s="661"/>
      <c r="SUP35" s="661"/>
      <c r="SUQ35" s="661"/>
      <c r="SUR35" s="661"/>
      <c r="SUS35" s="661"/>
      <c r="SUT35" s="661"/>
      <c r="SUU35" s="661"/>
      <c r="SUV35" s="661"/>
      <c r="SUW35" s="661"/>
      <c r="SUX35" s="661"/>
      <c r="SUY35" s="661"/>
      <c r="SUZ35" s="661"/>
      <c r="SVA35" s="661"/>
      <c r="SVB35" s="661"/>
      <c r="SVC35" s="661"/>
      <c r="SVD35" s="661"/>
      <c r="SVE35" s="661"/>
      <c r="SVF35" s="661"/>
      <c r="SVG35" s="661"/>
      <c r="SVH35" s="661"/>
      <c r="SVI35" s="661"/>
      <c r="SVJ35" s="661"/>
      <c r="SVK35" s="661"/>
      <c r="SVL35" s="661"/>
      <c r="SVM35" s="661"/>
      <c r="SVN35" s="661"/>
      <c r="SVO35" s="661"/>
      <c r="SVP35" s="661"/>
      <c r="SVQ35" s="661"/>
      <c r="SVR35" s="661"/>
      <c r="SVS35" s="661"/>
      <c r="SVT35" s="661"/>
      <c r="SVU35" s="661"/>
      <c r="SVV35" s="661"/>
      <c r="SVW35" s="661"/>
      <c r="SVX35" s="661"/>
      <c r="SVY35" s="661"/>
      <c r="SVZ35" s="661"/>
      <c r="SWA35" s="661"/>
      <c r="SWB35" s="661"/>
      <c r="SWC35" s="661"/>
      <c r="SWD35" s="661"/>
      <c r="SWE35" s="661"/>
      <c r="SWF35" s="661"/>
      <c r="SWG35" s="661"/>
      <c r="SWH35" s="661"/>
      <c r="SWI35" s="661"/>
      <c r="SWJ35" s="661"/>
      <c r="SWK35" s="661"/>
      <c r="SWL35" s="661"/>
      <c r="SWM35" s="661"/>
      <c r="SWN35" s="661"/>
      <c r="SWO35" s="661"/>
      <c r="SWP35" s="661"/>
      <c r="SWQ35" s="661"/>
      <c r="SWR35" s="661"/>
      <c r="SWS35" s="661"/>
      <c r="SWT35" s="661"/>
      <c r="SWU35" s="661"/>
      <c r="SWV35" s="661"/>
      <c r="SWW35" s="661"/>
      <c r="SWX35" s="661"/>
      <c r="SWY35" s="661"/>
      <c r="SWZ35" s="661"/>
      <c r="SXA35" s="661"/>
      <c r="SXB35" s="661"/>
      <c r="SXC35" s="661"/>
      <c r="SXD35" s="661"/>
      <c r="SXE35" s="661"/>
      <c r="SXF35" s="661"/>
      <c r="SXG35" s="661"/>
      <c r="SXH35" s="661"/>
      <c r="SXI35" s="661"/>
      <c r="SXJ35" s="661"/>
      <c r="SXK35" s="661"/>
      <c r="SXL35" s="661"/>
      <c r="SXM35" s="661"/>
      <c r="SXN35" s="661"/>
      <c r="SXO35" s="661"/>
      <c r="SXP35" s="661"/>
      <c r="SXQ35" s="661"/>
      <c r="SXR35" s="661"/>
      <c r="SXS35" s="661"/>
      <c r="SXT35" s="661"/>
      <c r="SXU35" s="661"/>
      <c r="SXV35" s="661"/>
      <c r="SXW35" s="661"/>
      <c r="SXX35" s="661"/>
      <c r="SXY35" s="661"/>
      <c r="SXZ35" s="661"/>
      <c r="SYA35" s="661"/>
      <c r="SYB35" s="661"/>
      <c r="SYC35" s="661"/>
      <c r="SYD35" s="661"/>
      <c r="SYE35" s="661"/>
      <c r="SYF35" s="661"/>
      <c r="SYG35" s="661"/>
      <c r="SYH35" s="661"/>
      <c r="SYI35" s="661"/>
      <c r="SYJ35" s="661"/>
      <c r="SYK35" s="661"/>
      <c r="SYL35" s="661"/>
      <c r="SYM35" s="661"/>
      <c r="SYN35" s="661"/>
      <c r="SYO35" s="661"/>
      <c r="SYP35" s="661"/>
      <c r="SYQ35" s="661"/>
      <c r="SYR35" s="661"/>
      <c r="SYS35" s="661"/>
      <c r="SYT35" s="661"/>
      <c r="SYU35" s="661"/>
      <c r="SYV35" s="661"/>
      <c r="SYW35" s="661"/>
      <c r="SYX35" s="661"/>
      <c r="SYY35" s="661"/>
      <c r="SYZ35" s="661"/>
      <c r="SZA35" s="661"/>
      <c r="SZB35" s="661"/>
      <c r="SZC35" s="661"/>
      <c r="SZD35" s="661"/>
      <c r="SZE35" s="661"/>
      <c r="SZF35" s="661"/>
      <c r="SZG35" s="661"/>
      <c r="SZH35" s="661"/>
      <c r="SZI35" s="661"/>
      <c r="SZJ35" s="661"/>
      <c r="SZK35" s="661"/>
      <c r="SZL35" s="661"/>
      <c r="SZM35" s="661"/>
      <c r="SZN35" s="661"/>
      <c r="SZO35" s="661"/>
      <c r="SZP35" s="661"/>
      <c r="SZQ35" s="661"/>
      <c r="SZR35" s="661"/>
      <c r="SZS35" s="661"/>
      <c r="SZT35" s="661"/>
      <c r="SZU35" s="661"/>
      <c r="SZV35" s="661"/>
      <c r="SZW35" s="661"/>
      <c r="SZX35" s="661"/>
      <c r="SZY35" s="661"/>
      <c r="SZZ35" s="661"/>
      <c r="TAA35" s="661"/>
      <c r="TAB35" s="661"/>
      <c r="TAC35" s="661"/>
      <c r="TAD35" s="661"/>
      <c r="TAE35" s="661"/>
      <c r="TAF35" s="661"/>
      <c r="TAG35" s="661"/>
      <c r="TAH35" s="661"/>
      <c r="TAI35" s="661"/>
      <c r="TAJ35" s="661"/>
      <c r="TAK35" s="661"/>
      <c r="TAL35" s="661"/>
      <c r="TAM35" s="661"/>
      <c r="TAN35" s="661"/>
      <c r="TAO35" s="661"/>
      <c r="TAP35" s="661"/>
      <c r="TAQ35" s="661"/>
      <c r="TAR35" s="661"/>
      <c r="TAS35" s="661"/>
      <c r="TAT35" s="661"/>
      <c r="TAU35" s="661"/>
      <c r="TAV35" s="661"/>
      <c r="TAW35" s="661"/>
      <c r="TAX35" s="661"/>
      <c r="TAY35" s="661"/>
      <c r="TAZ35" s="661"/>
      <c r="TBA35" s="661"/>
      <c r="TBB35" s="661"/>
      <c r="TBC35" s="661"/>
      <c r="TBD35" s="661"/>
      <c r="TBE35" s="661"/>
      <c r="TBF35" s="661"/>
      <c r="TBG35" s="661"/>
      <c r="TBH35" s="661"/>
      <c r="TBI35" s="661"/>
      <c r="TBJ35" s="661"/>
      <c r="TBK35" s="661"/>
      <c r="TBL35" s="661"/>
      <c r="TBM35" s="661"/>
      <c r="TBN35" s="661"/>
      <c r="TBO35" s="661"/>
      <c r="TBP35" s="661"/>
      <c r="TBQ35" s="661"/>
      <c r="TBR35" s="661"/>
      <c r="TBS35" s="661"/>
      <c r="TBT35" s="661"/>
      <c r="TBU35" s="661"/>
      <c r="TBV35" s="661"/>
      <c r="TBW35" s="661"/>
      <c r="TBX35" s="661"/>
      <c r="TBY35" s="661"/>
      <c r="TBZ35" s="661"/>
      <c r="TCA35" s="661"/>
      <c r="TCB35" s="661"/>
      <c r="TCC35" s="661"/>
      <c r="TCD35" s="661"/>
      <c r="TCE35" s="661"/>
      <c r="TCF35" s="661"/>
      <c r="TCG35" s="661"/>
      <c r="TCH35" s="661"/>
      <c r="TCI35" s="661"/>
      <c r="TCJ35" s="661"/>
      <c r="TCK35" s="661"/>
      <c r="TCL35" s="661"/>
      <c r="TCM35" s="661"/>
      <c r="TCN35" s="661"/>
      <c r="TCO35" s="661"/>
      <c r="TCP35" s="661"/>
      <c r="TCQ35" s="661"/>
      <c r="TCR35" s="661"/>
      <c r="TCS35" s="661"/>
      <c r="TCT35" s="661"/>
      <c r="TCU35" s="661"/>
      <c r="TCV35" s="661"/>
      <c r="TCW35" s="661"/>
      <c r="TCX35" s="661"/>
      <c r="TCY35" s="661"/>
      <c r="TCZ35" s="661"/>
      <c r="TDA35" s="661"/>
      <c r="TDB35" s="661"/>
      <c r="TDC35" s="661"/>
      <c r="TDD35" s="661"/>
      <c r="TDE35" s="661"/>
      <c r="TDF35" s="661"/>
      <c r="TDG35" s="661"/>
      <c r="TDH35" s="661"/>
      <c r="TDI35" s="661"/>
      <c r="TDJ35" s="661"/>
      <c r="TDK35" s="661"/>
      <c r="TDL35" s="661"/>
      <c r="TDM35" s="661"/>
      <c r="TDN35" s="661"/>
      <c r="TDO35" s="661"/>
      <c r="TDP35" s="661"/>
      <c r="TDQ35" s="661"/>
      <c r="TDR35" s="661"/>
      <c r="TDS35" s="661"/>
      <c r="TDT35" s="661"/>
      <c r="TDU35" s="661"/>
      <c r="TDV35" s="661"/>
      <c r="TDW35" s="661"/>
      <c r="TDX35" s="661"/>
      <c r="TDY35" s="661"/>
      <c r="TDZ35" s="661"/>
      <c r="TEA35" s="661"/>
      <c r="TEB35" s="661"/>
      <c r="TEC35" s="661"/>
      <c r="TED35" s="661"/>
      <c r="TEE35" s="661"/>
      <c r="TEF35" s="661"/>
      <c r="TEG35" s="661"/>
      <c r="TEH35" s="661"/>
      <c r="TEI35" s="661"/>
      <c r="TEJ35" s="661"/>
      <c r="TEK35" s="661"/>
      <c r="TEL35" s="661"/>
      <c r="TEM35" s="661"/>
      <c r="TEN35" s="661"/>
      <c r="TEO35" s="661"/>
      <c r="TEP35" s="661"/>
      <c r="TEQ35" s="661"/>
      <c r="TER35" s="661"/>
      <c r="TES35" s="661"/>
      <c r="TET35" s="661"/>
      <c r="TEU35" s="661"/>
      <c r="TEV35" s="661"/>
      <c r="TEW35" s="661"/>
      <c r="TEX35" s="661"/>
      <c r="TEY35" s="661"/>
      <c r="TEZ35" s="661"/>
      <c r="TFA35" s="661"/>
      <c r="TFB35" s="661"/>
      <c r="TFC35" s="661"/>
      <c r="TFD35" s="661"/>
      <c r="TFE35" s="661"/>
      <c r="TFF35" s="661"/>
      <c r="TFG35" s="661"/>
      <c r="TFH35" s="661"/>
      <c r="TFI35" s="661"/>
      <c r="TFJ35" s="661"/>
      <c r="TFK35" s="661"/>
      <c r="TFL35" s="661"/>
      <c r="TFM35" s="661"/>
      <c r="TFN35" s="661"/>
      <c r="TFO35" s="661"/>
      <c r="TFP35" s="661"/>
      <c r="TFQ35" s="661"/>
      <c r="TFR35" s="661"/>
      <c r="TFS35" s="661"/>
      <c r="TFT35" s="661"/>
      <c r="TFU35" s="661"/>
      <c r="TFV35" s="661"/>
      <c r="TFW35" s="661"/>
      <c r="TFX35" s="661"/>
      <c r="TFY35" s="661"/>
      <c r="TFZ35" s="661"/>
      <c r="TGA35" s="661"/>
      <c r="TGB35" s="661"/>
      <c r="TGC35" s="661"/>
      <c r="TGD35" s="661"/>
      <c r="TGE35" s="661"/>
      <c r="TGF35" s="661"/>
      <c r="TGG35" s="661"/>
      <c r="TGH35" s="661"/>
      <c r="TGI35" s="661"/>
      <c r="TGJ35" s="661"/>
      <c r="TGK35" s="661"/>
      <c r="TGL35" s="661"/>
      <c r="TGM35" s="661"/>
      <c r="TGN35" s="661"/>
      <c r="TGO35" s="661"/>
      <c r="TGP35" s="661"/>
      <c r="TGQ35" s="661"/>
      <c r="TGR35" s="661"/>
      <c r="TGS35" s="661"/>
      <c r="TGT35" s="661"/>
      <c r="TGU35" s="661"/>
      <c r="TGV35" s="661"/>
      <c r="TGW35" s="661"/>
      <c r="TGX35" s="661"/>
      <c r="TGY35" s="661"/>
      <c r="TGZ35" s="661"/>
      <c r="THA35" s="661"/>
      <c r="THB35" s="661"/>
      <c r="THC35" s="661"/>
      <c r="THD35" s="661"/>
      <c r="THE35" s="661"/>
      <c r="THF35" s="661"/>
      <c r="THG35" s="661"/>
      <c r="THH35" s="661"/>
      <c r="THI35" s="661"/>
      <c r="THJ35" s="661"/>
      <c r="THK35" s="661"/>
      <c r="THL35" s="661"/>
      <c r="THM35" s="661"/>
      <c r="THN35" s="661"/>
      <c r="THO35" s="661"/>
      <c r="THP35" s="661"/>
      <c r="THQ35" s="661"/>
      <c r="THR35" s="661"/>
      <c r="THS35" s="661"/>
      <c r="THT35" s="661"/>
      <c r="THU35" s="661"/>
      <c r="THV35" s="661"/>
      <c r="THW35" s="661"/>
      <c r="THX35" s="661"/>
      <c r="THY35" s="661"/>
      <c r="THZ35" s="661"/>
      <c r="TIA35" s="661"/>
      <c r="TIB35" s="661"/>
      <c r="TIC35" s="661"/>
      <c r="TID35" s="661"/>
      <c r="TIE35" s="661"/>
      <c r="TIF35" s="661"/>
      <c r="TIG35" s="661"/>
      <c r="TIH35" s="661"/>
      <c r="TII35" s="661"/>
      <c r="TIJ35" s="661"/>
      <c r="TIK35" s="661"/>
      <c r="TIL35" s="661"/>
      <c r="TIM35" s="661"/>
      <c r="TIN35" s="661"/>
      <c r="TIO35" s="661"/>
      <c r="TIP35" s="661"/>
      <c r="TIQ35" s="661"/>
      <c r="TIR35" s="661"/>
      <c r="TIS35" s="661"/>
      <c r="TIT35" s="661"/>
      <c r="TIU35" s="661"/>
      <c r="TIV35" s="661"/>
      <c r="TIW35" s="661"/>
      <c r="TIX35" s="661"/>
      <c r="TIY35" s="661"/>
      <c r="TIZ35" s="661"/>
      <c r="TJA35" s="661"/>
      <c r="TJB35" s="661"/>
      <c r="TJC35" s="661"/>
      <c r="TJD35" s="661"/>
      <c r="TJE35" s="661"/>
      <c r="TJF35" s="661"/>
      <c r="TJG35" s="661"/>
      <c r="TJH35" s="661"/>
      <c r="TJI35" s="661"/>
      <c r="TJJ35" s="661"/>
      <c r="TJK35" s="661"/>
      <c r="TJL35" s="661"/>
      <c r="TJM35" s="661"/>
      <c r="TJN35" s="661"/>
      <c r="TJO35" s="661"/>
      <c r="TJP35" s="661"/>
      <c r="TJQ35" s="661"/>
      <c r="TJR35" s="661"/>
      <c r="TJS35" s="661"/>
      <c r="TJT35" s="661"/>
      <c r="TJU35" s="661"/>
      <c r="TJV35" s="661"/>
      <c r="TJW35" s="661"/>
      <c r="TJX35" s="661"/>
      <c r="TJY35" s="661"/>
      <c r="TJZ35" s="661"/>
      <c r="TKA35" s="661"/>
      <c r="TKB35" s="661"/>
      <c r="TKC35" s="661"/>
      <c r="TKD35" s="661"/>
      <c r="TKE35" s="661"/>
      <c r="TKF35" s="661"/>
      <c r="TKG35" s="661"/>
      <c r="TKH35" s="661"/>
      <c r="TKI35" s="661"/>
      <c r="TKJ35" s="661"/>
      <c r="TKK35" s="661"/>
      <c r="TKL35" s="661"/>
      <c r="TKM35" s="661"/>
      <c r="TKN35" s="661"/>
      <c r="TKO35" s="661"/>
      <c r="TKP35" s="661"/>
      <c r="TKQ35" s="661"/>
      <c r="TKR35" s="661"/>
      <c r="TKS35" s="661"/>
      <c r="TKT35" s="661"/>
      <c r="TKU35" s="661"/>
      <c r="TKV35" s="661"/>
      <c r="TKW35" s="661"/>
      <c r="TKX35" s="661"/>
      <c r="TKY35" s="661"/>
      <c r="TKZ35" s="661"/>
      <c r="TLA35" s="661"/>
      <c r="TLB35" s="661"/>
      <c r="TLC35" s="661"/>
      <c r="TLD35" s="661"/>
      <c r="TLE35" s="661"/>
      <c r="TLF35" s="661"/>
      <c r="TLG35" s="661"/>
      <c r="TLH35" s="661"/>
      <c r="TLI35" s="661"/>
      <c r="TLJ35" s="661"/>
      <c r="TLK35" s="661"/>
      <c r="TLL35" s="661"/>
      <c r="TLM35" s="661"/>
      <c r="TLN35" s="661"/>
      <c r="TLO35" s="661"/>
      <c r="TLP35" s="661"/>
      <c r="TLQ35" s="661"/>
      <c r="TLR35" s="661"/>
      <c r="TLS35" s="661"/>
      <c r="TLT35" s="661"/>
      <c r="TLU35" s="661"/>
      <c r="TLV35" s="661"/>
      <c r="TLW35" s="661"/>
      <c r="TLX35" s="661"/>
      <c r="TLY35" s="661"/>
      <c r="TLZ35" s="661"/>
      <c r="TMA35" s="661"/>
      <c r="TMB35" s="661"/>
      <c r="TMC35" s="661"/>
      <c r="TMD35" s="661"/>
      <c r="TME35" s="661"/>
      <c r="TMF35" s="661"/>
      <c r="TMG35" s="661"/>
      <c r="TMH35" s="661"/>
      <c r="TMI35" s="661"/>
      <c r="TMJ35" s="661"/>
      <c r="TMK35" s="661"/>
      <c r="TML35" s="661"/>
      <c r="TMM35" s="661"/>
      <c r="TMN35" s="661"/>
      <c r="TMO35" s="661"/>
      <c r="TMP35" s="661"/>
      <c r="TMQ35" s="661"/>
      <c r="TMR35" s="661"/>
      <c r="TMS35" s="661"/>
      <c r="TMT35" s="661"/>
      <c r="TMU35" s="661"/>
      <c r="TMV35" s="661"/>
      <c r="TMW35" s="661"/>
      <c r="TMX35" s="661"/>
      <c r="TMY35" s="661"/>
      <c r="TMZ35" s="661"/>
      <c r="TNA35" s="661"/>
      <c r="TNB35" s="661"/>
      <c r="TNC35" s="661"/>
      <c r="TND35" s="661"/>
      <c r="TNE35" s="661"/>
      <c r="TNF35" s="661"/>
      <c r="TNG35" s="661"/>
      <c r="TNH35" s="661"/>
      <c r="TNI35" s="661"/>
      <c r="TNJ35" s="661"/>
      <c r="TNK35" s="661"/>
      <c r="TNL35" s="661"/>
      <c r="TNM35" s="661"/>
      <c r="TNN35" s="661"/>
      <c r="TNO35" s="661"/>
      <c r="TNP35" s="661"/>
      <c r="TNQ35" s="661"/>
      <c r="TNR35" s="661"/>
      <c r="TNS35" s="661"/>
      <c r="TNT35" s="661"/>
      <c r="TNU35" s="661"/>
      <c r="TNV35" s="661"/>
      <c r="TNW35" s="661"/>
      <c r="TNX35" s="661"/>
      <c r="TNY35" s="661"/>
      <c r="TNZ35" s="661"/>
      <c r="TOA35" s="661"/>
      <c r="TOB35" s="661"/>
      <c r="TOC35" s="661"/>
      <c r="TOD35" s="661"/>
      <c r="TOE35" s="661"/>
      <c r="TOF35" s="661"/>
      <c r="TOG35" s="661"/>
      <c r="TOH35" s="661"/>
      <c r="TOI35" s="661"/>
      <c r="TOJ35" s="661"/>
      <c r="TOK35" s="661"/>
      <c r="TOL35" s="661"/>
      <c r="TOM35" s="661"/>
      <c r="TON35" s="661"/>
      <c r="TOO35" s="661"/>
      <c r="TOP35" s="661"/>
      <c r="TOQ35" s="661"/>
      <c r="TOR35" s="661"/>
      <c r="TOS35" s="661"/>
      <c r="TOT35" s="661"/>
      <c r="TOU35" s="661"/>
      <c r="TOV35" s="661"/>
      <c r="TOW35" s="661"/>
      <c r="TOX35" s="661"/>
      <c r="TOY35" s="661"/>
      <c r="TOZ35" s="661"/>
      <c r="TPA35" s="661"/>
      <c r="TPB35" s="661"/>
      <c r="TPC35" s="661"/>
      <c r="TPD35" s="661"/>
      <c r="TPE35" s="661"/>
      <c r="TPF35" s="661"/>
      <c r="TPG35" s="661"/>
      <c r="TPH35" s="661"/>
      <c r="TPI35" s="661"/>
      <c r="TPJ35" s="661"/>
      <c r="TPK35" s="661"/>
      <c r="TPL35" s="661"/>
      <c r="TPM35" s="661"/>
      <c r="TPN35" s="661"/>
      <c r="TPO35" s="661"/>
      <c r="TPP35" s="661"/>
      <c r="TPQ35" s="661"/>
      <c r="TPR35" s="661"/>
      <c r="TPS35" s="661"/>
      <c r="TPT35" s="661"/>
      <c r="TPU35" s="661"/>
      <c r="TPV35" s="661"/>
      <c r="TPW35" s="661"/>
      <c r="TPX35" s="661"/>
      <c r="TPY35" s="661"/>
      <c r="TPZ35" s="661"/>
      <c r="TQA35" s="661"/>
      <c r="TQB35" s="661"/>
      <c r="TQC35" s="661"/>
      <c r="TQD35" s="661"/>
      <c r="TQE35" s="661"/>
      <c r="TQF35" s="661"/>
      <c r="TQG35" s="661"/>
      <c r="TQH35" s="661"/>
      <c r="TQI35" s="661"/>
      <c r="TQJ35" s="661"/>
      <c r="TQK35" s="661"/>
      <c r="TQL35" s="661"/>
      <c r="TQM35" s="661"/>
      <c r="TQN35" s="661"/>
      <c r="TQO35" s="661"/>
      <c r="TQP35" s="661"/>
      <c r="TQQ35" s="661"/>
      <c r="TQR35" s="661"/>
      <c r="TQS35" s="661"/>
      <c r="TQT35" s="661"/>
      <c r="TQU35" s="661"/>
      <c r="TQV35" s="661"/>
      <c r="TQW35" s="661"/>
      <c r="TQX35" s="661"/>
      <c r="TQY35" s="661"/>
      <c r="TQZ35" s="661"/>
      <c r="TRA35" s="661"/>
      <c r="TRB35" s="661"/>
      <c r="TRC35" s="661"/>
      <c r="TRD35" s="661"/>
      <c r="TRE35" s="661"/>
      <c r="TRF35" s="661"/>
      <c r="TRG35" s="661"/>
      <c r="TRH35" s="661"/>
      <c r="TRI35" s="661"/>
      <c r="TRJ35" s="661"/>
      <c r="TRK35" s="661"/>
      <c r="TRL35" s="661"/>
      <c r="TRM35" s="661"/>
      <c r="TRN35" s="661"/>
      <c r="TRO35" s="661"/>
      <c r="TRP35" s="661"/>
      <c r="TRQ35" s="661"/>
      <c r="TRR35" s="661"/>
      <c r="TRS35" s="661"/>
      <c r="TRT35" s="661"/>
      <c r="TRU35" s="661"/>
      <c r="TRV35" s="661"/>
      <c r="TRW35" s="661"/>
      <c r="TRX35" s="661"/>
      <c r="TRY35" s="661"/>
      <c r="TRZ35" s="661"/>
      <c r="TSA35" s="661"/>
      <c r="TSB35" s="661"/>
      <c r="TSC35" s="661"/>
      <c r="TSD35" s="661"/>
      <c r="TSE35" s="661"/>
      <c r="TSF35" s="661"/>
      <c r="TSG35" s="661"/>
      <c r="TSH35" s="661"/>
      <c r="TSI35" s="661"/>
      <c r="TSJ35" s="661"/>
      <c r="TSK35" s="661"/>
      <c r="TSL35" s="661"/>
      <c r="TSM35" s="661"/>
      <c r="TSN35" s="661"/>
      <c r="TSO35" s="661"/>
      <c r="TSP35" s="661"/>
      <c r="TSQ35" s="661"/>
      <c r="TSR35" s="661"/>
      <c r="TSS35" s="661"/>
      <c r="TST35" s="661"/>
      <c r="TSU35" s="661"/>
      <c r="TSV35" s="661"/>
      <c r="TSW35" s="661"/>
      <c r="TSX35" s="661"/>
      <c r="TSY35" s="661"/>
      <c r="TSZ35" s="661"/>
      <c r="TTA35" s="661"/>
      <c r="TTB35" s="661"/>
      <c r="TTC35" s="661"/>
      <c r="TTD35" s="661"/>
      <c r="TTE35" s="661"/>
      <c r="TTF35" s="661"/>
      <c r="TTG35" s="661"/>
      <c r="TTH35" s="661"/>
      <c r="TTI35" s="661"/>
      <c r="TTJ35" s="661"/>
      <c r="TTK35" s="661"/>
      <c r="TTL35" s="661"/>
      <c r="TTM35" s="661"/>
      <c r="TTN35" s="661"/>
      <c r="TTO35" s="661"/>
      <c r="TTP35" s="661"/>
      <c r="TTQ35" s="661"/>
      <c r="TTR35" s="661"/>
      <c r="TTS35" s="661"/>
      <c r="TTT35" s="661"/>
      <c r="TTU35" s="661"/>
      <c r="TTV35" s="661"/>
      <c r="TTW35" s="661"/>
      <c r="TTX35" s="661"/>
      <c r="TTY35" s="661"/>
      <c r="TTZ35" s="661"/>
      <c r="TUA35" s="661"/>
      <c r="TUB35" s="661"/>
      <c r="TUC35" s="661"/>
      <c r="TUD35" s="661"/>
      <c r="TUE35" s="661"/>
      <c r="TUF35" s="661"/>
      <c r="TUG35" s="661"/>
      <c r="TUH35" s="661"/>
      <c r="TUI35" s="661"/>
      <c r="TUJ35" s="661"/>
      <c r="TUK35" s="661"/>
      <c r="TUL35" s="661"/>
      <c r="TUM35" s="661"/>
      <c r="TUN35" s="661"/>
      <c r="TUO35" s="661"/>
      <c r="TUP35" s="661"/>
      <c r="TUQ35" s="661"/>
      <c r="TUR35" s="661"/>
      <c r="TUS35" s="661"/>
      <c r="TUT35" s="661"/>
      <c r="TUU35" s="661"/>
      <c r="TUV35" s="661"/>
      <c r="TUW35" s="661"/>
      <c r="TUX35" s="661"/>
      <c r="TUY35" s="661"/>
      <c r="TUZ35" s="661"/>
      <c r="TVA35" s="661"/>
      <c r="TVB35" s="661"/>
      <c r="TVC35" s="661"/>
      <c r="TVD35" s="661"/>
      <c r="TVE35" s="661"/>
      <c r="TVF35" s="661"/>
      <c r="TVG35" s="661"/>
      <c r="TVH35" s="661"/>
      <c r="TVI35" s="661"/>
      <c r="TVJ35" s="661"/>
      <c r="TVK35" s="661"/>
      <c r="TVL35" s="661"/>
      <c r="TVM35" s="661"/>
      <c r="TVN35" s="661"/>
      <c r="TVO35" s="661"/>
      <c r="TVP35" s="661"/>
      <c r="TVQ35" s="661"/>
      <c r="TVR35" s="661"/>
      <c r="TVS35" s="661"/>
      <c r="TVT35" s="661"/>
      <c r="TVU35" s="661"/>
      <c r="TVV35" s="661"/>
      <c r="TVW35" s="661"/>
      <c r="TVX35" s="661"/>
      <c r="TVY35" s="661"/>
      <c r="TVZ35" s="661"/>
      <c r="TWA35" s="661"/>
      <c r="TWB35" s="661"/>
      <c r="TWC35" s="661"/>
      <c r="TWD35" s="661"/>
      <c r="TWE35" s="661"/>
      <c r="TWF35" s="661"/>
      <c r="TWG35" s="661"/>
      <c r="TWH35" s="661"/>
      <c r="TWI35" s="661"/>
      <c r="TWJ35" s="661"/>
      <c r="TWK35" s="661"/>
      <c r="TWL35" s="661"/>
      <c r="TWM35" s="661"/>
      <c r="TWN35" s="661"/>
      <c r="TWO35" s="661"/>
      <c r="TWP35" s="661"/>
      <c r="TWQ35" s="661"/>
      <c r="TWR35" s="661"/>
      <c r="TWS35" s="661"/>
      <c r="TWT35" s="661"/>
      <c r="TWU35" s="661"/>
      <c r="TWV35" s="661"/>
      <c r="TWW35" s="661"/>
      <c r="TWX35" s="661"/>
      <c r="TWY35" s="661"/>
      <c r="TWZ35" s="661"/>
      <c r="TXA35" s="661"/>
      <c r="TXB35" s="661"/>
      <c r="TXC35" s="661"/>
      <c r="TXD35" s="661"/>
      <c r="TXE35" s="661"/>
      <c r="TXF35" s="661"/>
      <c r="TXG35" s="661"/>
      <c r="TXH35" s="661"/>
      <c r="TXI35" s="661"/>
      <c r="TXJ35" s="661"/>
      <c r="TXK35" s="661"/>
      <c r="TXL35" s="661"/>
      <c r="TXM35" s="661"/>
      <c r="TXN35" s="661"/>
      <c r="TXO35" s="661"/>
      <c r="TXP35" s="661"/>
      <c r="TXQ35" s="661"/>
      <c r="TXR35" s="661"/>
      <c r="TXS35" s="661"/>
      <c r="TXT35" s="661"/>
      <c r="TXU35" s="661"/>
      <c r="TXV35" s="661"/>
      <c r="TXW35" s="661"/>
      <c r="TXX35" s="661"/>
      <c r="TXY35" s="661"/>
      <c r="TXZ35" s="661"/>
      <c r="TYA35" s="661"/>
      <c r="TYB35" s="661"/>
      <c r="TYC35" s="661"/>
      <c r="TYD35" s="661"/>
      <c r="TYE35" s="661"/>
      <c r="TYF35" s="661"/>
      <c r="TYG35" s="661"/>
      <c r="TYH35" s="661"/>
      <c r="TYI35" s="661"/>
      <c r="TYJ35" s="661"/>
      <c r="TYK35" s="661"/>
      <c r="TYL35" s="661"/>
      <c r="TYM35" s="661"/>
      <c r="TYN35" s="661"/>
      <c r="TYO35" s="661"/>
      <c r="TYP35" s="661"/>
      <c r="TYQ35" s="661"/>
      <c r="TYR35" s="661"/>
      <c r="TYS35" s="661"/>
      <c r="TYT35" s="661"/>
      <c r="TYU35" s="661"/>
      <c r="TYV35" s="661"/>
      <c r="TYW35" s="661"/>
      <c r="TYX35" s="661"/>
      <c r="TYY35" s="661"/>
      <c r="TYZ35" s="661"/>
      <c r="TZA35" s="661"/>
      <c r="TZB35" s="661"/>
      <c r="TZC35" s="661"/>
      <c r="TZD35" s="661"/>
      <c r="TZE35" s="661"/>
      <c r="TZF35" s="661"/>
      <c r="TZG35" s="661"/>
      <c r="TZH35" s="661"/>
      <c r="TZI35" s="661"/>
      <c r="TZJ35" s="661"/>
      <c r="TZK35" s="661"/>
      <c r="TZL35" s="661"/>
      <c r="TZM35" s="661"/>
      <c r="TZN35" s="661"/>
      <c r="TZO35" s="661"/>
      <c r="TZP35" s="661"/>
      <c r="TZQ35" s="661"/>
      <c r="TZR35" s="661"/>
      <c r="TZS35" s="661"/>
      <c r="TZT35" s="661"/>
      <c r="TZU35" s="661"/>
      <c r="TZV35" s="661"/>
      <c r="TZW35" s="661"/>
      <c r="TZX35" s="661"/>
      <c r="TZY35" s="661"/>
      <c r="TZZ35" s="661"/>
      <c r="UAA35" s="661"/>
      <c r="UAB35" s="661"/>
      <c r="UAC35" s="661"/>
      <c r="UAD35" s="661"/>
      <c r="UAE35" s="661"/>
      <c r="UAF35" s="661"/>
      <c r="UAG35" s="661"/>
      <c r="UAH35" s="661"/>
      <c r="UAI35" s="661"/>
      <c r="UAJ35" s="661"/>
      <c r="UAK35" s="661"/>
      <c r="UAL35" s="661"/>
      <c r="UAM35" s="661"/>
      <c r="UAN35" s="661"/>
      <c r="UAO35" s="661"/>
      <c r="UAP35" s="661"/>
      <c r="UAQ35" s="661"/>
      <c r="UAR35" s="661"/>
      <c r="UAS35" s="661"/>
      <c r="UAT35" s="661"/>
      <c r="UAU35" s="661"/>
      <c r="UAV35" s="661"/>
      <c r="UAW35" s="661"/>
      <c r="UAX35" s="661"/>
      <c r="UAY35" s="661"/>
      <c r="UAZ35" s="661"/>
      <c r="UBA35" s="661"/>
      <c r="UBB35" s="661"/>
      <c r="UBC35" s="661"/>
      <c r="UBD35" s="661"/>
      <c r="UBE35" s="661"/>
      <c r="UBF35" s="661"/>
      <c r="UBG35" s="661"/>
      <c r="UBH35" s="661"/>
      <c r="UBI35" s="661"/>
      <c r="UBJ35" s="661"/>
      <c r="UBK35" s="661"/>
      <c r="UBL35" s="661"/>
      <c r="UBM35" s="661"/>
      <c r="UBN35" s="661"/>
      <c r="UBO35" s="661"/>
      <c r="UBP35" s="661"/>
      <c r="UBQ35" s="661"/>
      <c r="UBR35" s="661"/>
      <c r="UBS35" s="661"/>
      <c r="UBT35" s="661"/>
      <c r="UBU35" s="661"/>
      <c r="UBV35" s="661"/>
      <c r="UBW35" s="661"/>
      <c r="UBX35" s="661"/>
      <c r="UBY35" s="661"/>
      <c r="UBZ35" s="661"/>
      <c r="UCA35" s="661"/>
      <c r="UCB35" s="661"/>
      <c r="UCC35" s="661"/>
      <c r="UCD35" s="661"/>
      <c r="UCE35" s="661"/>
      <c r="UCF35" s="661"/>
      <c r="UCG35" s="661"/>
      <c r="UCH35" s="661"/>
      <c r="UCI35" s="661"/>
      <c r="UCJ35" s="661"/>
      <c r="UCK35" s="661"/>
      <c r="UCL35" s="661"/>
      <c r="UCM35" s="661"/>
      <c r="UCN35" s="661"/>
      <c r="UCO35" s="661"/>
      <c r="UCP35" s="661"/>
      <c r="UCQ35" s="661"/>
      <c r="UCR35" s="661"/>
      <c r="UCS35" s="661"/>
      <c r="UCT35" s="661"/>
      <c r="UCU35" s="661"/>
      <c r="UCV35" s="661"/>
      <c r="UCW35" s="661"/>
      <c r="UCX35" s="661"/>
      <c r="UCY35" s="661"/>
      <c r="UCZ35" s="661"/>
      <c r="UDA35" s="661"/>
      <c r="UDB35" s="661"/>
      <c r="UDC35" s="661"/>
      <c r="UDD35" s="661"/>
      <c r="UDE35" s="661"/>
      <c r="UDF35" s="661"/>
      <c r="UDG35" s="661"/>
      <c r="UDH35" s="661"/>
      <c r="UDI35" s="661"/>
      <c r="UDJ35" s="661"/>
      <c r="UDK35" s="661"/>
      <c r="UDL35" s="661"/>
      <c r="UDM35" s="661"/>
      <c r="UDN35" s="661"/>
      <c r="UDO35" s="661"/>
      <c r="UDP35" s="661"/>
      <c r="UDQ35" s="661"/>
      <c r="UDR35" s="661"/>
      <c r="UDS35" s="661"/>
      <c r="UDT35" s="661"/>
      <c r="UDU35" s="661"/>
      <c r="UDV35" s="661"/>
      <c r="UDW35" s="661"/>
      <c r="UDX35" s="661"/>
      <c r="UDY35" s="661"/>
      <c r="UDZ35" s="661"/>
      <c r="UEA35" s="661"/>
      <c r="UEB35" s="661"/>
      <c r="UEC35" s="661"/>
      <c r="UED35" s="661"/>
      <c r="UEE35" s="661"/>
      <c r="UEF35" s="661"/>
      <c r="UEG35" s="661"/>
      <c r="UEH35" s="661"/>
      <c r="UEI35" s="661"/>
      <c r="UEJ35" s="661"/>
      <c r="UEK35" s="661"/>
      <c r="UEL35" s="661"/>
      <c r="UEM35" s="661"/>
      <c r="UEN35" s="661"/>
      <c r="UEO35" s="661"/>
      <c r="UEP35" s="661"/>
      <c r="UEQ35" s="661"/>
      <c r="UER35" s="661"/>
      <c r="UES35" s="661"/>
      <c r="UET35" s="661"/>
      <c r="UEU35" s="661"/>
      <c r="UEV35" s="661"/>
      <c r="UEW35" s="661"/>
      <c r="UEX35" s="661"/>
      <c r="UEY35" s="661"/>
      <c r="UEZ35" s="661"/>
      <c r="UFA35" s="661"/>
      <c r="UFB35" s="661"/>
      <c r="UFC35" s="661"/>
      <c r="UFD35" s="661"/>
      <c r="UFE35" s="661"/>
      <c r="UFF35" s="661"/>
      <c r="UFG35" s="661"/>
      <c r="UFH35" s="661"/>
      <c r="UFI35" s="661"/>
      <c r="UFJ35" s="661"/>
      <c r="UFK35" s="661"/>
      <c r="UFL35" s="661"/>
      <c r="UFM35" s="661"/>
      <c r="UFN35" s="661"/>
      <c r="UFO35" s="661"/>
      <c r="UFP35" s="661"/>
      <c r="UFQ35" s="661"/>
      <c r="UFR35" s="661"/>
      <c r="UFS35" s="661"/>
      <c r="UFT35" s="661"/>
      <c r="UFU35" s="661"/>
      <c r="UFV35" s="661"/>
      <c r="UFW35" s="661"/>
      <c r="UFX35" s="661"/>
      <c r="UFY35" s="661"/>
      <c r="UFZ35" s="661"/>
      <c r="UGA35" s="661"/>
      <c r="UGB35" s="661"/>
      <c r="UGC35" s="661"/>
      <c r="UGD35" s="661"/>
      <c r="UGE35" s="661"/>
      <c r="UGF35" s="661"/>
      <c r="UGG35" s="661"/>
      <c r="UGH35" s="661"/>
      <c r="UGI35" s="661"/>
      <c r="UGJ35" s="661"/>
      <c r="UGK35" s="661"/>
      <c r="UGL35" s="661"/>
      <c r="UGM35" s="661"/>
      <c r="UGN35" s="661"/>
      <c r="UGO35" s="661"/>
      <c r="UGP35" s="661"/>
      <c r="UGQ35" s="661"/>
      <c r="UGR35" s="661"/>
      <c r="UGS35" s="661"/>
      <c r="UGT35" s="661"/>
      <c r="UGU35" s="661"/>
      <c r="UGV35" s="661"/>
      <c r="UGW35" s="661"/>
      <c r="UGX35" s="661"/>
      <c r="UGY35" s="661"/>
      <c r="UGZ35" s="661"/>
      <c r="UHA35" s="661"/>
      <c r="UHB35" s="661"/>
      <c r="UHC35" s="661"/>
      <c r="UHD35" s="661"/>
      <c r="UHE35" s="661"/>
      <c r="UHF35" s="661"/>
      <c r="UHG35" s="661"/>
      <c r="UHH35" s="661"/>
      <c r="UHI35" s="661"/>
      <c r="UHJ35" s="661"/>
      <c r="UHK35" s="661"/>
      <c r="UHL35" s="661"/>
      <c r="UHM35" s="661"/>
      <c r="UHN35" s="661"/>
      <c r="UHO35" s="661"/>
      <c r="UHP35" s="661"/>
      <c r="UHQ35" s="661"/>
      <c r="UHR35" s="661"/>
      <c r="UHS35" s="661"/>
      <c r="UHT35" s="661"/>
      <c r="UHU35" s="661"/>
      <c r="UHV35" s="661"/>
      <c r="UHW35" s="661"/>
      <c r="UHX35" s="661"/>
      <c r="UHY35" s="661"/>
      <c r="UHZ35" s="661"/>
      <c r="UIA35" s="661"/>
      <c r="UIB35" s="661"/>
      <c r="UIC35" s="661"/>
      <c r="UID35" s="661"/>
      <c r="UIE35" s="661"/>
      <c r="UIF35" s="661"/>
      <c r="UIG35" s="661"/>
      <c r="UIH35" s="661"/>
      <c r="UII35" s="661"/>
      <c r="UIJ35" s="661"/>
      <c r="UIK35" s="661"/>
      <c r="UIL35" s="661"/>
      <c r="UIM35" s="661"/>
      <c r="UIN35" s="661"/>
      <c r="UIO35" s="661"/>
      <c r="UIP35" s="661"/>
      <c r="UIQ35" s="661"/>
      <c r="UIR35" s="661"/>
      <c r="UIS35" s="661"/>
      <c r="UIT35" s="661"/>
      <c r="UIU35" s="661"/>
      <c r="UIV35" s="661"/>
      <c r="UIW35" s="661"/>
      <c r="UIX35" s="661"/>
      <c r="UIY35" s="661"/>
      <c r="UIZ35" s="661"/>
      <c r="UJA35" s="661"/>
      <c r="UJB35" s="661"/>
      <c r="UJC35" s="661"/>
      <c r="UJD35" s="661"/>
      <c r="UJE35" s="661"/>
      <c r="UJF35" s="661"/>
      <c r="UJG35" s="661"/>
      <c r="UJH35" s="661"/>
      <c r="UJI35" s="661"/>
      <c r="UJJ35" s="661"/>
      <c r="UJK35" s="661"/>
      <c r="UJL35" s="661"/>
      <c r="UJM35" s="661"/>
      <c r="UJN35" s="661"/>
      <c r="UJO35" s="661"/>
      <c r="UJP35" s="661"/>
      <c r="UJQ35" s="661"/>
      <c r="UJR35" s="661"/>
      <c r="UJS35" s="661"/>
      <c r="UJT35" s="661"/>
      <c r="UJU35" s="661"/>
      <c r="UJV35" s="661"/>
      <c r="UJW35" s="661"/>
      <c r="UJX35" s="661"/>
      <c r="UJY35" s="661"/>
      <c r="UJZ35" s="661"/>
      <c r="UKA35" s="661"/>
      <c r="UKB35" s="661"/>
      <c r="UKC35" s="661"/>
      <c r="UKD35" s="661"/>
      <c r="UKE35" s="661"/>
      <c r="UKF35" s="661"/>
      <c r="UKG35" s="661"/>
      <c r="UKH35" s="661"/>
      <c r="UKI35" s="661"/>
      <c r="UKJ35" s="661"/>
      <c r="UKK35" s="661"/>
      <c r="UKL35" s="661"/>
      <c r="UKM35" s="661"/>
      <c r="UKN35" s="661"/>
      <c r="UKO35" s="661"/>
      <c r="UKP35" s="661"/>
      <c r="UKQ35" s="661"/>
      <c r="UKR35" s="661"/>
      <c r="UKS35" s="661"/>
      <c r="UKT35" s="661"/>
      <c r="UKU35" s="661"/>
      <c r="UKV35" s="661"/>
      <c r="UKW35" s="661"/>
      <c r="UKX35" s="661"/>
      <c r="UKY35" s="661"/>
      <c r="UKZ35" s="661"/>
      <c r="ULA35" s="661"/>
      <c r="ULB35" s="661"/>
      <c r="ULC35" s="661"/>
      <c r="ULD35" s="661"/>
      <c r="ULE35" s="661"/>
      <c r="ULF35" s="661"/>
      <c r="ULG35" s="661"/>
      <c r="ULH35" s="661"/>
      <c r="ULI35" s="661"/>
      <c r="ULJ35" s="661"/>
      <c r="ULK35" s="661"/>
      <c r="ULL35" s="661"/>
      <c r="ULM35" s="661"/>
      <c r="ULN35" s="661"/>
      <c r="ULO35" s="661"/>
      <c r="ULP35" s="661"/>
      <c r="ULQ35" s="661"/>
      <c r="ULR35" s="661"/>
      <c r="ULS35" s="661"/>
      <c r="ULT35" s="661"/>
      <c r="ULU35" s="661"/>
      <c r="ULV35" s="661"/>
      <c r="ULW35" s="661"/>
      <c r="ULX35" s="661"/>
      <c r="ULY35" s="661"/>
      <c r="ULZ35" s="661"/>
      <c r="UMA35" s="661"/>
      <c r="UMB35" s="661"/>
      <c r="UMC35" s="661"/>
      <c r="UMD35" s="661"/>
      <c r="UME35" s="661"/>
      <c r="UMF35" s="661"/>
      <c r="UMG35" s="661"/>
      <c r="UMH35" s="661"/>
      <c r="UMI35" s="661"/>
      <c r="UMJ35" s="661"/>
      <c r="UMK35" s="661"/>
      <c r="UML35" s="661"/>
      <c r="UMM35" s="661"/>
      <c r="UMN35" s="661"/>
      <c r="UMO35" s="661"/>
      <c r="UMP35" s="661"/>
      <c r="UMQ35" s="661"/>
      <c r="UMR35" s="661"/>
      <c r="UMS35" s="661"/>
      <c r="UMT35" s="661"/>
      <c r="UMU35" s="661"/>
      <c r="UMV35" s="661"/>
      <c r="UMW35" s="661"/>
      <c r="UMX35" s="661"/>
      <c r="UMY35" s="661"/>
      <c r="UMZ35" s="661"/>
      <c r="UNA35" s="661"/>
      <c r="UNB35" s="661"/>
      <c r="UNC35" s="661"/>
      <c r="UND35" s="661"/>
      <c r="UNE35" s="661"/>
      <c r="UNF35" s="661"/>
      <c r="UNG35" s="661"/>
      <c r="UNH35" s="661"/>
      <c r="UNI35" s="661"/>
      <c r="UNJ35" s="661"/>
      <c r="UNK35" s="661"/>
      <c r="UNL35" s="661"/>
      <c r="UNM35" s="661"/>
      <c r="UNN35" s="661"/>
      <c r="UNO35" s="661"/>
      <c r="UNP35" s="661"/>
      <c r="UNQ35" s="661"/>
      <c r="UNR35" s="661"/>
      <c r="UNS35" s="661"/>
      <c r="UNT35" s="661"/>
      <c r="UNU35" s="661"/>
      <c r="UNV35" s="661"/>
      <c r="UNW35" s="661"/>
      <c r="UNX35" s="661"/>
      <c r="UNY35" s="661"/>
      <c r="UNZ35" s="661"/>
      <c r="UOA35" s="661"/>
      <c r="UOB35" s="661"/>
      <c r="UOC35" s="661"/>
      <c r="UOD35" s="661"/>
      <c r="UOE35" s="661"/>
      <c r="UOF35" s="661"/>
      <c r="UOG35" s="661"/>
      <c r="UOH35" s="661"/>
      <c r="UOI35" s="661"/>
      <c r="UOJ35" s="661"/>
      <c r="UOK35" s="661"/>
      <c r="UOL35" s="661"/>
      <c r="UOM35" s="661"/>
      <c r="UON35" s="661"/>
      <c r="UOO35" s="661"/>
      <c r="UOP35" s="661"/>
      <c r="UOQ35" s="661"/>
      <c r="UOR35" s="661"/>
      <c r="UOS35" s="661"/>
      <c r="UOT35" s="661"/>
      <c r="UOU35" s="661"/>
      <c r="UOV35" s="661"/>
      <c r="UOW35" s="661"/>
      <c r="UOX35" s="661"/>
      <c r="UOY35" s="661"/>
      <c r="UOZ35" s="661"/>
      <c r="UPA35" s="661"/>
      <c r="UPB35" s="661"/>
      <c r="UPC35" s="661"/>
      <c r="UPD35" s="661"/>
      <c r="UPE35" s="661"/>
      <c r="UPF35" s="661"/>
      <c r="UPG35" s="661"/>
      <c r="UPH35" s="661"/>
      <c r="UPI35" s="661"/>
      <c r="UPJ35" s="661"/>
      <c r="UPK35" s="661"/>
      <c r="UPL35" s="661"/>
      <c r="UPM35" s="661"/>
      <c r="UPN35" s="661"/>
      <c r="UPO35" s="661"/>
      <c r="UPP35" s="661"/>
      <c r="UPQ35" s="661"/>
      <c r="UPR35" s="661"/>
      <c r="UPS35" s="661"/>
      <c r="UPT35" s="661"/>
      <c r="UPU35" s="661"/>
      <c r="UPV35" s="661"/>
      <c r="UPW35" s="661"/>
      <c r="UPX35" s="661"/>
      <c r="UPY35" s="661"/>
      <c r="UPZ35" s="661"/>
      <c r="UQA35" s="661"/>
      <c r="UQB35" s="661"/>
      <c r="UQC35" s="661"/>
      <c r="UQD35" s="661"/>
      <c r="UQE35" s="661"/>
      <c r="UQF35" s="661"/>
      <c r="UQG35" s="661"/>
      <c r="UQH35" s="661"/>
      <c r="UQI35" s="661"/>
      <c r="UQJ35" s="661"/>
      <c r="UQK35" s="661"/>
      <c r="UQL35" s="661"/>
      <c r="UQM35" s="661"/>
      <c r="UQN35" s="661"/>
      <c r="UQO35" s="661"/>
      <c r="UQP35" s="661"/>
      <c r="UQQ35" s="661"/>
      <c r="UQR35" s="661"/>
      <c r="UQS35" s="661"/>
      <c r="UQT35" s="661"/>
      <c r="UQU35" s="661"/>
      <c r="UQV35" s="661"/>
      <c r="UQW35" s="661"/>
      <c r="UQX35" s="661"/>
      <c r="UQY35" s="661"/>
      <c r="UQZ35" s="661"/>
      <c r="URA35" s="661"/>
      <c r="URB35" s="661"/>
      <c r="URC35" s="661"/>
      <c r="URD35" s="661"/>
      <c r="URE35" s="661"/>
      <c r="URF35" s="661"/>
      <c r="URG35" s="661"/>
      <c r="URH35" s="661"/>
      <c r="URI35" s="661"/>
      <c r="URJ35" s="661"/>
      <c r="URK35" s="661"/>
      <c r="URL35" s="661"/>
      <c r="URM35" s="661"/>
      <c r="URN35" s="661"/>
      <c r="URO35" s="661"/>
      <c r="URP35" s="661"/>
      <c r="URQ35" s="661"/>
      <c r="URR35" s="661"/>
      <c r="URS35" s="661"/>
      <c r="URT35" s="661"/>
      <c r="URU35" s="661"/>
      <c r="URV35" s="661"/>
      <c r="URW35" s="661"/>
      <c r="URX35" s="661"/>
      <c r="URY35" s="661"/>
      <c r="URZ35" s="661"/>
      <c r="USA35" s="661"/>
      <c r="USB35" s="661"/>
      <c r="USC35" s="661"/>
      <c r="USD35" s="661"/>
      <c r="USE35" s="661"/>
      <c r="USF35" s="661"/>
      <c r="USG35" s="661"/>
      <c r="USH35" s="661"/>
      <c r="USI35" s="661"/>
      <c r="USJ35" s="661"/>
      <c r="USK35" s="661"/>
      <c r="USL35" s="661"/>
      <c r="USM35" s="661"/>
      <c r="USN35" s="661"/>
      <c r="USO35" s="661"/>
      <c r="USP35" s="661"/>
      <c r="USQ35" s="661"/>
      <c r="USR35" s="661"/>
      <c r="USS35" s="661"/>
      <c r="UST35" s="661"/>
      <c r="USU35" s="661"/>
      <c r="USV35" s="661"/>
      <c r="USW35" s="661"/>
      <c r="USX35" s="661"/>
      <c r="USY35" s="661"/>
      <c r="USZ35" s="661"/>
      <c r="UTA35" s="661"/>
      <c r="UTB35" s="661"/>
      <c r="UTC35" s="661"/>
      <c r="UTD35" s="661"/>
      <c r="UTE35" s="661"/>
      <c r="UTF35" s="661"/>
      <c r="UTG35" s="661"/>
      <c r="UTH35" s="661"/>
      <c r="UTI35" s="661"/>
      <c r="UTJ35" s="661"/>
      <c r="UTK35" s="661"/>
      <c r="UTL35" s="661"/>
      <c r="UTM35" s="661"/>
      <c r="UTN35" s="661"/>
      <c r="UTO35" s="661"/>
      <c r="UTP35" s="661"/>
      <c r="UTQ35" s="661"/>
      <c r="UTR35" s="661"/>
      <c r="UTS35" s="661"/>
      <c r="UTT35" s="661"/>
      <c r="UTU35" s="661"/>
      <c r="UTV35" s="661"/>
      <c r="UTW35" s="661"/>
      <c r="UTX35" s="661"/>
      <c r="UTY35" s="661"/>
      <c r="UTZ35" s="661"/>
      <c r="UUA35" s="661"/>
      <c r="UUB35" s="661"/>
      <c r="UUC35" s="661"/>
      <c r="UUD35" s="661"/>
      <c r="UUE35" s="661"/>
      <c r="UUF35" s="661"/>
      <c r="UUG35" s="661"/>
      <c r="UUH35" s="661"/>
      <c r="UUI35" s="661"/>
      <c r="UUJ35" s="661"/>
      <c r="UUK35" s="661"/>
      <c r="UUL35" s="661"/>
      <c r="UUM35" s="661"/>
      <c r="UUN35" s="661"/>
      <c r="UUO35" s="661"/>
      <c r="UUP35" s="661"/>
      <c r="UUQ35" s="661"/>
      <c r="UUR35" s="661"/>
      <c r="UUS35" s="661"/>
      <c r="UUT35" s="661"/>
      <c r="UUU35" s="661"/>
      <c r="UUV35" s="661"/>
      <c r="UUW35" s="661"/>
      <c r="UUX35" s="661"/>
      <c r="UUY35" s="661"/>
      <c r="UUZ35" s="661"/>
      <c r="UVA35" s="661"/>
      <c r="UVB35" s="661"/>
      <c r="UVC35" s="661"/>
      <c r="UVD35" s="661"/>
      <c r="UVE35" s="661"/>
      <c r="UVF35" s="661"/>
      <c r="UVG35" s="661"/>
      <c r="UVH35" s="661"/>
      <c r="UVI35" s="661"/>
      <c r="UVJ35" s="661"/>
      <c r="UVK35" s="661"/>
      <c r="UVL35" s="661"/>
      <c r="UVM35" s="661"/>
      <c r="UVN35" s="661"/>
      <c r="UVO35" s="661"/>
      <c r="UVP35" s="661"/>
      <c r="UVQ35" s="661"/>
      <c r="UVR35" s="661"/>
      <c r="UVS35" s="661"/>
      <c r="UVT35" s="661"/>
      <c r="UVU35" s="661"/>
      <c r="UVV35" s="661"/>
      <c r="UVW35" s="661"/>
      <c r="UVX35" s="661"/>
      <c r="UVY35" s="661"/>
      <c r="UVZ35" s="661"/>
      <c r="UWA35" s="661"/>
      <c r="UWB35" s="661"/>
      <c r="UWC35" s="661"/>
      <c r="UWD35" s="661"/>
      <c r="UWE35" s="661"/>
      <c r="UWF35" s="661"/>
      <c r="UWG35" s="661"/>
      <c r="UWH35" s="661"/>
      <c r="UWI35" s="661"/>
      <c r="UWJ35" s="661"/>
      <c r="UWK35" s="661"/>
      <c r="UWL35" s="661"/>
      <c r="UWM35" s="661"/>
      <c r="UWN35" s="661"/>
      <c r="UWO35" s="661"/>
      <c r="UWP35" s="661"/>
      <c r="UWQ35" s="661"/>
      <c r="UWR35" s="661"/>
      <c r="UWS35" s="661"/>
      <c r="UWT35" s="661"/>
      <c r="UWU35" s="661"/>
      <c r="UWV35" s="661"/>
      <c r="UWW35" s="661"/>
      <c r="UWX35" s="661"/>
      <c r="UWY35" s="661"/>
      <c r="UWZ35" s="661"/>
      <c r="UXA35" s="661"/>
      <c r="UXB35" s="661"/>
      <c r="UXC35" s="661"/>
      <c r="UXD35" s="661"/>
      <c r="UXE35" s="661"/>
      <c r="UXF35" s="661"/>
      <c r="UXG35" s="661"/>
      <c r="UXH35" s="661"/>
      <c r="UXI35" s="661"/>
      <c r="UXJ35" s="661"/>
      <c r="UXK35" s="661"/>
      <c r="UXL35" s="661"/>
      <c r="UXM35" s="661"/>
      <c r="UXN35" s="661"/>
      <c r="UXO35" s="661"/>
      <c r="UXP35" s="661"/>
      <c r="UXQ35" s="661"/>
      <c r="UXR35" s="661"/>
      <c r="UXS35" s="661"/>
      <c r="UXT35" s="661"/>
      <c r="UXU35" s="661"/>
      <c r="UXV35" s="661"/>
      <c r="UXW35" s="661"/>
      <c r="UXX35" s="661"/>
      <c r="UXY35" s="661"/>
      <c r="UXZ35" s="661"/>
      <c r="UYA35" s="661"/>
      <c r="UYB35" s="661"/>
      <c r="UYC35" s="661"/>
      <c r="UYD35" s="661"/>
      <c r="UYE35" s="661"/>
      <c r="UYF35" s="661"/>
      <c r="UYG35" s="661"/>
      <c r="UYH35" s="661"/>
      <c r="UYI35" s="661"/>
      <c r="UYJ35" s="661"/>
      <c r="UYK35" s="661"/>
      <c r="UYL35" s="661"/>
      <c r="UYM35" s="661"/>
      <c r="UYN35" s="661"/>
      <c r="UYO35" s="661"/>
      <c r="UYP35" s="661"/>
      <c r="UYQ35" s="661"/>
      <c r="UYR35" s="661"/>
      <c r="UYS35" s="661"/>
      <c r="UYT35" s="661"/>
      <c r="UYU35" s="661"/>
      <c r="UYV35" s="661"/>
      <c r="UYW35" s="661"/>
      <c r="UYX35" s="661"/>
      <c r="UYY35" s="661"/>
      <c r="UYZ35" s="661"/>
      <c r="UZA35" s="661"/>
      <c r="UZB35" s="661"/>
      <c r="UZC35" s="661"/>
      <c r="UZD35" s="661"/>
      <c r="UZE35" s="661"/>
      <c r="UZF35" s="661"/>
      <c r="UZG35" s="661"/>
      <c r="UZH35" s="661"/>
      <c r="UZI35" s="661"/>
      <c r="UZJ35" s="661"/>
      <c r="UZK35" s="661"/>
      <c r="UZL35" s="661"/>
      <c r="UZM35" s="661"/>
      <c r="UZN35" s="661"/>
      <c r="UZO35" s="661"/>
      <c r="UZP35" s="661"/>
      <c r="UZQ35" s="661"/>
      <c r="UZR35" s="661"/>
      <c r="UZS35" s="661"/>
      <c r="UZT35" s="661"/>
      <c r="UZU35" s="661"/>
      <c r="UZV35" s="661"/>
      <c r="UZW35" s="661"/>
      <c r="UZX35" s="661"/>
      <c r="UZY35" s="661"/>
      <c r="UZZ35" s="661"/>
      <c r="VAA35" s="661"/>
      <c r="VAB35" s="661"/>
      <c r="VAC35" s="661"/>
      <c r="VAD35" s="661"/>
      <c r="VAE35" s="661"/>
      <c r="VAF35" s="661"/>
      <c r="VAG35" s="661"/>
      <c r="VAH35" s="661"/>
      <c r="VAI35" s="661"/>
      <c r="VAJ35" s="661"/>
      <c r="VAK35" s="661"/>
      <c r="VAL35" s="661"/>
      <c r="VAM35" s="661"/>
      <c r="VAN35" s="661"/>
      <c r="VAO35" s="661"/>
      <c r="VAP35" s="661"/>
      <c r="VAQ35" s="661"/>
      <c r="VAR35" s="661"/>
      <c r="VAS35" s="661"/>
      <c r="VAT35" s="661"/>
      <c r="VAU35" s="661"/>
      <c r="VAV35" s="661"/>
      <c r="VAW35" s="661"/>
      <c r="VAX35" s="661"/>
      <c r="VAY35" s="661"/>
      <c r="VAZ35" s="661"/>
      <c r="VBA35" s="661"/>
      <c r="VBB35" s="661"/>
      <c r="VBC35" s="661"/>
      <c r="VBD35" s="661"/>
      <c r="VBE35" s="661"/>
      <c r="VBF35" s="661"/>
      <c r="VBG35" s="661"/>
      <c r="VBH35" s="661"/>
      <c r="VBI35" s="661"/>
      <c r="VBJ35" s="661"/>
      <c r="VBK35" s="661"/>
      <c r="VBL35" s="661"/>
      <c r="VBM35" s="661"/>
      <c r="VBN35" s="661"/>
      <c r="VBO35" s="661"/>
      <c r="VBP35" s="661"/>
      <c r="VBQ35" s="661"/>
      <c r="VBR35" s="661"/>
      <c r="VBS35" s="661"/>
      <c r="VBT35" s="661"/>
      <c r="VBU35" s="661"/>
      <c r="VBV35" s="661"/>
      <c r="VBW35" s="661"/>
      <c r="VBX35" s="661"/>
      <c r="VBY35" s="661"/>
      <c r="VBZ35" s="661"/>
      <c r="VCA35" s="661"/>
      <c r="VCB35" s="661"/>
      <c r="VCC35" s="661"/>
      <c r="VCD35" s="661"/>
      <c r="VCE35" s="661"/>
      <c r="VCF35" s="661"/>
      <c r="VCG35" s="661"/>
      <c r="VCH35" s="661"/>
      <c r="VCI35" s="661"/>
      <c r="VCJ35" s="661"/>
      <c r="VCK35" s="661"/>
      <c r="VCL35" s="661"/>
      <c r="VCM35" s="661"/>
      <c r="VCN35" s="661"/>
      <c r="VCO35" s="661"/>
      <c r="VCP35" s="661"/>
      <c r="VCQ35" s="661"/>
      <c r="VCR35" s="661"/>
      <c r="VCS35" s="661"/>
      <c r="VCT35" s="661"/>
      <c r="VCU35" s="661"/>
      <c r="VCV35" s="661"/>
      <c r="VCW35" s="661"/>
      <c r="VCX35" s="661"/>
      <c r="VCY35" s="661"/>
      <c r="VCZ35" s="661"/>
      <c r="VDA35" s="661"/>
      <c r="VDB35" s="661"/>
      <c r="VDC35" s="661"/>
      <c r="VDD35" s="661"/>
      <c r="VDE35" s="661"/>
      <c r="VDF35" s="661"/>
      <c r="VDG35" s="661"/>
      <c r="VDH35" s="661"/>
      <c r="VDI35" s="661"/>
      <c r="VDJ35" s="661"/>
      <c r="VDK35" s="661"/>
      <c r="VDL35" s="661"/>
      <c r="VDM35" s="661"/>
      <c r="VDN35" s="661"/>
      <c r="VDO35" s="661"/>
      <c r="VDP35" s="661"/>
      <c r="VDQ35" s="661"/>
      <c r="VDR35" s="661"/>
      <c r="VDS35" s="661"/>
      <c r="VDT35" s="661"/>
      <c r="VDU35" s="661"/>
      <c r="VDV35" s="661"/>
      <c r="VDW35" s="661"/>
      <c r="VDX35" s="661"/>
      <c r="VDY35" s="661"/>
      <c r="VDZ35" s="661"/>
      <c r="VEA35" s="661"/>
      <c r="VEB35" s="661"/>
      <c r="VEC35" s="661"/>
      <c r="VED35" s="661"/>
      <c r="VEE35" s="661"/>
      <c r="VEF35" s="661"/>
      <c r="VEG35" s="661"/>
      <c r="VEH35" s="661"/>
      <c r="VEI35" s="661"/>
      <c r="VEJ35" s="661"/>
      <c r="VEK35" s="661"/>
      <c r="VEL35" s="661"/>
      <c r="VEM35" s="661"/>
      <c r="VEN35" s="661"/>
      <c r="VEO35" s="661"/>
      <c r="VEP35" s="661"/>
      <c r="VEQ35" s="661"/>
      <c r="VER35" s="661"/>
      <c r="VES35" s="661"/>
      <c r="VET35" s="661"/>
      <c r="VEU35" s="661"/>
      <c r="VEV35" s="661"/>
      <c r="VEW35" s="661"/>
      <c r="VEX35" s="661"/>
      <c r="VEY35" s="661"/>
      <c r="VEZ35" s="661"/>
      <c r="VFA35" s="661"/>
      <c r="VFB35" s="661"/>
      <c r="VFC35" s="661"/>
      <c r="VFD35" s="661"/>
      <c r="VFE35" s="661"/>
      <c r="VFF35" s="661"/>
      <c r="VFG35" s="661"/>
      <c r="VFH35" s="661"/>
      <c r="VFI35" s="661"/>
      <c r="VFJ35" s="661"/>
      <c r="VFK35" s="661"/>
      <c r="VFL35" s="661"/>
      <c r="VFM35" s="661"/>
      <c r="VFN35" s="661"/>
      <c r="VFO35" s="661"/>
      <c r="VFP35" s="661"/>
      <c r="VFQ35" s="661"/>
      <c r="VFR35" s="661"/>
      <c r="VFS35" s="661"/>
      <c r="VFT35" s="661"/>
      <c r="VFU35" s="661"/>
      <c r="VFV35" s="661"/>
      <c r="VFW35" s="661"/>
      <c r="VFX35" s="661"/>
      <c r="VFY35" s="661"/>
      <c r="VFZ35" s="661"/>
      <c r="VGA35" s="661"/>
      <c r="VGB35" s="661"/>
      <c r="VGC35" s="661"/>
      <c r="VGD35" s="661"/>
      <c r="VGE35" s="661"/>
      <c r="VGF35" s="661"/>
      <c r="VGG35" s="661"/>
      <c r="VGH35" s="661"/>
      <c r="VGI35" s="661"/>
      <c r="VGJ35" s="661"/>
      <c r="VGK35" s="661"/>
      <c r="VGL35" s="661"/>
      <c r="VGM35" s="661"/>
      <c r="VGN35" s="661"/>
      <c r="VGO35" s="661"/>
      <c r="VGP35" s="661"/>
      <c r="VGQ35" s="661"/>
      <c r="VGR35" s="661"/>
      <c r="VGS35" s="661"/>
      <c r="VGT35" s="661"/>
      <c r="VGU35" s="661"/>
      <c r="VGV35" s="661"/>
      <c r="VGW35" s="661"/>
      <c r="VGX35" s="661"/>
      <c r="VGY35" s="661"/>
      <c r="VGZ35" s="661"/>
      <c r="VHA35" s="661"/>
      <c r="VHB35" s="661"/>
      <c r="VHC35" s="661"/>
      <c r="VHD35" s="661"/>
      <c r="VHE35" s="661"/>
      <c r="VHF35" s="661"/>
      <c r="VHG35" s="661"/>
      <c r="VHH35" s="661"/>
      <c r="VHI35" s="661"/>
      <c r="VHJ35" s="661"/>
      <c r="VHK35" s="661"/>
      <c r="VHL35" s="661"/>
      <c r="VHM35" s="661"/>
      <c r="VHN35" s="661"/>
      <c r="VHO35" s="661"/>
      <c r="VHP35" s="661"/>
      <c r="VHQ35" s="661"/>
      <c r="VHR35" s="661"/>
      <c r="VHS35" s="661"/>
      <c r="VHT35" s="661"/>
      <c r="VHU35" s="661"/>
      <c r="VHV35" s="661"/>
      <c r="VHW35" s="661"/>
      <c r="VHX35" s="661"/>
      <c r="VHY35" s="661"/>
      <c r="VHZ35" s="661"/>
      <c r="VIA35" s="661"/>
      <c r="VIB35" s="661"/>
      <c r="VIC35" s="661"/>
      <c r="VID35" s="661"/>
      <c r="VIE35" s="661"/>
      <c r="VIF35" s="661"/>
      <c r="VIG35" s="661"/>
      <c r="VIH35" s="661"/>
      <c r="VII35" s="661"/>
      <c r="VIJ35" s="661"/>
      <c r="VIK35" s="661"/>
      <c r="VIL35" s="661"/>
      <c r="VIM35" s="661"/>
      <c r="VIN35" s="661"/>
      <c r="VIO35" s="661"/>
      <c r="VIP35" s="661"/>
      <c r="VIQ35" s="661"/>
      <c r="VIR35" s="661"/>
      <c r="VIS35" s="661"/>
      <c r="VIT35" s="661"/>
      <c r="VIU35" s="661"/>
      <c r="VIV35" s="661"/>
      <c r="VIW35" s="661"/>
      <c r="VIX35" s="661"/>
      <c r="VIY35" s="661"/>
      <c r="VIZ35" s="661"/>
      <c r="VJA35" s="661"/>
      <c r="VJB35" s="661"/>
      <c r="VJC35" s="661"/>
      <c r="VJD35" s="661"/>
      <c r="VJE35" s="661"/>
      <c r="VJF35" s="661"/>
      <c r="VJG35" s="661"/>
      <c r="VJH35" s="661"/>
      <c r="VJI35" s="661"/>
      <c r="VJJ35" s="661"/>
      <c r="VJK35" s="661"/>
      <c r="VJL35" s="661"/>
      <c r="VJM35" s="661"/>
      <c r="VJN35" s="661"/>
      <c r="VJO35" s="661"/>
      <c r="VJP35" s="661"/>
      <c r="VJQ35" s="661"/>
      <c r="VJR35" s="661"/>
      <c r="VJS35" s="661"/>
      <c r="VJT35" s="661"/>
      <c r="VJU35" s="661"/>
      <c r="VJV35" s="661"/>
      <c r="VJW35" s="661"/>
      <c r="VJX35" s="661"/>
      <c r="VJY35" s="661"/>
      <c r="VJZ35" s="661"/>
      <c r="VKA35" s="661"/>
      <c r="VKB35" s="661"/>
      <c r="VKC35" s="661"/>
      <c r="VKD35" s="661"/>
      <c r="VKE35" s="661"/>
      <c r="VKF35" s="661"/>
      <c r="VKG35" s="661"/>
      <c r="VKH35" s="661"/>
      <c r="VKI35" s="661"/>
      <c r="VKJ35" s="661"/>
      <c r="VKK35" s="661"/>
      <c r="VKL35" s="661"/>
      <c r="VKM35" s="661"/>
      <c r="VKN35" s="661"/>
      <c r="VKO35" s="661"/>
      <c r="VKP35" s="661"/>
      <c r="VKQ35" s="661"/>
      <c r="VKR35" s="661"/>
      <c r="VKS35" s="661"/>
      <c r="VKT35" s="661"/>
      <c r="VKU35" s="661"/>
      <c r="VKV35" s="661"/>
      <c r="VKW35" s="661"/>
      <c r="VKX35" s="661"/>
      <c r="VKY35" s="661"/>
      <c r="VKZ35" s="661"/>
      <c r="VLA35" s="661"/>
      <c r="VLB35" s="661"/>
      <c r="VLC35" s="661"/>
      <c r="VLD35" s="661"/>
      <c r="VLE35" s="661"/>
      <c r="VLF35" s="661"/>
      <c r="VLG35" s="661"/>
      <c r="VLH35" s="661"/>
      <c r="VLI35" s="661"/>
      <c r="VLJ35" s="661"/>
      <c r="VLK35" s="661"/>
      <c r="VLL35" s="661"/>
      <c r="VLM35" s="661"/>
      <c r="VLN35" s="661"/>
      <c r="VLO35" s="661"/>
      <c r="VLP35" s="661"/>
      <c r="VLQ35" s="661"/>
      <c r="VLR35" s="661"/>
      <c r="VLS35" s="661"/>
      <c r="VLT35" s="661"/>
      <c r="VLU35" s="661"/>
      <c r="VLV35" s="661"/>
      <c r="VLW35" s="661"/>
      <c r="VLX35" s="661"/>
      <c r="VLY35" s="661"/>
      <c r="VLZ35" s="661"/>
      <c r="VMA35" s="661"/>
      <c r="VMB35" s="661"/>
      <c r="VMC35" s="661"/>
      <c r="VMD35" s="661"/>
      <c r="VME35" s="661"/>
      <c r="VMF35" s="661"/>
      <c r="VMG35" s="661"/>
      <c r="VMH35" s="661"/>
      <c r="VMI35" s="661"/>
      <c r="VMJ35" s="661"/>
      <c r="VMK35" s="661"/>
      <c r="VML35" s="661"/>
      <c r="VMM35" s="661"/>
      <c r="VMN35" s="661"/>
      <c r="VMO35" s="661"/>
      <c r="VMP35" s="661"/>
      <c r="VMQ35" s="661"/>
      <c r="VMR35" s="661"/>
      <c r="VMS35" s="661"/>
      <c r="VMT35" s="661"/>
      <c r="VMU35" s="661"/>
      <c r="VMV35" s="661"/>
      <c r="VMW35" s="661"/>
      <c r="VMX35" s="661"/>
      <c r="VMY35" s="661"/>
      <c r="VMZ35" s="661"/>
      <c r="VNA35" s="661"/>
      <c r="VNB35" s="661"/>
      <c r="VNC35" s="661"/>
      <c r="VND35" s="661"/>
      <c r="VNE35" s="661"/>
      <c r="VNF35" s="661"/>
      <c r="VNG35" s="661"/>
      <c r="VNH35" s="661"/>
      <c r="VNI35" s="661"/>
      <c r="VNJ35" s="661"/>
      <c r="VNK35" s="661"/>
      <c r="VNL35" s="661"/>
      <c r="VNM35" s="661"/>
      <c r="VNN35" s="661"/>
      <c r="VNO35" s="661"/>
      <c r="VNP35" s="661"/>
      <c r="VNQ35" s="661"/>
      <c r="VNR35" s="661"/>
      <c r="VNS35" s="661"/>
      <c r="VNT35" s="661"/>
      <c r="VNU35" s="661"/>
      <c r="VNV35" s="661"/>
      <c r="VNW35" s="661"/>
      <c r="VNX35" s="661"/>
      <c r="VNY35" s="661"/>
      <c r="VNZ35" s="661"/>
      <c r="VOA35" s="661"/>
      <c r="VOB35" s="661"/>
      <c r="VOC35" s="661"/>
      <c r="VOD35" s="661"/>
      <c r="VOE35" s="661"/>
      <c r="VOF35" s="661"/>
      <c r="VOG35" s="661"/>
      <c r="VOH35" s="661"/>
      <c r="VOI35" s="661"/>
      <c r="VOJ35" s="661"/>
      <c r="VOK35" s="661"/>
      <c r="VOL35" s="661"/>
      <c r="VOM35" s="661"/>
      <c r="VON35" s="661"/>
      <c r="VOO35" s="661"/>
      <c r="VOP35" s="661"/>
      <c r="VOQ35" s="661"/>
      <c r="VOR35" s="661"/>
      <c r="VOS35" s="661"/>
      <c r="VOT35" s="661"/>
      <c r="VOU35" s="661"/>
      <c r="VOV35" s="661"/>
      <c r="VOW35" s="661"/>
      <c r="VOX35" s="661"/>
      <c r="VOY35" s="661"/>
      <c r="VOZ35" s="661"/>
      <c r="VPA35" s="661"/>
      <c r="VPB35" s="661"/>
      <c r="VPC35" s="661"/>
      <c r="VPD35" s="661"/>
      <c r="VPE35" s="661"/>
      <c r="VPF35" s="661"/>
      <c r="VPG35" s="661"/>
      <c r="VPH35" s="661"/>
      <c r="VPI35" s="661"/>
      <c r="VPJ35" s="661"/>
      <c r="VPK35" s="661"/>
      <c r="VPL35" s="661"/>
      <c r="VPM35" s="661"/>
      <c r="VPN35" s="661"/>
      <c r="VPO35" s="661"/>
      <c r="VPP35" s="661"/>
      <c r="VPQ35" s="661"/>
      <c r="VPR35" s="661"/>
      <c r="VPS35" s="661"/>
      <c r="VPT35" s="661"/>
      <c r="VPU35" s="661"/>
      <c r="VPV35" s="661"/>
      <c r="VPW35" s="661"/>
      <c r="VPX35" s="661"/>
      <c r="VPY35" s="661"/>
      <c r="VPZ35" s="661"/>
      <c r="VQA35" s="661"/>
      <c r="VQB35" s="661"/>
      <c r="VQC35" s="661"/>
      <c r="VQD35" s="661"/>
      <c r="VQE35" s="661"/>
      <c r="VQF35" s="661"/>
      <c r="VQG35" s="661"/>
      <c r="VQH35" s="661"/>
      <c r="VQI35" s="661"/>
      <c r="VQJ35" s="661"/>
      <c r="VQK35" s="661"/>
      <c r="VQL35" s="661"/>
      <c r="VQM35" s="661"/>
      <c r="VQN35" s="661"/>
      <c r="VQO35" s="661"/>
      <c r="VQP35" s="661"/>
      <c r="VQQ35" s="661"/>
      <c r="VQR35" s="661"/>
      <c r="VQS35" s="661"/>
      <c r="VQT35" s="661"/>
      <c r="VQU35" s="661"/>
      <c r="VQV35" s="661"/>
      <c r="VQW35" s="661"/>
      <c r="VQX35" s="661"/>
      <c r="VQY35" s="661"/>
      <c r="VQZ35" s="661"/>
      <c r="VRA35" s="661"/>
      <c r="VRB35" s="661"/>
      <c r="VRC35" s="661"/>
      <c r="VRD35" s="661"/>
      <c r="VRE35" s="661"/>
      <c r="VRF35" s="661"/>
      <c r="VRG35" s="661"/>
      <c r="VRH35" s="661"/>
      <c r="VRI35" s="661"/>
      <c r="VRJ35" s="661"/>
      <c r="VRK35" s="661"/>
      <c r="VRL35" s="661"/>
      <c r="VRM35" s="661"/>
      <c r="VRN35" s="661"/>
      <c r="VRO35" s="661"/>
      <c r="VRP35" s="661"/>
      <c r="VRQ35" s="661"/>
      <c r="VRR35" s="661"/>
      <c r="VRS35" s="661"/>
      <c r="VRT35" s="661"/>
      <c r="VRU35" s="661"/>
      <c r="VRV35" s="661"/>
      <c r="VRW35" s="661"/>
      <c r="VRX35" s="661"/>
      <c r="VRY35" s="661"/>
      <c r="VRZ35" s="661"/>
      <c r="VSA35" s="661"/>
      <c r="VSB35" s="661"/>
      <c r="VSC35" s="661"/>
      <c r="VSD35" s="661"/>
      <c r="VSE35" s="661"/>
      <c r="VSF35" s="661"/>
      <c r="VSG35" s="661"/>
      <c r="VSH35" s="661"/>
      <c r="VSI35" s="661"/>
      <c r="VSJ35" s="661"/>
      <c r="VSK35" s="661"/>
      <c r="VSL35" s="661"/>
      <c r="VSM35" s="661"/>
      <c r="VSN35" s="661"/>
      <c r="VSO35" s="661"/>
      <c r="VSP35" s="661"/>
      <c r="VSQ35" s="661"/>
      <c r="VSR35" s="661"/>
      <c r="VSS35" s="661"/>
      <c r="VST35" s="661"/>
      <c r="VSU35" s="661"/>
      <c r="VSV35" s="661"/>
      <c r="VSW35" s="661"/>
      <c r="VSX35" s="661"/>
      <c r="VSY35" s="661"/>
      <c r="VSZ35" s="661"/>
      <c r="VTA35" s="661"/>
      <c r="VTB35" s="661"/>
      <c r="VTC35" s="661"/>
      <c r="VTD35" s="661"/>
      <c r="VTE35" s="661"/>
      <c r="VTF35" s="661"/>
      <c r="VTG35" s="661"/>
      <c r="VTH35" s="661"/>
      <c r="VTI35" s="661"/>
      <c r="VTJ35" s="661"/>
      <c r="VTK35" s="661"/>
      <c r="VTL35" s="661"/>
      <c r="VTM35" s="661"/>
      <c r="VTN35" s="661"/>
      <c r="VTO35" s="661"/>
      <c r="VTP35" s="661"/>
      <c r="VTQ35" s="661"/>
      <c r="VTR35" s="661"/>
      <c r="VTS35" s="661"/>
      <c r="VTT35" s="661"/>
      <c r="VTU35" s="661"/>
      <c r="VTV35" s="661"/>
      <c r="VTW35" s="661"/>
      <c r="VTX35" s="661"/>
      <c r="VTY35" s="661"/>
      <c r="VTZ35" s="661"/>
      <c r="VUA35" s="661"/>
      <c r="VUB35" s="661"/>
      <c r="VUC35" s="661"/>
      <c r="VUD35" s="661"/>
      <c r="VUE35" s="661"/>
      <c r="VUF35" s="661"/>
      <c r="VUG35" s="661"/>
      <c r="VUH35" s="661"/>
      <c r="VUI35" s="661"/>
      <c r="VUJ35" s="661"/>
      <c r="VUK35" s="661"/>
      <c r="VUL35" s="661"/>
      <c r="VUM35" s="661"/>
      <c r="VUN35" s="661"/>
      <c r="VUO35" s="661"/>
      <c r="VUP35" s="661"/>
      <c r="VUQ35" s="661"/>
      <c r="VUR35" s="661"/>
      <c r="VUS35" s="661"/>
      <c r="VUT35" s="661"/>
      <c r="VUU35" s="661"/>
      <c r="VUV35" s="661"/>
      <c r="VUW35" s="661"/>
      <c r="VUX35" s="661"/>
      <c r="VUY35" s="661"/>
      <c r="VUZ35" s="661"/>
      <c r="VVA35" s="661"/>
      <c r="VVB35" s="661"/>
      <c r="VVC35" s="661"/>
      <c r="VVD35" s="661"/>
      <c r="VVE35" s="661"/>
      <c r="VVF35" s="661"/>
      <c r="VVG35" s="661"/>
      <c r="VVH35" s="661"/>
      <c r="VVI35" s="661"/>
      <c r="VVJ35" s="661"/>
      <c r="VVK35" s="661"/>
      <c r="VVL35" s="661"/>
      <c r="VVM35" s="661"/>
      <c r="VVN35" s="661"/>
      <c r="VVO35" s="661"/>
      <c r="VVP35" s="661"/>
      <c r="VVQ35" s="661"/>
      <c r="VVR35" s="661"/>
      <c r="VVS35" s="661"/>
      <c r="VVT35" s="661"/>
      <c r="VVU35" s="661"/>
      <c r="VVV35" s="661"/>
      <c r="VVW35" s="661"/>
      <c r="VVX35" s="661"/>
      <c r="VVY35" s="661"/>
      <c r="VVZ35" s="661"/>
      <c r="VWA35" s="661"/>
      <c r="VWB35" s="661"/>
      <c r="VWC35" s="661"/>
      <c r="VWD35" s="661"/>
      <c r="VWE35" s="661"/>
      <c r="VWF35" s="661"/>
      <c r="VWG35" s="661"/>
      <c r="VWH35" s="661"/>
      <c r="VWI35" s="661"/>
      <c r="VWJ35" s="661"/>
      <c r="VWK35" s="661"/>
      <c r="VWL35" s="661"/>
      <c r="VWM35" s="661"/>
      <c r="VWN35" s="661"/>
      <c r="VWO35" s="661"/>
      <c r="VWP35" s="661"/>
      <c r="VWQ35" s="661"/>
      <c r="VWR35" s="661"/>
      <c r="VWS35" s="661"/>
      <c r="VWT35" s="661"/>
      <c r="VWU35" s="661"/>
      <c r="VWV35" s="661"/>
      <c r="VWW35" s="661"/>
      <c r="VWX35" s="661"/>
      <c r="VWY35" s="661"/>
      <c r="VWZ35" s="661"/>
      <c r="VXA35" s="661"/>
      <c r="VXB35" s="661"/>
      <c r="VXC35" s="661"/>
      <c r="VXD35" s="661"/>
      <c r="VXE35" s="661"/>
      <c r="VXF35" s="661"/>
      <c r="VXG35" s="661"/>
      <c r="VXH35" s="661"/>
      <c r="VXI35" s="661"/>
      <c r="VXJ35" s="661"/>
      <c r="VXK35" s="661"/>
      <c r="VXL35" s="661"/>
      <c r="VXM35" s="661"/>
      <c r="VXN35" s="661"/>
      <c r="VXO35" s="661"/>
      <c r="VXP35" s="661"/>
      <c r="VXQ35" s="661"/>
      <c r="VXR35" s="661"/>
      <c r="VXS35" s="661"/>
      <c r="VXT35" s="661"/>
      <c r="VXU35" s="661"/>
      <c r="VXV35" s="661"/>
      <c r="VXW35" s="661"/>
      <c r="VXX35" s="661"/>
      <c r="VXY35" s="661"/>
      <c r="VXZ35" s="661"/>
      <c r="VYA35" s="661"/>
      <c r="VYB35" s="661"/>
      <c r="VYC35" s="661"/>
      <c r="VYD35" s="661"/>
      <c r="VYE35" s="661"/>
      <c r="VYF35" s="661"/>
      <c r="VYG35" s="661"/>
      <c r="VYH35" s="661"/>
      <c r="VYI35" s="661"/>
      <c r="VYJ35" s="661"/>
      <c r="VYK35" s="661"/>
      <c r="VYL35" s="661"/>
      <c r="VYM35" s="661"/>
      <c r="VYN35" s="661"/>
      <c r="VYO35" s="661"/>
      <c r="VYP35" s="661"/>
      <c r="VYQ35" s="661"/>
      <c r="VYR35" s="661"/>
      <c r="VYS35" s="661"/>
      <c r="VYT35" s="661"/>
      <c r="VYU35" s="661"/>
      <c r="VYV35" s="661"/>
      <c r="VYW35" s="661"/>
      <c r="VYX35" s="661"/>
      <c r="VYY35" s="661"/>
      <c r="VYZ35" s="661"/>
      <c r="VZA35" s="661"/>
      <c r="VZB35" s="661"/>
      <c r="VZC35" s="661"/>
      <c r="VZD35" s="661"/>
      <c r="VZE35" s="661"/>
      <c r="VZF35" s="661"/>
      <c r="VZG35" s="661"/>
      <c r="VZH35" s="661"/>
      <c r="VZI35" s="661"/>
      <c r="VZJ35" s="661"/>
      <c r="VZK35" s="661"/>
      <c r="VZL35" s="661"/>
      <c r="VZM35" s="661"/>
      <c r="VZN35" s="661"/>
      <c r="VZO35" s="661"/>
      <c r="VZP35" s="661"/>
      <c r="VZQ35" s="661"/>
      <c r="VZR35" s="661"/>
      <c r="VZS35" s="661"/>
      <c r="VZT35" s="661"/>
      <c r="VZU35" s="661"/>
      <c r="VZV35" s="661"/>
      <c r="VZW35" s="661"/>
      <c r="VZX35" s="661"/>
      <c r="VZY35" s="661"/>
      <c r="VZZ35" s="661"/>
      <c r="WAA35" s="661"/>
      <c r="WAB35" s="661"/>
      <c r="WAC35" s="661"/>
      <c r="WAD35" s="661"/>
      <c r="WAE35" s="661"/>
      <c r="WAF35" s="661"/>
      <c r="WAG35" s="661"/>
      <c r="WAH35" s="661"/>
      <c r="WAI35" s="661"/>
      <c r="WAJ35" s="661"/>
      <c r="WAK35" s="661"/>
      <c r="WAL35" s="661"/>
      <c r="WAM35" s="661"/>
      <c r="WAN35" s="661"/>
      <c r="WAO35" s="661"/>
      <c r="WAP35" s="661"/>
      <c r="WAQ35" s="661"/>
      <c r="WAR35" s="661"/>
      <c r="WAS35" s="661"/>
      <c r="WAT35" s="661"/>
      <c r="WAU35" s="661"/>
      <c r="WAV35" s="661"/>
      <c r="WAW35" s="661"/>
      <c r="WAX35" s="661"/>
      <c r="WAY35" s="661"/>
      <c r="WAZ35" s="661"/>
      <c r="WBA35" s="661"/>
      <c r="WBB35" s="661"/>
      <c r="WBC35" s="661"/>
      <c r="WBD35" s="661"/>
      <c r="WBE35" s="661"/>
      <c r="WBF35" s="661"/>
      <c r="WBG35" s="661"/>
      <c r="WBH35" s="661"/>
      <c r="WBI35" s="661"/>
      <c r="WBJ35" s="661"/>
      <c r="WBK35" s="661"/>
      <c r="WBL35" s="661"/>
      <c r="WBM35" s="661"/>
      <c r="WBN35" s="661"/>
      <c r="WBO35" s="661"/>
      <c r="WBP35" s="661"/>
      <c r="WBQ35" s="661"/>
      <c r="WBR35" s="661"/>
      <c r="WBS35" s="661"/>
      <c r="WBT35" s="661"/>
      <c r="WBU35" s="661"/>
      <c r="WBV35" s="661"/>
      <c r="WBW35" s="661"/>
      <c r="WBX35" s="661"/>
      <c r="WBY35" s="661"/>
      <c r="WBZ35" s="661"/>
      <c r="WCA35" s="661"/>
      <c r="WCB35" s="661"/>
      <c r="WCC35" s="661"/>
      <c r="WCD35" s="661"/>
      <c r="WCE35" s="661"/>
      <c r="WCF35" s="661"/>
      <c r="WCG35" s="661"/>
      <c r="WCH35" s="661"/>
      <c r="WCI35" s="661"/>
      <c r="WCJ35" s="661"/>
      <c r="WCK35" s="661"/>
      <c r="WCL35" s="661"/>
      <c r="WCM35" s="661"/>
      <c r="WCN35" s="661"/>
      <c r="WCO35" s="661"/>
      <c r="WCP35" s="661"/>
      <c r="WCQ35" s="661"/>
      <c r="WCR35" s="661"/>
      <c r="WCS35" s="661"/>
      <c r="WCT35" s="661"/>
      <c r="WCU35" s="661"/>
      <c r="WCV35" s="661"/>
      <c r="WCW35" s="661"/>
      <c r="WCX35" s="661"/>
      <c r="WCY35" s="661"/>
      <c r="WCZ35" s="661"/>
      <c r="WDA35" s="661"/>
      <c r="WDB35" s="661"/>
      <c r="WDC35" s="661"/>
      <c r="WDD35" s="661"/>
      <c r="WDE35" s="661"/>
      <c r="WDF35" s="661"/>
      <c r="WDG35" s="661"/>
      <c r="WDH35" s="661"/>
      <c r="WDI35" s="661"/>
      <c r="WDJ35" s="661"/>
      <c r="WDK35" s="661"/>
      <c r="WDL35" s="661"/>
      <c r="WDM35" s="661"/>
      <c r="WDN35" s="661"/>
      <c r="WDO35" s="661"/>
      <c r="WDP35" s="661"/>
      <c r="WDQ35" s="661"/>
      <c r="WDR35" s="661"/>
      <c r="WDS35" s="661"/>
      <c r="WDT35" s="661"/>
      <c r="WDU35" s="661"/>
      <c r="WDV35" s="661"/>
      <c r="WDW35" s="661"/>
      <c r="WDX35" s="661"/>
      <c r="WDY35" s="661"/>
      <c r="WDZ35" s="661"/>
      <c r="WEA35" s="661"/>
      <c r="WEB35" s="661"/>
      <c r="WEC35" s="661"/>
      <c r="WED35" s="661"/>
      <c r="WEE35" s="661"/>
      <c r="WEF35" s="661"/>
      <c r="WEG35" s="661"/>
      <c r="WEH35" s="661"/>
      <c r="WEI35" s="661"/>
      <c r="WEJ35" s="661"/>
      <c r="WEK35" s="661"/>
      <c r="WEL35" s="661"/>
      <c r="WEM35" s="661"/>
      <c r="WEN35" s="661"/>
      <c r="WEO35" s="661"/>
      <c r="WEP35" s="661"/>
      <c r="WEQ35" s="661"/>
      <c r="WER35" s="661"/>
      <c r="WES35" s="661"/>
      <c r="WET35" s="661"/>
      <c r="WEU35" s="661"/>
      <c r="WEV35" s="661"/>
      <c r="WEW35" s="661"/>
      <c r="WEX35" s="661"/>
      <c r="WEY35" s="661"/>
      <c r="WEZ35" s="661"/>
      <c r="WFA35" s="661"/>
      <c r="WFB35" s="661"/>
      <c r="WFC35" s="661"/>
      <c r="WFD35" s="661"/>
      <c r="WFE35" s="661"/>
      <c r="WFF35" s="661"/>
      <c r="WFG35" s="661"/>
      <c r="WFH35" s="661"/>
      <c r="WFI35" s="661"/>
      <c r="WFJ35" s="661"/>
      <c r="WFK35" s="661"/>
      <c r="WFL35" s="661"/>
      <c r="WFM35" s="661"/>
      <c r="WFN35" s="661"/>
      <c r="WFO35" s="661"/>
      <c r="WFP35" s="661"/>
      <c r="WFQ35" s="661"/>
      <c r="WFR35" s="661"/>
      <c r="WFS35" s="661"/>
      <c r="WFT35" s="661"/>
      <c r="WFU35" s="661"/>
      <c r="WFV35" s="661"/>
      <c r="WFW35" s="661"/>
      <c r="WFX35" s="661"/>
      <c r="WFY35" s="661"/>
      <c r="WFZ35" s="661"/>
      <c r="WGA35" s="661"/>
      <c r="WGB35" s="661"/>
      <c r="WGC35" s="661"/>
      <c r="WGD35" s="661"/>
      <c r="WGE35" s="661"/>
      <c r="WGF35" s="661"/>
      <c r="WGG35" s="661"/>
      <c r="WGH35" s="661"/>
      <c r="WGI35" s="661"/>
      <c r="WGJ35" s="661"/>
      <c r="WGK35" s="661"/>
      <c r="WGL35" s="661"/>
      <c r="WGM35" s="661"/>
      <c r="WGN35" s="661"/>
      <c r="WGO35" s="661"/>
      <c r="WGP35" s="661"/>
      <c r="WGQ35" s="661"/>
      <c r="WGR35" s="661"/>
      <c r="WGS35" s="661"/>
      <c r="WGT35" s="661"/>
      <c r="WGU35" s="661"/>
      <c r="WGV35" s="661"/>
      <c r="WGW35" s="661"/>
      <c r="WGX35" s="661"/>
      <c r="WGY35" s="661"/>
      <c r="WGZ35" s="661"/>
      <c r="WHA35" s="661"/>
      <c r="WHB35" s="661"/>
      <c r="WHC35" s="661"/>
      <c r="WHD35" s="661"/>
      <c r="WHE35" s="661"/>
      <c r="WHF35" s="661"/>
      <c r="WHG35" s="661"/>
      <c r="WHH35" s="661"/>
      <c r="WHI35" s="661"/>
      <c r="WHJ35" s="661"/>
      <c r="WHK35" s="661"/>
      <c r="WHL35" s="661"/>
      <c r="WHM35" s="661"/>
      <c r="WHN35" s="661"/>
      <c r="WHO35" s="661"/>
      <c r="WHP35" s="661"/>
      <c r="WHQ35" s="661"/>
      <c r="WHR35" s="661"/>
      <c r="WHS35" s="661"/>
      <c r="WHT35" s="661"/>
      <c r="WHU35" s="661"/>
      <c r="WHV35" s="661"/>
      <c r="WHW35" s="661"/>
      <c r="WHX35" s="661"/>
      <c r="WHY35" s="661"/>
      <c r="WHZ35" s="661"/>
      <c r="WIA35" s="661"/>
      <c r="WIB35" s="661"/>
      <c r="WIC35" s="661"/>
      <c r="WID35" s="661"/>
      <c r="WIE35" s="661"/>
      <c r="WIF35" s="661"/>
      <c r="WIG35" s="661"/>
      <c r="WIH35" s="661"/>
      <c r="WII35" s="661"/>
      <c r="WIJ35" s="661"/>
      <c r="WIK35" s="661"/>
      <c r="WIL35" s="661"/>
      <c r="WIM35" s="661"/>
      <c r="WIN35" s="661"/>
      <c r="WIO35" s="661"/>
      <c r="WIP35" s="661"/>
      <c r="WIQ35" s="661"/>
      <c r="WIR35" s="661"/>
      <c r="WIS35" s="661"/>
      <c r="WIT35" s="661"/>
      <c r="WIU35" s="661"/>
      <c r="WIV35" s="661"/>
      <c r="WIW35" s="661"/>
      <c r="WIX35" s="661"/>
      <c r="WIY35" s="661"/>
      <c r="WIZ35" s="661"/>
      <c r="WJA35" s="661"/>
      <c r="WJB35" s="661"/>
      <c r="WJC35" s="661"/>
      <c r="WJD35" s="661"/>
      <c r="WJE35" s="661"/>
      <c r="WJF35" s="661"/>
      <c r="WJG35" s="661"/>
      <c r="WJH35" s="661"/>
      <c r="WJI35" s="661"/>
      <c r="WJJ35" s="661"/>
      <c r="WJK35" s="661"/>
      <c r="WJL35" s="661"/>
      <c r="WJM35" s="661"/>
      <c r="WJN35" s="661"/>
      <c r="WJO35" s="661"/>
      <c r="WJP35" s="661"/>
      <c r="WJQ35" s="661"/>
      <c r="WJR35" s="661"/>
      <c r="WJS35" s="661"/>
      <c r="WJT35" s="661"/>
      <c r="WJU35" s="661"/>
      <c r="WJV35" s="661"/>
      <c r="WJW35" s="661"/>
      <c r="WJX35" s="661"/>
      <c r="WJY35" s="661"/>
      <c r="WJZ35" s="661"/>
      <c r="WKA35" s="661"/>
      <c r="WKB35" s="661"/>
      <c r="WKC35" s="661"/>
      <c r="WKD35" s="661"/>
      <c r="WKE35" s="661"/>
      <c r="WKF35" s="661"/>
      <c r="WKG35" s="661"/>
      <c r="WKH35" s="661"/>
      <c r="WKI35" s="661"/>
      <c r="WKJ35" s="661"/>
      <c r="WKK35" s="661"/>
      <c r="WKL35" s="661"/>
      <c r="WKM35" s="661"/>
      <c r="WKN35" s="661"/>
      <c r="WKO35" s="661"/>
      <c r="WKP35" s="661"/>
      <c r="WKQ35" s="661"/>
      <c r="WKR35" s="661"/>
      <c r="WKS35" s="661"/>
      <c r="WKT35" s="661"/>
      <c r="WKU35" s="661"/>
      <c r="WKV35" s="661"/>
      <c r="WKW35" s="661"/>
      <c r="WKX35" s="661"/>
      <c r="WKY35" s="661"/>
      <c r="WKZ35" s="661"/>
      <c r="WLA35" s="661"/>
      <c r="WLB35" s="661"/>
      <c r="WLC35" s="661"/>
      <c r="WLD35" s="661"/>
      <c r="WLE35" s="661"/>
      <c r="WLF35" s="661"/>
      <c r="WLG35" s="661"/>
      <c r="WLH35" s="661"/>
      <c r="WLI35" s="661"/>
      <c r="WLJ35" s="661"/>
      <c r="WLK35" s="661"/>
      <c r="WLL35" s="661"/>
      <c r="WLM35" s="661"/>
      <c r="WLN35" s="661"/>
      <c r="WLO35" s="661"/>
      <c r="WLP35" s="661"/>
      <c r="WLQ35" s="661"/>
      <c r="WLR35" s="661"/>
      <c r="WLS35" s="661"/>
      <c r="WLT35" s="661"/>
      <c r="WLU35" s="661"/>
      <c r="WLV35" s="661"/>
      <c r="WLW35" s="661"/>
      <c r="WLX35" s="661"/>
      <c r="WLY35" s="661"/>
      <c r="WLZ35" s="661"/>
      <c r="WMA35" s="661"/>
      <c r="WMB35" s="661"/>
      <c r="WMC35" s="661"/>
      <c r="WMD35" s="661"/>
      <c r="WME35" s="661"/>
      <c r="WMF35" s="661"/>
      <c r="WMG35" s="661"/>
      <c r="WMH35" s="661"/>
      <c r="WMI35" s="661"/>
      <c r="WMJ35" s="661"/>
      <c r="WMK35" s="661"/>
      <c r="WML35" s="661"/>
      <c r="WMM35" s="661"/>
      <c r="WMN35" s="661"/>
      <c r="WMO35" s="661"/>
      <c r="WMP35" s="661"/>
      <c r="WMQ35" s="661"/>
      <c r="WMR35" s="661"/>
      <c r="WMS35" s="661"/>
      <c r="WMT35" s="661"/>
      <c r="WMU35" s="661"/>
      <c r="WMV35" s="661"/>
      <c r="WMW35" s="661"/>
      <c r="WMX35" s="661"/>
      <c r="WMY35" s="661"/>
      <c r="WMZ35" s="661"/>
      <c r="WNA35" s="661"/>
      <c r="WNB35" s="661"/>
      <c r="WNC35" s="661"/>
      <c r="WND35" s="661"/>
      <c r="WNE35" s="661"/>
      <c r="WNF35" s="661"/>
      <c r="WNG35" s="661"/>
      <c r="WNH35" s="661"/>
      <c r="WNI35" s="661"/>
      <c r="WNJ35" s="661"/>
      <c r="WNK35" s="661"/>
      <c r="WNL35" s="661"/>
      <c r="WNM35" s="661"/>
      <c r="WNN35" s="661"/>
      <c r="WNO35" s="661"/>
      <c r="WNP35" s="661"/>
      <c r="WNQ35" s="661"/>
      <c r="WNR35" s="661"/>
      <c r="WNS35" s="661"/>
      <c r="WNT35" s="661"/>
      <c r="WNU35" s="661"/>
      <c r="WNV35" s="661"/>
      <c r="WNW35" s="661"/>
      <c r="WNX35" s="661"/>
      <c r="WNY35" s="661"/>
      <c r="WNZ35" s="661"/>
      <c r="WOA35" s="661"/>
      <c r="WOB35" s="661"/>
      <c r="WOC35" s="661"/>
      <c r="WOD35" s="661"/>
      <c r="WOE35" s="661"/>
      <c r="WOF35" s="661"/>
      <c r="WOG35" s="661"/>
      <c r="WOH35" s="661"/>
      <c r="WOI35" s="661"/>
      <c r="WOJ35" s="661"/>
      <c r="WOK35" s="661"/>
      <c r="WOL35" s="661"/>
      <c r="WOM35" s="661"/>
      <c r="WON35" s="661"/>
      <c r="WOO35" s="661"/>
      <c r="WOP35" s="661"/>
      <c r="WOQ35" s="661"/>
      <c r="WOR35" s="661"/>
      <c r="WOS35" s="661"/>
      <c r="WOT35" s="661"/>
      <c r="WOU35" s="661"/>
      <c r="WOV35" s="661"/>
      <c r="WOW35" s="661"/>
      <c r="WOX35" s="661"/>
      <c r="WOY35" s="661"/>
      <c r="WOZ35" s="661"/>
      <c r="WPA35" s="661"/>
      <c r="WPB35" s="661"/>
      <c r="WPC35" s="661"/>
      <c r="WPD35" s="661"/>
      <c r="WPE35" s="661"/>
      <c r="WPF35" s="661"/>
      <c r="WPG35" s="661"/>
      <c r="WPH35" s="661"/>
      <c r="WPI35" s="661"/>
      <c r="WPJ35" s="661"/>
      <c r="WPK35" s="661"/>
      <c r="WPL35" s="661"/>
      <c r="WPM35" s="661"/>
      <c r="WPN35" s="661"/>
      <c r="WPO35" s="661"/>
      <c r="WPP35" s="661"/>
      <c r="WPQ35" s="661"/>
      <c r="WPR35" s="661"/>
      <c r="WPS35" s="661"/>
      <c r="WPT35" s="661"/>
      <c r="WPU35" s="661"/>
      <c r="WPV35" s="661"/>
      <c r="WPW35" s="661"/>
      <c r="WPX35" s="661"/>
      <c r="WPY35" s="661"/>
      <c r="WPZ35" s="661"/>
      <c r="WQA35" s="661"/>
      <c r="WQB35" s="661"/>
      <c r="WQC35" s="661"/>
      <c r="WQD35" s="661"/>
      <c r="WQE35" s="661"/>
      <c r="WQF35" s="661"/>
      <c r="WQG35" s="661"/>
      <c r="WQH35" s="661"/>
      <c r="WQI35" s="661"/>
      <c r="WQJ35" s="661"/>
      <c r="WQK35" s="661"/>
      <c r="WQL35" s="661"/>
      <c r="WQM35" s="661"/>
      <c r="WQN35" s="661"/>
      <c r="WQO35" s="661"/>
      <c r="WQP35" s="661"/>
      <c r="WQQ35" s="661"/>
      <c r="WQR35" s="661"/>
      <c r="WQS35" s="661"/>
      <c r="WQT35" s="661"/>
      <c r="WQU35" s="661"/>
      <c r="WQV35" s="661"/>
      <c r="WQW35" s="661"/>
      <c r="WQX35" s="661"/>
      <c r="WQY35" s="661"/>
      <c r="WQZ35" s="661"/>
      <c r="WRA35" s="661"/>
      <c r="WRB35" s="661"/>
      <c r="WRC35" s="661"/>
      <c r="WRD35" s="661"/>
      <c r="WRE35" s="661"/>
      <c r="WRF35" s="661"/>
      <c r="WRG35" s="661"/>
      <c r="WRH35" s="661"/>
      <c r="WRI35" s="661"/>
      <c r="WRJ35" s="661"/>
      <c r="WRK35" s="661"/>
      <c r="WRL35" s="661"/>
      <c r="WRM35" s="661"/>
      <c r="WRN35" s="661"/>
      <c r="WRO35" s="661"/>
      <c r="WRP35" s="661"/>
      <c r="WRQ35" s="661"/>
      <c r="WRR35" s="661"/>
      <c r="WRS35" s="661"/>
      <c r="WRT35" s="661"/>
      <c r="WRU35" s="661"/>
      <c r="WRV35" s="661"/>
      <c r="WRW35" s="661"/>
      <c r="WRX35" s="661"/>
      <c r="WRY35" s="661"/>
      <c r="WRZ35" s="661"/>
      <c r="WSA35" s="661"/>
      <c r="WSB35" s="661"/>
      <c r="WSC35" s="661"/>
      <c r="WSD35" s="661"/>
      <c r="WSE35" s="661"/>
      <c r="WSF35" s="661"/>
      <c r="WSG35" s="661"/>
      <c r="WSH35" s="661"/>
      <c r="WSI35" s="661"/>
      <c r="WSJ35" s="661"/>
      <c r="WSK35" s="661"/>
      <c r="WSL35" s="661"/>
      <c r="WSM35" s="661"/>
      <c r="WSN35" s="661"/>
      <c r="WSO35" s="661"/>
      <c r="WSP35" s="661"/>
      <c r="WSQ35" s="661"/>
      <c r="WSR35" s="661"/>
      <c r="WSS35" s="661"/>
      <c r="WST35" s="661"/>
      <c r="WSU35" s="661"/>
      <c r="WSV35" s="661"/>
      <c r="WSW35" s="661"/>
      <c r="WSX35" s="661"/>
      <c r="WSY35" s="661"/>
      <c r="WSZ35" s="661"/>
      <c r="WTA35" s="661"/>
      <c r="WTB35" s="661"/>
      <c r="WTC35" s="661"/>
      <c r="WTD35" s="661"/>
      <c r="WTE35" s="661"/>
      <c r="WTF35" s="661"/>
      <c r="WTG35" s="661"/>
      <c r="WTH35" s="661"/>
      <c r="WTI35" s="661"/>
      <c r="WTJ35" s="661"/>
      <c r="WTK35" s="661"/>
      <c r="WTL35" s="661"/>
      <c r="WTM35" s="661"/>
      <c r="WTN35" s="661"/>
      <c r="WTO35" s="661"/>
      <c r="WTP35" s="661"/>
      <c r="WTQ35" s="661"/>
      <c r="WTR35" s="661"/>
      <c r="WTS35" s="661"/>
      <c r="WTT35" s="661"/>
      <c r="WTU35" s="661"/>
      <c r="WTV35" s="661"/>
      <c r="WTW35" s="661"/>
      <c r="WTX35" s="661"/>
      <c r="WTY35" s="661"/>
      <c r="WTZ35" s="661"/>
      <c r="WUA35" s="661"/>
      <c r="WUB35" s="661"/>
      <c r="WUC35" s="661"/>
      <c r="WUD35" s="661"/>
      <c r="WUE35" s="661"/>
      <c r="WUF35" s="661"/>
      <c r="WUG35" s="661"/>
      <c r="WUH35" s="661"/>
      <c r="WUI35" s="661"/>
      <c r="WUJ35" s="661"/>
      <c r="WUK35" s="661"/>
      <c r="WUL35" s="661"/>
      <c r="WUM35" s="661"/>
      <c r="WUN35" s="661"/>
      <c r="WUO35" s="661"/>
      <c r="WUP35" s="661"/>
      <c r="WUQ35" s="661"/>
      <c r="WUR35" s="661"/>
      <c r="WUS35" s="661"/>
      <c r="WUT35" s="661"/>
      <c r="WUU35" s="661"/>
      <c r="WUV35" s="661"/>
      <c r="WUW35" s="661"/>
      <c r="WUX35" s="661"/>
      <c r="WUY35" s="661"/>
      <c r="WUZ35" s="661"/>
      <c r="WVA35" s="661"/>
      <c r="WVB35" s="661"/>
      <c r="WVC35" s="661"/>
      <c r="WVD35" s="661"/>
      <c r="WVE35" s="661"/>
      <c r="WVF35" s="661"/>
      <c r="WVG35" s="661"/>
      <c r="WVH35" s="661"/>
      <c r="WVI35" s="661"/>
      <c r="WVJ35" s="661"/>
      <c r="WVK35" s="661"/>
      <c r="WVL35" s="661"/>
      <c r="WVM35" s="661"/>
      <c r="WVN35" s="661"/>
      <c r="WVO35" s="661"/>
      <c r="WVP35" s="661"/>
      <c r="WVQ35" s="661"/>
      <c r="WVR35" s="661"/>
      <c r="WVS35" s="661"/>
      <c r="WVT35" s="661"/>
      <c r="WVU35" s="661"/>
      <c r="WVV35" s="661"/>
      <c r="WVW35" s="661"/>
      <c r="WVX35" s="661"/>
      <c r="WVY35" s="661"/>
      <c r="WVZ35" s="661"/>
      <c r="WWA35" s="661"/>
      <c r="WWB35" s="661"/>
      <c r="WWC35" s="661"/>
      <c r="WWD35" s="661"/>
      <c r="WWE35" s="661"/>
      <c r="WWF35" s="661"/>
      <c r="WWG35" s="661"/>
      <c r="WWH35" s="661"/>
      <c r="WWI35" s="661"/>
      <c r="WWJ35" s="661"/>
      <c r="WWK35" s="661"/>
      <c r="WWL35" s="661"/>
      <c r="WWM35" s="661"/>
      <c r="WWN35" s="661"/>
      <c r="WWO35" s="661"/>
      <c r="WWP35" s="661"/>
      <c r="WWQ35" s="661"/>
      <c r="WWR35" s="661"/>
      <c r="WWS35" s="661"/>
      <c r="WWT35" s="661"/>
      <c r="WWU35" s="661"/>
      <c r="WWV35" s="661"/>
      <c r="WWW35" s="661"/>
      <c r="WWX35" s="661"/>
      <c r="WWY35" s="661"/>
      <c r="WWZ35" s="661"/>
      <c r="WXA35" s="661"/>
      <c r="WXB35" s="661"/>
      <c r="WXC35" s="661"/>
      <c r="WXD35" s="661"/>
      <c r="WXE35" s="661"/>
      <c r="WXF35" s="661"/>
      <c r="WXG35" s="661"/>
      <c r="WXH35" s="661"/>
      <c r="WXI35" s="661"/>
      <c r="WXJ35" s="661"/>
      <c r="WXK35" s="661"/>
      <c r="WXL35" s="661"/>
      <c r="WXM35" s="661"/>
      <c r="WXN35" s="661"/>
      <c r="WXO35" s="661"/>
      <c r="WXP35" s="661"/>
      <c r="WXQ35" s="661"/>
      <c r="WXR35" s="661"/>
      <c r="WXS35" s="661"/>
      <c r="WXT35" s="661"/>
      <c r="WXU35" s="661"/>
      <c r="WXV35" s="661"/>
      <c r="WXW35" s="661"/>
      <c r="WXX35" s="661"/>
      <c r="WXY35" s="661"/>
      <c r="WXZ35" s="661"/>
      <c r="WYA35" s="661"/>
      <c r="WYB35" s="661"/>
      <c r="WYC35" s="661"/>
      <c r="WYD35" s="661"/>
      <c r="WYE35" s="661"/>
      <c r="WYF35" s="661"/>
      <c r="WYG35" s="661"/>
      <c r="WYH35" s="661"/>
      <c r="WYI35" s="661"/>
      <c r="WYJ35" s="661"/>
      <c r="WYK35" s="661"/>
      <c r="WYL35" s="661"/>
      <c r="WYM35" s="661"/>
      <c r="WYN35" s="661"/>
      <c r="WYO35" s="661"/>
      <c r="WYP35" s="661"/>
      <c r="WYQ35" s="661"/>
      <c r="WYR35" s="661"/>
      <c r="WYS35" s="661"/>
      <c r="WYT35" s="661"/>
      <c r="WYU35" s="661"/>
      <c r="WYV35" s="661"/>
      <c r="WYW35" s="661"/>
      <c r="WYX35" s="661"/>
      <c r="WYY35" s="661"/>
      <c r="WYZ35" s="661"/>
      <c r="WZA35" s="661"/>
      <c r="WZB35" s="661"/>
      <c r="WZC35" s="661"/>
      <c r="WZD35" s="661"/>
      <c r="WZE35" s="661"/>
      <c r="WZF35" s="661"/>
      <c r="WZG35" s="661"/>
      <c r="WZH35" s="661"/>
      <c r="WZI35" s="661"/>
      <c r="WZJ35" s="661"/>
      <c r="WZK35" s="661"/>
      <c r="WZL35" s="661"/>
      <c r="WZM35" s="661"/>
      <c r="WZN35" s="661"/>
      <c r="WZO35" s="661"/>
      <c r="WZP35" s="661"/>
      <c r="WZQ35" s="661"/>
      <c r="WZR35" s="661"/>
      <c r="WZS35" s="661"/>
      <c r="WZT35" s="661"/>
      <c r="WZU35" s="661"/>
      <c r="WZV35" s="661"/>
      <c r="WZW35" s="661"/>
      <c r="WZX35" s="661"/>
      <c r="WZY35" s="661"/>
      <c r="WZZ35" s="661"/>
      <c r="XAA35" s="661"/>
      <c r="XAB35" s="661"/>
      <c r="XAC35" s="661"/>
      <c r="XAD35" s="661"/>
      <c r="XAE35" s="661"/>
      <c r="XAF35" s="661"/>
      <c r="XAG35" s="661"/>
      <c r="XAH35" s="661"/>
      <c r="XAI35" s="661"/>
      <c r="XAJ35" s="661"/>
      <c r="XAK35" s="661"/>
      <c r="XAL35" s="661"/>
      <c r="XAM35" s="661"/>
      <c r="XAN35" s="661"/>
      <c r="XAO35" s="661"/>
      <c r="XAP35" s="661"/>
      <c r="XAQ35" s="661"/>
      <c r="XAR35" s="661"/>
      <c r="XAS35" s="661"/>
      <c r="XAT35" s="661"/>
      <c r="XAU35" s="661"/>
      <c r="XAV35" s="661"/>
      <c r="XAW35" s="661"/>
      <c r="XAX35" s="661"/>
      <c r="XAY35" s="661"/>
      <c r="XAZ35" s="661"/>
      <c r="XBA35" s="661"/>
      <c r="XBB35" s="661"/>
      <c r="XBC35" s="661"/>
      <c r="XBD35" s="661"/>
      <c r="XBE35" s="661"/>
      <c r="XBF35" s="661"/>
      <c r="XBG35" s="661"/>
      <c r="XBH35" s="661"/>
      <c r="XBI35" s="661"/>
      <c r="XBJ35" s="661"/>
      <c r="XBK35" s="661"/>
      <c r="XBL35" s="661"/>
      <c r="XBM35" s="661"/>
      <c r="XBN35" s="661"/>
      <c r="XBO35" s="661"/>
      <c r="XBP35" s="661"/>
      <c r="XBQ35" s="661"/>
      <c r="XBR35" s="661"/>
      <c r="XBS35" s="661"/>
      <c r="XBT35" s="661"/>
      <c r="XBU35" s="661"/>
      <c r="XBV35" s="661"/>
      <c r="XBW35" s="661"/>
      <c r="XBX35" s="661"/>
      <c r="XBY35" s="661"/>
      <c r="XBZ35" s="661"/>
      <c r="XCA35" s="661"/>
      <c r="XCB35" s="661"/>
      <c r="XCC35" s="661"/>
      <c r="XCD35" s="661"/>
      <c r="XCE35" s="661"/>
      <c r="XCF35" s="661"/>
      <c r="XCG35" s="661"/>
      <c r="XCH35" s="661"/>
      <c r="XCI35" s="661"/>
      <c r="XCJ35" s="661"/>
      <c r="XCK35" s="661"/>
      <c r="XCL35" s="661"/>
      <c r="XCM35" s="661"/>
      <c r="XCN35" s="661"/>
      <c r="XCO35" s="661"/>
      <c r="XCP35" s="661"/>
      <c r="XCQ35" s="661"/>
      <c r="XCR35" s="661"/>
      <c r="XCS35" s="661"/>
      <c r="XCT35" s="661"/>
      <c r="XCU35" s="661"/>
      <c r="XCV35" s="661"/>
      <c r="XCW35" s="661"/>
      <c r="XCX35" s="661"/>
      <c r="XCY35" s="661"/>
      <c r="XCZ35" s="661"/>
      <c r="XDA35" s="661"/>
      <c r="XDB35" s="661"/>
      <c r="XDC35" s="661"/>
      <c r="XDD35" s="661"/>
      <c r="XDE35" s="661"/>
      <c r="XDF35" s="661"/>
      <c r="XDG35" s="661"/>
      <c r="XDH35" s="661"/>
      <c r="XDI35" s="661"/>
      <c r="XDJ35" s="661"/>
      <c r="XDK35" s="661"/>
      <c r="XDL35" s="661"/>
      <c r="XDM35" s="661"/>
      <c r="XDN35" s="661"/>
      <c r="XDO35" s="661"/>
      <c r="XDP35" s="661"/>
      <c r="XDQ35" s="661"/>
      <c r="XDR35" s="661"/>
      <c r="XDS35" s="661"/>
      <c r="XDT35" s="661"/>
      <c r="XDU35" s="661"/>
      <c r="XDV35" s="661"/>
      <c r="XDW35" s="661"/>
      <c r="XDX35" s="661"/>
      <c r="XDY35" s="661"/>
      <c r="XDZ35" s="661"/>
      <c r="XEA35" s="661"/>
      <c r="XEB35" s="661"/>
      <c r="XEC35" s="661"/>
      <c r="XED35" s="661"/>
      <c r="XEE35" s="661"/>
      <c r="XEF35" s="661"/>
      <c r="XEG35" s="661"/>
      <c r="XEH35" s="661"/>
      <c r="XEI35" s="661"/>
      <c r="XEJ35" s="661"/>
      <c r="XEK35" s="661"/>
      <c r="XEL35" s="661"/>
      <c r="XEM35" s="661"/>
      <c r="XEN35" s="661"/>
      <c r="XEO35" s="661"/>
      <c r="XEP35" s="661"/>
      <c r="XEQ35" s="661"/>
      <c r="XER35" s="661"/>
      <c r="XES35" s="661"/>
      <c r="XET35" s="661"/>
      <c r="XEU35" s="661"/>
      <c r="XEV35" s="661"/>
      <c r="XEW35" s="661"/>
      <c r="XEX35" s="661"/>
      <c r="XEY35" s="661"/>
      <c r="XEZ35" s="661"/>
      <c r="XFA35" s="661"/>
      <c r="XFB35" s="661"/>
      <c r="XFC35" s="661"/>
      <c r="XFD35" s="661"/>
    </row>
    <row r="36" spans="1:16384" s="701" customFormat="1" ht="12.75" customHeight="1" x14ac:dyDescent="0.2">
      <c r="A36" s="704"/>
      <c r="B36" s="670" t="s">
        <v>1253</v>
      </c>
      <c r="C36" s="688" t="s">
        <v>1254</v>
      </c>
      <c r="D36" s="661"/>
      <c r="E36" s="661"/>
      <c r="F36" s="661"/>
      <c r="G36" s="700"/>
      <c r="H36" s="700"/>
      <c r="I36" s="702"/>
      <c r="J36" s="697">
        <f>J34-J35</f>
        <v>0</v>
      </c>
      <c r="K36" s="661"/>
      <c r="L36" s="661"/>
      <c r="M36" s="661"/>
      <c r="N36" s="661"/>
      <c r="O36" s="661"/>
      <c r="P36" s="661"/>
      <c r="Q36" s="661"/>
      <c r="R36" s="661"/>
      <c r="S36" s="661"/>
      <c r="T36" s="661"/>
      <c r="U36" s="661"/>
      <c r="V36" s="661"/>
      <c r="W36" s="661"/>
      <c r="X36" s="661"/>
      <c r="Y36" s="661"/>
      <c r="Z36" s="661"/>
      <c r="AA36" s="661"/>
      <c r="AB36" s="661"/>
      <c r="AC36" s="661"/>
      <c r="AD36" s="661"/>
      <c r="AE36" s="661"/>
      <c r="AF36" s="661"/>
      <c r="AG36" s="661"/>
      <c r="AH36" s="661"/>
      <c r="AI36" s="661"/>
      <c r="AJ36" s="661"/>
      <c r="AK36" s="661"/>
      <c r="AL36" s="661"/>
      <c r="AM36" s="661"/>
      <c r="AN36" s="661"/>
      <c r="AO36" s="661"/>
      <c r="AP36" s="661"/>
      <c r="AQ36" s="661"/>
      <c r="AR36" s="661"/>
      <c r="AS36" s="661"/>
      <c r="AT36" s="661"/>
      <c r="AU36" s="661"/>
      <c r="AV36" s="661"/>
      <c r="AW36" s="661"/>
      <c r="AX36" s="661"/>
      <c r="AY36" s="661"/>
      <c r="AZ36" s="661"/>
      <c r="BA36" s="661"/>
      <c r="BB36" s="661"/>
      <c r="BC36" s="661"/>
      <c r="BD36" s="661"/>
      <c r="BE36" s="661"/>
      <c r="BF36" s="661"/>
      <c r="BG36" s="661"/>
      <c r="BH36" s="661"/>
      <c r="BI36" s="661"/>
      <c r="BJ36" s="661"/>
      <c r="BK36" s="661"/>
      <c r="BL36" s="661"/>
      <c r="BM36" s="661"/>
      <c r="BN36" s="661"/>
      <c r="BO36" s="661"/>
      <c r="BP36" s="661"/>
      <c r="BQ36" s="661"/>
      <c r="BR36" s="661"/>
      <c r="BS36" s="661"/>
      <c r="BT36" s="661"/>
      <c r="BU36" s="661"/>
      <c r="BV36" s="661"/>
      <c r="BW36" s="661"/>
      <c r="BX36" s="661"/>
      <c r="BY36" s="661"/>
      <c r="BZ36" s="661"/>
      <c r="CA36" s="661"/>
      <c r="CB36" s="661"/>
      <c r="CC36" s="661"/>
      <c r="CD36" s="661"/>
      <c r="CE36" s="661"/>
      <c r="CF36" s="661"/>
      <c r="CG36" s="661"/>
      <c r="CH36" s="661"/>
      <c r="CI36" s="661"/>
      <c r="CJ36" s="661"/>
      <c r="CK36" s="661"/>
      <c r="CL36" s="661"/>
      <c r="CM36" s="661"/>
      <c r="CN36" s="661"/>
      <c r="CO36" s="661"/>
      <c r="CP36" s="661"/>
      <c r="CQ36" s="661"/>
      <c r="CR36" s="661"/>
      <c r="CS36" s="661"/>
      <c r="CT36" s="661"/>
      <c r="CU36" s="661"/>
      <c r="CV36" s="661"/>
      <c r="CW36" s="661"/>
      <c r="CX36" s="661"/>
      <c r="CY36" s="661"/>
      <c r="CZ36" s="661"/>
      <c r="DA36" s="661"/>
      <c r="DB36" s="661"/>
      <c r="DC36" s="661"/>
      <c r="DD36" s="661"/>
      <c r="DE36" s="661"/>
      <c r="DF36" s="661"/>
      <c r="DG36" s="661"/>
      <c r="DH36" s="661"/>
      <c r="DI36" s="661"/>
      <c r="DJ36" s="661"/>
      <c r="DK36" s="661"/>
      <c r="DL36" s="661"/>
      <c r="DM36" s="661"/>
      <c r="DN36" s="661"/>
      <c r="DO36" s="661"/>
      <c r="DP36" s="661"/>
      <c r="DQ36" s="661"/>
      <c r="DR36" s="661"/>
      <c r="DS36" s="661"/>
      <c r="DT36" s="661"/>
      <c r="DU36" s="661"/>
      <c r="DV36" s="661"/>
      <c r="DW36" s="661"/>
      <c r="DX36" s="661"/>
      <c r="DY36" s="661"/>
      <c r="DZ36" s="661"/>
      <c r="EA36" s="661"/>
      <c r="EB36" s="661"/>
      <c r="EC36" s="661"/>
      <c r="ED36" s="661"/>
      <c r="EE36" s="661"/>
      <c r="EF36" s="661"/>
      <c r="EG36" s="661"/>
      <c r="EH36" s="661"/>
      <c r="EI36" s="661"/>
      <c r="EJ36" s="661"/>
      <c r="EK36" s="661"/>
      <c r="EL36" s="661"/>
      <c r="EM36" s="661"/>
      <c r="EN36" s="661"/>
      <c r="EO36" s="661"/>
      <c r="EP36" s="661"/>
      <c r="EQ36" s="661"/>
      <c r="ER36" s="661"/>
      <c r="ES36" s="661"/>
      <c r="ET36" s="661"/>
      <c r="EU36" s="661"/>
      <c r="EV36" s="661"/>
      <c r="EW36" s="661"/>
      <c r="EX36" s="661"/>
      <c r="EY36" s="661"/>
      <c r="EZ36" s="661"/>
      <c r="FA36" s="661"/>
      <c r="FB36" s="661"/>
      <c r="FC36" s="661"/>
      <c r="FD36" s="661"/>
      <c r="FE36" s="661"/>
      <c r="FF36" s="661"/>
      <c r="FG36" s="661"/>
      <c r="FH36" s="661"/>
      <c r="FI36" s="661"/>
      <c r="FJ36" s="661"/>
      <c r="FK36" s="661"/>
      <c r="FL36" s="661"/>
      <c r="FM36" s="661"/>
      <c r="FN36" s="661"/>
      <c r="FO36" s="661"/>
      <c r="FP36" s="661"/>
      <c r="FQ36" s="661"/>
      <c r="FR36" s="661"/>
      <c r="FS36" s="661"/>
      <c r="FT36" s="661"/>
      <c r="FU36" s="661"/>
      <c r="FV36" s="661"/>
      <c r="FW36" s="661"/>
      <c r="FX36" s="661"/>
      <c r="FY36" s="661"/>
      <c r="FZ36" s="661"/>
      <c r="GA36" s="661"/>
      <c r="GB36" s="661"/>
      <c r="GC36" s="661"/>
      <c r="GD36" s="661"/>
      <c r="GE36" s="661"/>
      <c r="GF36" s="661"/>
      <c r="GG36" s="661"/>
      <c r="GH36" s="661"/>
      <c r="GI36" s="661"/>
      <c r="GJ36" s="661"/>
      <c r="GK36" s="661"/>
      <c r="GL36" s="661"/>
      <c r="GM36" s="661"/>
      <c r="GN36" s="661"/>
      <c r="GO36" s="661"/>
      <c r="GP36" s="661"/>
      <c r="GQ36" s="661"/>
      <c r="GR36" s="661"/>
      <c r="GS36" s="661"/>
      <c r="GT36" s="661"/>
      <c r="GU36" s="661"/>
      <c r="GV36" s="661"/>
      <c r="GW36" s="661"/>
      <c r="GX36" s="661"/>
      <c r="GY36" s="661"/>
      <c r="GZ36" s="661"/>
      <c r="HA36" s="661"/>
      <c r="HB36" s="661"/>
      <c r="HC36" s="661"/>
      <c r="HD36" s="661"/>
      <c r="HE36" s="661"/>
      <c r="HF36" s="661"/>
      <c r="HG36" s="661"/>
      <c r="HH36" s="661"/>
      <c r="HI36" s="661"/>
      <c r="HJ36" s="661"/>
      <c r="HK36" s="661"/>
      <c r="HL36" s="661"/>
      <c r="HM36" s="661"/>
      <c r="HN36" s="661"/>
      <c r="HO36" s="661"/>
      <c r="HP36" s="661"/>
      <c r="HQ36" s="661"/>
      <c r="HR36" s="661"/>
      <c r="HS36" s="661"/>
      <c r="HT36" s="661"/>
      <c r="HU36" s="661"/>
      <c r="HV36" s="661"/>
      <c r="HW36" s="661"/>
      <c r="HX36" s="661"/>
      <c r="HY36" s="661"/>
      <c r="HZ36" s="661"/>
      <c r="IA36" s="661"/>
      <c r="IB36" s="661"/>
      <c r="IC36" s="661"/>
      <c r="ID36" s="661"/>
      <c r="IE36" s="661"/>
      <c r="IF36" s="661"/>
      <c r="IG36" s="661"/>
      <c r="IH36" s="661"/>
      <c r="II36" s="661"/>
      <c r="IJ36" s="661"/>
      <c r="IK36" s="661"/>
      <c r="IL36" s="661"/>
      <c r="IM36" s="661"/>
      <c r="IN36" s="661"/>
      <c r="IO36" s="661"/>
      <c r="IP36" s="661"/>
      <c r="IQ36" s="661"/>
      <c r="IR36" s="661"/>
      <c r="IS36" s="661"/>
      <c r="IT36" s="661"/>
      <c r="IU36" s="661"/>
      <c r="IV36" s="661"/>
      <c r="IW36" s="661"/>
      <c r="IX36" s="661"/>
      <c r="IY36" s="661"/>
      <c r="IZ36" s="661"/>
      <c r="JA36" s="661"/>
      <c r="JB36" s="661"/>
      <c r="JC36" s="661"/>
      <c r="JD36" s="661"/>
      <c r="JE36" s="661"/>
      <c r="JF36" s="661"/>
      <c r="JG36" s="661"/>
      <c r="JH36" s="661"/>
      <c r="JI36" s="661"/>
      <c r="JJ36" s="661"/>
      <c r="JK36" s="661"/>
      <c r="JL36" s="661"/>
      <c r="JM36" s="661"/>
      <c r="JN36" s="661"/>
      <c r="JO36" s="661"/>
      <c r="JP36" s="661"/>
      <c r="JQ36" s="661"/>
      <c r="JR36" s="661"/>
      <c r="JS36" s="661"/>
      <c r="JT36" s="661"/>
      <c r="JU36" s="661"/>
      <c r="JV36" s="661"/>
      <c r="JW36" s="661"/>
      <c r="JX36" s="661"/>
      <c r="JY36" s="661"/>
      <c r="JZ36" s="661"/>
      <c r="KA36" s="661"/>
      <c r="KB36" s="661"/>
      <c r="KC36" s="661"/>
      <c r="KD36" s="661"/>
      <c r="KE36" s="661"/>
      <c r="KF36" s="661"/>
      <c r="KG36" s="661"/>
      <c r="KH36" s="661"/>
      <c r="KI36" s="661"/>
      <c r="KJ36" s="661"/>
      <c r="KK36" s="661"/>
      <c r="KL36" s="661"/>
      <c r="KM36" s="661"/>
      <c r="KN36" s="661"/>
      <c r="KO36" s="661"/>
      <c r="KP36" s="661"/>
      <c r="KQ36" s="661"/>
      <c r="KR36" s="661"/>
      <c r="KS36" s="661"/>
      <c r="KT36" s="661"/>
      <c r="KU36" s="661"/>
      <c r="KV36" s="661"/>
      <c r="KW36" s="661"/>
      <c r="KX36" s="661"/>
      <c r="KY36" s="661"/>
      <c r="KZ36" s="661"/>
      <c r="LA36" s="661"/>
      <c r="LB36" s="661"/>
      <c r="LC36" s="661"/>
      <c r="LD36" s="661"/>
      <c r="LE36" s="661"/>
      <c r="LF36" s="661"/>
      <c r="LG36" s="661"/>
      <c r="LH36" s="661"/>
      <c r="LI36" s="661"/>
      <c r="LJ36" s="661"/>
      <c r="LK36" s="661"/>
      <c r="LL36" s="661"/>
      <c r="LM36" s="661"/>
      <c r="LN36" s="661"/>
      <c r="LO36" s="661"/>
      <c r="LP36" s="661"/>
      <c r="LQ36" s="661"/>
      <c r="LR36" s="661"/>
      <c r="LS36" s="661"/>
      <c r="LT36" s="661"/>
      <c r="LU36" s="661"/>
      <c r="LV36" s="661"/>
      <c r="LW36" s="661"/>
      <c r="LX36" s="661"/>
      <c r="LY36" s="661"/>
      <c r="LZ36" s="661"/>
      <c r="MA36" s="661"/>
      <c r="MB36" s="661"/>
      <c r="MC36" s="661"/>
      <c r="MD36" s="661"/>
      <c r="ME36" s="661"/>
      <c r="MF36" s="661"/>
      <c r="MG36" s="661"/>
      <c r="MH36" s="661"/>
      <c r="MI36" s="661"/>
      <c r="MJ36" s="661"/>
      <c r="MK36" s="661"/>
      <c r="ML36" s="661"/>
      <c r="MM36" s="661"/>
      <c r="MN36" s="661"/>
      <c r="MO36" s="661"/>
      <c r="MP36" s="661"/>
      <c r="MQ36" s="661"/>
      <c r="MR36" s="661"/>
      <c r="MS36" s="661"/>
      <c r="MT36" s="661"/>
      <c r="MU36" s="661"/>
      <c r="MV36" s="661"/>
      <c r="MW36" s="661"/>
      <c r="MX36" s="661"/>
      <c r="MY36" s="661"/>
      <c r="MZ36" s="661"/>
      <c r="NA36" s="661"/>
      <c r="NB36" s="661"/>
      <c r="NC36" s="661"/>
      <c r="ND36" s="661"/>
      <c r="NE36" s="661"/>
      <c r="NF36" s="661"/>
      <c r="NG36" s="661"/>
      <c r="NH36" s="661"/>
      <c r="NI36" s="661"/>
      <c r="NJ36" s="661"/>
      <c r="NK36" s="661"/>
      <c r="NL36" s="661"/>
      <c r="NM36" s="661"/>
      <c r="NN36" s="661"/>
      <c r="NO36" s="661"/>
      <c r="NP36" s="661"/>
      <c r="NQ36" s="661"/>
      <c r="NR36" s="661"/>
      <c r="NS36" s="661"/>
      <c r="NT36" s="661"/>
      <c r="NU36" s="661"/>
      <c r="NV36" s="661"/>
      <c r="NW36" s="661"/>
      <c r="NX36" s="661"/>
      <c r="NY36" s="661"/>
      <c r="NZ36" s="661"/>
      <c r="OA36" s="661"/>
      <c r="OB36" s="661"/>
      <c r="OC36" s="661"/>
      <c r="OD36" s="661"/>
      <c r="OE36" s="661"/>
      <c r="OF36" s="661"/>
      <c r="OG36" s="661"/>
      <c r="OH36" s="661"/>
      <c r="OI36" s="661"/>
      <c r="OJ36" s="661"/>
      <c r="OK36" s="661"/>
      <c r="OL36" s="661"/>
      <c r="OM36" s="661"/>
      <c r="ON36" s="661"/>
      <c r="OO36" s="661"/>
      <c r="OP36" s="661"/>
      <c r="OQ36" s="661"/>
      <c r="OR36" s="661"/>
      <c r="OS36" s="661"/>
      <c r="OT36" s="661"/>
      <c r="OU36" s="661"/>
      <c r="OV36" s="661"/>
      <c r="OW36" s="661"/>
      <c r="OX36" s="661"/>
      <c r="OY36" s="661"/>
      <c r="OZ36" s="661"/>
      <c r="PA36" s="661"/>
      <c r="PB36" s="661"/>
      <c r="PC36" s="661"/>
      <c r="PD36" s="661"/>
      <c r="PE36" s="661"/>
      <c r="PF36" s="661"/>
      <c r="PG36" s="661"/>
      <c r="PH36" s="661"/>
      <c r="PI36" s="661"/>
      <c r="PJ36" s="661"/>
      <c r="PK36" s="661"/>
      <c r="PL36" s="661"/>
      <c r="PM36" s="661"/>
      <c r="PN36" s="661"/>
      <c r="PO36" s="661"/>
      <c r="PP36" s="661"/>
      <c r="PQ36" s="661"/>
      <c r="PR36" s="661"/>
      <c r="PS36" s="661"/>
      <c r="PT36" s="661"/>
      <c r="PU36" s="661"/>
      <c r="PV36" s="661"/>
      <c r="PW36" s="661"/>
      <c r="PX36" s="661"/>
      <c r="PY36" s="661"/>
      <c r="PZ36" s="661"/>
      <c r="QA36" s="661"/>
      <c r="QB36" s="661"/>
      <c r="QC36" s="661"/>
      <c r="QD36" s="661"/>
      <c r="QE36" s="661"/>
      <c r="QF36" s="661"/>
      <c r="QG36" s="661"/>
      <c r="QH36" s="661"/>
      <c r="QI36" s="661"/>
      <c r="QJ36" s="661"/>
      <c r="QK36" s="661"/>
      <c r="QL36" s="661"/>
      <c r="QM36" s="661"/>
      <c r="QN36" s="661"/>
      <c r="QO36" s="661"/>
      <c r="QP36" s="661"/>
      <c r="QQ36" s="661"/>
      <c r="QR36" s="661"/>
      <c r="QS36" s="661"/>
      <c r="QT36" s="661"/>
      <c r="QU36" s="661"/>
      <c r="QV36" s="661"/>
      <c r="QW36" s="661"/>
      <c r="QX36" s="661"/>
      <c r="QY36" s="661"/>
      <c r="QZ36" s="661"/>
      <c r="RA36" s="661"/>
      <c r="RB36" s="661"/>
      <c r="RC36" s="661"/>
      <c r="RD36" s="661"/>
      <c r="RE36" s="661"/>
      <c r="RF36" s="661"/>
      <c r="RG36" s="661"/>
      <c r="RH36" s="661"/>
      <c r="RI36" s="661"/>
      <c r="RJ36" s="661"/>
      <c r="RK36" s="661"/>
      <c r="RL36" s="661"/>
      <c r="RM36" s="661"/>
      <c r="RN36" s="661"/>
      <c r="RO36" s="661"/>
      <c r="RP36" s="661"/>
      <c r="RQ36" s="661"/>
      <c r="RR36" s="661"/>
      <c r="RS36" s="661"/>
      <c r="RT36" s="661"/>
      <c r="RU36" s="661"/>
      <c r="RV36" s="661"/>
      <c r="RW36" s="661"/>
      <c r="RX36" s="661"/>
      <c r="RY36" s="661"/>
      <c r="RZ36" s="661"/>
      <c r="SA36" s="661"/>
      <c r="SB36" s="661"/>
      <c r="SC36" s="661"/>
      <c r="SD36" s="661"/>
      <c r="SE36" s="661"/>
      <c r="SF36" s="661"/>
      <c r="SG36" s="661"/>
      <c r="SH36" s="661"/>
      <c r="SI36" s="661"/>
      <c r="SJ36" s="661"/>
      <c r="SK36" s="661"/>
      <c r="SL36" s="661"/>
      <c r="SM36" s="661"/>
      <c r="SN36" s="661"/>
      <c r="SO36" s="661"/>
      <c r="SP36" s="661"/>
      <c r="SQ36" s="661"/>
      <c r="SR36" s="661"/>
      <c r="SS36" s="661"/>
      <c r="ST36" s="661"/>
      <c r="SU36" s="661"/>
      <c r="SV36" s="661"/>
      <c r="SW36" s="661"/>
      <c r="SX36" s="661"/>
      <c r="SY36" s="661"/>
      <c r="SZ36" s="661"/>
      <c r="TA36" s="661"/>
      <c r="TB36" s="661"/>
      <c r="TC36" s="661"/>
      <c r="TD36" s="661"/>
      <c r="TE36" s="661"/>
      <c r="TF36" s="661"/>
      <c r="TG36" s="661"/>
      <c r="TH36" s="661"/>
      <c r="TI36" s="661"/>
      <c r="TJ36" s="661"/>
      <c r="TK36" s="661"/>
      <c r="TL36" s="661"/>
      <c r="TM36" s="661"/>
      <c r="TN36" s="661"/>
      <c r="TO36" s="661"/>
      <c r="TP36" s="661"/>
      <c r="TQ36" s="661"/>
      <c r="TR36" s="661"/>
      <c r="TS36" s="661"/>
      <c r="TT36" s="661"/>
      <c r="TU36" s="661"/>
      <c r="TV36" s="661"/>
      <c r="TW36" s="661"/>
      <c r="TX36" s="661"/>
      <c r="TY36" s="661"/>
      <c r="TZ36" s="661"/>
      <c r="UA36" s="661"/>
      <c r="UB36" s="661"/>
      <c r="UC36" s="661"/>
      <c r="UD36" s="661"/>
      <c r="UE36" s="661"/>
      <c r="UF36" s="661"/>
      <c r="UG36" s="661"/>
      <c r="UH36" s="661"/>
      <c r="UI36" s="661"/>
      <c r="UJ36" s="661"/>
      <c r="UK36" s="661"/>
      <c r="UL36" s="661"/>
      <c r="UM36" s="661"/>
      <c r="UN36" s="661"/>
      <c r="UO36" s="661"/>
      <c r="UP36" s="661"/>
      <c r="UQ36" s="661"/>
      <c r="UR36" s="661"/>
      <c r="US36" s="661"/>
      <c r="UT36" s="661"/>
      <c r="UU36" s="661"/>
      <c r="UV36" s="661"/>
      <c r="UW36" s="661"/>
      <c r="UX36" s="661"/>
      <c r="UY36" s="661"/>
      <c r="UZ36" s="661"/>
      <c r="VA36" s="661"/>
      <c r="VB36" s="661"/>
      <c r="VC36" s="661"/>
      <c r="VD36" s="661"/>
      <c r="VE36" s="661"/>
      <c r="VF36" s="661"/>
      <c r="VG36" s="661"/>
      <c r="VH36" s="661"/>
      <c r="VI36" s="661"/>
      <c r="VJ36" s="661"/>
      <c r="VK36" s="661"/>
      <c r="VL36" s="661"/>
      <c r="VM36" s="661"/>
      <c r="VN36" s="661"/>
      <c r="VO36" s="661"/>
      <c r="VP36" s="661"/>
      <c r="VQ36" s="661"/>
      <c r="VR36" s="661"/>
      <c r="VS36" s="661"/>
      <c r="VT36" s="661"/>
      <c r="VU36" s="661"/>
      <c r="VV36" s="661"/>
      <c r="VW36" s="661"/>
      <c r="VX36" s="661"/>
      <c r="VY36" s="661"/>
      <c r="VZ36" s="661"/>
      <c r="WA36" s="661"/>
      <c r="WB36" s="661"/>
      <c r="WC36" s="661"/>
      <c r="WD36" s="661"/>
      <c r="WE36" s="661"/>
      <c r="WF36" s="661"/>
      <c r="WG36" s="661"/>
      <c r="WH36" s="661"/>
      <c r="WI36" s="661"/>
      <c r="WJ36" s="661"/>
      <c r="WK36" s="661"/>
      <c r="WL36" s="661"/>
      <c r="WM36" s="661"/>
      <c r="WN36" s="661"/>
      <c r="WO36" s="661"/>
      <c r="WP36" s="661"/>
      <c r="WQ36" s="661"/>
      <c r="WR36" s="661"/>
      <c r="WS36" s="661"/>
      <c r="WT36" s="661"/>
      <c r="WU36" s="661"/>
      <c r="WV36" s="661"/>
      <c r="WW36" s="661"/>
      <c r="WX36" s="661"/>
      <c r="WY36" s="661"/>
      <c r="WZ36" s="661"/>
      <c r="XA36" s="661"/>
      <c r="XB36" s="661"/>
      <c r="XC36" s="661"/>
      <c r="XD36" s="661"/>
      <c r="XE36" s="661"/>
      <c r="XF36" s="661"/>
      <c r="XG36" s="661"/>
      <c r="XH36" s="661"/>
      <c r="XI36" s="661"/>
      <c r="XJ36" s="661"/>
      <c r="XK36" s="661"/>
      <c r="XL36" s="661"/>
      <c r="XM36" s="661"/>
      <c r="XN36" s="661"/>
      <c r="XO36" s="661"/>
      <c r="XP36" s="661"/>
      <c r="XQ36" s="661"/>
      <c r="XR36" s="661"/>
      <c r="XS36" s="661"/>
      <c r="XT36" s="661"/>
      <c r="XU36" s="661"/>
      <c r="XV36" s="661"/>
      <c r="XW36" s="661"/>
      <c r="XX36" s="661"/>
      <c r="XY36" s="661"/>
      <c r="XZ36" s="661"/>
      <c r="YA36" s="661"/>
      <c r="YB36" s="661"/>
      <c r="YC36" s="661"/>
      <c r="YD36" s="661"/>
      <c r="YE36" s="661"/>
      <c r="YF36" s="661"/>
      <c r="YG36" s="661"/>
      <c r="YH36" s="661"/>
      <c r="YI36" s="661"/>
      <c r="YJ36" s="661"/>
      <c r="YK36" s="661"/>
      <c r="YL36" s="661"/>
      <c r="YM36" s="661"/>
      <c r="YN36" s="661"/>
      <c r="YO36" s="661"/>
      <c r="YP36" s="661"/>
      <c r="YQ36" s="661"/>
      <c r="YR36" s="661"/>
      <c r="YS36" s="661"/>
      <c r="YT36" s="661"/>
      <c r="YU36" s="661"/>
      <c r="YV36" s="661"/>
      <c r="YW36" s="661"/>
      <c r="YX36" s="661"/>
      <c r="YY36" s="661"/>
      <c r="YZ36" s="661"/>
      <c r="ZA36" s="661"/>
      <c r="ZB36" s="661"/>
      <c r="ZC36" s="661"/>
      <c r="ZD36" s="661"/>
      <c r="ZE36" s="661"/>
      <c r="ZF36" s="661"/>
      <c r="ZG36" s="661"/>
      <c r="ZH36" s="661"/>
      <c r="ZI36" s="661"/>
      <c r="ZJ36" s="661"/>
      <c r="ZK36" s="661"/>
      <c r="ZL36" s="661"/>
      <c r="ZM36" s="661"/>
      <c r="ZN36" s="661"/>
      <c r="ZO36" s="661"/>
      <c r="ZP36" s="661"/>
      <c r="ZQ36" s="661"/>
      <c r="ZR36" s="661"/>
      <c r="ZS36" s="661"/>
      <c r="ZT36" s="661"/>
      <c r="ZU36" s="661"/>
      <c r="ZV36" s="661"/>
      <c r="ZW36" s="661"/>
      <c r="ZX36" s="661"/>
      <c r="ZY36" s="661"/>
      <c r="ZZ36" s="661"/>
      <c r="AAA36" s="661"/>
      <c r="AAB36" s="661"/>
      <c r="AAC36" s="661"/>
      <c r="AAD36" s="661"/>
      <c r="AAE36" s="661"/>
      <c r="AAF36" s="661"/>
      <c r="AAG36" s="661"/>
      <c r="AAH36" s="661"/>
      <c r="AAI36" s="661"/>
      <c r="AAJ36" s="661"/>
      <c r="AAK36" s="661"/>
      <c r="AAL36" s="661"/>
      <c r="AAM36" s="661"/>
      <c r="AAN36" s="661"/>
      <c r="AAO36" s="661"/>
      <c r="AAP36" s="661"/>
      <c r="AAQ36" s="661"/>
      <c r="AAR36" s="661"/>
      <c r="AAS36" s="661"/>
      <c r="AAT36" s="661"/>
      <c r="AAU36" s="661"/>
      <c r="AAV36" s="661"/>
      <c r="AAW36" s="661"/>
      <c r="AAX36" s="661"/>
      <c r="AAY36" s="661"/>
      <c r="AAZ36" s="661"/>
      <c r="ABA36" s="661"/>
      <c r="ABB36" s="661"/>
      <c r="ABC36" s="661"/>
      <c r="ABD36" s="661"/>
      <c r="ABE36" s="661"/>
      <c r="ABF36" s="661"/>
      <c r="ABG36" s="661"/>
      <c r="ABH36" s="661"/>
      <c r="ABI36" s="661"/>
      <c r="ABJ36" s="661"/>
      <c r="ABK36" s="661"/>
      <c r="ABL36" s="661"/>
      <c r="ABM36" s="661"/>
      <c r="ABN36" s="661"/>
      <c r="ABO36" s="661"/>
      <c r="ABP36" s="661"/>
      <c r="ABQ36" s="661"/>
      <c r="ABR36" s="661"/>
      <c r="ABS36" s="661"/>
      <c r="ABT36" s="661"/>
      <c r="ABU36" s="661"/>
      <c r="ABV36" s="661"/>
      <c r="ABW36" s="661"/>
      <c r="ABX36" s="661"/>
      <c r="ABY36" s="661"/>
      <c r="ABZ36" s="661"/>
      <c r="ACA36" s="661"/>
      <c r="ACB36" s="661"/>
      <c r="ACC36" s="661"/>
      <c r="ACD36" s="661"/>
      <c r="ACE36" s="661"/>
      <c r="ACF36" s="661"/>
      <c r="ACG36" s="661"/>
      <c r="ACH36" s="661"/>
      <c r="ACI36" s="661"/>
      <c r="ACJ36" s="661"/>
      <c r="ACK36" s="661"/>
      <c r="ACL36" s="661"/>
      <c r="ACM36" s="661"/>
      <c r="ACN36" s="661"/>
      <c r="ACO36" s="661"/>
      <c r="ACP36" s="661"/>
      <c r="ACQ36" s="661"/>
      <c r="ACR36" s="661"/>
      <c r="ACS36" s="661"/>
      <c r="ACT36" s="661"/>
      <c r="ACU36" s="661"/>
      <c r="ACV36" s="661"/>
      <c r="ACW36" s="661"/>
      <c r="ACX36" s="661"/>
      <c r="ACY36" s="661"/>
      <c r="ACZ36" s="661"/>
      <c r="ADA36" s="661"/>
      <c r="ADB36" s="661"/>
      <c r="ADC36" s="661"/>
      <c r="ADD36" s="661"/>
      <c r="ADE36" s="661"/>
      <c r="ADF36" s="661"/>
      <c r="ADG36" s="661"/>
      <c r="ADH36" s="661"/>
      <c r="ADI36" s="661"/>
      <c r="ADJ36" s="661"/>
      <c r="ADK36" s="661"/>
      <c r="ADL36" s="661"/>
      <c r="ADM36" s="661"/>
      <c r="ADN36" s="661"/>
      <c r="ADO36" s="661"/>
      <c r="ADP36" s="661"/>
      <c r="ADQ36" s="661"/>
      <c r="ADR36" s="661"/>
      <c r="ADS36" s="661"/>
      <c r="ADT36" s="661"/>
      <c r="ADU36" s="661"/>
      <c r="ADV36" s="661"/>
      <c r="ADW36" s="661"/>
      <c r="ADX36" s="661"/>
      <c r="ADY36" s="661"/>
      <c r="ADZ36" s="661"/>
      <c r="AEA36" s="661"/>
      <c r="AEB36" s="661"/>
      <c r="AEC36" s="661"/>
      <c r="AED36" s="661"/>
      <c r="AEE36" s="661"/>
      <c r="AEF36" s="661"/>
      <c r="AEG36" s="661"/>
      <c r="AEH36" s="661"/>
      <c r="AEI36" s="661"/>
      <c r="AEJ36" s="661"/>
      <c r="AEK36" s="661"/>
      <c r="AEL36" s="661"/>
      <c r="AEM36" s="661"/>
      <c r="AEN36" s="661"/>
      <c r="AEO36" s="661"/>
      <c r="AEP36" s="661"/>
      <c r="AEQ36" s="661"/>
      <c r="AER36" s="661"/>
      <c r="AES36" s="661"/>
      <c r="AET36" s="661"/>
      <c r="AEU36" s="661"/>
      <c r="AEV36" s="661"/>
      <c r="AEW36" s="661"/>
      <c r="AEX36" s="661"/>
      <c r="AEY36" s="661"/>
      <c r="AEZ36" s="661"/>
      <c r="AFA36" s="661"/>
      <c r="AFB36" s="661"/>
      <c r="AFC36" s="661"/>
      <c r="AFD36" s="661"/>
      <c r="AFE36" s="661"/>
      <c r="AFF36" s="661"/>
      <c r="AFG36" s="661"/>
      <c r="AFH36" s="661"/>
      <c r="AFI36" s="661"/>
      <c r="AFJ36" s="661"/>
      <c r="AFK36" s="661"/>
      <c r="AFL36" s="661"/>
      <c r="AFM36" s="661"/>
      <c r="AFN36" s="661"/>
      <c r="AFO36" s="661"/>
      <c r="AFP36" s="661"/>
      <c r="AFQ36" s="661"/>
      <c r="AFR36" s="661"/>
      <c r="AFS36" s="661"/>
      <c r="AFT36" s="661"/>
      <c r="AFU36" s="661"/>
      <c r="AFV36" s="661"/>
      <c r="AFW36" s="661"/>
      <c r="AFX36" s="661"/>
      <c r="AFY36" s="661"/>
      <c r="AFZ36" s="661"/>
      <c r="AGA36" s="661"/>
      <c r="AGB36" s="661"/>
      <c r="AGC36" s="661"/>
      <c r="AGD36" s="661"/>
      <c r="AGE36" s="661"/>
      <c r="AGF36" s="661"/>
      <c r="AGG36" s="661"/>
      <c r="AGH36" s="661"/>
      <c r="AGI36" s="661"/>
      <c r="AGJ36" s="661"/>
      <c r="AGK36" s="661"/>
      <c r="AGL36" s="661"/>
      <c r="AGM36" s="661"/>
      <c r="AGN36" s="661"/>
      <c r="AGO36" s="661"/>
      <c r="AGP36" s="661"/>
      <c r="AGQ36" s="661"/>
      <c r="AGR36" s="661"/>
      <c r="AGS36" s="661"/>
      <c r="AGT36" s="661"/>
      <c r="AGU36" s="661"/>
      <c r="AGV36" s="661"/>
      <c r="AGW36" s="661"/>
      <c r="AGX36" s="661"/>
      <c r="AGY36" s="661"/>
      <c r="AGZ36" s="661"/>
      <c r="AHA36" s="661"/>
      <c r="AHB36" s="661"/>
      <c r="AHC36" s="661"/>
      <c r="AHD36" s="661"/>
      <c r="AHE36" s="661"/>
      <c r="AHF36" s="661"/>
      <c r="AHG36" s="661"/>
      <c r="AHH36" s="661"/>
      <c r="AHI36" s="661"/>
      <c r="AHJ36" s="661"/>
      <c r="AHK36" s="661"/>
      <c r="AHL36" s="661"/>
      <c r="AHM36" s="661"/>
      <c r="AHN36" s="661"/>
      <c r="AHO36" s="661"/>
      <c r="AHP36" s="661"/>
      <c r="AHQ36" s="661"/>
      <c r="AHR36" s="661"/>
      <c r="AHS36" s="661"/>
      <c r="AHT36" s="661"/>
      <c r="AHU36" s="661"/>
      <c r="AHV36" s="661"/>
      <c r="AHW36" s="661"/>
      <c r="AHX36" s="661"/>
      <c r="AHY36" s="661"/>
      <c r="AHZ36" s="661"/>
      <c r="AIA36" s="661"/>
      <c r="AIB36" s="661"/>
      <c r="AIC36" s="661"/>
      <c r="AID36" s="661"/>
      <c r="AIE36" s="661"/>
      <c r="AIF36" s="661"/>
      <c r="AIG36" s="661"/>
      <c r="AIH36" s="661"/>
      <c r="AII36" s="661"/>
      <c r="AIJ36" s="661"/>
      <c r="AIK36" s="661"/>
      <c r="AIL36" s="661"/>
      <c r="AIM36" s="661"/>
      <c r="AIN36" s="661"/>
      <c r="AIO36" s="661"/>
      <c r="AIP36" s="661"/>
      <c r="AIQ36" s="661"/>
      <c r="AIR36" s="661"/>
      <c r="AIS36" s="661"/>
      <c r="AIT36" s="661"/>
      <c r="AIU36" s="661"/>
      <c r="AIV36" s="661"/>
      <c r="AIW36" s="661"/>
      <c r="AIX36" s="661"/>
      <c r="AIY36" s="661"/>
      <c r="AIZ36" s="661"/>
      <c r="AJA36" s="661"/>
      <c r="AJB36" s="661"/>
      <c r="AJC36" s="661"/>
      <c r="AJD36" s="661"/>
      <c r="AJE36" s="661"/>
      <c r="AJF36" s="661"/>
      <c r="AJG36" s="661"/>
      <c r="AJH36" s="661"/>
      <c r="AJI36" s="661"/>
      <c r="AJJ36" s="661"/>
      <c r="AJK36" s="661"/>
      <c r="AJL36" s="661"/>
      <c r="AJM36" s="661"/>
      <c r="AJN36" s="661"/>
      <c r="AJO36" s="661"/>
      <c r="AJP36" s="661"/>
      <c r="AJQ36" s="661"/>
      <c r="AJR36" s="661"/>
      <c r="AJS36" s="661"/>
      <c r="AJT36" s="661"/>
      <c r="AJU36" s="661"/>
      <c r="AJV36" s="661"/>
      <c r="AJW36" s="661"/>
      <c r="AJX36" s="661"/>
      <c r="AJY36" s="661"/>
      <c r="AJZ36" s="661"/>
      <c r="AKA36" s="661"/>
      <c r="AKB36" s="661"/>
      <c r="AKC36" s="661"/>
      <c r="AKD36" s="661"/>
      <c r="AKE36" s="661"/>
      <c r="AKF36" s="661"/>
      <c r="AKG36" s="661"/>
      <c r="AKH36" s="661"/>
      <c r="AKI36" s="661"/>
      <c r="AKJ36" s="661"/>
      <c r="AKK36" s="661"/>
      <c r="AKL36" s="661"/>
      <c r="AKM36" s="661"/>
      <c r="AKN36" s="661"/>
      <c r="AKO36" s="661"/>
      <c r="AKP36" s="661"/>
      <c r="AKQ36" s="661"/>
      <c r="AKR36" s="661"/>
      <c r="AKS36" s="661"/>
      <c r="AKT36" s="661"/>
      <c r="AKU36" s="661"/>
      <c r="AKV36" s="661"/>
      <c r="AKW36" s="661"/>
      <c r="AKX36" s="661"/>
      <c r="AKY36" s="661"/>
      <c r="AKZ36" s="661"/>
      <c r="ALA36" s="661"/>
      <c r="ALB36" s="661"/>
      <c r="ALC36" s="661"/>
      <c r="ALD36" s="661"/>
      <c r="ALE36" s="661"/>
      <c r="ALF36" s="661"/>
      <c r="ALG36" s="661"/>
      <c r="ALH36" s="661"/>
      <c r="ALI36" s="661"/>
      <c r="ALJ36" s="661"/>
      <c r="ALK36" s="661"/>
      <c r="ALL36" s="661"/>
      <c r="ALM36" s="661"/>
      <c r="ALN36" s="661"/>
      <c r="ALO36" s="661"/>
      <c r="ALP36" s="661"/>
      <c r="ALQ36" s="661"/>
      <c r="ALR36" s="661"/>
      <c r="ALS36" s="661"/>
      <c r="ALT36" s="661"/>
      <c r="ALU36" s="661"/>
      <c r="ALV36" s="661"/>
      <c r="ALW36" s="661"/>
      <c r="ALX36" s="661"/>
      <c r="ALY36" s="661"/>
      <c r="ALZ36" s="661"/>
      <c r="AMA36" s="661"/>
      <c r="AMB36" s="661"/>
      <c r="AMC36" s="661"/>
      <c r="AMD36" s="661"/>
      <c r="AME36" s="661"/>
      <c r="AMF36" s="661"/>
      <c r="AMG36" s="661"/>
      <c r="AMH36" s="661"/>
      <c r="AMI36" s="661"/>
      <c r="AMJ36" s="661"/>
      <c r="AMK36" s="661"/>
      <c r="AML36" s="661"/>
      <c r="AMM36" s="661"/>
      <c r="AMN36" s="661"/>
      <c r="AMO36" s="661"/>
      <c r="AMP36" s="661"/>
      <c r="AMQ36" s="661"/>
      <c r="AMR36" s="661"/>
      <c r="AMS36" s="661"/>
      <c r="AMT36" s="661"/>
      <c r="AMU36" s="661"/>
      <c r="AMV36" s="661"/>
      <c r="AMW36" s="661"/>
      <c r="AMX36" s="661"/>
      <c r="AMY36" s="661"/>
      <c r="AMZ36" s="661"/>
      <c r="ANA36" s="661"/>
      <c r="ANB36" s="661"/>
      <c r="ANC36" s="661"/>
      <c r="AND36" s="661"/>
      <c r="ANE36" s="661"/>
      <c r="ANF36" s="661"/>
      <c r="ANG36" s="661"/>
      <c r="ANH36" s="661"/>
      <c r="ANI36" s="661"/>
      <c r="ANJ36" s="661"/>
      <c r="ANK36" s="661"/>
      <c r="ANL36" s="661"/>
      <c r="ANM36" s="661"/>
      <c r="ANN36" s="661"/>
      <c r="ANO36" s="661"/>
      <c r="ANP36" s="661"/>
      <c r="ANQ36" s="661"/>
      <c r="ANR36" s="661"/>
      <c r="ANS36" s="661"/>
      <c r="ANT36" s="661"/>
      <c r="ANU36" s="661"/>
      <c r="ANV36" s="661"/>
      <c r="ANW36" s="661"/>
      <c r="ANX36" s="661"/>
      <c r="ANY36" s="661"/>
      <c r="ANZ36" s="661"/>
      <c r="AOA36" s="661"/>
      <c r="AOB36" s="661"/>
      <c r="AOC36" s="661"/>
      <c r="AOD36" s="661"/>
      <c r="AOE36" s="661"/>
      <c r="AOF36" s="661"/>
      <c r="AOG36" s="661"/>
      <c r="AOH36" s="661"/>
      <c r="AOI36" s="661"/>
      <c r="AOJ36" s="661"/>
      <c r="AOK36" s="661"/>
      <c r="AOL36" s="661"/>
      <c r="AOM36" s="661"/>
      <c r="AON36" s="661"/>
      <c r="AOO36" s="661"/>
      <c r="AOP36" s="661"/>
      <c r="AOQ36" s="661"/>
      <c r="AOR36" s="661"/>
      <c r="AOS36" s="661"/>
      <c r="AOT36" s="661"/>
      <c r="AOU36" s="661"/>
      <c r="AOV36" s="661"/>
      <c r="AOW36" s="661"/>
      <c r="AOX36" s="661"/>
      <c r="AOY36" s="661"/>
      <c r="AOZ36" s="661"/>
      <c r="APA36" s="661"/>
      <c r="APB36" s="661"/>
      <c r="APC36" s="661"/>
      <c r="APD36" s="661"/>
      <c r="APE36" s="661"/>
      <c r="APF36" s="661"/>
      <c r="APG36" s="661"/>
      <c r="APH36" s="661"/>
      <c r="API36" s="661"/>
      <c r="APJ36" s="661"/>
      <c r="APK36" s="661"/>
      <c r="APL36" s="661"/>
      <c r="APM36" s="661"/>
      <c r="APN36" s="661"/>
      <c r="APO36" s="661"/>
      <c r="APP36" s="661"/>
      <c r="APQ36" s="661"/>
      <c r="APR36" s="661"/>
      <c r="APS36" s="661"/>
      <c r="APT36" s="661"/>
      <c r="APU36" s="661"/>
      <c r="APV36" s="661"/>
      <c r="APW36" s="661"/>
      <c r="APX36" s="661"/>
      <c r="APY36" s="661"/>
      <c r="APZ36" s="661"/>
      <c r="AQA36" s="661"/>
      <c r="AQB36" s="661"/>
      <c r="AQC36" s="661"/>
      <c r="AQD36" s="661"/>
      <c r="AQE36" s="661"/>
      <c r="AQF36" s="661"/>
      <c r="AQG36" s="661"/>
      <c r="AQH36" s="661"/>
      <c r="AQI36" s="661"/>
      <c r="AQJ36" s="661"/>
      <c r="AQK36" s="661"/>
      <c r="AQL36" s="661"/>
      <c r="AQM36" s="661"/>
      <c r="AQN36" s="661"/>
      <c r="AQO36" s="661"/>
      <c r="AQP36" s="661"/>
      <c r="AQQ36" s="661"/>
      <c r="AQR36" s="661"/>
      <c r="AQS36" s="661"/>
      <c r="AQT36" s="661"/>
      <c r="AQU36" s="661"/>
      <c r="AQV36" s="661"/>
      <c r="AQW36" s="661"/>
      <c r="AQX36" s="661"/>
      <c r="AQY36" s="661"/>
      <c r="AQZ36" s="661"/>
      <c r="ARA36" s="661"/>
      <c r="ARB36" s="661"/>
      <c r="ARC36" s="661"/>
      <c r="ARD36" s="661"/>
      <c r="ARE36" s="661"/>
      <c r="ARF36" s="661"/>
      <c r="ARG36" s="661"/>
      <c r="ARH36" s="661"/>
      <c r="ARI36" s="661"/>
      <c r="ARJ36" s="661"/>
      <c r="ARK36" s="661"/>
      <c r="ARL36" s="661"/>
      <c r="ARM36" s="661"/>
      <c r="ARN36" s="661"/>
      <c r="ARO36" s="661"/>
      <c r="ARP36" s="661"/>
      <c r="ARQ36" s="661"/>
      <c r="ARR36" s="661"/>
      <c r="ARS36" s="661"/>
      <c r="ART36" s="661"/>
      <c r="ARU36" s="661"/>
      <c r="ARV36" s="661"/>
      <c r="ARW36" s="661"/>
      <c r="ARX36" s="661"/>
      <c r="ARY36" s="661"/>
      <c r="ARZ36" s="661"/>
      <c r="ASA36" s="661"/>
      <c r="ASB36" s="661"/>
      <c r="ASC36" s="661"/>
      <c r="ASD36" s="661"/>
      <c r="ASE36" s="661"/>
      <c r="ASF36" s="661"/>
      <c r="ASG36" s="661"/>
      <c r="ASH36" s="661"/>
      <c r="ASI36" s="661"/>
      <c r="ASJ36" s="661"/>
      <c r="ASK36" s="661"/>
      <c r="ASL36" s="661"/>
      <c r="ASM36" s="661"/>
      <c r="ASN36" s="661"/>
      <c r="ASO36" s="661"/>
      <c r="ASP36" s="661"/>
      <c r="ASQ36" s="661"/>
      <c r="ASR36" s="661"/>
      <c r="ASS36" s="661"/>
      <c r="AST36" s="661"/>
      <c r="ASU36" s="661"/>
      <c r="ASV36" s="661"/>
      <c r="ASW36" s="661"/>
      <c r="ASX36" s="661"/>
      <c r="ASY36" s="661"/>
      <c r="ASZ36" s="661"/>
      <c r="ATA36" s="661"/>
      <c r="ATB36" s="661"/>
      <c r="ATC36" s="661"/>
      <c r="ATD36" s="661"/>
      <c r="ATE36" s="661"/>
      <c r="ATF36" s="661"/>
      <c r="ATG36" s="661"/>
      <c r="ATH36" s="661"/>
      <c r="ATI36" s="661"/>
      <c r="ATJ36" s="661"/>
      <c r="ATK36" s="661"/>
      <c r="ATL36" s="661"/>
      <c r="ATM36" s="661"/>
      <c r="ATN36" s="661"/>
      <c r="ATO36" s="661"/>
      <c r="ATP36" s="661"/>
      <c r="ATQ36" s="661"/>
      <c r="ATR36" s="661"/>
      <c r="ATS36" s="661"/>
      <c r="ATT36" s="661"/>
      <c r="ATU36" s="661"/>
      <c r="ATV36" s="661"/>
      <c r="ATW36" s="661"/>
      <c r="ATX36" s="661"/>
      <c r="ATY36" s="661"/>
      <c r="ATZ36" s="661"/>
      <c r="AUA36" s="661"/>
      <c r="AUB36" s="661"/>
      <c r="AUC36" s="661"/>
      <c r="AUD36" s="661"/>
      <c r="AUE36" s="661"/>
      <c r="AUF36" s="661"/>
      <c r="AUG36" s="661"/>
      <c r="AUH36" s="661"/>
      <c r="AUI36" s="661"/>
      <c r="AUJ36" s="661"/>
      <c r="AUK36" s="661"/>
      <c r="AUL36" s="661"/>
      <c r="AUM36" s="661"/>
      <c r="AUN36" s="661"/>
      <c r="AUO36" s="661"/>
      <c r="AUP36" s="661"/>
      <c r="AUQ36" s="661"/>
      <c r="AUR36" s="661"/>
      <c r="AUS36" s="661"/>
      <c r="AUT36" s="661"/>
      <c r="AUU36" s="661"/>
      <c r="AUV36" s="661"/>
      <c r="AUW36" s="661"/>
      <c r="AUX36" s="661"/>
      <c r="AUY36" s="661"/>
      <c r="AUZ36" s="661"/>
      <c r="AVA36" s="661"/>
      <c r="AVB36" s="661"/>
      <c r="AVC36" s="661"/>
      <c r="AVD36" s="661"/>
      <c r="AVE36" s="661"/>
      <c r="AVF36" s="661"/>
      <c r="AVG36" s="661"/>
      <c r="AVH36" s="661"/>
      <c r="AVI36" s="661"/>
      <c r="AVJ36" s="661"/>
      <c r="AVK36" s="661"/>
      <c r="AVL36" s="661"/>
      <c r="AVM36" s="661"/>
      <c r="AVN36" s="661"/>
      <c r="AVO36" s="661"/>
      <c r="AVP36" s="661"/>
      <c r="AVQ36" s="661"/>
      <c r="AVR36" s="661"/>
      <c r="AVS36" s="661"/>
      <c r="AVT36" s="661"/>
      <c r="AVU36" s="661"/>
      <c r="AVV36" s="661"/>
      <c r="AVW36" s="661"/>
      <c r="AVX36" s="661"/>
      <c r="AVY36" s="661"/>
      <c r="AVZ36" s="661"/>
      <c r="AWA36" s="661"/>
      <c r="AWB36" s="661"/>
      <c r="AWC36" s="661"/>
      <c r="AWD36" s="661"/>
      <c r="AWE36" s="661"/>
      <c r="AWF36" s="661"/>
      <c r="AWG36" s="661"/>
      <c r="AWH36" s="661"/>
      <c r="AWI36" s="661"/>
      <c r="AWJ36" s="661"/>
      <c r="AWK36" s="661"/>
      <c r="AWL36" s="661"/>
      <c r="AWM36" s="661"/>
      <c r="AWN36" s="661"/>
      <c r="AWO36" s="661"/>
      <c r="AWP36" s="661"/>
      <c r="AWQ36" s="661"/>
      <c r="AWR36" s="661"/>
      <c r="AWS36" s="661"/>
      <c r="AWT36" s="661"/>
      <c r="AWU36" s="661"/>
      <c r="AWV36" s="661"/>
      <c r="AWW36" s="661"/>
      <c r="AWX36" s="661"/>
      <c r="AWY36" s="661"/>
      <c r="AWZ36" s="661"/>
      <c r="AXA36" s="661"/>
      <c r="AXB36" s="661"/>
      <c r="AXC36" s="661"/>
      <c r="AXD36" s="661"/>
      <c r="AXE36" s="661"/>
      <c r="AXF36" s="661"/>
      <c r="AXG36" s="661"/>
      <c r="AXH36" s="661"/>
      <c r="AXI36" s="661"/>
      <c r="AXJ36" s="661"/>
      <c r="AXK36" s="661"/>
      <c r="AXL36" s="661"/>
      <c r="AXM36" s="661"/>
      <c r="AXN36" s="661"/>
      <c r="AXO36" s="661"/>
      <c r="AXP36" s="661"/>
      <c r="AXQ36" s="661"/>
      <c r="AXR36" s="661"/>
      <c r="AXS36" s="661"/>
      <c r="AXT36" s="661"/>
      <c r="AXU36" s="661"/>
      <c r="AXV36" s="661"/>
      <c r="AXW36" s="661"/>
      <c r="AXX36" s="661"/>
      <c r="AXY36" s="661"/>
      <c r="AXZ36" s="661"/>
      <c r="AYA36" s="661"/>
      <c r="AYB36" s="661"/>
      <c r="AYC36" s="661"/>
      <c r="AYD36" s="661"/>
      <c r="AYE36" s="661"/>
      <c r="AYF36" s="661"/>
      <c r="AYG36" s="661"/>
      <c r="AYH36" s="661"/>
      <c r="AYI36" s="661"/>
      <c r="AYJ36" s="661"/>
      <c r="AYK36" s="661"/>
      <c r="AYL36" s="661"/>
      <c r="AYM36" s="661"/>
      <c r="AYN36" s="661"/>
      <c r="AYO36" s="661"/>
      <c r="AYP36" s="661"/>
      <c r="AYQ36" s="661"/>
      <c r="AYR36" s="661"/>
      <c r="AYS36" s="661"/>
      <c r="AYT36" s="661"/>
      <c r="AYU36" s="661"/>
      <c r="AYV36" s="661"/>
      <c r="AYW36" s="661"/>
      <c r="AYX36" s="661"/>
      <c r="AYY36" s="661"/>
      <c r="AYZ36" s="661"/>
      <c r="AZA36" s="661"/>
      <c r="AZB36" s="661"/>
      <c r="AZC36" s="661"/>
      <c r="AZD36" s="661"/>
      <c r="AZE36" s="661"/>
      <c r="AZF36" s="661"/>
      <c r="AZG36" s="661"/>
      <c r="AZH36" s="661"/>
      <c r="AZI36" s="661"/>
      <c r="AZJ36" s="661"/>
      <c r="AZK36" s="661"/>
      <c r="AZL36" s="661"/>
      <c r="AZM36" s="661"/>
      <c r="AZN36" s="661"/>
      <c r="AZO36" s="661"/>
      <c r="AZP36" s="661"/>
      <c r="AZQ36" s="661"/>
      <c r="AZR36" s="661"/>
      <c r="AZS36" s="661"/>
      <c r="AZT36" s="661"/>
      <c r="AZU36" s="661"/>
      <c r="AZV36" s="661"/>
      <c r="AZW36" s="661"/>
      <c r="AZX36" s="661"/>
      <c r="AZY36" s="661"/>
      <c r="AZZ36" s="661"/>
      <c r="BAA36" s="661"/>
      <c r="BAB36" s="661"/>
      <c r="BAC36" s="661"/>
      <c r="BAD36" s="661"/>
      <c r="BAE36" s="661"/>
      <c r="BAF36" s="661"/>
      <c r="BAG36" s="661"/>
      <c r="BAH36" s="661"/>
      <c r="BAI36" s="661"/>
      <c r="BAJ36" s="661"/>
      <c r="BAK36" s="661"/>
      <c r="BAL36" s="661"/>
      <c r="BAM36" s="661"/>
      <c r="BAN36" s="661"/>
      <c r="BAO36" s="661"/>
      <c r="BAP36" s="661"/>
      <c r="BAQ36" s="661"/>
      <c r="BAR36" s="661"/>
      <c r="BAS36" s="661"/>
      <c r="BAT36" s="661"/>
      <c r="BAU36" s="661"/>
      <c r="BAV36" s="661"/>
      <c r="BAW36" s="661"/>
      <c r="BAX36" s="661"/>
      <c r="BAY36" s="661"/>
      <c r="BAZ36" s="661"/>
      <c r="BBA36" s="661"/>
      <c r="BBB36" s="661"/>
      <c r="BBC36" s="661"/>
      <c r="BBD36" s="661"/>
      <c r="BBE36" s="661"/>
      <c r="BBF36" s="661"/>
      <c r="BBG36" s="661"/>
      <c r="BBH36" s="661"/>
      <c r="BBI36" s="661"/>
      <c r="BBJ36" s="661"/>
      <c r="BBK36" s="661"/>
      <c r="BBL36" s="661"/>
      <c r="BBM36" s="661"/>
      <c r="BBN36" s="661"/>
      <c r="BBO36" s="661"/>
      <c r="BBP36" s="661"/>
      <c r="BBQ36" s="661"/>
      <c r="BBR36" s="661"/>
      <c r="BBS36" s="661"/>
      <c r="BBT36" s="661"/>
      <c r="BBU36" s="661"/>
      <c r="BBV36" s="661"/>
      <c r="BBW36" s="661"/>
      <c r="BBX36" s="661"/>
      <c r="BBY36" s="661"/>
      <c r="BBZ36" s="661"/>
      <c r="BCA36" s="661"/>
      <c r="BCB36" s="661"/>
      <c r="BCC36" s="661"/>
      <c r="BCD36" s="661"/>
      <c r="BCE36" s="661"/>
      <c r="BCF36" s="661"/>
      <c r="BCG36" s="661"/>
      <c r="BCH36" s="661"/>
      <c r="BCI36" s="661"/>
      <c r="BCJ36" s="661"/>
      <c r="BCK36" s="661"/>
      <c r="BCL36" s="661"/>
      <c r="BCM36" s="661"/>
      <c r="BCN36" s="661"/>
      <c r="BCO36" s="661"/>
      <c r="BCP36" s="661"/>
      <c r="BCQ36" s="661"/>
      <c r="BCR36" s="661"/>
      <c r="BCS36" s="661"/>
      <c r="BCT36" s="661"/>
      <c r="BCU36" s="661"/>
      <c r="BCV36" s="661"/>
      <c r="BCW36" s="661"/>
      <c r="BCX36" s="661"/>
      <c r="BCY36" s="661"/>
      <c r="BCZ36" s="661"/>
      <c r="BDA36" s="661"/>
      <c r="BDB36" s="661"/>
      <c r="BDC36" s="661"/>
      <c r="BDD36" s="661"/>
      <c r="BDE36" s="661"/>
      <c r="BDF36" s="661"/>
      <c r="BDG36" s="661"/>
      <c r="BDH36" s="661"/>
      <c r="BDI36" s="661"/>
      <c r="BDJ36" s="661"/>
      <c r="BDK36" s="661"/>
      <c r="BDL36" s="661"/>
      <c r="BDM36" s="661"/>
      <c r="BDN36" s="661"/>
      <c r="BDO36" s="661"/>
      <c r="BDP36" s="661"/>
      <c r="BDQ36" s="661"/>
      <c r="BDR36" s="661"/>
      <c r="BDS36" s="661"/>
      <c r="BDT36" s="661"/>
      <c r="BDU36" s="661"/>
      <c r="BDV36" s="661"/>
      <c r="BDW36" s="661"/>
      <c r="BDX36" s="661"/>
      <c r="BDY36" s="661"/>
      <c r="BDZ36" s="661"/>
      <c r="BEA36" s="661"/>
      <c r="BEB36" s="661"/>
      <c r="BEC36" s="661"/>
      <c r="BED36" s="661"/>
      <c r="BEE36" s="661"/>
      <c r="BEF36" s="661"/>
      <c r="BEG36" s="661"/>
      <c r="BEH36" s="661"/>
      <c r="BEI36" s="661"/>
      <c r="BEJ36" s="661"/>
      <c r="BEK36" s="661"/>
      <c r="BEL36" s="661"/>
      <c r="BEM36" s="661"/>
      <c r="BEN36" s="661"/>
      <c r="BEO36" s="661"/>
      <c r="BEP36" s="661"/>
      <c r="BEQ36" s="661"/>
      <c r="BER36" s="661"/>
      <c r="BES36" s="661"/>
      <c r="BET36" s="661"/>
      <c r="BEU36" s="661"/>
      <c r="BEV36" s="661"/>
      <c r="BEW36" s="661"/>
      <c r="BEX36" s="661"/>
      <c r="BEY36" s="661"/>
      <c r="BEZ36" s="661"/>
      <c r="BFA36" s="661"/>
      <c r="BFB36" s="661"/>
      <c r="BFC36" s="661"/>
      <c r="BFD36" s="661"/>
      <c r="BFE36" s="661"/>
      <c r="BFF36" s="661"/>
      <c r="BFG36" s="661"/>
      <c r="BFH36" s="661"/>
      <c r="BFI36" s="661"/>
      <c r="BFJ36" s="661"/>
      <c r="BFK36" s="661"/>
      <c r="BFL36" s="661"/>
      <c r="BFM36" s="661"/>
      <c r="BFN36" s="661"/>
      <c r="BFO36" s="661"/>
      <c r="BFP36" s="661"/>
      <c r="BFQ36" s="661"/>
      <c r="BFR36" s="661"/>
      <c r="BFS36" s="661"/>
      <c r="BFT36" s="661"/>
      <c r="BFU36" s="661"/>
      <c r="BFV36" s="661"/>
      <c r="BFW36" s="661"/>
      <c r="BFX36" s="661"/>
      <c r="BFY36" s="661"/>
      <c r="BFZ36" s="661"/>
      <c r="BGA36" s="661"/>
      <c r="BGB36" s="661"/>
      <c r="BGC36" s="661"/>
      <c r="BGD36" s="661"/>
      <c r="BGE36" s="661"/>
      <c r="BGF36" s="661"/>
      <c r="BGG36" s="661"/>
      <c r="BGH36" s="661"/>
      <c r="BGI36" s="661"/>
      <c r="BGJ36" s="661"/>
      <c r="BGK36" s="661"/>
      <c r="BGL36" s="661"/>
      <c r="BGM36" s="661"/>
      <c r="BGN36" s="661"/>
      <c r="BGO36" s="661"/>
      <c r="BGP36" s="661"/>
      <c r="BGQ36" s="661"/>
      <c r="BGR36" s="661"/>
      <c r="BGS36" s="661"/>
      <c r="BGT36" s="661"/>
      <c r="BGU36" s="661"/>
      <c r="BGV36" s="661"/>
      <c r="BGW36" s="661"/>
      <c r="BGX36" s="661"/>
      <c r="BGY36" s="661"/>
      <c r="BGZ36" s="661"/>
      <c r="BHA36" s="661"/>
      <c r="BHB36" s="661"/>
      <c r="BHC36" s="661"/>
      <c r="BHD36" s="661"/>
      <c r="BHE36" s="661"/>
      <c r="BHF36" s="661"/>
      <c r="BHG36" s="661"/>
      <c r="BHH36" s="661"/>
      <c r="BHI36" s="661"/>
      <c r="BHJ36" s="661"/>
      <c r="BHK36" s="661"/>
      <c r="BHL36" s="661"/>
      <c r="BHM36" s="661"/>
      <c r="BHN36" s="661"/>
      <c r="BHO36" s="661"/>
      <c r="BHP36" s="661"/>
      <c r="BHQ36" s="661"/>
      <c r="BHR36" s="661"/>
      <c r="BHS36" s="661"/>
      <c r="BHT36" s="661"/>
      <c r="BHU36" s="661"/>
      <c r="BHV36" s="661"/>
      <c r="BHW36" s="661"/>
      <c r="BHX36" s="661"/>
      <c r="BHY36" s="661"/>
      <c r="BHZ36" s="661"/>
      <c r="BIA36" s="661"/>
      <c r="BIB36" s="661"/>
      <c r="BIC36" s="661"/>
      <c r="BID36" s="661"/>
      <c r="BIE36" s="661"/>
      <c r="BIF36" s="661"/>
      <c r="BIG36" s="661"/>
      <c r="BIH36" s="661"/>
      <c r="BII36" s="661"/>
      <c r="BIJ36" s="661"/>
      <c r="BIK36" s="661"/>
      <c r="BIL36" s="661"/>
      <c r="BIM36" s="661"/>
      <c r="BIN36" s="661"/>
      <c r="BIO36" s="661"/>
      <c r="BIP36" s="661"/>
      <c r="BIQ36" s="661"/>
      <c r="BIR36" s="661"/>
      <c r="BIS36" s="661"/>
      <c r="BIT36" s="661"/>
      <c r="BIU36" s="661"/>
      <c r="BIV36" s="661"/>
      <c r="BIW36" s="661"/>
      <c r="BIX36" s="661"/>
      <c r="BIY36" s="661"/>
      <c r="BIZ36" s="661"/>
      <c r="BJA36" s="661"/>
      <c r="BJB36" s="661"/>
      <c r="BJC36" s="661"/>
      <c r="BJD36" s="661"/>
      <c r="BJE36" s="661"/>
      <c r="BJF36" s="661"/>
      <c r="BJG36" s="661"/>
      <c r="BJH36" s="661"/>
      <c r="BJI36" s="661"/>
      <c r="BJJ36" s="661"/>
      <c r="BJK36" s="661"/>
      <c r="BJL36" s="661"/>
      <c r="BJM36" s="661"/>
      <c r="BJN36" s="661"/>
      <c r="BJO36" s="661"/>
      <c r="BJP36" s="661"/>
      <c r="BJQ36" s="661"/>
      <c r="BJR36" s="661"/>
      <c r="BJS36" s="661"/>
      <c r="BJT36" s="661"/>
      <c r="BJU36" s="661"/>
      <c r="BJV36" s="661"/>
      <c r="BJW36" s="661"/>
      <c r="BJX36" s="661"/>
      <c r="BJY36" s="661"/>
      <c r="BJZ36" s="661"/>
      <c r="BKA36" s="661"/>
      <c r="BKB36" s="661"/>
      <c r="BKC36" s="661"/>
      <c r="BKD36" s="661"/>
      <c r="BKE36" s="661"/>
      <c r="BKF36" s="661"/>
      <c r="BKG36" s="661"/>
      <c r="BKH36" s="661"/>
      <c r="BKI36" s="661"/>
      <c r="BKJ36" s="661"/>
      <c r="BKK36" s="661"/>
      <c r="BKL36" s="661"/>
      <c r="BKM36" s="661"/>
      <c r="BKN36" s="661"/>
      <c r="BKO36" s="661"/>
      <c r="BKP36" s="661"/>
      <c r="BKQ36" s="661"/>
      <c r="BKR36" s="661"/>
      <c r="BKS36" s="661"/>
      <c r="BKT36" s="661"/>
      <c r="BKU36" s="661"/>
      <c r="BKV36" s="661"/>
      <c r="BKW36" s="661"/>
      <c r="BKX36" s="661"/>
      <c r="BKY36" s="661"/>
      <c r="BKZ36" s="661"/>
      <c r="BLA36" s="661"/>
      <c r="BLB36" s="661"/>
      <c r="BLC36" s="661"/>
      <c r="BLD36" s="661"/>
      <c r="BLE36" s="661"/>
      <c r="BLF36" s="661"/>
      <c r="BLG36" s="661"/>
      <c r="BLH36" s="661"/>
      <c r="BLI36" s="661"/>
      <c r="BLJ36" s="661"/>
      <c r="BLK36" s="661"/>
      <c r="BLL36" s="661"/>
      <c r="BLM36" s="661"/>
      <c r="BLN36" s="661"/>
      <c r="BLO36" s="661"/>
      <c r="BLP36" s="661"/>
      <c r="BLQ36" s="661"/>
      <c r="BLR36" s="661"/>
      <c r="BLS36" s="661"/>
      <c r="BLT36" s="661"/>
      <c r="BLU36" s="661"/>
      <c r="BLV36" s="661"/>
      <c r="BLW36" s="661"/>
      <c r="BLX36" s="661"/>
      <c r="BLY36" s="661"/>
      <c r="BLZ36" s="661"/>
      <c r="BMA36" s="661"/>
      <c r="BMB36" s="661"/>
      <c r="BMC36" s="661"/>
      <c r="BMD36" s="661"/>
      <c r="BME36" s="661"/>
      <c r="BMF36" s="661"/>
      <c r="BMG36" s="661"/>
      <c r="BMH36" s="661"/>
      <c r="BMI36" s="661"/>
      <c r="BMJ36" s="661"/>
      <c r="BMK36" s="661"/>
      <c r="BML36" s="661"/>
      <c r="BMM36" s="661"/>
      <c r="BMN36" s="661"/>
      <c r="BMO36" s="661"/>
      <c r="BMP36" s="661"/>
      <c r="BMQ36" s="661"/>
      <c r="BMR36" s="661"/>
      <c r="BMS36" s="661"/>
      <c r="BMT36" s="661"/>
      <c r="BMU36" s="661"/>
      <c r="BMV36" s="661"/>
      <c r="BMW36" s="661"/>
      <c r="BMX36" s="661"/>
      <c r="BMY36" s="661"/>
      <c r="BMZ36" s="661"/>
      <c r="BNA36" s="661"/>
      <c r="BNB36" s="661"/>
      <c r="BNC36" s="661"/>
      <c r="BND36" s="661"/>
      <c r="BNE36" s="661"/>
      <c r="BNF36" s="661"/>
      <c r="BNG36" s="661"/>
      <c r="BNH36" s="661"/>
      <c r="BNI36" s="661"/>
      <c r="BNJ36" s="661"/>
      <c r="BNK36" s="661"/>
      <c r="BNL36" s="661"/>
      <c r="BNM36" s="661"/>
      <c r="BNN36" s="661"/>
      <c r="BNO36" s="661"/>
      <c r="BNP36" s="661"/>
      <c r="BNQ36" s="661"/>
      <c r="BNR36" s="661"/>
      <c r="BNS36" s="661"/>
      <c r="BNT36" s="661"/>
      <c r="BNU36" s="661"/>
      <c r="BNV36" s="661"/>
      <c r="BNW36" s="661"/>
      <c r="BNX36" s="661"/>
      <c r="BNY36" s="661"/>
      <c r="BNZ36" s="661"/>
      <c r="BOA36" s="661"/>
      <c r="BOB36" s="661"/>
      <c r="BOC36" s="661"/>
      <c r="BOD36" s="661"/>
      <c r="BOE36" s="661"/>
      <c r="BOF36" s="661"/>
      <c r="BOG36" s="661"/>
      <c r="BOH36" s="661"/>
      <c r="BOI36" s="661"/>
      <c r="BOJ36" s="661"/>
      <c r="BOK36" s="661"/>
      <c r="BOL36" s="661"/>
      <c r="BOM36" s="661"/>
      <c r="BON36" s="661"/>
      <c r="BOO36" s="661"/>
      <c r="BOP36" s="661"/>
      <c r="BOQ36" s="661"/>
      <c r="BOR36" s="661"/>
      <c r="BOS36" s="661"/>
      <c r="BOT36" s="661"/>
      <c r="BOU36" s="661"/>
      <c r="BOV36" s="661"/>
      <c r="BOW36" s="661"/>
      <c r="BOX36" s="661"/>
      <c r="BOY36" s="661"/>
      <c r="BOZ36" s="661"/>
      <c r="BPA36" s="661"/>
      <c r="BPB36" s="661"/>
      <c r="BPC36" s="661"/>
      <c r="BPD36" s="661"/>
      <c r="BPE36" s="661"/>
      <c r="BPF36" s="661"/>
      <c r="BPG36" s="661"/>
      <c r="BPH36" s="661"/>
      <c r="BPI36" s="661"/>
      <c r="BPJ36" s="661"/>
      <c r="BPK36" s="661"/>
      <c r="BPL36" s="661"/>
      <c r="BPM36" s="661"/>
      <c r="BPN36" s="661"/>
      <c r="BPO36" s="661"/>
      <c r="BPP36" s="661"/>
      <c r="BPQ36" s="661"/>
      <c r="BPR36" s="661"/>
      <c r="BPS36" s="661"/>
      <c r="BPT36" s="661"/>
      <c r="BPU36" s="661"/>
      <c r="BPV36" s="661"/>
      <c r="BPW36" s="661"/>
      <c r="BPX36" s="661"/>
      <c r="BPY36" s="661"/>
      <c r="BPZ36" s="661"/>
      <c r="BQA36" s="661"/>
      <c r="BQB36" s="661"/>
      <c r="BQC36" s="661"/>
      <c r="BQD36" s="661"/>
      <c r="BQE36" s="661"/>
      <c r="BQF36" s="661"/>
      <c r="BQG36" s="661"/>
      <c r="BQH36" s="661"/>
      <c r="BQI36" s="661"/>
      <c r="BQJ36" s="661"/>
      <c r="BQK36" s="661"/>
      <c r="BQL36" s="661"/>
      <c r="BQM36" s="661"/>
      <c r="BQN36" s="661"/>
      <c r="BQO36" s="661"/>
      <c r="BQP36" s="661"/>
      <c r="BQQ36" s="661"/>
      <c r="BQR36" s="661"/>
      <c r="BQS36" s="661"/>
      <c r="BQT36" s="661"/>
      <c r="BQU36" s="661"/>
      <c r="BQV36" s="661"/>
      <c r="BQW36" s="661"/>
      <c r="BQX36" s="661"/>
      <c r="BQY36" s="661"/>
      <c r="BQZ36" s="661"/>
      <c r="BRA36" s="661"/>
      <c r="BRB36" s="661"/>
      <c r="BRC36" s="661"/>
      <c r="BRD36" s="661"/>
      <c r="BRE36" s="661"/>
      <c r="BRF36" s="661"/>
      <c r="BRG36" s="661"/>
      <c r="BRH36" s="661"/>
      <c r="BRI36" s="661"/>
      <c r="BRJ36" s="661"/>
      <c r="BRK36" s="661"/>
      <c r="BRL36" s="661"/>
      <c r="BRM36" s="661"/>
      <c r="BRN36" s="661"/>
      <c r="BRO36" s="661"/>
      <c r="BRP36" s="661"/>
      <c r="BRQ36" s="661"/>
      <c r="BRR36" s="661"/>
      <c r="BRS36" s="661"/>
      <c r="BRT36" s="661"/>
      <c r="BRU36" s="661"/>
      <c r="BRV36" s="661"/>
      <c r="BRW36" s="661"/>
      <c r="BRX36" s="661"/>
      <c r="BRY36" s="661"/>
      <c r="BRZ36" s="661"/>
      <c r="BSA36" s="661"/>
      <c r="BSB36" s="661"/>
      <c r="BSC36" s="661"/>
      <c r="BSD36" s="661"/>
      <c r="BSE36" s="661"/>
      <c r="BSF36" s="661"/>
      <c r="BSG36" s="661"/>
      <c r="BSH36" s="661"/>
      <c r="BSI36" s="661"/>
      <c r="BSJ36" s="661"/>
      <c r="BSK36" s="661"/>
      <c r="BSL36" s="661"/>
      <c r="BSM36" s="661"/>
      <c r="BSN36" s="661"/>
      <c r="BSO36" s="661"/>
      <c r="BSP36" s="661"/>
      <c r="BSQ36" s="661"/>
      <c r="BSR36" s="661"/>
      <c r="BSS36" s="661"/>
      <c r="BST36" s="661"/>
      <c r="BSU36" s="661"/>
      <c r="BSV36" s="661"/>
      <c r="BSW36" s="661"/>
      <c r="BSX36" s="661"/>
      <c r="BSY36" s="661"/>
      <c r="BSZ36" s="661"/>
      <c r="BTA36" s="661"/>
      <c r="BTB36" s="661"/>
      <c r="BTC36" s="661"/>
      <c r="BTD36" s="661"/>
      <c r="BTE36" s="661"/>
      <c r="BTF36" s="661"/>
      <c r="BTG36" s="661"/>
      <c r="BTH36" s="661"/>
      <c r="BTI36" s="661"/>
      <c r="BTJ36" s="661"/>
      <c r="BTK36" s="661"/>
      <c r="BTL36" s="661"/>
      <c r="BTM36" s="661"/>
      <c r="BTN36" s="661"/>
      <c r="BTO36" s="661"/>
      <c r="BTP36" s="661"/>
      <c r="BTQ36" s="661"/>
      <c r="BTR36" s="661"/>
      <c r="BTS36" s="661"/>
      <c r="BTT36" s="661"/>
      <c r="BTU36" s="661"/>
      <c r="BTV36" s="661"/>
      <c r="BTW36" s="661"/>
      <c r="BTX36" s="661"/>
      <c r="BTY36" s="661"/>
      <c r="BTZ36" s="661"/>
      <c r="BUA36" s="661"/>
      <c r="BUB36" s="661"/>
      <c r="BUC36" s="661"/>
      <c r="BUD36" s="661"/>
      <c r="BUE36" s="661"/>
      <c r="BUF36" s="661"/>
      <c r="BUG36" s="661"/>
      <c r="BUH36" s="661"/>
      <c r="BUI36" s="661"/>
      <c r="BUJ36" s="661"/>
      <c r="BUK36" s="661"/>
      <c r="BUL36" s="661"/>
      <c r="BUM36" s="661"/>
      <c r="BUN36" s="661"/>
      <c r="BUO36" s="661"/>
      <c r="BUP36" s="661"/>
      <c r="BUQ36" s="661"/>
      <c r="BUR36" s="661"/>
      <c r="BUS36" s="661"/>
      <c r="BUT36" s="661"/>
      <c r="BUU36" s="661"/>
      <c r="BUV36" s="661"/>
      <c r="BUW36" s="661"/>
      <c r="BUX36" s="661"/>
      <c r="BUY36" s="661"/>
      <c r="BUZ36" s="661"/>
      <c r="BVA36" s="661"/>
      <c r="BVB36" s="661"/>
      <c r="BVC36" s="661"/>
      <c r="BVD36" s="661"/>
      <c r="BVE36" s="661"/>
      <c r="BVF36" s="661"/>
      <c r="BVG36" s="661"/>
      <c r="BVH36" s="661"/>
      <c r="BVI36" s="661"/>
      <c r="BVJ36" s="661"/>
      <c r="BVK36" s="661"/>
      <c r="BVL36" s="661"/>
      <c r="BVM36" s="661"/>
      <c r="BVN36" s="661"/>
      <c r="BVO36" s="661"/>
      <c r="BVP36" s="661"/>
      <c r="BVQ36" s="661"/>
      <c r="BVR36" s="661"/>
      <c r="BVS36" s="661"/>
      <c r="BVT36" s="661"/>
      <c r="BVU36" s="661"/>
      <c r="BVV36" s="661"/>
      <c r="BVW36" s="661"/>
      <c r="BVX36" s="661"/>
      <c r="BVY36" s="661"/>
      <c r="BVZ36" s="661"/>
      <c r="BWA36" s="661"/>
      <c r="BWB36" s="661"/>
      <c r="BWC36" s="661"/>
      <c r="BWD36" s="661"/>
      <c r="BWE36" s="661"/>
      <c r="BWF36" s="661"/>
      <c r="BWG36" s="661"/>
      <c r="BWH36" s="661"/>
      <c r="BWI36" s="661"/>
      <c r="BWJ36" s="661"/>
      <c r="BWK36" s="661"/>
      <c r="BWL36" s="661"/>
      <c r="BWM36" s="661"/>
      <c r="BWN36" s="661"/>
      <c r="BWO36" s="661"/>
      <c r="BWP36" s="661"/>
      <c r="BWQ36" s="661"/>
      <c r="BWR36" s="661"/>
      <c r="BWS36" s="661"/>
      <c r="BWT36" s="661"/>
      <c r="BWU36" s="661"/>
      <c r="BWV36" s="661"/>
      <c r="BWW36" s="661"/>
      <c r="BWX36" s="661"/>
      <c r="BWY36" s="661"/>
      <c r="BWZ36" s="661"/>
      <c r="BXA36" s="661"/>
      <c r="BXB36" s="661"/>
      <c r="BXC36" s="661"/>
      <c r="BXD36" s="661"/>
      <c r="BXE36" s="661"/>
      <c r="BXF36" s="661"/>
      <c r="BXG36" s="661"/>
      <c r="BXH36" s="661"/>
      <c r="BXI36" s="661"/>
      <c r="BXJ36" s="661"/>
      <c r="BXK36" s="661"/>
      <c r="BXL36" s="661"/>
      <c r="BXM36" s="661"/>
      <c r="BXN36" s="661"/>
      <c r="BXO36" s="661"/>
      <c r="BXP36" s="661"/>
      <c r="BXQ36" s="661"/>
      <c r="BXR36" s="661"/>
      <c r="BXS36" s="661"/>
      <c r="BXT36" s="661"/>
      <c r="BXU36" s="661"/>
      <c r="BXV36" s="661"/>
      <c r="BXW36" s="661"/>
      <c r="BXX36" s="661"/>
      <c r="BXY36" s="661"/>
      <c r="BXZ36" s="661"/>
      <c r="BYA36" s="661"/>
      <c r="BYB36" s="661"/>
      <c r="BYC36" s="661"/>
      <c r="BYD36" s="661"/>
      <c r="BYE36" s="661"/>
      <c r="BYF36" s="661"/>
      <c r="BYG36" s="661"/>
      <c r="BYH36" s="661"/>
      <c r="BYI36" s="661"/>
      <c r="BYJ36" s="661"/>
      <c r="BYK36" s="661"/>
      <c r="BYL36" s="661"/>
      <c r="BYM36" s="661"/>
      <c r="BYN36" s="661"/>
      <c r="BYO36" s="661"/>
      <c r="BYP36" s="661"/>
      <c r="BYQ36" s="661"/>
      <c r="BYR36" s="661"/>
      <c r="BYS36" s="661"/>
      <c r="BYT36" s="661"/>
      <c r="BYU36" s="661"/>
      <c r="BYV36" s="661"/>
      <c r="BYW36" s="661"/>
      <c r="BYX36" s="661"/>
      <c r="BYY36" s="661"/>
      <c r="BYZ36" s="661"/>
      <c r="BZA36" s="661"/>
      <c r="BZB36" s="661"/>
      <c r="BZC36" s="661"/>
      <c r="BZD36" s="661"/>
      <c r="BZE36" s="661"/>
      <c r="BZF36" s="661"/>
      <c r="BZG36" s="661"/>
      <c r="BZH36" s="661"/>
      <c r="BZI36" s="661"/>
      <c r="BZJ36" s="661"/>
      <c r="BZK36" s="661"/>
      <c r="BZL36" s="661"/>
      <c r="BZM36" s="661"/>
      <c r="BZN36" s="661"/>
      <c r="BZO36" s="661"/>
      <c r="BZP36" s="661"/>
      <c r="BZQ36" s="661"/>
      <c r="BZR36" s="661"/>
      <c r="BZS36" s="661"/>
      <c r="BZT36" s="661"/>
      <c r="BZU36" s="661"/>
      <c r="BZV36" s="661"/>
      <c r="BZW36" s="661"/>
      <c r="BZX36" s="661"/>
      <c r="BZY36" s="661"/>
      <c r="BZZ36" s="661"/>
      <c r="CAA36" s="661"/>
      <c r="CAB36" s="661"/>
      <c r="CAC36" s="661"/>
      <c r="CAD36" s="661"/>
      <c r="CAE36" s="661"/>
      <c r="CAF36" s="661"/>
      <c r="CAG36" s="661"/>
      <c r="CAH36" s="661"/>
      <c r="CAI36" s="661"/>
      <c r="CAJ36" s="661"/>
      <c r="CAK36" s="661"/>
      <c r="CAL36" s="661"/>
      <c r="CAM36" s="661"/>
      <c r="CAN36" s="661"/>
      <c r="CAO36" s="661"/>
      <c r="CAP36" s="661"/>
      <c r="CAQ36" s="661"/>
      <c r="CAR36" s="661"/>
      <c r="CAS36" s="661"/>
      <c r="CAT36" s="661"/>
      <c r="CAU36" s="661"/>
      <c r="CAV36" s="661"/>
      <c r="CAW36" s="661"/>
      <c r="CAX36" s="661"/>
      <c r="CAY36" s="661"/>
      <c r="CAZ36" s="661"/>
      <c r="CBA36" s="661"/>
      <c r="CBB36" s="661"/>
      <c r="CBC36" s="661"/>
      <c r="CBD36" s="661"/>
      <c r="CBE36" s="661"/>
      <c r="CBF36" s="661"/>
      <c r="CBG36" s="661"/>
      <c r="CBH36" s="661"/>
      <c r="CBI36" s="661"/>
      <c r="CBJ36" s="661"/>
      <c r="CBK36" s="661"/>
      <c r="CBL36" s="661"/>
      <c r="CBM36" s="661"/>
      <c r="CBN36" s="661"/>
      <c r="CBO36" s="661"/>
      <c r="CBP36" s="661"/>
      <c r="CBQ36" s="661"/>
      <c r="CBR36" s="661"/>
      <c r="CBS36" s="661"/>
      <c r="CBT36" s="661"/>
      <c r="CBU36" s="661"/>
      <c r="CBV36" s="661"/>
      <c r="CBW36" s="661"/>
      <c r="CBX36" s="661"/>
      <c r="CBY36" s="661"/>
      <c r="CBZ36" s="661"/>
      <c r="CCA36" s="661"/>
      <c r="CCB36" s="661"/>
      <c r="CCC36" s="661"/>
      <c r="CCD36" s="661"/>
      <c r="CCE36" s="661"/>
      <c r="CCF36" s="661"/>
      <c r="CCG36" s="661"/>
      <c r="CCH36" s="661"/>
      <c r="CCI36" s="661"/>
      <c r="CCJ36" s="661"/>
      <c r="CCK36" s="661"/>
      <c r="CCL36" s="661"/>
      <c r="CCM36" s="661"/>
      <c r="CCN36" s="661"/>
      <c r="CCO36" s="661"/>
      <c r="CCP36" s="661"/>
      <c r="CCQ36" s="661"/>
      <c r="CCR36" s="661"/>
      <c r="CCS36" s="661"/>
      <c r="CCT36" s="661"/>
      <c r="CCU36" s="661"/>
      <c r="CCV36" s="661"/>
      <c r="CCW36" s="661"/>
      <c r="CCX36" s="661"/>
      <c r="CCY36" s="661"/>
      <c r="CCZ36" s="661"/>
      <c r="CDA36" s="661"/>
      <c r="CDB36" s="661"/>
      <c r="CDC36" s="661"/>
      <c r="CDD36" s="661"/>
      <c r="CDE36" s="661"/>
      <c r="CDF36" s="661"/>
      <c r="CDG36" s="661"/>
      <c r="CDH36" s="661"/>
      <c r="CDI36" s="661"/>
      <c r="CDJ36" s="661"/>
      <c r="CDK36" s="661"/>
      <c r="CDL36" s="661"/>
      <c r="CDM36" s="661"/>
      <c r="CDN36" s="661"/>
      <c r="CDO36" s="661"/>
      <c r="CDP36" s="661"/>
      <c r="CDQ36" s="661"/>
      <c r="CDR36" s="661"/>
      <c r="CDS36" s="661"/>
      <c r="CDT36" s="661"/>
      <c r="CDU36" s="661"/>
      <c r="CDV36" s="661"/>
      <c r="CDW36" s="661"/>
      <c r="CDX36" s="661"/>
      <c r="CDY36" s="661"/>
      <c r="CDZ36" s="661"/>
      <c r="CEA36" s="661"/>
      <c r="CEB36" s="661"/>
      <c r="CEC36" s="661"/>
      <c r="CED36" s="661"/>
      <c r="CEE36" s="661"/>
      <c r="CEF36" s="661"/>
      <c r="CEG36" s="661"/>
      <c r="CEH36" s="661"/>
      <c r="CEI36" s="661"/>
      <c r="CEJ36" s="661"/>
      <c r="CEK36" s="661"/>
      <c r="CEL36" s="661"/>
      <c r="CEM36" s="661"/>
      <c r="CEN36" s="661"/>
      <c r="CEO36" s="661"/>
      <c r="CEP36" s="661"/>
      <c r="CEQ36" s="661"/>
      <c r="CER36" s="661"/>
      <c r="CES36" s="661"/>
      <c r="CET36" s="661"/>
      <c r="CEU36" s="661"/>
      <c r="CEV36" s="661"/>
      <c r="CEW36" s="661"/>
      <c r="CEX36" s="661"/>
      <c r="CEY36" s="661"/>
      <c r="CEZ36" s="661"/>
      <c r="CFA36" s="661"/>
      <c r="CFB36" s="661"/>
      <c r="CFC36" s="661"/>
      <c r="CFD36" s="661"/>
      <c r="CFE36" s="661"/>
      <c r="CFF36" s="661"/>
      <c r="CFG36" s="661"/>
      <c r="CFH36" s="661"/>
      <c r="CFI36" s="661"/>
      <c r="CFJ36" s="661"/>
      <c r="CFK36" s="661"/>
      <c r="CFL36" s="661"/>
      <c r="CFM36" s="661"/>
      <c r="CFN36" s="661"/>
      <c r="CFO36" s="661"/>
      <c r="CFP36" s="661"/>
      <c r="CFQ36" s="661"/>
      <c r="CFR36" s="661"/>
      <c r="CFS36" s="661"/>
      <c r="CFT36" s="661"/>
      <c r="CFU36" s="661"/>
      <c r="CFV36" s="661"/>
      <c r="CFW36" s="661"/>
      <c r="CFX36" s="661"/>
      <c r="CFY36" s="661"/>
      <c r="CFZ36" s="661"/>
      <c r="CGA36" s="661"/>
      <c r="CGB36" s="661"/>
      <c r="CGC36" s="661"/>
      <c r="CGD36" s="661"/>
      <c r="CGE36" s="661"/>
      <c r="CGF36" s="661"/>
      <c r="CGG36" s="661"/>
      <c r="CGH36" s="661"/>
      <c r="CGI36" s="661"/>
      <c r="CGJ36" s="661"/>
      <c r="CGK36" s="661"/>
      <c r="CGL36" s="661"/>
      <c r="CGM36" s="661"/>
      <c r="CGN36" s="661"/>
      <c r="CGO36" s="661"/>
      <c r="CGP36" s="661"/>
      <c r="CGQ36" s="661"/>
      <c r="CGR36" s="661"/>
      <c r="CGS36" s="661"/>
      <c r="CGT36" s="661"/>
      <c r="CGU36" s="661"/>
      <c r="CGV36" s="661"/>
      <c r="CGW36" s="661"/>
      <c r="CGX36" s="661"/>
      <c r="CGY36" s="661"/>
      <c r="CGZ36" s="661"/>
      <c r="CHA36" s="661"/>
      <c r="CHB36" s="661"/>
      <c r="CHC36" s="661"/>
      <c r="CHD36" s="661"/>
      <c r="CHE36" s="661"/>
      <c r="CHF36" s="661"/>
      <c r="CHG36" s="661"/>
      <c r="CHH36" s="661"/>
      <c r="CHI36" s="661"/>
      <c r="CHJ36" s="661"/>
      <c r="CHK36" s="661"/>
      <c r="CHL36" s="661"/>
      <c r="CHM36" s="661"/>
      <c r="CHN36" s="661"/>
      <c r="CHO36" s="661"/>
      <c r="CHP36" s="661"/>
      <c r="CHQ36" s="661"/>
      <c r="CHR36" s="661"/>
      <c r="CHS36" s="661"/>
      <c r="CHT36" s="661"/>
      <c r="CHU36" s="661"/>
      <c r="CHV36" s="661"/>
      <c r="CHW36" s="661"/>
      <c r="CHX36" s="661"/>
      <c r="CHY36" s="661"/>
      <c r="CHZ36" s="661"/>
      <c r="CIA36" s="661"/>
      <c r="CIB36" s="661"/>
      <c r="CIC36" s="661"/>
      <c r="CID36" s="661"/>
      <c r="CIE36" s="661"/>
      <c r="CIF36" s="661"/>
      <c r="CIG36" s="661"/>
      <c r="CIH36" s="661"/>
      <c r="CII36" s="661"/>
      <c r="CIJ36" s="661"/>
      <c r="CIK36" s="661"/>
      <c r="CIL36" s="661"/>
      <c r="CIM36" s="661"/>
      <c r="CIN36" s="661"/>
      <c r="CIO36" s="661"/>
      <c r="CIP36" s="661"/>
      <c r="CIQ36" s="661"/>
      <c r="CIR36" s="661"/>
      <c r="CIS36" s="661"/>
      <c r="CIT36" s="661"/>
      <c r="CIU36" s="661"/>
      <c r="CIV36" s="661"/>
      <c r="CIW36" s="661"/>
      <c r="CIX36" s="661"/>
      <c r="CIY36" s="661"/>
      <c r="CIZ36" s="661"/>
      <c r="CJA36" s="661"/>
      <c r="CJB36" s="661"/>
      <c r="CJC36" s="661"/>
      <c r="CJD36" s="661"/>
      <c r="CJE36" s="661"/>
      <c r="CJF36" s="661"/>
      <c r="CJG36" s="661"/>
      <c r="CJH36" s="661"/>
      <c r="CJI36" s="661"/>
      <c r="CJJ36" s="661"/>
      <c r="CJK36" s="661"/>
      <c r="CJL36" s="661"/>
      <c r="CJM36" s="661"/>
      <c r="CJN36" s="661"/>
      <c r="CJO36" s="661"/>
      <c r="CJP36" s="661"/>
      <c r="CJQ36" s="661"/>
      <c r="CJR36" s="661"/>
      <c r="CJS36" s="661"/>
      <c r="CJT36" s="661"/>
      <c r="CJU36" s="661"/>
      <c r="CJV36" s="661"/>
      <c r="CJW36" s="661"/>
      <c r="CJX36" s="661"/>
      <c r="CJY36" s="661"/>
      <c r="CJZ36" s="661"/>
      <c r="CKA36" s="661"/>
      <c r="CKB36" s="661"/>
      <c r="CKC36" s="661"/>
      <c r="CKD36" s="661"/>
      <c r="CKE36" s="661"/>
      <c r="CKF36" s="661"/>
      <c r="CKG36" s="661"/>
      <c r="CKH36" s="661"/>
      <c r="CKI36" s="661"/>
      <c r="CKJ36" s="661"/>
      <c r="CKK36" s="661"/>
      <c r="CKL36" s="661"/>
      <c r="CKM36" s="661"/>
      <c r="CKN36" s="661"/>
      <c r="CKO36" s="661"/>
      <c r="CKP36" s="661"/>
      <c r="CKQ36" s="661"/>
      <c r="CKR36" s="661"/>
      <c r="CKS36" s="661"/>
      <c r="CKT36" s="661"/>
      <c r="CKU36" s="661"/>
      <c r="CKV36" s="661"/>
      <c r="CKW36" s="661"/>
      <c r="CKX36" s="661"/>
      <c r="CKY36" s="661"/>
      <c r="CKZ36" s="661"/>
      <c r="CLA36" s="661"/>
      <c r="CLB36" s="661"/>
      <c r="CLC36" s="661"/>
      <c r="CLD36" s="661"/>
      <c r="CLE36" s="661"/>
      <c r="CLF36" s="661"/>
      <c r="CLG36" s="661"/>
      <c r="CLH36" s="661"/>
      <c r="CLI36" s="661"/>
      <c r="CLJ36" s="661"/>
      <c r="CLK36" s="661"/>
      <c r="CLL36" s="661"/>
      <c r="CLM36" s="661"/>
      <c r="CLN36" s="661"/>
      <c r="CLO36" s="661"/>
      <c r="CLP36" s="661"/>
      <c r="CLQ36" s="661"/>
      <c r="CLR36" s="661"/>
      <c r="CLS36" s="661"/>
      <c r="CLT36" s="661"/>
      <c r="CLU36" s="661"/>
      <c r="CLV36" s="661"/>
      <c r="CLW36" s="661"/>
      <c r="CLX36" s="661"/>
      <c r="CLY36" s="661"/>
      <c r="CLZ36" s="661"/>
      <c r="CMA36" s="661"/>
      <c r="CMB36" s="661"/>
      <c r="CMC36" s="661"/>
      <c r="CMD36" s="661"/>
      <c r="CME36" s="661"/>
      <c r="CMF36" s="661"/>
      <c r="CMG36" s="661"/>
      <c r="CMH36" s="661"/>
      <c r="CMI36" s="661"/>
      <c r="CMJ36" s="661"/>
      <c r="CMK36" s="661"/>
      <c r="CML36" s="661"/>
      <c r="CMM36" s="661"/>
      <c r="CMN36" s="661"/>
      <c r="CMO36" s="661"/>
      <c r="CMP36" s="661"/>
      <c r="CMQ36" s="661"/>
      <c r="CMR36" s="661"/>
      <c r="CMS36" s="661"/>
      <c r="CMT36" s="661"/>
      <c r="CMU36" s="661"/>
      <c r="CMV36" s="661"/>
      <c r="CMW36" s="661"/>
      <c r="CMX36" s="661"/>
      <c r="CMY36" s="661"/>
      <c r="CMZ36" s="661"/>
      <c r="CNA36" s="661"/>
      <c r="CNB36" s="661"/>
      <c r="CNC36" s="661"/>
      <c r="CND36" s="661"/>
      <c r="CNE36" s="661"/>
      <c r="CNF36" s="661"/>
      <c r="CNG36" s="661"/>
      <c r="CNH36" s="661"/>
      <c r="CNI36" s="661"/>
      <c r="CNJ36" s="661"/>
      <c r="CNK36" s="661"/>
      <c r="CNL36" s="661"/>
      <c r="CNM36" s="661"/>
      <c r="CNN36" s="661"/>
      <c r="CNO36" s="661"/>
      <c r="CNP36" s="661"/>
      <c r="CNQ36" s="661"/>
      <c r="CNR36" s="661"/>
      <c r="CNS36" s="661"/>
      <c r="CNT36" s="661"/>
      <c r="CNU36" s="661"/>
      <c r="CNV36" s="661"/>
      <c r="CNW36" s="661"/>
      <c r="CNX36" s="661"/>
      <c r="CNY36" s="661"/>
      <c r="CNZ36" s="661"/>
      <c r="COA36" s="661"/>
      <c r="COB36" s="661"/>
      <c r="COC36" s="661"/>
      <c r="COD36" s="661"/>
      <c r="COE36" s="661"/>
      <c r="COF36" s="661"/>
      <c r="COG36" s="661"/>
      <c r="COH36" s="661"/>
      <c r="COI36" s="661"/>
      <c r="COJ36" s="661"/>
      <c r="COK36" s="661"/>
      <c r="COL36" s="661"/>
      <c r="COM36" s="661"/>
      <c r="CON36" s="661"/>
      <c r="COO36" s="661"/>
      <c r="COP36" s="661"/>
      <c r="COQ36" s="661"/>
      <c r="COR36" s="661"/>
      <c r="COS36" s="661"/>
      <c r="COT36" s="661"/>
      <c r="COU36" s="661"/>
      <c r="COV36" s="661"/>
      <c r="COW36" s="661"/>
      <c r="COX36" s="661"/>
      <c r="COY36" s="661"/>
      <c r="COZ36" s="661"/>
      <c r="CPA36" s="661"/>
      <c r="CPB36" s="661"/>
      <c r="CPC36" s="661"/>
      <c r="CPD36" s="661"/>
      <c r="CPE36" s="661"/>
      <c r="CPF36" s="661"/>
      <c r="CPG36" s="661"/>
      <c r="CPH36" s="661"/>
      <c r="CPI36" s="661"/>
      <c r="CPJ36" s="661"/>
      <c r="CPK36" s="661"/>
      <c r="CPL36" s="661"/>
      <c r="CPM36" s="661"/>
      <c r="CPN36" s="661"/>
      <c r="CPO36" s="661"/>
      <c r="CPP36" s="661"/>
      <c r="CPQ36" s="661"/>
      <c r="CPR36" s="661"/>
      <c r="CPS36" s="661"/>
      <c r="CPT36" s="661"/>
      <c r="CPU36" s="661"/>
      <c r="CPV36" s="661"/>
      <c r="CPW36" s="661"/>
      <c r="CPX36" s="661"/>
      <c r="CPY36" s="661"/>
      <c r="CPZ36" s="661"/>
      <c r="CQA36" s="661"/>
      <c r="CQB36" s="661"/>
      <c r="CQC36" s="661"/>
      <c r="CQD36" s="661"/>
      <c r="CQE36" s="661"/>
      <c r="CQF36" s="661"/>
      <c r="CQG36" s="661"/>
      <c r="CQH36" s="661"/>
      <c r="CQI36" s="661"/>
      <c r="CQJ36" s="661"/>
      <c r="CQK36" s="661"/>
      <c r="CQL36" s="661"/>
      <c r="CQM36" s="661"/>
      <c r="CQN36" s="661"/>
      <c r="CQO36" s="661"/>
      <c r="CQP36" s="661"/>
      <c r="CQQ36" s="661"/>
      <c r="CQR36" s="661"/>
      <c r="CQS36" s="661"/>
      <c r="CQT36" s="661"/>
      <c r="CQU36" s="661"/>
      <c r="CQV36" s="661"/>
      <c r="CQW36" s="661"/>
      <c r="CQX36" s="661"/>
      <c r="CQY36" s="661"/>
      <c r="CQZ36" s="661"/>
      <c r="CRA36" s="661"/>
      <c r="CRB36" s="661"/>
      <c r="CRC36" s="661"/>
      <c r="CRD36" s="661"/>
      <c r="CRE36" s="661"/>
      <c r="CRF36" s="661"/>
      <c r="CRG36" s="661"/>
      <c r="CRH36" s="661"/>
      <c r="CRI36" s="661"/>
      <c r="CRJ36" s="661"/>
      <c r="CRK36" s="661"/>
      <c r="CRL36" s="661"/>
      <c r="CRM36" s="661"/>
      <c r="CRN36" s="661"/>
      <c r="CRO36" s="661"/>
      <c r="CRP36" s="661"/>
      <c r="CRQ36" s="661"/>
      <c r="CRR36" s="661"/>
      <c r="CRS36" s="661"/>
      <c r="CRT36" s="661"/>
      <c r="CRU36" s="661"/>
      <c r="CRV36" s="661"/>
      <c r="CRW36" s="661"/>
      <c r="CRX36" s="661"/>
      <c r="CRY36" s="661"/>
      <c r="CRZ36" s="661"/>
      <c r="CSA36" s="661"/>
      <c r="CSB36" s="661"/>
      <c r="CSC36" s="661"/>
      <c r="CSD36" s="661"/>
      <c r="CSE36" s="661"/>
      <c r="CSF36" s="661"/>
      <c r="CSG36" s="661"/>
      <c r="CSH36" s="661"/>
      <c r="CSI36" s="661"/>
      <c r="CSJ36" s="661"/>
      <c r="CSK36" s="661"/>
      <c r="CSL36" s="661"/>
      <c r="CSM36" s="661"/>
      <c r="CSN36" s="661"/>
      <c r="CSO36" s="661"/>
      <c r="CSP36" s="661"/>
      <c r="CSQ36" s="661"/>
      <c r="CSR36" s="661"/>
      <c r="CSS36" s="661"/>
      <c r="CST36" s="661"/>
      <c r="CSU36" s="661"/>
      <c r="CSV36" s="661"/>
      <c r="CSW36" s="661"/>
      <c r="CSX36" s="661"/>
      <c r="CSY36" s="661"/>
      <c r="CSZ36" s="661"/>
      <c r="CTA36" s="661"/>
      <c r="CTB36" s="661"/>
      <c r="CTC36" s="661"/>
      <c r="CTD36" s="661"/>
      <c r="CTE36" s="661"/>
      <c r="CTF36" s="661"/>
      <c r="CTG36" s="661"/>
      <c r="CTH36" s="661"/>
      <c r="CTI36" s="661"/>
      <c r="CTJ36" s="661"/>
      <c r="CTK36" s="661"/>
      <c r="CTL36" s="661"/>
      <c r="CTM36" s="661"/>
      <c r="CTN36" s="661"/>
      <c r="CTO36" s="661"/>
      <c r="CTP36" s="661"/>
      <c r="CTQ36" s="661"/>
      <c r="CTR36" s="661"/>
      <c r="CTS36" s="661"/>
      <c r="CTT36" s="661"/>
      <c r="CTU36" s="661"/>
      <c r="CTV36" s="661"/>
      <c r="CTW36" s="661"/>
      <c r="CTX36" s="661"/>
      <c r="CTY36" s="661"/>
      <c r="CTZ36" s="661"/>
      <c r="CUA36" s="661"/>
      <c r="CUB36" s="661"/>
      <c r="CUC36" s="661"/>
      <c r="CUD36" s="661"/>
      <c r="CUE36" s="661"/>
      <c r="CUF36" s="661"/>
      <c r="CUG36" s="661"/>
      <c r="CUH36" s="661"/>
      <c r="CUI36" s="661"/>
      <c r="CUJ36" s="661"/>
      <c r="CUK36" s="661"/>
      <c r="CUL36" s="661"/>
      <c r="CUM36" s="661"/>
      <c r="CUN36" s="661"/>
      <c r="CUO36" s="661"/>
      <c r="CUP36" s="661"/>
      <c r="CUQ36" s="661"/>
      <c r="CUR36" s="661"/>
      <c r="CUS36" s="661"/>
      <c r="CUT36" s="661"/>
      <c r="CUU36" s="661"/>
      <c r="CUV36" s="661"/>
      <c r="CUW36" s="661"/>
      <c r="CUX36" s="661"/>
      <c r="CUY36" s="661"/>
      <c r="CUZ36" s="661"/>
      <c r="CVA36" s="661"/>
      <c r="CVB36" s="661"/>
      <c r="CVC36" s="661"/>
      <c r="CVD36" s="661"/>
      <c r="CVE36" s="661"/>
      <c r="CVF36" s="661"/>
      <c r="CVG36" s="661"/>
      <c r="CVH36" s="661"/>
      <c r="CVI36" s="661"/>
      <c r="CVJ36" s="661"/>
      <c r="CVK36" s="661"/>
      <c r="CVL36" s="661"/>
      <c r="CVM36" s="661"/>
      <c r="CVN36" s="661"/>
      <c r="CVO36" s="661"/>
      <c r="CVP36" s="661"/>
      <c r="CVQ36" s="661"/>
      <c r="CVR36" s="661"/>
      <c r="CVS36" s="661"/>
      <c r="CVT36" s="661"/>
      <c r="CVU36" s="661"/>
      <c r="CVV36" s="661"/>
      <c r="CVW36" s="661"/>
      <c r="CVX36" s="661"/>
      <c r="CVY36" s="661"/>
      <c r="CVZ36" s="661"/>
      <c r="CWA36" s="661"/>
      <c r="CWB36" s="661"/>
      <c r="CWC36" s="661"/>
      <c r="CWD36" s="661"/>
      <c r="CWE36" s="661"/>
      <c r="CWF36" s="661"/>
      <c r="CWG36" s="661"/>
      <c r="CWH36" s="661"/>
      <c r="CWI36" s="661"/>
      <c r="CWJ36" s="661"/>
      <c r="CWK36" s="661"/>
      <c r="CWL36" s="661"/>
      <c r="CWM36" s="661"/>
      <c r="CWN36" s="661"/>
      <c r="CWO36" s="661"/>
      <c r="CWP36" s="661"/>
      <c r="CWQ36" s="661"/>
      <c r="CWR36" s="661"/>
      <c r="CWS36" s="661"/>
      <c r="CWT36" s="661"/>
      <c r="CWU36" s="661"/>
      <c r="CWV36" s="661"/>
      <c r="CWW36" s="661"/>
      <c r="CWX36" s="661"/>
      <c r="CWY36" s="661"/>
      <c r="CWZ36" s="661"/>
      <c r="CXA36" s="661"/>
      <c r="CXB36" s="661"/>
      <c r="CXC36" s="661"/>
      <c r="CXD36" s="661"/>
      <c r="CXE36" s="661"/>
      <c r="CXF36" s="661"/>
      <c r="CXG36" s="661"/>
      <c r="CXH36" s="661"/>
      <c r="CXI36" s="661"/>
      <c r="CXJ36" s="661"/>
      <c r="CXK36" s="661"/>
      <c r="CXL36" s="661"/>
      <c r="CXM36" s="661"/>
      <c r="CXN36" s="661"/>
      <c r="CXO36" s="661"/>
      <c r="CXP36" s="661"/>
      <c r="CXQ36" s="661"/>
      <c r="CXR36" s="661"/>
      <c r="CXS36" s="661"/>
      <c r="CXT36" s="661"/>
      <c r="CXU36" s="661"/>
      <c r="CXV36" s="661"/>
      <c r="CXW36" s="661"/>
      <c r="CXX36" s="661"/>
      <c r="CXY36" s="661"/>
      <c r="CXZ36" s="661"/>
      <c r="CYA36" s="661"/>
      <c r="CYB36" s="661"/>
      <c r="CYC36" s="661"/>
      <c r="CYD36" s="661"/>
      <c r="CYE36" s="661"/>
      <c r="CYF36" s="661"/>
      <c r="CYG36" s="661"/>
      <c r="CYH36" s="661"/>
      <c r="CYI36" s="661"/>
      <c r="CYJ36" s="661"/>
      <c r="CYK36" s="661"/>
      <c r="CYL36" s="661"/>
      <c r="CYM36" s="661"/>
      <c r="CYN36" s="661"/>
      <c r="CYO36" s="661"/>
      <c r="CYP36" s="661"/>
      <c r="CYQ36" s="661"/>
      <c r="CYR36" s="661"/>
      <c r="CYS36" s="661"/>
      <c r="CYT36" s="661"/>
      <c r="CYU36" s="661"/>
      <c r="CYV36" s="661"/>
      <c r="CYW36" s="661"/>
      <c r="CYX36" s="661"/>
      <c r="CYY36" s="661"/>
      <c r="CYZ36" s="661"/>
      <c r="CZA36" s="661"/>
      <c r="CZB36" s="661"/>
      <c r="CZC36" s="661"/>
      <c r="CZD36" s="661"/>
      <c r="CZE36" s="661"/>
      <c r="CZF36" s="661"/>
      <c r="CZG36" s="661"/>
      <c r="CZH36" s="661"/>
      <c r="CZI36" s="661"/>
      <c r="CZJ36" s="661"/>
      <c r="CZK36" s="661"/>
      <c r="CZL36" s="661"/>
      <c r="CZM36" s="661"/>
      <c r="CZN36" s="661"/>
      <c r="CZO36" s="661"/>
      <c r="CZP36" s="661"/>
      <c r="CZQ36" s="661"/>
      <c r="CZR36" s="661"/>
      <c r="CZS36" s="661"/>
      <c r="CZT36" s="661"/>
      <c r="CZU36" s="661"/>
      <c r="CZV36" s="661"/>
      <c r="CZW36" s="661"/>
      <c r="CZX36" s="661"/>
      <c r="CZY36" s="661"/>
      <c r="CZZ36" s="661"/>
      <c r="DAA36" s="661"/>
      <c r="DAB36" s="661"/>
      <c r="DAC36" s="661"/>
      <c r="DAD36" s="661"/>
      <c r="DAE36" s="661"/>
      <c r="DAF36" s="661"/>
      <c r="DAG36" s="661"/>
      <c r="DAH36" s="661"/>
      <c r="DAI36" s="661"/>
      <c r="DAJ36" s="661"/>
      <c r="DAK36" s="661"/>
      <c r="DAL36" s="661"/>
      <c r="DAM36" s="661"/>
      <c r="DAN36" s="661"/>
      <c r="DAO36" s="661"/>
      <c r="DAP36" s="661"/>
      <c r="DAQ36" s="661"/>
      <c r="DAR36" s="661"/>
      <c r="DAS36" s="661"/>
      <c r="DAT36" s="661"/>
      <c r="DAU36" s="661"/>
      <c r="DAV36" s="661"/>
      <c r="DAW36" s="661"/>
      <c r="DAX36" s="661"/>
      <c r="DAY36" s="661"/>
      <c r="DAZ36" s="661"/>
      <c r="DBA36" s="661"/>
      <c r="DBB36" s="661"/>
      <c r="DBC36" s="661"/>
      <c r="DBD36" s="661"/>
      <c r="DBE36" s="661"/>
      <c r="DBF36" s="661"/>
      <c r="DBG36" s="661"/>
      <c r="DBH36" s="661"/>
      <c r="DBI36" s="661"/>
      <c r="DBJ36" s="661"/>
      <c r="DBK36" s="661"/>
      <c r="DBL36" s="661"/>
      <c r="DBM36" s="661"/>
      <c r="DBN36" s="661"/>
      <c r="DBO36" s="661"/>
      <c r="DBP36" s="661"/>
      <c r="DBQ36" s="661"/>
      <c r="DBR36" s="661"/>
      <c r="DBS36" s="661"/>
      <c r="DBT36" s="661"/>
      <c r="DBU36" s="661"/>
      <c r="DBV36" s="661"/>
      <c r="DBW36" s="661"/>
      <c r="DBX36" s="661"/>
      <c r="DBY36" s="661"/>
      <c r="DBZ36" s="661"/>
      <c r="DCA36" s="661"/>
      <c r="DCB36" s="661"/>
      <c r="DCC36" s="661"/>
      <c r="DCD36" s="661"/>
      <c r="DCE36" s="661"/>
      <c r="DCF36" s="661"/>
      <c r="DCG36" s="661"/>
      <c r="DCH36" s="661"/>
      <c r="DCI36" s="661"/>
      <c r="DCJ36" s="661"/>
      <c r="DCK36" s="661"/>
      <c r="DCL36" s="661"/>
      <c r="DCM36" s="661"/>
      <c r="DCN36" s="661"/>
      <c r="DCO36" s="661"/>
      <c r="DCP36" s="661"/>
      <c r="DCQ36" s="661"/>
      <c r="DCR36" s="661"/>
      <c r="DCS36" s="661"/>
      <c r="DCT36" s="661"/>
      <c r="DCU36" s="661"/>
      <c r="DCV36" s="661"/>
      <c r="DCW36" s="661"/>
      <c r="DCX36" s="661"/>
      <c r="DCY36" s="661"/>
      <c r="DCZ36" s="661"/>
      <c r="DDA36" s="661"/>
      <c r="DDB36" s="661"/>
      <c r="DDC36" s="661"/>
      <c r="DDD36" s="661"/>
      <c r="DDE36" s="661"/>
      <c r="DDF36" s="661"/>
      <c r="DDG36" s="661"/>
      <c r="DDH36" s="661"/>
      <c r="DDI36" s="661"/>
      <c r="DDJ36" s="661"/>
      <c r="DDK36" s="661"/>
      <c r="DDL36" s="661"/>
      <c r="DDM36" s="661"/>
      <c r="DDN36" s="661"/>
      <c r="DDO36" s="661"/>
      <c r="DDP36" s="661"/>
      <c r="DDQ36" s="661"/>
      <c r="DDR36" s="661"/>
      <c r="DDS36" s="661"/>
      <c r="DDT36" s="661"/>
      <c r="DDU36" s="661"/>
      <c r="DDV36" s="661"/>
      <c r="DDW36" s="661"/>
      <c r="DDX36" s="661"/>
      <c r="DDY36" s="661"/>
      <c r="DDZ36" s="661"/>
      <c r="DEA36" s="661"/>
      <c r="DEB36" s="661"/>
      <c r="DEC36" s="661"/>
      <c r="DED36" s="661"/>
      <c r="DEE36" s="661"/>
      <c r="DEF36" s="661"/>
      <c r="DEG36" s="661"/>
      <c r="DEH36" s="661"/>
      <c r="DEI36" s="661"/>
      <c r="DEJ36" s="661"/>
      <c r="DEK36" s="661"/>
      <c r="DEL36" s="661"/>
      <c r="DEM36" s="661"/>
      <c r="DEN36" s="661"/>
      <c r="DEO36" s="661"/>
      <c r="DEP36" s="661"/>
      <c r="DEQ36" s="661"/>
      <c r="DER36" s="661"/>
      <c r="DES36" s="661"/>
      <c r="DET36" s="661"/>
      <c r="DEU36" s="661"/>
      <c r="DEV36" s="661"/>
      <c r="DEW36" s="661"/>
      <c r="DEX36" s="661"/>
      <c r="DEY36" s="661"/>
      <c r="DEZ36" s="661"/>
      <c r="DFA36" s="661"/>
      <c r="DFB36" s="661"/>
      <c r="DFC36" s="661"/>
      <c r="DFD36" s="661"/>
      <c r="DFE36" s="661"/>
      <c r="DFF36" s="661"/>
      <c r="DFG36" s="661"/>
      <c r="DFH36" s="661"/>
      <c r="DFI36" s="661"/>
      <c r="DFJ36" s="661"/>
      <c r="DFK36" s="661"/>
      <c r="DFL36" s="661"/>
      <c r="DFM36" s="661"/>
      <c r="DFN36" s="661"/>
      <c r="DFO36" s="661"/>
      <c r="DFP36" s="661"/>
      <c r="DFQ36" s="661"/>
      <c r="DFR36" s="661"/>
      <c r="DFS36" s="661"/>
      <c r="DFT36" s="661"/>
      <c r="DFU36" s="661"/>
      <c r="DFV36" s="661"/>
      <c r="DFW36" s="661"/>
      <c r="DFX36" s="661"/>
      <c r="DFY36" s="661"/>
      <c r="DFZ36" s="661"/>
      <c r="DGA36" s="661"/>
      <c r="DGB36" s="661"/>
      <c r="DGC36" s="661"/>
      <c r="DGD36" s="661"/>
      <c r="DGE36" s="661"/>
      <c r="DGF36" s="661"/>
      <c r="DGG36" s="661"/>
      <c r="DGH36" s="661"/>
      <c r="DGI36" s="661"/>
      <c r="DGJ36" s="661"/>
      <c r="DGK36" s="661"/>
      <c r="DGL36" s="661"/>
      <c r="DGM36" s="661"/>
      <c r="DGN36" s="661"/>
      <c r="DGO36" s="661"/>
      <c r="DGP36" s="661"/>
      <c r="DGQ36" s="661"/>
      <c r="DGR36" s="661"/>
      <c r="DGS36" s="661"/>
      <c r="DGT36" s="661"/>
      <c r="DGU36" s="661"/>
      <c r="DGV36" s="661"/>
      <c r="DGW36" s="661"/>
      <c r="DGX36" s="661"/>
      <c r="DGY36" s="661"/>
      <c r="DGZ36" s="661"/>
      <c r="DHA36" s="661"/>
      <c r="DHB36" s="661"/>
      <c r="DHC36" s="661"/>
      <c r="DHD36" s="661"/>
      <c r="DHE36" s="661"/>
      <c r="DHF36" s="661"/>
      <c r="DHG36" s="661"/>
      <c r="DHH36" s="661"/>
      <c r="DHI36" s="661"/>
      <c r="DHJ36" s="661"/>
      <c r="DHK36" s="661"/>
      <c r="DHL36" s="661"/>
      <c r="DHM36" s="661"/>
      <c r="DHN36" s="661"/>
      <c r="DHO36" s="661"/>
      <c r="DHP36" s="661"/>
      <c r="DHQ36" s="661"/>
      <c r="DHR36" s="661"/>
      <c r="DHS36" s="661"/>
      <c r="DHT36" s="661"/>
      <c r="DHU36" s="661"/>
      <c r="DHV36" s="661"/>
      <c r="DHW36" s="661"/>
      <c r="DHX36" s="661"/>
      <c r="DHY36" s="661"/>
      <c r="DHZ36" s="661"/>
      <c r="DIA36" s="661"/>
      <c r="DIB36" s="661"/>
      <c r="DIC36" s="661"/>
      <c r="DID36" s="661"/>
      <c r="DIE36" s="661"/>
      <c r="DIF36" s="661"/>
      <c r="DIG36" s="661"/>
      <c r="DIH36" s="661"/>
      <c r="DII36" s="661"/>
      <c r="DIJ36" s="661"/>
      <c r="DIK36" s="661"/>
      <c r="DIL36" s="661"/>
      <c r="DIM36" s="661"/>
      <c r="DIN36" s="661"/>
      <c r="DIO36" s="661"/>
      <c r="DIP36" s="661"/>
      <c r="DIQ36" s="661"/>
      <c r="DIR36" s="661"/>
      <c r="DIS36" s="661"/>
      <c r="DIT36" s="661"/>
      <c r="DIU36" s="661"/>
      <c r="DIV36" s="661"/>
      <c r="DIW36" s="661"/>
      <c r="DIX36" s="661"/>
      <c r="DIY36" s="661"/>
      <c r="DIZ36" s="661"/>
      <c r="DJA36" s="661"/>
      <c r="DJB36" s="661"/>
      <c r="DJC36" s="661"/>
      <c r="DJD36" s="661"/>
      <c r="DJE36" s="661"/>
      <c r="DJF36" s="661"/>
      <c r="DJG36" s="661"/>
      <c r="DJH36" s="661"/>
      <c r="DJI36" s="661"/>
      <c r="DJJ36" s="661"/>
      <c r="DJK36" s="661"/>
      <c r="DJL36" s="661"/>
      <c r="DJM36" s="661"/>
      <c r="DJN36" s="661"/>
      <c r="DJO36" s="661"/>
      <c r="DJP36" s="661"/>
      <c r="DJQ36" s="661"/>
      <c r="DJR36" s="661"/>
      <c r="DJS36" s="661"/>
      <c r="DJT36" s="661"/>
      <c r="DJU36" s="661"/>
      <c r="DJV36" s="661"/>
      <c r="DJW36" s="661"/>
      <c r="DJX36" s="661"/>
      <c r="DJY36" s="661"/>
      <c r="DJZ36" s="661"/>
      <c r="DKA36" s="661"/>
      <c r="DKB36" s="661"/>
      <c r="DKC36" s="661"/>
      <c r="DKD36" s="661"/>
      <c r="DKE36" s="661"/>
      <c r="DKF36" s="661"/>
      <c r="DKG36" s="661"/>
      <c r="DKH36" s="661"/>
      <c r="DKI36" s="661"/>
      <c r="DKJ36" s="661"/>
      <c r="DKK36" s="661"/>
      <c r="DKL36" s="661"/>
      <c r="DKM36" s="661"/>
      <c r="DKN36" s="661"/>
      <c r="DKO36" s="661"/>
      <c r="DKP36" s="661"/>
      <c r="DKQ36" s="661"/>
      <c r="DKR36" s="661"/>
      <c r="DKS36" s="661"/>
      <c r="DKT36" s="661"/>
      <c r="DKU36" s="661"/>
      <c r="DKV36" s="661"/>
      <c r="DKW36" s="661"/>
      <c r="DKX36" s="661"/>
      <c r="DKY36" s="661"/>
      <c r="DKZ36" s="661"/>
      <c r="DLA36" s="661"/>
      <c r="DLB36" s="661"/>
      <c r="DLC36" s="661"/>
      <c r="DLD36" s="661"/>
      <c r="DLE36" s="661"/>
      <c r="DLF36" s="661"/>
      <c r="DLG36" s="661"/>
      <c r="DLH36" s="661"/>
      <c r="DLI36" s="661"/>
      <c r="DLJ36" s="661"/>
      <c r="DLK36" s="661"/>
      <c r="DLL36" s="661"/>
      <c r="DLM36" s="661"/>
      <c r="DLN36" s="661"/>
      <c r="DLO36" s="661"/>
      <c r="DLP36" s="661"/>
      <c r="DLQ36" s="661"/>
      <c r="DLR36" s="661"/>
      <c r="DLS36" s="661"/>
      <c r="DLT36" s="661"/>
      <c r="DLU36" s="661"/>
      <c r="DLV36" s="661"/>
      <c r="DLW36" s="661"/>
      <c r="DLX36" s="661"/>
      <c r="DLY36" s="661"/>
      <c r="DLZ36" s="661"/>
      <c r="DMA36" s="661"/>
      <c r="DMB36" s="661"/>
      <c r="DMC36" s="661"/>
      <c r="DMD36" s="661"/>
      <c r="DME36" s="661"/>
      <c r="DMF36" s="661"/>
      <c r="DMG36" s="661"/>
      <c r="DMH36" s="661"/>
      <c r="DMI36" s="661"/>
      <c r="DMJ36" s="661"/>
      <c r="DMK36" s="661"/>
      <c r="DML36" s="661"/>
      <c r="DMM36" s="661"/>
      <c r="DMN36" s="661"/>
      <c r="DMO36" s="661"/>
      <c r="DMP36" s="661"/>
      <c r="DMQ36" s="661"/>
      <c r="DMR36" s="661"/>
      <c r="DMS36" s="661"/>
      <c r="DMT36" s="661"/>
      <c r="DMU36" s="661"/>
      <c r="DMV36" s="661"/>
      <c r="DMW36" s="661"/>
      <c r="DMX36" s="661"/>
      <c r="DMY36" s="661"/>
      <c r="DMZ36" s="661"/>
      <c r="DNA36" s="661"/>
      <c r="DNB36" s="661"/>
      <c r="DNC36" s="661"/>
      <c r="DND36" s="661"/>
      <c r="DNE36" s="661"/>
      <c r="DNF36" s="661"/>
      <c r="DNG36" s="661"/>
      <c r="DNH36" s="661"/>
      <c r="DNI36" s="661"/>
      <c r="DNJ36" s="661"/>
      <c r="DNK36" s="661"/>
      <c r="DNL36" s="661"/>
      <c r="DNM36" s="661"/>
      <c r="DNN36" s="661"/>
      <c r="DNO36" s="661"/>
      <c r="DNP36" s="661"/>
      <c r="DNQ36" s="661"/>
      <c r="DNR36" s="661"/>
      <c r="DNS36" s="661"/>
      <c r="DNT36" s="661"/>
      <c r="DNU36" s="661"/>
      <c r="DNV36" s="661"/>
      <c r="DNW36" s="661"/>
      <c r="DNX36" s="661"/>
      <c r="DNY36" s="661"/>
      <c r="DNZ36" s="661"/>
      <c r="DOA36" s="661"/>
      <c r="DOB36" s="661"/>
      <c r="DOC36" s="661"/>
      <c r="DOD36" s="661"/>
      <c r="DOE36" s="661"/>
      <c r="DOF36" s="661"/>
      <c r="DOG36" s="661"/>
      <c r="DOH36" s="661"/>
      <c r="DOI36" s="661"/>
      <c r="DOJ36" s="661"/>
      <c r="DOK36" s="661"/>
      <c r="DOL36" s="661"/>
      <c r="DOM36" s="661"/>
      <c r="DON36" s="661"/>
      <c r="DOO36" s="661"/>
      <c r="DOP36" s="661"/>
      <c r="DOQ36" s="661"/>
      <c r="DOR36" s="661"/>
      <c r="DOS36" s="661"/>
      <c r="DOT36" s="661"/>
      <c r="DOU36" s="661"/>
      <c r="DOV36" s="661"/>
      <c r="DOW36" s="661"/>
      <c r="DOX36" s="661"/>
      <c r="DOY36" s="661"/>
      <c r="DOZ36" s="661"/>
      <c r="DPA36" s="661"/>
      <c r="DPB36" s="661"/>
      <c r="DPC36" s="661"/>
      <c r="DPD36" s="661"/>
      <c r="DPE36" s="661"/>
      <c r="DPF36" s="661"/>
      <c r="DPG36" s="661"/>
      <c r="DPH36" s="661"/>
      <c r="DPI36" s="661"/>
      <c r="DPJ36" s="661"/>
      <c r="DPK36" s="661"/>
      <c r="DPL36" s="661"/>
      <c r="DPM36" s="661"/>
      <c r="DPN36" s="661"/>
      <c r="DPO36" s="661"/>
      <c r="DPP36" s="661"/>
      <c r="DPQ36" s="661"/>
      <c r="DPR36" s="661"/>
      <c r="DPS36" s="661"/>
      <c r="DPT36" s="661"/>
      <c r="DPU36" s="661"/>
      <c r="DPV36" s="661"/>
      <c r="DPW36" s="661"/>
      <c r="DPX36" s="661"/>
      <c r="DPY36" s="661"/>
      <c r="DPZ36" s="661"/>
      <c r="DQA36" s="661"/>
      <c r="DQB36" s="661"/>
      <c r="DQC36" s="661"/>
      <c r="DQD36" s="661"/>
      <c r="DQE36" s="661"/>
      <c r="DQF36" s="661"/>
      <c r="DQG36" s="661"/>
      <c r="DQH36" s="661"/>
      <c r="DQI36" s="661"/>
      <c r="DQJ36" s="661"/>
      <c r="DQK36" s="661"/>
      <c r="DQL36" s="661"/>
      <c r="DQM36" s="661"/>
      <c r="DQN36" s="661"/>
      <c r="DQO36" s="661"/>
      <c r="DQP36" s="661"/>
      <c r="DQQ36" s="661"/>
      <c r="DQR36" s="661"/>
      <c r="DQS36" s="661"/>
      <c r="DQT36" s="661"/>
      <c r="DQU36" s="661"/>
      <c r="DQV36" s="661"/>
      <c r="DQW36" s="661"/>
      <c r="DQX36" s="661"/>
      <c r="DQY36" s="661"/>
      <c r="DQZ36" s="661"/>
      <c r="DRA36" s="661"/>
      <c r="DRB36" s="661"/>
      <c r="DRC36" s="661"/>
      <c r="DRD36" s="661"/>
      <c r="DRE36" s="661"/>
      <c r="DRF36" s="661"/>
      <c r="DRG36" s="661"/>
      <c r="DRH36" s="661"/>
      <c r="DRI36" s="661"/>
      <c r="DRJ36" s="661"/>
      <c r="DRK36" s="661"/>
      <c r="DRL36" s="661"/>
      <c r="DRM36" s="661"/>
      <c r="DRN36" s="661"/>
      <c r="DRO36" s="661"/>
      <c r="DRP36" s="661"/>
      <c r="DRQ36" s="661"/>
      <c r="DRR36" s="661"/>
      <c r="DRS36" s="661"/>
      <c r="DRT36" s="661"/>
      <c r="DRU36" s="661"/>
      <c r="DRV36" s="661"/>
      <c r="DRW36" s="661"/>
      <c r="DRX36" s="661"/>
      <c r="DRY36" s="661"/>
      <c r="DRZ36" s="661"/>
      <c r="DSA36" s="661"/>
      <c r="DSB36" s="661"/>
      <c r="DSC36" s="661"/>
      <c r="DSD36" s="661"/>
      <c r="DSE36" s="661"/>
      <c r="DSF36" s="661"/>
      <c r="DSG36" s="661"/>
      <c r="DSH36" s="661"/>
      <c r="DSI36" s="661"/>
      <c r="DSJ36" s="661"/>
      <c r="DSK36" s="661"/>
      <c r="DSL36" s="661"/>
      <c r="DSM36" s="661"/>
      <c r="DSN36" s="661"/>
      <c r="DSO36" s="661"/>
      <c r="DSP36" s="661"/>
      <c r="DSQ36" s="661"/>
      <c r="DSR36" s="661"/>
      <c r="DSS36" s="661"/>
      <c r="DST36" s="661"/>
      <c r="DSU36" s="661"/>
      <c r="DSV36" s="661"/>
      <c r="DSW36" s="661"/>
      <c r="DSX36" s="661"/>
      <c r="DSY36" s="661"/>
      <c r="DSZ36" s="661"/>
      <c r="DTA36" s="661"/>
      <c r="DTB36" s="661"/>
      <c r="DTC36" s="661"/>
      <c r="DTD36" s="661"/>
      <c r="DTE36" s="661"/>
      <c r="DTF36" s="661"/>
      <c r="DTG36" s="661"/>
      <c r="DTH36" s="661"/>
      <c r="DTI36" s="661"/>
      <c r="DTJ36" s="661"/>
      <c r="DTK36" s="661"/>
      <c r="DTL36" s="661"/>
      <c r="DTM36" s="661"/>
      <c r="DTN36" s="661"/>
      <c r="DTO36" s="661"/>
      <c r="DTP36" s="661"/>
      <c r="DTQ36" s="661"/>
      <c r="DTR36" s="661"/>
      <c r="DTS36" s="661"/>
      <c r="DTT36" s="661"/>
      <c r="DTU36" s="661"/>
      <c r="DTV36" s="661"/>
      <c r="DTW36" s="661"/>
      <c r="DTX36" s="661"/>
      <c r="DTY36" s="661"/>
      <c r="DTZ36" s="661"/>
      <c r="DUA36" s="661"/>
      <c r="DUB36" s="661"/>
      <c r="DUC36" s="661"/>
      <c r="DUD36" s="661"/>
      <c r="DUE36" s="661"/>
      <c r="DUF36" s="661"/>
      <c r="DUG36" s="661"/>
      <c r="DUH36" s="661"/>
      <c r="DUI36" s="661"/>
      <c r="DUJ36" s="661"/>
      <c r="DUK36" s="661"/>
      <c r="DUL36" s="661"/>
      <c r="DUM36" s="661"/>
      <c r="DUN36" s="661"/>
      <c r="DUO36" s="661"/>
      <c r="DUP36" s="661"/>
      <c r="DUQ36" s="661"/>
      <c r="DUR36" s="661"/>
      <c r="DUS36" s="661"/>
      <c r="DUT36" s="661"/>
      <c r="DUU36" s="661"/>
      <c r="DUV36" s="661"/>
      <c r="DUW36" s="661"/>
      <c r="DUX36" s="661"/>
      <c r="DUY36" s="661"/>
      <c r="DUZ36" s="661"/>
      <c r="DVA36" s="661"/>
      <c r="DVB36" s="661"/>
      <c r="DVC36" s="661"/>
      <c r="DVD36" s="661"/>
      <c r="DVE36" s="661"/>
      <c r="DVF36" s="661"/>
      <c r="DVG36" s="661"/>
      <c r="DVH36" s="661"/>
      <c r="DVI36" s="661"/>
      <c r="DVJ36" s="661"/>
      <c r="DVK36" s="661"/>
      <c r="DVL36" s="661"/>
      <c r="DVM36" s="661"/>
      <c r="DVN36" s="661"/>
      <c r="DVO36" s="661"/>
      <c r="DVP36" s="661"/>
      <c r="DVQ36" s="661"/>
      <c r="DVR36" s="661"/>
      <c r="DVS36" s="661"/>
      <c r="DVT36" s="661"/>
      <c r="DVU36" s="661"/>
      <c r="DVV36" s="661"/>
      <c r="DVW36" s="661"/>
      <c r="DVX36" s="661"/>
      <c r="DVY36" s="661"/>
      <c r="DVZ36" s="661"/>
      <c r="DWA36" s="661"/>
      <c r="DWB36" s="661"/>
      <c r="DWC36" s="661"/>
      <c r="DWD36" s="661"/>
      <c r="DWE36" s="661"/>
      <c r="DWF36" s="661"/>
      <c r="DWG36" s="661"/>
      <c r="DWH36" s="661"/>
      <c r="DWI36" s="661"/>
      <c r="DWJ36" s="661"/>
      <c r="DWK36" s="661"/>
      <c r="DWL36" s="661"/>
      <c r="DWM36" s="661"/>
      <c r="DWN36" s="661"/>
      <c r="DWO36" s="661"/>
      <c r="DWP36" s="661"/>
      <c r="DWQ36" s="661"/>
      <c r="DWR36" s="661"/>
      <c r="DWS36" s="661"/>
      <c r="DWT36" s="661"/>
      <c r="DWU36" s="661"/>
      <c r="DWV36" s="661"/>
      <c r="DWW36" s="661"/>
      <c r="DWX36" s="661"/>
      <c r="DWY36" s="661"/>
      <c r="DWZ36" s="661"/>
      <c r="DXA36" s="661"/>
      <c r="DXB36" s="661"/>
      <c r="DXC36" s="661"/>
      <c r="DXD36" s="661"/>
      <c r="DXE36" s="661"/>
      <c r="DXF36" s="661"/>
      <c r="DXG36" s="661"/>
      <c r="DXH36" s="661"/>
      <c r="DXI36" s="661"/>
      <c r="DXJ36" s="661"/>
      <c r="DXK36" s="661"/>
      <c r="DXL36" s="661"/>
      <c r="DXM36" s="661"/>
      <c r="DXN36" s="661"/>
      <c r="DXO36" s="661"/>
      <c r="DXP36" s="661"/>
      <c r="DXQ36" s="661"/>
      <c r="DXR36" s="661"/>
      <c r="DXS36" s="661"/>
      <c r="DXT36" s="661"/>
      <c r="DXU36" s="661"/>
      <c r="DXV36" s="661"/>
      <c r="DXW36" s="661"/>
      <c r="DXX36" s="661"/>
      <c r="DXY36" s="661"/>
      <c r="DXZ36" s="661"/>
      <c r="DYA36" s="661"/>
      <c r="DYB36" s="661"/>
      <c r="DYC36" s="661"/>
      <c r="DYD36" s="661"/>
      <c r="DYE36" s="661"/>
      <c r="DYF36" s="661"/>
      <c r="DYG36" s="661"/>
      <c r="DYH36" s="661"/>
      <c r="DYI36" s="661"/>
      <c r="DYJ36" s="661"/>
      <c r="DYK36" s="661"/>
      <c r="DYL36" s="661"/>
      <c r="DYM36" s="661"/>
      <c r="DYN36" s="661"/>
      <c r="DYO36" s="661"/>
      <c r="DYP36" s="661"/>
      <c r="DYQ36" s="661"/>
      <c r="DYR36" s="661"/>
      <c r="DYS36" s="661"/>
      <c r="DYT36" s="661"/>
      <c r="DYU36" s="661"/>
      <c r="DYV36" s="661"/>
      <c r="DYW36" s="661"/>
      <c r="DYX36" s="661"/>
      <c r="DYY36" s="661"/>
      <c r="DYZ36" s="661"/>
      <c r="DZA36" s="661"/>
      <c r="DZB36" s="661"/>
      <c r="DZC36" s="661"/>
      <c r="DZD36" s="661"/>
      <c r="DZE36" s="661"/>
      <c r="DZF36" s="661"/>
      <c r="DZG36" s="661"/>
      <c r="DZH36" s="661"/>
      <c r="DZI36" s="661"/>
      <c r="DZJ36" s="661"/>
      <c r="DZK36" s="661"/>
      <c r="DZL36" s="661"/>
      <c r="DZM36" s="661"/>
      <c r="DZN36" s="661"/>
      <c r="DZO36" s="661"/>
      <c r="DZP36" s="661"/>
      <c r="DZQ36" s="661"/>
      <c r="DZR36" s="661"/>
      <c r="DZS36" s="661"/>
      <c r="DZT36" s="661"/>
      <c r="DZU36" s="661"/>
      <c r="DZV36" s="661"/>
      <c r="DZW36" s="661"/>
      <c r="DZX36" s="661"/>
      <c r="DZY36" s="661"/>
      <c r="DZZ36" s="661"/>
      <c r="EAA36" s="661"/>
      <c r="EAB36" s="661"/>
      <c r="EAC36" s="661"/>
      <c r="EAD36" s="661"/>
      <c r="EAE36" s="661"/>
      <c r="EAF36" s="661"/>
      <c r="EAG36" s="661"/>
      <c r="EAH36" s="661"/>
      <c r="EAI36" s="661"/>
      <c r="EAJ36" s="661"/>
      <c r="EAK36" s="661"/>
      <c r="EAL36" s="661"/>
      <c r="EAM36" s="661"/>
      <c r="EAN36" s="661"/>
      <c r="EAO36" s="661"/>
      <c r="EAP36" s="661"/>
      <c r="EAQ36" s="661"/>
      <c r="EAR36" s="661"/>
      <c r="EAS36" s="661"/>
      <c r="EAT36" s="661"/>
      <c r="EAU36" s="661"/>
      <c r="EAV36" s="661"/>
      <c r="EAW36" s="661"/>
      <c r="EAX36" s="661"/>
      <c r="EAY36" s="661"/>
      <c r="EAZ36" s="661"/>
      <c r="EBA36" s="661"/>
      <c r="EBB36" s="661"/>
      <c r="EBC36" s="661"/>
      <c r="EBD36" s="661"/>
      <c r="EBE36" s="661"/>
      <c r="EBF36" s="661"/>
      <c r="EBG36" s="661"/>
      <c r="EBH36" s="661"/>
      <c r="EBI36" s="661"/>
      <c r="EBJ36" s="661"/>
      <c r="EBK36" s="661"/>
      <c r="EBL36" s="661"/>
      <c r="EBM36" s="661"/>
      <c r="EBN36" s="661"/>
      <c r="EBO36" s="661"/>
      <c r="EBP36" s="661"/>
      <c r="EBQ36" s="661"/>
      <c r="EBR36" s="661"/>
      <c r="EBS36" s="661"/>
      <c r="EBT36" s="661"/>
      <c r="EBU36" s="661"/>
      <c r="EBV36" s="661"/>
      <c r="EBW36" s="661"/>
      <c r="EBX36" s="661"/>
      <c r="EBY36" s="661"/>
      <c r="EBZ36" s="661"/>
      <c r="ECA36" s="661"/>
      <c r="ECB36" s="661"/>
      <c r="ECC36" s="661"/>
      <c r="ECD36" s="661"/>
      <c r="ECE36" s="661"/>
      <c r="ECF36" s="661"/>
      <c r="ECG36" s="661"/>
      <c r="ECH36" s="661"/>
      <c r="ECI36" s="661"/>
      <c r="ECJ36" s="661"/>
      <c r="ECK36" s="661"/>
      <c r="ECL36" s="661"/>
      <c r="ECM36" s="661"/>
      <c r="ECN36" s="661"/>
      <c r="ECO36" s="661"/>
      <c r="ECP36" s="661"/>
      <c r="ECQ36" s="661"/>
      <c r="ECR36" s="661"/>
      <c r="ECS36" s="661"/>
      <c r="ECT36" s="661"/>
      <c r="ECU36" s="661"/>
      <c r="ECV36" s="661"/>
      <c r="ECW36" s="661"/>
      <c r="ECX36" s="661"/>
      <c r="ECY36" s="661"/>
      <c r="ECZ36" s="661"/>
      <c r="EDA36" s="661"/>
      <c r="EDB36" s="661"/>
      <c r="EDC36" s="661"/>
      <c r="EDD36" s="661"/>
      <c r="EDE36" s="661"/>
      <c r="EDF36" s="661"/>
      <c r="EDG36" s="661"/>
      <c r="EDH36" s="661"/>
      <c r="EDI36" s="661"/>
      <c r="EDJ36" s="661"/>
      <c r="EDK36" s="661"/>
      <c r="EDL36" s="661"/>
      <c r="EDM36" s="661"/>
      <c r="EDN36" s="661"/>
      <c r="EDO36" s="661"/>
      <c r="EDP36" s="661"/>
      <c r="EDQ36" s="661"/>
      <c r="EDR36" s="661"/>
      <c r="EDS36" s="661"/>
      <c r="EDT36" s="661"/>
      <c r="EDU36" s="661"/>
      <c r="EDV36" s="661"/>
      <c r="EDW36" s="661"/>
      <c r="EDX36" s="661"/>
      <c r="EDY36" s="661"/>
      <c r="EDZ36" s="661"/>
      <c r="EEA36" s="661"/>
      <c r="EEB36" s="661"/>
      <c r="EEC36" s="661"/>
      <c r="EED36" s="661"/>
      <c r="EEE36" s="661"/>
      <c r="EEF36" s="661"/>
      <c r="EEG36" s="661"/>
      <c r="EEH36" s="661"/>
      <c r="EEI36" s="661"/>
      <c r="EEJ36" s="661"/>
      <c r="EEK36" s="661"/>
      <c r="EEL36" s="661"/>
      <c r="EEM36" s="661"/>
      <c r="EEN36" s="661"/>
      <c r="EEO36" s="661"/>
      <c r="EEP36" s="661"/>
      <c r="EEQ36" s="661"/>
      <c r="EER36" s="661"/>
      <c r="EES36" s="661"/>
      <c r="EET36" s="661"/>
      <c r="EEU36" s="661"/>
      <c r="EEV36" s="661"/>
      <c r="EEW36" s="661"/>
      <c r="EEX36" s="661"/>
      <c r="EEY36" s="661"/>
      <c r="EEZ36" s="661"/>
      <c r="EFA36" s="661"/>
      <c r="EFB36" s="661"/>
      <c r="EFC36" s="661"/>
      <c r="EFD36" s="661"/>
      <c r="EFE36" s="661"/>
      <c r="EFF36" s="661"/>
      <c r="EFG36" s="661"/>
      <c r="EFH36" s="661"/>
      <c r="EFI36" s="661"/>
      <c r="EFJ36" s="661"/>
      <c r="EFK36" s="661"/>
      <c r="EFL36" s="661"/>
      <c r="EFM36" s="661"/>
      <c r="EFN36" s="661"/>
      <c r="EFO36" s="661"/>
      <c r="EFP36" s="661"/>
      <c r="EFQ36" s="661"/>
      <c r="EFR36" s="661"/>
      <c r="EFS36" s="661"/>
      <c r="EFT36" s="661"/>
      <c r="EFU36" s="661"/>
      <c r="EFV36" s="661"/>
      <c r="EFW36" s="661"/>
      <c r="EFX36" s="661"/>
      <c r="EFY36" s="661"/>
      <c r="EFZ36" s="661"/>
      <c r="EGA36" s="661"/>
      <c r="EGB36" s="661"/>
      <c r="EGC36" s="661"/>
      <c r="EGD36" s="661"/>
      <c r="EGE36" s="661"/>
      <c r="EGF36" s="661"/>
      <c r="EGG36" s="661"/>
      <c r="EGH36" s="661"/>
      <c r="EGI36" s="661"/>
      <c r="EGJ36" s="661"/>
      <c r="EGK36" s="661"/>
      <c r="EGL36" s="661"/>
      <c r="EGM36" s="661"/>
      <c r="EGN36" s="661"/>
      <c r="EGO36" s="661"/>
      <c r="EGP36" s="661"/>
      <c r="EGQ36" s="661"/>
      <c r="EGR36" s="661"/>
      <c r="EGS36" s="661"/>
      <c r="EGT36" s="661"/>
      <c r="EGU36" s="661"/>
      <c r="EGV36" s="661"/>
      <c r="EGW36" s="661"/>
      <c r="EGX36" s="661"/>
      <c r="EGY36" s="661"/>
      <c r="EGZ36" s="661"/>
      <c r="EHA36" s="661"/>
      <c r="EHB36" s="661"/>
      <c r="EHC36" s="661"/>
      <c r="EHD36" s="661"/>
      <c r="EHE36" s="661"/>
      <c r="EHF36" s="661"/>
      <c r="EHG36" s="661"/>
      <c r="EHH36" s="661"/>
      <c r="EHI36" s="661"/>
      <c r="EHJ36" s="661"/>
      <c r="EHK36" s="661"/>
      <c r="EHL36" s="661"/>
      <c r="EHM36" s="661"/>
      <c r="EHN36" s="661"/>
      <c r="EHO36" s="661"/>
      <c r="EHP36" s="661"/>
      <c r="EHQ36" s="661"/>
      <c r="EHR36" s="661"/>
      <c r="EHS36" s="661"/>
      <c r="EHT36" s="661"/>
      <c r="EHU36" s="661"/>
      <c r="EHV36" s="661"/>
      <c r="EHW36" s="661"/>
      <c r="EHX36" s="661"/>
      <c r="EHY36" s="661"/>
      <c r="EHZ36" s="661"/>
      <c r="EIA36" s="661"/>
      <c r="EIB36" s="661"/>
      <c r="EIC36" s="661"/>
      <c r="EID36" s="661"/>
      <c r="EIE36" s="661"/>
      <c r="EIF36" s="661"/>
      <c r="EIG36" s="661"/>
      <c r="EIH36" s="661"/>
      <c r="EII36" s="661"/>
      <c r="EIJ36" s="661"/>
      <c r="EIK36" s="661"/>
      <c r="EIL36" s="661"/>
      <c r="EIM36" s="661"/>
      <c r="EIN36" s="661"/>
      <c r="EIO36" s="661"/>
      <c r="EIP36" s="661"/>
      <c r="EIQ36" s="661"/>
      <c r="EIR36" s="661"/>
      <c r="EIS36" s="661"/>
      <c r="EIT36" s="661"/>
      <c r="EIU36" s="661"/>
      <c r="EIV36" s="661"/>
      <c r="EIW36" s="661"/>
      <c r="EIX36" s="661"/>
      <c r="EIY36" s="661"/>
      <c r="EIZ36" s="661"/>
      <c r="EJA36" s="661"/>
      <c r="EJB36" s="661"/>
      <c r="EJC36" s="661"/>
      <c r="EJD36" s="661"/>
      <c r="EJE36" s="661"/>
      <c r="EJF36" s="661"/>
      <c r="EJG36" s="661"/>
      <c r="EJH36" s="661"/>
      <c r="EJI36" s="661"/>
      <c r="EJJ36" s="661"/>
      <c r="EJK36" s="661"/>
      <c r="EJL36" s="661"/>
      <c r="EJM36" s="661"/>
      <c r="EJN36" s="661"/>
      <c r="EJO36" s="661"/>
      <c r="EJP36" s="661"/>
      <c r="EJQ36" s="661"/>
      <c r="EJR36" s="661"/>
      <c r="EJS36" s="661"/>
      <c r="EJT36" s="661"/>
      <c r="EJU36" s="661"/>
      <c r="EJV36" s="661"/>
      <c r="EJW36" s="661"/>
      <c r="EJX36" s="661"/>
      <c r="EJY36" s="661"/>
      <c r="EJZ36" s="661"/>
      <c r="EKA36" s="661"/>
      <c r="EKB36" s="661"/>
      <c r="EKC36" s="661"/>
      <c r="EKD36" s="661"/>
      <c r="EKE36" s="661"/>
      <c r="EKF36" s="661"/>
      <c r="EKG36" s="661"/>
      <c r="EKH36" s="661"/>
      <c r="EKI36" s="661"/>
      <c r="EKJ36" s="661"/>
      <c r="EKK36" s="661"/>
      <c r="EKL36" s="661"/>
      <c r="EKM36" s="661"/>
      <c r="EKN36" s="661"/>
      <c r="EKO36" s="661"/>
      <c r="EKP36" s="661"/>
      <c r="EKQ36" s="661"/>
      <c r="EKR36" s="661"/>
      <c r="EKS36" s="661"/>
      <c r="EKT36" s="661"/>
      <c r="EKU36" s="661"/>
      <c r="EKV36" s="661"/>
      <c r="EKW36" s="661"/>
      <c r="EKX36" s="661"/>
      <c r="EKY36" s="661"/>
      <c r="EKZ36" s="661"/>
      <c r="ELA36" s="661"/>
      <c r="ELB36" s="661"/>
      <c r="ELC36" s="661"/>
      <c r="ELD36" s="661"/>
      <c r="ELE36" s="661"/>
      <c r="ELF36" s="661"/>
      <c r="ELG36" s="661"/>
      <c r="ELH36" s="661"/>
      <c r="ELI36" s="661"/>
      <c r="ELJ36" s="661"/>
      <c r="ELK36" s="661"/>
      <c r="ELL36" s="661"/>
      <c r="ELM36" s="661"/>
      <c r="ELN36" s="661"/>
      <c r="ELO36" s="661"/>
      <c r="ELP36" s="661"/>
      <c r="ELQ36" s="661"/>
      <c r="ELR36" s="661"/>
      <c r="ELS36" s="661"/>
      <c r="ELT36" s="661"/>
      <c r="ELU36" s="661"/>
      <c r="ELV36" s="661"/>
      <c r="ELW36" s="661"/>
      <c r="ELX36" s="661"/>
      <c r="ELY36" s="661"/>
      <c r="ELZ36" s="661"/>
      <c r="EMA36" s="661"/>
      <c r="EMB36" s="661"/>
      <c r="EMC36" s="661"/>
      <c r="EMD36" s="661"/>
      <c r="EME36" s="661"/>
      <c r="EMF36" s="661"/>
      <c r="EMG36" s="661"/>
      <c r="EMH36" s="661"/>
      <c r="EMI36" s="661"/>
      <c r="EMJ36" s="661"/>
      <c r="EMK36" s="661"/>
      <c r="EML36" s="661"/>
      <c r="EMM36" s="661"/>
      <c r="EMN36" s="661"/>
      <c r="EMO36" s="661"/>
      <c r="EMP36" s="661"/>
      <c r="EMQ36" s="661"/>
      <c r="EMR36" s="661"/>
      <c r="EMS36" s="661"/>
      <c r="EMT36" s="661"/>
      <c r="EMU36" s="661"/>
      <c r="EMV36" s="661"/>
      <c r="EMW36" s="661"/>
      <c r="EMX36" s="661"/>
      <c r="EMY36" s="661"/>
      <c r="EMZ36" s="661"/>
      <c r="ENA36" s="661"/>
      <c r="ENB36" s="661"/>
      <c r="ENC36" s="661"/>
      <c r="END36" s="661"/>
      <c r="ENE36" s="661"/>
      <c r="ENF36" s="661"/>
      <c r="ENG36" s="661"/>
      <c r="ENH36" s="661"/>
      <c r="ENI36" s="661"/>
      <c r="ENJ36" s="661"/>
      <c r="ENK36" s="661"/>
      <c r="ENL36" s="661"/>
      <c r="ENM36" s="661"/>
      <c r="ENN36" s="661"/>
      <c r="ENO36" s="661"/>
      <c r="ENP36" s="661"/>
      <c r="ENQ36" s="661"/>
      <c r="ENR36" s="661"/>
      <c r="ENS36" s="661"/>
      <c r="ENT36" s="661"/>
      <c r="ENU36" s="661"/>
      <c r="ENV36" s="661"/>
      <c r="ENW36" s="661"/>
      <c r="ENX36" s="661"/>
      <c r="ENY36" s="661"/>
      <c r="ENZ36" s="661"/>
      <c r="EOA36" s="661"/>
      <c r="EOB36" s="661"/>
      <c r="EOC36" s="661"/>
      <c r="EOD36" s="661"/>
      <c r="EOE36" s="661"/>
      <c r="EOF36" s="661"/>
      <c r="EOG36" s="661"/>
      <c r="EOH36" s="661"/>
      <c r="EOI36" s="661"/>
      <c r="EOJ36" s="661"/>
      <c r="EOK36" s="661"/>
      <c r="EOL36" s="661"/>
      <c r="EOM36" s="661"/>
      <c r="EON36" s="661"/>
      <c r="EOO36" s="661"/>
      <c r="EOP36" s="661"/>
      <c r="EOQ36" s="661"/>
      <c r="EOR36" s="661"/>
      <c r="EOS36" s="661"/>
      <c r="EOT36" s="661"/>
      <c r="EOU36" s="661"/>
      <c r="EOV36" s="661"/>
      <c r="EOW36" s="661"/>
      <c r="EOX36" s="661"/>
      <c r="EOY36" s="661"/>
      <c r="EOZ36" s="661"/>
      <c r="EPA36" s="661"/>
      <c r="EPB36" s="661"/>
      <c r="EPC36" s="661"/>
      <c r="EPD36" s="661"/>
      <c r="EPE36" s="661"/>
      <c r="EPF36" s="661"/>
      <c r="EPG36" s="661"/>
      <c r="EPH36" s="661"/>
      <c r="EPI36" s="661"/>
      <c r="EPJ36" s="661"/>
      <c r="EPK36" s="661"/>
      <c r="EPL36" s="661"/>
      <c r="EPM36" s="661"/>
      <c r="EPN36" s="661"/>
      <c r="EPO36" s="661"/>
      <c r="EPP36" s="661"/>
      <c r="EPQ36" s="661"/>
      <c r="EPR36" s="661"/>
      <c r="EPS36" s="661"/>
      <c r="EPT36" s="661"/>
      <c r="EPU36" s="661"/>
      <c r="EPV36" s="661"/>
      <c r="EPW36" s="661"/>
      <c r="EPX36" s="661"/>
      <c r="EPY36" s="661"/>
      <c r="EPZ36" s="661"/>
      <c r="EQA36" s="661"/>
      <c r="EQB36" s="661"/>
      <c r="EQC36" s="661"/>
      <c r="EQD36" s="661"/>
      <c r="EQE36" s="661"/>
      <c r="EQF36" s="661"/>
      <c r="EQG36" s="661"/>
      <c r="EQH36" s="661"/>
      <c r="EQI36" s="661"/>
      <c r="EQJ36" s="661"/>
      <c r="EQK36" s="661"/>
      <c r="EQL36" s="661"/>
      <c r="EQM36" s="661"/>
      <c r="EQN36" s="661"/>
      <c r="EQO36" s="661"/>
      <c r="EQP36" s="661"/>
      <c r="EQQ36" s="661"/>
      <c r="EQR36" s="661"/>
      <c r="EQS36" s="661"/>
      <c r="EQT36" s="661"/>
      <c r="EQU36" s="661"/>
      <c r="EQV36" s="661"/>
      <c r="EQW36" s="661"/>
      <c r="EQX36" s="661"/>
      <c r="EQY36" s="661"/>
      <c r="EQZ36" s="661"/>
      <c r="ERA36" s="661"/>
      <c r="ERB36" s="661"/>
      <c r="ERC36" s="661"/>
      <c r="ERD36" s="661"/>
      <c r="ERE36" s="661"/>
      <c r="ERF36" s="661"/>
      <c r="ERG36" s="661"/>
      <c r="ERH36" s="661"/>
      <c r="ERI36" s="661"/>
      <c r="ERJ36" s="661"/>
      <c r="ERK36" s="661"/>
      <c r="ERL36" s="661"/>
      <c r="ERM36" s="661"/>
      <c r="ERN36" s="661"/>
      <c r="ERO36" s="661"/>
      <c r="ERP36" s="661"/>
      <c r="ERQ36" s="661"/>
      <c r="ERR36" s="661"/>
      <c r="ERS36" s="661"/>
      <c r="ERT36" s="661"/>
      <c r="ERU36" s="661"/>
      <c r="ERV36" s="661"/>
      <c r="ERW36" s="661"/>
      <c r="ERX36" s="661"/>
      <c r="ERY36" s="661"/>
      <c r="ERZ36" s="661"/>
      <c r="ESA36" s="661"/>
      <c r="ESB36" s="661"/>
      <c r="ESC36" s="661"/>
      <c r="ESD36" s="661"/>
      <c r="ESE36" s="661"/>
      <c r="ESF36" s="661"/>
      <c r="ESG36" s="661"/>
      <c r="ESH36" s="661"/>
      <c r="ESI36" s="661"/>
      <c r="ESJ36" s="661"/>
      <c r="ESK36" s="661"/>
      <c r="ESL36" s="661"/>
      <c r="ESM36" s="661"/>
      <c r="ESN36" s="661"/>
      <c r="ESO36" s="661"/>
      <c r="ESP36" s="661"/>
      <c r="ESQ36" s="661"/>
      <c r="ESR36" s="661"/>
      <c r="ESS36" s="661"/>
      <c r="EST36" s="661"/>
      <c r="ESU36" s="661"/>
      <c r="ESV36" s="661"/>
      <c r="ESW36" s="661"/>
      <c r="ESX36" s="661"/>
      <c r="ESY36" s="661"/>
      <c r="ESZ36" s="661"/>
      <c r="ETA36" s="661"/>
      <c r="ETB36" s="661"/>
      <c r="ETC36" s="661"/>
      <c r="ETD36" s="661"/>
      <c r="ETE36" s="661"/>
      <c r="ETF36" s="661"/>
      <c r="ETG36" s="661"/>
      <c r="ETH36" s="661"/>
      <c r="ETI36" s="661"/>
      <c r="ETJ36" s="661"/>
      <c r="ETK36" s="661"/>
      <c r="ETL36" s="661"/>
      <c r="ETM36" s="661"/>
      <c r="ETN36" s="661"/>
      <c r="ETO36" s="661"/>
      <c r="ETP36" s="661"/>
      <c r="ETQ36" s="661"/>
      <c r="ETR36" s="661"/>
      <c r="ETS36" s="661"/>
      <c r="ETT36" s="661"/>
      <c r="ETU36" s="661"/>
      <c r="ETV36" s="661"/>
      <c r="ETW36" s="661"/>
      <c r="ETX36" s="661"/>
      <c r="ETY36" s="661"/>
      <c r="ETZ36" s="661"/>
      <c r="EUA36" s="661"/>
      <c r="EUB36" s="661"/>
      <c r="EUC36" s="661"/>
      <c r="EUD36" s="661"/>
      <c r="EUE36" s="661"/>
      <c r="EUF36" s="661"/>
      <c r="EUG36" s="661"/>
      <c r="EUH36" s="661"/>
      <c r="EUI36" s="661"/>
      <c r="EUJ36" s="661"/>
      <c r="EUK36" s="661"/>
      <c r="EUL36" s="661"/>
      <c r="EUM36" s="661"/>
      <c r="EUN36" s="661"/>
      <c r="EUO36" s="661"/>
      <c r="EUP36" s="661"/>
      <c r="EUQ36" s="661"/>
      <c r="EUR36" s="661"/>
      <c r="EUS36" s="661"/>
      <c r="EUT36" s="661"/>
      <c r="EUU36" s="661"/>
      <c r="EUV36" s="661"/>
      <c r="EUW36" s="661"/>
      <c r="EUX36" s="661"/>
      <c r="EUY36" s="661"/>
      <c r="EUZ36" s="661"/>
      <c r="EVA36" s="661"/>
      <c r="EVB36" s="661"/>
      <c r="EVC36" s="661"/>
      <c r="EVD36" s="661"/>
      <c r="EVE36" s="661"/>
      <c r="EVF36" s="661"/>
      <c r="EVG36" s="661"/>
      <c r="EVH36" s="661"/>
      <c r="EVI36" s="661"/>
      <c r="EVJ36" s="661"/>
      <c r="EVK36" s="661"/>
      <c r="EVL36" s="661"/>
      <c r="EVM36" s="661"/>
      <c r="EVN36" s="661"/>
      <c r="EVO36" s="661"/>
      <c r="EVP36" s="661"/>
      <c r="EVQ36" s="661"/>
      <c r="EVR36" s="661"/>
      <c r="EVS36" s="661"/>
      <c r="EVT36" s="661"/>
      <c r="EVU36" s="661"/>
      <c r="EVV36" s="661"/>
      <c r="EVW36" s="661"/>
      <c r="EVX36" s="661"/>
      <c r="EVY36" s="661"/>
      <c r="EVZ36" s="661"/>
      <c r="EWA36" s="661"/>
      <c r="EWB36" s="661"/>
      <c r="EWC36" s="661"/>
      <c r="EWD36" s="661"/>
      <c r="EWE36" s="661"/>
      <c r="EWF36" s="661"/>
      <c r="EWG36" s="661"/>
      <c r="EWH36" s="661"/>
      <c r="EWI36" s="661"/>
      <c r="EWJ36" s="661"/>
      <c r="EWK36" s="661"/>
      <c r="EWL36" s="661"/>
      <c r="EWM36" s="661"/>
      <c r="EWN36" s="661"/>
      <c r="EWO36" s="661"/>
      <c r="EWP36" s="661"/>
      <c r="EWQ36" s="661"/>
      <c r="EWR36" s="661"/>
      <c r="EWS36" s="661"/>
      <c r="EWT36" s="661"/>
      <c r="EWU36" s="661"/>
      <c r="EWV36" s="661"/>
      <c r="EWW36" s="661"/>
      <c r="EWX36" s="661"/>
      <c r="EWY36" s="661"/>
      <c r="EWZ36" s="661"/>
      <c r="EXA36" s="661"/>
      <c r="EXB36" s="661"/>
      <c r="EXC36" s="661"/>
      <c r="EXD36" s="661"/>
      <c r="EXE36" s="661"/>
      <c r="EXF36" s="661"/>
      <c r="EXG36" s="661"/>
      <c r="EXH36" s="661"/>
      <c r="EXI36" s="661"/>
      <c r="EXJ36" s="661"/>
      <c r="EXK36" s="661"/>
      <c r="EXL36" s="661"/>
      <c r="EXM36" s="661"/>
      <c r="EXN36" s="661"/>
      <c r="EXO36" s="661"/>
      <c r="EXP36" s="661"/>
      <c r="EXQ36" s="661"/>
      <c r="EXR36" s="661"/>
      <c r="EXS36" s="661"/>
      <c r="EXT36" s="661"/>
      <c r="EXU36" s="661"/>
      <c r="EXV36" s="661"/>
      <c r="EXW36" s="661"/>
      <c r="EXX36" s="661"/>
      <c r="EXY36" s="661"/>
      <c r="EXZ36" s="661"/>
      <c r="EYA36" s="661"/>
      <c r="EYB36" s="661"/>
      <c r="EYC36" s="661"/>
      <c r="EYD36" s="661"/>
      <c r="EYE36" s="661"/>
      <c r="EYF36" s="661"/>
      <c r="EYG36" s="661"/>
      <c r="EYH36" s="661"/>
      <c r="EYI36" s="661"/>
      <c r="EYJ36" s="661"/>
      <c r="EYK36" s="661"/>
      <c r="EYL36" s="661"/>
      <c r="EYM36" s="661"/>
      <c r="EYN36" s="661"/>
      <c r="EYO36" s="661"/>
      <c r="EYP36" s="661"/>
      <c r="EYQ36" s="661"/>
      <c r="EYR36" s="661"/>
      <c r="EYS36" s="661"/>
      <c r="EYT36" s="661"/>
      <c r="EYU36" s="661"/>
      <c r="EYV36" s="661"/>
      <c r="EYW36" s="661"/>
      <c r="EYX36" s="661"/>
      <c r="EYY36" s="661"/>
      <c r="EYZ36" s="661"/>
      <c r="EZA36" s="661"/>
      <c r="EZB36" s="661"/>
      <c r="EZC36" s="661"/>
      <c r="EZD36" s="661"/>
      <c r="EZE36" s="661"/>
      <c r="EZF36" s="661"/>
      <c r="EZG36" s="661"/>
      <c r="EZH36" s="661"/>
      <c r="EZI36" s="661"/>
      <c r="EZJ36" s="661"/>
      <c r="EZK36" s="661"/>
      <c r="EZL36" s="661"/>
      <c r="EZM36" s="661"/>
      <c r="EZN36" s="661"/>
      <c r="EZO36" s="661"/>
      <c r="EZP36" s="661"/>
      <c r="EZQ36" s="661"/>
      <c r="EZR36" s="661"/>
      <c r="EZS36" s="661"/>
      <c r="EZT36" s="661"/>
      <c r="EZU36" s="661"/>
      <c r="EZV36" s="661"/>
      <c r="EZW36" s="661"/>
      <c r="EZX36" s="661"/>
      <c r="EZY36" s="661"/>
      <c r="EZZ36" s="661"/>
      <c r="FAA36" s="661"/>
      <c r="FAB36" s="661"/>
      <c r="FAC36" s="661"/>
      <c r="FAD36" s="661"/>
      <c r="FAE36" s="661"/>
      <c r="FAF36" s="661"/>
      <c r="FAG36" s="661"/>
      <c r="FAH36" s="661"/>
      <c r="FAI36" s="661"/>
      <c r="FAJ36" s="661"/>
      <c r="FAK36" s="661"/>
      <c r="FAL36" s="661"/>
      <c r="FAM36" s="661"/>
      <c r="FAN36" s="661"/>
      <c r="FAO36" s="661"/>
      <c r="FAP36" s="661"/>
      <c r="FAQ36" s="661"/>
      <c r="FAR36" s="661"/>
      <c r="FAS36" s="661"/>
      <c r="FAT36" s="661"/>
      <c r="FAU36" s="661"/>
      <c r="FAV36" s="661"/>
      <c r="FAW36" s="661"/>
      <c r="FAX36" s="661"/>
      <c r="FAY36" s="661"/>
      <c r="FAZ36" s="661"/>
      <c r="FBA36" s="661"/>
      <c r="FBB36" s="661"/>
      <c r="FBC36" s="661"/>
      <c r="FBD36" s="661"/>
      <c r="FBE36" s="661"/>
      <c r="FBF36" s="661"/>
      <c r="FBG36" s="661"/>
      <c r="FBH36" s="661"/>
      <c r="FBI36" s="661"/>
      <c r="FBJ36" s="661"/>
      <c r="FBK36" s="661"/>
      <c r="FBL36" s="661"/>
      <c r="FBM36" s="661"/>
      <c r="FBN36" s="661"/>
      <c r="FBO36" s="661"/>
      <c r="FBP36" s="661"/>
      <c r="FBQ36" s="661"/>
      <c r="FBR36" s="661"/>
      <c r="FBS36" s="661"/>
      <c r="FBT36" s="661"/>
      <c r="FBU36" s="661"/>
      <c r="FBV36" s="661"/>
      <c r="FBW36" s="661"/>
      <c r="FBX36" s="661"/>
      <c r="FBY36" s="661"/>
      <c r="FBZ36" s="661"/>
      <c r="FCA36" s="661"/>
      <c r="FCB36" s="661"/>
      <c r="FCC36" s="661"/>
      <c r="FCD36" s="661"/>
      <c r="FCE36" s="661"/>
      <c r="FCF36" s="661"/>
      <c r="FCG36" s="661"/>
      <c r="FCH36" s="661"/>
      <c r="FCI36" s="661"/>
      <c r="FCJ36" s="661"/>
      <c r="FCK36" s="661"/>
      <c r="FCL36" s="661"/>
      <c r="FCM36" s="661"/>
      <c r="FCN36" s="661"/>
      <c r="FCO36" s="661"/>
      <c r="FCP36" s="661"/>
      <c r="FCQ36" s="661"/>
      <c r="FCR36" s="661"/>
      <c r="FCS36" s="661"/>
      <c r="FCT36" s="661"/>
      <c r="FCU36" s="661"/>
      <c r="FCV36" s="661"/>
      <c r="FCW36" s="661"/>
      <c r="FCX36" s="661"/>
      <c r="FCY36" s="661"/>
      <c r="FCZ36" s="661"/>
      <c r="FDA36" s="661"/>
      <c r="FDB36" s="661"/>
      <c r="FDC36" s="661"/>
      <c r="FDD36" s="661"/>
      <c r="FDE36" s="661"/>
      <c r="FDF36" s="661"/>
      <c r="FDG36" s="661"/>
      <c r="FDH36" s="661"/>
      <c r="FDI36" s="661"/>
      <c r="FDJ36" s="661"/>
      <c r="FDK36" s="661"/>
      <c r="FDL36" s="661"/>
      <c r="FDM36" s="661"/>
      <c r="FDN36" s="661"/>
      <c r="FDO36" s="661"/>
      <c r="FDP36" s="661"/>
      <c r="FDQ36" s="661"/>
      <c r="FDR36" s="661"/>
      <c r="FDS36" s="661"/>
      <c r="FDT36" s="661"/>
      <c r="FDU36" s="661"/>
      <c r="FDV36" s="661"/>
      <c r="FDW36" s="661"/>
      <c r="FDX36" s="661"/>
      <c r="FDY36" s="661"/>
      <c r="FDZ36" s="661"/>
      <c r="FEA36" s="661"/>
      <c r="FEB36" s="661"/>
      <c r="FEC36" s="661"/>
      <c r="FED36" s="661"/>
      <c r="FEE36" s="661"/>
      <c r="FEF36" s="661"/>
      <c r="FEG36" s="661"/>
      <c r="FEH36" s="661"/>
      <c r="FEI36" s="661"/>
      <c r="FEJ36" s="661"/>
      <c r="FEK36" s="661"/>
      <c r="FEL36" s="661"/>
      <c r="FEM36" s="661"/>
      <c r="FEN36" s="661"/>
      <c r="FEO36" s="661"/>
      <c r="FEP36" s="661"/>
      <c r="FEQ36" s="661"/>
      <c r="FER36" s="661"/>
      <c r="FES36" s="661"/>
      <c r="FET36" s="661"/>
      <c r="FEU36" s="661"/>
      <c r="FEV36" s="661"/>
      <c r="FEW36" s="661"/>
      <c r="FEX36" s="661"/>
      <c r="FEY36" s="661"/>
      <c r="FEZ36" s="661"/>
      <c r="FFA36" s="661"/>
      <c r="FFB36" s="661"/>
      <c r="FFC36" s="661"/>
      <c r="FFD36" s="661"/>
      <c r="FFE36" s="661"/>
      <c r="FFF36" s="661"/>
      <c r="FFG36" s="661"/>
      <c r="FFH36" s="661"/>
      <c r="FFI36" s="661"/>
      <c r="FFJ36" s="661"/>
      <c r="FFK36" s="661"/>
      <c r="FFL36" s="661"/>
      <c r="FFM36" s="661"/>
      <c r="FFN36" s="661"/>
      <c r="FFO36" s="661"/>
      <c r="FFP36" s="661"/>
      <c r="FFQ36" s="661"/>
      <c r="FFR36" s="661"/>
      <c r="FFS36" s="661"/>
      <c r="FFT36" s="661"/>
      <c r="FFU36" s="661"/>
      <c r="FFV36" s="661"/>
      <c r="FFW36" s="661"/>
      <c r="FFX36" s="661"/>
      <c r="FFY36" s="661"/>
      <c r="FFZ36" s="661"/>
      <c r="FGA36" s="661"/>
      <c r="FGB36" s="661"/>
      <c r="FGC36" s="661"/>
      <c r="FGD36" s="661"/>
      <c r="FGE36" s="661"/>
      <c r="FGF36" s="661"/>
      <c r="FGG36" s="661"/>
      <c r="FGH36" s="661"/>
      <c r="FGI36" s="661"/>
      <c r="FGJ36" s="661"/>
      <c r="FGK36" s="661"/>
      <c r="FGL36" s="661"/>
      <c r="FGM36" s="661"/>
      <c r="FGN36" s="661"/>
      <c r="FGO36" s="661"/>
      <c r="FGP36" s="661"/>
      <c r="FGQ36" s="661"/>
      <c r="FGR36" s="661"/>
      <c r="FGS36" s="661"/>
      <c r="FGT36" s="661"/>
      <c r="FGU36" s="661"/>
      <c r="FGV36" s="661"/>
      <c r="FGW36" s="661"/>
      <c r="FGX36" s="661"/>
      <c r="FGY36" s="661"/>
      <c r="FGZ36" s="661"/>
      <c r="FHA36" s="661"/>
      <c r="FHB36" s="661"/>
      <c r="FHC36" s="661"/>
      <c r="FHD36" s="661"/>
      <c r="FHE36" s="661"/>
      <c r="FHF36" s="661"/>
      <c r="FHG36" s="661"/>
      <c r="FHH36" s="661"/>
      <c r="FHI36" s="661"/>
      <c r="FHJ36" s="661"/>
      <c r="FHK36" s="661"/>
      <c r="FHL36" s="661"/>
      <c r="FHM36" s="661"/>
      <c r="FHN36" s="661"/>
      <c r="FHO36" s="661"/>
      <c r="FHP36" s="661"/>
      <c r="FHQ36" s="661"/>
      <c r="FHR36" s="661"/>
      <c r="FHS36" s="661"/>
      <c r="FHT36" s="661"/>
      <c r="FHU36" s="661"/>
      <c r="FHV36" s="661"/>
      <c r="FHW36" s="661"/>
      <c r="FHX36" s="661"/>
      <c r="FHY36" s="661"/>
      <c r="FHZ36" s="661"/>
      <c r="FIA36" s="661"/>
      <c r="FIB36" s="661"/>
      <c r="FIC36" s="661"/>
      <c r="FID36" s="661"/>
      <c r="FIE36" s="661"/>
      <c r="FIF36" s="661"/>
      <c r="FIG36" s="661"/>
      <c r="FIH36" s="661"/>
      <c r="FII36" s="661"/>
      <c r="FIJ36" s="661"/>
      <c r="FIK36" s="661"/>
      <c r="FIL36" s="661"/>
      <c r="FIM36" s="661"/>
      <c r="FIN36" s="661"/>
      <c r="FIO36" s="661"/>
      <c r="FIP36" s="661"/>
      <c r="FIQ36" s="661"/>
      <c r="FIR36" s="661"/>
      <c r="FIS36" s="661"/>
      <c r="FIT36" s="661"/>
      <c r="FIU36" s="661"/>
      <c r="FIV36" s="661"/>
      <c r="FIW36" s="661"/>
      <c r="FIX36" s="661"/>
      <c r="FIY36" s="661"/>
      <c r="FIZ36" s="661"/>
      <c r="FJA36" s="661"/>
      <c r="FJB36" s="661"/>
      <c r="FJC36" s="661"/>
      <c r="FJD36" s="661"/>
      <c r="FJE36" s="661"/>
      <c r="FJF36" s="661"/>
      <c r="FJG36" s="661"/>
      <c r="FJH36" s="661"/>
      <c r="FJI36" s="661"/>
      <c r="FJJ36" s="661"/>
      <c r="FJK36" s="661"/>
      <c r="FJL36" s="661"/>
      <c r="FJM36" s="661"/>
      <c r="FJN36" s="661"/>
      <c r="FJO36" s="661"/>
      <c r="FJP36" s="661"/>
      <c r="FJQ36" s="661"/>
      <c r="FJR36" s="661"/>
      <c r="FJS36" s="661"/>
      <c r="FJT36" s="661"/>
      <c r="FJU36" s="661"/>
      <c r="FJV36" s="661"/>
      <c r="FJW36" s="661"/>
      <c r="FJX36" s="661"/>
      <c r="FJY36" s="661"/>
      <c r="FJZ36" s="661"/>
      <c r="FKA36" s="661"/>
      <c r="FKB36" s="661"/>
      <c r="FKC36" s="661"/>
      <c r="FKD36" s="661"/>
      <c r="FKE36" s="661"/>
      <c r="FKF36" s="661"/>
      <c r="FKG36" s="661"/>
      <c r="FKH36" s="661"/>
      <c r="FKI36" s="661"/>
      <c r="FKJ36" s="661"/>
      <c r="FKK36" s="661"/>
      <c r="FKL36" s="661"/>
      <c r="FKM36" s="661"/>
      <c r="FKN36" s="661"/>
      <c r="FKO36" s="661"/>
      <c r="FKP36" s="661"/>
      <c r="FKQ36" s="661"/>
      <c r="FKR36" s="661"/>
      <c r="FKS36" s="661"/>
      <c r="FKT36" s="661"/>
      <c r="FKU36" s="661"/>
      <c r="FKV36" s="661"/>
      <c r="FKW36" s="661"/>
      <c r="FKX36" s="661"/>
      <c r="FKY36" s="661"/>
      <c r="FKZ36" s="661"/>
      <c r="FLA36" s="661"/>
      <c r="FLB36" s="661"/>
      <c r="FLC36" s="661"/>
      <c r="FLD36" s="661"/>
      <c r="FLE36" s="661"/>
      <c r="FLF36" s="661"/>
      <c r="FLG36" s="661"/>
      <c r="FLH36" s="661"/>
      <c r="FLI36" s="661"/>
      <c r="FLJ36" s="661"/>
      <c r="FLK36" s="661"/>
      <c r="FLL36" s="661"/>
      <c r="FLM36" s="661"/>
      <c r="FLN36" s="661"/>
      <c r="FLO36" s="661"/>
      <c r="FLP36" s="661"/>
      <c r="FLQ36" s="661"/>
      <c r="FLR36" s="661"/>
      <c r="FLS36" s="661"/>
      <c r="FLT36" s="661"/>
      <c r="FLU36" s="661"/>
      <c r="FLV36" s="661"/>
      <c r="FLW36" s="661"/>
      <c r="FLX36" s="661"/>
      <c r="FLY36" s="661"/>
      <c r="FLZ36" s="661"/>
      <c r="FMA36" s="661"/>
      <c r="FMB36" s="661"/>
      <c r="FMC36" s="661"/>
      <c r="FMD36" s="661"/>
      <c r="FME36" s="661"/>
      <c r="FMF36" s="661"/>
      <c r="FMG36" s="661"/>
      <c r="FMH36" s="661"/>
      <c r="FMI36" s="661"/>
      <c r="FMJ36" s="661"/>
      <c r="FMK36" s="661"/>
      <c r="FML36" s="661"/>
      <c r="FMM36" s="661"/>
      <c r="FMN36" s="661"/>
      <c r="FMO36" s="661"/>
      <c r="FMP36" s="661"/>
      <c r="FMQ36" s="661"/>
      <c r="FMR36" s="661"/>
      <c r="FMS36" s="661"/>
      <c r="FMT36" s="661"/>
      <c r="FMU36" s="661"/>
      <c r="FMV36" s="661"/>
      <c r="FMW36" s="661"/>
      <c r="FMX36" s="661"/>
      <c r="FMY36" s="661"/>
      <c r="FMZ36" s="661"/>
      <c r="FNA36" s="661"/>
      <c r="FNB36" s="661"/>
      <c r="FNC36" s="661"/>
      <c r="FND36" s="661"/>
      <c r="FNE36" s="661"/>
      <c r="FNF36" s="661"/>
      <c r="FNG36" s="661"/>
      <c r="FNH36" s="661"/>
      <c r="FNI36" s="661"/>
      <c r="FNJ36" s="661"/>
      <c r="FNK36" s="661"/>
      <c r="FNL36" s="661"/>
      <c r="FNM36" s="661"/>
      <c r="FNN36" s="661"/>
      <c r="FNO36" s="661"/>
      <c r="FNP36" s="661"/>
      <c r="FNQ36" s="661"/>
      <c r="FNR36" s="661"/>
      <c r="FNS36" s="661"/>
      <c r="FNT36" s="661"/>
      <c r="FNU36" s="661"/>
      <c r="FNV36" s="661"/>
      <c r="FNW36" s="661"/>
      <c r="FNX36" s="661"/>
      <c r="FNY36" s="661"/>
      <c r="FNZ36" s="661"/>
      <c r="FOA36" s="661"/>
      <c r="FOB36" s="661"/>
      <c r="FOC36" s="661"/>
      <c r="FOD36" s="661"/>
      <c r="FOE36" s="661"/>
      <c r="FOF36" s="661"/>
      <c r="FOG36" s="661"/>
      <c r="FOH36" s="661"/>
      <c r="FOI36" s="661"/>
      <c r="FOJ36" s="661"/>
      <c r="FOK36" s="661"/>
      <c r="FOL36" s="661"/>
      <c r="FOM36" s="661"/>
      <c r="FON36" s="661"/>
      <c r="FOO36" s="661"/>
      <c r="FOP36" s="661"/>
      <c r="FOQ36" s="661"/>
      <c r="FOR36" s="661"/>
      <c r="FOS36" s="661"/>
      <c r="FOT36" s="661"/>
      <c r="FOU36" s="661"/>
      <c r="FOV36" s="661"/>
      <c r="FOW36" s="661"/>
      <c r="FOX36" s="661"/>
      <c r="FOY36" s="661"/>
      <c r="FOZ36" s="661"/>
      <c r="FPA36" s="661"/>
      <c r="FPB36" s="661"/>
      <c r="FPC36" s="661"/>
      <c r="FPD36" s="661"/>
      <c r="FPE36" s="661"/>
      <c r="FPF36" s="661"/>
      <c r="FPG36" s="661"/>
      <c r="FPH36" s="661"/>
      <c r="FPI36" s="661"/>
      <c r="FPJ36" s="661"/>
      <c r="FPK36" s="661"/>
      <c r="FPL36" s="661"/>
      <c r="FPM36" s="661"/>
      <c r="FPN36" s="661"/>
      <c r="FPO36" s="661"/>
      <c r="FPP36" s="661"/>
      <c r="FPQ36" s="661"/>
      <c r="FPR36" s="661"/>
      <c r="FPS36" s="661"/>
      <c r="FPT36" s="661"/>
      <c r="FPU36" s="661"/>
      <c r="FPV36" s="661"/>
      <c r="FPW36" s="661"/>
      <c r="FPX36" s="661"/>
      <c r="FPY36" s="661"/>
      <c r="FPZ36" s="661"/>
      <c r="FQA36" s="661"/>
      <c r="FQB36" s="661"/>
      <c r="FQC36" s="661"/>
      <c r="FQD36" s="661"/>
      <c r="FQE36" s="661"/>
      <c r="FQF36" s="661"/>
      <c r="FQG36" s="661"/>
      <c r="FQH36" s="661"/>
      <c r="FQI36" s="661"/>
      <c r="FQJ36" s="661"/>
      <c r="FQK36" s="661"/>
      <c r="FQL36" s="661"/>
      <c r="FQM36" s="661"/>
      <c r="FQN36" s="661"/>
      <c r="FQO36" s="661"/>
      <c r="FQP36" s="661"/>
      <c r="FQQ36" s="661"/>
      <c r="FQR36" s="661"/>
      <c r="FQS36" s="661"/>
      <c r="FQT36" s="661"/>
      <c r="FQU36" s="661"/>
      <c r="FQV36" s="661"/>
      <c r="FQW36" s="661"/>
      <c r="FQX36" s="661"/>
      <c r="FQY36" s="661"/>
      <c r="FQZ36" s="661"/>
      <c r="FRA36" s="661"/>
      <c r="FRB36" s="661"/>
      <c r="FRC36" s="661"/>
      <c r="FRD36" s="661"/>
      <c r="FRE36" s="661"/>
      <c r="FRF36" s="661"/>
      <c r="FRG36" s="661"/>
      <c r="FRH36" s="661"/>
      <c r="FRI36" s="661"/>
      <c r="FRJ36" s="661"/>
      <c r="FRK36" s="661"/>
      <c r="FRL36" s="661"/>
      <c r="FRM36" s="661"/>
      <c r="FRN36" s="661"/>
      <c r="FRO36" s="661"/>
      <c r="FRP36" s="661"/>
      <c r="FRQ36" s="661"/>
      <c r="FRR36" s="661"/>
      <c r="FRS36" s="661"/>
      <c r="FRT36" s="661"/>
      <c r="FRU36" s="661"/>
      <c r="FRV36" s="661"/>
      <c r="FRW36" s="661"/>
      <c r="FRX36" s="661"/>
      <c r="FRY36" s="661"/>
      <c r="FRZ36" s="661"/>
      <c r="FSA36" s="661"/>
      <c r="FSB36" s="661"/>
      <c r="FSC36" s="661"/>
      <c r="FSD36" s="661"/>
      <c r="FSE36" s="661"/>
      <c r="FSF36" s="661"/>
      <c r="FSG36" s="661"/>
      <c r="FSH36" s="661"/>
      <c r="FSI36" s="661"/>
      <c r="FSJ36" s="661"/>
      <c r="FSK36" s="661"/>
      <c r="FSL36" s="661"/>
      <c r="FSM36" s="661"/>
      <c r="FSN36" s="661"/>
      <c r="FSO36" s="661"/>
      <c r="FSP36" s="661"/>
      <c r="FSQ36" s="661"/>
      <c r="FSR36" s="661"/>
      <c r="FSS36" s="661"/>
      <c r="FST36" s="661"/>
      <c r="FSU36" s="661"/>
      <c r="FSV36" s="661"/>
      <c r="FSW36" s="661"/>
      <c r="FSX36" s="661"/>
      <c r="FSY36" s="661"/>
      <c r="FSZ36" s="661"/>
      <c r="FTA36" s="661"/>
      <c r="FTB36" s="661"/>
      <c r="FTC36" s="661"/>
      <c r="FTD36" s="661"/>
      <c r="FTE36" s="661"/>
      <c r="FTF36" s="661"/>
      <c r="FTG36" s="661"/>
      <c r="FTH36" s="661"/>
      <c r="FTI36" s="661"/>
      <c r="FTJ36" s="661"/>
      <c r="FTK36" s="661"/>
      <c r="FTL36" s="661"/>
      <c r="FTM36" s="661"/>
      <c r="FTN36" s="661"/>
      <c r="FTO36" s="661"/>
      <c r="FTP36" s="661"/>
      <c r="FTQ36" s="661"/>
      <c r="FTR36" s="661"/>
      <c r="FTS36" s="661"/>
      <c r="FTT36" s="661"/>
      <c r="FTU36" s="661"/>
      <c r="FTV36" s="661"/>
      <c r="FTW36" s="661"/>
      <c r="FTX36" s="661"/>
      <c r="FTY36" s="661"/>
      <c r="FTZ36" s="661"/>
      <c r="FUA36" s="661"/>
      <c r="FUB36" s="661"/>
      <c r="FUC36" s="661"/>
      <c r="FUD36" s="661"/>
      <c r="FUE36" s="661"/>
      <c r="FUF36" s="661"/>
      <c r="FUG36" s="661"/>
      <c r="FUH36" s="661"/>
      <c r="FUI36" s="661"/>
      <c r="FUJ36" s="661"/>
      <c r="FUK36" s="661"/>
      <c r="FUL36" s="661"/>
      <c r="FUM36" s="661"/>
      <c r="FUN36" s="661"/>
      <c r="FUO36" s="661"/>
      <c r="FUP36" s="661"/>
      <c r="FUQ36" s="661"/>
      <c r="FUR36" s="661"/>
      <c r="FUS36" s="661"/>
      <c r="FUT36" s="661"/>
      <c r="FUU36" s="661"/>
      <c r="FUV36" s="661"/>
      <c r="FUW36" s="661"/>
      <c r="FUX36" s="661"/>
      <c r="FUY36" s="661"/>
      <c r="FUZ36" s="661"/>
      <c r="FVA36" s="661"/>
      <c r="FVB36" s="661"/>
      <c r="FVC36" s="661"/>
      <c r="FVD36" s="661"/>
      <c r="FVE36" s="661"/>
      <c r="FVF36" s="661"/>
      <c r="FVG36" s="661"/>
      <c r="FVH36" s="661"/>
      <c r="FVI36" s="661"/>
      <c r="FVJ36" s="661"/>
      <c r="FVK36" s="661"/>
      <c r="FVL36" s="661"/>
      <c r="FVM36" s="661"/>
      <c r="FVN36" s="661"/>
      <c r="FVO36" s="661"/>
      <c r="FVP36" s="661"/>
      <c r="FVQ36" s="661"/>
      <c r="FVR36" s="661"/>
      <c r="FVS36" s="661"/>
      <c r="FVT36" s="661"/>
      <c r="FVU36" s="661"/>
      <c r="FVV36" s="661"/>
      <c r="FVW36" s="661"/>
      <c r="FVX36" s="661"/>
      <c r="FVY36" s="661"/>
      <c r="FVZ36" s="661"/>
      <c r="FWA36" s="661"/>
      <c r="FWB36" s="661"/>
      <c r="FWC36" s="661"/>
      <c r="FWD36" s="661"/>
      <c r="FWE36" s="661"/>
      <c r="FWF36" s="661"/>
      <c r="FWG36" s="661"/>
      <c r="FWH36" s="661"/>
      <c r="FWI36" s="661"/>
      <c r="FWJ36" s="661"/>
      <c r="FWK36" s="661"/>
      <c r="FWL36" s="661"/>
      <c r="FWM36" s="661"/>
      <c r="FWN36" s="661"/>
      <c r="FWO36" s="661"/>
      <c r="FWP36" s="661"/>
      <c r="FWQ36" s="661"/>
      <c r="FWR36" s="661"/>
      <c r="FWS36" s="661"/>
      <c r="FWT36" s="661"/>
      <c r="FWU36" s="661"/>
      <c r="FWV36" s="661"/>
      <c r="FWW36" s="661"/>
      <c r="FWX36" s="661"/>
      <c r="FWY36" s="661"/>
      <c r="FWZ36" s="661"/>
      <c r="FXA36" s="661"/>
      <c r="FXB36" s="661"/>
      <c r="FXC36" s="661"/>
      <c r="FXD36" s="661"/>
      <c r="FXE36" s="661"/>
      <c r="FXF36" s="661"/>
      <c r="FXG36" s="661"/>
      <c r="FXH36" s="661"/>
      <c r="FXI36" s="661"/>
      <c r="FXJ36" s="661"/>
      <c r="FXK36" s="661"/>
      <c r="FXL36" s="661"/>
      <c r="FXM36" s="661"/>
      <c r="FXN36" s="661"/>
      <c r="FXO36" s="661"/>
      <c r="FXP36" s="661"/>
      <c r="FXQ36" s="661"/>
      <c r="FXR36" s="661"/>
      <c r="FXS36" s="661"/>
      <c r="FXT36" s="661"/>
      <c r="FXU36" s="661"/>
      <c r="FXV36" s="661"/>
      <c r="FXW36" s="661"/>
      <c r="FXX36" s="661"/>
      <c r="FXY36" s="661"/>
      <c r="FXZ36" s="661"/>
      <c r="FYA36" s="661"/>
      <c r="FYB36" s="661"/>
      <c r="FYC36" s="661"/>
      <c r="FYD36" s="661"/>
      <c r="FYE36" s="661"/>
      <c r="FYF36" s="661"/>
      <c r="FYG36" s="661"/>
      <c r="FYH36" s="661"/>
      <c r="FYI36" s="661"/>
      <c r="FYJ36" s="661"/>
      <c r="FYK36" s="661"/>
      <c r="FYL36" s="661"/>
      <c r="FYM36" s="661"/>
      <c r="FYN36" s="661"/>
      <c r="FYO36" s="661"/>
      <c r="FYP36" s="661"/>
      <c r="FYQ36" s="661"/>
      <c r="FYR36" s="661"/>
      <c r="FYS36" s="661"/>
      <c r="FYT36" s="661"/>
      <c r="FYU36" s="661"/>
      <c r="FYV36" s="661"/>
      <c r="FYW36" s="661"/>
      <c r="FYX36" s="661"/>
      <c r="FYY36" s="661"/>
      <c r="FYZ36" s="661"/>
      <c r="FZA36" s="661"/>
      <c r="FZB36" s="661"/>
      <c r="FZC36" s="661"/>
      <c r="FZD36" s="661"/>
      <c r="FZE36" s="661"/>
      <c r="FZF36" s="661"/>
      <c r="FZG36" s="661"/>
      <c r="FZH36" s="661"/>
      <c r="FZI36" s="661"/>
      <c r="FZJ36" s="661"/>
      <c r="FZK36" s="661"/>
      <c r="FZL36" s="661"/>
      <c r="FZM36" s="661"/>
      <c r="FZN36" s="661"/>
      <c r="FZO36" s="661"/>
      <c r="FZP36" s="661"/>
      <c r="FZQ36" s="661"/>
      <c r="FZR36" s="661"/>
      <c r="FZS36" s="661"/>
      <c r="FZT36" s="661"/>
      <c r="FZU36" s="661"/>
      <c r="FZV36" s="661"/>
      <c r="FZW36" s="661"/>
      <c r="FZX36" s="661"/>
      <c r="FZY36" s="661"/>
      <c r="FZZ36" s="661"/>
      <c r="GAA36" s="661"/>
      <c r="GAB36" s="661"/>
      <c r="GAC36" s="661"/>
      <c r="GAD36" s="661"/>
      <c r="GAE36" s="661"/>
      <c r="GAF36" s="661"/>
      <c r="GAG36" s="661"/>
      <c r="GAH36" s="661"/>
      <c r="GAI36" s="661"/>
      <c r="GAJ36" s="661"/>
      <c r="GAK36" s="661"/>
      <c r="GAL36" s="661"/>
      <c r="GAM36" s="661"/>
      <c r="GAN36" s="661"/>
      <c r="GAO36" s="661"/>
      <c r="GAP36" s="661"/>
      <c r="GAQ36" s="661"/>
      <c r="GAR36" s="661"/>
      <c r="GAS36" s="661"/>
      <c r="GAT36" s="661"/>
      <c r="GAU36" s="661"/>
      <c r="GAV36" s="661"/>
      <c r="GAW36" s="661"/>
      <c r="GAX36" s="661"/>
      <c r="GAY36" s="661"/>
      <c r="GAZ36" s="661"/>
      <c r="GBA36" s="661"/>
      <c r="GBB36" s="661"/>
      <c r="GBC36" s="661"/>
      <c r="GBD36" s="661"/>
      <c r="GBE36" s="661"/>
      <c r="GBF36" s="661"/>
      <c r="GBG36" s="661"/>
      <c r="GBH36" s="661"/>
      <c r="GBI36" s="661"/>
      <c r="GBJ36" s="661"/>
      <c r="GBK36" s="661"/>
      <c r="GBL36" s="661"/>
      <c r="GBM36" s="661"/>
      <c r="GBN36" s="661"/>
      <c r="GBO36" s="661"/>
      <c r="GBP36" s="661"/>
      <c r="GBQ36" s="661"/>
      <c r="GBR36" s="661"/>
      <c r="GBS36" s="661"/>
      <c r="GBT36" s="661"/>
      <c r="GBU36" s="661"/>
      <c r="GBV36" s="661"/>
      <c r="GBW36" s="661"/>
      <c r="GBX36" s="661"/>
      <c r="GBY36" s="661"/>
      <c r="GBZ36" s="661"/>
      <c r="GCA36" s="661"/>
      <c r="GCB36" s="661"/>
      <c r="GCC36" s="661"/>
      <c r="GCD36" s="661"/>
      <c r="GCE36" s="661"/>
      <c r="GCF36" s="661"/>
      <c r="GCG36" s="661"/>
      <c r="GCH36" s="661"/>
      <c r="GCI36" s="661"/>
      <c r="GCJ36" s="661"/>
      <c r="GCK36" s="661"/>
      <c r="GCL36" s="661"/>
      <c r="GCM36" s="661"/>
      <c r="GCN36" s="661"/>
      <c r="GCO36" s="661"/>
      <c r="GCP36" s="661"/>
      <c r="GCQ36" s="661"/>
      <c r="GCR36" s="661"/>
      <c r="GCS36" s="661"/>
      <c r="GCT36" s="661"/>
      <c r="GCU36" s="661"/>
      <c r="GCV36" s="661"/>
      <c r="GCW36" s="661"/>
      <c r="GCX36" s="661"/>
      <c r="GCY36" s="661"/>
      <c r="GCZ36" s="661"/>
      <c r="GDA36" s="661"/>
      <c r="GDB36" s="661"/>
      <c r="GDC36" s="661"/>
      <c r="GDD36" s="661"/>
      <c r="GDE36" s="661"/>
      <c r="GDF36" s="661"/>
      <c r="GDG36" s="661"/>
      <c r="GDH36" s="661"/>
      <c r="GDI36" s="661"/>
      <c r="GDJ36" s="661"/>
      <c r="GDK36" s="661"/>
      <c r="GDL36" s="661"/>
      <c r="GDM36" s="661"/>
      <c r="GDN36" s="661"/>
      <c r="GDO36" s="661"/>
      <c r="GDP36" s="661"/>
      <c r="GDQ36" s="661"/>
      <c r="GDR36" s="661"/>
      <c r="GDS36" s="661"/>
      <c r="GDT36" s="661"/>
      <c r="GDU36" s="661"/>
      <c r="GDV36" s="661"/>
      <c r="GDW36" s="661"/>
      <c r="GDX36" s="661"/>
      <c r="GDY36" s="661"/>
      <c r="GDZ36" s="661"/>
      <c r="GEA36" s="661"/>
      <c r="GEB36" s="661"/>
      <c r="GEC36" s="661"/>
      <c r="GED36" s="661"/>
      <c r="GEE36" s="661"/>
      <c r="GEF36" s="661"/>
      <c r="GEG36" s="661"/>
      <c r="GEH36" s="661"/>
      <c r="GEI36" s="661"/>
      <c r="GEJ36" s="661"/>
      <c r="GEK36" s="661"/>
      <c r="GEL36" s="661"/>
      <c r="GEM36" s="661"/>
      <c r="GEN36" s="661"/>
      <c r="GEO36" s="661"/>
      <c r="GEP36" s="661"/>
      <c r="GEQ36" s="661"/>
      <c r="GER36" s="661"/>
      <c r="GES36" s="661"/>
      <c r="GET36" s="661"/>
      <c r="GEU36" s="661"/>
      <c r="GEV36" s="661"/>
      <c r="GEW36" s="661"/>
      <c r="GEX36" s="661"/>
      <c r="GEY36" s="661"/>
      <c r="GEZ36" s="661"/>
      <c r="GFA36" s="661"/>
      <c r="GFB36" s="661"/>
      <c r="GFC36" s="661"/>
      <c r="GFD36" s="661"/>
      <c r="GFE36" s="661"/>
      <c r="GFF36" s="661"/>
      <c r="GFG36" s="661"/>
      <c r="GFH36" s="661"/>
      <c r="GFI36" s="661"/>
      <c r="GFJ36" s="661"/>
      <c r="GFK36" s="661"/>
      <c r="GFL36" s="661"/>
      <c r="GFM36" s="661"/>
      <c r="GFN36" s="661"/>
      <c r="GFO36" s="661"/>
      <c r="GFP36" s="661"/>
      <c r="GFQ36" s="661"/>
      <c r="GFR36" s="661"/>
      <c r="GFS36" s="661"/>
      <c r="GFT36" s="661"/>
      <c r="GFU36" s="661"/>
      <c r="GFV36" s="661"/>
      <c r="GFW36" s="661"/>
      <c r="GFX36" s="661"/>
      <c r="GFY36" s="661"/>
      <c r="GFZ36" s="661"/>
      <c r="GGA36" s="661"/>
      <c r="GGB36" s="661"/>
      <c r="GGC36" s="661"/>
      <c r="GGD36" s="661"/>
      <c r="GGE36" s="661"/>
      <c r="GGF36" s="661"/>
      <c r="GGG36" s="661"/>
      <c r="GGH36" s="661"/>
      <c r="GGI36" s="661"/>
      <c r="GGJ36" s="661"/>
      <c r="GGK36" s="661"/>
      <c r="GGL36" s="661"/>
      <c r="GGM36" s="661"/>
      <c r="GGN36" s="661"/>
      <c r="GGO36" s="661"/>
      <c r="GGP36" s="661"/>
      <c r="GGQ36" s="661"/>
      <c r="GGR36" s="661"/>
      <c r="GGS36" s="661"/>
      <c r="GGT36" s="661"/>
      <c r="GGU36" s="661"/>
      <c r="GGV36" s="661"/>
      <c r="GGW36" s="661"/>
      <c r="GGX36" s="661"/>
      <c r="GGY36" s="661"/>
      <c r="GGZ36" s="661"/>
      <c r="GHA36" s="661"/>
      <c r="GHB36" s="661"/>
      <c r="GHC36" s="661"/>
      <c r="GHD36" s="661"/>
      <c r="GHE36" s="661"/>
      <c r="GHF36" s="661"/>
      <c r="GHG36" s="661"/>
      <c r="GHH36" s="661"/>
      <c r="GHI36" s="661"/>
      <c r="GHJ36" s="661"/>
      <c r="GHK36" s="661"/>
      <c r="GHL36" s="661"/>
      <c r="GHM36" s="661"/>
      <c r="GHN36" s="661"/>
      <c r="GHO36" s="661"/>
      <c r="GHP36" s="661"/>
      <c r="GHQ36" s="661"/>
      <c r="GHR36" s="661"/>
      <c r="GHS36" s="661"/>
      <c r="GHT36" s="661"/>
      <c r="GHU36" s="661"/>
      <c r="GHV36" s="661"/>
      <c r="GHW36" s="661"/>
      <c r="GHX36" s="661"/>
      <c r="GHY36" s="661"/>
      <c r="GHZ36" s="661"/>
      <c r="GIA36" s="661"/>
      <c r="GIB36" s="661"/>
      <c r="GIC36" s="661"/>
      <c r="GID36" s="661"/>
      <c r="GIE36" s="661"/>
      <c r="GIF36" s="661"/>
      <c r="GIG36" s="661"/>
      <c r="GIH36" s="661"/>
      <c r="GII36" s="661"/>
      <c r="GIJ36" s="661"/>
      <c r="GIK36" s="661"/>
      <c r="GIL36" s="661"/>
      <c r="GIM36" s="661"/>
      <c r="GIN36" s="661"/>
      <c r="GIO36" s="661"/>
      <c r="GIP36" s="661"/>
      <c r="GIQ36" s="661"/>
      <c r="GIR36" s="661"/>
      <c r="GIS36" s="661"/>
      <c r="GIT36" s="661"/>
      <c r="GIU36" s="661"/>
      <c r="GIV36" s="661"/>
      <c r="GIW36" s="661"/>
      <c r="GIX36" s="661"/>
      <c r="GIY36" s="661"/>
      <c r="GIZ36" s="661"/>
      <c r="GJA36" s="661"/>
      <c r="GJB36" s="661"/>
      <c r="GJC36" s="661"/>
      <c r="GJD36" s="661"/>
      <c r="GJE36" s="661"/>
      <c r="GJF36" s="661"/>
      <c r="GJG36" s="661"/>
      <c r="GJH36" s="661"/>
      <c r="GJI36" s="661"/>
      <c r="GJJ36" s="661"/>
      <c r="GJK36" s="661"/>
      <c r="GJL36" s="661"/>
      <c r="GJM36" s="661"/>
      <c r="GJN36" s="661"/>
      <c r="GJO36" s="661"/>
      <c r="GJP36" s="661"/>
      <c r="GJQ36" s="661"/>
      <c r="GJR36" s="661"/>
      <c r="GJS36" s="661"/>
      <c r="GJT36" s="661"/>
      <c r="GJU36" s="661"/>
      <c r="GJV36" s="661"/>
      <c r="GJW36" s="661"/>
      <c r="GJX36" s="661"/>
      <c r="GJY36" s="661"/>
      <c r="GJZ36" s="661"/>
      <c r="GKA36" s="661"/>
      <c r="GKB36" s="661"/>
      <c r="GKC36" s="661"/>
      <c r="GKD36" s="661"/>
      <c r="GKE36" s="661"/>
      <c r="GKF36" s="661"/>
      <c r="GKG36" s="661"/>
      <c r="GKH36" s="661"/>
      <c r="GKI36" s="661"/>
      <c r="GKJ36" s="661"/>
      <c r="GKK36" s="661"/>
      <c r="GKL36" s="661"/>
      <c r="GKM36" s="661"/>
      <c r="GKN36" s="661"/>
      <c r="GKO36" s="661"/>
      <c r="GKP36" s="661"/>
      <c r="GKQ36" s="661"/>
      <c r="GKR36" s="661"/>
      <c r="GKS36" s="661"/>
      <c r="GKT36" s="661"/>
      <c r="GKU36" s="661"/>
      <c r="GKV36" s="661"/>
      <c r="GKW36" s="661"/>
      <c r="GKX36" s="661"/>
      <c r="GKY36" s="661"/>
      <c r="GKZ36" s="661"/>
      <c r="GLA36" s="661"/>
      <c r="GLB36" s="661"/>
      <c r="GLC36" s="661"/>
      <c r="GLD36" s="661"/>
      <c r="GLE36" s="661"/>
      <c r="GLF36" s="661"/>
      <c r="GLG36" s="661"/>
      <c r="GLH36" s="661"/>
      <c r="GLI36" s="661"/>
      <c r="GLJ36" s="661"/>
      <c r="GLK36" s="661"/>
      <c r="GLL36" s="661"/>
      <c r="GLM36" s="661"/>
      <c r="GLN36" s="661"/>
      <c r="GLO36" s="661"/>
      <c r="GLP36" s="661"/>
      <c r="GLQ36" s="661"/>
      <c r="GLR36" s="661"/>
      <c r="GLS36" s="661"/>
      <c r="GLT36" s="661"/>
      <c r="GLU36" s="661"/>
      <c r="GLV36" s="661"/>
      <c r="GLW36" s="661"/>
      <c r="GLX36" s="661"/>
      <c r="GLY36" s="661"/>
      <c r="GLZ36" s="661"/>
      <c r="GMA36" s="661"/>
      <c r="GMB36" s="661"/>
      <c r="GMC36" s="661"/>
      <c r="GMD36" s="661"/>
      <c r="GME36" s="661"/>
      <c r="GMF36" s="661"/>
      <c r="GMG36" s="661"/>
      <c r="GMH36" s="661"/>
      <c r="GMI36" s="661"/>
      <c r="GMJ36" s="661"/>
      <c r="GMK36" s="661"/>
      <c r="GML36" s="661"/>
      <c r="GMM36" s="661"/>
      <c r="GMN36" s="661"/>
      <c r="GMO36" s="661"/>
      <c r="GMP36" s="661"/>
      <c r="GMQ36" s="661"/>
      <c r="GMR36" s="661"/>
      <c r="GMS36" s="661"/>
      <c r="GMT36" s="661"/>
      <c r="GMU36" s="661"/>
      <c r="GMV36" s="661"/>
      <c r="GMW36" s="661"/>
      <c r="GMX36" s="661"/>
      <c r="GMY36" s="661"/>
      <c r="GMZ36" s="661"/>
      <c r="GNA36" s="661"/>
      <c r="GNB36" s="661"/>
      <c r="GNC36" s="661"/>
      <c r="GND36" s="661"/>
      <c r="GNE36" s="661"/>
      <c r="GNF36" s="661"/>
      <c r="GNG36" s="661"/>
      <c r="GNH36" s="661"/>
      <c r="GNI36" s="661"/>
      <c r="GNJ36" s="661"/>
      <c r="GNK36" s="661"/>
      <c r="GNL36" s="661"/>
      <c r="GNM36" s="661"/>
      <c r="GNN36" s="661"/>
      <c r="GNO36" s="661"/>
      <c r="GNP36" s="661"/>
      <c r="GNQ36" s="661"/>
      <c r="GNR36" s="661"/>
      <c r="GNS36" s="661"/>
      <c r="GNT36" s="661"/>
      <c r="GNU36" s="661"/>
      <c r="GNV36" s="661"/>
      <c r="GNW36" s="661"/>
      <c r="GNX36" s="661"/>
      <c r="GNY36" s="661"/>
      <c r="GNZ36" s="661"/>
      <c r="GOA36" s="661"/>
      <c r="GOB36" s="661"/>
      <c r="GOC36" s="661"/>
      <c r="GOD36" s="661"/>
      <c r="GOE36" s="661"/>
      <c r="GOF36" s="661"/>
      <c r="GOG36" s="661"/>
      <c r="GOH36" s="661"/>
      <c r="GOI36" s="661"/>
      <c r="GOJ36" s="661"/>
      <c r="GOK36" s="661"/>
      <c r="GOL36" s="661"/>
      <c r="GOM36" s="661"/>
      <c r="GON36" s="661"/>
      <c r="GOO36" s="661"/>
      <c r="GOP36" s="661"/>
      <c r="GOQ36" s="661"/>
      <c r="GOR36" s="661"/>
      <c r="GOS36" s="661"/>
      <c r="GOT36" s="661"/>
      <c r="GOU36" s="661"/>
      <c r="GOV36" s="661"/>
      <c r="GOW36" s="661"/>
      <c r="GOX36" s="661"/>
      <c r="GOY36" s="661"/>
      <c r="GOZ36" s="661"/>
      <c r="GPA36" s="661"/>
      <c r="GPB36" s="661"/>
      <c r="GPC36" s="661"/>
      <c r="GPD36" s="661"/>
      <c r="GPE36" s="661"/>
      <c r="GPF36" s="661"/>
      <c r="GPG36" s="661"/>
      <c r="GPH36" s="661"/>
      <c r="GPI36" s="661"/>
      <c r="GPJ36" s="661"/>
      <c r="GPK36" s="661"/>
      <c r="GPL36" s="661"/>
      <c r="GPM36" s="661"/>
      <c r="GPN36" s="661"/>
      <c r="GPO36" s="661"/>
      <c r="GPP36" s="661"/>
      <c r="GPQ36" s="661"/>
      <c r="GPR36" s="661"/>
      <c r="GPS36" s="661"/>
      <c r="GPT36" s="661"/>
      <c r="GPU36" s="661"/>
      <c r="GPV36" s="661"/>
      <c r="GPW36" s="661"/>
      <c r="GPX36" s="661"/>
      <c r="GPY36" s="661"/>
      <c r="GPZ36" s="661"/>
      <c r="GQA36" s="661"/>
      <c r="GQB36" s="661"/>
      <c r="GQC36" s="661"/>
      <c r="GQD36" s="661"/>
      <c r="GQE36" s="661"/>
      <c r="GQF36" s="661"/>
      <c r="GQG36" s="661"/>
      <c r="GQH36" s="661"/>
      <c r="GQI36" s="661"/>
      <c r="GQJ36" s="661"/>
      <c r="GQK36" s="661"/>
      <c r="GQL36" s="661"/>
      <c r="GQM36" s="661"/>
      <c r="GQN36" s="661"/>
      <c r="GQO36" s="661"/>
      <c r="GQP36" s="661"/>
      <c r="GQQ36" s="661"/>
      <c r="GQR36" s="661"/>
      <c r="GQS36" s="661"/>
      <c r="GQT36" s="661"/>
      <c r="GQU36" s="661"/>
      <c r="GQV36" s="661"/>
      <c r="GQW36" s="661"/>
      <c r="GQX36" s="661"/>
      <c r="GQY36" s="661"/>
      <c r="GQZ36" s="661"/>
      <c r="GRA36" s="661"/>
      <c r="GRB36" s="661"/>
      <c r="GRC36" s="661"/>
      <c r="GRD36" s="661"/>
      <c r="GRE36" s="661"/>
      <c r="GRF36" s="661"/>
      <c r="GRG36" s="661"/>
      <c r="GRH36" s="661"/>
      <c r="GRI36" s="661"/>
      <c r="GRJ36" s="661"/>
      <c r="GRK36" s="661"/>
      <c r="GRL36" s="661"/>
      <c r="GRM36" s="661"/>
      <c r="GRN36" s="661"/>
      <c r="GRO36" s="661"/>
      <c r="GRP36" s="661"/>
      <c r="GRQ36" s="661"/>
      <c r="GRR36" s="661"/>
      <c r="GRS36" s="661"/>
      <c r="GRT36" s="661"/>
      <c r="GRU36" s="661"/>
      <c r="GRV36" s="661"/>
      <c r="GRW36" s="661"/>
      <c r="GRX36" s="661"/>
      <c r="GRY36" s="661"/>
      <c r="GRZ36" s="661"/>
      <c r="GSA36" s="661"/>
      <c r="GSB36" s="661"/>
      <c r="GSC36" s="661"/>
      <c r="GSD36" s="661"/>
      <c r="GSE36" s="661"/>
      <c r="GSF36" s="661"/>
      <c r="GSG36" s="661"/>
      <c r="GSH36" s="661"/>
      <c r="GSI36" s="661"/>
      <c r="GSJ36" s="661"/>
      <c r="GSK36" s="661"/>
      <c r="GSL36" s="661"/>
      <c r="GSM36" s="661"/>
      <c r="GSN36" s="661"/>
      <c r="GSO36" s="661"/>
      <c r="GSP36" s="661"/>
      <c r="GSQ36" s="661"/>
      <c r="GSR36" s="661"/>
      <c r="GSS36" s="661"/>
      <c r="GST36" s="661"/>
      <c r="GSU36" s="661"/>
      <c r="GSV36" s="661"/>
      <c r="GSW36" s="661"/>
      <c r="GSX36" s="661"/>
      <c r="GSY36" s="661"/>
      <c r="GSZ36" s="661"/>
      <c r="GTA36" s="661"/>
      <c r="GTB36" s="661"/>
      <c r="GTC36" s="661"/>
      <c r="GTD36" s="661"/>
      <c r="GTE36" s="661"/>
      <c r="GTF36" s="661"/>
      <c r="GTG36" s="661"/>
      <c r="GTH36" s="661"/>
      <c r="GTI36" s="661"/>
      <c r="GTJ36" s="661"/>
      <c r="GTK36" s="661"/>
      <c r="GTL36" s="661"/>
      <c r="GTM36" s="661"/>
      <c r="GTN36" s="661"/>
      <c r="GTO36" s="661"/>
      <c r="GTP36" s="661"/>
      <c r="GTQ36" s="661"/>
      <c r="GTR36" s="661"/>
      <c r="GTS36" s="661"/>
      <c r="GTT36" s="661"/>
      <c r="GTU36" s="661"/>
      <c r="GTV36" s="661"/>
      <c r="GTW36" s="661"/>
      <c r="GTX36" s="661"/>
      <c r="GTY36" s="661"/>
      <c r="GTZ36" s="661"/>
      <c r="GUA36" s="661"/>
      <c r="GUB36" s="661"/>
      <c r="GUC36" s="661"/>
      <c r="GUD36" s="661"/>
      <c r="GUE36" s="661"/>
      <c r="GUF36" s="661"/>
      <c r="GUG36" s="661"/>
      <c r="GUH36" s="661"/>
      <c r="GUI36" s="661"/>
      <c r="GUJ36" s="661"/>
      <c r="GUK36" s="661"/>
      <c r="GUL36" s="661"/>
      <c r="GUM36" s="661"/>
      <c r="GUN36" s="661"/>
      <c r="GUO36" s="661"/>
      <c r="GUP36" s="661"/>
      <c r="GUQ36" s="661"/>
      <c r="GUR36" s="661"/>
      <c r="GUS36" s="661"/>
      <c r="GUT36" s="661"/>
      <c r="GUU36" s="661"/>
      <c r="GUV36" s="661"/>
      <c r="GUW36" s="661"/>
      <c r="GUX36" s="661"/>
      <c r="GUY36" s="661"/>
      <c r="GUZ36" s="661"/>
      <c r="GVA36" s="661"/>
      <c r="GVB36" s="661"/>
      <c r="GVC36" s="661"/>
      <c r="GVD36" s="661"/>
      <c r="GVE36" s="661"/>
      <c r="GVF36" s="661"/>
      <c r="GVG36" s="661"/>
      <c r="GVH36" s="661"/>
      <c r="GVI36" s="661"/>
      <c r="GVJ36" s="661"/>
      <c r="GVK36" s="661"/>
      <c r="GVL36" s="661"/>
      <c r="GVM36" s="661"/>
      <c r="GVN36" s="661"/>
      <c r="GVO36" s="661"/>
      <c r="GVP36" s="661"/>
      <c r="GVQ36" s="661"/>
      <c r="GVR36" s="661"/>
      <c r="GVS36" s="661"/>
      <c r="GVT36" s="661"/>
      <c r="GVU36" s="661"/>
      <c r="GVV36" s="661"/>
      <c r="GVW36" s="661"/>
      <c r="GVX36" s="661"/>
      <c r="GVY36" s="661"/>
      <c r="GVZ36" s="661"/>
      <c r="GWA36" s="661"/>
      <c r="GWB36" s="661"/>
      <c r="GWC36" s="661"/>
      <c r="GWD36" s="661"/>
      <c r="GWE36" s="661"/>
      <c r="GWF36" s="661"/>
      <c r="GWG36" s="661"/>
      <c r="GWH36" s="661"/>
      <c r="GWI36" s="661"/>
      <c r="GWJ36" s="661"/>
      <c r="GWK36" s="661"/>
      <c r="GWL36" s="661"/>
      <c r="GWM36" s="661"/>
      <c r="GWN36" s="661"/>
      <c r="GWO36" s="661"/>
      <c r="GWP36" s="661"/>
      <c r="GWQ36" s="661"/>
      <c r="GWR36" s="661"/>
      <c r="GWS36" s="661"/>
      <c r="GWT36" s="661"/>
      <c r="GWU36" s="661"/>
      <c r="GWV36" s="661"/>
      <c r="GWW36" s="661"/>
      <c r="GWX36" s="661"/>
      <c r="GWY36" s="661"/>
      <c r="GWZ36" s="661"/>
      <c r="GXA36" s="661"/>
      <c r="GXB36" s="661"/>
      <c r="GXC36" s="661"/>
      <c r="GXD36" s="661"/>
      <c r="GXE36" s="661"/>
      <c r="GXF36" s="661"/>
      <c r="GXG36" s="661"/>
      <c r="GXH36" s="661"/>
      <c r="GXI36" s="661"/>
      <c r="GXJ36" s="661"/>
      <c r="GXK36" s="661"/>
      <c r="GXL36" s="661"/>
      <c r="GXM36" s="661"/>
      <c r="GXN36" s="661"/>
      <c r="GXO36" s="661"/>
      <c r="GXP36" s="661"/>
      <c r="GXQ36" s="661"/>
      <c r="GXR36" s="661"/>
      <c r="GXS36" s="661"/>
      <c r="GXT36" s="661"/>
      <c r="GXU36" s="661"/>
      <c r="GXV36" s="661"/>
      <c r="GXW36" s="661"/>
      <c r="GXX36" s="661"/>
      <c r="GXY36" s="661"/>
      <c r="GXZ36" s="661"/>
      <c r="GYA36" s="661"/>
      <c r="GYB36" s="661"/>
      <c r="GYC36" s="661"/>
      <c r="GYD36" s="661"/>
      <c r="GYE36" s="661"/>
      <c r="GYF36" s="661"/>
      <c r="GYG36" s="661"/>
      <c r="GYH36" s="661"/>
      <c r="GYI36" s="661"/>
      <c r="GYJ36" s="661"/>
      <c r="GYK36" s="661"/>
      <c r="GYL36" s="661"/>
      <c r="GYM36" s="661"/>
      <c r="GYN36" s="661"/>
      <c r="GYO36" s="661"/>
      <c r="GYP36" s="661"/>
      <c r="GYQ36" s="661"/>
      <c r="GYR36" s="661"/>
      <c r="GYS36" s="661"/>
      <c r="GYT36" s="661"/>
      <c r="GYU36" s="661"/>
      <c r="GYV36" s="661"/>
      <c r="GYW36" s="661"/>
      <c r="GYX36" s="661"/>
      <c r="GYY36" s="661"/>
      <c r="GYZ36" s="661"/>
      <c r="GZA36" s="661"/>
      <c r="GZB36" s="661"/>
      <c r="GZC36" s="661"/>
      <c r="GZD36" s="661"/>
      <c r="GZE36" s="661"/>
      <c r="GZF36" s="661"/>
      <c r="GZG36" s="661"/>
      <c r="GZH36" s="661"/>
      <c r="GZI36" s="661"/>
      <c r="GZJ36" s="661"/>
      <c r="GZK36" s="661"/>
      <c r="GZL36" s="661"/>
      <c r="GZM36" s="661"/>
      <c r="GZN36" s="661"/>
      <c r="GZO36" s="661"/>
      <c r="GZP36" s="661"/>
      <c r="GZQ36" s="661"/>
      <c r="GZR36" s="661"/>
      <c r="GZS36" s="661"/>
      <c r="GZT36" s="661"/>
      <c r="GZU36" s="661"/>
      <c r="GZV36" s="661"/>
      <c r="GZW36" s="661"/>
      <c r="GZX36" s="661"/>
      <c r="GZY36" s="661"/>
      <c r="GZZ36" s="661"/>
      <c r="HAA36" s="661"/>
      <c r="HAB36" s="661"/>
      <c r="HAC36" s="661"/>
      <c r="HAD36" s="661"/>
      <c r="HAE36" s="661"/>
      <c r="HAF36" s="661"/>
      <c r="HAG36" s="661"/>
      <c r="HAH36" s="661"/>
      <c r="HAI36" s="661"/>
      <c r="HAJ36" s="661"/>
      <c r="HAK36" s="661"/>
      <c r="HAL36" s="661"/>
      <c r="HAM36" s="661"/>
      <c r="HAN36" s="661"/>
      <c r="HAO36" s="661"/>
      <c r="HAP36" s="661"/>
      <c r="HAQ36" s="661"/>
      <c r="HAR36" s="661"/>
      <c r="HAS36" s="661"/>
      <c r="HAT36" s="661"/>
      <c r="HAU36" s="661"/>
      <c r="HAV36" s="661"/>
      <c r="HAW36" s="661"/>
      <c r="HAX36" s="661"/>
      <c r="HAY36" s="661"/>
      <c r="HAZ36" s="661"/>
      <c r="HBA36" s="661"/>
      <c r="HBB36" s="661"/>
      <c r="HBC36" s="661"/>
      <c r="HBD36" s="661"/>
      <c r="HBE36" s="661"/>
      <c r="HBF36" s="661"/>
      <c r="HBG36" s="661"/>
      <c r="HBH36" s="661"/>
      <c r="HBI36" s="661"/>
      <c r="HBJ36" s="661"/>
      <c r="HBK36" s="661"/>
      <c r="HBL36" s="661"/>
      <c r="HBM36" s="661"/>
      <c r="HBN36" s="661"/>
      <c r="HBO36" s="661"/>
      <c r="HBP36" s="661"/>
      <c r="HBQ36" s="661"/>
      <c r="HBR36" s="661"/>
      <c r="HBS36" s="661"/>
      <c r="HBT36" s="661"/>
      <c r="HBU36" s="661"/>
      <c r="HBV36" s="661"/>
      <c r="HBW36" s="661"/>
      <c r="HBX36" s="661"/>
      <c r="HBY36" s="661"/>
      <c r="HBZ36" s="661"/>
      <c r="HCA36" s="661"/>
      <c r="HCB36" s="661"/>
      <c r="HCC36" s="661"/>
      <c r="HCD36" s="661"/>
      <c r="HCE36" s="661"/>
      <c r="HCF36" s="661"/>
      <c r="HCG36" s="661"/>
      <c r="HCH36" s="661"/>
      <c r="HCI36" s="661"/>
      <c r="HCJ36" s="661"/>
      <c r="HCK36" s="661"/>
      <c r="HCL36" s="661"/>
      <c r="HCM36" s="661"/>
      <c r="HCN36" s="661"/>
      <c r="HCO36" s="661"/>
      <c r="HCP36" s="661"/>
      <c r="HCQ36" s="661"/>
      <c r="HCR36" s="661"/>
      <c r="HCS36" s="661"/>
      <c r="HCT36" s="661"/>
      <c r="HCU36" s="661"/>
      <c r="HCV36" s="661"/>
      <c r="HCW36" s="661"/>
      <c r="HCX36" s="661"/>
      <c r="HCY36" s="661"/>
      <c r="HCZ36" s="661"/>
      <c r="HDA36" s="661"/>
      <c r="HDB36" s="661"/>
      <c r="HDC36" s="661"/>
      <c r="HDD36" s="661"/>
      <c r="HDE36" s="661"/>
      <c r="HDF36" s="661"/>
      <c r="HDG36" s="661"/>
      <c r="HDH36" s="661"/>
      <c r="HDI36" s="661"/>
      <c r="HDJ36" s="661"/>
      <c r="HDK36" s="661"/>
      <c r="HDL36" s="661"/>
      <c r="HDM36" s="661"/>
      <c r="HDN36" s="661"/>
      <c r="HDO36" s="661"/>
      <c r="HDP36" s="661"/>
      <c r="HDQ36" s="661"/>
      <c r="HDR36" s="661"/>
      <c r="HDS36" s="661"/>
      <c r="HDT36" s="661"/>
      <c r="HDU36" s="661"/>
      <c r="HDV36" s="661"/>
      <c r="HDW36" s="661"/>
      <c r="HDX36" s="661"/>
      <c r="HDY36" s="661"/>
      <c r="HDZ36" s="661"/>
      <c r="HEA36" s="661"/>
      <c r="HEB36" s="661"/>
      <c r="HEC36" s="661"/>
      <c r="HED36" s="661"/>
      <c r="HEE36" s="661"/>
      <c r="HEF36" s="661"/>
      <c r="HEG36" s="661"/>
      <c r="HEH36" s="661"/>
      <c r="HEI36" s="661"/>
      <c r="HEJ36" s="661"/>
      <c r="HEK36" s="661"/>
      <c r="HEL36" s="661"/>
      <c r="HEM36" s="661"/>
      <c r="HEN36" s="661"/>
      <c r="HEO36" s="661"/>
      <c r="HEP36" s="661"/>
      <c r="HEQ36" s="661"/>
      <c r="HER36" s="661"/>
      <c r="HES36" s="661"/>
      <c r="HET36" s="661"/>
      <c r="HEU36" s="661"/>
      <c r="HEV36" s="661"/>
      <c r="HEW36" s="661"/>
      <c r="HEX36" s="661"/>
      <c r="HEY36" s="661"/>
      <c r="HEZ36" s="661"/>
      <c r="HFA36" s="661"/>
      <c r="HFB36" s="661"/>
      <c r="HFC36" s="661"/>
      <c r="HFD36" s="661"/>
      <c r="HFE36" s="661"/>
      <c r="HFF36" s="661"/>
      <c r="HFG36" s="661"/>
      <c r="HFH36" s="661"/>
      <c r="HFI36" s="661"/>
      <c r="HFJ36" s="661"/>
      <c r="HFK36" s="661"/>
      <c r="HFL36" s="661"/>
      <c r="HFM36" s="661"/>
      <c r="HFN36" s="661"/>
      <c r="HFO36" s="661"/>
      <c r="HFP36" s="661"/>
      <c r="HFQ36" s="661"/>
      <c r="HFR36" s="661"/>
      <c r="HFS36" s="661"/>
      <c r="HFT36" s="661"/>
      <c r="HFU36" s="661"/>
      <c r="HFV36" s="661"/>
      <c r="HFW36" s="661"/>
      <c r="HFX36" s="661"/>
      <c r="HFY36" s="661"/>
      <c r="HFZ36" s="661"/>
      <c r="HGA36" s="661"/>
      <c r="HGB36" s="661"/>
      <c r="HGC36" s="661"/>
      <c r="HGD36" s="661"/>
      <c r="HGE36" s="661"/>
      <c r="HGF36" s="661"/>
      <c r="HGG36" s="661"/>
      <c r="HGH36" s="661"/>
      <c r="HGI36" s="661"/>
      <c r="HGJ36" s="661"/>
      <c r="HGK36" s="661"/>
      <c r="HGL36" s="661"/>
      <c r="HGM36" s="661"/>
      <c r="HGN36" s="661"/>
      <c r="HGO36" s="661"/>
      <c r="HGP36" s="661"/>
      <c r="HGQ36" s="661"/>
      <c r="HGR36" s="661"/>
      <c r="HGS36" s="661"/>
      <c r="HGT36" s="661"/>
      <c r="HGU36" s="661"/>
      <c r="HGV36" s="661"/>
      <c r="HGW36" s="661"/>
      <c r="HGX36" s="661"/>
      <c r="HGY36" s="661"/>
      <c r="HGZ36" s="661"/>
      <c r="HHA36" s="661"/>
      <c r="HHB36" s="661"/>
      <c r="HHC36" s="661"/>
      <c r="HHD36" s="661"/>
      <c r="HHE36" s="661"/>
      <c r="HHF36" s="661"/>
      <c r="HHG36" s="661"/>
      <c r="HHH36" s="661"/>
      <c r="HHI36" s="661"/>
      <c r="HHJ36" s="661"/>
      <c r="HHK36" s="661"/>
      <c r="HHL36" s="661"/>
      <c r="HHM36" s="661"/>
      <c r="HHN36" s="661"/>
      <c r="HHO36" s="661"/>
      <c r="HHP36" s="661"/>
      <c r="HHQ36" s="661"/>
      <c r="HHR36" s="661"/>
      <c r="HHS36" s="661"/>
      <c r="HHT36" s="661"/>
      <c r="HHU36" s="661"/>
      <c r="HHV36" s="661"/>
      <c r="HHW36" s="661"/>
      <c r="HHX36" s="661"/>
      <c r="HHY36" s="661"/>
      <c r="HHZ36" s="661"/>
      <c r="HIA36" s="661"/>
      <c r="HIB36" s="661"/>
      <c r="HIC36" s="661"/>
      <c r="HID36" s="661"/>
      <c r="HIE36" s="661"/>
      <c r="HIF36" s="661"/>
      <c r="HIG36" s="661"/>
      <c r="HIH36" s="661"/>
      <c r="HII36" s="661"/>
      <c r="HIJ36" s="661"/>
      <c r="HIK36" s="661"/>
      <c r="HIL36" s="661"/>
      <c r="HIM36" s="661"/>
      <c r="HIN36" s="661"/>
      <c r="HIO36" s="661"/>
      <c r="HIP36" s="661"/>
      <c r="HIQ36" s="661"/>
      <c r="HIR36" s="661"/>
      <c r="HIS36" s="661"/>
      <c r="HIT36" s="661"/>
      <c r="HIU36" s="661"/>
      <c r="HIV36" s="661"/>
      <c r="HIW36" s="661"/>
      <c r="HIX36" s="661"/>
      <c r="HIY36" s="661"/>
      <c r="HIZ36" s="661"/>
      <c r="HJA36" s="661"/>
      <c r="HJB36" s="661"/>
      <c r="HJC36" s="661"/>
      <c r="HJD36" s="661"/>
      <c r="HJE36" s="661"/>
      <c r="HJF36" s="661"/>
      <c r="HJG36" s="661"/>
      <c r="HJH36" s="661"/>
      <c r="HJI36" s="661"/>
      <c r="HJJ36" s="661"/>
      <c r="HJK36" s="661"/>
      <c r="HJL36" s="661"/>
      <c r="HJM36" s="661"/>
      <c r="HJN36" s="661"/>
      <c r="HJO36" s="661"/>
      <c r="HJP36" s="661"/>
      <c r="HJQ36" s="661"/>
      <c r="HJR36" s="661"/>
      <c r="HJS36" s="661"/>
      <c r="HJT36" s="661"/>
      <c r="HJU36" s="661"/>
      <c r="HJV36" s="661"/>
      <c r="HJW36" s="661"/>
      <c r="HJX36" s="661"/>
      <c r="HJY36" s="661"/>
      <c r="HJZ36" s="661"/>
      <c r="HKA36" s="661"/>
      <c r="HKB36" s="661"/>
      <c r="HKC36" s="661"/>
      <c r="HKD36" s="661"/>
      <c r="HKE36" s="661"/>
      <c r="HKF36" s="661"/>
      <c r="HKG36" s="661"/>
      <c r="HKH36" s="661"/>
      <c r="HKI36" s="661"/>
      <c r="HKJ36" s="661"/>
      <c r="HKK36" s="661"/>
      <c r="HKL36" s="661"/>
      <c r="HKM36" s="661"/>
      <c r="HKN36" s="661"/>
      <c r="HKO36" s="661"/>
      <c r="HKP36" s="661"/>
      <c r="HKQ36" s="661"/>
      <c r="HKR36" s="661"/>
      <c r="HKS36" s="661"/>
      <c r="HKT36" s="661"/>
      <c r="HKU36" s="661"/>
      <c r="HKV36" s="661"/>
      <c r="HKW36" s="661"/>
      <c r="HKX36" s="661"/>
      <c r="HKY36" s="661"/>
      <c r="HKZ36" s="661"/>
      <c r="HLA36" s="661"/>
      <c r="HLB36" s="661"/>
      <c r="HLC36" s="661"/>
      <c r="HLD36" s="661"/>
      <c r="HLE36" s="661"/>
      <c r="HLF36" s="661"/>
      <c r="HLG36" s="661"/>
      <c r="HLH36" s="661"/>
      <c r="HLI36" s="661"/>
      <c r="HLJ36" s="661"/>
      <c r="HLK36" s="661"/>
      <c r="HLL36" s="661"/>
      <c r="HLM36" s="661"/>
      <c r="HLN36" s="661"/>
      <c r="HLO36" s="661"/>
      <c r="HLP36" s="661"/>
      <c r="HLQ36" s="661"/>
      <c r="HLR36" s="661"/>
      <c r="HLS36" s="661"/>
      <c r="HLT36" s="661"/>
      <c r="HLU36" s="661"/>
      <c r="HLV36" s="661"/>
      <c r="HLW36" s="661"/>
      <c r="HLX36" s="661"/>
      <c r="HLY36" s="661"/>
      <c r="HLZ36" s="661"/>
      <c r="HMA36" s="661"/>
      <c r="HMB36" s="661"/>
      <c r="HMC36" s="661"/>
      <c r="HMD36" s="661"/>
      <c r="HME36" s="661"/>
      <c r="HMF36" s="661"/>
      <c r="HMG36" s="661"/>
      <c r="HMH36" s="661"/>
      <c r="HMI36" s="661"/>
      <c r="HMJ36" s="661"/>
      <c r="HMK36" s="661"/>
      <c r="HML36" s="661"/>
      <c r="HMM36" s="661"/>
      <c r="HMN36" s="661"/>
      <c r="HMO36" s="661"/>
      <c r="HMP36" s="661"/>
      <c r="HMQ36" s="661"/>
      <c r="HMR36" s="661"/>
      <c r="HMS36" s="661"/>
      <c r="HMT36" s="661"/>
      <c r="HMU36" s="661"/>
      <c r="HMV36" s="661"/>
      <c r="HMW36" s="661"/>
      <c r="HMX36" s="661"/>
      <c r="HMY36" s="661"/>
      <c r="HMZ36" s="661"/>
      <c r="HNA36" s="661"/>
      <c r="HNB36" s="661"/>
      <c r="HNC36" s="661"/>
      <c r="HND36" s="661"/>
      <c r="HNE36" s="661"/>
      <c r="HNF36" s="661"/>
      <c r="HNG36" s="661"/>
      <c r="HNH36" s="661"/>
      <c r="HNI36" s="661"/>
      <c r="HNJ36" s="661"/>
      <c r="HNK36" s="661"/>
      <c r="HNL36" s="661"/>
      <c r="HNM36" s="661"/>
      <c r="HNN36" s="661"/>
      <c r="HNO36" s="661"/>
      <c r="HNP36" s="661"/>
      <c r="HNQ36" s="661"/>
      <c r="HNR36" s="661"/>
      <c r="HNS36" s="661"/>
      <c r="HNT36" s="661"/>
      <c r="HNU36" s="661"/>
      <c r="HNV36" s="661"/>
      <c r="HNW36" s="661"/>
      <c r="HNX36" s="661"/>
      <c r="HNY36" s="661"/>
      <c r="HNZ36" s="661"/>
      <c r="HOA36" s="661"/>
      <c r="HOB36" s="661"/>
      <c r="HOC36" s="661"/>
      <c r="HOD36" s="661"/>
      <c r="HOE36" s="661"/>
      <c r="HOF36" s="661"/>
      <c r="HOG36" s="661"/>
      <c r="HOH36" s="661"/>
      <c r="HOI36" s="661"/>
      <c r="HOJ36" s="661"/>
      <c r="HOK36" s="661"/>
      <c r="HOL36" s="661"/>
      <c r="HOM36" s="661"/>
      <c r="HON36" s="661"/>
      <c r="HOO36" s="661"/>
      <c r="HOP36" s="661"/>
      <c r="HOQ36" s="661"/>
      <c r="HOR36" s="661"/>
      <c r="HOS36" s="661"/>
      <c r="HOT36" s="661"/>
      <c r="HOU36" s="661"/>
      <c r="HOV36" s="661"/>
      <c r="HOW36" s="661"/>
      <c r="HOX36" s="661"/>
      <c r="HOY36" s="661"/>
      <c r="HOZ36" s="661"/>
      <c r="HPA36" s="661"/>
      <c r="HPB36" s="661"/>
      <c r="HPC36" s="661"/>
      <c r="HPD36" s="661"/>
      <c r="HPE36" s="661"/>
      <c r="HPF36" s="661"/>
      <c r="HPG36" s="661"/>
      <c r="HPH36" s="661"/>
      <c r="HPI36" s="661"/>
      <c r="HPJ36" s="661"/>
      <c r="HPK36" s="661"/>
      <c r="HPL36" s="661"/>
      <c r="HPM36" s="661"/>
      <c r="HPN36" s="661"/>
      <c r="HPO36" s="661"/>
      <c r="HPP36" s="661"/>
      <c r="HPQ36" s="661"/>
      <c r="HPR36" s="661"/>
      <c r="HPS36" s="661"/>
      <c r="HPT36" s="661"/>
      <c r="HPU36" s="661"/>
      <c r="HPV36" s="661"/>
      <c r="HPW36" s="661"/>
      <c r="HPX36" s="661"/>
      <c r="HPY36" s="661"/>
      <c r="HPZ36" s="661"/>
      <c r="HQA36" s="661"/>
      <c r="HQB36" s="661"/>
      <c r="HQC36" s="661"/>
      <c r="HQD36" s="661"/>
      <c r="HQE36" s="661"/>
      <c r="HQF36" s="661"/>
      <c r="HQG36" s="661"/>
      <c r="HQH36" s="661"/>
      <c r="HQI36" s="661"/>
      <c r="HQJ36" s="661"/>
      <c r="HQK36" s="661"/>
      <c r="HQL36" s="661"/>
      <c r="HQM36" s="661"/>
      <c r="HQN36" s="661"/>
      <c r="HQO36" s="661"/>
      <c r="HQP36" s="661"/>
      <c r="HQQ36" s="661"/>
      <c r="HQR36" s="661"/>
      <c r="HQS36" s="661"/>
      <c r="HQT36" s="661"/>
      <c r="HQU36" s="661"/>
      <c r="HQV36" s="661"/>
      <c r="HQW36" s="661"/>
      <c r="HQX36" s="661"/>
      <c r="HQY36" s="661"/>
      <c r="HQZ36" s="661"/>
      <c r="HRA36" s="661"/>
      <c r="HRB36" s="661"/>
      <c r="HRC36" s="661"/>
      <c r="HRD36" s="661"/>
      <c r="HRE36" s="661"/>
      <c r="HRF36" s="661"/>
      <c r="HRG36" s="661"/>
      <c r="HRH36" s="661"/>
      <c r="HRI36" s="661"/>
      <c r="HRJ36" s="661"/>
      <c r="HRK36" s="661"/>
      <c r="HRL36" s="661"/>
      <c r="HRM36" s="661"/>
      <c r="HRN36" s="661"/>
      <c r="HRO36" s="661"/>
      <c r="HRP36" s="661"/>
      <c r="HRQ36" s="661"/>
      <c r="HRR36" s="661"/>
      <c r="HRS36" s="661"/>
      <c r="HRT36" s="661"/>
      <c r="HRU36" s="661"/>
      <c r="HRV36" s="661"/>
      <c r="HRW36" s="661"/>
      <c r="HRX36" s="661"/>
      <c r="HRY36" s="661"/>
      <c r="HRZ36" s="661"/>
      <c r="HSA36" s="661"/>
      <c r="HSB36" s="661"/>
      <c r="HSC36" s="661"/>
      <c r="HSD36" s="661"/>
      <c r="HSE36" s="661"/>
      <c r="HSF36" s="661"/>
      <c r="HSG36" s="661"/>
      <c r="HSH36" s="661"/>
      <c r="HSI36" s="661"/>
      <c r="HSJ36" s="661"/>
      <c r="HSK36" s="661"/>
      <c r="HSL36" s="661"/>
      <c r="HSM36" s="661"/>
      <c r="HSN36" s="661"/>
      <c r="HSO36" s="661"/>
      <c r="HSP36" s="661"/>
      <c r="HSQ36" s="661"/>
      <c r="HSR36" s="661"/>
      <c r="HSS36" s="661"/>
      <c r="HST36" s="661"/>
      <c r="HSU36" s="661"/>
      <c r="HSV36" s="661"/>
      <c r="HSW36" s="661"/>
      <c r="HSX36" s="661"/>
      <c r="HSY36" s="661"/>
      <c r="HSZ36" s="661"/>
      <c r="HTA36" s="661"/>
      <c r="HTB36" s="661"/>
      <c r="HTC36" s="661"/>
      <c r="HTD36" s="661"/>
      <c r="HTE36" s="661"/>
      <c r="HTF36" s="661"/>
      <c r="HTG36" s="661"/>
      <c r="HTH36" s="661"/>
      <c r="HTI36" s="661"/>
      <c r="HTJ36" s="661"/>
      <c r="HTK36" s="661"/>
      <c r="HTL36" s="661"/>
      <c r="HTM36" s="661"/>
      <c r="HTN36" s="661"/>
      <c r="HTO36" s="661"/>
      <c r="HTP36" s="661"/>
      <c r="HTQ36" s="661"/>
      <c r="HTR36" s="661"/>
      <c r="HTS36" s="661"/>
      <c r="HTT36" s="661"/>
      <c r="HTU36" s="661"/>
      <c r="HTV36" s="661"/>
      <c r="HTW36" s="661"/>
      <c r="HTX36" s="661"/>
      <c r="HTY36" s="661"/>
      <c r="HTZ36" s="661"/>
      <c r="HUA36" s="661"/>
      <c r="HUB36" s="661"/>
      <c r="HUC36" s="661"/>
      <c r="HUD36" s="661"/>
      <c r="HUE36" s="661"/>
      <c r="HUF36" s="661"/>
      <c r="HUG36" s="661"/>
      <c r="HUH36" s="661"/>
      <c r="HUI36" s="661"/>
      <c r="HUJ36" s="661"/>
      <c r="HUK36" s="661"/>
      <c r="HUL36" s="661"/>
      <c r="HUM36" s="661"/>
      <c r="HUN36" s="661"/>
      <c r="HUO36" s="661"/>
      <c r="HUP36" s="661"/>
      <c r="HUQ36" s="661"/>
      <c r="HUR36" s="661"/>
      <c r="HUS36" s="661"/>
      <c r="HUT36" s="661"/>
      <c r="HUU36" s="661"/>
      <c r="HUV36" s="661"/>
      <c r="HUW36" s="661"/>
      <c r="HUX36" s="661"/>
      <c r="HUY36" s="661"/>
      <c r="HUZ36" s="661"/>
      <c r="HVA36" s="661"/>
      <c r="HVB36" s="661"/>
      <c r="HVC36" s="661"/>
      <c r="HVD36" s="661"/>
      <c r="HVE36" s="661"/>
      <c r="HVF36" s="661"/>
      <c r="HVG36" s="661"/>
      <c r="HVH36" s="661"/>
      <c r="HVI36" s="661"/>
      <c r="HVJ36" s="661"/>
      <c r="HVK36" s="661"/>
      <c r="HVL36" s="661"/>
      <c r="HVM36" s="661"/>
      <c r="HVN36" s="661"/>
      <c r="HVO36" s="661"/>
      <c r="HVP36" s="661"/>
      <c r="HVQ36" s="661"/>
      <c r="HVR36" s="661"/>
      <c r="HVS36" s="661"/>
      <c r="HVT36" s="661"/>
      <c r="HVU36" s="661"/>
      <c r="HVV36" s="661"/>
      <c r="HVW36" s="661"/>
      <c r="HVX36" s="661"/>
      <c r="HVY36" s="661"/>
      <c r="HVZ36" s="661"/>
      <c r="HWA36" s="661"/>
      <c r="HWB36" s="661"/>
      <c r="HWC36" s="661"/>
      <c r="HWD36" s="661"/>
      <c r="HWE36" s="661"/>
      <c r="HWF36" s="661"/>
      <c r="HWG36" s="661"/>
      <c r="HWH36" s="661"/>
      <c r="HWI36" s="661"/>
      <c r="HWJ36" s="661"/>
      <c r="HWK36" s="661"/>
      <c r="HWL36" s="661"/>
      <c r="HWM36" s="661"/>
      <c r="HWN36" s="661"/>
      <c r="HWO36" s="661"/>
      <c r="HWP36" s="661"/>
      <c r="HWQ36" s="661"/>
      <c r="HWR36" s="661"/>
      <c r="HWS36" s="661"/>
      <c r="HWT36" s="661"/>
      <c r="HWU36" s="661"/>
      <c r="HWV36" s="661"/>
      <c r="HWW36" s="661"/>
      <c r="HWX36" s="661"/>
      <c r="HWY36" s="661"/>
      <c r="HWZ36" s="661"/>
      <c r="HXA36" s="661"/>
      <c r="HXB36" s="661"/>
      <c r="HXC36" s="661"/>
      <c r="HXD36" s="661"/>
      <c r="HXE36" s="661"/>
      <c r="HXF36" s="661"/>
      <c r="HXG36" s="661"/>
      <c r="HXH36" s="661"/>
      <c r="HXI36" s="661"/>
      <c r="HXJ36" s="661"/>
      <c r="HXK36" s="661"/>
      <c r="HXL36" s="661"/>
      <c r="HXM36" s="661"/>
      <c r="HXN36" s="661"/>
      <c r="HXO36" s="661"/>
      <c r="HXP36" s="661"/>
      <c r="HXQ36" s="661"/>
      <c r="HXR36" s="661"/>
      <c r="HXS36" s="661"/>
      <c r="HXT36" s="661"/>
      <c r="HXU36" s="661"/>
      <c r="HXV36" s="661"/>
      <c r="HXW36" s="661"/>
      <c r="HXX36" s="661"/>
      <c r="HXY36" s="661"/>
      <c r="HXZ36" s="661"/>
      <c r="HYA36" s="661"/>
      <c r="HYB36" s="661"/>
      <c r="HYC36" s="661"/>
      <c r="HYD36" s="661"/>
      <c r="HYE36" s="661"/>
      <c r="HYF36" s="661"/>
      <c r="HYG36" s="661"/>
      <c r="HYH36" s="661"/>
      <c r="HYI36" s="661"/>
      <c r="HYJ36" s="661"/>
      <c r="HYK36" s="661"/>
      <c r="HYL36" s="661"/>
      <c r="HYM36" s="661"/>
      <c r="HYN36" s="661"/>
      <c r="HYO36" s="661"/>
      <c r="HYP36" s="661"/>
      <c r="HYQ36" s="661"/>
      <c r="HYR36" s="661"/>
      <c r="HYS36" s="661"/>
      <c r="HYT36" s="661"/>
      <c r="HYU36" s="661"/>
      <c r="HYV36" s="661"/>
      <c r="HYW36" s="661"/>
      <c r="HYX36" s="661"/>
      <c r="HYY36" s="661"/>
      <c r="HYZ36" s="661"/>
      <c r="HZA36" s="661"/>
      <c r="HZB36" s="661"/>
      <c r="HZC36" s="661"/>
      <c r="HZD36" s="661"/>
      <c r="HZE36" s="661"/>
      <c r="HZF36" s="661"/>
      <c r="HZG36" s="661"/>
      <c r="HZH36" s="661"/>
      <c r="HZI36" s="661"/>
      <c r="HZJ36" s="661"/>
      <c r="HZK36" s="661"/>
      <c r="HZL36" s="661"/>
      <c r="HZM36" s="661"/>
      <c r="HZN36" s="661"/>
      <c r="HZO36" s="661"/>
      <c r="HZP36" s="661"/>
      <c r="HZQ36" s="661"/>
      <c r="HZR36" s="661"/>
      <c r="HZS36" s="661"/>
      <c r="HZT36" s="661"/>
      <c r="HZU36" s="661"/>
      <c r="HZV36" s="661"/>
      <c r="HZW36" s="661"/>
      <c r="HZX36" s="661"/>
      <c r="HZY36" s="661"/>
      <c r="HZZ36" s="661"/>
      <c r="IAA36" s="661"/>
      <c r="IAB36" s="661"/>
      <c r="IAC36" s="661"/>
      <c r="IAD36" s="661"/>
      <c r="IAE36" s="661"/>
      <c r="IAF36" s="661"/>
      <c r="IAG36" s="661"/>
      <c r="IAH36" s="661"/>
      <c r="IAI36" s="661"/>
      <c r="IAJ36" s="661"/>
      <c r="IAK36" s="661"/>
      <c r="IAL36" s="661"/>
      <c r="IAM36" s="661"/>
      <c r="IAN36" s="661"/>
      <c r="IAO36" s="661"/>
      <c r="IAP36" s="661"/>
      <c r="IAQ36" s="661"/>
      <c r="IAR36" s="661"/>
      <c r="IAS36" s="661"/>
      <c r="IAT36" s="661"/>
      <c r="IAU36" s="661"/>
      <c r="IAV36" s="661"/>
      <c r="IAW36" s="661"/>
      <c r="IAX36" s="661"/>
      <c r="IAY36" s="661"/>
      <c r="IAZ36" s="661"/>
      <c r="IBA36" s="661"/>
      <c r="IBB36" s="661"/>
      <c r="IBC36" s="661"/>
      <c r="IBD36" s="661"/>
      <c r="IBE36" s="661"/>
      <c r="IBF36" s="661"/>
      <c r="IBG36" s="661"/>
      <c r="IBH36" s="661"/>
      <c r="IBI36" s="661"/>
      <c r="IBJ36" s="661"/>
      <c r="IBK36" s="661"/>
      <c r="IBL36" s="661"/>
      <c r="IBM36" s="661"/>
      <c r="IBN36" s="661"/>
      <c r="IBO36" s="661"/>
      <c r="IBP36" s="661"/>
      <c r="IBQ36" s="661"/>
      <c r="IBR36" s="661"/>
      <c r="IBS36" s="661"/>
      <c r="IBT36" s="661"/>
      <c r="IBU36" s="661"/>
      <c r="IBV36" s="661"/>
      <c r="IBW36" s="661"/>
      <c r="IBX36" s="661"/>
      <c r="IBY36" s="661"/>
      <c r="IBZ36" s="661"/>
      <c r="ICA36" s="661"/>
      <c r="ICB36" s="661"/>
      <c r="ICC36" s="661"/>
      <c r="ICD36" s="661"/>
      <c r="ICE36" s="661"/>
      <c r="ICF36" s="661"/>
      <c r="ICG36" s="661"/>
      <c r="ICH36" s="661"/>
      <c r="ICI36" s="661"/>
      <c r="ICJ36" s="661"/>
      <c r="ICK36" s="661"/>
      <c r="ICL36" s="661"/>
      <c r="ICM36" s="661"/>
      <c r="ICN36" s="661"/>
      <c r="ICO36" s="661"/>
      <c r="ICP36" s="661"/>
      <c r="ICQ36" s="661"/>
      <c r="ICR36" s="661"/>
      <c r="ICS36" s="661"/>
      <c r="ICT36" s="661"/>
      <c r="ICU36" s="661"/>
      <c r="ICV36" s="661"/>
      <c r="ICW36" s="661"/>
      <c r="ICX36" s="661"/>
      <c r="ICY36" s="661"/>
      <c r="ICZ36" s="661"/>
      <c r="IDA36" s="661"/>
      <c r="IDB36" s="661"/>
      <c r="IDC36" s="661"/>
      <c r="IDD36" s="661"/>
      <c r="IDE36" s="661"/>
      <c r="IDF36" s="661"/>
      <c r="IDG36" s="661"/>
      <c r="IDH36" s="661"/>
      <c r="IDI36" s="661"/>
      <c r="IDJ36" s="661"/>
      <c r="IDK36" s="661"/>
      <c r="IDL36" s="661"/>
      <c r="IDM36" s="661"/>
      <c r="IDN36" s="661"/>
      <c r="IDO36" s="661"/>
      <c r="IDP36" s="661"/>
      <c r="IDQ36" s="661"/>
      <c r="IDR36" s="661"/>
      <c r="IDS36" s="661"/>
      <c r="IDT36" s="661"/>
      <c r="IDU36" s="661"/>
      <c r="IDV36" s="661"/>
      <c r="IDW36" s="661"/>
      <c r="IDX36" s="661"/>
      <c r="IDY36" s="661"/>
      <c r="IDZ36" s="661"/>
      <c r="IEA36" s="661"/>
      <c r="IEB36" s="661"/>
      <c r="IEC36" s="661"/>
      <c r="IED36" s="661"/>
      <c r="IEE36" s="661"/>
      <c r="IEF36" s="661"/>
      <c r="IEG36" s="661"/>
      <c r="IEH36" s="661"/>
      <c r="IEI36" s="661"/>
      <c r="IEJ36" s="661"/>
      <c r="IEK36" s="661"/>
      <c r="IEL36" s="661"/>
      <c r="IEM36" s="661"/>
      <c r="IEN36" s="661"/>
      <c r="IEO36" s="661"/>
      <c r="IEP36" s="661"/>
      <c r="IEQ36" s="661"/>
      <c r="IER36" s="661"/>
      <c r="IES36" s="661"/>
      <c r="IET36" s="661"/>
      <c r="IEU36" s="661"/>
      <c r="IEV36" s="661"/>
      <c r="IEW36" s="661"/>
      <c r="IEX36" s="661"/>
      <c r="IEY36" s="661"/>
      <c r="IEZ36" s="661"/>
      <c r="IFA36" s="661"/>
      <c r="IFB36" s="661"/>
      <c r="IFC36" s="661"/>
      <c r="IFD36" s="661"/>
      <c r="IFE36" s="661"/>
      <c r="IFF36" s="661"/>
      <c r="IFG36" s="661"/>
      <c r="IFH36" s="661"/>
      <c r="IFI36" s="661"/>
      <c r="IFJ36" s="661"/>
      <c r="IFK36" s="661"/>
      <c r="IFL36" s="661"/>
      <c r="IFM36" s="661"/>
      <c r="IFN36" s="661"/>
      <c r="IFO36" s="661"/>
      <c r="IFP36" s="661"/>
      <c r="IFQ36" s="661"/>
      <c r="IFR36" s="661"/>
      <c r="IFS36" s="661"/>
      <c r="IFT36" s="661"/>
      <c r="IFU36" s="661"/>
      <c r="IFV36" s="661"/>
      <c r="IFW36" s="661"/>
      <c r="IFX36" s="661"/>
      <c r="IFY36" s="661"/>
      <c r="IFZ36" s="661"/>
      <c r="IGA36" s="661"/>
      <c r="IGB36" s="661"/>
      <c r="IGC36" s="661"/>
      <c r="IGD36" s="661"/>
      <c r="IGE36" s="661"/>
      <c r="IGF36" s="661"/>
      <c r="IGG36" s="661"/>
      <c r="IGH36" s="661"/>
      <c r="IGI36" s="661"/>
      <c r="IGJ36" s="661"/>
      <c r="IGK36" s="661"/>
      <c r="IGL36" s="661"/>
      <c r="IGM36" s="661"/>
      <c r="IGN36" s="661"/>
      <c r="IGO36" s="661"/>
      <c r="IGP36" s="661"/>
      <c r="IGQ36" s="661"/>
      <c r="IGR36" s="661"/>
      <c r="IGS36" s="661"/>
      <c r="IGT36" s="661"/>
      <c r="IGU36" s="661"/>
      <c r="IGV36" s="661"/>
      <c r="IGW36" s="661"/>
      <c r="IGX36" s="661"/>
      <c r="IGY36" s="661"/>
      <c r="IGZ36" s="661"/>
      <c r="IHA36" s="661"/>
      <c r="IHB36" s="661"/>
      <c r="IHC36" s="661"/>
      <c r="IHD36" s="661"/>
      <c r="IHE36" s="661"/>
      <c r="IHF36" s="661"/>
      <c r="IHG36" s="661"/>
      <c r="IHH36" s="661"/>
      <c r="IHI36" s="661"/>
      <c r="IHJ36" s="661"/>
      <c r="IHK36" s="661"/>
      <c r="IHL36" s="661"/>
      <c r="IHM36" s="661"/>
      <c r="IHN36" s="661"/>
      <c r="IHO36" s="661"/>
      <c r="IHP36" s="661"/>
      <c r="IHQ36" s="661"/>
      <c r="IHR36" s="661"/>
      <c r="IHS36" s="661"/>
      <c r="IHT36" s="661"/>
      <c r="IHU36" s="661"/>
      <c r="IHV36" s="661"/>
      <c r="IHW36" s="661"/>
      <c r="IHX36" s="661"/>
      <c r="IHY36" s="661"/>
      <c r="IHZ36" s="661"/>
      <c r="IIA36" s="661"/>
      <c r="IIB36" s="661"/>
      <c r="IIC36" s="661"/>
      <c r="IID36" s="661"/>
      <c r="IIE36" s="661"/>
      <c r="IIF36" s="661"/>
      <c r="IIG36" s="661"/>
      <c r="IIH36" s="661"/>
      <c r="III36" s="661"/>
      <c r="IIJ36" s="661"/>
      <c r="IIK36" s="661"/>
      <c r="IIL36" s="661"/>
      <c r="IIM36" s="661"/>
      <c r="IIN36" s="661"/>
      <c r="IIO36" s="661"/>
      <c r="IIP36" s="661"/>
      <c r="IIQ36" s="661"/>
      <c r="IIR36" s="661"/>
      <c r="IIS36" s="661"/>
      <c r="IIT36" s="661"/>
      <c r="IIU36" s="661"/>
      <c r="IIV36" s="661"/>
      <c r="IIW36" s="661"/>
      <c r="IIX36" s="661"/>
      <c r="IIY36" s="661"/>
      <c r="IIZ36" s="661"/>
      <c r="IJA36" s="661"/>
      <c r="IJB36" s="661"/>
      <c r="IJC36" s="661"/>
      <c r="IJD36" s="661"/>
      <c r="IJE36" s="661"/>
      <c r="IJF36" s="661"/>
      <c r="IJG36" s="661"/>
      <c r="IJH36" s="661"/>
      <c r="IJI36" s="661"/>
      <c r="IJJ36" s="661"/>
      <c r="IJK36" s="661"/>
      <c r="IJL36" s="661"/>
      <c r="IJM36" s="661"/>
      <c r="IJN36" s="661"/>
      <c r="IJO36" s="661"/>
      <c r="IJP36" s="661"/>
      <c r="IJQ36" s="661"/>
      <c r="IJR36" s="661"/>
      <c r="IJS36" s="661"/>
      <c r="IJT36" s="661"/>
      <c r="IJU36" s="661"/>
      <c r="IJV36" s="661"/>
      <c r="IJW36" s="661"/>
      <c r="IJX36" s="661"/>
      <c r="IJY36" s="661"/>
      <c r="IJZ36" s="661"/>
      <c r="IKA36" s="661"/>
      <c r="IKB36" s="661"/>
      <c r="IKC36" s="661"/>
      <c r="IKD36" s="661"/>
      <c r="IKE36" s="661"/>
      <c r="IKF36" s="661"/>
      <c r="IKG36" s="661"/>
      <c r="IKH36" s="661"/>
      <c r="IKI36" s="661"/>
      <c r="IKJ36" s="661"/>
      <c r="IKK36" s="661"/>
      <c r="IKL36" s="661"/>
      <c r="IKM36" s="661"/>
      <c r="IKN36" s="661"/>
      <c r="IKO36" s="661"/>
      <c r="IKP36" s="661"/>
      <c r="IKQ36" s="661"/>
      <c r="IKR36" s="661"/>
      <c r="IKS36" s="661"/>
      <c r="IKT36" s="661"/>
      <c r="IKU36" s="661"/>
      <c r="IKV36" s="661"/>
      <c r="IKW36" s="661"/>
      <c r="IKX36" s="661"/>
      <c r="IKY36" s="661"/>
      <c r="IKZ36" s="661"/>
      <c r="ILA36" s="661"/>
      <c r="ILB36" s="661"/>
      <c r="ILC36" s="661"/>
      <c r="ILD36" s="661"/>
      <c r="ILE36" s="661"/>
      <c r="ILF36" s="661"/>
      <c r="ILG36" s="661"/>
      <c r="ILH36" s="661"/>
      <c r="ILI36" s="661"/>
      <c r="ILJ36" s="661"/>
      <c r="ILK36" s="661"/>
      <c r="ILL36" s="661"/>
      <c r="ILM36" s="661"/>
      <c r="ILN36" s="661"/>
      <c r="ILO36" s="661"/>
      <c r="ILP36" s="661"/>
      <c r="ILQ36" s="661"/>
      <c r="ILR36" s="661"/>
      <c r="ILS36" s="661"/>
      <c r="ILT36" s="661"/>
      <c r="ILU36" s="661"/>
      <c r="ILV36" s="661"/>
      <c r="ILW36" s="661"/>
      <c r="ILX36" s="661"/>
      <c r="ILY36" s="661"/>
      <c r="ILZ36" s="661"/>
      <c r="IMA36" s="661"/>
      <c r="IMB36" s="661"/>
      <c r="IMC36" s="661"/>
      <c r="IMD36" s="661"/>
      <c r="IME36" s="661"/>
      <c r="IMF36" s="661"/>
      <c r="IMG36" s="661"/>
      <c r="IMH36" s="661"/>
      <c r="IMI36" s="661"/>
      <c r="IMJ36" s="661"/>
      <c r="IMK36" s="661"/>
      <c r="IML36" s="661"/>
      <c r="IMM36" s="661"/>
      <c r="IMN36" s="661"/>
      <c r="IMO36" s="661"/>
      <c r="IMP36" s="661"/>
      <c r="IMQ36" s="661"/>
      <c r="IMR36" s="661"/>
      <c r="IMS36" s="661"/>
      <c r="IMT36" s="661"/>
      <c r="IMU36" s="661"/>
      <c r="IMV36" s="661"/>
      <c r="IMW36" s="661"/>
      <c r="IMX36" s="661"/>
      <c r="IMY36" s="661"/>
      <c r="IMZ36" s="661"/>
      <c r="INA36" s="661"/>
      <c r="INB36" s="661"/>
      <c r="INC36" s="661"/>
      <c r="IND36" s="661"/>
      <c r="INE36" s="661"/>
      <c r="INF36" s="661"/>
      <c r="ING36" s="661"/>
      <c r="INH36" s="661"/>
      <c r="INI36" s="661"/>
      <c r="INJ36" s="661"/>
      <c r="INK36" s="661"/>
      <c r="INL36" s="661"/>
      <c r="INM36" s="661"/>
      <c r="INN36" s="661"/>
      <c r="INO36" s="661"/>
      <c r="INP36" s="661"/>
      <c r="INQ36" s="661"/>
      <c r="INR36" s="661"/>
      <c r="INS36" s="661"/>
      <c r="INT36" s="661"/>
      <c r="INU36" s="661"/>
      <c r="INV36" s="661"/>
      <c r="INW36" s="661"/>
      <c r="INX36" s="661"/>
      <c r="INY36" s="661"/>
      <c r="INZ36" s="661"/>
      <c r="IOA36" s="661"/>
      <c r="IOB36" s="661"/>
      <c r="IOC36" s="661"/>
      <c r="IOD36" s="661"/>
      <c r="IOE36" s="661"/>
      <c r="IOF36" s="661"/>
      <c r="IOG36" s="661"/>
      <c r="IOH36" s="661"/>
      <c r="IOI36" s="661"/>
      <c r="IOJ36" s="661"/>
      <c r="IOK36" s="661"/>
      <c r="IOL36" s="661"/>
      <c r="IOM36" s="661"/>
      <c r="ION36" s="661"/>
      <c r="IOO36" s="661"/>
      <c r="IOP36" s="661"/>
      <c r="IOQ36" s="661"/>
      <c r="IOR36" s="661"/>
      <c r="IOS36" s="661"/>
      <c r="IOT36" s="661"/>
      <c r="IOU36" s="661"/>
      <c r="IOV36" s="661"/>
      <c r="IOW36" s="661"/>
      <c r="IOX36" s="661"/>
      <c r="IOY36" s="661"/>
      <c r="IOZ36" s="661"/>
      <c r="IPA36" s="661"/>
      <c r="IPB36" s="661"/>
      <c r="IPC36" s="661"/>
      <c r="IPD36" s="661"/>
      <c r="IPE36" s="661"/>
      <c r="IPF36" s="661"/>
      <c r="IPG36" s="661"/>
      <c r="IPH36" s="661"/>
      <c r="IPI36" s="661"/>
      <c r="IPJ36" s="661"/>
      <c r="IPK36" s="661"/>
      <c r="IPL36" s="661"/>
      <c r="IPM36" s="661"/>
      <c r="IPN36" s="661"/>
      <c r="IPO36" s="661"/>
      <c r="IPP36" s="661"/>
      <c r="IPQ36" s="661"/>
      <c r="IPR36" s="661"/>
      <c r="IPS36" s="661"/>
      <c r="IPT36" s="661"/>
      <c r="IPU36" s="661"/>
      <c r="IPV36" s="661"/>
      <c r="IPW36" s="661"/>
      <c r="IPX36" s="661"/>
      <c r="IPY36" s="661"/>
      <c r="IPZ36" s="661"/>
      <c r="IQA36" s="661"/>
      <c r="IQB36" s="661"/>
      <c r="IQC36" s="661"/>
      <c r="IQD36" s="661"/>
      <c r="IQE36" s="661"/>
      <c r="IQF36" s="661"/>
      <c r="IQG36" s="661"/>
      <c r="IQH36" s="661"/>
      <c r="IQI36" s="661"/>
      <c r="IQJ36" s="661"/>
      <c r="IQK36" s="661"/>
      <c r="IQL36" s="661"/>
      <c r="IQM36" s="661"/>
      <c r="IQN36" s="661"/>
      <c r="IQO36" s="661"/>
      <c r="IQP36" s="661"/>
      <c r="IQQ36" s="661"/>
      <c r="IQR36" s="661"/>
      <c r="IQS36" s="661"/>
      <c r="IQT36" s="661"/>
      <c r="IQU36" s="661"/>
      <c r="IQV36" s="661"/>
      <c r="IQW36" s="661"/>
      <c r="IQX36" s="661"/>
      <c r="IQY36" s="661"/>
      <c r="IQZ36" s="661"/>
      <c r="IRA36" s="661"/>
      <c r="IRB36" s="661"/>
      <c r="IRC36" s="661"/>
      <c r="IRD36" s="661"/>
      <c r="IRE36" s="661"/>
      <c r="IRF36" s="661"/>
      <c r="IRG36" s="661"/>
      <c r="IRH36" s="661"/>
      <c r="IRI36" s="661"/>
      <c r="IRJ36" s="661"/>
      <c r="IRK36" s="661"/>
      <c r="IRL36" s="661"/>
      <c r="IRM36" s="661"/>
      <c r="IRN36" s="661"/>
      <c r="IRO36" s="661"/>
      <c r="IRP36" s="661"/>
      <c r="IRQ36" s="661"/>
      <c r="IRR36" s="661"/>
      <c r="IRS36" s="661"/>
      <c r="IRT36" s="661"/>
      <c r="IRU36" s="661"/>
      <c r="IRV36" s="661"/>
      <c r="IRW36" s="661"/>
      <c r="IRX36" s="661"/>
      <c r="IRY36" s="661"/>
      <c r="IRZ36" s="661"/>
      <c r="ISA36" s="661"/>
      <c r="ISB36" s="661"/>
      <c r="ISC36" s="661"/>
      <c r="ISD36" s="661"/>
      <c r="ISE36" s="661"/>
      <c r="ISF36" s="661"/>
      <c r="ISG36" s="661"/>
      <c r="ISH36" s="661"/>
      <c r="ISI36" s="661"/>
      <c r="ISJ36" s="661"/>
      <c r="ISK36" s="661"/>
      <c r="ISL36" s="661"/>
      <c r="ISM36" s="661"/>
      <c r="ISN36" s="661"/>
      <c r="ISO36" s="661"/>
      <c r="ISP36" s="661"/>
      <c r="ISQ36" s="661"/>
      <c r="ISR36" s="661"/>
      <c r="ISS36" s="661"/>
      <c r="IST36" s="661"/>
      <c r="ISU36" s="661"/>
      <c r="ISV36" s="661"/>
      <c r="ISW36" s="661"/>
      <c r="ISX36" s="661"/>
      <c r="ISY36" s="661"/>
      <c r="ISZ36" s="661"/>
      <c r="ITA36" s="661"/>
      <c r="ITB36" s="661"/>
      <c r="ITC36" s="661"/>
      <c r="ITD36" s="661"/>
      <c r="ITE36" s="661"/>
      <c r="ITF36" s="661"/>
      <c r="ITG36" s="661"/>
      <c r="ITH36" s="661"/>
      <c r="ITI36" s="661"/>
      <c r="ITJ36" s="661"/>
      <c r="ITK36" s="661"/>
      <c r="ITL36" s="661"/>
      <c r="ITM36" s="661"/>
      <c r="ITN36" s="661"/>
      <c r="ITO36" s="661"/>
      <c r="ITP36" s="661"/>
      <c r="ITQ36" s="661"/>
      <c r="ITR36" s="661"/>
      <c r="ITS36" s="661"/>
      <c r="ITT36" s="661"/>
      <c r="ITU36" s="661"/>
      <c r="ITV36" s="661"/>
      <c r="ITW36" s="661"/>
      <c r="ITX36" s="661"/>
      <c r="ITY36" s="661"/>
      <c r="ITZ36" s="661"/>
      <c r="IUA36" s="661"/>
      <c r="IUB36" s="661"/>
      <c r="IUC36" s="661"/>
      <c r="IUD36" s="661"/>
      <c r="IUE36" s="661"/>
      <c r="IUF36" s="661"/>
      <c r="IUG36" s="661"/>
      <c r="IUH36" s="661"/>
      <c r="IUI36" s="661"/>
      <c r="IUJ36" s="661"/>
      <c r="IUK36" s="661"/>
      <c r="IUL36" s="661"/>
      <c r="IUM36" s="661"/>
      <c r="IUN36" s="661"/>
      <c r="IUO36" s="661"/>
      <c r="IUP36" s="661"/>
      <c r="IUQ36" s="661"/>
      <c r="IUR36" s="661"/>
      <c r="IUS36" s="661"/>
      <c r="IUT36" s="661"/>
      <c r="IUU36" s="661"/>
      <c r="IUV36" s="661"/>
      <c r="IUW36" s="661"/>
      <c r="IUX36" s="661"/>
      <c r="IUY36" s="661"/>
      <c r="IUZ36" s="661"/>
      <c r="IVA36" s="661"/>
      <c r="IVB36" s="661"/>
      <c r="IVC36" s="661"/>
      <c r="IVD36" s="661"/>
      <c r="IVE36" s="661"/>
      <c r="IVF36" s="661"/>
      <c r="IVG36" s="661"/>
      <c r="IVH36" s="661"/>
      <c r="IVI36" s="661"/>
      <c r="IVJ36" s="661"/>
      <c r="IVK36" s="661"/>
      <c r="IVL36" s="661"/>
      <c r="IVM36" s="661"/>
      <c r="IVN36" s="661"/>
      <c r="IVO36" s="661"/>
      <c r="IVP36" s="661"/>
      <c r="IVQ36" s="661"/>
      <c r="IVR36" s="661"/>
      <c r="IVS36" s="661"/>
      <c r="IVT36" s="661"/>
      <c r="IVU36" s="661"/>
      <c r="IVV36" s="661"/>
      <c r="IVW36" s="661"/>
      <c r="IVX36" s="661"/>
      <c r="IVY36" s="661"/>
      <c r="IVZ36" s="661"/>
      <c r="IWA36" s="661"/>
      <c r="IWB36" s="661"/>
      <c r="IWC36" s="661"/>
      <c r="IWD36" s="661"/>
      <c r="IWE36" s="661"/>
      <c r="IWF36" s="661"/>
      <c r="IWG36" s="661"/>
      <c r="IWH36" s="661"/>
      <c r="IWI36" s="661"/>
      <c r="IWJ36" s="661"/>
      <c r="IWK36" s="661"/>
      <c r="IWL36" s="661"/>
      <c r="IWM36" s="661"/>
      <c r="IWN36" s="661"/>
      <c r="IWO36" s="661"/>
      <c r="IWP36" s="661"/>
      <c r="IWQ36" s="661"/>
      <c r="IWR36" s="661"/>
      <c r="IWS36" s="661"/>
      <c r="IWT36" s="661"/>
      <c r="IWU36" s="661"/>
      <c r="IWV36" s="661"/>
      <c r="IWW36" s="661"/>
      <c r="IWX36" s="661"/>
      <c r="IWY36" s="661"/>
      <c r="IWZ36" s="661"/>
      <c r="IXA36" s="661"/>
      <c r="IXB36" s="661"/>
      <c r="IXC36" s="661"/>
      <c r="IXD36" s="661"/>
      <c r="IXE36" s="661"/>
      <c r="IXF36" s="661"/>
      <c r="IXG36" s="661"/>
      <c r="IXH36" s="661"/>
      <c r="IXI36" s="661"/>
      <c r="IXJ36" s="661"/>
      <c r="IXK36" s="661"/>
      <c r="IXL36" s="661"/>
      <c r="IXM36" s="661"/>
      <c r="IXN36" s="661"/>
      <c r="IXO36" s="661"/>
      <c r="IXP36" s="661"/>
      <c r="IXQ36" s="661"/>
      <c r="IXR36" s="661"/>
      <c r="IXS36" s="661"/>
      <c r="IXT36" s="661"/>
      <c r="IXU36" s="661"/>
      <c r="IXV36" s="661"/>
      <c r="IXW36" s="661"/>
      <c r="IXX36" s="661"/>
      <c r="IXY36" s="661"/>
      <c r="IXZ36" s="661"/>
      <c r="IYA36" s="661"/>
      <c r="IYB36" s="661"/>
      <c r="IYC36" s="661"/>
      <c r="IYD36" s="661"/>
      <c r="IYE36" s="661"/>
      <c r="IYF36" s="661"/>
      <c r="IYG36" s="661"/>
      <c r="IYH36" s="661"/>
      <c r="IYI36" s="661"/>
      <c r="IYJ36" s="661"/>
      <c r="IYK36" s="661"/>
      <c r="IYL36" s="661"/>
      <c r="IYM36" s="661"/>
      <c r="IYN36" s="661"/>
      <c r="IYO36" s="661"/>
      <c r="IYP36" s="661"/>
      <c r="IYQ36" s="661"/>
      <c r="IYR36" s="661"/>
      <c r="IYS36" s="661"/>
      <c r="IYT36" s="661"/>
      <c r="IYU36" s="661"/>
      <c r="IYV36" s="661"/>
      <c r="IYW36" s="661"/>
      <c r="IYX36" s="661"/>
      <c r="IYY36" s="661"/>
      <c r="IYZ36" s="661"/>
      <c r="IZA36" s="661"/>
      <c r="IZB36" s="661"/>
      <c r="IZC36" s="661"/>
      <c r="IZD36" s="661"/>
      <c r="IZE36" s="661"/>
      <c r="IZF36" s="661"/>
      <c r="IZG36" s="661"/>
      <c r="IZH36" s="661"/>
      <c r="IZI36" s="661"/>
      <c r="IZJ36" s="661"/>
      <c r="IZK36" s="661"/>
      <c r="IZL36" s="661"/>
      <c r="IZM36" s="661"/>
      <c r="IZN36" s="661"/>
      <c r="IZO36" s="661"/>
      <c r="IZP36" s="661"/>
      <c r="IZQ36" s="661"/>
      <c r="IZR36" s="661"/>
      <c r="IZS36" s="661"/>
      <c r="IZT36" s="661"/>
      <c r="IZU36" s="661"/>
      <c r="IZV36" s="661"/>
      <c r="IZW36" s="661"/>
      <c r="IZX36" s="661"/>
      <c r="IZY36" s="661"/>
      <c r="IZZ36" s="661"/>
      <c r="JAA36" s="661"/>
      <c r="JAB36" s="661"/>
      <c r="JAC36" s="661"/>
      <c r="JAD36" s="661"/>
      <c r="JAE36" s="661"/>
      <c r="JAF36" s="661"/>
      <c r="JAG36" s="661"/>
      <c r="JAH36" s="661"/>
      <c r="JAI36" s="661"/>
      <c r="JAJ36" s="661"/>
      <c r="JAK36" s="661"/>
      <c r="JAL36" s="661"/>
      <c r="JAM36" s="661"/>
      <c r="JAN36" s="661"/>
      <c r="JAO36" s="661"/>
      <c r="JAP36" s="661"/>
      <c r="JAQ36" s="661"/>
      <c r="JAR36" s="661"/>
      <c r="JAS36" s="661"/>
      <c r="JAT36" s="661"/>
      <c r="JAU36" s="661"/>
      <c r="JAV36" s="661"/>
      <c r="JAW36" s="661"/>
      <c r="JAX36" s="661"/>
      <c r="JAY36" s="661"/>
      <c r="JAZ36" s="661"/>
      <c r="JBA36" s="661"/>
      <c r="JBB36" s="661"/>
      <c r="JBC36" s="661"/>
      <c r="JBD36" s="661"/>
      <c r="JBE36" s="661"/>
      <c r="JBF36" s="661"/>
      <c r="JBG36" s="661"/>
      <c r="JBH36" s="661"/>
      <c r="JBI36" s="661"/>
      <c r="JBJ36" s="661"/>
      <c r="JBK36" s="661"/>
      <c r="JBL36" s="661"/>
      <c r="JBM36" s="661"/>
      <c r="JBN36" s="661"/>
      <c r="JBO36" s="661"/>
      <c r="JBP36" s="661"/>
      <c r="JBQ36" s="661"/>
      <c r="JBR36" s="661"/>
      <c r="JBS36" s="661"/>
      <c r="JBT36" s="661"/>
      <c r="JBU36" s="661"/>
      <c r="JBV36" s="661"/>
      <c r="JBW36" s="661"/>
      <c r="JBX36" s="661"/>
      <c r="JBY36" s="661"/>
      <c r="JBZ36" s="661"/>
      <c r="JCA36" s="661"/>
      <c r="JCB36" s="661"/>
      <c r="JCC36" s="661"/>
      <c r="JCD36" s="661"/>
      <c r="JCE36" s="661"/>
      <c r="JCF36" s="661"/>
      <c r="JCG36" s="661"/>
      <c r="JCH36" s="661"/>
      <c r="JCI36" s="661"/>
      <c r="JCJ36" s="661"/>
      <c r="JCK36" s="661"/>
      <c r="JCL36" s="661"/>
      <c r="JCM36" s="661"/>
      <c r="JCN36" s="661"/>
      <c r="JCO36" s="661"/>
      <c r="JCP36" s="661"/>
      <c r="JCQ36" s="661"/>
      <c r="JCR36" s="661"/>
      <c r="JCS36" s="661"/>
      <c r="JCT36" s="661"/>
      <c r="JCU36" s="661"/>
      <c r="JCV36" s="661"/>
      <c r="JCW36" s="661"/>
      <c r="JCX36" s="661"/>
      <c r="JCY36" s="661"/>
      <c r="JCZ36" s="661"/>
      <c r="JDA36" s="661"/>
      <c r="JDB36" s="661"/>
      <c r="JDC36" s="661"/>
      <c r="JDD36" s="661"/>
      <c r="JDE36" s="661"/>
      <c r="JDF36" s="661"/>
      <c r="JDG36" s="661"/>
      <c r="JDH36" s="661"/>
      <c r="JDI36" s="661"/>
      <c r="JDJ36" s="661"/>
      <c r="JDK36" s="661"/>
      <c r="JDL36" s="661"/>
      <c r="JDM36" s="661"/>
      <c r="JDN36" s="661"/>
      <c r="JDO36" s="661"/>
      <c r="JDP36" s="661"/>
      <c r="JDQ36" s="661"/>
      <c r="JDR36" s="661"/>
      <c r="JDS36" s="661"/>
      <c r="JDT36" s="661"/>
      <c r="JDU36" s="661"/>
      <c r="JDV36" s="661"/>
      <c r="JDW36" s="661"/>
      <c r="JDX36" s="661"/>
      <c r="JDY36" s="661"/>
      <c r="JDZ36" s="661"/>
      <c r="JEA36" s="661"/>
      <c r="JEB36" s="661"/>
      <c r="JEC36" s="661"/>
      <c r="JED36" s="661"/>
      <c r="JEE36" s="661"/>
      <c r="JEF36" s="661"/>
      <c r="JEG36" s="661"/>
      <c r="JEH36" s="661"/>
      <c r="JEI36" s="661"/>
      <c r="JEJ36" s="661"/>
      <c r="JEK36" s="661"/>
      <c r="JEL36" s="661"/>
      <c r="JEM36" s="661"/>
      <c r="JEN36" s="661"/>
      <c r="JEO36" s="661"/>
      <c r="JEP36" s="661"/>
      <c r="JEQ36" s="661"/>
      <c r="JER36" s="661"/>
      <c r="JES36" s="661"/>
      <c r="JET36" s="661"/>
      <c r="JEU36" s="661"/>
      <c r="JEV36" s="661"/>
      <c r="JEW36" s="661"/>
      <c r="JEX36" s="661"/>
      <c r="JEY36" s="661"/>
      <c r="JEZ36" s="661"/>
      <c r="JFA36" s="661"/>
      <c r="JFB36" s="661"/>
      <c r="JFC36" s="661"/>
      <c r="JFD36" s="661"/>
      <c r="JFE36" s="661"/>
      <c r="JFF36" s="661"/>
      <c r="JFG36" s="661"/>
      <c r="JFH36" s="661"/>
      <c r="JFI36" s="661"/>
      <c r="JFJ36" s="661"/>
      <c r="JFK36" s="661"/>
      <c r="JFL36" s="661"/>
      <c r="JFM36" s="661"/>
      <c r="JFN36" s="661"/>
      <c r="JFO36" s="661"/>
      <c r="JFP36" s="661"/>
      <c r="JFQ36" s="661"/>
      <c r="JFR36" s="661"/>
      <c r="JFS36" s="661"/>
      <c r="JFT36" s="661"/>
      <c r="JFU36" s="661"/>
      <c r="JFV36" s="661"/>
      <c r="JFW36" s="661"/>
      <c r="JFX36" s="661"/>
      <c r="JFY36" s="661"/>
      <c r="JFZ36" s="661"/>
      <c r="JGA36" s="661"/>
      <c r="JGB36" s="661"/>
      <c r="JGC36" s="661"/>
      <c r="JGD36" s="661"/>
      <c r="JGE36" s="661"/>
      <c r="JGF36" s="661"/>
      <c r="JGG36" s="661"/>
      <c r="JGH36" s="661"/>
      <c r="JGI36" s="661"/>
      <c r="JGJ36" s="661"/>
      <c r="JGK36" s="661"/>
      <c r="JGL36" s="661"/>
      <c r="JGM36" s="661"/>
      <c r="JGN36" s="661"/>
      <c r="JGO36" s="661"/>
      <c r="JGP36" s="661"/>
      <c r="JGQ36" s="661"/>
      <c r="JGR36" s="661"/>
      <c r="JGS36" s="661"/>
      <c r="JGT36" s="661"/>
      <c r="JGU36" s="661"/>
      <c r="JGV36" s="661"/>
      <c r="JGW36" s="661"/>
      <c r="JGX36" s="661"/>
      <c r="JGY36" s="661"/>
      <c r="JGZ36" s="661"/>
      <c r="JHA36" s="661"/>
      <c r="JHB36" s="661"/>
      <c r="JHC36" s="661"/>
      <c r="JHD36" s="661"/>
      <c r="JHE36" s="661"/>
      <c r="JHF36" s="661"/>
      <c r="JHG36" s="661"/>
      <c r="JHH36" s="661"/>
      <c r="JHI36" s="661"/>
      <c r="JHJ36" s="661"/>
      <c r="JHK36" s="661"/>
      <c r="JHL36" s="661"/>
      <c r="JHM36" s="661"/>
      <c r="JHN36" s="661"/>
      <c r="JHO36" s="661"/>
      <c r="JHP36" s="661"/>
      <c r="JHQ36" s="661"/>
      <c r="JHR36" s="661"/>
      <c r="JHS36" s="661"/>
      <c r="JHT36" s="661"/>
      <c r="JHU36" s="661"/>
      <c r="JHV36" s="661"/>
      <c r="JHW36" s="661"/>
      <c r="JHX36" s="661"/>
      <c r="JHY36" s="661"/>
      <c r="JHZ36" s="661"/>
      <c r="JIA36" s="661"/>
      <c r="JIB36" s="661"/>
      <c r="JIC36" s="661"/>
      <c r="JID36" s="661"/>
      <c r="JIE36" s="661"/>
      <c r="JIF36" s="661"/>
      <c r="JIG36" s="661"/>
      <c r="JIH36" s="661"/>
      <c r="JII36" s="661"/>
      <c r="JIJ36" s="661"/>
      <c r="JIK36" s="661"/>
      <c r="JIL36" s="661"/>
      <c r="JIM36" s="661"/>
      <c r="JIN36" s="661"/>
      <c r="JIO36" s="661"/>
      <c r="JIP36" s="661"/>
      <c r="JIQ36" s="661"/>
      <c r="JIR36" s="661"/>
      <c r="JIS36" s="661"/>
      <c r="JIT36" s="661"/>
      <c r="JIU36" s="661"/>
      <c r="JIV36" s="661"/>
      <c r="JIW36" s="661"/>
      <c r="JIX36" s="661"/>
      <c r="JIY36" s="661"/>
      <c r="JIZ36" s="661"/>
      <c r="JJA36" s="661"/>
      <c r="JJB36" s="661"/>
      <c r="JJC36" s="661"/>
      <c r="JJD36" s="661"/>
      <c r="JJE36" s="661"/>
      <c r="JJF36" s="661"/>
      <c r="JJG36" s="661"/>
      <c r="JJH36" s="661"/>
      <c r="JJI36" s="661"/>
      <c r="JJJ36" s="661"/>
      <c r="JJK36" s="661"/>
      <c r="JJL36" s="661"/>
      <c r="JJM36" s="661"/>
      <c r="JJN36" s="661"/>
      <c r="JJO36" s="661"/>
      <c r="JJP36" s="661"/>
      <c r="JJQ36" s="661"/>
      <c r="JJR36" s="661"/>
      <c r="JJS36" s="661"/>
      <c r="JJT36" s="661"/>
      <c r="JJU36" s="661"/>
      <c r="JJV36" s="661"/>
      <c r="JJW36" s="661"/>
      <c r="JJX36" s="661"/>
      <c r="JJY36" s="661"/>
      <c r="JJZ36" s="661"/>
      <c r="JKA36" s="661"/>
      <c r="JKB36" s="661"/>
      <c r="JKC36" s="661"/>
      <c r="JKD36" s="661"/>
      <c r="JKE36" s="661"/>
      <c r="JKF36" s="661"/>
      <c r="JKG36" s="661"/>
      <c r="JKH36" s="661"/>
      <c r="JKI36" s="661"/>
      <c r="JKJ36" s="661"/>
      <c r="JKK36" s="661"/>
      <c r="JKL36" s="661"/>
      <c r="JKM36" s="661"/>
      <c r="JKN36" s="661"/>
      <c r="JKO36" s="661"/>
      <c r="JKP36" s="661"/>
      <c r="JKQ36" s="661"/>
      <c r="JKR36" s="661"/>
      <c r="JKS36" s="661"/>
      <c r="JKT36" s="661"/>
      <c r="JKU36" s="661"/>
      <c r="JKV36" s="661"/>
      <c r="JKW36" s="661"/>
      <c r="JKX36" s="661"/>
      <c r="JKY36" s="661"/>
      <c r="JKZ36" s="661"/>
      <c r="JLA36" s="661"/>
      <c r="JLB36" s="661"/>
      <c r="JLC36" s="661"/>
      <c r="JLD36" s="661"/>
      <c r="JLE36" s="661"/>
      <c r="JLF36" s="661"/>
      <c r="JLG36" s="661"/>
      <c r="JLH36" s="661"/>
      <c r="JLI36" s="661"/>
      <c r="JLJ36" s="661"/>
      <c r="JLK36" s="661"/>
      <c r="JLL36" s="661"/>
      <c r="JLM36" s="661"/>
      <c r="JLN36" s="661"/>
      <c r="JLO36" s="661"/>
      <c r="JLP36" s="661"/>
      <c r="JLQ36" s="661"/>
      <c r="JLR36" s="661"/>
      <c r="JLS36" s="661"/>
      <c r="JLT36" s="661"/>
      <c r="JLU36" s="661"/>
      <c r="JLV36" s="661"/>
      <c r="JLW36" s="661"/>
      <c r="JLX36" s="661"/>
      <c r="JLY36" s="661"/>
      <c r="JLZ36" s="661"/>
      <c r="JMA36" s="661"/>
      <c r="JMB36" s="661"/>
      <c r="JMC36" s="661"/>
      <c r="JMD36" s="661"/>
      <c r="JME36" s="661"/>
      <c r="JMF36" s="661"/>
      <c r="JMG36" s="661"/>
      <c r="JMH36" s="661"/>
      <c r="JMI36" s="661"/>
      <c r="JMJ36" s="661"/>
      <c r="JMK36" s="661"/>
      <c r="JML36" s="661"/>
      <c r="JMM36" s="661"/>
      <c r="JMN36" s="661"/>
      <c r="JMO36" s="661"/>
      <c r="JMP36" s="661"/>
      <c r="JMQ36" s="661"/>
      <c r="JMR36" s="661"/>
      <c r="JMS36" s="661"/>
      <c r="JMT36" s="661"/>
      <c r="JMU36" s="661"/>
      <c r="JMV36" s="661"/>
      <c r="JMW36" s="661"/>
      <c r="JMX36" s="661"/>
      <c r="JMY36" s="661"/>
      <c r="JMZ36" s="661"/>
      <c r="JNA36" s="661"/>
      <c r="JNB36" s="661"/>
      <c r="JNC36" s="661"/>
      <c r="JND36" s="661"/>
      <c r="JNE36" s="661"/>
      <c r="JNF36" s="661"/>
      <c r="JNG36" s="661"/>
      <c r="JNH36" s="661"/>
      <c r="JNI36" s="661"/>
      <c r="JNJ36" s="661"/>
      <c r="JNK36" s="661"/>
      <c r="JNL36" s="661"/>
      <c r="JNM36" s="661"/>
      <c r="JNN36" s="661"/>
      <c r="JNO36" s="661"/>
      <c r="JNP36" s="661"/>
      <c r="JNQ36" s="661"/>
      <c r="JNR36" s="661"/>
      <c r="JNS36" s="661"/>
      <c r="JNT36" s="661"/>
      <c r="JNU36" s="661"/>
      <c r="JNV36" s="661"/>
      <c r="JNW36" s="661"/>
      <c r="JNX36" s="661"/>
      <c r="JNY36" s="661"/>
      <c r="JNZ36" s="661"/>
      <c r="JOA36" s="661"/>
      <c r="JOB36" s="661"/>
      <c r="JOC36" s="661"/>
      <c r="JOD36" s="661"/>
      <c r="JOE36" s="661"/>
      <c r="JOF36" s="661"/>
      <c r="JOG36" s="661"/>
      <c r="JOH36" s="661"/>
      <c r="JOI36" s="661"/>
      <c r="JOJ36" s="661"/>
      <c r="JOK36" s="661"/>
      <c r="JOL36" s="661"/>
      <c r="JOM36" s="661"/>
      <c r="JON36" s="661"/>
      <c r="JOO36" s="661"/>
      <c r="JOP36" s="661"/>
      <c r="JOQ36" s="661"/>
      <c r="JOR36" s="661"/>
      <c r="JOS36" s="661"/>
      <c r="JOT36" s="661"/>
      <c r="JOU36" s="661"/>
      <c r="JOV36" s="661"/>
      <c r="JOW36" s="661"/>
      <c r="JOX36" s="661"/>
      <c r="JOY36" s="661"/>
      <c r="JOZ36" s="661"/>
      <c r="JPA36" s="661"/>
      <c r="JPB36" s="661"/>
      <c r="JPC36" s="661"/>
      <c r="JPD36" s="661"/>
      <c r="JPE36" s="661"/>
      <c r="JPF36" s="661"/>
      <c r="JPG36" s="661"/>
      <c r="JPH36" s="661"/>
      <c r="JPI36" s="661"/>
      <c r="JPJ36" s="661"/>
      <c r="JPK36" s="661"/>
      <c r="JPL36" s="661"/>
      <c r="JPM36" s="661"/>
      <c r="JPN36" s="661"/>
      <c r="JPO36" s="661"/>
      <c r="JPP36" s="661"/>
      <c r="JPQ36" s="661"/>
      <c r="JPR36" s="661"/>
      <c r="JPS36" s="661"/>
      <c r="JPT36" s="661"/>
      <c r="JPU36" s="661"/>
      <c r="JPV36" s="661"/>
      <c r="JPW36" s="661"/>
      <c r="JPX36" s="661"/>
      <c r="JPY36" s="661"/>
      <c r="JPZ36" s="661"/>
      <c r="JQA36" s="661"/>
      <c r="JQB36" s="661"/>
      <c r="JQC36" s="661"/>
      <c r="JQD36" s="661"/>
      <c r="JQE36" s="661"/>
      <c r="JQF36" s="661"/>
      <c r="JQG36" s="661"/>
      <c r="JQH36" s="661"/>
      <c r="JQI36" s="661"/>
      <c r="JQJ36" s="661"/>
      <c r="JQK36" s="661"/>
      <c r="JQL36" s="661"/>
      <c r="JQM36" s="661"/>
      <c r="JQN36" s="661"/>
      <c r="JQO36" s="661"/>
      <c r="JQP36" s="661"/>
      <c r="JQQ36" s="661"/>
      <c r="JQR36" s="661"/>
      <c r="JQS36" s="661"/>
      <c r="JQT36" s="661"/>
      <c r="JQU36" s="661"/>
      <c r="JQV36" s="661"/>
      <c r="JQW36" s="661"/>
      <c r="JQX36" s="661"/>
      <c r="JQY36" s="661"/>
      <c r="JQZ36" s="661"/>
      <c r="JRA36" s="661"/>
      <c r="JRB36" s="661"/>
      <c r="JRC36" s="661"/>
      <c r="JRD36" s="661"/>
      <c r="JRE36" s="661"/>
      <c r="JRF36" s="661"/>
      <c r="JRG36" s="661"/>
      <c r="JRH36" s="661"/>
      <c r="JRI36" s="661"/>
      <c r="JRJ36" s="661"/>
      <c r="JRK36" s="661"/>
      <c r="JRL36" s="661"/>
      <c r="JRM36" s="661"/>
      <c r="JRN36" s="661"/>
      <c r="JRO36" s="661"/>
      <c r="JRP36" s="661"/>
      <c r="JRQ36" s="661"/>
      <c r="JRR36" s="661"/>
      <c r="JRS36" s="661"/>
      <c r="JRT36" s="661"/>
      <c r="JRU36" s="661"/>
      <c r="JRV36" s="661"/>
      <c r="JRW36" s="661"/>
      <c r="JRX36" s="661"/>
      <c r="JRY36" s="661"/>
      <c r="JRZ36" s="661"/>
      <c r="JSA36" s="661"/>
      <c r="JSB36" s="661"/>
      <c r="JSC36" s="661"/>
      <c r="JSD36" s="661"/>
      <c r="JSE36" s="661"/>
      <c r="JSF36" s="661"/>
      <c r="JSG36" s="661"/>
      <c r="JSH36" s="661"/>
      <c r="JSI36" s="661"/>
      <c r="JSJ36" s="661"/>
      <c r="JSK36" s="661"/>
      <c r="JSL36" s="661"/>
      <c r="JSM36" s="661"/>
      <c r="JSN36" s="661"/>
      <c r="JSO36" s="661"/>
      <c r="JSP36" s="661"/>
      <c r="JSQ36" s="661"/>
      <c r="JSR36" s="661"/>
      <c r="JSS36" s="661"/>
      <c r="JST36" s="661"/>
      <c r="JSU36" s="661"/>
      <c r="JSV36" s="661"/>
      <c r="JSW36" s="661"/>
      <c r="JSX36" s="661"/>
      <c r="JSY36" s="661"/>
      <c r="JSZ36" s="661"/>
      <c r="JTA36" s="661"/>
      <c r="JTB36" s="661"/>
      <c r="JTC36" s="661"/>
      <c r="JTD36" s="661"/>
      <c r="JTE36" s="661"/>
      <c r="JTF36" s="661"/>
      <c r="JTG36" s="661"/>
      <c r="JTH36" s="661"/>
      <c r="JTI36" s="661"/>
      <c r="JTJ36" s="661"/>
      <c r="JTK36" s="661"/>
      <c r="JTL36" s="661"/>
      <c r="JTM36" s="661"/>
      <c r="JTN36" s="661"/>
      <c r="JTO36" s="661"/>
      <c r="JTP36" s="661"/>
      <c r="JTQ36" s="661"/>
      <c r="JTR36" s="661"/>
      <c r="JTS36" s="661"/>
      <c r="JTT36" s="661"/>
      <c r="JTU36" s="661"/>
      <c r="JTV36" s="661"/>
      <c r="JTW36" s="661"/>
      <c r="JTX36" s="661"/>
      <c r="JTY36" s="661"/>
      <c r="JTZ36" s="661"/>
      <c r="JUA36" s="661"/>
      <c r="JUB36" s="661"/>
      <c r="JUC36" s="661"/>
      <c r="JUD36" s="661"/>
      <c r="JUE36" s="661"/>
      <c r="JUF36" s="661"/>
      <c r="JUG36" s="661"/>
      <c r="JUH36" s="661"/>
      <c r="JUI36" s="661"/>
      <c r="JUJ36" s="661"/>
      <c r="JUK36" s="661"/>
      <c r="JUL36" s="661"/>
      <c r="JUM36" s="661"/>
      <c r="JUN36" s="661"/>
      <c r="JUO36" s="661"/>
      <c r="JUP36" s="661"/>
      <c r="JUQ36" s="661"/>
      <c r="JUR36" s="661"/>
      <c r="JUS36" s="661"/>
      <c r="JUT36" s="661"/>
      <c r="JUU36" s="661"/>
      <c r="JUV36" s="661"/>
      <c r="JUW36" s="661"/>
      <c r="JUX36" s="661"/>
      <c r="JUY36" s="661"/>
      <c r="JUZ36" s="661"/>
      <c r="JVA36" s="661"/>
      <c r="JVB36" s="661"/>
      <c r="JVC36" s="661"/>
      <c r="JVD36" s="661"/>
      <c r="JVE36" s="661"/>
      <c r="JVF36" s="661"/>
      <c r="JVG36" s="661"/>
      <c r="JVH36" s="661"/>
      <c r="JVI36" s="661"/>
      <c r="JVJ36" s="661"/>
      <c r="JVK36" s="661"/>
      <c r="JVL36" s="661"/>
      <c r="JVM36" s="661"/>
      <c r="JVN36" s="661"/>
      <c r="JVO36" s="661"/>
      <c r="JVP36" s="661"/>
      <c r="JVQ36" s="661"/>
      <c r="JVR36" s="661"/>
      <c r="JVS36" s="661"/>
      <c r="JVT36" s="661"/>
      <c r="JVU36" s="661"/>
      <c r="JVV36" s="661"/>
      <c r="JVW36" s="661"/>
      <c r="JVX36" s="661"/>
      <c r="JVY36" s="661"/>
      <c r="JVZ36" s="661"/>
      <c r="JWA36" s="661"/>
      <c r="JWB36" s="661"/>
      <c r="JWC36" s="661"/>
      <c r="JWD36" s="661"/>
      <c r="JWE36" s="661"/>
      <c r="JWF36" s="661"/>
      <c r="JWG36" s="661"/>
      <c r="JWH36" s="661"/>
      <c r="JWI36" s="661"/>
      <c r="JWJ36" s="661"/>
      <c r="JWK36" s="661"/>
      <c r="JWL36" s="661"/>
      <c r="JWM36" s="661"/>
      <c r="JWN36" s="661"/>
      <c r="JWO36" s="661"/>
      <c r="JWP36" s="661"/>
      <c r="JWQ36" s="661"/>
      <c r="JWR36" s="661"/>
      <c r="JWS36" s="661"/>
      <c r="JWT36" s="661"/>
      <c r="JWU36" s="661"/>
      <c r="JWV36" s="661"/>
      <c r="JWW36" s="661"/>
      <c r="JWX36" s="661"/>
      <c r="JWY36" s="661"/>
      <c r="JWZ36" s="661"/>
      <c r="JXA36" s="661"/>
      <c r="JXB36" s="661"/>
      <c r="JXC36" s="661"/>
      <c r="JXD36" s="661"/>
      <c r="JXE36" s="661"/>
      <c r="JXF36" s="661"/>
      <c r="JXG36" s="661"/>
      <c r="JXH36" s="661"/>
      <c r="JXI36" s="661"/>
      <c r="JXJ36" s="661"/>
      <c r="JXK36" s="661"/>
      <c r="JXL36" s="661"/>
      <c r="JXM36" s="661"/>
      <c r="JXN36" s="661"/>
      <c r="JXO36" s="661"/>
      <c r="JXP36" s="661"/>
      <c r="JXQ36" s="661"/>
      <c r="JXR36" s="661"/>
      <c r="JXS36" s="661"/>
      <c r="JXT36" s="661"/>
      <c r="JXU36" s="661"/>
      <c r="JXV36" s="661"/>
      <c r="JXW36" s="661"/>
      <c r="JXX36" s="661"/>
      <c r="JXY36" s="661"/>
      <c r="JXZ36" s="661"/>
      <c r="JYA36" s="661"/>
      <c r="JYB36" s="661"/>
      <c r="JYC36" s="661"/>
      <c r="JYD36" s="661"/>
      <c r="JYE36" s="661"/>
      <c r="JYF36" s="661"/>
      <c r="JYG36" s="661"/>
      <c r="JYH36" s="661"/>
      <c r="JYI36" s="661"/>
      <c r="JYJ36" s="661"/>
      <c r="JYK36" s="661"/>
      <c r="JYL36" s="661"/>
      <c r="JYM36" s="661"/>
      <c r="JYN36" s="661"/>
      <c r="JYO36" s="661"/>
      <c r="JYP36" s="661"/>
      <c r="JYQ36" s="661"/>
      <c r="JYR36" s="661"/>
      <c r="JYS36" s="661"/>
      <c r="JYT36" s="661"/>
      <c r="JYU36" s="661"/>
      <c r="JYV36" s="661"/>
      <c r="JYW36" s="661"/>
      <c r="JYX36" s="661"/>
      <c r="JYY36" s="661"/>
      <c r="JYZ36" s="661"/>
      <c r="JZA36" s="661"/>
      <c r="JZB36" s="661"/>
      <c r="JZC36" s="661"/>
      <c r="JZD36" s="661"/>
      <c r="JZE36" s="661"/>
      <c r="JZF36" s="661"/>
      <c r="JZG36" s="661"/>
      <c r="JZH36" s="661"/>
      <c r="JZI36" s="661"/>
      <c r="JZJ36" s="661"/>
      <c r="JZK36" s="661"/>
      <c r="JZL36" s="661"/>
      <c r="JZM36" s="661"/>
      <c r="JZN36" s="661"/>
      <c r="JZO36" s="661"/>
      <c r="JZP36" s="661"/>
      <c r="JZQ36" s="661"/>
      <c r="JZR36" s="661"/>
      <c r="JZS36" s="661"/>
      <c r="JZT36" s="661"/>
      <c r="JZU36" s="661"/>
      <c r="JZV36" s="661"/>
      <c r="JZW36" s="661"/>
      <c r="JZX36" s="661"/>
      <c r="JZY36" s="661"/>
      <c r="JZZ36" s="661"/>
      <c r="KAA36" s="661"/>
      <c r="KAB36" s="661"/>
      <c r="KAC36" s="661"/>
      <c r="KAD36" s="661"/>
      <c r="KAE36" s="661"/>
      <c r="KAF36" s="661"/>
      <c r="KAG36" s="661"/>
      <c r="KAH36" s="661"/>
      <c r="KAI36" s="661"/>
      <c r="KAJ36" s="661"/>
      <c r="KAK36" s="661"/>
      <c r="KAL36" s="661"/>
      <c r="KAM36" s="661"/>
      <c r="KAN36" s="661"/>
      <c r="KAO36" s="661"/>
      <c r="KAP36" s="661"/>
      <c r="KAQ36" s="661"/>
      <c r="KAR36" s="661"/>
      <c r="KAS36" s="661"/>
      <c r="KAT36" s="661"/>
      <c r="KAU36" s="661"/>
      <c r="KAV36" s="661"/>
      <c r="KAW36" s="661"/>
      <c r="KAX36" s="661"/>
      <c r="KAY36" s="661"/>
      <c r="KAZ36" s="661"/>
      <c r="KBA36" s="661"/>
      <c r="KBB36" s="661"/>
      <c r="KBC36" s="661"/>
      <c r="KBD36" s="661"/>
      <c r="KBE36" s="661"/>
      <c r="KBF36" s="661"/>
      <c r="KBG36" s="661"/>
      <c r="KBH36" s="661"/>
      <c r="KBI36" s="661"/>
      <c r="KBJ36" s="661"/>
      <c r="KBK36" s="661"/>
      <c r="KBL36" s="661"/>
      <c r="KBM36" s="661"/>
      <c r="KBN36" s="661"/>
      <c r="KBO36" s="661"/>
      <c r="KBP36" s="661"/>
      <c r="KBQ36" s="661"/>
      <c r="KBR36" s="661"/>
      <c r="KBS36" s="661"/>
      <c r="KBT36" s="661"/>
      <c r="KBU36" s="661"/>
      <c r="KBV36" s="661"/>
      <c r="KBW36" s="661"/>
      <c r="KBX36" s="661"/>
      <c r="KBY36" s="661"/>
      <c r="KBZ36" s="661"/>
      <c r="KCA36" s="661"/>
      <c r="KCB36" s="661"/>
      <c r="KCC36" s="661"/>
      <c r="KCD36" s="661"/>
      <c r="KCE36" s="661"/>
      <c r="KCF36" s="661"/>
      <c r="KCG36" s="661"/>
      <c r="KCH36" s="661"/>
      <c r="KCI36" s="661"/>
      <c r="KCJ36" s="661"/>
      <c r="KCK36" s="661"/>
      <c r="KCL36" s="661"/>
      <c r="KCM36" s="661"/>
      <c r="KCN36" s="661"/>
      <c r="KCO36" s="661"/>
      <c r="KCP36" s="661"/>
      <c r="KCQ36" s="661"/>
      <c r="KCR36" s="661"/>
      <c r="KCS36" s="661"/>
      <c r="KCT36" s="661"/>
      <c r="KCU36" s="661"/>
      <c r="KCV36" s="661"/>
      <c r="KCW36" s="661"/>
      <c r="KCX36" s="661"/>
      <c r="KCY36" s="661"/>
      <c r="KCZ36" s="661"/>
      <c r="KDA36" s="661"/>
      <c r="KDB36" s="661"/>
      <c r="KDC36" s="661"/>
      <c r="KDD36" s="661"/>
      <c r="KDE36" s="661"/>
      <c r="KDF36" s="661"/>
      <c r="KDG36" s="661"/>
      <c r="KDH36" s="661"/>
      <c r="KDI36" s="661"/>
      <c r="KDJ36" s="661"/>
      <c r="KDK36" s="661"/>
      <c r="KDL36" s="661"/>
      <c r="KDM36" s="661"/>
      <c r="KDN36" s="661"/>
      <c r="KDO36" s="661"/>
      <c r="KDP36" s="661"/>
      <c r="KDQ36" s="661"/>
      <c r="KDR36" s="661"/>
      <c r="KDS36" s="661"/>
      <c r="KDT36" s="661"/>
      <c r="KDU36" s="661"/>
      <c r="KDV36" s="661"/>
      <c r="KDW36" s="661"/>
      <c r="KDX36" s="661"/>
      <c r="KDY36" s="661"/>
      <c r="KDZ36" s="661"/>
      <c r="KEA36" s="661"/>
      <c r="KEB36" s="661"/>
      <c r="KEC36" s="661"/>
      <c r="KED36" s="661"/>
      <c r="KEE36" s="661"/>
      <c r="KEF36" s="661"/>
      <c r="KEG36" s="661"/>
      <c r="KEH36" s="661"/>
      <c r="KEI36" s="661"/>
      <c r="KEJ36" s="661"/>
      <c r="KEK36" s="661"/>
      <c r="KEL36" s="661"/>
      <c r="KEM36" s="661"/>
      <c r="KEN36" s="661"/>
      <c r="KEO36" s="661"/>
      <c r="KEP36" s="661"/>
      <c r="KEQ36" s="661"/>
      <c r="KER36" s="661"/>
      <c r="KES36" s="661"/>
      <c r="KET36" s="661"/>
      <c r="KEU36" s="661"/>
      <c r="KEV36" s="661"/>
      <c r="KEW36" s="661"/>
      <c r="KEX36" s="661"/>
      <c r="KEY36" s="661"/>
      <c r="KEZ36" s="661"/>
      <c r="KFA36" s="661"/>
      <c r="KFB36" s="661"/>
      <c r="KFC36" s="661"/>
      <c r="KFD36" s="661"/>
      <c r="KFE36" s="661"/>
      <c r="KFF36" s="661"/>
      <c r="KFG36" s="661"/>
      <c r="KFH36" s="661"/>
      <c r="KFI36" s="661"/>
      <c r="KFJ36" s="661"/>
      <c r="KFK36" s="661"/>
      <c r="KFL36" s="661"/>
      <c r="KFM36" s="661"/>
      <c r="KFN36" s="661"/>
      <c r="KFO36" s="661"/>
      <c r="KFP36" s="661"/>
      <c r="KFQ36" s="661"/>
      <c r="KFR36" s="661"/>
      <c r="KFS36" s="661"/>
      <c r="KFT36" s="661"/>
      <c r="KFU36" s="661"/>
      <c r="KFV36" s="661"/>
      <c r="KFW36" s="661"/>
      <c r="KFX36" s="661"/>
      <c r="KFY36" s="661"/>
      <c r="KFZ36" s="661"/>
      <c r="KGA36" s="661"/>
      <c r="KGB36" s="661"/>
      <c r="KGC36" s="661"/>
      <c r="KGD36" s="661"/>
      <c r="KGE36" s="661"/>
      <c r="KGF36" s="661"/>
      <c r="KGG36" s="661"/>
      <c r="KGH36" s="661"/>
      <c r="KGI36" s="661"/>
      <c r="KGJ36" s="661"/>
      <c r="KGK36" s="661"/>
      <c r="KGL36" s="661"/>
      <c r="KGM36" s="661"/>
      <c r="KGN36" s="661"/>
      <c r="KGO36" s="661"/>
      <c r="KGP36" s="661"/>
      <c r="KGQ36" s="661"/>
      <c r="KGR36" s="661"/>
      <c r="KGS36" s="661"/>
      <c r="KGT36" s="661"/>
      <c r="KGU36" s="661"/>
      <c r="KGV36" s="661"/>
      <c r="KGW36" s="661"/>
      <c r="KGX36" s="661"/>
      <c r="KGY36" s="661"/>
      <c r="KGZ36" s="661"/>
      <c r="KHA36" s="661"/>
      <c r="KHB36" s="661"/>
      <c r="KHC36" s="661"/>
      <c r="KHD36" s="661"/>
      <c r="KHE36" s="661"/>
      <c r="KHF36" s="661"/>
      <c r="KHG36" s="661"/>
      <c r="KHH36" s="661"/>
      <c r="KHI36" s="661"/>
      <c r="KHJ36" s="661"/>
      <c r="KHK36" s="661"/>
      <c r="KHL36" s="661"/>
      <c r="KHM36" s="661"/>
      <c r="KHN36" s="661"/>
      <c r="KHO36" s="661"/>
      <c r="KHP36" s="661"/>
      <c r="KHQ36" s="661"/>
      <c r="KHR36" s="661"/>
      <c r="KHS36" s="661"/>
      <c r="KHT36" s="661"/>
      <c r="KHU36" s="661"/>
      <c r="KHV36" s="661"/>
      <c r="KHW36" s="661"/>
      <c r="KHX36" s="661"/>
      <c r="KHY36" s="661"/>
      <c r="KHZ36" s="661"/>
      <c r="KIA36" s="661"/>
      <c r="KIB36" s="661"/>
      <c r="KIC36" s="661"/>
      <c r="KID36" s="661"/>
      <c r="KIE36" s="661"/>
      <c r="KIF36" s="661"/>
      <c r="KIG36" s="661"/>
      <c r="KIH36" s="661"/>
      <c r="KII36" s="661"/>
      <c r="KIJ36" s="661"/>
      <c r="KIK36" s="661"/>
      <c r="KIL36" s="661"/>
      <c r="KIM36" s="661"/>
      <c r="KIN36" s="661"/>
      <c r="KIO36" s="661"/>
      <c r="KIP36" s="661"/>
      <c r="KIQ36" s="661"/>
      <c r="KIR36" s="661"/>
      <c r="KIS36" s="661"/>
      <c r="KIT36" s="661"/>
      <c r="KIU36" s="661"/>
      <c r="KIV36" s="661"/>
      <c r="KIW36" s="661"/>
      <c r="KIX36" s="661"/>
      <c r="KIY36" s="661"/>
      <c r="KIZ36" s="661"/>
      <c r="KJA36" s="661"/>
      <c r="KJB36" s="661"/>
      <c r="KJC36" s="661"/>
      <c r="KJD36" s="661"/>
      <c r="KJE36" s="661"/>
      <c r="KJF36" s="661"/>
      <c r="KJG36" s="661"/>
      <c r="KJH36" s="661"/>
      <c r="KJI36" s="661"/>
      <c r="KJJ36" s="661"/>
      <c r="KJK36" s="661"/>
      <c r="KJL36" s="661"/>
      <c r="KJM36" s="661"/>
      <c r="KJN36" s="661"/>
      <c r="KJO36" s="661"/>
      <c r="KJP36" s="661"/>
      <c r="KJQ36" s="661"/>
      <c r="KJR36" s="661"/>
      <c r="KJS36" s="661"/>
      <c r="KJT36" s="661"/>
      <c r="KJU36" s="661"/>
      <c r="KJV36" s="661"/>
      <c r="KJW36" s="661"/>
      <c r="KJX36" s="661"/>
      <c r="KJY36" s="661"/>
      <c r="KJZ36" s="661"/>
      <c r="KKA36" s="661"/>
      <c r="KKB36" s="661"/>
      <c r="KKC36" s="661"/>
      <c r="KKD36" s="661"/>
      <c r="KKE36" s="661"/>
      <c r="KKF36" s="661"/>
      <c r="KKG36" s="661"/>
      <c r="KKH36" s="661"/>
      <c r="KKI36" s="661"/>
      <c r="KKJ36" s="661"/>
      <c r="KKK36" s="661"/>
      <c r="KKL36" s="661"/>
      <c r="KKM36" s="661"/>
      <c r="KKN36" s="661"/>
      <c r="KKO36" s="661"/>
      <c r="KKP36" s="661"/>
      <c r="KKQ36" s="661"/>
      <c r="KKR36" s="661"/>
      <c r="KKS36" s="661"/>
      <c r="KKT36" s="661"/>
      <c r="KKU36" s="661"/>
      <c r="KKV36" s="661"/>
      <c r="KKW36" s="661"/>
      <c r="KKX36" s="661"/>
      <c r="KKY36" s="661"/>
      <c r="KKZ36" s="661"/>
      <c r="KLA36" s="661"/>
      <c r="KLB36" s="661"/>
      <c r="KLC36" s="661"/>
      <c r="KLD36" s="661"/>
      <c r="KLE36" s="661"/>
      <c r="KLF36" s="661"/>
      <c r="KLG36" s="661"/>
      <c r="KLH36" s="661"/>
      <c r="KLI36" s="661"/>
      <c r="KLJ36" s="661"/>
      <c r="KLK36" s="661"/>
      <c r="KLL36" s="661"/>
      <c r="KLM36" s="661"/>
      <c r="KLN36" s="661"/>
      <c r="KLO36" s="661"/>
      <c r="KLP36" s="661"/>
      <c r="KLQ36" s="661"/>
      <c r="KLR36" s="661"/>
      <c r="KLS36" s="661"/>
      <c r="KLT36" s="661"/>
      <c r="KLU36" s="661"/>
      <c r="KLV36" s="661"/>
      <c r="KLW36" s="661"/>
      <c r="KLX36" s="661"/>
      <c r="KLY36" s="661"/>
      <c r="KLZ36" s="661"/>
      <c r="KMA36" s="661"/>
      <c r="KMB36" s="661"/>
      <c r="KMC36" s="661"/>
      <c r="KMD36" s="661"/>
      <c r="KME36" s="661"/>
      <c r="KMF36" s="661"/>
      <c r="KMG36" s="661"/>
      <c r="KMH36" s="661"/>
      <c r="KMI36" s="661"/>
      <c r="KMJ36" s="661"/>
      <c r="KMK36" s="661"/>
      <c r="KML36" s="661"/>
      <c r="KMM36" s="661"/>
      <c r="KMN36" s="661"/>
      <c r="KMO36" s="661"/>
      <c r="KMP36" s="661"/>
      <c r="KMQ36" s="661"/>
      <c r="KMR36" s="661"/>
      <c r="KMS36" s="661"/>
      <c r="KMT36" s="661"/>
      <c r="KMU36" s="661"/>
      <c r="KMV36" s="661"/>
      <c r="KMW36" s="661"/>
      <c r="KMX36" s="661"/>
      <c r="KMY36" s="661"/>
      <c r="KMZ36" s="661"/>
      <c r="KNA36" s="661"/>
      <c r="KNB36" s="661"/>
      <c r="KNC36" s="661"/>
      <c r="KND36" s="661"/>
      <c r="KNE36" s="661"/>
      <c r="KNF36" s="661"/>
      <c r="KNG36" s="661"/>
      <c r="KNH36" s="661"/>
      <c r="KNI36" s="661"/>
      <c r="KNJ36" s="661"/>
      <c r="KNK36" s="661"/>
      <c r="KNL36" s="661"/>
      <c r="KNM36" s="661"/>
      <c r="KNN36" s="661"/>
      <c r="KNO36" s="661"/>
      <c r="KNP36" s="661"/>
      <c r="KNQ36" s="661"/>
      <c r="KNR36" s="661"/>
      <c r="KNS36" s="661"/>
      <c r="KNT36" s="661"/>
      <c r="KNU36" s="661"/>
      <c r="KNV36" s="661"/>
      <c r="KNW36" s="661"/>
      <c r="KNX36" s="661"/>
      <c r="KNY36" s="661"/>
      <c r="KNZ36" s="661"/>
      <c r="KOA36" s="661"/>
      <c r="KOB36" s="661"/>
      <c r="KOC36" s="661"/>
      <c r="KOD36" s="661"/>
      <c r="KOE36" s="661"/>
      <c r="KOF36" s="661"/>
      <c r="KOG36" s="661"/>
      <c r="KOH36" s="661"/>
      <c r="KOI36" s="661"/>
      <c r="KOJ36" s="661"/>
      <c r="KOK36" s="661"/>
      <c r="KOL36" s="661"/>
      <c r="KOM36" s="661"/>
      <c r="KON36" s="661"/>
      <c r="KOO36" s="661"/>
      <c r="KOP36" s="661"/>
      <c r="KOQ36" s="661"/>
      <c r="KOR36" s="661"/>
      <c r="KOS36" s="661"/>
      <c r="KOT36" s="661"/>
      <c r="KOU36" s="661"/>
      <c r="KOV36" s="661"/>
      <c r="KOW36" s="661"/>
      <c r="KOX36" s="661"/>
      <c r="KOY36" s="661"/>
      <c r="KOZ36" s="661"/>
      <c r="KPA36" s="661"/>
      <c r="KPB36" s="661"/>
      <c r="KPC36" s="661"/>
      <c r="KPD36" s="661"/>
      <c r="KPE36" s="661"/>
      <c r="KPF36" s="661"/>
      <c r="KPG36" s="661"/>
      <c r="KPH36" s="661"/>
      <c r="KPI36" s="661"/>
      <c r="KPJ36" s="661"/>
      <c r="KPK36" s="661"/>
      <c r="KPL36" s="661"/>
      <c r="KPM36" s="661"/>
      <c r="KPN36" s="661"/>
      <c r="KPO36" s="661"/>
      <c r="KPP36" s="661"/>
      <c r="KPQ36" s="661"/>
      <c r="KPR36" s="661"/>
      <c r="KPS36" s="661"/>
      <c r="KPT36" s="661"/>
      <c r="KPU36" s="661"/>
      <c r="KPV36" s="661"/>
      <c r="KPW36" s="661"/>
      <c r="KPX36" s="661"/>
      <c r="KPY36" s="661"/>
      <c r="KPZ36" s="661"/>
      <c r="KQA36" s="661"/>
      <c r="KQB36" s="661"/>
      <c r="KQC36" s="661"/>
      <c r="KQD36" s="661"/>
      <c r="KQE36" s="661"/>
      <c r="KQF36" s="661"/>
      <c r="KQG36" s="661"/>
      <c r="KQH36" s="661"/>
      <c r="KQI36" s="661"/>
      <c r="KQJ36" s="661"/>
      <c r="KQK36" s="661"/>
      <c r="KQL36" s="661"/>
      <c r="KQM36" s="661"/>
      <c r="KQN36" s="661"/>
      <c r="KQO36" s="661"/>
      <c r="KQP36" s="661"/>
      <c r="KQQ36" s="661"/>
      <c r="KQR36" s="661"/>
      <c r="KQS36" s="661"/>
      <c r="KQT36" s="661"/>
      <c r="KQU36" s="661"/>
      <c r="KQV36" s="661"/>
      <c r="KQW36" s="661"/>
      <c r="KQX36" s="661"/>
      <c r="KQY36" s="661"/>
      <c r="KQZ36" s="661"/>
      <c r="KRA36" s="661"/>
      <c r="KRB36" s="661"/>
      <c r="KRC36" s="661"/>
      <c r="KRD36" s="661"/>
      <c r="KRE36" s="661"/>
      <c r="KRF36" s="661"/>
      <c r="KRG36" s="661"/>
      <c r="KRH36" s="661"/>
      <c r="KRI36" s="661"/>
      <c r="KRJ36" s="661"/>
      <c r="KRK36" s="661"/>
      <c r="KRL36" s="661"/>
      <c r="KRM36" s="661"/>
      <c r="KRN36" s="661"/>
      <c r="KRO36" s="661"/>
      <c r="KRP36" s="661"/>
      <c r="KRQ36" s="661"/>
      <c r="KRR36" s="661"/>
      <c r="KRS36" s="661"/>
      <c r="KRT36" s="661"/>
      <c r="KRU36" s="661"/>
      <c r="KRV36" s="661"/>
      <c r="KRW36" s="661"/>
      <c r="KRX36" s="661"/>
      <c r="KRY36" s="661"/>
      <c r="KRZ36" s="661"/>
      <c r="KSA36" s="661"/>
      <c r="KSB36" s="661"/>
      <c r="KSC36" s="661"/>
      <c r="KSD36" s="661"/>
      <c r="KSE36" s="661"/>
      <c r="KSF36" s="661"/>
      <c r="KSG36" s="661"/>
      <c r="KSH36" s="661"/>
      <c r="KSI36" s="661"/>
      <c r="KSJ36" s="661"/>
      <c r="KSK36" s="661"/>
      <c r="KSL36" s="661"/>
      <c r="KSM36" s="661"/>
      <c r="KSN36" s="661"/>
      <c r="KSO36" s="661"/>
      <c r="KSP36" s="661"/>
      <c r="KSQ36" s="661"/>
      <c r="KSR36" s="661"/>
      <c r="KSS36" s="661"/>
      <c r="KST36" s="661"/>
      <c r="KSU36" s="661"/>
      <c r="KSV36" s="661"/>
      <c r="KSW36" s="661"/>
      <c r="KSX36" s="661"/>
      <c r="KSY36" s="661"/>
      <c r="KSZ36" s="661"/>
      <c r="KTA36" s="661"/>
      <c r="KTB36" s="661"/>
      <c r="KTC36" s="661"/>
      <c r="KTD36" s="661"/>
      <c r="KTE36" s="661"/>
      <c r="KTF36" s="661"/>
      <c r="KTG36" s="661"/>
      <c r="KTH36" s="661"/>
      <c r="KTI36" s="661"/>
      <c r="KTJ36" s="661"/>
      <c r="KTK36" s="661"/>
      <c r="KTL36" s="661"/>
      <c r="KTM36" s="661"/>
      <c r="KTN36" s="661"/>
      <c r="KTO36" s="661"/>
      <c r="KTP36" s="661"/>
      <c r="KTQ36" s="661"/>
      <c r="KTR36" s="661"/>
      <c r="KTS36" s="661"/>
      <c r="KTT36" s="661"/>
      <c r="KTU36" s="661"/>
      <c r="KTV36" s="661"/>
      <c r="KTW36" s="661"/>
      <c r="KTX36" s="661"/>
      <c r="KTY36" s="661"/>
      <c r="KTZ36" s="661"/>
      <c r="KUA36" s="661"/>
      <c r="KUB36" s="661"/>
      <c r="KUC36" s="661"/>
      <c r="KUD36" s="661"/>
      <c r="KUE36" s="661"/>
      <c r="KUF36" s="661"/>
      <c r="KUG36" s="661"/>
      <c r="KUH36" s="661"/>
      <c r="KUI36" s="661"/>
      <c r="KUJ36" s="661"/>
      <c r="KUK36" s="661"/>
      <c r="KUL36" s="661"/>
      <c r="KUM36" s="661"/>
      <c r="KUN36" s="661"/>
      <c r="KUO36" s="661"/>
      <c r="KUP36" s="661"/>
      <c r="KUQ36" s="661"/>
      <c r="KUR36" s="661"/>
      <c r="KUS36" s="661"/>
      <c r="KUT36" s="661"/>
      <c r="KUU36" s="661"/>
      <c r="KUV36" s="661"/>
      <c r="KUW36" s="661"/>
      <c r="KUX36" s="661"/>
      <c r="KUY36" s="661"/>
      <c r="KUZ36" s="661"/>
      <c r="KVA36" s="661"/>
      <c r="KVB36" s="661"/>
      <c r="KVC36" s="661"/>
      <c r="KVD36" s="661"/>
      <c r="KVE36" s="661"/>
      <c r="KVF36" s="661"/>
      <c r="KVG36" s="661"/>
      <c r="KVH36" s="661"/>
      <c r="KVI36" s="661"/>
      <c r="KVJ36" s="661"/>
      <c r="KVK36" s="661"/>
      <c r="KVL36" s="661"/>
      <c r="KVM36" s="661"/>
      <c r="KVN36" s="661"/>
      <c r="KVO36" s="661"/>
      <c r="KVP36" s="661"/>
      <c r="KVQ36" s="661"/>
      <c r="KVR36" s="661"/>
      <c r="KVS36" s="661"/>
      <c r="KVT36" s="661"/>
      <c r="KVU36" s="661"/>
      <c r="KVV36" s="661"/>
      <c r="KVW36" s="661"/>
      <c r="KVX36" s="661"/>
      <c r="KVY36" s="661"/>
      <c r="KVZ36" s="661"/>
      <c r="KWA36" s="661"/>
      <c r="KWB36" s="661"/>
      <c r="KWC36" s="661"/>
      <c r="KWD36" s="661"/>
      <c r="KWE36" s="661"/>
      <c r="KWF36" s="661"/>
      <c r="KWG36" s="661"/>
      <c r="KWH36" s="661"/>
      <c r="KWI36" s="661"/>
      <c r="KWJ36" s="661"/>
      <c r="KWK36" s="661"/>
      <c r="KWL36" s="661"/>
      <c r="KWM36" s="661"/>
      <c r="KWN36" s="661"/>
      <c r="KWO36" s="661"/>
      <c r="KWP36" s="661"/>
      <c r="KWQ36" s="661"/>
      <c r="KWR36" s="661"/>
      <c r="KWS36" s="661"/>
      <c r="KWT36" s="661"/>
      <c r="KWU36" s="661"/>
      <c r="KWV36" s="661"/>
      <c r="KWW36" s="661"/>
      <c r="KWX36" s="661"/>
      <c r="KWY36" s="661"/>
      <c r="KWZ36" s="661"/>
      <c r="KXA36" s="661"/>
      <c r="KXB36" s="661"/>
      <c r="KXC36" s="661"/>
      <c r="KXD36" s="661"/>
      <c r="KXE36" s="661"/>
      <c r="KXF36" s="661"/>
      <c r="KXG36" s="661"/>
      <c r="KXH36" s="661"/>
      <c r="KXI36" s="661"/>
      <c r="KXJ36" s="661"/>
      <c r="KXK36" s="661"/>
      <c r="KXL36" s="661"/>
      <c r="KXM36" s="661"/>
      <c r="KXN36" s="661"/>
      <c r="KXO36" s="661"/>
      <c r="KXP36" s="661"/>
      <c r="KXQ36" s="661"/>
      <c r="KXR36" s="661"/>
      <c r="KXS36" s="661"/>
      <c r="KXT36" s="661"/>
      <c r="KXU36" s="661"/>
      <c r="KXV36" s="661"/>
      <c r="KXW36" s="661"/>
      <c r="KXX36" s="661"/>
      <c r="KXY36" s="661"/>
      <c r="KXZ36" s="661"/>
      <c r="KYA36" s="661"/>
      <c r="KYB36" s="661"/>
      <c r="KYC36" s="661"/>
      <c r="KYD36" s="661"/>
      <c r="KYE36" s="661"/>
      <c r="KYF36" s="661"/>
      <c r="KYG36" s="661"/>
      <c r="KYH36" s="661"/>
      <c r="KYI36" s="661"/>
      <c r="KYJ36" s="661"/>
      <c r="KYK36" s="661"/>
      <c r="KYL36" s="661"/>
      <c r="KYM36" s="661"/>
      <c r="KYN36" s="661"/>
      <c r="KYO36" s="661"/>
      <c r="KYP36" s="661"/>
      <c r="KYQ36" s="661"/>
      <c r="KYR36" s="661"/>
      <c r="KYS36" s="661"/>
      <c r="KYT36" s="661"/>
      <c r="KYU36" s="661"/>
      <c r="KYV36" s="661"/>
      <c r="KYW36" s="661"/>
      <c r="KYX36" s="661"/>
      <c r="KYY36" s="661"/>
      <c r="KYZ36" s="661"/>
      <c r="KZA36" s="661"/>
      <c r="KZB36" s="661"/>
      <c r="KZC36" s="661"/>
      <c r="KZD36" s="661"/>
      <c r="KZE36" s="661"/>
      <c r="KZF36" s="661"/>
      <c r="KZG36" s="661"/>
      <c r="KZH36" s="661"/>
      <c r="KZI36" s="661"/>
      <c r="KZJ36" s="661"/>
      <c r="KZK36" s="661"/>
      <c r="KZL36" s="661"/>
      <c r="KZM36" s="661"/>
      <c r="KZN36" s="661"/>
      <c r="KZO36" s="661"/>
      <c r="KZP36" s="661"/>
      <c r="KZQ36" s="661"/>
      <c r="KZR36" s="661"/>
      <c r="KZS36" s="661"/>
      <c r="KZT36" s="661"/>
      <c r="KZU36" s="661"/>
      <c r="KZV36" s="661"/>
      <c r="KZW36" s="661"/>
      <c r="KZX36" s="661"/>
      <c r="KZY36" s="661"/>
      <c r="KZZ36" s="661"/>
      <c r="LAA36" s="661"/>
      <c r="LAB36" s="661"/>
      <c r="LAC36" s="661"/>
      <c r="LAD36" s="661"/>
      <c r="LAE36" s="661"/>
      <c r="LAF36" s="661"/>
      <c r="LAG36" s="661"/>
      <c r="LAH36" s="661"/>
      <c r="LAI36" s="661"/>
      <c r="LAJ36" s="661"/>
      <c r="LAK36" s="661"/>
      <c r="LAL36" s="661"/>
      <c r="LAM36" s="661"/>
      <c r="LAN36" s="661"/>
      <c r="LAO36" s="661"/>
      <c r="LAP36" s="661"/>
      <c r="LAQ36" s="661"/>
      <c r="LAR36" s="661"/>
      <c r="LAS36" s="661"/>
      <c r="LAT36" s="661"/>
      <c r="LAU36" s="661"/>
      <c r="LAV36" s="661"/>
      <c r="LAW36" s="661"/>
      <c r="LAX36" s="661"/>
      <c r="LAY36" s="661"/>
      <c r="LAZ36" s="661"/>
      <c r="LBA36" s="661"/>
      <c r="LBB36" s="661"/>
      <c r="LBC36" s="661"/>
      <c r="LBD36" s="661"/>
      <c r="LBE36" s="661"/>
      <c r="LBF36" s="661"/>
      <c r="LBG36" s="661"/>
      <c r="LBH36" s="661"/>
      <c r="LBI36" s="661"/>
      <c r="LBJ36" s="661"/>
      <c r="LBK36" s="661"/>
      <c r="LBL36" s="661"/>
      <c r="LBM36" s="661"/>
      <c r="LBN36" s="661"/>
      <c r="LBO36" s="661"/>
      <c r="LBP36" s="661"/>
      <c r="LBQ36" s="661"/>
      <c r="LBR36" s="661"/>
      <c r="LBS36" s="661"/>
      <c r="LBT36" s="661"/>
      <c r="LBU36" s="661"/>
      <c r="LBV36" s="661"/>
      <c r="LBW36" s="661"/>
      <c r="LBX36" s="661"/>
      <c r="LBY36" s="661"/>
      <c r="LBZ36" s="661"/>
      <c r="LCA36" s="661"/>
      <c r="LCB36" s="661"/>
      <c r="LCC36" s="661"/>
      <c r="LCD36" s="661"/>
      <c r="LCE36" s="661"/>
      <c r="LCF36" s="661"/>
      <c r="LCG36" s="661"/>
      <c r="LCH36" s="661"/>
      <c r="LCI36" s="661"/>
      <c r="LCJ36" s="661"/>
      <c r="LCK36" s="661"/>
      <c r="LCL36" s="661"/>
      <c r="LCM36" s="661"/>
      <c r="LCN36" s="661"/>
      <c r="LCO36" s="661"/>
      <c r="LCP36" s="661"/>
      <c r="LCQ36" s="661"/>
      <c r="LCR36" s="661"/>
      <c r="LCS36" s="661"/>
      <c r="LCT36" s="661"/>
      <c r="LCU36" s="661"/>
      <c r="LCV36" s="661"/>
      <c r="LCW36" s="661"/>
      <c r="LCX36" s="661"/>
      <c r="LCY36" s="661"/>
      <c r="LCZ36" s="661"/>
      <c r="LDA36" s="661"/>
      <c r="LDB36" s="661"/>
      <c r="LDC36" s="661"/>
      <c r="LDD36" s="661"/>
      <c r="LDE36" s="661"/>
      <c r="LDF36" s="661"/>
      <c r="LDG36" s="661"/>
      <c r="LDH36" s="661"/>
      <c r="LDI36" s="661"/>
      <c r="LDJ36" s="661"/>
      <c r="LDK36" s="661"/>
      <c r="LDL36" s="661"/>
      <c r="LDM36" s="661"/>
      <c r="LDN36" s="661"/>
      <c r="LDO36" s="661"/>
      <c r="LDP36" s="661"/>
      <c r="LDQ36" s="661"/>
      <c r="LDR36" s="661"/>
      <c r="LDS36" s="661"/>
      <c r="LDT36" s="661"/>
      <c r="LDU36" s="661"/>
      <c r="LDV36" s="661"/>
      <c r="LDW36" s="661"/>
      <c r="LDX36" s="661"/>
      <c r="LDY36" s="661"/>
      <c r="LDZ36" s="661"/>
      <c r="LEA36" s="661"/>
      <c r="LEB36" s="661"/>
      <c r="LEC36" s="661"/>
      <c r="LED36" s="661"/>
      <c r="LEE36" s="661"/>
      <c r="LEF36" s="661"/>
      <c r="LEG36" s="661"/>
      <c r="LEH36" s="661"/>
      <c r="LEI36" s="661"/>
      <c r="LEJ36" s="661"/>
      <c r="LEK36" s="661"/>
      <c r="LEL36" s="661"/>
      <c r="LEM36" s="661"/>
      <c r="LEN36" s="661"/>
      <c r="LEO36" s="661"/>
      <c r="LEP36" s="661"/>
      <c r="LEQ36" s="661"/>
      <c r="LER36" s="661"/>
      <c r="LES36" s="661"/>
      <c r="LET36" s="661"/>
      <c r="LEU36" s="661"/>
      <c r="LEV36" s="661"/>
      <c r="LEW36" s="661"/>
      <c r="LEX36" s="661"/>
      <c r="LEY36" s="661"/>
      <c r="LEZ36" s="661"/>
      <c r="LFA36" s="661"/>
      <c r="LFB36" s="661"/>
      <c r="LFC36" s="661"/>
      <c r="LFD36" s="661"/>
      <c r="LFE36" s="661"/>
      <c r="LFF36" s="661"/>
      <c r="LFG36" s="661"/>
      <c r="LFH36" s="661"/>
      <c r="LFI36" s="661"/>
      <c r="LFJ36" s="661"/>
      <c r="LFK36" s="661"/>
      <c r="LFL36" s="661"/>
      <c r="LFM36" s="661"/>
      <c r="LFN36" s="661"/>
      <c r="LFO36" s="661"/>
      <c r="LFP36" s="661"/>
      <c r="LFQ36" s="661"/>
      <c r="LFR36" s="661"/>
      <c r="LFS36" s="661"/>
      <c r="LFT36" s="661"/>
      <c r="LFU36" s="661"/>
      <c r="LFV36" s="661"/>
      <c r="LFW36" s="661"/>
      <c r="LFX36" s="661"/>
      <c r="LFY36" s="661"/>
      <c r="LFZ36" s="661"/>
      <c r="LGA36" s="661"/>
      <c r="LGB36" s="661"/>
      <c r="LGC36" s="661"/>
      <c r="LGD36" s="661"/>
      <c r="LGE36" s="661"/>
      <c r="LGF36" s="661"/>
      <c r="LGG36" s="661"/>
      <c r="LGH36" s="661"/>
      <c r="LGI36" s="661"/>
      <c r="LGJ36" s="661"/>
      <c r="LGK36" s="661"/>
      <c r="LGL36" s="661"/>
      <c r="LGM36" s="661"/>
      <c r="LGN36" s="661"/>
      <c r="LGO36" s="661"/>
      <c r="LGP36" s="661"/>
      <c r="LGQ36" s="661"/>
      <c r="LGR36" s="661"/>
      <c r="LGS36" s="661"/>
      <c r="LGT36" s="661"/>
      <c r="LGU36" s="661"/>
      <c r="LGV36" s="661"/>
      <c r="LGW36" s="661"/>
      <c r="LGX36" s="661"/>
      <c r="LGY36" s="661"/>
      <c r="LGZ36" s="661"/>
      <c r="LHA36" s="661"/>
      <c r="LHB36" s="661"/>
      <c r="LHC36" s="661"/>
      <c r="LHD36" s="661"/>
      <c r="LHE36" s="661"/>
      <c r="LHF36" s="661"/>
      <c r="LHG36" s="661"/>
      <c r="LHH36" s="661"/>
      <c r="LHI36" s="661"/>
      <c r="LHJ36" s="661"/>
      <c r="LHK36" s="661"/>
      <c r="LHL36" s="661"/>
      <c r="LHM36" s="661"/>
      <c r="LHN36" s="661"/>
      <c r="LHO36" s="661"/>
      <c r="LHP36" s="661"/>
      <c r="LHQ36" s="661"/>
      <c r="LHR36" s="661"/>
      <c r="LHS36" s="661"/>
      <c r="LHT36" s="661"/>
      <c r="LHU36" s="661"/>
      <c r="LHV36" s="661"/>
      <c r="LHW36" s="661"/>
      <c r="LHX36" s="661"/>
      <c r="LHY36" s="661"/>
      <c r="LHZ36" s="661"/>
      <c r="LIA36" s="661"/>
      <c r="LIB36" s="661"/>
      <c r="LIC36" s="661"/>
      <c r="LID36" s="661"/>
      <c r="LIE36" s="661"/>
      <c r="LIF36" s="661"/>
      <c r="LIG36" s="661"/>
      <c r="LIH36" s="661"/>
      <c r="LII36" s="661"/>
      <c r="LIJ36" s="661"/>
      <c r="LIK36" s="661"/>
      <c r="LIL36" s="661"/>
      <c r="LIM36" s="661"/>
      <c r="LIN36" s="661"/>
      <c r="LIO36" s="661"/>
      <c r="LIP36" s="661"/>
      <c r="LIQ36" s="661"/>
      <c r="LIR36" s="661"/>
      <c r="LIS36" s="661"/>
      <c r="LIT36" s="661"/>
      <c r="LIU36" s="661"/>
      <c r="LIV36" s="661"/>
      <c r="LIW36" s="661"/>
      <c r="LIX36" s="661"/>
      <c r="LIY36" s="661"/>
      <c r="LIZ36" s="661"/>
      <c r="LJA36" s="661"/>
      <c r="LJB36" s="661"/>
      <c r="LJC36" s="661"/>
      <c r="LJD36" s="661"/>
      <c r="LJE36" s="661"/>
      <c r="LJF36" s="661"/>
      <c r="LJG36" s="661"/>
      <c r="LJH36" s="661"/>
      <c r="LJI36" s="661"/>
      <c r="LJJ36" s="661"/>
      <c r="LJK36" s="661"/>
      <c r="LJL36" s="661"/>
      <c r="LJM36" s="661"/>
      <c r="LJN36" s="661"/>
      <c r="LJO36" s="661"/>
      <c r="LJP36" s="661"/>
      <c r="LJQ36" s="661"/>
      <c r="LJR36" s="661"/>
      <c r="LJS36" s="661"/>
      <c r="LJT36" s="661"/>
      <c r="LJU36" s="661"/>
      <c r="LJV36" s="661"/>
      <c r="LJW36" s="661"/>
      <c r="LJX36" s="661"/>
      <c r="LJY36" s="661"/>
      <c r="LJZ36" s="661"/>
      <c r="LKA36" s="661"/>
      <c r="LKB36" s="661"/>
      <c r="LKC36" s="661"/>
      <c r="LKD36" s="661"/>
      <c r="LKE36" s="661"/>
      <c r="LKF36" s="661"/>
      <c r="LKG36" s="661"/>
      <c r="LKH36" s="661"/>
      <c r="LKI36" s="661"/>
      <c r="LKJ36" s="661"/>
      <c r="LKK36" s="661"/>
      <c r="LKL36" s="661"/>
      <c r="LKM36" s="661"/>
      <c r="LKN36" s="661"/>
      <c r="LKO36" s="661"/>
      <c r="LKP36" s="661"/>
      <c r="LKQ36" s="661"/>
      <c r="LKR36" s="661"/>
      <c r="LKS36" s="661"/>
      <c r="LKT36" s="661"/>
      <c r="LKU36" s="661"/>
      <c r="LKV36" s="661"/>
      <c r="LKW36" s="661"/>
      <c r="LKX36" s="661"/>
      <c r="LKY36" s="661"/>
      <c r="LKZ36" s="661"/>
      <c r="LLA36" s="661"/>
      <c r="LLB36" s="661"/>
      <c r="LLC36" s="661"/>
      <c r="LLD36" s="661"/>
      <c r="LLE36" s="661"/>
      <c r="LLF36" s="661"/>
      <c r="LLG36" s="661"/>
      <c r="LLH36" s="661"/>
      <c r="LLI36" s="661"/>
      <c r="LLJ36" s="661"/>
      <c r="LLK36" s="661"/>
      <c r="LLL36" s="661"/>
      <c r="LLM36" s="661"/>
      <c r="LLN36" s="661"/>
      <c r="LLO36" s="661"/>
      <c r="LLP36" s="661"/>
      <c r="LLQ36" s="661"/>
      <c r="LLR36" s="661"/>
      <c r="LLS36" s="661"/>
      <c r="LLT36" s="661"/>
      <c r="LLU36" s="661"/>
      <c r="LLV36" s="661"/>
      <c r="LLW36" s="661"/>
      <c r="LLX36" s="661"/>
      <c r="LLY36" s="661"/>
      <c r="LLZ36" s="661"/>
      <c r="LMA36" s="661"/>
      <c r="LMB36" s="661"/>
      <c r="LMC36" s="661"/>
      <c r="LMD36" s="661"/>
      <c r="LME36" s="661"/>
      <c r="LMF36" s="661"/>
      <c r="LMG36" s="661"/>
      <c r="LMH36" s="661"/>
      <c r="LMI36" s="661"/>
      <c r="LMJ36" s="661"/>
      <c r="LMK36" s="661"/>
      <c r="LML36" s="661"/>
      <c r="LMM36" s="661"/>
      <c r="LMN36" s="661"/>
      <c r="LMO36" s="661"/>
      <c r="LMP36" s="661"/>
      <c r="LMQ36" s="661"/>
      <c r="LMR36" s="661"/>
      <c r="LMS36" s="661"/>
      <c r="LMT36" s="661"/>
      <c r="LMU36" s="661"/>
      <c r="LMV36" s="661"/>
      <c r="LMW36" s="661"/>
      <c r="LMX36" s="661"/>
      <c r="LMY36" s="661"/>
      <c r="LMZ36" s="661"/>
      <c r="LNA36" s="661"/>
      <c r="LNB36" s="661"/>
      <c r="LNC36" s="661"/>
      <c r="LND36" s="661"/>
      <c r="LNE36" s="661"/>
      <c r="LNF36" s="661"/>
      <c r="LNG36" s="661"/>
      <c r="LNH36" s="661"/>
      <c r="LNI36" s="661"/>
      <c r="LNJ36" s="661"/>
      <c r="LNK36" s="661"/>
      <c r="LNL36" s="661"/>
      <c r="LNM36" s="661"/>
      <c r="LNN36" s="661"/>
      <c r="LNO36" s="661"/>
      <c r="LNP36" s="661"/>
      <c r="LNQ36" s="661"/>
      <c r="LNR36" s="661"/>
      <c r="LNS36" s="661"/>
      <c r="LNT36" s="661"/>
      <c r="LNU36" s="661"/>
      <c r="LNV36" s="661"/>
      <c r="LNW36" s="661"/>
      <c r="LNX36" s="661"/>
      <c r="LNY36" s="661"/>
      <c r="LNZ36" s="661"/>
      <c r="LOA36" s="661"/>
      <c r="LOB36" s="661"/>
      <c r="LOC36" s="661"/>
      <c r="LOD36" s="661"/>
      <c r="LOE36" s="661"/>
      <c r="LOF36" s="661"/>
      <c r="LOG36" s="661"/>
      <c r="LOH36" s="661"/>
      <c r="LOI36" s="661"/>
      <c r="LOJ36" s="661"/>
      <c r="LOK36" s="661"/>
      <c r="LOL36" s="661"/>
      <c r="LOM36" s="661"/>
      <c r="LON36" s="661"/>
      <c r="LOO36" s="661"/>
      <c r="LOP36" s="661"/>
      <c r="LOQ36" s="661"/>
      <c r="LOR36" s="661"/>
      <c r="LOS36" s="661"/>
      <c r="LOT36" s="661"/>
      <c r="LOU36" s="661"/>
      <c r="LOV36" s="661"/>
      <c r="LOW36" s="661"/>
      <c r="LOX36" s="661"/>
      <c r="LOY36" s="661"/>
      <c r="LOZ36" s="661"/>
      <c r="LPA36" s="661"/>
      <c r="LPB36" s="661"/>
      <c r="LPC36" s="661"/>
      <c r="LPD36" s="661"/>
      <c r="LPE36" s="661"/>
      <c r="LPF36" s="661"/>
      <c r="LPG36" s="661"/>
      <c r="LPH36" s="661"/>
      <c r="LPI36" s="661"/>
      <c r="LPJ36" s="661"/>
      <c r="LPK36" s="661"/>
      <c r="LPL36" s="661"/>
      <c r="LPM36" s="661"/>
      <c r="LPN36" s="661"/>
      <c r="LPO36" s="661"/>
      <c r="LPP36" s="661"/>
      <c r="LPQ36" s="661"/>
      <c r="LPR36" s="661"/>
      <c r="LPS36" s="661"/>
      <c r="LPT36" s="661"/>
      <c r="LPU36" s="661"/>
      <c r="LPV36" s="661"/>
      <c r="LPW36" s="661"/>
      <c r="LPX36" s="661"/>
      <c r="LPY36" s="661"/>
      <c r="LPZ36" s="661"/>
      <c r="LQA36" s="661"/>
      <c r="LQB36" s="661"/>
      <c r="LQC36" s="661"/>
      <c r="LQD36" s="661"/>
      <c r="LQE36" s="661"/>
      <c r="LQF36" s="661"/>
      <c r="LQG36" s="661"/>
      <c r="LQH36" s="661"/>
      <c r="LQI36" s="661"/>
      <c r="LQJ36" s="661"/>
      <c r="LQK36" s="661"/>
      <c r="LQL36" s="661"/>
      <c r="LQM36" s="661"/>
      <c r="LQN36" s="661"/>
      <c r="LQO36" s="661"/>
      <c r="LQP36" s="661"/>
      <c r="LQQ36" s="661"/>
      <c r="LQR36" s="661"/>
      <c r="LQS36" s="661"/>
      <c r="LQT36" s="661"/>
      <c r="LQU36" s="661"/>
      <c r="LQV36" s="661"/>
      <c r="LQW36" s="661"/>
      <c r="LQX36" s="661"/>
      <c r="LQY36" s="661"/>
      <c r="LQZ36" s="661"/>
      <c r="LRA36" s="661"/>
      <c r="LRB36" s="661"/>
      <c r="LRC36" s="661"/>
      <c r="LRD36" s="661"/>
      <c r="LRE36" s="661"/>
      <c r="LRF36" s="661"/>
      <c r="LRG36" s="661"/>
      <c r="LRH36" s="661"/>
      <c r="LRI36" s="661"/>
      <c r="LRJ36" s="661"/>
      <c r="LRK36" s="661"/>
      <c r="LRL36" s="661"/>
      <c r="LRM36" s="661"/>
      <c r="LRN36" s="661"/>
      <c r="LRO36" s="661"/>
      <c r="LRP36" s="661"/>
      <c r="LRQ36" s="661"/>
      <c r="LRR36" s="661"/>
      <c r="LRS36" s="661"/>
      <c r="LRT36" s="661"/>
      <c r="LRU36" s="661"/>
      <c r="LRV36" s="661"/>
      <c r="LRW36" s="661"/>
      <c r="LRX36" s="661"/>
      <c r="LRY36" s="661"/>
      <c r="LRZ36" s="661"/>
      <c r="LSA36" s="661"/>
      <c r="LSB36" s="661"/>
      <c r="LSC36" s="661"/>
      <c r="LSD36" s="661"/>
      <c r="LSE36" s="661"/>
      <c r="LSF36" s="661"/>
      <c r="LSG36" s="661"/>
      <c r="LSH36" s="661"/>
      <c r="LSI36" s="661"/>
      <c r="LSJ36" s="661"/>
      <c r="LSK36" s="661"/>
      <c r="LSL36" s="661"/>
      <c r="LSM36" s="661"/>
      <c r="LSN36" s="661"/>
      <c r="LSO36" s="661"/>
      <c r="LSP36" s="661"/>
      <c r="LSQ36" s="661"/>
      <c r="LSR36" s="661"/>
      <c r="LSS36" s="661"/>
      <c r="LST36" s="661"/>
      <c r="LSU36" s="661"/>
      <c r="LSV36" s="661"/>
      <c r="LSW36" s="661"/>
      <c r="LSX36" s="661"/>
      <c r="LSY36" s="661"/>
      <c r="LSZ36" s="661"/>
      <c r="LTA36" s="661"/>
      <c r="LTB36" s="661"/>
      <c r="LTC36" s="661"/>
      <c r="LTD36" s="661"/>
      <c r="LTE36" s="661"/>
      <c r="LTF36" s="661"/>
      <c r="LTG36" s="661"/>
      <c r="LTH36" s="661"/>
      <c r="LTI36" s="661"/>
      <c r="LTJ36" s="661"/>
      <c r="LTK36" s="661"/>
      <c r="LTL36" s="661"/>
      <c r="LTM36" s="661"/>
      <c r="LTN36" s="661"/>
      <c r="LTO36" s="661"/>
      <c r="LTP36" s="661"/>
      <c r="LTQ36" s="661"/>
      <c r="LTR36" s="661"/>
      <c r="LTS36" s="661"/>
      <c r="LTT36" s="661"/>
      <c r="LTU36" s="661"/>
      <c r="LTV36" s="661"/>
      <c r="LTW36" s="661"/>
      <c r="LTX36" s="661"/>
      <c r="LTY36" s="661"/>
      <c r="LTZ36" s="661"/>
      <c r="LUA36" s="661"/>
      <c r="LUB36" s="661"/>
      <c r="LUC36" s="661"/>
      <c r="LUD36" s="661"/>
      <c r="LUE36" s="661"/>
      <c r="LUF36" s="661"/>
      <c r="LUG36" s="661"/>
      <c r="LUH36" s="661"/>
      <c r="LUI36" s="661"/>
      <c r="LUJ36" s="661"/>
      <c r="LUK36" s="661"/>
      <c r="LUL36" s="661"/>
      <c r="LUM36" s="661"/>
      <c r="LUN36" s="661"/>
      <c r="LUO36" s="661"/>
      <c r="LUP36" s="661"/>
      <c r="LUQ36" s="661"/>
      <c r="LUR36" s="661"/>
      <c r="LUS36" s="661"/>
      <c r="LUT36" s="661"/>
      <c r="LUU36" s="661"/>
      <c r="LUV36" s="661"/>
      <c r="LUW36" s="661"/>
      <c r="LUX36" s="661"/>
      <c r="LUY36" s="661"/>
      <c r="LUZ36" s="661"/>
      <c r="LVA36" s="661"/>
      <c r="LVB36" s="661"/>
      <c r="LVC36" s="661"/>
      <c r="LVD36" s="661"/>
      <c r="LVE36" s="661"/>
      <c r="LVF36" s="661"/>
      <c r="LVG36" s="661"/>
      <c r="LVH36" s="661"/>
      <c r="LVI36" s="661"/>
      <c r="LVJ36" s="661"/>
      <c r="LVK36" s="661"/>
      <c r="LVL36" s="661"/>
      <c r="LVM36" s="661"/>
      <c r="LVN36" s="661"/>
      <c r="LVO36" s="661"/>
      <c r="LVP36" s="661"/>
      <c r="LVQ36" s="661"/>
      <c r="LVR36" s="661"/>
      <c r="LVS36" s="661"/>
      <c r="LVT36" s="661"/>
      <c r="LVU36" s="661"/>
      <c r="LVV36" s="661"/>
      <c r="LVW36" s="661"/>
      <c r="LVX36" s="661"/>
      <c r="LVY36" s="661"/>
      <c r="LVZ36" s="661"/>
      <c r="LWA36" s="661"/>
      <c r="LWB36" s="661"/>
      <c r="LWC36" s="661"/>
      <c r="LWD36" s="661"/>
      <c r="LWE36" s="661"/>
      <c r="LWF36" s="661"/>
      <c r="LWG36" s="661"/>
      <c r="LWH36" s="661"/>
      <c r="LWI36" s="661"/>
      <c r="LWJ36" s="661"/>
      <c r="LWK36" s="661"/>
      <c r="LWL36" s="661"/>
      <c r="LWM36" s="661"/>
      <c r="LWN36" s="661"/>
      <c r="LWO36" s="661"/>
      <c r="LWP36" s="661"/>
      <c r="LWQ36" s="661"/>
      <c r="LWR36" s="661"/>
      <c r="LWS36" s="661"/>
      <c r="LWT36" s="661"/>
      <c r="LWU36" s="661"/>
      <c r="LWV36" s="661"/>
      <c r="LWW36" s="661"/>
      <c r="LWX36" s="661"/>
      <c r="LWY36" s="661"/>
      <c r="LWZ36" s="661"/>
      <c r="LXA36" s="661"/>
      <c r="LXB36" s="661"/>
      <c r="LXC36" s="661"/>
      <c r="LXD36" s="661"/>
      <c r="LXE36" s="661"/>
      <c r="LXF36" s="661"/>
      <c r="LXG36" s="661"/>
      <c r="LXH36" s="661"/>
      <c r="LXI36" s="661"/>
      <c r="LXJ36" s="661"/>
      <c r="LXK36" s="661"/>
      <c r="LXL36" s="661"/>
      <c r="LXM36" s="661"/>
      <c r="LXN36" s="661"/>
      <c r="LXO36" s="661"/>
      <c r="LXP36" s="661"/>
      <c r="LXQ36" s="661"/>
      <c r="LXR36" s="661"/>
      <c r="LXS36" s="661"/>
      <c r="LXT36" s="661"/>
      <c r="LXU36" s="661"/>
      <c r="LXV36" s="661"/>
      <c r="LXW36" s="661"/>
      <c r="LXX36" s="661"/>
      <c r="LXY36" s="661"/>
      <c r="LXZ36" s="661"/>
      <c r="LYA36" s="661"/>
      <c r="LYB36" s="661"/>
      <c r="LYC36" s="661"/>
      <c r="LYD36" s="661"/>
      <c r="LYE36" s="661"/>
      <c r="LYF36" s="661"/>
      <c r="LYG36" s="661"/>
      <c r="LYH36" s="661"/>
      <c r="LYI36" s="661"/>
      <c r="LYJ36" s="661"/>
      <c r="LYK36" s="661"/>
      <c r="LYL36" s="661"/>
      <c r="LYM36" s="661"/>
      <c r="LYN36" s="661"/>
      <c r="LYO36" s="661"/>
      <c r="LYP36" s="661"/>
      <c r="LYQ36" s="661"/>
      <c r="LYR36" s="661"/>
      <c r="LYS36" s="661"/>
      <c r="LYT36" s="661"/>
      <c r="LYU36" s="661"/>
      <c r="LYV36" s="661"/>
      <c r="LYW36" s="661"/>
      <c r="LYX36" s="661"/>
      <c r="LYY36" s="661"/>
      <c r="LYZ36" s="661"/>
      <c r="LZA36" s="661"/>
      <c r="LZB36" s="661"/>
      <c r="LZC36" s="661"/>
      <c r="LZD36" s="661"/>
      <c r="LZE36" s="661"/>
      <c r="LZF36" s="661"/>
      <c r="LZG36" s="661"/>
      <c r="LZH36" s="661"/>
      <c r="LZI36" s="661"/>
      <c r="LZJ36" s="661"/>
      <c r="LZK36" s="661"/>
      <c r="LZL36" s="661"/>
      <c r="LZM36" s="661"/>
      <c r="LZN36" s="661"/>
      <c r="LZO36" s="661"/>
      <c r="LZP36" s="661"/>
      <c r="LZQ36" s="661"/>
      <c r="LZR36" s="661"/>
      <c r="LZS36" s="661"/>
      <c r="LZT36" s="661"/>
      <c r="LZU36" s="661"/>
      <c r="LZV36" s="661"/>
      <c r="LZW36" s="661"/>
      <c r="LZX36" s="661"/>
      <c r="LZY36" s="661"/>
      <c r="LZZ36" s="661"/>
      <c r="MAA36" s="661"/>
      <c r="MAB36" s="661"/>
      <c r="MAC36" s="661"/>
      <c r="MAD36" s="661"/>
      <c r="MAE36" s="661"/>
      <c r="MAF36" s="661"/>
      <c r="MAG36" s="661"/>
      <c r="MAH36" s="661"/>
      <c r="MAI36" s="661"/>
      <c r="MAJ36" s="661"/>
      <c r="MAK36" s="661"/>
      <c r="MAL36" s="661"/>
      <c r="MAM36" s="661"/>
      <c r="MAN36" s="661"/>
      <c r="MAO36" s="661"/>
      <c r="MAP36" s="661"/>
      <c r="MAQ36" s="661"/>
      <c r="MAR36" s="661"/>
      <c r="MAS36" s="661"/>
      <c r="MAT36" s="661"/>
      <c r="MAU36" s="661"/>
      <c r="MAV36" s="661"/>
      <c r="MAW36" s="661"/>
      <c r="MAX36" s="661"/>
      <c r="MAY36" s="661"/>
      <c r="MAZ36" s="661"/>
      <c r="MBA36" s="661"/>
      <c r="MBB36" s="661"/>
      <c r="MBC36" s="661"/>
      <c r="MBD36" s="661"/>
      <c r="MBE36" s="661"/>
      <c r="MBF36" s="661"/>
      <c r="MBG36" s="661"/>
      <c r="MBH36" s="661"/>
      <c r="MBI36" s="661"/>
      <c r="MBJ36" s="661"/>
      <c r="MBK36" s="661"/>
      <c r="MBL36" s="661"/>
      <c r="MBM36" s="661"/>
      <c r="MBN36" s="661"/>
      <c r="MBO36" s="661"/>
      <c r="MBP36" s="661"/>
      <c r="MBQ36" s="661"/>
      <c r="MBR36" s="661"/>
      <c r="MBS36" s="661"/>
      <c r="MBT36" s="661"/>
      <c r="MBU36" s="661"/>
      <c r="MBV36" s="661"/>
      <c r="MBW36" s="661"/>
      <c r="MBX36" s="661"/>
      <c r="MBY36" s="661"/>
      <c r="MBZ36" s="661"/>
      <c r="MCA36" s="661"/>
      <c r="MCB36" s="661"/>
      <c r="MCC36" s="661"/>
      <c r="MCD36" s="661"/>
      <c r="MCE36" s="661"/>
      <c r="MCF36" s="661"/>
      <c r="MCG36" s="661"/>
      <c r="MCH36" s="661"/>
      <c r="MCI36" s="661"/>
      <c r="MCJ36" s="661"/>
      <c r="MCK36" s="661"/>
      <c r="MCL36" s="661"/>
      <c r="MCM36" s="661"/>
      <c r="MCN36" s="661"/>
      <c r="MCO36" s="661"/>
      <c r="MCP36" s="661"/>
      <c r="MCQ36" s="661"/>
      <c r="MCR36" s="661"/>
      <c r="MCS36" s="661"/>
      <c r="MCT36" s="661"/>
      <c r="MCU36" s="661"/>
      <c r="MCV36" s="661"/>
      <c r="MCW36" s="661"/>
      <c r="MCX36" s="661"/>
      <c r="MCY36" s="661"/>
      <c r="MCZ36" s="661"/>
      <c r="MDA36" s="661"/>
      <c r="MDB36" s="661"/>
      <c r="MDC36" s="661"/>
      <c r="MDD36" s="661"/>
      <c r="MDE36" s="661"/>
      <c r="MDF36" s="661"/>
      <c r="MDG36" s="661"/>
      <c r="MDH36" s="661"/>
      <c r="MDI36" s="661"/>
      <c r="MDJ36" s="661"/>
      <c r="MDK36" s="661"/>
      <c r="MDL36" s="661"/>
      <c r="MDM36" s="661"/>
      <c r="MDN36" s="661"/>
      <c r="MDO36" s="661"/>
      <c r="MDP36" s="661"/>
      <c r="MDQ36" s="661"/>
      <c r="MDR36" s="661"/>
      <c r="MDS36" s="661"/>
      <c r="MDT36" s="661"/>
      <c r="MDU36" s="661"/>
      <c r="MDV36" s="661"/>
      <c r="MDW36" s="661"/>
      <c r="MDX36" s="661"/>
      <c r="MDY36" s="661"/>
      <c r="MDZ36" s="661"/>
      <c r="MEA36" s="661"/>
      <c r="MEB36" s="661"/>
      <c r="MEC36" s="661"/>
      <c r="MED36" s="661"/>
      <c r="MEE36" s="661"/>
      <c r="MEF36" s="661"/>
      <c r="MEG36" s="661"/>
      <c r="MEH36" s="661"/>
      <c r="MEI36" s="661"/>
      <c r="MEJ36" s="661"/>
      <c r="MEK36" s="661"/>
      <c r="MEL36" s="661"/>
      <c r="MEM36" s="661"/>
      <c r="MEN36" s="661"/>
      <c r="MEO36" s="661"/>
      <c r="MEP36" s="661"/>
      <c r="MEQ36" s="661"/>
      <c r="MER36" s="661"/>
      <c r="MES36" s="661"/>
      <c r="MET36" s="661"/>
      <c r="MEU36" s="661"/>
      <c r="MEV36" s="661"/>
      <c r="MEW36" s="661"/>
      <c r="MEX36" s="661"/>
      <c r="MEY36" s="661"/>
      <c r="MEZ36" s="661"/>
      <c r="MFA36" s="661"/>
      <c r="MFB36" s="661"/>
      <c r="MFC36" s="661"/>
      <c r="MFD36" s="661"/>
      <c r="MFE36" s="661"/>
      <c r="MFF36" s="661"/>
      <c r="MFG36" s="661"/>
      <c r="MFH36" s="661"/>
      <c r="MFI36" s="661"/>
      <c r="MFJ36" s="661"/>
      <c r="MFK36" s="661"/>
      <c r="MFL36" s="661"/>
      <c r="MFM36" s="661"/>
      <c r="MFN36" s="661"/>
      <c r="MFO36" s="661"/>
      <c r="MFP36" s="661"/>
      <c r="MFQ36" s="661"/>
      <c r="MFR36" s="661"/>
      <c r="MFS36" s="661"/>
      <c r="MFT36" s="661"/>
      <c r="MFU36" s="661"/>
      <c r="MFV36" s="661"/>
      <c r="MFW36" s="661"/>
      <c r="MFX36" s="661"/>
      <c r="MFY36" s="661"/>
      <c r="MFZ36" s="661"/>
      <c r="MGA36" s="661"/>
      <c r="MGB36" s="661"/>
      <c r="MGC36" s="661"/>
      <c r="MGD36" s="661"/>
      <c r="MGE36" s="661"/>
      <c r="MGF36" s="661"/>
      <c r="MGG36" s="661"/>
      <c r="MGH36" s="661"/>
      <c r="MGI36" s="661"/>
      <c r="MGJ36" s="661"/>
      <c r="MGK36" s="661"/>
      <c r="MGL36" s="661"/>
      <c r="MGM36" s="661"/>
      <c r="MGN36" s="661"/>
      <c r="MGO36" s="661"/>
      <c r="MGP36" s="661"/>
      <c r="MGQ36" s="661"/>
      <c r="MGR36" s="661"/>
      <c r="MGS36" s="661"/>
      <c r="MGT36" s="661"/>
      <c r="MGU36" s="661"/>
      <c r="MGV36" s="661"/>
      <c r="MGW36" s="661"/>
      <c r="MGX36" s="661"/>
      <c r="MGY36" s="661"/>
      <c r="MGZ36" s="661"/>
      <c r="MHA36" s="661"/>
      <c r="MHB36" s="661"/>
      <c r="MHC36" s="661"/>
      <c r="MHD36" s="661"/>
      <c r="MHE36" s="661"/>
      <c r="MHF36" s="661"/>
      <c r="MHG36" s="661"/>
      <c r="MHH36" s="661"/>
      <c r="MHI36" s="661"/>
      <c r="MHJ36" s="661"/>
      <c r="MHK36" s="661"/>
      <c r="MHL36" s="661"/>
      <c r="MHM36" s="661"/>
      <c r="MHN36" s="661"/>
      <c r="MHO36" s="661"/>
      <c r="MHP36" s="661"/>
      <c r="MHQ36" s="661"/>
      <c r="MHR36" s="661"/>
      <c r="MHS36" s="661"/>
      <c r="MHT36" s="661"/>
      <c r="MHU36" s="661"/>
      <c r="MHV36" s="661"/>
      <c r="MHW36" s="661"/>
      <c r="MHX36" s="661"/>
      <c r="MHY36" s="661"/>
      <c r="MHZ36" s="661"/>
      <c r="MIA36" s="661"/>
      <c r="MIB36" s="661"/>
      <c r="MIC36" s="661"/>
      <c r="MID36" s="661"/>
      <c r="MIE36" s="661"/>
      <c r="MIF36" s="661"/>
      <c r="MIG36" s="661"/>
      <c r="MIH36" s="661"/>
      <c r="MII36" s="661"/>
      <c r="MIJ36" s="661"/>
      <c r="MIK36" s="661"/>
      <c r="MIL36" s="661"/>
      <c r="MIM36" s="661"/>
      <c r="MIN36" s="661"/>
      <c r="MIO36" s="661"/>
      <c r="MIP36" s="661"/>
      <c r="MIQ36" s="661"/>
      <c r="MIR36" s="661"/>
      <c r="MIS36" s="661"/>
      <c r="MIT36" s="661"/>
      <c r="MIU36" s="661"/>
      <c r="MIV36" s="661"/>
      <c r="MIW36" s="661"/>
      <c r="MIX36" s="661"/>
      <c r="MIY36" s="661"/>
      <c r="MIZ36" s="661"/>
      <c r="MJA36" s="661"/>
      <c r="MJB36" s="661"/>
      <c r="MJC36" s="661"/>
      <c r="MJD36" s="661"/>
      <c r="MJE36" s="661"/>
      <c r="MJF36" s="661"/>
      <c r="MJG36" s="661"/>
      <c r="MJH36" s="661"/>
      <c r="MJI36" s="661"/>
      <c r="MJJ36" s="661"/>
      <c r="MJK36" s="661"/>
      <c r="MJL36" s="661"/>
      <c r="MJM36" s="661"/>
      <c r="MJN36" s="661"/>
      <c r="MJO36" s="661"/>
      <c r="MJP36" s="661"/>
      <c r="MJQ36" s="661"/>
      <c r="MJR36" s="661"/>
      <c r="MJS36" s="661"/>
      <c r="MJT36" s="661"/>
      <c r="MJU36" s="661"/>
      <c r="MJV36" s="661"/>
      <c r="MJW36" s="661"/>
      <c r="MJX36" s="661"/>
      <c r="MJY36" s="661"/>
      <c r="MJZ36" s="661"/>
      <c r="MKA36" s="661"/>
      <c r="MKB36" s="661"/>
      <c r="MKC36" s="661"/>
      <c r="MKD36" s="661"/>
      <c r="MKE36" s="661"/>
      <c r="MKF36" s="661"/>
      <c r="MKG36" s="661"/>
      <c r="MKH36" s="661"/>
      <c r="MKI36" s="661"/>
      <c r="MKJ36" s="661"/>
      <c r="MKK36" s="661"/>
      <c r="MKL36" s="661"/>
      <c r="MKM36" s="661"/>
      <c r="MKN36" s="661"/>
      <c r="MKO36" s="661"/>
      <c r="MKP36" s="661"/>
      <c r="MKQ36" s="661"/>
      <c r="MKR36" s="661"/>
      <c r="MKS36" s="661"/>
      <c r="MKT36" s="661"/>
      <c r="MKU36" s="661"/>
      <c r="MKV36" s="661"/>
      <c r="MKW36" s="661"/>
      <c r="MKX36" s="661"/>
      <c r="MKY36" s="661"/>
      <c r="MKZ36" s="661"/>
      <c r="MLA36" s="661"/>
      <c r="MLB36" s="661"/>
      <c r="MLC36" s="661"/>
      <c r="MLD36" s="661"/>
      <c r="MLE36" s="661"/>
      <c r="MLF36" s="661"/>
      <c r="MLG36" s="661"/>
      <c r="MLH36" s="661"/>
      <c r="MLI36" s="661"/>
      <c r="MLJ36" s="661"/>
      <c r="MLK36" s="661"/>
      <c r="MLL36" s="661"/>
      <c r="MLM36" s="661"/>
      <c r="MLN36" s="661"/>
      <c r="MLO36" s="661"/>
      <c r="MLP36" s="661"/>
      <c r="MLQ36" s="661"/>
      <c r="MLR36" s="661"/>
      <c r="MLS36" s="661"/>
      <c r="MLT36" s="661"/>
      <c r="MLU36" s="661"/>
      <c r="MLV36" s="661"/>
      <c r="MLW36" s="661"/>
      <c r="MLX36" s="661"/>
      <c r="MLY36" s="661"/>
      <c r="MLZ36" s="661"/>
      <c r="MMA36" s="661"/>
      <c r="MMB36" s="661"/>
      <c r="MMC36" s="661"/>
      <c r="MMD36" s="661"/>
      <c r="MME36" s="661"/>
      <c r="MMF36" s="661"/>
      <c r="MMG36" s="661"/>
      <c r="MMH36" s="661"/>
      <c r="MMI36" s="661"/>
      <c r="MMJ36" s="661"/>
      <c r="MMK36" s="661"/>
      <c r="MML36" s="661"/>
      <c r="MMM36" s="661"/>
      <c r="MMN36" s="661"/>
      <c r="MMO36" s="661"/>
      <c r="MMP36" s="661"/>
      <c r="MMQ36" s="661"/>
      <c r="MMR36" s="661"/>
      <c r="MMS36" s="661"/>
      <c r="MMT36" s="661"/>
      <c r="MMU36" s="661"/>
      <c r="MMV36" s="661"/>
      <c r="MMW36" s="661"/>
      <c r="MMX36" s="661"/>
      <c r="MMY36" s="661"/>
      <c r="MMZ36" s="661"/>
      <c r="MNA36" s="661"/>
      <c r="MNB36" s="661"/>
      <c r="MNC36" s="661"/>
      <c r="MND36" s="661"/>
      <c r="MNE36" s="661"/>
      <c r="MNF36" s="661"/>
      <c r="MNG36" s="661"/>
      <c r="MNH36" s="661"/>
      <c r="MNI36" s="661"/>
      <c r="MNJ36" s="661"/>
      <c r="MNK36" s="661"/>
      <c r="MNL36" s="661"/>
      <c r="MNM36" s="661"/>
      <c r="MNN36" s="661"/>
      <c r="MNO36" s="661"/>
      <c r="MNP36" s="661"/>
      <c r="MNQ36" s="661"/>
      <c r="MNR36" s="661"/>
      <c r="MNS36" s="661"/>
      <c r="MNT36" s="661"/>
      <c r="MNU36" s="661"/>
      <c r="MNV36" s="661"/>
      <c r="MNW36" s="661"/>
      <c r="MNX36" s="661"/>
      <c r="MNY36" s="661"/>
      <c r="MNZ36" s="661"/>
      <c r="MOA36" s="661"/>
      <c r="MOB36" s="661"/>
      <c r="MOC36" s="661"/>
      <c r="MOD36" s="661"/>
      <c r="MOE36" s="661"/>
      <c r="MOF36" s="661"/>
      <c r="MOG36" s="661"/>
      <c r="MOH36" s="661"/>
      <c r="MOI36" s="661"/>
      <c r="MOJ36" s="661"/>
      <c r="MOK36" s="661"/>
      <c r="MOL36" s="661"/>
      <c r="MOM36" s="661"/>
      <c r="MON36" s="661"/>
      <c r="MOO36" s="661"/>
      <c r="MOP36" s="661"/>
      <c r="MOQ36" s="661"/>
      <c r="MOR36" s="661"/>
      <c r="MOS36" s="661"/>
      <c r="MOT36" s="661"/>
      <c r="MOU36" s="661"/>
      <c r="MOV36" s="661"/>
      <c r="MOW36" s="661"/>
      <c r="MOX36" s="661"/>
      <c r="MOY36" s="661"/>
      <c r="MOZ36" s="661"/>
      <c r="MPA36" s="661"/>
      <c r="MPB36" s="661"/>
      <c r="MPC36" s="661"/>
      <c r="MPD36" s="661"/>
      <c r="MPE36" s="661"/>
      <c r="MPF36" s="661"/>
      <c r="MPG36" s="661"/>
      <c r="MPH36" s="661"/>
      <c r="MPI36" s="661"/>
      <c r="MPJ36" s="661"/>
      <c r="MPK36" s="661"/>
      <c r="MPL36" s="661"/>
      <c r="MPM36" s="661"/>
      <c r="MPN36" s="661"/>
      <c r="MPO36" s="661"/>
      <c r="MPP36" s="661"/>
      <c r="MPQ36" s="661"/>
      <c r="MPR36" s="661"/>
      <c r="MPS36" s="661"/>
      <c r="MPT36" s="661"/>
      <c r="MPU36" s="661"/>
      <c r="MPV36" s="661"/>
      <c r="MPW36" s="661"/>
      <c r="MPX36" s="661"/>
      <c r="MPY36" s="661"/>
      <c r="MPZ36" s="661"/>
      <c r="MQA36" s="661"/>
      <c r="MQB36" s="661"/>
      <c r="MQC36" s="661"/>
      <c r="MQD36" s="661"/>
      <c r="MQE36" s="661"/>
      <c r="MQF36" s="661"/>
      <c r="MQG36" s="661"/>
      <c r="MQH36" s="661"/>
      <c r="MQI36" s="661"/>
      <c r="MQJ36" s="661"/>
      <c r="MQK36" s="661"/>
      <c r="MQL36" s="661"/>
      <c r="MQM36" s="661"/>
      <c r="MQN36" s="661"/>
      <c r="MQO36" s="661"/>
      <c r="MQP36" s="661"/>
      <c r="MQQ36" s="661"/>
      <c r="MQR36" s="661"/>
      <c r="MQS36" s="661"/>
      <c r="MQT36" s="661"/>
      <c r="MQU36" s="661"/>
      <c r="MQV36" s="661"/>
      <c r="MQW36" s="661"/>
      <c r="MQX36" s="661"/>
      <c r="MQY36" s="661"/>
      <c r="MQZ36" s="661"/>
      <c r="MRA36" s="661"/>
      <c r="MRB36" s="661"/>
      <c r="MRC36" s="661"/>
      <c r="MRD36" s="661"/>
      <c r="MRE36" s="661"/>
      <c r="MRF36" s="661"/>
      <c r="MRG36" s="661"/>
      <c r="MRH36" s="661"/>
      <c r="MRI36" s="661"/>
      <c r="MRJ36" s="661"/>
      <c r="MRK36" s="661"/>
      <c r="MRL36" s="661"/>
      <c r="MRM36" s="661"/>
      <c r="MRN36" s="661"/>
      <c r="MRO36" s="661"/>
      <c r="MRP36" s="661"/>
      <c r="MRQ36" s="661"/>
      <c r="MRR36" s="661"/>
      <c r="MRS36" s="661"/>
      <c r="MRT36" s="661"/>
      <c r="MRU36" s="661"/>
      <c r="MRV36" s="661"/>
      <c r="MRW36" s="661"/>
      <c r="MRX36" s="661"/>
      <c r="MRY36" s="661"/>
      <c r="MRZ36" s="661"/>
      <c r="MSA36" s="661"/>
      <c r="MSB36" s="661"/>
      <c r="MSC36" s="661"/>
      <c r="MSD36" s="661"/>
      <c r="MSE36" s="661"/>
      <c r="MSF36" s="661"/>
      <c r="MSG36" s="661"/>
      <c r="MSH36" s="661"/>
      <c r="MSI36" s="661"/>
      <c r="MSJ36" s="661"/>
      <c r="MSK36" s="661"/>
      <c r="MSL36" s="661"/>
      <c r="MSM36" s="661"/>
      <c r="MSN36" s="661"/>
      <c r="MSO36" s="661"/>
      <c r="MSP36" s="661"/>
      <c r="MSQ36" s="661"/>
      <c r="MSR36" s="661"/>
      <c r="MSS36" s="661"/>
      <c r="MST36" s="661"/>
      <c r="MSU36" s="661"/>
      <c r="MSV36" s="661"/>
      <c r="MSW36" s="661"/>
      <c r="MSX36" s="661"/>
      <c r="MSY36" s="661"/>
      <c r="MSZ36" s="661"/>
      <c r="MTA36" s="661"/>
      <c r="MTB36" s="661"/>
      <c r="MTC36" s="661"/>
      <c r="MTD36" s="661"/>
      <c r="MTE36" s="661"/>
      <c r="MTF36" s="661"/>
      <c r="MTG36" s="661"/>
      <c r="MTH36" s="661"/>
      <c r="MTI36" s="661"/>
      <c r="MTJ36" s="661"/>
      <c r="MTK36" s="661"/>
      <c r="MTL36" s="661"/>
      <c r="MTM36" s="661"/>
      <c r="MTN36" s="661"/>
      <c r="MTO36" s="661"/>
      <c r="MTP36" s="661"/>
      <c r="MTQ36" s="661"/>
      <c r="MTR36" s="661"/>
      <c r="MTS36" s="661"/>
      <c r="MTT36" s="661"/>
      <c r="MTU36" s="661"/>
      <c r="MTV36" s="661"/>
      <c r="MTW36" s="661"/>
      <c r="MTX36" s="661"/>
      <c r="MTY36" s="661"/>
      <c r="MTZ36" s="661"/>
      <c r="MUA36" s="661"/>
      <c r="MUB36" s="661"/>
      <c r="MUC36" s="661"/>
      <c r="MUD36" s="661"/>
      <c r="MUE36" s="661"/>
      <c r="MUF36" s="661"/>
      <c r="MUG36" s="661"/>
      <c r="MUH36" s="661"/>
      <c r="MUI36" s="661"/>
      <c r="MUJ36" s="661"/>
      <c r="MUK36" s="661"/>
      <c r="MUL36" s="661"/>
      <c r="MUM36" s="661"/>
      <c r="MUN36" s="661"/>
      <c r="MUO36" s="661"/>
      <c r="MUP36" s="661"/>
      <c r="MUQ36" s="661"/>
      <c r="MUR36" s="661"/>
      <c r="MUS36" s="661"/>
      <c r="MUT36" s="661"/>
      <c r="MUU36" s="661"/>
      <c r="MUV36" s="661"/>
      <c r="MUW36" s="661"/>
      <c r="MUX36" s="661"/>
      <c r="MUY36" s="661"/>
      <c r="MUZ36" s="661"/>
      <c r="MVA36" s="661"/>
      <c r="MVB36" s="661"/>
      <c r="MVC36" s="661"/>
      <c r="MVD36" s="661"/>
      <c r="MVE36" s="661"/>
      <c r="MVF36" s="661"/>
      <c r="MVG36" s="661"/>
      <c r="MVH36" s="661"/>
      <c r="MVI36" s="661"/>
      <c r="MVJ36" s="661"/>
      <c r="MVK36" s="661"/>
      <c r="MVL36" s="661"/>
      <c r="MVM36" s="661"/>
      <c r="MVN36" s="661"/>
      <c r="MVO36" s="661"/>
      <c r="MVP36" s="661"/>
      <c r="MVQ36" s="661"/>
      <c r="MVR36" s="661"/>
      <c r="MVS36" s="661"/>
      <c r="MVT36" s="661"/>
      <c r="MVU36" s="661"/>
      <c r="MVV36" s="661"/>
      <c r="MVW36" s="661"/>
      <c r="MVX36" s="661"/>
      <c r="MVY36" s="661"/>
      <c r="MVZ36" s="661"/>
      <c r="MWA36" s="661"/>
      <c r="MWB36" s="661"/>
      <c r="MWC36" s="661"/>
      <c r="MWD36" s="661"/>
      <c r="MWE36" s="661"/>
      <c r="MWF36" s="661"/>
      <c r="MWG36" s="661"/>
      <c r="MWH36" s="661"/>
      <c r="MWI36" s="661"/>
      <c r="MWJ36" s="661"/>
      <c r="MWK36" s="661"/>
      <c r="MWL36" s="661"/>
      <c r="MWM36" s="661"/>
      <c r="MWN36" s="661"/>
      <c r="MWO36" s="661"/>
      <c r="MWP36" s="661"/>
      <c r="MWQ36" s="661"/>
      <c r="MWR36" s="661"/>
      <c r="MWS36" s="661"/>
      <c r="MWT36" s="661"/>
      <c r="MWU36" s="661"/>
      <c r="MWV36" s="661"/>
      <c r="MWW36" s="661"/>
      <c r="MWX36" s="661"/>
      <c r="MWY36" s="661"/>
      <c r="MWZ36" s="661"/>
      <c r="MXA36" s="661"/>
      <c r="MXB36" s="661"/>
      <c r="MXC36" s="661"/>
      <c r="MXD36" s="661"/>
      <c r="MXE36" s="661"/>
      <c r="MXF36" s="661"/>
      <c r="MXG36" s="661"/>
      <c r="MXH36" s="661"/>
      <c r="MXI36" s="661"/>
      <c r="MXJ36" s="661"/>
      <c r="MXK36" s="661"/>
      <c r="MXL36" s="661"/>
      <c r="MXM36" s="661"/>
      <c r="MXN36" s="661"/>
      <c r="MXO36" s="661"/>
      <c r="MXP36" s="661"/>
      <c r="MXQ36" s="661"/>
      <c r="MXR36" s="661"/>
      <c r="MXS36" s="661"/>
      <c r="MXT36" s="661"/>
      <c r="MXU36" s="661"/>
      <c r="MXV36" s="661"/>
      <c r="MXW36" s="661"/>
      <c r="MXX36" s="661"/>
      <c r="MXY36" s="661"/>
      <c r="MXZ36" s="661"/>
      <c r="MYA36" s="661"/>
      <c r="MYB36" s="661"/>
      <c r="MYC36" s="661"/>
      <c r="MYD36" s="661"/>
      <c r="MYE36" s="661"/>
      <c r="MYF36" s="661"/>
      <c r="MYG36" s="661"/>
      <c r="MYH36" s="661"/>
      <c r="MYI36" s="661"/>
      <c r="MYJ36" s="661"/>
      <c r="MYK36" s="661"/>
      <c r="MYL36" s="661"/>
      <c r="MYM36" s="661"/>
      <c r="MYN36" s="661"/>
      <c r="MYO36" s="661"/>
      <c r="MYP36" s="661"/>
      <c r="MYQ36" s="661"/>
      <c r="MYR36" s="661"/>
      <c r="MYS36" s="661"/>
      <c r="MYT36" s="661"/>
      <c r="MYU36" s="661"/>
      <c r="MYV36" s="661"/>
      <c r="MYW36" s="661"/>
      <c r="MYX36" s="661"/>
      <c r="MYY36" s="661"/>
      <c r="MYZ36" s="661"/>
      <c r="MZA36" s="661"/>
      <c r="MZB36" s="661"/>
      <c r="MZC36" s="661"/>
      <c r="MZD36" s="661"/>
      <c r="MZE36" s="661"/>
      <c r="MZF36" s="661"/>
      <c r="MZG36" s="661"/>
      <c r="MZH36" s="661"/>
      <c r="MZI36" s="661"/>
      <c r="MZJ36" s="661"/>
      <c r="MZK36" s="661"/>
      <c r="MZL36" s="661"/>
      <c r="MZM36" s="661"/>
      <c r="MZN36" s="661"/>
      <c r="MZO36" s="661"/>
      <c r="MZP36" s="661"/>
      <c r="MZQ36" s="661"/>
      <c r="MZR36" s="661"/>
      <c r="MZS36" s="661"/>
      <c r="MZT36" s="661"/>
      <c r="MZU36" s="661"/>
      <c r="MZV36" s="661"/>
      <c r="MZW36" s="661"/>
      <c r="MZX36" s="661"/>
      <c r="MZY36" s="661"/>
      <c r="MZZ36" s="661"/>
      <c r="NAA36" s="661"/>
      <c r="NAB36" s="661"/>
      <c r="NAC36" s="661"/>
      <c r="NAD36" s="661"/>
      <c r="NAE36" s="661"/>
      <c r="NAF36" s="661"/>
      <c r="NAG36" s="661"/>
      <c r="NAH36" s="661"/>
      <c r="NAI36" s="661"/>
      <c r="NAJ36" s="661"/>
      <c r="NAK36" s="661"/>
      <c r="NAL36" s="661"/>
      <c r="NAM36" s="661"/>
      <c r="NAN36" s="661"/>
      <c r="NAO36" s="661"/>
      <c r="NAP36" s="661"/>
      <c r="NAQ36" s="661"/>
      <c r="NAR36" s="661"/>
      <c r="NAS36" s="661"/>
      <c r="NAT36" s="661"/>
      <c r="NAU36" s="661"/>
      <c r="NAV36" s="661"/>
      <c r="NAW36" s="661"/>
      <c r="NAX36" s="661"/>
      <c r="NAY36" s="661"/>
      <c r="NAZ36" s="661"/>
      <c r="NBA36" s="661"/>
      <c r="NBB36" s="661"/>
      <c r="NBC36" s="661"/>
      <c r="NBD36" s="661"/>
      <c r="NBE36" s="661"/>
      <c r="NBF36" s="661"/>
      <c r="NBG36" s="661"/>
      <c r="NBH36" s="661"/>
      <c r="NBI36" s="661"/>
      <c r="NBJ36" s="661"/>
      <c r="NBK36" s="661"/>
      <c r="NBL36" s="661"/>
      <c r="NBM36" s="661"/>
      <c r="NBN36" s="661"/>
      <c r="NBO36" s="661"/>
      <c r="NBP36" s="661"/>
      <c r="NBQ36" s="661"/>
      <c r="NBR36" s="661"/>
      <c r="NBS36" s="661"/>
      <c r="NBT36" s="661"/>
      <c r="NBU36" s="661"/>
      <c r="NBV36" s="661"/>
      <c r="NBW36" s="661"/>
      <c r="NBX36" s="661"/>
      <c r="NBY36" s="661"/>
      <c r="NBZ36" s="661"/>
      <c r="NCA36" s="661"/>
      <c r="NCB36" s="661"/>
      <c r="NCC36" s="661"/>
      <c r="NCD36" s="661"/>
      <c r="NCE36" s="661"/>
      <c r="NCF36" s="661"/>
      <c r="NCG36" s="661"/>
      <c r="NCH36" s="661"/>
      <c r="NCI36" s="661"/>
      <c r="NCJ36" s="661"/>
      <c r="NCK36" s="661"/>
      <c r="NCL36" s="661"/>
      <c r="NCM36" s="661"/>
      <c r="NCN36" s="661"/>
      <c r="NCO36" s="661"/>
      <c r="NCP36" s="661"/>
      <c r="NCQ36" s="661"/>
      <c r="NCR36" s="661"/>
      <c r="NCS36" s="661"/>
      <c r="NCT36" s="661"/>
      <c r="NCU36" s="661"/>
      <c r="NCV36" s="661"/>
      <c r="NCW36" s="661"/>
      <c r="NCX36" s="661"/>
      <c r="NCY36" s="661"/>
      <c r="NCZ36" s="661"/>
      <c r="NDA36" s="661"/>
      <c r="NDB36" s="661"/>
      <c r="NDC36" s="661"/>
      <c r="NDD36" s="661"/>
      <c r="NDE36" s="661"/>
      <c r="NDF36" s="661"/>
      <c r="NDG36" s="661"/>
      <c r="NDH36" s="661"/>
      <c r="NDI36" s="661"/>
      <c r="NDJ36" s="661"/>
      <c r="NDK36" s="661"/>
      <c r="NDL36" s="661"/>
      <c r="NDM36" s="661"/>
      <c r="NDN36" s="661"/>
      <c r="NDO36" s="661"/>
      <c r="NDP36" s="661"/>
      <c r="NDQ36" s="661"/>
      <c r="NDR36" s="661"/>
      <c r="NDS36" s="661"/>
      <c r="NDT36" s="661"/>
      <c r="NDU36" s="661"/>
      <c r="NDV36" s="661"/>
      <c r="NDW36" s="661"/>
      <c r="NDX36" s="661"/>
      <c r="NDY36" s="661"/>
      <c r="NDZ36" s="661"/>
      <c r="NEA36" s="661"/>
      <c r="NEB36" s="661"/>
      <c r="NEC36" s="661"/>
      <c r="NED36" s="661"/>
      <c r="NEE36" s="661"/>
      <c r="NEF36" s="661"/>
      <c r="NEG36" s="661"/>
      <c r="NEH36" s="661"/>
      <c r="NEI36" s="661"/>
      <c r="NEJ36" s="661"/>
      <c r="NEK36" s="661"/>
      <c r="NEL36" s="661"/>
      <c r="NEM36" s="661"/>
      <c r="NEN36" s="661"/>
      <c r="NEO36" s="661"/>
      <c r="NEP36" s="661"/>
      <c r="NEQ36" s="661"/>
      <c r="NER36" s="661"/>
      <c r="NES36" s="661"/>
      <c r="NET36" s="661"/>
      <c r="NEU36" s="661"/>
      <c r="NEV36" s="661"/>
      <c r="NEW36" s="661"/>
      <c r="NEX36" s="661"/>
      <c r="NEY36" s="661"/>
      <c r="NEZ36" s="661"/>
      <c r="NFA36" s="661"/>
      <c r="NFB36" s="661"/>
      <c r="NFC36" s="661"/>
      <c r="NFD36" s="661"/>
      <c r="NFE36" s="661"/>
      <c r="NFF36" s="661"/>
      <c r="NFG36" s="661"/>
      <c r="NFH36" s="661"/>
      <c r="NFI36" s="661"/>
      <c r="NFJ36" s="661"/>
      <c r="NFK36" s="661"/>
      <c r="NFL36" s="661"/>
      <c r="NFM36" s="661"/>
      <c r="NFN36" s="661"/>
      <c r="NFO36" s="661"/>
      <c r="NFP36" s="661"/>
      <c r="NFQ36" s="661"/>
      <c r="NFR36" s="661"/>
      <c r="NFS36" s="661"/>
      <c r="NFT36" s="661"/>
      <c r="NFU36" s="661"/>
      <c r="NFV36" s="661"/>
      <c r="NFW36" s="661"/>
      <c r="NFX36" s="661"/>
      <c r="NFY36" s="661"/>
      <c r="NFZ36" s="661"/>
      <c r="NGA36" s="661"/>
      <c r="NGB36" s="661"/>
      <c r="NGC36" s="661"/>
      <c r="NGD36" s="661"/>
      <c r="NGE36" s="661"/>
      <c r="NGF36" s="661"/>
      <c r="NGG36" s="661"/>
      <c r="NGH36" s="661"/>
      <c r="NGI36" s="661"/>
      <c r="NGJ36" s="661"/>
      <c r="NGK36" s="661"/>
      <c r="NGL36" s="661"/>
      <c r="NGM36" s="661"/>
      <c r="NGN36" s="661"/>
      <c r="NGO36" s="661"/>
      <c r="NGP36" s="661"/>
      <c r="NGQ36" s="661"/>
      <c r="NGR36" s="661"/>
      <c r="NGS36" s="661"/>
      <c r="NGT36" s="661"/>
      <c r="NGU36" s="661"/>
      <c r="NGV36" s="661"/>
      <c r="NGW36" s="661"/>
      <c r="NGX36" s="661"/>
      <c r="NGY36" s="661"/>
      <c r="NGZ36" s="661"/>
      <c r="NHA36" s="661"/>
      <c r="NHB36" s="661"/>
      <c r="NHC36" s="661"/>
      <c r="NHD36" s="661"/>
      <c r="NHE36" s="661"/>
      <c r="NHF36" s="661"/>
      <c r="NHG36" s="661"/>
      <c r="NHH36" s="661"/>
      <c r="NHI36" s="661"/>
      <c r="NHJ36" s="661"/>
      <c r="NHK36" s="661"/>
      <c r="NHL36" s="661"/>
      <c r="NHM36" s="661"/>
      <c r="NHN36" s="661"/>
      <c r="NHO36" s="661"/>
      <c r="NHP36" s="661"/>
      <c r="NHQ36" s="661"/>
      <c r="NHR36" s="661"/>
      <c r="NHS36" s="661"/>
      <c r="NHT36" s="661"/>
      <c r="NHU36" s="661"/>
      <c r="NHV36" s="661"/>
      <c r="NHW36" s="661"/>
      <c r="NHX36" s="661"/>
      <c r="NHY36" s="661"/>
      <c r="NHZ36" s="661"/>
      <c r="NIA36" s="661"/>
      <c r="NIB36" s="661"/>
      <c r="NIC36" s="661"/>
      <c r="NID36" s="661"/>
      <c r="NIE36" s="661"/>
      <c r="NIF36" s="661"/>
      <c r="NIG36" s="661"/>
      <c r="NIH36" s="661"/>
      <c r="NII36" s="661"/>
      <c r="NIJ36" s="661"/>
      <c r="NIK36" s="661"/>
      <c r="NIL36" s="661"/>
      <c r="NIM36" s="661"/>
      <c r="NIN36" s="661"/>
      <c r="NIO36" s="661"/>
      <c r="NIP36" s="661"/>
      <c r="NIQ36" s="661"/>
      <c r="NIR36" s="661"/>
      <c r="NIS36" s="661"/>
      <c r="NIT36" s="661"/>
      <c r="NIU36" s="661"/>
      <c r="NIV36" s="661"/>
      <c r="NIW36" s="661"/>
      <c r="NIX36" s="661"/>
      <c r="NIY36" s="661"/>
      <c r="NIZ36" s="661"/>
      <c r="NJA36" s="661"/>
      <c r="NJB36" s="661"/>
      <c r="NJC36" s="661"/>
      <c r="NJD36" s="661"/>
      <c r="NJE36" s="661"/>
      <c r="NJF36" s="661"/>
      <c r="NJG36" s="661"/>
      <c r="NJH36" s="661"/>
      <c r="NJI36" s="661"/>
      <c r="NJJ36" s="661"/>
      <c r="NJK36" s="661"/>
      <c r="NJL36" s="661"/>
      <c r="NJM36" s="661"/>
      <c r="NJN36" s="661"/>
      <c r="NJO36" s="661"/>
      <c r="NJP36" s="661"/>
      <c r="NJQ36" s="661"/>
      <c r="NJR36" s="661"/>
      <c r="NJS36" s="661"/>
      <c r="NJT36" s="661"/>
      <c r="NJU36" s="661"/>
      <c r="NJV36" s="661"/>
      <c r="NJW36" s="661"/>
      <c r="NJX36" s="661"/>
      <c r="NJY36" s="661"/>
      <c r="NJZ36" s="661"/>
      <c r="NKA36" s="661"/>
      <c r="NKB36" s="661"/>
      <c r="NKC36" s="661"/>
      <c r="NKD36" s="661"/>
      <c r="NKE36" s="661"/>
      <c r="NKF36" s="661"/>
      <c r="NKG36" s="661"/>
      <c r="NKH36" s="661"/>
      <c r="NKI36" s="661"/>
      <c r="NKJ36" s="661"/>
      <c r="NKK36" s="661"/>
      <c r="NKL36" s="661"/>
      <c r="NKM36" s="661"/>
      <c r="NKN36" s="661"/>
      <c r="NKO36" s="661"/>
      <c r="NKP36" s="661"/>
      <c r="NKQ36" s="661"/>
      <c r="NKR36" s="661"/>
      <c r="NKS36" s="661"/>
      <c r="NKT36" s="661"/>
      <c r="NKU36" s="661"/>
      <c r="NKV36" s="661"/>
      <c r="NKW36" s="661"/>
      <c r="NKX36" s="661"/>
      <c r="NKY36" s="661"/>
      <c r="NKZ36" s="661"/>
      <c r="NLA36" s="661"/>
      <c r="NLB36" s="661"/>
      <c r="NLC36" s="661"/>
      <c r="NLD36" s="661"/>
      <c r="NLE36" s="661"/>
      <c r="NLF36" s="661"/>
      <c r="NLG36" s="661"/>
      <c r="NLH36" s="661"/>
      <c r="NLI36" s="661"/>
      <c r="NLJ36" s="661"/>
      <c r="NLK36" s="661"/>
      <c r="NLL36" s="661"/>
      <c r="NLM36" s="661"/>
      <c r="NLN36" s="661"/>
      <c r="NLO36" s="661"/>
      <c r="NLP36" s="661"/>
      <c r="NLQ36" s="661"/>
      <c r="NLR36" s="661"/>
      <c r="NLS36" s="661"/>
      <c r="NLT36" s="661"/>
      <c r="NLU36" s="661"/>
      <c r="NLV36" s="661"/>
      <c r="NLW36" s="661"/>
      <c r="NLX36" s="661"/>
      <c r="NLY36" s="661"/>
      <c r="NLZ36" s="661"/>
      <c r="NMA36" s="661"/>
      <c r="NMB36" s="661"/>
      <c r="NMC36" s="661"/>
      <c r="NMD36" s="661"/>
      <c r="NME36" s="661"/>
      <c r="NMF36" s="661"/>
      <c r="NMG36" s="661"/>
      <c r="NMH36" s="661"/>
      <c r="NMI36" s="661"/>
      <c r="NMJ36" s="661"/>
      <c r="NMK36" s="661"/>
      <c r="NML36" s="661"/>
      <c r="NMM36" s="661"/>
      <c r="NMN36" s="661"/>
      <c r="NMO36" s="661"/>
      <c r="NMP36" s="661"/>
      <c r="NMQ36" s="661"/>
      <c r="NMR36" s="661"/>
      <c r="NMS36" s="661"/>
      <c r="NMT36" s="661"/>
      <c r="NMU36" s="661"/>
      <c r="NMV36" s="661"/>
      <c r="NMW36" s="661"/>
      <c r="NMX36" s="661"/>
      <c r="NMY36" s="661"/>
      <c r="NMZ36" s="661"/>
      <c r="NNA36" s="661"/>
      <c r="NNB36" s="661"/>
      <c r="NNC36" s="661"/>
      <c r="NND36" s="661"/>
      <c r="NNE36" s="661"/>
      <c r="NNF36" s="661"/>
      <c r="NNG36" s="661"/>
      <c r="NNH36" s="661"/>
      <c r="NNI36" s="661"/>
      <c r="NNJ36" s="661"/>
      <c r="NNK36" s="661"/>
      <c r="NNL36" s="661"/>
      <c r="NNM36" s="661"/>
      <c r="NNN36" s="661"/>
      <c r="NNO36" s="661"/>
      <c r="NNP36" s="661"/>
      <c r="NNQ36" s="661"/>
      <c r="NNR36" s="661"/>
      <c r="NNS36" s="661"/>
      <c r="NNT36" s="661"/>
      <c r="NNU36" s="661"/>
      <c r="NNV36" s="661"/>
      <c r="NNW36" s="661"/>
      <c r="NNX36" s="661"/>
      <c r="NNY36" s="661"/>
      <c r="NNZ36" s="661"/>
      <c r="NOA36" s="661"/>
      <c r="NOB36" s="661"/>
      <c r="NOC36" s="661"/>
      <c r="NOD36" s="661"/>
      <c r="NOE36" s="661"/>
      <c r="NOF36" s="661"/>
      <c r="NOG36" s="661"/>
      <c r="NOH36" s="661"/>
      <c r="NOI36" s="661"/>
      <c r="NOJ36" s="661"/>
      <c r="NOK36" s="661"/>
      <c r="NOL36" s="661"/>
      <c r="NOM36" s="661"/>
      <c r="NON36" s="661"/>
      <c r="NOO36" s="661"/>
      <c r="NOP36" s="661"/>
      <c r="NOQ36" s="661"/>
      <c r="NOR36" s="661"/>
      <c r="NOS36" s="661"/>
      <c r="NOT36" s="661"/>
      <c r="NOU36" s="661"/>
      <c r="NOV36" s="661"/>
      <c r="NOW36" s="661"/>
      <c r="NOX36" s="661"/>
      <c r="NOY36" s="661"/>
      <c r="NOZ36" s="661"/>
      <c r="NPA36" s="661"/>
      <c r="NPB36" s="661"/>
      <c r="NPC36" s="661"/>
      <c r="NPD36" s="661"/>
      <c r="NPE36" s="661"/>
      <c r="NPF36" s="661"/>
      <c r="NPG36" s="661"/>
      <c r="NPH36" s="661"/>
      <c r="NPI36" s="661"/>
      <c r="NPJ36" s="661"/>
      <c r="NPK36" s="661"/>
      <c r="NPL36" s="661"/>
      <c r="NPM36" s="661"/>
      <c r="NPN36" s="661"/>
      <c r="NPO36" s="661"/>
      <c r="NPP36" s="661"/>
      <c r="NPQ36" s="661"/>
      <c r="NPR36" s="661"/>
      <c r="NPS36" s="661"/>
      <c r="NPT36" s="661"/>
      <c r="NPU36" s="661"/>
      <c r="NPV36" s="661"/>
      <c r="NPW36" s="661"/>
      <c r="NPX36" s="661"/>
      <c r="NPY36" s="661"/>
      <c r="NPZ36" s="661"/>
      <c r="NQA36" s="661"/>
      <c r="NQB36" s="661"/>
      <c r="NQC36" s="661"/>
      <c r="NQD36" s="661"/>
      <c r="NQE36" s="661"/>
      <c r="NQF36" s="661"/>
      <c r="NQG36" s="661"/>
      <c r="NQH36" s="661"/>
      <c r="NQI36" s="661"/>
      <c r="NQJ36" s="661"/>
      <c r="NQK36" s="661"/>
      <c r="NQL36" s="661"/>
      <c r="NQM36" s="661"/>
      <c r="NQN36" s="661"/>
      <c r="NQO36" s="661"/>
      <c r="NQP36" s="661"/>
      <c r="NQQ36" s="661"/>
      <c r="NQR36" s="661"/>
      <c r="NQS36" s="661"/>
      <c r="NQT36" s="661"/>
      <c r="NQU36" s="661"/>
      <c r="NQV36" s="661"/>
      <c r="NQW36" s="661"/>
      <c r="NQX36" s="661"/>
      <c r="NQY36" s="661"/>
      <c r="NQZ36" s="661"/>
      <c r="NRA36" s="661"/>
      <c r="NRB36" s="661"/>
      <c r="NRC36" s="661"/>
      <c r="NRD36" s="661"/>
      <c r="NRE36" s="661"/>
      <c r="NRF36" s="661"/>
      <c r="NRG36" s="661"/>
      <c r="NRH36" s="661"/>
      <c r="NRI36" s="661"/>
      <c r="NRJ36" s="661"/>
      <c r="NRK36" s="661"/>
      <c r="NRL36" s="661"/>
      <c r="NRM36" s="661"/>
      <c r="NRN36" s="661"/>
      <c r="NRO36" s="661"/>
      <c r="NRP36" s="661"/>
      <c r="NRQ36" s="661"/>
      <c r="NRR36" s="661"/>
      <c r="NRS36" s="661"/>
      <c r="NRT36" s="661"/>
      <c r="NRU36" s="661"/>
      <c r="NRV36" s="661"/>
      <c r="NRW36" s="661"/>
      <c r="NRX36" s="661"/>
      <c r="NRY36" s="661"/>
      <c r="NRZ36" s="661"/>
      <c r="NSA36" s="661"/>
      <c r="NSB36" s="661"/>
      <c r="NSC36" s="661"/>
      <c r="NSD36" s="661"/>
      <c r="NSE36" s="661"/>
      <c r="NSF36" s="661"/>
      <c r="NSG36" s="661"/>
      <c r="NSH36" s="661"/>
      <c r="NSI36" s="661"/>
      <c r="NSJ36" s="661"/>
      <c r="NSK36" s="661"/>
      <c r="NSL36" s="661"/>
      <c r="NSM36" s="661"/>
      <c r="NSN36" s="661"/>
      <c r="NSO36" s="661"/>
      <c r="NSP36" s="661"/>
      <c r="NSQ36" s="661"/>
      <c r="NSR36" s="661"/>
      <c r="NSS36" s="661"/>
      <c r="NST36" s="661"/>
      <c r="NSU36" s="661"/>
      <c r="NSV36" s="661"/>
      <c r="NSW36" s="661"/>
      <c r="NSX36" s="661"/>
      <c r="NSY36" s="661"/>
      <c r="NSZ36" s="661"/>
      <c r="NTA36" s="661"/>
      <c r="NTB36" s="661"/>
      <c r="NTC36" s="661"/>
      <c r="NTD36" s="661"/>
      <c r="NTE36" s="661"/>
      <c r="NTF36" s="661"/>
      <c r="NTG36" s="661"/>
      <c r="NTH36" s="661"/>
      <c r="NTI36" s="661"/>
      <c r="NTJ36" s="661"/>
      <c r="NTK36" s="661"/>
      <c r="NTL36" s="661"/>
      <c r="NTM36" s="661"/>
      <c r="NTN36" s="661"/>
      <c r="NTO36" s="661"/>
      <c r="NTP36" s="661"/>
      <c r="NTQ36" s="661"/>
      <c r="NTR36" s="661"/>
      <c r="NTS36" s="661"/>
      <c r="NTT36" s="661"/>
      <c r="NTU36" s="661"/>
      <c r="NTV36" s="661"/>
      <c r="NTW36" s="661"/>
      <c r="NTX36" s="661"/>
      <c r="NTY36" s="661"/>
      <c r="NTZ36" s="661"/>
      <c r="NUA36" s="661"/>
      <c r="NUB36" s="661"/>
      <c r="NUC36" s="661"/>
      <c r="NUD36" s="661"/>
      <c r="NUE36" s="661"/>
      <c r="NUF36" s="661"/>
      <c r="NUG36" s="661"/>
      <c r="NUH36" s="661"/>
      <c r="NUI36" s="661"/>
      <c r="NUJ36" s="661"/>
      <c r="NUK36" s="661"/>
      <c r="NUL36" s="661"/>
      <c r="NUM36" s="661"/>
      <c r="NUN36" s="661"/>
      <c r="NUO36" s="661"/>
      <c r="NUP36" s="661"/>
      <c r="NUQ36" s="661"/>
      <c r="NUR36" s="661"/>
      <c r="NUS36" s="661"/>
      <c r="NUT36" s="661"/>
      <c r="NUU36" s="661"/>
      <c r="NUV36" s="661"/>
      <c r="NUW36" s="661"/>
      <c r="NUX36" s="661"/>
      <c r="NUY36" s="661"/>
      <c r="NUZ36" s="661"/>
      <c r="NVA36" s="661"/>
      <c r="NVB36" s="661"/>
      <c r="NVC36" s="661"/>
      <c r="NVD36" s="661"/>
      <c r="NVE36" s="661"/>
      <c r="NVF36" s="661"/>
      <c r="NVG36" s="661"/>
      <c r="NVH36" s="661"/>
      <c r="NVI36" s="661"/>
      <c r="NVJ36" s="661"/>
      <c r="NVK36" s="661"/>
      <c r="NVL36" s="661"/>
      <c r="NVM36" s="661"/>
      <c r="NVN36" s="661"/>
      <c r="NVO36" s="661"/>
      <c r="NVP36" s="661"/>
      <c r="NVQ36" s="661"/>
      <c r="NVR36" s="661"/>
      <c r="NVS36" s="661"/>
      <c r="NVT36" s="661"/>
      <c r="NVU36" s="661"/>
      <c r="NVV36" s="661"/>
      <c r="NVW36" s="661"/>
      <c r="NVX36" s="661"/>
      <c r="NVY36" s="661"/>
      <c r="NVZ36" s="661"/>
      <c r="NWA36" s="661"/>
      <c r="NWB36" s="661"/>
      <c r="NWC36" s="661"/>
      <c r="NWD36" s="661"/>
      <c r="NWE36" s="661"/>
      <c r="NWF36" s="661"/>
      <c r="NWG36" s="661"/>
      <c r="NWH36" s="661"/>
      <c r="NWI36" s="661"/>
      <c r="NWJ36" s="661"/>
      <c r="NWK36" s="661"/>
      <c r="NWL36" s="661"/>
      <c r="NWM36" s="661"/>
      <c r="NWN36" s="661"/>
      <c r="NWO36" s="661"/>
      <c r="NWP36" s="661"/>
      <c r="NWQ36" s="661"/>
      <c r="NWR36" s="661"/>
      <c r="NWS36" s="661"/>
      <c r="NWT36" s="661"/>
      <c r="NWU36" s="661"/>
      <c r="NWV36" s="661"/>
      <c r="NWW36" s="661"/>
      <c r="NWX36" s="661"/>
      <c r="NWY36" s="661"/>
      <c r="NWZ36" s="661"/>
      <c r="NXA36" s="661"/>
      <c r="NXB36" s="661"/>
      <c r="NXC36" s="661"/>
      <c r="NXD36" s="661"/>
      <c r="NXE36" s="661"/>
      <c r="NXF36" s="661"/>
      <c r="NXG36" s="661"/>
      <c r="NXH36" s="661"/>
      <c r="NXI36" s="661"/>
      <c r="NXJ36" s="661"/>
      <c r="NXK36" s="661"/>
      <c r="NXL36" s="661"/>
      <c r="NXM36" s="661"/>
      <c r="NXN36" s="661"/>
      <c r="NXO36" s="661"/>
      <c r="NXP36" s="661"/>
      <c r="NXQ36" s="661"/>
      <c r="NXR36" s="661"/>
      <c r="NXS36" s="661"/>
      <c r="NXT36" s="661"/>
      <c r="NXU36" s="661"/>
      <c r="NXV36" s="661"/>
      <c r="NXW36" s="661"/>
      <c r="NXX36" s="661"/>
      <c r="NXY36" s="661"/>
      <c r="NXZ36" s="661"/>
      <c r="NYA36" s="661"/>
      <c r="NYB36" s="661"/>
      <c r="NYC36" s="661"/>
      <c r="NYD36" s="661"/>
      <c r="NYE36" s="661"/>
      <c r="NYF36" s="661"/>
      <c r="NYG36" s="661"/>
      <c r="NYH36" s="661"/>
      <c r="NYI36" s="661"/>
      <c r="NYJ36" s="661"/>
      <c r="NYK36" s="661"/>
      <c r="NYL36" s="661"/>
      <c r="NYM36" s="661"/>
      <c r="NYN36" s="661"/>
      <c r="NYO36" s="661"/>
      <c r="NYP36" s="661"/>
      <c r="NYQ36" s="661"/>
      <c r="NYR36" s="661"/>
      <c r="NYS36" s="661"/>
      <c r="NYT36" s="661"/>
      <c r="NYU36" s="661"/>
      <c r="NYV36" s="661"/>
      <c r="NYW36" s="661"/>
      <c r="NYX36" s="661"/>
      <c r="NYY36" s="661"/>
      <c r="NYZ36" s="661"/>
      <c r="NZA36" s="661"/>
      <c r="NZB36" s="661"/>
      <c r="NZC36" s="661"/>
      <c r="NZD36" s="661"/>
      <c r="NZE36" s="661"/>
      <c r="NZF36" s="661"/>
      <c r="NZG36" s="661"/>
      <c r="NZH36" s="661"/>
      <c r="NZI36" s="661"/>
      <c r="NZJ36" s="661"/>
      <c r="NZK36" s="661"/>
      <c r="NZL36" s="661"/>
      <c r="NZM36" s="661"/>
      <c r="NZN36" s="661"/>
      <c r="NZO36" s="661"/>
      <c r="NZP36" s="661"/>
      <c r="NZQ36" s="661"/>
      <c r="NZR36" s="661"/>
      <c r="NZS36" s="661"/>
      <c r="NZT36" s="661"/>
      <c r="NZU36" s="661"/>
      <c r="NZV36" s="661"/>
      <c r="NZW36" s="661"/>
      <c r="NZX36" s="661"/>
      <c r="NZY36" s="661"/>
      <c r="NZZ36" s="661"/>
      <c r="OAA36" s="661"/>
      <c r="OAB36" s="661"/>
      <c r="OAC36" s="661"/>
      <c r="OAD36" s="661"/>
      <c r="OAE36" s="661"/>
      <c r="OAF36" s="661"/>
      <c r="OAG36" s="661"/>
      <c r="OAH36" s="661"/>
      <c r="OAI36" s="661"/>
      <c r="OAJ36" s="661"/>
      <c r="OAK36" s="661"/>
      <c r="OAL36" s="661"/>
      <c r="OAM36" s="661"/>
      <c r="OAN36" s="661"/>
      <c r="OAO36" s="661"/>
      <c r="OAP36" s="661"/>
      <c r="OAQ36" s="661"/>
      <c r="OAR36" s="661"/>
      <c r="OAS36" s="661"/>
      <c r="OAT36" s="661"/>
      <c r="OAU36" s="661"/>
      <c r="OAV36" s="661"/>
      <c r="OAW36" s="661"/>
      <c r="OAX36" s="661"/>
      <c r="OAY36" s="661"/>
      <c r="OAZ36" s="661"/>
      <c r="OBA36" s="661"/>
      <c r="OBB36" s="661"/>
      <c r="OBC36" s="661"/>
      <c r="OBD36" s="661"/>
      <c r="OBE36" s="661"/>
      <c r="OBF36" s="661"/>
      <c r="OBG36" s="661"/>
      <c r="OBH36" s="661"/>
      <c r="OBI36" s="661"/>
      <c r="OBJ36" s="661"/>
      <c r="OBK36" s="661"/>
      <c r="OBL36" s="661"/>
      <c r="OBM36" s="661"/>
      <c r="OBN36" s="661"/>
      <c r="OBO36" s="661"/>
      <c r="OBP36" s="661"/>
      <c r="OBQ36" s="661"/>
      <c r="OBR36" s="661"/>
      <c r="OBS36" s="661"/>
      <c r="OBT36" s="661"/>
      <c r="OBU36" s="661"/>
      <c r="OBV36" s="661"/>
      <c r="OBW36" s="661"/>
      <c r="OBX36" s="661"/>
      <c r="OBY36" s="661"/>
      <c r="OBZ36" s="661"/>
      <c r="OCA36" s="661"/>
      <c r="OCB36" s="661"/>
      <c r="OCC36" s="661"/>
      <c r="OCD36" s="661"/>
      <c r="OCE36" s="661"/>
      <c r="OCF36" s="661"/>
      <c r="OCG36" s="661"/>
      <c r="OCH36" s="661"/>
      <c r="OCI36" s="661"/>
      <c r="OCJ36" s="661"/>
      <c r="OCK36" s="661"/>
      <c r="OCL36" s="661"/>
      <c r="OCM36" s="661"/>
      <c r="OCN36" s="661"/>
      <c r="OCO36" s="661"/>
      <c r="OCP36" s="661"/>
      <c r="OCQ36" s="661"/>
      <c r="OCR36" s="661"/>
      <c r="OCS36" s="661"/>
      <c r="OCT36" s="661"/>
      <c r="OCU36" s="661"/>
      <c r="OCV36" s="661"/>
      <c r="OCW36" s="661"/>
      <c r="OCX36" s="661"/>
      <c r="OCY36" s="661"/>
      <c r="OCZ36" s="661"/>
      <c r="ODA36" s="661"/>
      <c r="ODB36" s="661"/>
      <c r="ODC36" s="661"/>
      <c r="ODD36" s="661"/>
      <c r="ODE36" s="661"/>
      <c r="ODF36" s="661"/>
      <c r="ODG36" s="661"/>
      <c r="ODH36" s="661"/>
      <c r="ODI36" s="661"/>
      <c r="ODJ36" s="661"/>
      <c r="ODK36" s="661"/>
      <c r="ODL36" s="661"/>
      <c r="ODM36" s="661"/>
      <c r="ODN36" s="661"/>
      <c r="ODO36" s="661"/>
      <c r="ODP36" s="661"/>
      <c r="ODQ36" s="661"/>
      <c r="ODR36" s="661"/>
      <c r="ODS36" s="661"/>
      <c r="ODT36" s="661"/>
      <c r="ODU36" s="661"/>
      <c r="ODV36" s="661"/>
      <c r="ODW36" s="661"/>
      <c r="ODX36" s="661"/>
      <c r="ODY36" s="661"/>
      <c r="ODZ36" s="661"/>
      <c r="OEA36" s="661"/>
      <c r="OEB36" s="661"/>
      <c r="OEC36" s="661"/>
      <c r="OED36" s="661"/>
      <c r="OEE36" s="661"/>
      <c r="OEF36" s="661"/>
      <c r="OEG36" s="661"/>
      <c r="OEH36" s="661"/>
      <c r="OEI36" s="661"/>
      <c r="OEJ36" s="661"/>
      <c r="OEK36" s="661"/>
      <c r="OEL36" s="661"/>
      <c r="OEM36" s="661"/>
      <c r="OEN36" s="661"/>
      <c r="OEO36" s="661"/>
      <c r="OEP36" s="661"/>
      <c r="OEQ36" s="661"/>
      <c r="OER36" s="661"/>
      <c r="OES36" s="661"/>
      <c r="OET36" s="661"/>
      <c r="OEU36" s="661"/>
      <c r="OEV36" s="661"/>
      <c r="OEW36" s="661"/>
      <c r="OEX36" s="661"/>
      <c r="OEY36" s="661"/>
      <c r="OEZ36" s="661"/>
      <c r="OFA36" s="661"/>
      <c r="OFB36" s="661"/>
      <c r="OFC36" s="661"/>
      <c r="OFD36" s="661"/>
      <c r="OFE36" s="661"/>
      <c r="OFF36" s="661"/>
      <c r="OFG36" s="661"/>
      <c r="OFH36" s="661"/>
      <c r="OFI36" s="661"/>
      <c r="OFJ36" s="661"/>
      <c r="OFK36" s="661"/>
      <c r="OFL36" s="661"/>
      <c r="OFM36" s="661"/>
      <c r="OFN36" s="661"/>
      <c r="OFO36" s="661"/>
      <c r="OFP36" s="661"/>
      <c r="OFQ36" s="661"/>
      <c r="OFR36" s="661"/>
      <c r="OFS36" s="661"/>
      <c r="OFT36" s="661"/>
      <c r="OFU36" s="661"/>
      <c r="OFV36" s="661"/>
      <c r="OFW36" s="661"/>
      <c r="OFX36" s="661"/>
      <c r="OFY36" s="661"/>
      <c r="OFZ36" s="661"/>
      <c r="OGA36" s="661"/>
      <c r="OGB36" s="661"/>
      <c r="OGC36" s="661"/>
      <c r="OGD36" s="661"/>
      <c r="OGE36" s="661"/>
      <c r="OGF36" s="661"/>
      <c r="OGG36" s="661"/>
      <c r="OGH36" s="661"/>
      <c r="OGI36" s="661"/>
      <c r="OGJ36" s="661"/>
      <c r="OGK36" s="661"/>
      <c r="OGL36" s="661"/>
      <c r="OGM36" s="661"/>
      <c r="OGN36" s="661"/>
      <c r="OGO36" s="661"/>
      <c r="OGP36" s="661"/>
      <c r="OGQ36" s="661"/>
      <c r="OGR36" s="661"/>
      <c r="OGS36" s="661"/>
      <c r="OGT36" s="661"/>
      <c r="OGU36" s="661"/>
      <c r="OGV36" s="661"/>
      <c r="OGW36" s="661"/>
      <c r="OGX36" s="661"/>
      <c r="OGY36" s="661"/>
      <c r="OGZ36" s="661"/>
      <c r="OHA36" s="661"/>
      <c r="OHB36" s="661"/>
      <c r="OHC36" s="661"/>
      <c r="OHD36" s="661"/>
      <c r="OHE36" s="661"/>
      <c r="OHF36" s="661"/>
      <c r="OHG36" s="661"/>
      <c r="OHH36" s="661"/>
      <c r="OHI36" s="661"/>
      <c r="OHJ36" s="661"/>
      <c r="OHK36" s="661"/>
      <c r="OHL36" s="661"/>
      <c r="OHM36" s="661"/>
      <c r="OHN36" s="661"/>
      <c r="OHO36" s="661"/>
      <c r="OHP36" s="661"/>
      <c r="OHQ36" s="661"/>
      <c r="OHR36" s="661"/>
      <c r="OHS36" s="661"/>
      <c r="OHT36" s="661"/>
      <c r="OHU36" s="661"/>
      <c r="OHV36" s="661"/>
      <c r="OHW36" s="661"/>
      <c r="OHX36" s="661"/>
      <c r="OHY36" s="661"/>
      <c r="OHZ36" s="661"/>
      <c r="OIA36" s="661"/>
      <c r="OIB36" s="661"/>
      <c r="OIC36" s="661"/>
      <c r="OID36" s="661"/>
      <c r="OIE36" s="661"/>
      <c r="OIF36" s="661"/>
      <c r="OIG36" s="661"/>
      <c r="OIH36" s="661"/>
      <c r="OII36" s="661"/>
      <c r="OIJ36" s="661"/>
      <c r="OIK36" s="661"/>
      <c r="OIL36" s="661"/>
      <c r="OIM36" s="661"/>
      <c r="OIN36" s="661"/>
      <c r="OIO36" s="661"/>
      <c r="OIP36" s="661"/>
      <c r="OIQ36" s="661"/>
      <c r="OIR36" s="661"/>
      <c r="OIS36" s="661"/>
      <c r="OIT36" s="661"/>
      <c r="OIU36" s="661"/>
      <c r="OIV36" s="661"/>
      <c r="OIW36" s="661"/>
      <c r="OIX36" s="661"/>
      <c r="OIY36" s="661"/>
      <c r="OIZ36" s="661"/>
      <c r="OJA36" s="661"/>
      <c r="OJB36" s="661"/>
      <c r="OJC36" s="661"/>
      <c r="OJD36" s="661"/>
      <c r="OJE36" s="661"/>
      <c r="OJF36" s="661"/>
      <c r="OJG36" s="661"/>
      <c r="OJH36" s="661"/>
      <c r="OJI36" s="661"/>
      <c r="OJJ36" s="661"/>
      <c r="OJK36" s="661"/>
      <c r="OJL36" s="661"/>
      <c r="OJM36" s="661"/>
      <c r="OJN36" s="661"/>
      <c r="OJO36" s="661"/>
      <c r="OJP36" s="661"/>
      <c r="OJQ36" s="661"/>
      <c r="OJR36" s="661"/>
      <c r="OJS36" s="661"/>
      <c r="OJT36" s="661"/>
      <c r="OJU36" s="661"/>
      <c r="OJV36" s="661"/>
      <c r="OJW36" s="661"/>
      <c r="OJX36" s="661"/>
      <c r="OJY36" s="661"/>
      <c r="OJZ36" s="661"/>
      <c r="OKA36" s="661"/>
      <c r="OKB36" s="661"/>
      <c r="OKC36" s="661"/>
      <c r="OKD36" s="661"/>
      <c r="OKE36" s="661"/>
      <c r="OKF36" s="661"/>
      <c r="OKG36" s="661"/>
      <c r="OKH36" s="661"/>
      <c r="OKI36" s="661"/>
      <c r="OKJ36" s="661"/>
      <c r="OKK36" s="661"/>
      <c r="OKL36" s="661"/>
      <c r="OKM36" s="661"/>
      <c r="OKN36" s="661"/>
      <c r="OKO36" s="661"/>
      <c r="OKP36" s="661"/>
      <c r="OKQ36" s="661"/>
      <c r="OKR36" s="661"/>
      <c r="OKS36" s="661"/>
      <c r="OKT36" s="661"/>
      <c r="OKU36" s="661"/>
      <c r="OKV36" s="661"/>
      <c r="OKW36" s="661"/>
      <c r="OKX36" s="661"/>
      <c r="OKY36" s="661"/>
      <c r="OKZ36" s="661"/>
      <c r="OLA36" s="661"/>
      <c r="OLB36" s="661"/>
      <c r="OLC36" s="661"/>
      <c r="OLD36" s="661"/>
      <c r="OLE36" s="661"/>
      <c r="OLF36" s="661"/>
      <c r="OLG36" s="661"/>
      <c r="OLH36" s="661"/>
      <c r="OLI36" s="661"/>
      <c r="OLJ36" s="661"/>
      <c r="OLK36" s="661"/>
      <c r="OLL36" s="661"/>
      <c r="OLM36" s="661"/>
      <c r="OLN36" s="661"/>
      <c r="OLO36" s="661"/>
      <c r="OLP36" s="661"/>
      <c r="OLQ36" s="661"/>
      <c r="OLR36" s="661"/>
      <c r="OLS36" s="661"/>
      <c r="OLT36" s="661"/>
      <c r="OLU36" s="661"/>
      <c r="OLV36" s="661"/>
      <c r="OLW36" s="661"/>
      <c r="OLX36" s="661"/>
      <c r="OLY36" s="661"/>
      <c r="OLZ36" s="661"/>
      <c r="OMA36" s="661"/>
      <c r="OMB36" s="661"/>
      <c r="OMC36" s="661"/>
      <c r="OMD36" s="661"/>
      <c r="OME36" s="661"/>
      <c r="OMF36" s="661"/>
      <c r="OMG36" s="661"/>
      <c r="OMH36" s="661"/>
      <c r="OMI36" s="661"/>
      <c r="OMJ36" s="661"/>
      <c r="OMK36" s="661"/>
      <c r="OML36" s="661"/>
      <c r="OMM36" s="661"/>
      <c r="OMN36" s="661"/>
      <c r="OMO36" s="661"/>
      <c r="OMP36" s="661"/>
      <c r="OMQ36" s="661"/>
      <c r="OMR36" s="661"/>
      <c r="OMS36" s="661"/>
      <c r="OMT36" s="661"/>
      <c r="OMU36" s="661"/>
      <c r="OMV36" s="661"/>
      <c r="OMW36" s="661"/>
      <c r="OMX36" s="661"/>
      <c r="OMY36" s="661"/>
      <c r="OMZ36" s="661"/>
      <c r="ONA36" s="661"/>
      <c r="ONB36" s="661"/>
      <c r="ONC36" s="661"/>
      <c r="OND36" s="661"/>
      <c r="ONE36" s="661"/>
      <c r="ONF36" s="661"/>
      <c r="ONG36" s="661"/>
      <c r="ONH36" s="661"/>
      <c r="ONI36" s="661"/>
      <c r="ONJ36" s="661"/>
      <c r="ONK36" s="661"/>
      <c r="ONL36" s="661"/>
      <c r="ONM36" s="661"/>
      <c r="ONN36" s="661"/>
      <c r="ONO36" s="661"/>
      <c r="ONP36" s="661"/>
      <c r="ONQ36" s="661"/>
      <c r="ONR36" s="661"/>
      <c r="ONS36" s="661"/>
      <c r="ONT36" s="661"/>
      <c r="ONU36" s="661"/>
      <c r="ONV36" s="661"/>
      <c r="ONW36" s="661"/>
      <c r="ONX36" s="661"/>
      <c r="ONY36" s="661"/>
      <c r="ONZ36" s="661"/>
      <c r="OOA36" s="661"/>
      <c r="OOB36" s="661"/>
      <c r="OOC36" s="661"/>
      <c r="OOD36" s="661"/>
      <c r="OOE36" s="661"/>
      <c r="OOF36" s="661"/>
      <c r="OOG36" s="661"/>
      <c r="OOH36" s="661"/>
      <c r="OOI36" s="661"/>
      <c r="OOJ36" s="661"/>
      <c r="OOK36" s="661"/>
      <c r="OOL36" s="661"/>
      <c r="OOM36" s="661"/>
      <c r="OON36" s="661"/>
      <c r="OOO36" s="661"/>
      <c r="OOP36" s="661"/>
      <c r="OOQ36" s="661"/>
      <c r="OOR36" s="661"/>
      <c r="OOS36" s="661"/>
      <c r="OOT36" s="661"/>
      <c r="OOU36" s="661"/>
      <c r="OOV36" s="661"/>
      <c r="OOW36" s="661"/>
      <c r="OOX36" s="661"/>
      <c r="OOY36" s="661"/>
      <c r="OOZ36" s="661"/>
      <c r="OPA36" s="661"/>
      <c r="OPB36" s="661"/>
      <c r="OPC36" s="661"/>
      <c r="OPD36" s="661"/>
      <c r="OPE36" s="661"/>
      <c r="OPF36" s="661"/>
      <c r="OPG36" s="661"/>
      <c r="OPH36" s="661"/>
      <c r="OPI36" s="661"/>
      <c r="OPJ36" s="661"/>
      <c r="OPK36" s="661"/>
      <c r="OPL36" s="661"/>
      <c r="OPM36" s="661"/>
      <c r="OPN36" s="661"/>
      <c r="OPO36" s="661"/>
      <c r="OPP36" s="661"/>
      <c r="OPQ36" s="661"/>
      <c r="OPR36" s="661"/>
      <c r="OPS36" s="661"/>
      <c r="OPT36" s="661"/>
      <c r="OPU36" s="661"/>
      <c r="OPV36" s="661"/>
      <c r="OPW36" s="661"/>
      <c r="OPX36" s="661"/>
      <c r="OPY36" s="661"/>
      <c r="OPZ36" s="661"/>
      <c r="OQA36" s="661"/>
      <c r="OQB36" s="661"/>
      <c r="OQC36" s="661"/>
      <c r="OQD36" s="661"/>
      <c r="OQE36" s="661"/>
      <c r="OQF36" s="661"/>
      <c r="OQG36" s="661"/>
      <c r="OQH36" s="661"/>
      <c r="OQI36" s="661"/>
      <c r="OQJ36" s="661"/>
      <c r="OQK36" s="661"/>
      <c r="OQL36" s="661"/>
      <c r="OQM36" s="661"/>
      <c r="OQN36" s="661"/>
      <c r="OQO36" s="661"/>
      <c r="OQP36" s="661"/>
      <c r="OQQ36" s="661"/>
      <c r="OQR36" s="661"/>
      <c r="OQS36" s="661"/>
      <c r="OQT36" s="661"/>
      <c r="OQU36" s="661"/>
      <c r="OQV36" s="661"/>
      <c r="OQW36" s="661"/>
      <c r="OQX36" s="661"/>
      <c r="OQY36" s="661"/>
      <c r="OQZ36" s="661"/>
      <c r="ORA36" s="661"/>
      <c r="ORB36" s="661"/>
      <c r="ORC36" s="661"/>
      <c r="ORD36" s="661"/>
      <c r="ORE36" s="661"/>
      <c r="ORF36" s="661"/>
      <c r="ORG36" s="661"/>
      <c r="ORH36" s="661"/>
      <c r="ORI36" s="661"/>
      <c r="ORJ36" s="661"/>
      <c r="ORK36" s="661"/>
      <c r="ORL36" s="661"/>
      <c r="ORM36" s="661"/>
      <c r="ORN36" s="661"/>
      <c r="ORO36" s="661"/>
      <c r="ORP36" s="661"/>
      <c r="ORQ36" s="661"/>
      <c r="ORR36" s="661"/>
      <c r="ORS36" s="661"/>
      <c r="ORT36" s="661"/>
      <c r="ORU36" s="661"/>
      <c r="ORV36" s="661"/>
      <c r="ORW36" s="661"/>
      <c r="ORX36" s="661"/>
      <c r="ORY36" s="661"/>
      <c r="ORZ36" s="661"/>
      <c r="OSA36" s="661"/>
      <c r="OSB36" s="661"/>
      <c r="OSC36" s="661"/>
      <c r="OSD36" s="661"/>
      <c r="OSE36" s="661"/>
      <c r="OSF36" s="661"/>
      <c r="OSG36" s="661"/>
      <c r="OSH36" s="661"/>
      <c r="OSI36" s="661"/>
      <c r="OSJ36" s="661"/>
      <c r="OSK36" s="661"/>
      <c r="OSL36" s="661"/>
      <c r="OSM36" s="661"/>
      <c r="OSN36" s="661"/>
      <c r="OSO36" s="661"/>
      <c r="OSP36" s="661"/>
      <c r="OSQ36" s="661"/>
      <c r="OSR36" s="661"/>
      <c r="OSS36" s="661"/>
      <c r="OST36" s="661"/>
      <c r="OSU36" s="661"/>
      <c r="OSV36" s="661"/>
      <c r="OSW36" s="661"/>
      <c r="OSX36" s="661"/>
      <c r="OSY36" s="661"/>
      <c r="OSZ36" s="661"/>
      <c r="OTA36" s="661"/>
      <c r="OTB36" s="661"/>
      <c r="OTC36" s="661"/>
      <c r="OTD36" s="661"/>
      <c r="OTE36" s="661"/>
      <c r="OTF36" s="661"/>
      <c r="OTG36" s="661"/>
      <c r="OTH36" s="661"/>
      <c r="OTI36" s="661"/>
      <c r="OTJ36" s="661"/>
      <c r="OTK36" s="661"/>
      <c r="OTL36" s="661"/>
      <c r="OTM36" s="661"/>
      <c r="OTN36" s="661"/>
      <c r="OTO36" s="661"/>
      <c r="OTP36" s="661"/>
      <c r="OTQ36" s="661"/>
      <c r="OTR36" s="661"/>
      <c r="OTS36" s="661"/>
      <c r="OTT36" s="661"/>
      <c r="OTU36" s="661"/>
      <c r="OTV36" s="661"/>
      <c r="OTW36" s="661"/>
      <c r="OTX36" s="661"/>
      <c r="OTY36" s="661"/>
      <c r="OTZ36" s="661"/>
      <c r="OUA36" s="661"/>
      <c r="OUB36" s="661"/>
      <c r="OUC36" s="661"/>
      <c r="OUD36" s="661"/>
      <c r="OUE36" s="661"/>
      <c r="OUF36" s="661"/>
      <c r="OUG36" s="661"/>
      <c r="OUH36" s="661"/>
      <c r="OUI36" s="661"/>
      <c r="OUJ36" s="661"/>
      <c r="OUK36" s="661"/>
      <c r="OUL36" s="661"/>
      <c r="OUM36" s="661"/>
      <c r="OUN36" s="661"/>
      <c r="OUO36" s="661"/>
      <c r="OUP36" s="661"/>
      <c r="OUQ36" s="661"/>
      <c r="OUR36" s="661"/>
      <c r="OUS36" s="661"/>
      <c r="OUT36" s="661"/>
      <c r="OUU36" s="661"/>
      <c r="OUV36" s="661"/>
      <c r="OUW36" s="661"/>
      <c r="OUX36" s="661"/>
      <c r="OUY36" s="661"/>
      <c r="OUZ36" s="661"/>
      <c r="OVA36" s="661"/>
      <c r="OVB36" s="661"/>
      <c r="OVC36" s="661"/>
      <c r="OVD36" s="661"/>
      <c r="OVE36" s="661"/>
      <c r="OVF36" s="661"/>
      <c r="OVG36" s="661"/>
      <c r="OVH36" s="661"/>
      <c r="OVI36" s="661"/>
      <c r="OVJ36" s="661"/>
      <c r="OVK36" s="661"/>
      <c r="OVL36" s="661"/>
      <c r="OVM36" s="661"/>
      <c r="OVN36" s="661"/>
      <c r="OVO36" s="661"/>
      <c r="OVP36" s="661"/>
      <c r="OVQ36" s="661"/>
      <c r="OVR36" s="661"/>
      <c r="OVS36" s="661"/>
      <c r="OVT36" s="661"/>
      <c r="OVU36" s="661"/>
      <c r="OVV36" s="661"/>
      <c r="OVW36" s="661"/>
      <c r="OVX36" s="661"/>
      <c r="OVY36" s="661"/>
      <c r="OVZ36" s="661"/>
      <c r="OWA36" s="661"/>
      <c r="OWB36" s="661"/>
      <c r="OWC36" s="661"/>
      <c r="OWD36" s="661"/>
      <c r="OWE36" s="661"/>
      <c r="OWF36" s="661"/>
      <c r="OWG36" s="661"/>
      <c r="OWH36" s="661"/>
      <c r="OWI36" s="661"/>
      <c r="OWJ36" s="661"/>
      <c r="OWK36" s="661"/>
      <c r="OWL36" s="661"/>
      <c r="OWM36" s="661"/>
      <c r="OWN36" s="661"/>
      <c r="OWO36" s="661"/>
      <c r="OWP36" s="661"/>
      <c r="OWQ36" s="661"/>
      <c r="OWR36" s="661"/>
      <c r="OWS36" s="661"/>
      <c r="OWT36" s="661"/>
      <c r="OWU36" s="661"/>
      <c r="OWV36" s="661"/>
      <c r="OWW36" s="661"/>
      <c r="OWX36" s="661"/>
      <c r="OWY36" s="661"/>
      <c r="OWZ36" s="661"/>
      <c r="OXA36" s="661"/>
      <c r="OXB36" s="661"/>
      <c r="OXC36" s="661"/>
      <c r="OXD36" s="661"/>
      <c r="OXE36" s="661"/>
      <c r="OXF36" s="661"/>
      <c r="OXG36" s="661"/>
      <c r="OXH36" s="661"/>
      <c r="OXI36" s="661"/>
      <c r="OXJ36" s="661"/>
      <c r="OXK36" s="661"/>
      <c r="OXL36" s="661"/>
      <c r="OXM36" s="661"/>
      <c r="OXN36" s="661"/>
      <c r="OXO36" s="661"/>
      <c r="OXP36" s="661"/>
      <c r="OXQ36" s="661"/>
      <c r="OXR36" s="661"/>
      <c r="OXS36" s="661"/>
      <c r="OXT36" s="661"/>
      <c r="OXU36" s="661"/>
      <c r="OXV36" s="661"/>
      <c r="OXW36" s="661"/>
      <c r="OXX36" s="661"/>
      <c r="OXY36" s="661"/>
      <c r="OXZ36" s="661"/>
      <c r="OYA36" s="661"/>
      <c r="OYB36" s="661"/>
      <c r="OYC36" s="661"/>
      <c r="OYD36" s="661"/>
      <c r="OYE36" s="661"/>
      <c r="OYF36" s="661"/>
      <c r="OYG36" s="661"/>
      <c r="OYH36" s="661"/>
      <c r="OYI36" s="661"/>
      <c r="OYJ36" s="661"/>
      <c r="OYK36" s="661"/>
      <c r="OYL36" s="661"/>
      <c r="OYM36" s="661"/>
      <c r="OYN36" s="661"/>
      <c r="OYO36" s="661"/>
      <c r="OYP36" s="661"/>
      <c r="OYQ36" s="661"/>
      <c r="OYR36" s="661"/>
      <c r="OYS36" s="661"/>
      <c r="OYT36" s="661"/>
      <c r="OYU36" s="661"/>
      <c r="OYV36" s="661"/>
      <c r="OYW36" s="661"/>
      <c r="OYX36" s="661"/>
      <c r="OYY36" s="661"/>
      <c r="OYZ36" s="661"/>
      <c r="OZA36" s="661"/>
      <c r="OZB36" s="661"/>
      <c r="OZC36" s="661"/>
      <c r="OZD36" s="661"/>
      <c r="OZE36" s="661"/>
      <c r="OZF36" s="661"/>
      <c r="OZG36" s="661"/>
      <c r="OZH36" s="661"/>
      <c r="OZI36" s="661"/>
      <c r="OZJ36" s="661"/>
      <c r="OZK36" s="661"/>
      <c r="OZL36" s="661"/>
      <c r="OZM36" s="661"/>
      <c r="OZN36" s="661"/>
      <c r="OZO36" s="661"/>
      <c r="OZP36" s="661"/>
      <c r="OZQ36" s="661"/>
      <c r="OZR36" s="661"/>
      <c r="OZS36" s="661"/>
      <c r="OZT36" s="661"/>
      <c r="OZU36" s="661"/>
      <c r="OZV36" s="661"/>
      <c r="OZW36" s="661"/>
      <c r="OZX36" s="661"/>
      <c r="OZY36" s="661"/>
      <c r="OZZ36" s="661"/>
      <c r="PAA36" s="661"/>
      <c r="PAB36" s="661"/>
      <c r="PAC36" s="661"/>
      <c r="PAD36" s="661"/>
      <c r="PAE36" s="661"/>
      <c r="PAF36" s="661"/>
      <c r="PAG36" s="661"/>
      <c r="PAH36" s="661"/>
      <c r="PAI36" s="661"/>
      <c r="PAJ36" s="661"/>
      <c r="PAK36" s="661"/>
      <c r="PAL36" s="661"/>
      <c r="PAM36" s="661"/>
      <c r="PAN36" s="661"/>
      <c r="PAO36" s="661"/>
      <c r="PAP36" s="661"/>
      <c r="PAQ36" s="661"/>
      <c r="PAR36" s="661"/>
      <c r="PAS36" s="661"/>
      <c r="PAT36" s="661"/>
      <c r="PAU36" s="661"/>
      <c r="PAV36" s="661"/>
      <c r="PAW36" s="661"/>
      <c r="PAX36" s="661"/>
      <c r="PAY36" s="661"/>
      <c r="PAZ36" s="661"/>
      <c r="PBA36" s="661"/>
      <c r="PBB36" s="661"/>
      <c r="PBC36" s="661"/>
      <c r="PBD36" s="661"/>
      <c r="PBE36" s="661"/>
      <c r="PBF36" s="661"/>
      <c r="PBG36" s="661"/>
      <c r="PBH36" s="661"/>
      <c r="PBI36" s="661"/>
      <c r="PBJ36" s="661"/>
      <c r="PBK36" s="661"/>
      <c r="PBL36" s="661"/>
      <c r="PBM36" s="661"/>
      <c r="PBN36" s="661"/>
      <c r="PBO36" s="661"/>
      <c r="PBP36" s="661"/>
      <c r="PBQ36" s="661"/>
      <c r="PBR36" s="661"/>
      <c r="PBS36" s="661"/>
      <c r="PBT36" s="661"/>
      <c r="PBU36" s="661"/>
      <c r="PBV36" s="661"/>
      <c r="PBW36" s="661"/>
      <c r="PBX36" s="661"/>
      <c r="PBY36" s="661"/>
      <c r="PBZ36" s="661"/>
      <c r="PCA36" s="661"/>
      <c r="PCB36" s="661"/>
      <c r="PCC36" s="661"/>
      <c r="PCD36" s="661"/>
      <c r="PCE36" s="661"/>
      <c r="PCF36" s="661"/>
      <c r="PCG36" s="661"/>
      <c r="PCH36" s="661"/>
      <c r="PCI36" s="661"/>
      <c r="PCJ36" s="661"/>
      <c r="PCK36" s="661"/>
      <c r="PCL36" s="661"/>
      <c r="PCM36" s="661"/>
      <c r="PCN36" s="661"/>
      <c r="PCO36" s="661"/>
      <c r="PCP36" s="661"/>
      <c r="PCQ36" s="661"/>
      <c r="PCR36" s="661"/>
      <c r="PCS36" s="661"/>
      <c r="PCT36" s="661"/>
      <c r="PCU36" s="661"/>
      <c r="PCV36" s="661"/>
      <c r="PCW36" s="661"/>
      <c r="PCX36" s="661"/>
      <c r="PCY36" s="661"/>
      <c r="PCZ36" s="661"/>
      <c r="PDA36" s="661"/>
      <c r="PDB36" s="661"/>
      <c r="PDC36" s="661"/>
      <c r="PDD36" s="661"/>
      <c r="PDE36" s="661"/>
      <c r="PDF36" s="661"/>
      <c r="PDG36" s="661"/>
      <c r="PDH36" s="661"/>
      <c r="PDI36" s="661"/>
      <c r="PDJ36" s="661"/>
      <c r="PDK36" s="661"/>
      <c r="PDL36" s="661"/>
      <c r="PDM36" s="661"/>
      <c r="PDN36" s="661"/>
      <c r="PDO36" s="661"/>
      <c r="PDP36" s="661"/>
      <c r="PDQ36" s="661"/>
      <c r="PDR36" s="661"/>
      <c r="PDS36" s="661"/>
      <c r="PDT36" s="661"/>
      <c r="PDU36" s="661"/>
      <c r="PDV36" s="661"/>
      <c r="PDW36" s="661"/>
      <c r="PDX36" s="661"/>
      <c r="PDY36" s="661"/>
      <c r="PDZ36" s="661"/>
      <c r="PEA36" s="661"/>
      <c r="PEB36" s="661"/>
      <c r="PEC36" s="661"/>
      <c r="PED36" s="661"/>
      <c r="PEE36" s="661"/>
      <c r="PEF36" s="661"/>
      <c r="PEG36" s="661"/>
      <c r="PEH36" s="661"/>
      <c r="PEI36" s="661"/>
      <c r="PEJ36" s="661"/>
      <c r="PEK36" s="661"/>
      <c r="PEL36" s="661"/>
      <c r="PEM36" s="661"/>
      <c r="PEN36" s="661"/>
      <c r="PEO36" s="661"/>
      <c r="PEP36" s="661"/>
      <c r="PEQ36" s="661"/>
      <c r="PER36" s="661"/>
      <c r="PES36" s="661"/>
      <c r="PET36" s="661"/>
      <c r="PEU36" s="661"/>
      <c r="PEV36" s="661"/>
      <c r="PEW36" s="661"/>
      <c r="PEX36" s="661"/>
      <c r="PEY36" s="661"/>
      <c r="PEZ36" s="661"/>
      <c r="PFA36" s="661"/>
      <c r="PFB36" s="661"/>
      <c r="PFC36" s="661"/>
      <c r="PFD36" s="661"/>
      <c r="PFE36" s="661"/>
      <c r="PFF36" s="661"/>
      <c r="PFG36" s="661"/>
      <c r="PFH36" s="661"/>
      <c r="PFI36" s="661"/>
      <c r="PFJ36" s="661"/>
      <c r="PFK36" s="661"/>
      <c r="PFL36" s="661"/>
      <c r="PFM36" s="661"/>
      <c r="PFN36" s="661"/>
      <c r="PFO36" s="661"/>
      <c r="PFP36" s="661"/>
      <c r="PFQ36" s="661"/>
      <c r="PFR36" s="661"/>
      <c r="PFS36" s="661"/>
      <c r="PFT36" s="661"/>
      <c r="PFU36" s="661"/>
      <c r="PFV36" s="661"/>
      <c r="PFW36" s="661"/>
      <c r="PFX36" s="661"/>
      <c r="PFY36" s="661"/>
      <c r="PFZ36" s="661"/>
      <c r="PGA36" s="661"/>
      <c r="PGB36" s="661"/>
      <c r="PGC36" s="661"/>
      <c r="PGD36" s="661"/>
      <c r="PGE36" s="661"/>
      <c r="PGF36" s="661"/>
      <c r="PGG36" s="661"/>
      <c r="PGH36" s="661"/>
      <c r="PGI36" s="661"/>
      <c r="PGJ36" s="661"/>
      <c r="PGK36" s="661"/>
      <c r="PGL36" s="661"/>
      <c r="PGM36" s="661"/>
      <c r="PGN36" s="661"/>
      <c r="PGO36" s="661"/>
      <c r="PGP36" s="661"/>
      <c r="PGQ36" s="661"/>
      <c r="PGR36" s="661"/>
      <c r="PGS36" s="661"/>
      <c r="PGT36" s="661"/>
      <c r="PGU36" s="661"/>
      <c r="PGV36" s="661"/>
      <c r="PGW36" s="661"/>
      <c r="PGX36" s="661"/>
      <c r="PGY36" s="661"/>
      <c r="PGZ36" s="661"/>
      <c r="PHA36" s="661"/>
      <c r="PHB36" s="661"/>
      <c r="PHC36" s="661"/>
      <c r="PHD36" s="661"/>
      <c r="PHE36" s="661"/>
      <c r="PHF36" s="661"/>
      <c r="PHG36" s="661"/>
      <c r="PHH36" s="661"/>
      <c r="PHI36" s="661"/>
      <c r="PHJ36" s="661"/>
      <c r="PHK36" s="661"/>
      <c r="PHL36" s="661"/>
      <c r="PHM36" s="661"/>
      <c r="PHN36" s="661"/>
      <c r="PHO36" s="661"/>
      <c r="PHP36" s="661"/>
      <c r="PHQ36" s="661"/>
      <c r="PHR36" s="661"/>
      <c r="PHS36" s="661"/>
      <c r="PHT36" s="661"/>
      <c r="PHU36" s="661"/>
      <c r="PHV36" s="661"/>
      <c r="PHW36" s="661"/>
      <c r="PHX36" s="661"/>
      <c r="PHY36" s="661"/>
      <c r="PHZ36" s="661"/>
      <c r="PIA36" s="661"/>
      <c r="PIB36" s="661"/>
      <c r="PIC36" s="661"/>
      <c r="PID36" s="661"/>
      <c r="PIE36" s="661"/>
      <c r="PIF36" s="661"/>
      <c r="PIG36" s="661"/>
      <c r="PIH36" s="661"/>
      <c r="PII36" s="661"/>
      <c r="PIJ36" s="661"/>
      <c r="PIK36" s="661"/>
      <c r="PIL36" s="661"/>
      <c r="PIM36" s="661"/>
      <c r="PIN36" s="661"/>
      <c r="PIO36" s="661"/>
      <c r="PIP36" s="661"/>
      <c r="PIQ36" s="661"/>
      <c r="PIR36" s="661"/>
      <c r="PIS36" s="661"/>
      <c r="PIT36" s="661"/>
      <c r="PIU36" s="661"/>
      <c r="PIV36" s="661"/>
      <c r="PIW36" s="661"/>
      <c r="PIX36" s="661"/>
      <c r="PIY36" s="661"/>
      <c r="PIZ36" s="661"/>
      <c r="PJA36" s="661"/>
      <c r="PJB36" s="661"/>
      <c r="PJC36" s="661"/>
      <c r="PJD36" s="661"/>
      <c r="PJE36" s="661"/>
      <c r="PJF36" s="661"/>
      <c r="PJG36" s="661"/>
      <c r="PJH36" s="661"/>
      <c r="PJI36" s="661"/>
      <c r="PJJ36" s="661"/>
      <c r="PJK36" s="661"/>
      <c r="PJL36" s="661"/>
      <c r="PJM36" s="661"/>
      <c r="PJN36" s="661"/>
      <c r="PJO36" s="661"/>
      <c r="PJP36" s="661"/>
      <c r="PJQ36" s="661"/>
      <c r="PJR36" s="661"/>
      <c r="PJS36" s="661"/>
      <c r="PJT36" s="661"/>
      <c r="PJU36" s="661"/>
      <c r="PJV36" s="661"/>
      <c r="PJW36" s="661"/>
      <c r="PJX36" s="661"/>
      <c r="PJY36" s="661"/>
      <c r="PJZ36" s="661"/>
      <c r="PKA36" s="661"/>
      <c r="PKB36" s="661"/>
      <c r="PKC36" s="661"/>
      <c r="PKD36" s="661"/>
      <c r="PKE36" s="661"/>
      <c r="PKF36" s="661"/>
      <c r="PKG36" s="661"/>
      <c r="PKH36" s="661"/>
      <c r="PKI36" s="661"/>
      <c r="PKJ36" s="661"/>
      <c r="PKK36" s="661"/>
      <c r="PKL36" s="661"/>
      <c r="PKM36" s="661"/>
      <c r="PKN36" s="661"/>
      <c r="PKO36" s="661"/>
      <c r="PKP36" s="661"/>
      <c r="PKQ36" s="661"/>
      <c r="PKR36" s="661"/>
      <c r="PKS36" s="661"/>
      <c r="PKT36" s="661"/>
      <c r="PKU36" s="661"/>
      <c r="PKV36" s="661"/>
      <c r="PKW36" s="661"/>
      <c r="PKX36" s="661"/>
      <c r="PKY36" s="661"/>
      <c r="PKZ36" s="661"/>
      <c r="PLA36" s="661"/>
      <c r="PLB36" s="661"/>
      <c r="PLC36" s="661"/>
      <c r="PLD36" s="661"/>
      <c r="PLE36" s="661"/>
      <c r="PLF36" s="661"/>
      <c r="PLG36" s="661"/>
      <c r="PLH36" s="661"/>
      <c r="PLI36" s="661"/>
      <c r="PLJ36" s="661"/>
      <c r="PLK36" s="661"/>
      <c r="PLL36" s="661"/>
      <c r="PLM36" s="661"/>
      <c r="PLN36" s="661"/>
      <c r="PLO36" s="661"/>
      <c r="PLP36" s="661"/>
      <c r="PLQ36" s="661"/>
      <c r="PLR36" s="661"/>
      <c r="PLS36" s="661"/>
      <c r="PLT36" s="661"/>
      <c r="PLU36" s="661"/>
      <c r="PLV36" s="661"/>
      <c r="PLW36" s="661"/>
      <c r="PLX36" s="661"/>
      <c r="PLY36" s="661"/>
      <c r="PLZ36" s="661"/>
      <c r="PMA36" s="661"/>
      <c r="PMB36" s="661"/>
      <c r="PMC36" s="661"/>
      <c r="PMD36" s="661"/>
      <c r="PME36" s="661"/>
      <c r="PMF36" s="661"/>
      <c r="PMG36" s="661"/>
      <c r="PMH36" s="661"/>
      <c r="PMI36" s="661"/>
      <c r="PMJ36" s="661"/>
      <c r="PMK36" s="661"/>
      <c r="PML36" s="661"/>
      <c r="PMM36" s="661"/>
      <c r="PMN36" s="661"/>
      <c r="PMO36" s="661"/>
      <c r="PMP36" s="661"/>
      <c r="PMQ36" s="661"/>
      <c r="PMR36" s="661"/>
      <c r="PMS36" s="661"/>
      <c r="PMT36" s="661"/>
      <c r="PMU36" s="661"/>
      <c r="PMV36" s="661"/>
      <c r="PMW36" s="661"/>
      <c r="PMX36" s="661"/>
      <c r="PMY36" s="661"/>
      <c r="PMZ36" s="661"/>
      <c r="PNA36" s="661"/>
      <c r="PNB36" s="661"/>
      <c r="PNC36" s="661"/>
      <c r="PND36" s="661"/>
      <c r="PNE36" s="661"/>
      <c r="PNF36" s="661"/>
      <c r="PNG36" s="661"/>
      <c r="PNH36" s="661"/>
      <c r="PNI36" s="661"/>
      <c r="PNJ36" s="661"/>
      <c r="PNK36" s="661"/>
      <c r="PNL36" s="661"/>
      <c r="PNM36" s="661"/>
      <c r="PNN36" s="661"/>
      <c r="PNO36" s="661"/>
      <c r="PNP36" s="661"/>
      <c r="PNQ36" s="661"/>
      <c r="PNR36" s="661"/>
      <c r="PNS36" s="661"/>
      <c r="PNT36" s="661"/>
      <c r="PNU36" s="661"/>
      <c r="PNV36" s="661"/>
      <c r="PNW36" s="661"/>
      <c r="PNX36" s="661"/>
      <c r="PNY36" s="661"/>
      <c r="PNZ36" s="661"/>
      <c r="POA36" s="661"/>
      <c r="POB36" s="661"/>
      <c r="POC36" s="661"/>
      <c r="POD36" s="661"/>
      <c r="POE36" s="661"/>
      <c r="POF36" s="661"/>
      <c r="POG36" s="661"/>
      <c r="POH36" s="661"/>
      <c r="POI36" s="661"/>
      <c r="POJ36" s="661"/>
      <c r="POK36" s="661"/>
      <c r="POL36" s="661"/>
      <c r="POM36" s="661"/>
      <c r="PON36" s="661"/>
      <c r="POO36" s="661"/>
      <c r="POP36" s="661"/>
      <c r="POQ36" s="661"/>
      <c r="POR36" s="661"/>
      <c r="POS36" s="661"/>
      <c r="POT36" s="661"/>
      <c r="POU36" s="661"/>
      <c r="POV36" s="661"/>
      <c r="POW36" s="661"/>
      <c r="POX36" s="661"/>
      <c r="POY36" s="661"/>
      <c r="POZ36" s="661"/>
      <c r="PPA36" s="661"/>
      <c r="PPB36" s="661"/>
      <c r="PPC36" s="661"/>
      <c r="PPD36" s="661"/>
      <c r="PPE36" s="661"/>
      <c r="PPF36" s="661"/>
      <c r="PPG36" s="661"/>
      <c r="PPH36" s="661"/>
      <c r="PPI36" s="661"/>
      <c r="PPJ36" s="661"/>
      <c r="PPK36" s="661"/>
      <c r="PPL36" s="661"/>
      <c r="PPM36" s="661"/>
      <c r="PPN36" s="661"/>
      <c r="PPO36" s="661"/>
      <c r="PPP36" s="661"/>
      <c r="PPQ36" s="661"/>
      <c r="PPR36" s="661"/>
      <c r="PPS36" s="661"/>
      <c r="PPT36" s="661"/>
      <c r="PPU36" s="661"/>
      <c r="PPV36" s="661"/>
      <c r="PPW36" s="661"/>
      <c r="PPX36" s="661"/>
      <c r="PPY36" s="661"/>
      <c r="PPZ36" s="661"/>
      <c r="PQA36" s="661"/>
      <c r="PQB36" s="661"/>
      <c r="PQC36" s="661"/>
      <c r="PQD36" s="661"/>
      <c r="PQE36" s="661"/>
      <c r="PQF36" s="661"/>
      <c r="PQG36" s="661"/>
      <c r="PQH36" s="661"/>
      <c r="PQI36" s="661"/>
      <c r="PQJ36" s="661"/>
      <c r="PQK36" s="661"/>
      <c r="PQL36" s="661"/>
      <c r="PQM36" s="661"/>
      <c r="PQN36" s="661"/>
      <c r="PQO36" s="661"/>
      <c r="PQP36" s="661"/>
      <c r="PQQ36" s="661"/>
      <c r="PQR36" s="661"/>
      <c r="PQS36" s="661"/>
      <c r="PQT36" s="661"/>
      <c r="PQU36" s="661"/>
      <c r="PQV36" s="661"/>
      <c r="PQW36" s="661"/>
      <c r="PQX36" s="661"/>
      <c r="PQY36" s="661"/>
      <c r="PQZ36" s="661"/>
      <c r="PRA36" s="661"/>
      <c r="PRB36" s="661"/>
      <c r="PRC36" s="661"/>
      <c r="PRD36" s="661"/>
      <c r="PRE36" s="661"/>
      <c r="PRF36" s="661"/>
      <c r="PRG36" s="661"/>
      <c r="PRH36" s="661"/>
      <c r="PRI36" s="661"/>
      <c r="PRJ36" s="661"/>
      <c r="PRK36" s="661"/>
      <c r="PRL36" s="661"/>
      <c r="PRM36" s="661"/>
      <c r="PRN36" s="661"/>
      <c r="PRO36" s="661"/>
      <c r="PRP36" s="661"/>
      <c r="PRQ36" s="661"/>
      <c r="PRR36" s="661"/>
      <c r="PRS36" s="661"/>
      <c r="PRT36" s="661"/>
      <c r="PRU36" s="661"/>
      <c r="PRV36" s="661"/>
      <c r="PRW36" s="661"/>
      <c r="PRX36" s="661"/>
      <c r="PRY36" s="661"/>
      <c r="PRZ36" s="661"/>
      <c r="PSA36" s="661"/>
      <c r="PSB36" s="661"/>
      <c r="PSC36" s="661"/>
      <c r="PSD36" s="661"/>
      <c r="PSE36" s="661"/>
      <c r="PSF36" s="661"/>
      <c r="PSG36" s="661"/>
      <c r="PSH36" s="661"/>
      <c r="PSI36" s="661"/>
      <c r="PSJ36" s="661"/>
      <c r="PSK36" s="661"/>
      <c r="PSL36" s="661"/>
      <c r="PSM36" s="661"/>
      <c r="PSN36" s="661"/>
      <c r="PSO36" s="661"/>
      <c r="PSP36" s="661"/>
      <c r="PSQ36" s="661"/>
      <c r="PSR36" s="661"/>
      <c r="PSS36" s="661"/>
      <c r="PST36" s="661"/>
      <c r="PSU36" s="661"/>
      <c r="PSV36" s="661"/>
      <c r="PSW36" s="661"/>
      <c r="PSX36" s="661"/>
      <c r="PSY36" s="661"/>
      <c r="PSZ36" s="661"/>
      <c r="PTA36" s="661"/>
      <c r="PTB36" s="661"/>
      <c r="PTC36" s="661"/>
      <c r="PTD36" s="661"/>
      <c r="PTE36" s="661"/>
      <c r="PTF36" s="661"/>
      <c r="PTG36" s="661"/>
      <c r="PTH36" s="661"/>
      <c r="PTI36" s="661"/>
      <c r="PTJ36" s="661"/>
      <c r="PTK36" s="661"/>
      <c r="PTL36" s="661"/>
      <c r="PTM36" s="661"/>
      <c r="PTN36" s="661"/>
      <c r="PTO36" s="661"/>
      <c r="PTP36" s="661"/>
      <c r="PTQ36" s="661"/>
      <c r="PTR36" s="661"/>
      <c r="PTS36" s="661"/>
      <c r="PTT36" s="661"/>
      <c r="PTU36" s="661"/>
      <c r="PTV36" s="661"/>
      <c r="PTW36" s="661"/>
      <c r="PTX36" s="661"/>
      <c r="PTY36" s="661"/>
      <c r="PTZ36" s="661"/>
      <c r="PUA36" s="661"/>
      <c r="PUB36" s="661"/>
      <c r="PUC36" s="661"/>
      <c r="PUD36" s="661"/>
      <c r="PUE36" s="661"/>
      <c r="PUF36" s="661"/>
      <c r="PUG36" s="661"/>
      <c r="PUH36" s="661"/>
      <c r="PUI36" s="661"/>
      <c r="PUJ36" s="661"/>
      <c r="PUK36" s="661"/>
      <c r="PUL36" s="661"/>
      <c r="PUM36" s="661"/>
      <c r="PUN36" s="661"/>
      <c r="PUO36" s="661"/>
      <c r="PUP36" s="661"/>
      <c r="PUQ36" s="661"/>
      <c r="PUR36" s="661"/>
      <c r="PUS36" s="661"/>
      <c r="PUT36" s="661"/>
      <c r="PUU36" s="661"/>
      <c r="PUV36" s="661"/>
      <c r="PUW36" s="661"/>
      <c r="PUX36" s="661"/>
      <c r="PUY36" s="661"/>
      <c r="PUZ36" s="661"/>
      <c r="PVA36" s="661"/>
      <c r="PVB36" s="661"/>
      <c r="PVC36" s="661"/>
      <c r="PVD36" s="661"/>
      <c r="PVE36" s="661"/>
      <c r="PVF36" s="661"/>
      <c r="PVG36" s="661"/>
      <c r="PVH36" s="661"/>
      <c r="PVI36" s="661"/>
      <c r="PVJ36" s="661"/>
      <c r="PVK36" s="661"/>
      <c r="PVL36" s="661"/>
      <c r="PVM36" s="661"/>
      <c r="PVN36" s="661"/>
      <c r="PVO36" s="661"/>
      <c r="PVP36" s="661"/>
      <c r="PVQ36" s="661"/>
      <c r="PVR36" s="661"/>
      <c r="PVS36" s="661"/>
      <c r="PVT36" s="661"/>
      <c r="PVU36" s="661"/>
      <c r="PVV36" s="661"/>
      <c r="PVW36" s="661"/>
      <c r="PVX36" s="661"/>
      <c r="PVY36" s="661"/>
      <c r="PVZ36" s="661"/>
      <c r="PWA36" s="661"/>
      <c r="PWB36" s="661"/>
      <c r="PWC36" s="661"/>
      <c r="PWD36" s="661"/>
      <c r="PWE36" s="661"/>
      <c r="PWF36" s="661"/>
      <c r="PWG36" s="661"/>
      <c r="PWH36" s="661"/>
      <c r="PWI36" s="661"/>
      <c r="PWJ36" s="661"/>
      <c r="PWK36" s="661"/>
      <c r="PWL36" s="661"/>
      <c r="PWM36" s="661"/>
      <c r="PWN36" s="661"/>
      <c r="PWO36" s="661"/>
      <c r="PWP36" s="661"/>
      <c r="PWQ36" s="661"/>
      <c r="PWR36" s="661"/>
      <c r="PWS36" s="661"/>
      <c r="PWT36" s="661"/>
      <c r="PWU36" s="661"/>
      <c r="PWV36" s="661"/>
      <c r="PWW36" s="661"/>
      <c r="PWX36" s="661"/>
      <c r="PWY36" s="661"/>
      <c r="PWZ36" s="661"/>
      <c r="PXA36" s="661"/>
      <c r="PXB36" s="661"/>
      <c r="PXC36" s="661"/>
      <c r="PXD36" s="661"/>
      <c r="PXE36" s="661"/>
      <c r="PXF36" s="661"/>
      <c r="PXG36" s="661"/>
      <c r="PXH36" s="661"/>
      <c r="PXI36" s="661"/>
      <c r="PXJ36" s="661"/>
      <c r="PXK36" s="661"/>
      <c r="PXL36" s="661"/>
      <c r="PXM36" s="661"/>
      <c r="PXN36" s="661"/>
      <c r="PXO36" s="661"/>
      <c r="PXP36" s="661"/>
      <c r="PXQ36" s="661"/>
      <c r="PXR36" s="661"/>
      <c r="PXS36" s="661"/>
      <c r="PXT36" s="661"/>
      <c r="PXU36" s="661"/>
      <c r="PXV36" s="661"/>
      <c r="PXW36" s="661"/>
      <c r="PXX36" s="661"/>
      <c r="PXY36" s="661"/>
      <c r="PXZ36" s="661"/>
      <c r="PYA36" s="661"/>
      <c r="PYB36" s="661"/>
      <c r="PYC36" s="661"/>
      <c r="PYD36" s="661"/>
      <c r="PYE36" s="661"/>
      <c r="PYF36" s="661"/>
      <c r="PYG36" s="661"/>
      <c r="PYH36" s="661"/>
      <c r="PYI36" s="661"/>
      <c r="PYJ36" s="661"/>
      <c r="PYK36" s="661"/>
      <c r="PYL36" s="661"/>
      <c r="PYM36" s="661"/>
      <c r="PYN36" s="661"/>
      <c r="PYO36" s="661"/>
      <c r="PYP36" s="661"/>
      <c r="PYQ36" s="661"/>
      <c r="PYR36" s="661"/>
      <c r="PYS36" s="661"/>
      <c r="PYT36" s="661"/>
      <c r="PYU36" s="661"/>
      <c r="PYV36" s="661"/>
      <c r="PYW36" s="661"/>
      <c r="PYX36" s="661"/>
      <c r="PYY36" s="661"/>
      <c r="PYZ36" s="661"/>
      <c r="PZA36" s="661"/>
      <c r="PZB36" s="661"/>
      <c r="PZC36" s="661"/>
      <c r="PZD36" s="661"/>
      <c r="PZE36" s="661"/>
      <c r="PZF36" s="661"/>
      <c r="PZG36" s="661"/>
      <c r="PZH36" s="661"/>
      <c r="PZI36" s="661"/>
      <c r="PZJ36" s="661"/>
      <c r="PZK36" s="661"/>
      <c r="PZL36" s="661"/>
      <c r="PZM36" s="661"/>
      <c r="PZN36" s="661"/>
      <c r="PZO36" s="661"/>
      <c r="PZP36" s="661"/>
      <c r="PZQ36" s="661"/>
      <c r="PZR36" s="661"/>
      <c r="PZS36" s="661"/>
      <c r="PZT36" s="661"/>
      <c r="PZU36" s="661"/>
      <c r="PZV36" s="661"/>
      <c r="PZW36" s="661"/>
      <c r="PZX36" s="661"/>
      <c r="PZY36" s="661"/>
      <c r="PZZ36" s="661"/>
      <c r="QAA36" s="661"/>
      <c r="QAB36" s="661"/>
      <c r="QAC36" s="661"/>
      <c r="QAD36" s="661"/>
      <c r="QAE36" s="661"/>
      <c r="QAF36" s="661"/>
      <c r="QAG36" s="661"/>
      <c r="QAH36" s="661"/>
      <c r="QAI36" s="661"/>
      <c r="QAJ36" s="661"/>
      <c r="QAK36" s="661"/>
      <c r="QAL36" s="661"/>
      <c r="QAM36" s="661"/>
      <c r="QAN36" s="661"/>
      <c r="QAO36" s="661"/>
      <c r="QAP36" s="661"/>
      <c r="QAQ36" s="661"/>
      <c r="QAR36" s="661"/>
      <c r="QAS36" s="661"/>
      <c r="QAT36" s="661"/>
      <c r="QAU36" s="661"/>
      <c r="QAV36" s="661"/>
      <c r="QAW36" s="661"/>
      <c r="QAX36" s="661"/>
      <c r="QAY36" s="661"/>
      <c r="QAZ36" s="661"/>
      <c r="QBA36" s="661"/>
      <c r="QBB36" s="661"/>
      <c r="QBC36" s="661"/>
      <c r="QBD36" s="661"/>
      <c r="QBE36" s="661"/>
      <c r="QBF36" s="661"/>
      <c r="QBG36" s="661"/>
      <c r="QBH36" s="661"/>
      <c r="QBI36" s="661"/>
      <c r="QBJ36" s="661"/>
      <c r="QBK36" s="661"/>
      <c r="QBL36" s="661"/>
      <c r="QBM36" s="661"/>
      <c r="QBN36" s="661"/>
      <c r="QBO36" s="661"/>
      <c r="QBP36" s="661"/>
      <c r="QBQ36" s="661"/>
      <c r="QBR36" s="661"/>
      <c r="QBS36" s="661"/>
      <c r="QBT36" s="661"/>
      <c r="QBU36" s="661"/>
      <c r="QBV36" s="661"/>
      <c r="QBW36" s="661"/>
      <c r="QBX36" s="661"/>
      <c r="QBY36" s="661"/>
      <c r="QBZ36" s="661"/>
      <c r="QCA36" s="661"/>
      <c r="QCB36" s="661"/>
      <c r="QCC36" s="661"/>
      <c r="QCD36" s="661"/>
      <c r="QCE36" s="661"/>
      <c r="QCF36" s="661"/>
      <c r="QCG36" s="661"/>
      <c r="QCH36" s="661"/>
      <c r="QCI36" s="661"/>
      <c r="QCJ36" s="661"/>
      <c r="QCK36" s="661"/>
      <c r="QCL36" s="661"/>
      <c r="QCM36" s="661"/>
      <c r="QCN36" s="661"/>
      <c r="QCO36" s="661"/>
      <c r="QCP36" s="661"/>
      <c r="QCQ36" s="661"/>
      <c r="QCR36" s="661"/>
      <c r="QCS36" s="661"/>
      <c r="QCT36" s="661"/>
      <c r="QCU36" s="661"/>
      <c r="QCV36" s="661"/>
      <c r="QCW36" s="661"/>
      <c r="QCX36" s="661"/>
      <c r="QCY36" s="661"/>
      <c r="QCZ36" s="661"/>
      <c r="QDA36" s="661"/>
      <c r="QDB36" s="661"/>
      <c r="QDC36" s="661"/>
      <c r="QDD36" s="661"/>
      <c r="QDE36" s="661"/>
      <c r="QDF36" s="661"/>
      <c r="QDG36" s="661"/>
      <c r="QDH36" s="661"/>
      <c r="QDI36" s="661"/>
      <c r="QDJ36" s="661"/>
      <c r="QDK36" s="661"/>
      <c r="QDL36" s="661"/>
      <c r="QDM36" s="661"/>
      <c r="QDN36" s="661"/>
      <c r="QDO36" s="661"/>
      <c r="QDP36" s="661"/>
      <c r="QDQ36" s="661"/>
      <c r="QDR36" s="661"/>
      <c r="QDS36" s="661"/>
      <c r="QDT36" s="661"/>
      <c r="QDU36" s="661"/>
      <c r="QDV36" s="661"/>
      <c r="QDW36" s="661"/>
      <c r="QDX36" s="661"/>
      <c r="QDY36" s="661"/>
      <c r="QDZ36" s="661"/>
      <c r="QEA36" s="661"/>
      <c r="QEB36" s="661"/>
      <c r="QEC36" s="661"/>
      <c r="QED36" s="661"/>
      <c r="QEE36" s="661"/>
      <c r="QEF36" s="661"/>
      <c r="QEG36" s="661"/>
      <c r="QEH36" s="661"/>
      <c r="QEI36" s="661"/>
      <c r="QEJ36" s="661"/>
      <c r="QEK36" s="661"/>
      <c r="QEL36" s="661"/>
      <c r="QEM36" s="661"/>
      <c r="QEN36" s="661"/>
      <c r="QEO36" s="661"/>
      <c r="QEP36" s="661"/>
      <c r="QEQ36" s="661"/>
      <c r="QER36" s="661"/>
      <c r="QES36" s="661"/>
      <c r="QET36" s="661"/>
      <c r="QEU36" s="661"/>
      <c r="QEV36" s="661"/>
      <c r="QEW36" s="661"/>
      <c r="QEX36" s="661"/>
      <c r="QEY36" s="661"/>
      <c r="QEZ36" s="661"/>
      <c r="QFA36" s="661"/>
      <c r="QFB36" s="661"/>
      <c r="QFC36" s="661"/>
      <c r="QFD36" s="661"/>
      <c r="QFE36" s="661"/>
      <c r="QFF36" s="661"/>
      <c r="QFG36" s="661"/>
      <c r="QFH36" s="661"/>
      <c r="QFI36" s="661"/>
      <c r="QFJ36" s="661"/>
      <c r="QFK36" s="661"/>
      <c r="QFL36" s="661"/>
      <c r="QFM36" s="661"/>
      <c r="QFN36" s="661"/>
      <c r="QFO36" s="661"/>
      <c r="QFP36" s="661"/>
      <c r="QFQ36" s="661"/>
      <c r="QFR36" s="661"/>
      <c r="QFS36" s="661"/>
      <c r="QFT36" s="661"/>
      <c r="QFU36" s="661"/>
      <c r="QFV36" s="661"/>
      <c r="QFW36" s="661"/>
      <c r="QFX36" s="661"/>
      <c r="QFY36" s="661"/>
      <c r="QFZ36" s="661"/>
      <c r="QGA36" s="661"/>
      <c r="QGB36" s="661"/>
      <c r="QGC36" s="661"/>
      <c r="QGD36" s="661"/>
      <c r="QGE36" s="661"/>
      <c r="QGF36" s="661"/>
      <c r="QGG36" s="661"/>
      <c r="QGH36" s="661"/>
      <c r="QGI36" s="661"/>
      <c r="QGJ36" s="661"/>
      <c r="QGK36" s="661"/>
      <c r="QGL36" s="661"/>
      <c r="QGM36" s="661"/>
      <c r="QGN36" s="661"/>
      <c r="QGO36" s="661"/>
      <c r="QGP36" s="661"/>
      <c r="QGQ36" s="661"/>
      <c r="QGR36" s="661"/>
      <c r="QGS36" s="661"/>
      <c r="QGT36" s="661"/>
      <c r="QGU36" s="661"/>
      <c r="QGV36" s="661"/>
      <c r="QGW36" s="661"/>
      <c r="QGX36" s="661"/>
      <c r="QGY36" s="661"/>
      <c r="QGZ36" s="661"/>
      <c r="QHA36" s="661"/>
      <c r="QHB36" s="661"/>
      <c r="QHC36" s="661"/>
      <c r="QHD36" s="661"/>
      <c r="QHE36" s="661"/>
      <c r="QHF36" s="661"/>
      <c r="QHG36" s="661"/>
      <c r="QHH36" s="661"/>
      <c r="QHI36" s="661"/>
      <c r="QHJ36" s="661"/>
      <c r="QHK36" s="661"/>
      <c r="QHL36" s="661"/>
      <c r="QHM36" s="661"/>
      <c r="QHN36" s="661"/>
      <c r="QHO36" s="661"/>
      <c r="QHP36" s="661"/>
      <c r="QHQ36" s="661"/>
      <c r="QHR36" s="661"/>
      <c r="QHS36" s="661"/>
      <c r="QHT36" s="661"/>
      <c r="QHU36" s="661"/>
      <c r="QHV36" s="661"/>
      <c r="QHW36" s="661"/>
      <c r="QHX36" s="661"/>
      <c r="QHY36" s="661"/>
      <c r="QHZ36" s="661"/>
      <c r="QIA36" s="661"/>
      <c r="QIB36" s="661"/>
      <c r="QIC36" s="661"/>
      <c r="QID36" s="661"/>
      <c r="QIE36" s="661"/>
      <c r="QIF36" s="661"/>
      <c r="QIG36" s="661"/>
      <c r="QIH36" s="661"/>
      <c r="QII36" s="661"/>
      <c r="QIJ36" s="661"/>
      <c r="QIK36" s="661"/>
      <c r="QIL36" s="661"/>
      <c r="QIM36" s="661"/>
      <c r="QIN36" s="661"/>
      <c r="QIO36" s="661"/>
      <c r="QIP36" s="661"/>
      <c r="QIQ36" s="661"/>
      <c r="QIR36" s="661"/>
      <c r="QIS36" s="661"/>
      <c r="QIT36" s="661"/>
      <c r="QIU36" s="661"/>
      <c r="QIV36" s="661"/>
      <c r="QIW36" s="661"/>
      <c r="QIX36" s="661"/>
      <c r="QIY36" s="661"/>
      <c r="QIZ36" s="661"/>
      <c r="QJA36" s="661"/>
      <c r="QJB36" s="661"/>
      <c r="QJC36" s="661"/>
      <c r="QJD36" s="661"/>
      <c r="QJE36" s="661"/>
      <c r="QJF36" s="661"/>
      <c r="QJG36" s="661"/>
      <c r="QJH36" s="661"/>
      <c r="QJI36" s="661"/>
      <c r="QJJ36" s="661"/>
      <c r="QJK36" s="661"/>
      <c r="QJL36" s="661"/>
      <c r="QJM36" s="661"/>
      <c r="QJN36" s="661"/>
      <c r="QJO36" s="661"/>
      <c r="QJP36" s="661"/>
      <c r="QJQ36" s="661"/>
      <c r="QJR36" s="661"/>
      <c r="QJS36" s="661"/>
      <c r="QJT36" s="661"/>
      <c r="QJU36" s="661"/>
      <c r="QJV36" s="661"/>
      <c r="QJW36" s="661"/>
      <c r="QJX36" s="661"/>
      <c r="QJY36" s="661"/>
      <c r="QJZ36" s="661"/>
      <c r="QKA36" s="661"/>
      <c r="QKB36" s="661"/>
      <c r="QKC36" s="661"/>
      <c r="QKD36" s="661"/>
      <c r="QKE36" s="661"/>
      <c r="QKF36" s="661"/>
      <c r="QKG36" s="661"/>
      <c r="QKH36" s="661"/>
      <c r="QKI36" s="661"/>
      <c r="QKJ36" s="661"/>
      <c r="QKK36" s="661"/>
      <c r="QKL36" s="661"/>
      <c r="QKM36" s="661"/>
      <c r="QKN36" s="661"/>
      <c r="QKO36" s="661"/>
      <c r="QKP36" s="661"/>
      <c r="QKQ36" s="661"/>
      <c r="QKR36" s="661"/>
      <c r="QKS36" s="661"/>
      <c r="QKT36" s="661"/>
      <c r="QKU36" s="661"/>
      <c r="QKV36" s="661"/>
      <c r="QKW36" s="661"/>
      <c r="QKX36" s="661"/>
      <c r="QKY36" s="661"/>
      <c r="QKZ36" s="661"/>
      <c r="QLA36" s="661"/>
      <c r="QLB36" s="661"/>
      <c r="QLC36" s="661"/>
      <c r="QLD36" s="661"/>
      <c r="QLE36" s="661"/>
      <c r="QLF36" s="661"/>
      <c r="QLG36" s="661"/>
      <c r="QLH36" s="661"/>
      <c r="QLI36" s="661"/>
      <c r="QLJ36" s="661"/>
      <c r="QLK36" s="661"/>
      <c r="QLL36" s="661"/>
      <c r="QLM36" s="661"/>
      <c r="QLN36" s="661"/>
      <c r="QLO36" s="661"/>
      <c r="QLP36" s="661"/>
      <c r="QLQ36" s="661"/>
      <c r="QLR36" s="661"/>
      <c r="QLS36" s="661"/>
      <c r="QLT36" s="661"/>
      <c r="QLU36" s="661"/>
      <c r="QLV36" s="661"/>
      <c r="QLW36" s="661"/>
      <c r="QLX36" s="661"/>
      <c r="QLY36" s="661"/>
      <c r="QLZ36" s="661"/>
      <c r="QMA36" s="661"/>
      <c r="QMB36" s="661"/>
      <c r="QMC36" s="661"/>
      <c r="QMD36" s="661"/>
      <c r="QME36" s="661"/>
      <c r="QMF36" s="661"/>
      <c r="QMG36" s="661"/>
      <c r="QMH36" s="661"/>
      <c r="QMI36" s="661"/>
      <c r="QMJ36" s="661"/>
      <c r="QMK36" s="661"/>
      <c r="QML36" s="661"/>
      <c r="QMM36" s="661"/>
      <c r="QMN36" s="661"/>
      <c r="QMO36" s="661"/>
      <c r="QMP36" s="661"/>
      <c r="QMQ36" s="661"/>
      <c r="QMR36" s="661"/>
      <c r="QMS36" s="661"/>
      <c r="QMT36" s="661"/>
      <c r="QMU36" s="661"/>
      <c r="QMV36" s="661"/>
      <c r="QMW36" s="661"/>
      <c r="QMX36" s="661"/>
      <c r="QMY36" s="661"/>
      <c r="QMZ36" s="661"/>
      <c r="QNA36" s="661"/>
      <c r="QNB36" s="661"/>
      <c r="QNC36" s="661"/>
      <c r="QND36" s="661"/>
      <c r="QNE36" s="661"/>
      <c r="QNF36" s="661"/>
      <c r="QNG36" s="661"/>
      <c r="QNH36" s="661"/>
      <c r="QNI36" s="661"/>
      <c r="QNJ36" s="661"/>
      <c r="QNK36" s="661"/>
      <c r="QNL36" s="661"/>
      <c r="QNM36" s="661"/>
      <c r="QNN36" s="661"/>
      <c r="QNO36" s="661"/>
      <c r="QNP36" s="661"/>
      <c r="QNQ36" s="661"/>
      <c r="QNR36" s="661"/>
      <c r="QNS36" s="661"/>
      <c r="QNT36" s="661"/>
      <c r="QNU36" s="661"/>
      <c r="QNV36" s="661"/>
      <c r="QNW36" s="661"/>
      <c r="QNX36" s="661"/>
      <c r="QNY36" s="661"/>
      <c r="QNZ36" s="661"/>
      <c r="QOA36" s="661"/>
      <c r="QOB36" s="661"/>
      <c r="QOC36" s="661"/>
      <c r="QOD36" s="661"/>
      <c r="QOE36" s="661"/>
      <c r="QOF36" s="661"/>
      <c r="QOG36" s="661"/>
      <c r="QOH36" s="661"/>
      <c r="QOI36" s="661"/>
      <c r="QOJ36" s="661"/>
      <c r="QOK36" s="661"/>
      <c r="QOL36" s="661"/>
      <c r="QOM36" s="661"/>
      <c r="QON36" s="661"/>
      <c r="QOO36" s="661"/>
      <c r="QOP36" s="661"/>
      <c r="QOQ36" s="661"/>
      <c r="QOR36" s="661"/>
      <c r="QOS36" s="661"/>
      <c r="QOT36" s="661"/>
      <c r="QOU36" s="661"/>
      <c r="QOV36" s="661"/>
      <c r="QOW36" s="661"/>
      <c r="QOX36" s="661"/>
      <c r="QOY36" s="661"/>
      <c r="QOZ36" s="661"/>
      <c r="QPA36" s="661"/>
      <c r="QPB36" s="661"/>
      <c r="QPC36" s="661"/>
      <c r="QPD36" s="661"/>
      <c r="QPE36" s="661"/>
      <c r="QPF36" s="661"/>
      <c r="QPG36" s="661"/>
      <c r="QPH36" s="661"/>
      <c r="QPI36" s="661"/>
      <c r="QPJ36" s="661"/>
      <c r="QPK36" s="661"/>
      <c r="QPL36" s="661"/>
      <c r="QPM36" s="661"/>
      <c r="QPN36" s="661"/>
      <c r="QPO36" s="661"/>
      <c r="QPP36" s="661"/>
      <c r="QPQ36" s="661"/>
      <c r="QPR36" s="661"/>
      <c r="QPS36" s="661"/>
      <c r="QPT36" s="661"/>
      <c r="QPU36" s="661"/>
      <c r="QPV36" s="661"/>
      <c r="QPW36" s="661"/>
      <c r="QPX36" s="661"/>
      <c r="QPY36" s="661"/>
      <c r="QPZ36" s="661"/>
      <c r="QQA36" s="661"/>
      <c r="QQB36" s="661"/>
      <c r="QQC36" s="661"/>
      <c r="QQD36" s="661"/>
      <c r="QQE36" s="661"/>
      <c r="QQF36" s="661"/>
      <c r="QQG36" s="661"/>
      <c r="QQH36" s="661"/>
      <c r="QQI36" s="661"/>
      <c r="QQJ36" s="661"/>
      <c r="QQK36" s="661"/>
      <c r="QQL36" s="661"/>
      <c r="QQM36" s="661"/>
      <c r="QQN36" s="661"/>
      <c r="QQO36" s="661"/>
      <c r="QQP36" s="661"/>
      <c r="QQQ36" s="661"/>
      <c r="QQR36" s="661"/>
      <c r="QQS36" s="661"/>
      <c r="QQT36" s="661"/>
      <c r="QQU36" s="661"/>
      <c r="QQV36" s="661"/>
      <c r="QQW36" s="661"/>
      <c r="QQX36" s="661"/>
      <c r="QQY36" s="661"/>
      <c r="QQZ36" s="661"/>
      <c r="QRA36" s="661"/>
      <c r="QRB36" s="661"/>
      <c r="QRC36" s="661"/>
      <c r="QRD36" s="661"/>
      <c r="QRE36" s="661"/>
      <c r="QRF36" s="661"/>
      <c r="QRG36" s="661"/>
      <c r="QRH36" s="661"/>
      <c r="QRI36" s="661"/>
      <c r="QRJ36" s="661"/>
      <c r="QRK36" s="661"/>
      <c r="QRL36" s="661"/>
      <c r="QRM36" s="661"/>
      <c r="QRN36" s="661"/>
      <c r="QRO36" s="661"/>
      <c r="QRP36" s="661"/>
      <c r="QRQ36" s="661"/>
      <c r="QRR36" s="661"/>
      <c r="QRS36" s="661"/>
      <c r="QRT36" s="661"/>
      <c r="QRU36" s="661"/>
      <c r="QRV36" s="661"/>
      <c r="QRW36" s="661"/>
      <c r="QRX36" s="661"/>
      <c r="QRY36" s="661"/>
      <c r="QRZ36" s="661"/>
      <c r="QSA36" s="661"/>
      <c r="QSB36" s="661"/>
      <c r="QSC36" s="661"/>
      <c r="QSD36" s="661"/>
      <c r="QSE36" s="661"/>
      <c r="QSF36" s="661"/>
      <c r="QSG36" s="661"/>
      <c r="QSH36" s="661"/>
      <c r="QSI36" s="661"/>
      <c r="QSJ36" s="661"/>
      <c r="QSK36" s="661"/>
      <c r="QSL36" s="661"/>
      <c r="QSM36" s="661"/>
      <c r="QSN36" s="661"/>
      <c r="QSO36" s="661"/>
      <c r="QSP36" s="661"/>
      <c r="QSQ36" s="661"/>
      <c r="QSR36" s="661"/>
      <c r="QSS36" s="661"/>
      <c r="QST36" s="661"/>
      <c r="QSU36" s="661"/>
      <c r="QSV36" s="661"/>
      <c r="QSW36" s="661"/>
      <c r="QSX36" s="661"/>
      <c r="QSY36" s="661"/>
      <c r="QSZ36" s="661"/>
      <c r="QTA36" s="661"/>
      <c r="QTB36" s="661"/>
      <c r="QTC36" s="661"/>
      <c r="QTD36" s="661"/>
      <c r="QTE36" s="661"/>
      <c r="QTF36" s="661"/>
      <c r="QTG36" s="661"/>
      <c r="QTH36" s="661"/>
      <c r="QTI36" s="661"/>
      <c r="QTJ36" s="661"/>
      <c r="QTK36" s="661"/>
      <c r="QTL36" s="661"/>
      <c r="QTM36" s="661"/>
      <c r="QTN36" s="661"/>
      <c r="QTO36" s="661"/>
      <c r="QTP36" s="661"/>
      <c r="QTQ36" s="661"/>
      <c r="QTR36" s="661"/>
      <c r="QTS36" s="661"/>
      <c r="QTT36" s="661"/>
      <c r="QTU36" s="661"/>
      <c r="QTV36" s="661"/>
      <c r="QTW36" s="661"/>
      <c r="QTX36" s="661"/>
      <c r="QTY36" s="661"/>
      <c r="QTZ36" s="661"/>
      <c r="QUA36" s="661"/>
      <c r="QUB36" s="661"/>
      <c r="QUC36" s="661"/>
      <c r="QUD36" s="661"/>
      <c r="QUE36" s="661"/>
      <c r="QUF36" s="661"/>
      <c r="QUG36" s="661"/>
      <c r="QUH36" s="661"/>
      <c r="QUI36" s="661"/>
      <c r="QUJ36" s="661"/>
      <c r="QUK36" s="661"/>
      <c r="QUL36" s="661"/>
      <c r="QUM36" s="661"/>
      <c r="QUN36" s="661"/>
      <c r="QUO36" s="661"/>
      <c r="QUP36" s="661"/>
      <c r="QUQ36" s="661"/>
      <c r="QUR36" s="661"/>
      <c r="QUS36" s="661"/>
      <c r="QUT36" s="661"/>
      <c r="QUU36" s="661"/>
      <c r="QUV36" s="661"/>
      <c r="QUW36" s="661"/>
      <c r="QUX36" s="661"/>
      <c r="QUY36" s="661"/>
      <c r="QUZ36" s="661"/>
      <c r="QVA36" s="661"/>
      <c r="QVB36" s="661"/>
      <c r="QVC36" s="661"/>
      <c r="QVD36" s="661"/>
      <c r="QVE36" s="661"/>
      <c r="QVF36" s="661"/>
      <c r="QVG36" s="661"/>
      <c r="QVH36" s="661"/>
      <c r="QVI36" s="661"/>
      <c r="QVJ36" s="661"/>
      <c r="QVK36" s="661"/>
      <c r="QVL36" s="661"/>
      <c r="QVM36" s="661"/>
      <c r="QVN36" s="661"/>
      <c r="QVO36" s="661"/>
      <c r="QVP36" s="661"/>
      <c r="QVQ36" s="661"/>
      <c r="QVR36" s="661"/>
      <c r="QVS36" s="661"/>
      <c r="QVT36" s="661"/>
      <c r="QVU36" s="661"/>
      <c r="QVV36" s="661"/>
      <c r="QVW36" s="661"/>
      <c r="QVX36" s="661"/>
      <c r="QVY36" s="661"/>
      <c r="QVZ36" s="661"/>
      <c r="QWA36" s="661"/>
      <c r="QWB36" s="661"/>
      <c r="QWC36" s="661"/>
      <c r="QWD36" s="661"/>
      <c r="QWE36" s="661"/>
      <c r="QWF36" s="661"/>
      <c r="QWG36" s="661"/>
      <c r="QWH36" s="661"/>
      <c r="QWI36" s="661"/>
      <c r="QWJ36" s="661"/>
      <c r="QWK36" s="661"/>
      <c r="QWL36" s="661"/>
      <c r="QWM36" s="661"/>
      <c r="QWN36" s="661"/>
      <c r="QWO36" s="661"/>
      <c r="QWP36" s="661"/>
      <c r="QWQ36" s="661"/>
      <c r="QWR36" s="661"/>
      <c r="QWS36" s="661"/>
      <c r="QWT36" s="661"/>
      <c r="QWU36" s="661"/>
      <c r="QWV36" s="661"/>
      <c r="QWW36" s="661"/>
      <c r="QWX36" s="661"/>
      <c r="QWY36" s="661"/>
      <c r="QWZ36" s="661"/>
      <c r="QXA36" s="661"/>
      <c r="QXB36" s="661"/>
      <c r="QXC36" s="661"/>
      <c r="QXD36" s="661"/>
      <c r="QXE36" s="661"/>
      <c r="QXF36" s="661"/>
      <c r="QXG36" s="661"/>
      <c r="QXH36" s="661"/>
      <c r="QXI36" s="661"/>
      <c r="QXJ36" s="661"/>
      <c r="QXK36" s="661"/>
      <c r="QXL36" s="661"/>
      <c r="QXM36" s="661"/>
      <c r="QXN36" s="661"/>
      <c r="QXO36" s="661"/>
      <c r="QXP36" s="661"/>
      <c r="QXQ36" s="661"/>
      <c r="QXR36" s="661"/>
      <c r="QXS36" s="661"/>
      <c r="QXT36" s="661"/>
      <c r="QXU36" s="661"/>
      <c r="QXV36" s="661"/>
      <c r="QXW36" s="661"/>
      <c r="QXX36" s="661"/>
      <c r="QXY36" s="661"/>
      <c r="QXZ36" s="661"/>
      <c r="QYA36" s="661"/>
      <c r="QYB36" s="661"/>
      <c r="QYC36" s="661"/>
      <c r="QYD36" s="661"/>
      <c r="QYE36" s="661"/>
      <c r="QYF36" s="661"/>
      <c r="QYG36" s="661"/>
      <c r="QYH36" s="661"/>
      <c r="QYI36" s="661"/>
      <c r="QYJ36" s="661"/>
      <c r="QYK36" s="661"/>
      <c r="QYL36" s="661"/>
      <c r="QYM36" s="661"/>
      <c r="QYN36" s="661"/>
      <c r="QYO36" s="661"/>
      <c r="QYP36" s="661"/>
      <c r="QYQ36" s="661"/>
      <c r="QYR36" s="661"/>
      <c r="QYS36" s="661"/>
      <c r="QYT36" s="661"/>
      <c r="QYU36" s="661"/>
      <c r="QYV36" s="661"/>
      <c r="QYW36" s="661"/>
      <c r="QYX36" s="661"/>
      <c r="QYY36" s="661"/>
      <c r="QYZ36" s="661"/>
      <c r="QZA36" s="661"/>
      <c r="QZB36" s="661"/>
      <c r="QZC36" s="661"/>
      <c r="QZD36" s="661"/>
      <c r="QZE36" s="661"/>
      <c r="QZF36" s="661"/>
      <c r="QZG36" s="661"/>
      <c r="QZH36" s="661"/>
      <c r="QZI36" s="661"/>
      <c r="QZJ36" s="661"/>
      <c r="QZK36" s="661"/>
      <c r="QZL36" s="661"/>
      <c r="QZM36" s="661"/>
      <c r="QZN36" s="661"/>
      <c r="QZO36" s="661"/>
      <c r="QZP36" s="661"/>
      <c r="QZQ36" s="661"/>
      <c r="QZR36" s="661"/>
      <c r="QZS36" s="661"/>
      <c r="QZT36" s="661"/>
      <c r="QZU36" s="661"/>
      <c r="QZV36" s="661"/>
      <c r="QZW36" s="661"/>
      <c r="QZX36" s="661"/>
      <c r="QZY36" s="661"/>
      <c r="QZZ36" s="661"/>
      <c r="RAA36" s="661"/>
      <c r="RAB36" s="661"/>
      <c r="RAC36" s="661"/>
      <c r="RAD36" s="661"/>
      <c r="RAE36" s="661"/>
      <c r="RAF36" s="661"/>
      <c r="RAG36" s="661"/>
      <c r="RAH36" s="661"/>
      <c r="RAI36" s="661"/>
      <c r="RAJ36" s="661"/>
      <c r="RAK36" s="661"/>
      <c r="RAL36" s="661"/>
      <c r="RAM36" s="661"/>
      <c r="RAN36" s="661"/>
      <c r="RAO36" s="661"/>
      <c r="RAP36" s="661"/>
      <c r="RAQ36" s="661"/>
      <c r="RAR36" s="661"/>
      <c r="RAS36" s="661"/>
      <c r="RAT36" s="661"/>
      <c r="RAU36" s="661"/>
      <c r="RAV36" s="661"/>
      <c r="RAW36" s="661"/>
      <c r="RAX36" s="661"/>
      <c r="RAY36" s="661"/>
      <c r="RAZ36" s="661"/>
      <c r="RBA36" s="661"/>
      <c r="RBB36" s="661"/>
      <c r="RBC36" s="661"/>
      <c r="RBD36" s="661"/>
      <c r="RBE36" s="661"/>
      <c r="RBF36" s="661"/>
      <c r="RBG36" s="661"/>
      <c r="RBH36" s="661"/>
      <c r="RBI36" s="661"/>
      <c r="RBJ36" s="661"/>
      <c r="RBK36" s="661"/>
      <c r="RBL36" s="661"/>
      <c r="RBM36" s="661"/>
      <c r="RBN36" s="661"/>
      <c r="RBO36" s="661"/>
      <c r="RBP36" s="661"/>
      <c r="RBQ36" s="661"/>
      <c r="RBR36" s="661"/>
      <c r="RBS36" s="661"/>
      <c r="RBT36" s="661"/>
      <c r="RBU36" s="661"/>
      <c r="RBV36" s="661"/>
      <c r="RBW36" s="661"/>
      <c r="RBX36" s="661"/>
      <c r="RBY36" s="661"/>
      <c r="RBZ36" s="661"/>
      <c r="RCA36" s="661"/>
      <c r="RCB36" s="661"/>
      <c r="RCC36" s="661"/>
      <c r="RCD36" s="661"/>
      <c r="RCE36" s="661"/>
      <c r="RCF36" s="661"/>
      <c r="RCG36" s="661"/>
      <c r="RCH36" s="661"/>
      <c r="RCI36" s="661"/>
      <c r="RCJ36" s="661"/>
      <c r="RCK36" s="661"/>
      <c r="RCL36" s="661"/>
      <c r="RCM36" s="661"/>
      <c r="RCN36" s="661"/>
      <c r="RCO36" s="661"/>
      <c r="RCP36" s="661"/>
      <c r="RCQ36" s="661"/>
      <c r="RCR36" s="661"/>
      <c r="RCS36" s="661"/>
      <c r="RCT36" s="661"/>
      <c r="RCU36" s="661"/>
      <c r="RCV36" s="661"/>
      <c r="RCW36" s="661"/>
      <c r="RCX36" s="661"/>
      <c r="RCY36" s="661"/>
      <c r="RCZ36" s="661"/>
      <c r="RDA36" s="661"/>
      <c r="RDB36" s="661"/>
      <c r="RDC36" s="661"/>
      <c r="RDD36" s="661"/>
      <c r="RDE36" s="661"/>
      <c r="RDF36" s="661"/>
      <c r="RDG36" s="661"/>
      <c r="RDH36" s="661"/>
      <c r="RDI36" s="661"/>
      <c r="RDJ36" s="661"/>
      <c r="RDK36" s="661"/>
      <c r="RDL36" s="661"/>
      <c r="RDM36" s="661"/>
      <c r="RDN36" s="661"/>
      <c r="RDO36" s="661"/>
      <c r="RDP36" s="661"/>
      <c r="RDQ36" s="661"/>
      <c r="RDR36" s="661"/>
      <c r="RDS36" s="661"/>
      <c r="RDT36" s="661"/>
      <c r="RDU36" s="661"/>
      <c r="RDV36" s="661"/>
      <c r="RDW36" s="661"/>
      <c r="RDX36" s="661"/>
      <c r="RDY36" s="661"/>
      <c r="RDZ36" s="661"/>
      <c r="REA36" s="661"/>
      <c r="REB36" s="661"/>
      <c r="REC36" s="661"/>
      <c r="RED36" s="661"/>
      <c r="REE36" s="661"/>
      <c r="REF36" s="661"/>
      <c r="REG36" s="661"/>
      <c r="REH36" s="661"/>
      <c r="REI36" s="661"/>
      <c r="REJ36" s="661"/>
      <c r="REK36" s="661"/>
      <c r="REL36" s="661"/>
      <c r="REM36" s="661"/>
      <c r="REN36" s="661"/>
      <c r="REO36" s="661"/>
      <c r="REP36" s="661"/>
      <c r="REQ36" s="661"/>
      <c r="RER36" s="661"/>
      <c r="RES36" s="661"/>
      <c r="RET36" s="661"/>
      <c r="REU36" s="661"/>
      <c r="REV36" s="661"/>
      <c r="REW36" s="661"/>
      <c r="REX36" s="661"/>
      <c r="REY36" s="661"/>
      <c r="REZ36" s="661"/>
      <c r="RFA36" s="661"/>
      <c r="RFB36" s="661"/>
      <c r="RFC36" s="661"/>
      <c r="RFD36" s="661"/>
      <c r="RFE36" s="661"/>
      <c r="RFF36" s="661"/>
      <c r="RFG36" s="661"/>
      <c r="RFH36" s="661"/>
      <c r="RFI36" s="661"/>
      <c r="RFJ36" s="661"/>
      <c r="RFK36" s="661"/>
      <c r="RFL36" s="661"/>
      <c r="RFM36" s="661"/>
      <c r="RFN36" s="661"/>
      <c r="RFO36" s="661"/>
      <c r="RFP36" s="661"/>
      <c r="RFQ36" s="661"/>
      <c r="RFR36" s="661"/>
      <c r="RFS36" s="661"/>
      <c r="RFT36" s="661"/>
      <c r="RFU36" s="661"/>
      <c r="RFV36" s="661"/>
      <c r="RFW36" s="661"/>
      <c r="RFX36" s="661"/>
      <c r="RFY36" s="661"/>
      <c r="RFZ36" s="661"/>
      <c r="RGA36" s="661"/>
      <c r="RGB36" s="661"/>
      <c r="RGC36" s="661"/>
      <c r="RGD36" s="661"/>
      <c r="RGE36" s="661"/>
      <c r="RGF36" s="661"/>
      <c r="RGG36" s="661"/>
      <c r="RGH36" s="661"/>
      <c r="RGI36" s="661"/>
      <c r="RGJ36" s="661"/>
      <c r="RGK36" s="661"/>
      <c r="RGL36" s="661"/>
      <c r="RGM36" s="661"/>
      <c r="RGN36" s="661"/>
      <c r="RGO36" s="661"/>
      <c r="RGP36" s="661"/>
      <c r="RGQ36" s="661"/>
      <c r="RGR36" s="661"/>
      <c r="RGS36" s="661"/>
      <c r="RGT36" s="661"/>
      <c r="RGU36" s="661"/>
      <c r="RGV36" s="661"/>
      <c r="RGW36" s="661"/>
      <c r="RGX36" s="661"/>
      <c r="RGY36" s="661"/>
      <c r="RGZ36" s="661"/>
      <c r="RHA36" s="661"/>
      <c r="RHB36" s="661"/>
      <c r="RHC36" s="661"/>
      <c r="RHD36" s="661"/>
      <c r="RHE36" s="661"/>
      <c r="RHF36" s="661"/>
      <c r="RHG36" s="661"/>
      <c r="RHH36" s="661"/>
      <c r="RHI36" s="661"/>
      <c r="RHJ36" s="661"/>
      <c r="RHK36" s="661"/>
      <c r="RHL36" s="661"/>
      <c r="RHM36" s="661"/>
      <c r="RHN36" s="661"/>
      <c r="RHO36" s="661"/>
      <c r="RHP36" s="661"/>
      <c r="RHQ36" s="661"/>
      <c r="RHR36" s="661"/>
      <c r="RHS36" s="661"/>
      <c r="RHT36" s="661"/>
      <c r="RHU36" s="661"/>
      <c r="RHV36" s="661"/>
      <c r="RHW36" s="661"/>
      <c r="RHX36" s="661"/>
      <c r="RHY36" s="661"/>
      <c r="RHZ36" s="661"/>
      <c r="RIA36" s="661"/>
      <c r="RIB36" s="661"/>
      <c r="RIC36" s="661"/>
      <c r="RID36" s="661"/>
      <c r="RIE36" s="661"/>
      <c r="RIF36" s="661"/>
      <c r="RIG36" s="661"/>
      <c r="RIH36" s="661"/>
      <c r="RII36" s="661"/>
      <c r="RIJ36" s="661"/>
      <c r="RIK36" s="661"/>
      <c r="RIL36" s="661"/>
      <c r="RIM36" s="661"/>
      <c r="RIN36" s="661"/>
      <c r="RIO36" s="661"/>
      <c r="RIP36" s="661"/>
      <c r="RIQ36" s="661"/>
      <c r="RIR36" s="661"/>
      <c r="RIS36" s="661"/>
      <c r="RIT36" s="661"/>
      <c r="RIU36" s="661"/>
      <c r="RIV36" s="661"/>
      <c r="RIW36" s="661"/>
      <c r="RIX36" s="661"/>
      <c r="RIY36" s="661"/>
      <c r="RIZ36" s="661"/>
      <c r="RJA36" s="661"/>
      <c r="RJB36" s="661"/>
      <c r="RJC36" s="661"/>
      <c r="RJD36" s="661"/>
      <c r="RJE36" s="661"/>
      <c r="RJF36" s="661"/>
      <c r="RJG36" s="661"/>
      <c r="RJH36" s="661"/>
      <c r="RJI36" s="661"/>
      <c r="RJJ36" s="661"/>
      <c r="RJK36" s="661"/>
      <c r="RJL36" s="661"/>
      <c r="RJM36" s="661"/>
      <c r="RJN36" s="661"/>
      <c r="RJO36" s="661"/>
      <c r="RJP36" s="661"/>
      <c r="RJQ36" s="661"/>
      <c r="RJR36" s="661"/>
      <c r="RJS36" s="661"/>
      <c r="RJT36" s="661"/>
      <c r="RJU36" s="661"/>
      <c r="RJV36" s="661"/>
      <c r="RJW36" s="661"/>
      <c r="RJX36" s="661"/>
      <c r="RJY36" s="661"/>
      <c r="RJZ36" s="661"/>
      <c r="RKA36" s="661"/>
      <c r="RKB36" s="661"/>
      <c r="RKC36" s="661"/>
      <c r="RKD36" s="661"/>
      <c r="RKE36" s="661"/>
      <c r="RKF36" s="661"/>
      <c r="RKG36" s="661"/>
      <c r="RKH36" s="661"/>
      <c r="RKI36" s="661"/>
      <c r="RKJ36" s="661"/>
      <c r="RKK36" s="661"/>
      <c r="RKL36" s="661"/>
      <c r="RKM36" s="661"/>
      <c r="RKN36" s="661"/>
      <c r="RKO36" s="661"/>
      <c r="RKP36" s="661"/>
      <c r="RKQ36" s="661"/>
      <c r="RKR36" s="661"/>
      <c r="RKS36" s="661"/>
      <c r="RKT36" s="661"/>
      <c r="RKU36" s="661"/>
      <c r="RKV36" s="661"/>
      <c r="RKW36" s="661"/>
      <c r="RKX36" s="661"/>
      <c r="RKY36" s="661"/>
      <c r="RKZ36" s="661"/>
      <c r="RLA36" s="661"/>
      <c r="RLB36" s="661"/>
      <c r="RLC36" s="661"/>
      <c r="RLD36" s="661"/>
      <c r="RLE36" s="661"/>
      <c r="RLF36" s="661"/>
      <c r="RLG36" s="661"/>
      <c r="RLH36" s="661"/>
      <c r="RLI36" s="661"/>
      <c r="RLJ36" s="661"/>
      <c r="RLK36" s="661"/>
      <c r="RLL36" s="661"/>
      <c r="RLM36" s="661"/>
      <c r="RLN36" s="661"/>
      <c r="RLO36" s="661"/>
      <c r="RLP36" s="661"/>
      <c r="RLQ36" s="661"/>
      <c r="RLR36" s="661"/>
      <c r="RLS36" s="661"/>
      <c r="RLT36" s="661"/>
      <c r="RLU36" s="661"/>
      <c r="RLV36" s="661"/>
      <c r="RLW36" s="661"/>
      <c r="RLX36" s="661"/>
      <c r="RLY36" s="661"/>
      <c r="RLZ36" s="661"/>
      <c r="RMA36" s="661"/>
      <c r="RMB36" s="661"/>
      <c r="RMC36" s="661"/>
      <c r="RMD36" s="661"/>
      <c r="RME36" s="661"/>
      <c r="RMF36" s="661"/>
      <c r="RMG36" s="661"/>
      <c r="RMH36" s="661"/>
      <c r="RMI36" s="661"/>
      <c r="RMJ36" s="661"/>
      <c r="RMK36" s="661"/>
      <c r="RML36" s="661"/>
      <c r="RMM36" s="661"/>
      <c r="RMN36" s="661"/>
      <c r="RMO36" s="661"/>
      <c r="RMP36" s="661"/>
      <c r="RMQ36" s="661"/>
      <c r="RMR36" s="661"/>
      <c r="RMS36" s="661"/>
      <c r="RMT36" s="661"/>
      <c r="RMU36" s="661"/>
      <c r="RMV36" s="661"/>
      <c r="RMW36" s="661"/>
      <c r="RMX36" s="661"/>
      <c r="RMY36" s="661"/>
      <c r="RMZ36" s="661"/>
      <c r="RNA36" s="661"/>
      <c r="RNB36" s="661"/>
      <c r="RNC36" s="661"/>
      <c r="RND36" s="661"/>
      <c r="RNE36" s="661"/>
      <c r="RNF36" s="661"/>
      <c r="RNG36" s="661"/>
      <c r="RNH36" s="661"/>
      <c r="RNI36" s="661"/>
      <c r="RNJ36" s="661"/>
      <c r="RNK36" s="661"/>
      <c r="RNL36" s="661"/>
      <c r="RNM36" s="661"/>
      <c r="RNN36" s="661"/>
      <c r="RNO36" s="661"/>
      <c r="RNP36" s="661"/>
      <c r="RNQ36" s="661"/>
      <c r="RNR36" s="661"/>
      <c r="RNS36" s="661"/>
      <c r="RNT36" s="661"/>
      <c r="RNU36" s="661"/>
      <c r="RNV36" s="661"/>
      <c r="RNW36" s="661"/>
      <c r="RNX36" s="661"/>
      <c r="RNY36" s="661"/>
      <c r="RNZ36" s="661"/>
      <c r="ROA36" s="661"/>
      <c r="ROB36" s="661"/>
      <c r="ROC36" s="661"/>
      <c r="ROD36" s="661"/>
      <c r="ROE36" s="661"/>
      <c r="ROF36" s="661"/>
      <c r="ROG36" s="661"/>
      <c r="ROH36" s="661"/>
      <c r="ROI36" s="661"/>
      <c r="ROJ36" s="661"/>
      <c r="ROK36" s="661"/>
      <c r="ROL36" s="661"/>
      <c r="ROM36" s="661"/>
      <c r="RON36" s="661"/>
      <c r="ROO36" s="661"/>
      <c r="ROP36" s="661"/>
      <c r="ROQ36" s="661"/>
      <c r="ROR36" s="661"/>
      <c r="ROS36" s="661"/>
      <c r="ROT36" s="661"/>
      <c r="ROU36" s="661"/>
      <c r="ROV36" s="661"/>
      <c r="ROW36" s="661"/>
      <c r="ROX36" s="661"/>
      <c r="ROY36" s="661"/>
      <c r="ROZ36" s="661"/>
      <c r="RPA36" s="661"/>
      <c r="RPB36" s="661"/>
      <c r="RPC36" s="661"/>
      <c r="RPD36" s="661"/>
      <c r="RPE36" s="661"/>
      <c r="RPF36" s="661"/>
      <c r="RPG36" s="661"/>
      <c r="RPH36" s="661"/>
      <c r="RPI36" s="661"/>
      <c r="RPJ36" s="661"/>
      <c r="RPK36" s="661"/>
      <c r="RPL36" s="661"/>
      <c r="RPM36" s="661"/>
      <c r="RPN36" s="661"/>
      <c r="RPO36" s="661"/>
      <c r="RPP36" s="661"/>
      <c r="RPQ36" s="661"/>
      <c r="RPR36" s="661"/>
      <c r="RPS36" s="661"/>
      <c r="RPT36" s="661"/>
      <c r="RPU36" s="661"/>
      <c r="RPV36" s="661"/>
      <c r="RPW36" s="661"/>
      <c r="RPX36" s="661"/>
      <c r="RPY36" s="661"/>
      <c r="RPZ36" s="661"/>
      <c r="RQA36" s="661"/>
      <c r="RQB36" s="661"/>
      <c r="RQC36" s="661"/>
      <c r="RQD36" s="661"/>
      <c r="RQE36" s="661"/>
      <c r="RQF36" s="661"/>
      <c r="RQG36" s="661"/>
      <c r="RQH36" s="661"/>
      <c r="RQI36" s="661"/>
      <c r="RQJ36" s="661"/>
      <c r="RQK36" s="661"/>
      <c r="RQL36" s="661"/>
      <c r="RQM36" s="661"/>
      <c r="RQN36" s="661"/>
      <c r="RQO36" s="661"/>
      <c r="RQP36" s="661"/>
      <c r="RQQ36" s="661"/>
      <c r="RQR36" s="661"/>
      <c r="RQS36" s="661"/>
      <c r="RQT36" s="661"/>
      <c r="RQU36" s="661"/>
      <c r="RQV36" s="661"/>
      <c r="RQW36" s="661"/>
      <c r="RQX36" s="661"/>
      <c r="RQY36" s="661"/>
      <c r="RQZ36" s="661"/>
      <c r="RRA36" s="661"/>
      <c r="RRB36" s="661"/>
      <c r="RRC36" s="661"/>
      <c r="RRD36" s="661"/>
      <c r="RRE36" s="661"/>
      <c r="RRF36" s="661"/>
      <c r="RRG36" s="661"/>
      <c r="RRH36" s="661"/>
      <c r="RRI36" s="661"/>
      <c r="RRJ36" s="661"/>
      <c r="RRK36" s="661"/>
      <c r="RRL36" s="661"/>
      <c r="RRM36" s="661"/>
      <c r="RRN36" s="661"/>
      <c r="RRO36" s="661"/>
      <c r="RRP36" s="661"/>
      <c r="RRQ36" s="661"/>
      <c r="RRR36" s="661"/>
      <c r="RRS36" s="661"/>
      <c r="RRT36" s="661"/>
      <c r="RRU36" s="661"/>
      <c r="RRV36" s="661"/>
      <c r="RRW36" s="661"/>
      <c r="RRX36" s="661"/>
      <c r="RRY36" s="661"/>
      <c r="RRZ36" s="661"/>
      <c r="RSA36" s="661"/>
      <c r="RSB36" s="661"/>
      <c r="RSC36" s="661"/>
      <c r="RSD36" s="661"/>
      <c r="RSE36" s="661"/>
      <c r="RSF36" s="661"/>
      <c r="RSG36" s="661"/>
      <c r="RSH36" s="661"/>
      <c r="RSI36" s="661"/>
      <c r="RSJ36" s="661"/>
      <c r="RSK36" s="661"/>
      <c r="RSL36" s="661"/>
      <c r="RSM36" s="661"/>
      <c r="RSN36" s="661"/>
      <c r="RSO36" s="661"/>
      <c r="RSP36" s="661"/>
      <c r="RSQ36" s="661"/>
      <c r="RSR36" s="661"/>
      <c r="RSS36" s="661"/>
      <c r="RST36" s="661"/>
      <c r="RSU36" s="661"/>
      <c r="RSV36" s="661"/>
      <c r="RSW36" s="661"/>
      <c r="RSX36" s="661"/>
      <c r="RSY36" s="661"/>
      <c r="RSZ36" s="661"/>
      <c r="RTA36" s="661"/>
      <c r="RTB36" s="661"/>
      <c r="RTC36" s="661"/>
      <c r="RTD36" s="661"/>
      <c r="RTE36" s="661"/>
      <c r="RTF36" s="661"/>
      <c r="RTG36" s="661"/>
      <c r="RTH36" s="661"/>
      <c r="RTI36" s="661"/>
      <c r="RTJ36" s="661"/>
      <c r="RTK36" s="661"/>
      <c r="RTL36" s="661"/>
      <c r="RTM36" s="661"/>
      <c r="RTN36" s="661"/>
      <c r="RTO36" s="661"/>
      <c r="RTP36" s="661"/>
      <c r="RTQ36" s="661"/>
      <c r="RTR36" s="661"/>
      <c r="RTS36" s="661"/>
      <c r="RTT36" s="661"/>
      <c r="RTU36" s="661"/>
      <c r="RTV36" s="661"/>
      <c r="RTW36" s="661"/>
      <c r="RTX36" s="661"/>
      <c r="RTY36" s="661"/>
      <c r="RTZ36" s="661"/>
      <c r="RUA36" s="661"/>
      <c r="RUB36" s="661"/>
      <c r="RUC36" s="661"/>
      <c r="RUD36" s="661"/>
      <c r="RUE36" s="661"/>
      <c r="RUF36" s="661"/>
      <c r="RUG36" s="661"/>
      <c r="RUH36" s="661"/>
      <c r="RUI36" s="661"/>
      <c r="RUJ36" s="661"/>
      <c r="RUK36" s="661"/>
      <c r="RUL36" s="661"/>
      <c r="RUM36" s="661"/>
      <c r="RUN36" s="661"/>
      <c r="RUO36" s="661"/>
      <c r="RUP36" s="661"/>
      <c r="RUQ36" s="661"/>
      <c r="RUR36" s="661"/>
      <c r="RUS36" s="661"/>
      <c r="RUT36" s="661"/>
      <c r="RUU36" s="661"/>
      <c r="RUV36" s="661"/>
      <c r="RUW36" s="661"/>
      <c r="RUX36" s="661"/>
      <c r="RUY36" s="661"/>
      <c r="RUZ36" s="661"/>
      <c r="RVA36" s="661"/>
      <c r="RVB36" s="661"/>
      <c r="RVC36" s="661"/>
      <c r="RVD36" s="661"/>
      <c r="RVE36" s="661"/>
      <c r="RVF36" s="661"/>
      <c r="RVG36" s="661"/>
      <c r="RVH36" s="661"/>
      <c r="RVI36" s="661"/>
      <c r="RVJ36" s="661"/>
      <c r="RVK36" s="661"/>
      <c r="RVL36" s="661"/>
      <c r="RVM36" s="661"/>
      <c r="RVN36" s="661"/>
      <c r="RVO36" s="661"/>
      <c r="RVP36" s="661"/>
      <c r="RVQ36" s="661"/>
      <c r="RVR36" s="661"/>
      <c r="RVS36" s="661"/>
      <c r="RVT36" s="661"/>
      <c r="RVU36" s="661"/>
      <c r="RVV36" s="661"/>
      <c r="RVW36" s="661"/>
      <c r="RVX36" s="661"/>
      <c r="RVY36" s="661"/>
      <c r="RVZ36" s="661"/>
      <c r="RWA36" s="661"/>
      <c r="RWB36" s="661"/>
      <c r="RWC36" s="661"/>
      <c r="RWD36" s="661"/>
      <c r="RWE36" s="661"/>
      <c r="RWF36" s="661"/>
      <c r="RWG36" s="661"/>
      <c r="RWH36" s="661"/>
      <c r="RWI36" s="661"/>
      <c r="RWJ36" s="661"/>
      <c r="RWK36" s="661"/>
      <c r="RWL36" s="661"/>
      <c r="RWM36" s="661"/>
      <c r="RWN36" s="661"/>
      <c r="RWO36" s="661"/>
      <c r="RWP36" s="661"/>
      <c r="RWQ36" s="661"/>
      <c r="RWR36" s="661"/>
      <c r="RWS36" s="661"/>
      <c r="RWT36" s="661"/>
      <c r="RWU36" s="661"/>
      <c r="RWV36" s="661"/>
      <c r="RWW36" s="661"/>
      <c r="RWX36" s="661"/>
      <c r="RWY36" s="661"/>
      <c r="RWZ36" s="661"/>
      <c r="RXA36" s="661"/>
      <c r="RXB36" s="661"/>
      <c r="RXC36" s="661"/>
      <c r="RXD36" s="661"/>
      <c r="RXE36" s="661"/>
      <c r="RXF36" s="661"/>
      <c r="RXG36" s="661"/>
      <c r="RXH36" s="661"/>
      <c r="RXI36" s="661"/>
      <c r="RXJ36" s="661"/>
      <c r="RXK36" s="661"/>
      <c r="RXL36" s="661"/>
      <c r="RXM36" s="661"/>
      <c r="RXN36" s="661"/>
      <c r="RXO36" s="661"/>
      <c r="RXP36" s="661"/>
      <c r="RXQ36" s="661"/>
      <c r="RXR36" s="661"/>
      <c r="RXS36" s="661"/>
      <c r="RXT36" s="661"/>
      <c r="RXU36" s="661"/>
      <c r="RXV36" s="661"/>
      <c r="RXW36" s="661"/>
      <c r="RXX36" s="661"/>
      <c r="RXY36" s="661"/>
      <c r="RXZ36" s="661"/>
      <c r="RYA36" s="661"/>
      <c r="RYB36" s="661"/>
      <c r="RYC36" s="661"/>
      <c r="RYD36" s="661"/>
      <c r="RYE36" s="661"/>
      <c r="RYF36" s="661"/>
      <c r="RYG36" s="661"/>
      <c r="RYH36" s="661"/>
      <c r="RYI36" s="661"/>
      <c r="RYJ36" s="661"/>
      <c r="RYK36" s="661"/>
      <c r="RYL36" s="661"/>
      <c r="RYM36" s="661"/>
      <c r="RYN36" s="661"/>
      <c r="RYO36" s="661"/>
      <c r="RYP36" s="661"/>
      <c r="RYQ36" s="661"/>
      <c r="RYR36" s="661"/>
      <c r="RYS36" s="661"/>
      <c r="RYT36" s="661"/>
      <c r="RYU36" s="661"/>
      <c r="RYV36" s="661"/>
      <c r="RYW36" s="661"/>
      <c r="RYX36" s="661"/>
      <c r="RYY36" s="661"/>
      <c r="RYZ36" s="661"/>
      <c r="RZA36" s="661"/>
      <c r="RZB36" s="661"/>
      <c r="RZC36" s="661"/>
      <c r="RZD36" s="661"/>
      <c r="RZE36" s="661"/>
      <c r="RZF36" s="661"/>
      <c r="RZG36" s="661"/>
      <c r="RZH36" s="661"/>
      <c r="RZI36" s="661"/>
      <c r="RZJ36" s="661"/>
      <c r="RZK36" s="661"/>
      <c r="RZL36" s="661"/>
      <c r="RZM36" s="661"/>
      <c r="RZN36" s="661"/>
      <c r="RZO36" s="661"/>
      <c r="RZP36" s="661"/>
      <c r="RZQ36" s="661"/>
      <c r="RZR36" s="661"/>
      <c r="RZS36" s="661"/>
      <c r="RZT36" s="661"/>
      <c r="RZU36" s="661"/>
      <c r="RZV36" s="661"/>
      <c r="RZW36" s="661"/>
      <c r="RZX36" s="661"/>
      <c r="RZY36" s="661"/>
      <c r="RZZ36" s="661"/>
      <c r="SAA36" s="661"/>
      <c r="SAB36" s="661"/>
      <c r="SAC36" s="661"/>
      <c r="SAD36" s="661"/>
      <c r="SAE36" s="661"/>
      <c r="SAF36" s="661"/>
      <c r="SAG36" s="661"/>
      <c r="SAH36" s="661"/>
      <c r="SAI36" s="661"/>
      <c r="SAJ36" s="661"/>
      <c r="SAK36" s="661"/>
      <c r="SAL36" s="661"/>
      <c r="SAM36" s="661"/>
      <c r="SAN36" s="661"/>
      <c r="SAO36" s="661"/>
      <c r="SAP36" s="661"/>
      <c r="SAQ36" s="661"/>
      <c r="SAR36" s="661"/>
      <c r="SAS36" s="661"/>
      <c r="SAT36" s="661"/>
      <c r="SAU36" s="661"/>
      <c r="SAV36" s="661"/>
      <c r="SAW36" s="661"/>
      <c r="SAX36" s="661"/>
      <c r="SAY36" s="661"/>
      <c r="SAZ36" s="661"/>
      <c r="SBA36" s="661"/>
      <c r="SBB36" s="661"/>
      <c r="SBC36" s="661"/>
      <c r="SBD36" s="661"/>
      <c r="SBE36" s="661"/>
      <c r="SBF36" s="661"/>
      <c r="SBG36" s="661"/>
      <c r="SBH36" s="661"/>
      <c r="SBI36" s="661"/>
      <c r="SBJ36" s="661"/>
      <c r="SBK36" s="661"/>
      <c r="SBL36" s="661"/>
      <c r="SBM36" s="661"/>
      <c r="SBN36" s="661"/>
      <c r="SBO36" s="661"/>
      <c r="SBP36" s="661"/>
      <c r="SBQ36" s="661"/>
      <c r="SBR36" s="661"/>
      <c r="SBS36" s="661"/>
      <c r="SBT36" s="661"/>
      <c r="SBU36" s="661"/>
      <c r="SBV36" s="661"/>
      <c r="SBW36" s="661"/>
      <c r="SBX36" s="661"/>
      <c r="SBY36" s="661"/>
      <c r="SBZ36" s="661"/>
      <c r="SCA36" s="661"/>
      <c r="SCB36" s="661"/>
      <c r="SCC36" s="661"/>
      <c r="SCD36" s="661"/>
      <c r="SCE36" s="661"/>
      <c r="SCF36" s="661"/>
      <c r="SCG36" s="661"/>
      <c r="SCH36" s="661"/>
      <c r="SCI36" s="661"/>
      <c r="SCJ36" s="661"/>
      <c r="SCK36" s="661"/>
      <c r="SCL36" s="661"/>
      <c r="SCM36" s="661"/>
      <c r="SCN36" s="661"/>
      <c r="SCO36" s="661"/>
      <c r="SCP36" s="661"/>
      <c r="SCQ36" s="661"/>
      <c r="SCR36" s="661"/>
      <c r="SCS36" s="661"/>
      <c r="SCT36" s="661"/>
      <c r="SCU36" s="661"/>
      <c r="SCV36" s="661"/>
      <c r="SCW36" s="661"/>
      <c r="SCX36" s="661"/>
      <c r="SCY36" s="661"/>
      <c r="SCZ36" s="661"/>
      <c r="SDA36" s="661"/>
      <c r="SDB36" s="661"/>
      <c r="SDC36" s="661"/>
      <c r="SDD36" s="661"/>
      <c r="SDE36" s="661"/>
      <c r="SDF36" s="661"/>
      <c r="SDG36" s="661"/>
      <c r="SDH36" s="661"/>
      <c r="SDI36" s="661"/>
      <c r="SDJ36" s="661"/>
      <c r="SDK36" s="661"/>
      <c r="SDL36" s="661"/>
      <c r="SDM36" s="661"/>
      <c r="SDN36" s="661"/>
      <c r="SDO36" s="661"/>
      <c r="SDP36" s="661"/>
      <c r="SDQ36" s="661"/>
      <c r="SDR36" s="661"/>
      <c r="SDS36" s="661"/>
      <c r="SDT36" s="661"/>
      <c r="SDU36" s="661"/>
      <c r="SDV36" s="661"/>
      <c r="SDW36" s="661"/>
      <c r="SDX36" s="661"/>
      <c r="SDY36" s="661"/>
      <c r="SDZ36" s="661"/>
      <c r="SEA36" s="661"/>
      <c r="SEB36" s="661"/>
      <c r="SEC36" s="661"/>
      <c r="SED36" s="661"/>
      <c r="SEE36" s="661"/>
      <c r="SEF36" s="661"/>
      <c r="SEG36" s="661"/>
      <c r="SEH36" s="661"/>
      <c r="SEI36" s="661"/>
      <c r="SEJ36" s="661"/>
      <c r="SEK36" s="661"/>
      <c r="SEL36" s="661"/>
      <c r="SEM36" s="661"/>
      <c r="SEN36" s="661"/>
      <c r="SEO36" s="661"/>
      <c r="SEP36" s="661"/>
      <c r="SEQ36" s="661"/>
      <c r="SER36" s="661"/>
      <c r="SES36" s="661"/>
      <c r="SET36" s="661"/>
      <c r="SEU36" s="661"/>
      <c r="SEV36" s="661"/>
      <c r="SEW36" s="661"/>
      <c r="SEX36" s="661"/>
      <c r="SEY36" s="661"/>
      <c r="SEZ36" s="661"/>
      <c r="SFA36" s="661"/>
      <c r="SFB36" s="661"/>
      <c r="SFC36" s="661"/>
      <c r="SFD36" s="661"/>
      <c r="SFE36" s="661"/>
      <c r="SFF36" s="661"/>
      <c r="SFG36" s="661"/>
      <c r="SFH36" s="661"/>
      <c r="SFI36" s="661"/>
      <c r="SFJ36" s="661"/>
      <c r="SFK36" s="661"/>
      <c r="SFL36" s="661"/>
      <c r="SFM36" s="661"/>
      <c r="SFN36" s="661"/>
      <c r="SFO36" s="661"/>
      <c r="SFP36" s="661"/>
      <c r="SFQ36" s="661"/>
      <c r="SFR36" s="661"/>
      <c r="SFS36" s="661"/>
      <c r="SFT36" s="661"/>
      <c r="SFU36" s="661"/>
      <c r="SFV36" s="661"/>
      <c r="SFW36" s="661"/>
      <c r="SFX36" s="661"/>
      <c r="SFY36" s="661"/>
      <c r="SFZ36" s="661"/>
      <c r="SGA36" s="661"/>
      <c r="SGB36" s="661"/>
      <c r="SGC36" s="661"/>
      <c r="SGD36" s="661"/>
      <c r="SGE36" s="661"/>
      <c r="SGF36" s="661"/>
      <c r="SGG36" s="661"/>
      <c r="SGH36" s="661"/>
      <c r="SGI36" s="661"/>
      <c r="SGJ36" s="661"/>
      <c r="SGK36" s="661"/>
      <c r="SGL36" s="661"/>
      <c r="SGM36" s="661"/>
      <c r="SGN36" s="661"/>
      <c r="SGO36" s="661"/>
      <c r="SGP36" s="661"/>
      <c r="SGQ36" s="661"/>
      <c r="SGR36" s="661"/>
      <c r="SGS36" s="661"/>
      <c r="SGT36" s="661"/>
      <c r="SGU36" s="661"/>
      <c r="SGV36" s="661"/>
      <c r="SGW36" s="661"/>
      <c r="SGX36" s="661"/>
      <c r="SGY36" s="661"/>
      <c r="SGZ36" s="661"/>
      <c r="SHA36" s="661"/>
      <c r="SHB36" s="661"/>
      <c r="SHC36" s="661"/>
      <c r="SHD36" s="661"/>
      <c r="SHE36" s="661"/>
      <c r="SHF36" s="661"/>
      <c r="SHG36" s="661"/>
      <c r="SHH36" s="661"/>
      <c r="SHI36" s="661"/>
      <c r="SHJ36" s="661"/>
      <c r="SHK36" s="661"/>
      <c r="SHL36" s="661"/>
      <c r="SHM36" s="661"/>
      <c r="SHN36" s="661"/>
      <c r="SHO36" s="661"/>
      <c r="SHP36" s="661"/>
      <c r="SHQ36" s="661"/>
      <c r="SHR36" s="661"/>
      <c r="SHS36" s="661"/>
      <c r="SHT36" s="661"/>
      <c r="SHU36" s="661"/>
      <c r="SHV36" s="661"/>
      <c r="SHW36" s="661"/>
      <c r="SHX36" s="661"/>
      <c r="SHY36" s="661"/>
      <c r="SHZ36" s="661"/>
      <c r="SIA36" s="661"/>
      <c r="SIB36" s="661"/>
      <c r="SIC36" s="661"/>
      <c r="SID36" s="661"/>
      <c r="SIE36" s="661"/>
      <c r="SIF36" s="661"/>
      <c r="SIG36" s="661"/>
      <c r="SIH36" s="661"/>
      <c r="SII36" s="661"/>
      <c r="SIJ36" s="661"/>
      <c r="SIK36" s="661"/>
      <c r="SIL36" s="661"/>
      <c r="SIM36" s="661"/>
      <c r="SIN36" s="661"/>
      <c r="SIO36" s="661"/>
      <c r="SIP36" s="661"/>
      <c r="SIQ36" s="661"/>
      <c r="SIR36" s="661"/>
      <c r="SIS36" s="661"/>
      <c r="SIT36" s="661"/>
      <c r="SIU36" s="661"/>
      <c r="SIV36" s="661"/>
      <c r="SIW36" s="661"/>
      <c r="SIX36" s="661"/>
      <c r="SIY36" s="661"/>
      <c r="SIZ36" s="661"/>
      <c r="SJA36" s="661"/>
      <c r="SJB36" s="661"/>
      <c r="SJC36" s="661"/>
      <c r="SJD36" s="661"/>
      <c r="SJE36" s="661"/>
      <c r="SJF36" s="661"/>
      <c r="SJG36" s="661"/>
      <c r="SJH36" s="661"/>
      <c r="SJI36" s="661"/>
      <c r="SJJ36" s="661"/>
      <c r="SJK36" s="661"/>
      <c r="SJL36" s="661"/>
      <c r="SJM36" s="661"/>
      <c r="SJN36" s="661"/>
      <c r="SJO36" s="661"/>
      <c r="SJP36" s="661"/>
      <c r="SJQ36" s="661"/>
      <c r="SJR36" s="661"/>
      <c r="SJS36" s="661"/>
      <c r="SJT36" s="661"/>
      <c r="SJU36" s="661"/>
      <c r="SJV36" s="661"/>
      <c r="SJW36" s="661"/>
      <c r="SJX36" s="661"/>
      <c r="SJY36" s="661"/>
      <c r="SJZ36" s="661"/>
      <c r="SKA36" s="661"/>
      <c r="SKB36" s="661"/>
      <c r="SKC36" s="661"/>
      <c r="SKD36" s="661"/>
      <c r="SKE36" s="661"/>
      <c r="SKF36" s="661"/>
      <c r="SKG36" s="661"/>
      <c r="SKH36" s="661"/>
      <c r="SKI36" s="661"/>
      <c r="SKJ36" s="661"/>
      <c r="SKK36" s="661"/>
      <c r="SKL36" s="661"/>
      <c r="SKM36" s="661"/>
      <c r="SKN36" s="661"/>
      <c r="SKO36" s="661"/>
      <c r="SKP36" s="661"/>
      <c r="SKQ36" s="661"/>
      <c r="SKR36" s="661"/>
      <c r="SKS36" s="661"/>
      <c r="SKT36" s="661"/>
      <c r="SKU36" s="661"/>
      <c r="SKV36" s="661"/>
      <c r="SKW36" s="661"/>
      <c r="SKX36" s="661"/>
      <c r="SKY36" s="661"/>
      <c r="SKZ36" s="661"/>
      <c r="SLA36" s="661"/>
      <c r="SLB36" s="661"/>
      <c r="SLC36" s="661"/>
      <c r="SLD36" s="661"/>
      <c r="SLE36" s="661"/>
      <c r="SLF36" s="661"/>
      <c r="SLG36" s="661"/>
      <c r="SLH36" s="661"/>
      <c r="SLI36" s="661"/>
      <c r="SLJ36" s="661"/>
      <c r="SLK36" s="661"/>
      <c r="SLL36" s="661"/>
      <c r="SLM36" s="661"/>
      <c r="SLN36" s="661"/>
      <c r="SLO36" s="661"/>
      <c r="SLP36" s="661"/>
      <c r="SLQ36" s="661"/>
      <c r="SLR36" s="661"/>
      <c r="SLS36" s="661"/>
      <c r="SLT36" s="661"/>
      <c r="SLU36" s="661"/>
      <c r="SLV36" s="661"/>
      <c r="SLW36" s="661"/>
      <c r="SLX36" s="661"/>
      <c r="SLY36" s="661"/>
      <c r="SLZ36" s="661"/>
      <c r="SMA36" s="661"/>
      <c r="SMB36" s="661"/>
      <c r="SMC36" s="661"/>
      <c r="SMD36" s="661"/>
      <c r="SME36" s="661"/>
      <c r="SMF36" s="661"/>
      <c r="SMG36" s="661"/>
      <c r="SMH36" s="661"/>
      <c r="SMI36" s="661"/>
      <c r="SMJ36" s="661"/>
      <c r="SMK36" s="661"/>
      <c r="SML36" s="661"/>
      <c r="SMM36" s="661"/>
      <c r="SMN36" s="661"/>
      <c r="SMO36" s="661"/>
      <c r="SMP36" s="661"/>
      <c r="SMQ36" s="661"/>
      <c r="SMR36" s="661"/>
      <c r="SMS36" s="661"/>
      <c r="SMT36" s="661"/>
      <c r="SMU36" s="661"/>
      <c r="SMV36" s="661"/>
      <c r="SMW36" s="661"/>
      <c r="SMX36" s="661"/>
      <c r="SMY36" s="661"/>
      <c r="SMZ36" s="661"/>
      <c r="SNA36" s="661"/>
      <c r="SNB36" s="661"/>
      <c r="SNC36" s="661"/>
      <c r="SND36" s="661"/>
      <c r="SNE36" s="661"/>
      <c r="SNF36" s="661"/>
      <c r="SNG36" s="661"/>
      <c r="SNH36" s="661"/>
      <c r="SNI36" s="661"/>
      <c r="SNJ36" s="661"/>
      <c r="SNK36" s="661"/>
      <c r="SNL36" s="661"/>
      <c r="SNM36" s="661"/>
      <c r="SNN36" s="661"/>
      <c r="SNO36" s="661"/>
      <c r="SNP36" s="661"/>
      <c r="SNQ36" s="661"/>
      <c r="SNR36" s="661"/>
      <c r="SNS36" s="661"/>
      <c r="SNT36" s="661"/>
      <c r="SNU36" s="661"/>
      <c r="SNV36" s="661"/>
      <c r="SNW36" s="661"/>
      <c r="SNX36" s="661"/>
      <c r="SNY36" s="661"/>
      <c r="SNZ36" s="661"/>
      <c r="SOA36" s="661"/>
      <c r="SOB36" s="661"/>
      <c r="SOC36" s="661"/>
      <c r="SOD36" s="661"/>
      <c r="SOE36" s="661"/>
      <c r="SOF36" s="661"/>
      <c r="SOG36" s="661"/>
      <c r="SOH36" s="661"/>
      <c r="SOI36" s="661"/>
      <c r="SOJ36" s="661"/>
      <c r="SOK36" s="661"/>
      <c r="SOL36" s="661"/>
      <c r="SOM36" s="661"/>
      <c r="SON36" s="661"/>
      <c r="SOO36" s="661"/>
      <c r="SOP36" s="661"/>
      <c r="SOQ36" s="661"/>
      <c r="SOR36" s="661"/>
      <c r="SOS36" s="661"/>
      <c r="SOT36" s="661"/>
      <c r="SOU36" s="661"/>
      <c r="SOV36" s="661"/>
      <c r="SOW36" s="661"/>
      <c r="SOX36" s="661"/>
      <c r="SOY36" s="661"/>
      <c r="SOZ36" s="661"/>
      <c r="SPA36" s="661"/>
      <c r="SPB36" s="661"/>
      <c r="SPC36" s="661"/>
      <c r="SPD36" s="661"/>
      <c r="SPE36" s="661"/>
      <c r="SPF36" s="661"/>
      <c r="SPG36" s="661"/>
      <c r="SPH36" s="661"/>
      <c r="SPI36" s="661"/>
      <c r="SPJ36" s="661"/>
      <c r="SPK36" s="661"/>
      <c r="SPL36" s="661"/>
      <c r="SPM36" s="661"/>
      <c r="SPN36" s="661"/>
      <c r="SPO36" s="661"/>
      <c r="SPP36" s="661"/>
      <c r="SPQ36" s="661"/>
      <c r="SPR36" s="661"/>
      <c r="SPS36" s="661"/>
      <c r="SPT36" s="661"/>
      <c r="SPU36" s="661"/>
      <c r="SPV36" s="661"/>
      <c r="SPW36" s="661"/>
      <c r="SPX36" s="661"/>
      <c r="SPY36" s="661"/>
      <c r="SPZ36" s="661"/>
      <c r="SQA36" s="661"/>
      <c r="SQB36" s="661"/>
      <c r="SQC36" s="661"/>
      <c r="SQD36" s="661"/>
      <c r="SQE36" s="661"/>
      <c r="SQF36" s="661"/>
      <c r="SQG36" s="661"/>
      <c r="SQH36" s="661"/>
      <c r="SQI36" s="661"/>
      <c r="SQJ36" s="661"/>
      <c r="SQK36" s="661"/>
      <c r="SQL36" s="661"/>
      <c r="SQM36" s="661"/>
      <c r="SQN36" s="661"/>
      <c r="SQO36" s="661"/>
      <c r="SQP36" s="661"/>
      <c r="SQQ36" s="661"/>
      <c r="SQR36" s="661"/>
      <c r="SQS36" s="661"/>
      <c r="SQT36" s="661"/>
      <c r="SQU36" s="661"/>
      <c r="SQV36" s="661"/>
      <c r="SQW36" s="661"/>
      <c r="SQX36" s="661"/>
      <c r="SQY36" s="661"/>
      <c r="SQZ36" s="661"/>
      <c r="SRA36" s="661"/>
      <c r="SRB36" s="661"/>
      <c r="SRC36" s="661"/>
      <c r="SRD36" s="661"/>
      <c r="SRE36" s="661"/>
      <c r="SRF36" s="661"/>
      <c r="SRG36" s="661"/>
      <c r="SRH36" s="661"/>
      <c r="SRI36" s="661"/>
      <c r="SRJ36" s="661"/>
      <c r="SRK36" s="661"/>
      <c r="SRL36" s="661"/>
      <c r="SRM36" s="661"/>
      <c r="SRN36" s="661"/>
      <c r="SRO36" s="661"/>
      <c r="SRP36" s="661"/>
      <c r="SRQ36" s="661"/>
      <c r="SRR36" s="661"/>
      <c r="SRS36" s="661"/>
      <c r="SRT36" s="661"/>
      <c r="SRU36" s="661"/>
      <c r="SRV36" s="661"/>
      <c r="SRW36" s="661"/>
      <c r="SRX36" s="661"/>
      <c r="SRY36" s="661"/>
      <c r="SRZ36" s="661"/>
      <c r="SSA36" s="661"/>
      <c r="SSB36" s="661"/>
      <c r="SSC36" s="661"/>
      <c r="SSD36" s="661"/>
      <c r="SSE36" s="661"/>
      <c r="SSF36" s="661"/>
      <c r="SSG36" s="661"/>
      <c r="SSH36" s="661"/>
      <c r="SSI36" s="661"/>
      <c r="SSJ36" s="661"/>
      <c r="SSK36" s="661"/>
      <c r="SSL36" s="661"/>
      <c r="SSM36" s="661"/>
      <c r="SSN36" s="661"/>
      <c r="SSO36" s="661"/>
      <c r="SSP36" s="661"/>
      <c r="SSQ36" s="661"/>
      <c r="SSR36" s="661"/>
      <c r="SSS36" s="661"/>
      <c r="SST36" s="661"/>
      <c r="SSU36" s="661"/>
      <c r="SSV36" s="661"/>
      <c r="SSW36" s="661"/>
      <c r="SSX36" s="661"/>
      <c r="SSY36" s="661"/>
      <c r="SSZ36" s="661"/>
      <c r="STA36" s="661"/>
      <c r="STB36" s="661"/>
      <c r="STC36" s="661"/>
      <c r="STD36" s="661"/>
      <c r="STE36" s="661"/>
      <c r="STF36" s="661"/>
      <c r="STG36" s="661"/>
      <c r="STH36" s="661"/>
      <c r="STI36" s="661"/>
      <c r="STJ36" s="661"/>
      <c r="STK36" s="661"/>
      <c r="STL36" s="661"/>
      <c r="STM36" s="661"/>
      <c r="STN36" s="661"/>
      <c r="STO36" s="661"/>
      <c r="STP36" s="661"/>
      <c r="STQ36" s="661"/>
      <c r="STR36" s="661"/>
      <c r="STS36" s="661"/>
      <c r="STT36" s="661"/>
      <c r="STU36" s="661"/>
      <c r="STV36" s="661"/>
      <c r="STW36" s="661"/>
      <c r="STX36" s="661"/>
      <c r="STY36" s="661"/>
      <c r="STZ36" s="661"/>
      <c r="SUA36" s="661"/>
      <c r="SUB36" s="661"/>
      <c r="SUC36" s="661"/>
      <c r="SUD36" s="661"/>
      <c r="SUE36" s="661"/>
      <c r="SUF36" s="661"/>
      <c r="SUG36" s="661"/>
      <c r="SUH36" s="661"/>
      <c r="SUI36" s="661"/>
      <c r="SUJ36" s="661"/>
      <c r="SUK36" s="661"/>
      <c r="SUL36" s="661"/>
      <c r="SUM36" s="661"/>
      <c r="SUN36" s="661"/>
      <c r="SUO36" s="661"/>
      <c r="SUP36" s="661"/>
      <c r="SUQ36" s="661"/>
      <c r="SUR36" s="661"/>
      <c r="SUS36" s="661"/>
      <c r="SUT36" s="661"/>
      <c r="SUU36" s="661"/>
      <c r="SUV36" s="661"/>
      <c r="SUW36" s="661"/>
      <c r="SUX36" s="661"/>
      <c r="SUY36" s="661"/>
      <c r="SUZ36" s="661"/>
      <c r="SVA36" s="661"/>
      <c r="SVB36" s="661"/>
      <c r="SVC36" s="661"/>
      <c r="SVD36" s="661"/>
      <c r="SVE36" s="661"/>
      <c r="SVF36" s="661"/>
      <c r="SVG36" s="661"/>
      <c r="SVH36" s="661"/>
      <c r="SVI36" s="661"/>
      <c r="SVJ36" s="661"/>
      <c r="SVK36" s="661"/>
      <c r="SVL36" s="661"/>
      <c r="SVM36" s="661"/>
      <c r="SVN36" s="661"/>
      <c r="SVO36" s="661"/>
      <c r="SVP36" s="661"/>
      <c r="SVQ36" s="661"/>
      <c r="SVR36" s="661"/>
      <c r="SVS36" s="661"/>
      <c r="SVT36" s="661"/>
      <c r="SVU36" s="661"/>
      <c r="SVV36" s="661"/>
      <c r="SVW36" s="661"/>
      <c r="SVX36" s="661"/>
      <c r="SVY36" s="661"/>
      <c r="SVZ36" s="661"/>
      <c r="SWA36" s="661"/>
      <c r="SWB36" s="661"/>
      <c r="SWC36" s="661"/>
      <c r="SWD36" s="661"/>
      <c r="SWE36" s="661"/>
      <c r="SWF36" s="661"/>
      <c r="SWG36" s="661"/>
      <c r="SWH36" s="661"/>
      <c r="SWI36" s="661"/>
      <c r="SWJ36" s="661"/>
      <c r="SWK36" s="661"/>
      <c r="SWL36" s="661"/>
      <c r="SWM36" s="661"/>
      <c r="SWN36" s="661"/>
      <c r="SWO36" s="661"/>
      <c r="SWP36" s="661"/>
      <c r="SWQ36" s="661"/>
      <c r="SWR36" s="661"/>
      <c r="SWS36" s="661"/>
      <c r="SWT36" s="661"/>
      <c r="SWU36" s="661"/>
      <c r="SWV36" s="661"/>
      <c r="SWW36" s="661"/>
      <c r="SWX36" s="661"/>
      <c r="SWY36" s="661"/>
      <c r="SWZ36" s="661"/>
      <c r="SXA36" s="661"/>
      <c r="SXB36" s="661"/>
      <c r="SXC36" s="661"/>
      <c r="SXD36" s="661"/>
      <c r="SXE36" s="661"/>
      <c r="SXF36" s="661"/>
      <c r="SXG36" s="661"/>
      <c r="SXH36" s="661"/>
      <c r="SXI36" s="661"/>
      <c r="SXJ36" s="661"/>
      <c r="SXK36" s="661"/>
      <c r="SXL36" s="661"/>
      <c r="SXM36" s="661"/>
      <c r="SXN36" s="661"/>
      <c r="SXO36" s="661"/>
      <c r="SXP36" s="661"/>
      <c r="SXQ36" s="661"/>
      <c r="SXR36" s="661"/>
      <c r="SXS36" s="661"/>
      <c r="SXT36" s="661"/>
      <c r="SXU36" s="661"/>
      <c r="SXV36" s="661"/>
      <c r="SXW36" s="661"/>
      <c r="SXX36" s="661"/>
      <c r="SXY36" s="661"/>
      <c r="SXZ36" s="661"/>
      <c r="SYA36" s="661"/>
      <c r="SYB36" s="661"/>
      <c r="SYC36" s="661"/>
      <c r="SYD36" s="661"/>
      <c r="SYE36" s="661"/>
      <c r="SYF36" s="661"/>
      <c r="SYG36" s="661"/>
      <c r="SYH36" s="661"/>
      <c r="SYI36" s="661"/>
      <c r="SYJ36" s="661"/>
      <c r="SYK36" s="661"/>
      <c r="SYL36" s="661"/>
      <c r="SYM36" s="661"/>
      <c r="SYN36" s="661"/>
      <c r="SYO36" s="661"/>
      <c r="SYP36" s="661"/>
      <c r="SYQ36" s="661"/>
      <c r="SYR36" s="661"/>
      <c r="SYS36" s="661"/>
      <c r="SYT36" s="661"/>
      <c r="SYU36" s="661"/>
      <c r="SYV36" s="661"/>
      <c r="SYW36" s="661"/>
      <c r="SYX36" s="661"/>
      <c r="SYY36" s="661"/>
      <c r="SYZ36" s="661"/>
      <c r="SZA36" s="661"/>
      <c r="SZB36" s="661"/>
      <c r="SZC36" s="661"/>
      <c r="SZD36" s="661"/>
      <c r="SZE36" s="661"/>
      <c r="SZF36" s="661"/>
      <c r="SZG36" s="661"/>
      <c r="SZH36" s="661"/>
      <c r="SZI36" s="661"/>
      <c r="SZJ36" s="661"/>
      <c r="SZK36" s="661"/>
      <c r="SZL36" s="661"/>
      <c r="SZM36" s="661"/>
      <c r="SZN36" s="661"/>
      <c r="SZO36" s="661"/>
      <c r="SZP36" s="661"/>
      <c r="SZQ36" s="661"/>
      <c r="SZR36" s="661"/>
      <c r="SZS36" s="661"/>
      <c r="SZT36" s="661"/>
      <c r="SZU36" s="661"/>
      <c r="SZV36" s="661"/>
      <c r="SZW36" s="661"/>
      <c r="SZX36" s="661"/>
      <c r="SZY36" s="661"/>
      <c r="SZZ36" s="661"/>
      <c r="TAA36" s="661"/>
      <c r="TAB36" s="661"/>
      <c r="TAC36" s="661"/>
      <c r="TAD36" s="661"/>
      <c r="TAE36" s="661"/>
      <c r="TAF36" s="661"/>
      <c r="TAG36" s="661"/>
      <c r="TAH36" s="661"/>
      <c r="TAI36" s="661"/>
      <c r="TAJ36" s="661"/>
      <c r="TAK36" s="661"/>
      <c r="TAL36" s="661"/>
      <c r="TAM36" s="661"/>
      <c r="TAN36" s="661"/>
      <c r="TAO36" s="661"/>
      <c r="TAP36" s="661"/>
      <c r="TAQ36" s="661"/>
      <c r="TAR36" s="661"/>
      <c r="TAS36" s="661"/>
      <c r="TAT36" s="661"/>
      <c r="TAU36" s="661"/>
      <c r="TAV36" s="661"/>
      <c r="TAW36" s="661"/>
      <c r="TAX36" s="661"/>
      <c r="TAY36" s="661"/>
      <c r="TAZ36" s="661"/>
      <c r="TBA36" s="661"/>
      <c r="TBB36" s="661"/>
      <c r="TBC36" s="661"/>
      <c r="TBD36" s="661"/>
      <c r="TBE36" s="661"/>
      <c r="TBF36" s="661"/>
      <c r="TBG36" s="661"/>
      <c r="TBH36" s="661"/>
      <c r="TBI36" s="661"/>
      <c r="TBJ36" s="661"/>
      <c r="TBK36" s="661"/>
      <c r="TBL36" s="661"/>
      <c r="TBM36" s="661"/>
      <c r="TBN36" s="661"/>
      <c r="TBO36" s="661"/>
      <c r="TBP36" s="661"/>
      <c r="TBQ36" s="661"/>
      <c r="TBR36" s="661"/>
      <c r="TBS36" s="661"/>
      <c r="TBT36" s="661"/>
      <c r="TBU36" s="661"/>
      <c r="TBV36" s="661"/>
      <c r="TBW36" s="661"/>
      <c r="TBX36" s="661"/>
      <c r="TBY36" s="661"/>
      <c r="TBZ36" s="661"/>
      <c r="TCA36" s="661"/>
      <c r="TCB36" s="661"/>
      <c r="TCC36" s="661"/>
      <c r="TCD36" s="661"/>
      <c r="TCE36" s="661"/>
      <c r="TCF36" s="661"/>
      <c r="TCG36" s="661"/>
      <c r="TCH36" s="661"/>
      <c r="TCI36" s="661"/>
      <c r="TCJ36" s="661"/>
      <c r="TCK36" s="661"/>
      <c r="TCL36" s="661"/>
      <c r="TCM36" s="661"/>
      <c r="TCN36" s="661"/>
      <c r="TCO36" s="661"/>
      <c r="TCP36" s="661"/>
      <c r="TCQ36" s="661"/>
      <c r="TCR36" s="661"/>
      <c r="TCS36" s="661"/>
      <c r="TCT36" s="661"/>
      <c r="TCU36" s="661"/>
      <c r="TCV36" s="661"/>
      <c r="TCW36" s="661"/>
      <c r="TCX36" s="661"/>
      <c r="TCY36" s="661"/>
      <c r="TCZ36" s="661"/>
      <c r="TDA36" s="661"/>
      <c r="TDB36" s="661"/>
      <c r="TDC36" s="661"/>
      <c r="TDD36" s="661"/>
      <c r="TDE36" s="661"/>
      <c r="TDF36" s="661"/>
      <c r="TDG36" s="661"/>
      <c r="TDH36" s="661"/>
      <c r="TDI36" s="661"/>
      <c r="TDJ36" s="661"/>
      <c r="TDK36" s="661"/>
      <c r="TDL36" s="661"/>
      <c r="TDM36" s="661"/>
      <c r="TDN36" s="661"/>
      <c r="TDO36" s="661"/>
      <c r="TDP36" s="661"/>
      <c r="TDQ36" s="661"/>
      <c r="TDR36" s="661"/>
      <c r="TDS36" s="661"/>
      <c r="TDT36" s="661"/>
      <c r="TDU36" s="661"/>
      <c r="TDV36" s="661"/>
      <c r="TDW36" s="661"/>
      <c r="TDX36" s="661"/>
      <c r="TDY36" s="661"/>
      <c r="TDZ36" s="661"/>
      <c r="TEA36" s="661"/>
      <c r="TEB36" s="661"/>
      <c r="TEC36" s="661"/>
      <c r="TED36" s="661"/>
      <c r="TEE36" s="661"/>
      <c r="TEF36" s="661"/>
      <c r="TEG36" s="661"/>
      <c r="TEH36" s="661"/>
      <c r="TEI36" s="661"/>
      <c r="TEJ36" s="661"/>
      <c r="TEK36" s="661"/>
      <c r="TEL36" s="661"/>
      <c r="TEM36" s="661"/>
      <c r="TEN36" s="661"/>
      <c r="TEO36" s="661"/>
      <c r="TEP36" s="661"/>
      <c r="TEQ36" s="661"/>
      <c r="TER36" s="661"/>
      <c r="TES36" s="661"/>
      <c r="TET36" s="661"/>
      <c r="TEU36" s="661"/>
      <c r="TEV36" s="661"/>
      <c r="TEW36" s="661"/>
      <c r="TEX36" s="661"/>
      <c r="TEY36" s="661"/>
      <c r="TEZ36" s="661"/>
      <c r="TFA36" s="661"/>
      <c r="TFB36" s="661"/>
      <c r="TFC36" s="661"/>
      <c r="TFD36" s="661"/>
      <c r="TFE36" s="661"/>
      <c r="TFF36" s="661"/>
      <c r="TFG36" s="661"/>
      <c r="TFH36" s="661"/>
      <c r="TFI36" s="661"/>
      <c r="TFJ36" s="661"/>
      <c r="TFK36" s="661"/>
      <c r="TFL36" s="661"/>
      <c r="TFM36" s="661"/>
      <c r="TFN36" s="661"/>
      <c r="TFO36" s="661"/>
      <c r="TFP36" s="661"/>
      <c r="TFQ36" s="661"/>
      <c r="TFR36" s="661"/>
      <c r="TFS36" s="661"/>
      <c r="TFT36" s="661"/>
      <c r="TFU36" s="661"/>
      <c r="TFV36" s="661"/>
      <c r="TFW36" s="661"/>
      <c r="TFX36" s="661"/>
      <c r="TFY36" s="661"/>
      <c r="TFZ36" s="661"/>
      <c r="TGA36" s="661"/>
      <c r="TGB36" s="661"/>
      <c r="TGC36" s="661"/>
      <c r="TGD36" s="661"/>
      <c r="TGE36" s="661"/>
      <c r="TGF36" s="661"/>
      <c r="TGG36" s="661"/>
      <c r="TGH36" s="661"/>
      <c r="TGI36" s="661"/>
      <c r="TGJ36" s="661"/>
      <c r="TGK36" s="661"/>
      <c r="TGL36" s="661"/>
      <c r="TGM36" s="661"/>
      <c r="TGN36" s="661"/>
      <c r="TGO36" s="661"/>
      <c r="TGP36" s="661"/>
      <c r="TGQ36" s="661"/>
      <c r="TGR36" s="661"/>
      <c r="TGS36" s="661"/>
      <c r="TGT36" s="661"/>
      <c r="TGU36" s="661"/>
      <c r="TGV36" s="661"/>
      <c r="TGW36" s="661"/>
      <c r="TGX36" s="661"/>
      <c r="TGY36" s="661"/>
      <c r="TGZ36" s="661"/>
      <c r="THA36" s="661"/>
      <c r="THB36" s="661"/>
      <c r="THC36" s="661"/>
      <c r="THD36" s="661"/>
      <c r="THE36" s="661"/>
      <c r="THF36" s="661"/>
      <c r="THG36" s="661"/>
      <c r="THH36" s="661"/>
      <c r="THI36" s="661"/>
      <c r="THJ36" s="661"/>
      <c r="THK36" s="661"/>
      <c r="THL36" s="661"/>
      <c r="THM36" s="661"/>
      <c r="THN36" s="661"/>
      <c r="THO36" s="661"/>
      <c r="THP36" s="661"/>
      <c r="THQ36" s="661"/>
      <c r="THR36" s="661"/>
      <c r="THS36" s="661"/>
      <c r="THT36" s="661"/>
      <c r="THU36" s="661"/>
      <c r="THV36" s="661"/>
      <c r="THW36" s="661"/>
      <c r="THX36" s="661"/>
      <c r="THY36" s="661"/>
      <c r="THZ36" s="661"/>
      <c r="TIA36" s="661"/>
      <c r="TIB36" s="661"/>
      <c r="TIC36" s="661"/>
      <c r="TID36" s="661"/>
      <c r="TIE36" s="661"/>
      <c r="TIF36" s="661"/>
      <c r="TIG36" s="661"/>
      <c r="TIH36" s="661"/>
      <c r="TII36" s="661"/>
      <c r="TIJ36" s="661"/>
      <c r="TIK36" s="661"/>
      <c r="TIL36" s="661"/>
      <c r="TIM36" s="661"/>
      <c r="TIN36" s="661"/>
      <c r="TIO36" s="661"/>
      <c r="TIP36" s="661"/>
      <c r="TIQ36" s="661"/>
      <c r="TIR36" s="661"/>
      <c r="TIS36" s="661"/>
      <c r="TIT36" s="661"/>
      <c r="TIU36" s="661"/>
      <c r="TIV36" s="661"/>
      <c r="TIW36" s="661"/>
      <c r="TIX36" s="661"/>
      <c r="TIY36" s="661"/>
      <c r="TIZ36" s="661"/>
      <c r="TJA36" s="661"/>
      <c r="TJB36" s="661"/>
      <c r="TJC36" s="661"/>
      <c r="TJD36" s="661"/>
      <c r="TJE36" s="661"/>
      <c r="TJF36" s="661"/>
      <c r="TJG36" s="661"/>
      <c r="TJH36" s="661"/>
      <c r="TJI36" s="661"/>
      <c r="TJJ36" s="661"/>
      <c r="TJK36" s="661"/>
      <c r="TJL36" s="661"/>
      <c r="TJM36" s="661"/>
      <c r="TJN36" s="661"/>
      <c r="TJO36" s="661"/>
      <c r="TJP36" s="661"/>
      <c r="TJQ36" s="661"/>
      <c r="TJR36" s="661"/>
      <c r="TJS36" s="661"/>
      <c r="TJT36" s="661"/>
      <c r="TJU36" s="661"/>
      <c r="TJV36" s="661"/>
      <c r="TJW36" s="661"/>
      <c r="TJX36" s="661"/>
      <c r="TJY36" s="661"/>
      <c r="TJZ36" s="661"/>
      <c r="TKA36" s="661"/>
      <c r="TKB36" s="661"/>
      <c r="TKC36" s="661"/>
      <c r="TKD36" s="661"/>
      <c r="TKE36" s="661"/>
      <c r="TKF36" s="661"/>
      <c r="TKG36" s="661"/>
      <c r="TKH36" s="661"/>
      <c r="TKI36" s="661"/>
      <c r="TKJ36" s="661"/>
      <c r="TKK36" s="661"/>
      <c r="TKL36" s="661"/>
      <c r="TKM36" s="661"/>
      <c r="TKN36" s="661"/>
      <c r="TKO36" s="661"/>
      <c r="TKP36" s="661"/>
      <c r="TKQ36" s="661"/>
      <c r="TKR36" s="661"/>
      <c r="TKS36" s="661"/>
      <c r="TKT36" s="661"/>
      <c r="TKU36" s="661"/>
      <c r="TKV36" s="661"/>
      <c r="TKW36" s="661"/>
      <c r="TKX36" s="661"/>
      <c r="TKY36" s="661"/>
      <c r="TKZ36" s="661"/>
      <c r="TLA36" s="661"/>
      <c r="TLB36" s="661"/>
      <c r="TLC36" s="661"/>
      <c r="TLD36" s="661"/>
      <c r="TLE36" s="661"/>
      <c r="TLF36" s="661"/>
      <c r="TLG36" s="661"/>
      <c r="TLH36" s="661"/>
      <c r="TLI36" s="661"/>
      <c r="TLJ36" s="661"/>
      <c r="TLK36" s="661"/>
      <c r="TLL36" s="661"/>
      <c r="TLM36" s="661"/>
      <c r="TLN36" s="661"/>
      <c r="TLO36" s="661"/>
      <c r="TLP36" s="661"/>
      <c r="TLQ36" s="661"/>
      <c r="TLR36" s="661"/>
      <c r="TLS36" s="661"/>
      <c r="TLT36" s="661"/>
      <c r="TLU36" s="661"/>
      <c r="TLV36" s="661"/>
      <c r="TLW36" s="661"/>
      <c r="TLX36" s="661"/>
      <c r="TLY36" s="661"/>
      <c r="TLZ36" s="661"/>
      <c r="TMA36" s="661"/>
      <c r="TMB36" s="661"/>
      <c r="TMC36" s="661"/>
      <c r="TMD36" s="661"/>
      <c r="TME36" s="661"/>
      <c r="TMF36" s="661"/>
      <c r="TMG36" s="661"/>
      <c r="TMH36" s="661"/>
      <c r="TMI36" s="661"/>
      <c r="TMJ36" s="661"/>
      <c r="TMK36" s="661"/>
      <c r="TML36" s="661"/>
      <c r="TMM36" s="661"/>
      <c r="TMN36" s="661"/>
      <c r="TMO36" s="661"/>
      <c r="TMP36" s="661"/>
      <c r="TMQ36" s="661"/>
      <c r="TMR36" s="661"/>
      <c r="TMS36" s="661"/>
      <c r="TMT36" s="661"/>
      <c r="TMU36" s="661"/>
      <c r="TMV36" s="661"/>
      <c r="TMW36" s="661"/>
      <c r="TMX36" s="661"/>
      <c r="TMY36" s="661"/>
      <c r="TMZ36" s="661"/>
      <c r="TNA36" s="661"/>
      <c r="TNB36" s="661"/>
      <c r="TNC36" s="661"/>
      <c r="TND36" s="661"/>
      <c r="TNE36" s="661"/>
      <c r="TNF36" s="661"/>
      <c r="TNG36" s="661"/>
      <c r="TNH36" s="661"/>
      <c r="TNI36" s="661"/>
      <c r="TNJ36" s="661"/>
      <c r="TNK36" s="661"/>
      <c r="TNL36" s="661"/>
      <c r="TNM36" s="661"/>
      <c r="TNN36" s="661"/>
      <c r="TNO36" s="661"/>
      <c r="TNP36" s="661"/>
      <c r="TNQ36" s="661"/>
      <c r="TNR36" s="661"/>
      <c r="TNS36" s="661"/>
      <c r="TNT36" s="661"/>
      <c r="TNU36" s="661"/>
      <c r="TNV36" s="661"/>
      <c r="TNW36" s="661"/>
      <c r="TNX36" s="661"/>
      <c r="TNY36" s="661"/>
      <c r="TNZ36" s="661"/>
      <c r="TOA36" s="661"/>
      <c r="TOB36" s="661"/>
      <c r="TOC36" s="661"/>
      <c r="TOD36" s="661"/>
      <c r="TOE36" s="661"/>
      <c r="TOF36" s="661"/>
      <c r="TOG36" s="661"/>
      <c r="TOH36" s="661"/>
      <c r="TOI36" s="661"/>
      <c r="TOJ36" s="661"/>
      <c r="TOK36" s="661"/>
      <c r="TOL36" s="661"/>
      <c r="TOM36" s="661"/>
      <c r="TON36" s="661"/>
      <c r="TOO36" s="661"/>
      <c r="TOP36" s="661"/>
      <c r="TOQ36" s="661"/>
      <c r="TOR36" s="661"/>
      <c r="TOS36" s="661"/>
      <c r="TOT36" s="661"/>
      <c r="TOU36" s="661"/>
      <c r="TOV36" s="661"/>
      <c r="TOW36" s="661"/>
      <c r="TOX36" s="661"/>
      <c r="TOY36" s="661"/>
      <c r="TOZ36" s="661"/>
      <c r="TPA36" s="661"/>
      <c r="TPB36" s="661"/>
      <c r="TPC36" s="661"/>
      <c r="TPD36" s="661"/>
      <c r="TPE36" s="661"/>
      <c r="TPF36" s="661"/>
      <c r="TPG36" s="661"/>
      <c r="TPH36" s="661"/>
      <c r="TPI36" s="661"/>
      <c r="TPJ36" s="661"/>
      <c r="TPK36" s="661"/>
      <c r="TPL36" s="661"/>
      <c r="TPM36" s="661"/>
      <c r="TPN36" s="661"/>
      <c r="TPO36" s="661"/>
      <c r="TPP36" s="661"/>
      <c r="TPQ36" s="661"/>
      <c r="TPR36" s="661"/>
      <c r="TPS36" s="661"/>
      <c r="TPT36" s="661"/>
      <c r="TPU36" s="661"/>
      <c r="TPV36" s="661"/>
      <c r="TPW36" s="661"/>
      <c r="TPX36" s="661"/>
      <c r="TPY36" s="661"/>
      <c r="TPZ36" s="661"/>
      <c r="TQA36" s="661"/>
      <c r="TQB36" s="661"/>
      <c r="TQC36" s="661"/>
      <c r="TQD36" s="661"/>
      <c r="TQE36" s="661"/>
      <c r="TQF36" s="661"/>
      <c r="TQG36" s="661"/>
      <c r="TQH36" s="661"/>
      <c r="TQI36" s="661"/>
      <c r="TQJ36" s="661"/>
      <c r="TQK36" s="661"/>
      <c r="TQL36" s="661"/>
      <c r="TQM36" s="661"/>
      <c r="TQN36" s="661"/>
      <c r="TQO36" s="661"/>
      <c r="TQP36" s="661"/>
      <c r="TQQ36" s="661"/>
      <c r="TQR36" s="661"/>
      <c r="TQS36" s="661"/>
      <c r="TQT36" s="661"/>
      <c r="TQU36" s="661"/>
      <c r="TQV36" s="661"/>
      <c r="TQW36" s="661"/>
      <c r="TQX36" s="661"/>
      <c r="TQY36" s="661"/>
      <c r="TQZ36" s="661"/>
      <c r="TRA36" s="661"/>
      <c r="TRB36" s="661"/>
      <c r="TRC36" s="661"/>
      <c r="TRD36" s="661"/>
      <c r="TRE36" s="661"/>
      <c r="TRF36" s="661"/>
      <c r="TRG36" s="661"/>
      <c r="TRH36" s="661"/>
      <c r="TRI36" s="661"/>
      <c r="TRJ36" s="661"/>
      <c r="TRK36" s="661"/>
      <c r="TRL36" s="661"/>
      <c r="TRM36" s="661"/>
      <c r="TRN36" s="661"/>
      <c r="TRO36" s="661"/>
      <c r="TRP36" s="661"/>
      <c r="TRQ36" s="661"/>
      <c r="TRR36" s="661"/>
      <c r="TRS36" s="661"/>
      <c r="TRT36" s="661"/>
      <c r="TRU36" s="661"/>
      <c r="TRV36" s="661"/>
      <c r="TRW36" s="661"/>
      <c r="TRX36" s="661"/>
      <c r="TRY36" s="661"/>
      <c r="TRZ36" s="661"/>
      <c r="TSA36" s="661"/>
      <c r="TSB36" s="661"/>
      <c r="TSC36" s="661"/>
      <c r="TSD36" s="661"/>
      <c r="TSE36" s="661"/>
      <c r="TSF36" s="661"/>
      <c r="TSG36" s="661"/>
      <c r="TSH36" s="661"/>
      <c r="TSI36" s="661"/>
      <c r="TSJ36" s="661"/>
      <c r="TSK36" s="661"/>
      <c r="TSL36" s="661"/>
      <c r="TSM36" s="661"/>
      <c r="TSN36" s="661"/>
      <c r="TSO36" s="661"/>
      <c r="TSP36" s="661"/>
      <c r="TSQ36" s="661"/>
      <c r="TSR36" s="661"/>
      <c r="TSS36" s="661"/>
      <c r="TST36" s="661"/>
      <c r="TSU36" s="661"/>
      <c r="TSV36" s="661"/>
      <c r="TSW36" s="661"/>
      <c r="TSX36" s="661"/>
      <c r="TSY36" s="661"/>
      <c r="TSZ36" s="661"/>
      <c r="TTA36" s="661"/>
      <c r="TTB36" s="661"/>
      <c r="TTC36" s="661"/>
      <c r="TTD36" s="661"/>
      <c r="TTE36" s="661"/>
      <c r="TTF36" s="661"/>
      <c r="TTG36" s="661"/>
      <c r="TTH36" s="661"/>
      <c r="TTI36" s="661"/>
      <c r="TTJ36" s="661"/>
      <c r="TTK36" s="661"/>
      <c r="TTL36" s="661"/>
      <c r="TTM36" s="661"/>
      <c r="TTN36" s="661"/>
      <c r="TTO36" s="661"/>
      <c r="TTP36" s="661"/>
      <c r="TTQ36" s="661"/>
      <c r="TTR36" s="661"/>
      <c r="TTS36" s="661"/>
      <c r="TTT36" s="661"/>
      <c r="TTU36" s="661"/>
      <c r="TTV36" s="661"/>
      <c r="TTW36" s="661"/>
      <c r="TTX36" s="661"/>
      <c r="TTY36" s="661"/>
      <c r="TTZ36" s="661"/>
      <c r="TUA36" s="661"/>
      <c r="TUB36" s="661"/>
      <c r="TUC36" s="661"/>
      <c r="TUD36" s="661"/>
      <c r="TUE36" s="661"/>
      <c r="TUF36" s="661"/>
      <c r="TUG36" s="661"/>
      <c r="TUH36" s="661"/>
      <c r="TUI36" s="661"/>
      <c r="TUJ36" s="661"/>
      <c r="TUK36" s="661"/>
      <c r="TUL36" s="661"/>
      <c r="TUM36" s="661"/>
      <c r="TUN36" s="661"/>
      <c r="TUO36" s="661"/>
      <c r="TUP36" s="661"/>
      <c r="TUQ36" s="661"/>
      <c r="TUR36" s="661"/>
      <c r="TUS36" s="661"/>
      <c r="TUT36" s="661"/>
      <c r="TUU36" s="661"/>
      <c r="TUV36" s="661"/>
      <c r="TUW36" s="661"/>
      <c r="TUX36" s="661"/>
      <c r="TUY36" s="661"/>
      <c r="TUZ36" s="661"/>
      <c r="TVA36" s="661"/>
      <c r="TVB36" s="661"/>
      <c r="TVC36" s="661"/>
      <c r="TVD36" s="661"/>
      <c r="TVE36" s="661"/>
      <c r="TVF36" s="661"/>
      <c r="TVG36" s="661"/>
      <c r="TVH36" s="661"/>
      <c r="TVI36" s="661"/>
      <c r="TVJ36" s="661"/>
      <c r="TVK36" s="661"/>
      <c r="TVL36" s="661"/>
      <c r="TVM36" s="661"/>
      <c r="TVN36" s="661"/>
      <c r="TVO36" s="661"/>
      <c r="TVP36" s="661"/>
      <c r="TVQ36" s="661"/>
      <c r="TVR36" s="661"/>
      <c r="TVS36" s="661"/>
      <c r="TVT36" s="661"/>
      <c r="TVU36" s="661"/>
      <c r="TVV36" s="661"/>
      <c r="TVW36" s="661"/>
      <c r="TVX36" s="661"/>
      <c r="TVY36" s="661"/>
      <c r="TVZ36" s="661"/>
      <c r="TWA36" s="661"/>
      <c r="TWB36" s="661"/>
      <c r="TWC36" s="661"/>
      <c r="TWD36" s="661"/>
      <c r="TWE36" s="661"/>
      <c r="TWF36" s="661"/>
      <c r="TWG36" s="661"/>
      <c r="TWH36" s="661"/>
      <c r="TWI36" s="661"/>
      <c r="TWJ36" s="661"/>
      <c r="TWK36" s="661"/>
      <c r="TWL36" s="661"/>
      <c r="TWM36" s="661"/>
      <c r="TWN36" s="661"/>
      <c r="TWO36" s="661"/>
      <c r="TWP36" s="661"/>
      <c r="TWQ36" s="661"/>
      <c r="TWR36" s="661"/>
      <c r="TWS36" s="661"/>
      <c r="TWT36" s="661"/>
      <c r="TWU36" s="661"/>
      <c r="TWV36" s="661"/>
      <c r="TWW36" s="661"/>
      <c r="TWX36" s="661"/>
      <c r="TWY36" s="661"/>
      <c r="TWZ36" s="661"/>
      <c r="TXA36" s="661"/>
      <c r="TXB36" s="661"/>
      <c r="TXC36" s="661"/>
      <c r="TXD36" s="661"/>
      <c r="TXE36" s="661"/>
      <c r="TXF36" s="661"/>
      <c r="TXG36" s="661"/>
      <c r="TXH36" s="661"/>
      <c r="TXI36" s="661"/>
      <c r="TXJ36" s="661"/>
      <c r="TXK36" s="661"/>
      <c r="TXL36" s="661"/>
      <c r="TXM36" s="661"/>
      <c r="TXN36" s="661"/>
      <c r="TXO36" s="661"/>
      <c r="TXP36" s="661"/>
      <c r="TXQ36" s="661"/>
      <c r="TXR36" s="661"/>
      <c r="TXS36" s="661"/>
      <c r="TXT36" s="661"/>
      <c r="TXU36" s="661"/>
      <c r="TXV36" s="661"/>
      <c r="TXW36" s="661"/>
      <c r="TXX36" s="661"/>
      <c r="TXY36" s="661"/>
      <c r="TXZ36" s="661"/>
      <c r="TYA36" s="661"/>
      <c r="TYB36" s="661"/>
      <c r="TYC36" s="661"/>
      <c r="TYD36" s="661"/>
      <c r="TYE36" s="661"/>
      <c r="TYF36" s="661"/>
      <c r="TYG36" s="661"/>
      <c r="TYH36" s="661"/>
      <c r="TYI36" s="661"/>
      <c r="TYJ36" s="661"/>
      <c r="TYK36" s="661"/>
      <c r="TYL36" s="661"/>
      <c r="TYM36" s="661"/>
      <c r="TYN36" s="661"/>
      <c r="TYO36" s="661"/>
      <c r="TYP36" s="661"/>
      <c r="TYQ36" s="661"/>
      <c r="TYR36" s="661"/>
      <c r="TYS36" s="661"/>
      <c r="TYT36" s="661"/>
      <c r="TYU36" s="661"/>
      <c r="TYV36" s="661"/>
      <c r="TYW36" s="661"/>
      <c r="TYX36" s="661"/>
      <c r="TYY36" s="661"/>
      <c r="TYZ36" s="661"/>
      <c r="TZA36" s="661"/>
      <c r="TZB36" s="661"/>
      <c r="TZC36" s="661"/>
      <c r="TZD36" s="661"/>
      <c r="TZE36" s="661"/>
      <c r="TZF36" s="661"/>
      <c r="TZG36" s="661"/>
      <c r="TZH36" s="661"/>
      <c r="TZI36" s="661"/>
      <c r="TZJ36" s="661"/>
      <c r="TZK36" s="661"/>
      <c r="TZL36" s="661"/>
      <c r="TZM36" s="661"/>
      <c r="TZN36" s="661"/>
      <c r="TZO36" s="661"/>
      <c r="TZP36" s="661"/>
      <c r="TZQ36" s="661"/>
      <c r="TZR36" s="661"/>
      <c r="TZS36" s="661"/>
      <c r="TZT36" s="661"/>
      <c r="TZU36" s="661"/>
      <c r="TZV36" s="661"/>
      <c r="TZW36" s="661"/>
      <c r="TZX36" s="661"/>
      <c r="TZY36" s="661"/>
      <c r="TZZ36" s="661"/>
      <c r="UAA36" s="661"/>
      <c r="UAB36" s="661"/>
      <c r="UAC36" s="661"/>
      <c r="UAD36" s="661"/>
      <c r="UAE36" s="661"/>
      <c r="UAF36" s="661"/>
      <c r="UAG36" s="661"/>
      <c r="UAH36" s="661"/>
      <c r="UAI36" s="661"/>
      <c r="UAJ36" s="661"/>
      <c r="UAK36" s="661"/>
      <c r="UAL36" s="661"/>
      <c r="UAM36" s="661"/>
      <c r="UAN36" s="661"/>
      <c r="UAO36" s="661"/>
      <c r="UAP36" s="661"/>
      <c r="UAQ36" s="661"/>
      <c r="UAR36" s="661"/>
      <c r="UAS36" s="661"/>
      <c r="UAT36" s="661"/>
      <c r="UAU36" s="661"/>
      <c r="UAV36" s="661"/>
      <c r="UAW36" s="661"/>
      <c r="UAX36" s="661"/>
      <c r="UAY36" s="661"/>
      <c r="UAZ36" s="661"/>
      <c r="UBA36" s="661"/>
      <c r="UBB36" s="661"/>
      <c r="UBC36" s="661"/>
      <c r="UBD36" s="661"/>
      <c r="UBE36" s="661"/>
      <c r="UBF36" s="661"/>
      <c r="UBG36" s="661"/>
      <c r="UBH36" s="661"/>
      <c r="UBI36" s="661"/>
      <c r="UBJ36" s="661"/>
      <c r="UBK36" s="661"/>
      <c r="UBL36" s="661"/>
      <c r="UBM36" s="661"/>
      <c r="UBN36" s="661"/>
      <c r="UBO36" s="661"/>
      <c r="UBP36" s="661"/>
      <c r="UBQ36" s="661"/>
      <c r="UBR36" s="661"/>
      <c r="UBS36" s="661"/>
      <c r="UBT36" s="661"/>
      <c r="UBU36" s="661"/>
      <c r="UBV36" s="661"/>
      <c r="UBW36" s="661"/>
      <c r="UBX36" s="661"/>
      <c r="UBY36" s="661"/>
      <c r="UBZ36" s="661"/>
      <c r="UCA36" s="661"/>
      <c r="UCB36" s="661"/>
      <c r="UCC36" s="661"/>
      <c r="UCD36" s="661"/>
      <c r="UCE36" s="661"/>
      <c r="UCF36" s="661"/>
      <c r="UCG36" s="661"/>
      <c r="UCH36" s="661"/>
      <c r="UCI36" s="661"/>
      <c r="UCJ36" s="661"/>
      <c r="UCK36" s="661"/>
      <c r="UCL36" s="661"/>
      <c r="UCM36" s="661"/>
      <c r="UCN36" s="661"/>
      <c r="UCO36" s="661"/>
      <c r="UCP36" s="661"/>
      <c r="UCQ36" s="661"/>
      <c r="UCR36" s="661"/>
      <c r="UCS36" s="661"/>
      <c r="UCT36" s="661"/>
      <c r="UCU36" s="661"/>
      <c r="UCV36" s="661"/>
      <c r="UCW36" s="661"/>
      <c r="UCX36" s="661"/>
      <c r="UCY36" s="661"/>
      <c r="UCZ36" s="661"/>
      <c r="UDA36" s="661"/>
      <c r="UDB36" s="661"/>
      <c r="UDC36" s="661"/>
      <c r="UDD36" s="661"/>
      <c r="UDE36" s="661"/>
      <c r="UDF36" s="661"/>
      <c r="UDG36" s="661"/>
      <c r="UDH36" s="661"/>
      <c r="UDI36" s="661"/>
      <c r="UDJ36" s="661"/>
      <c r="UDK36" s="661"/>
      <c r="UDL36" s="661"/>
      <c r="UDM36" s="661"/>
      <c r="UDN36" s="661"/>
      <c r="UDO36" s="661"/>
      <c r="UDP36" s="661"/>
      <c r="UDQ36" s="661"/>
      <c r="UDR36" s="661"/>
      <c r="UDS36" s="661"/>
      <c r="UDT36" s="661"/>
      <c r="UDU36" s="661"/>
      <c r="UDV36" s="661"/>
      <c r="UDW36" s="661"/>
      <c r="UDX36" s="661"/>
      <c r="UDY36" s="661"/>
      <c r="UDZ36" s="661"/>
      <c r="UEA36" s="661"/>
      <c r="UEB36" s="661"/>
      <c r="UEC36" s="661"/>
      <c r="UED36" s="661"/>
      <c r="UEE36" s="661"/>
      <c r="UEF36" s="661"/>
      <c r="UEG36" s="661"/>
      <c r="UEH36" s="661"/>
      <c r="UEI36" s="661"/>
      <c r="UEJ36" s="661"/>
      <c r="UEK36" s="661"/>
      <c r="UEL36" s="661"/>
      <c r="UEM36" s="661"/>
      <c r="UEN36" s="661"/>
      <c r="UEO36" s="661"/>
      <c r="UEP36" s="661"/>
      <c r="UEQ36" s="661"/>
      <c r="UER36" s="661"/>
      <c r="UES36" s="661"/>
      <c r="UET36" s="661"/>
      <c r="UEU36" s="661"/>
      <c r="UEV36" s="661"/>
      <c r="UEW36" s="661"/>
      <c r="UEX36" s="661"/>
      <c r="UEY36" s="661"/>
      <c r="UEZ36" s="661"/>
      <c r="UFA36" s="661"/>
      <c r="UFB36" s="661"/>
      <c r="UFC36" s="661"/>
      <c r="UFD36" s="661"/>
      <c r="UFE36" s="661"/>
      <c r="UFF36" s="661"/>
      <c r="UFG36" s="661"/>
      <c r="UFH36" s="661"/>
      <c r="UFI36" s="661"/>
      <c r="UFJ36" s="661"/>
      <c r="UFK36" s="661"/>
      <c r="UFL36" s="661"/>
      <c r="UFM36" s="661"/>
      <c r="UFN36" s="661"/>
      <c r="UFO36" s="661"/>
      <c r="UFP36" s="661"/>
      <c r="UFQ36" s="661"/>
      <c r="UFR36" s="661"/>
      <c r="UFS36" s="661"/>
      <c r="UFT36" s="661"/>
      <c r="UFU36" s="661"/>
      <c r="UFV36" s="661"/>
      <c r="UFW36" s="661"/>
      <c r="UFX36" s="661"/>
      <c r="UFY36" s="661"/>
      <c r="UFZ36" s="661"/>
      <c r="UGA36" s="661"/>
      <c r="UGB36" s="661"/>
      <c r="UGC36" s="661"/>
      <c r="UGD36" s="661"/>
      <c r="UGE36" s="661"/>
      <c r="UGF36" s="661"/>
      <c r="UGG36" s="661"/>
      <c r="UGH36" s="661"/>
      <c r="UGI36" s="661"/>
      <c r="UGJ36" s="661"/>
      <c r="UGK36" s="661"/>
      <c r="UGL36" s="661"/>
      <c r="UGM36" s="661"/>
      <c r="UGN36" s="661"/>
      <c r="UGO36" s="661"/>
      <c r="UGP36" s="661"/>
      <c r="UGQ36" s="661"/>
      <c r="UGR36" s="661"/>
      <c r="UGS36" s="661"/>
      <c r="UGT36" s="661"/>
      <c r="UGU36" s="661"/>
      <c r="UGV36" s="661"/>
      <c r="UGW36" s="661"/>
      <c r="UGX36" s="661"/>
      <c r="UGY36" s="661"/>
      <c r="UGZ36" s="661"/>
      <c r="UHA36" s="661"/>
      <c r="UHB36" s="661"/>
      <c r="UHC36" s="661"/>
      <c r="UHD36" s="661"/>
      <c r="UHE36" s="661"/>
      <c r="UHF36" s="661"/>
      <c r="UHG36" s="661"/>
      <c r="UHH36" s="661"/>
      <c r="UHI36" s="661"/>
      <c r="UHJ36" s="661"/>
      <c r="UHK36" s="661"/>
      <c r="UHL36" s="661"/>
      <c r="UHM36" s="661"/>
      <c r="UHN36" s="661"/>
      <c r="UHO36" s="661"/>
      <c r="UHP36" s="661"/>
      <c r="UHQ36" s="661"/>
      <c r="UHR36" s="661"/>
      <c r="UHS36" s="661"/>
      <c r="UHT36" s="661"/>
      <c r="UHU36" s="661"/>
      <c r="UHV36" s="661"/>
      <c r="UHW36" s="661"/>
      <c r="UHX36" s="661"/>
      <c r="UHY36" s="661"/>
      <c r="UHZ36" s="661"/>
      <c r="UIA36" s="661"/>
      <c r="UIB36" s="661"/>
      <c r="UIC36" s="661"/>
      <c r="UID36" s="661"/>
      <c r="UIE36" s="661"/>
      <c r="UIF36" s="661"/>
      <c r="UIG36" s="661"/>
      <c r="UIH36" s="661"/>
      <c r="UII36" s="661"/>
      <c r="UIJ36" s="661"/>
      <c r="UIK36" s="661"/>
      <c r="UIL36" s="661"/>
      <c r="UIM36" s="661"/>
      <c r="UIN36" s="661"/>
      <c r="UIO36" s="661"/>
      <c r="UIP36" s="661"/>
      <c r="UIQ36" s="661"/>
      <c r="UIR36" s="661"/>
      <c r="UIS36" s="661"/>
      <c r="UIT36" s="661"/>
      <c r="UIU36" s="661"/>
      <c r="UIV36" s="661"/>
      <c r="UIW36" s="661"/>
      <c r="UIX36" s="661"/>
      <c r="UIY36" s="661"/>
      <c r="UIZ36" s="661"/>
      <c r="UJA36" s="661"/>
      <c r="UJB36" s="661"/>
      <c r="UJC36" s="661"/>
      <c r="UJD36" s="661"/>
      <c r="UJE36" s="661"/>
      <c r="UJF36" s="661"/>
      <c r="UJG36" s="661"/>
      <c r="UJH36" s="661"/>
      <c r="UJI36" s="661"/>
      <c r="UJJ36" s="661"/>
      <c r="UJK36" s="661"/>
      <c r="UJL36" s="661"/>
      <c r="UJM36" s="661"/>
      <c r="UJN36" s="661"/>
      <c r="UJO36" s="661"/>
      <c r="UJP36" s="661"/>
      <c r="UJQ36" s="661"/>
      <c r="UJR36" s="661"/>
      <c r="UJS36" s="661"/>
      <c r="UJT36" s="661"/>
      <c r="UJU36" s="661"/>
      <c r="UJV36" s="661"/>
      <c r="UJW36" s="661"/>
      <c r="UJX36" s="661"/>
      <c r="UJY36" s="661"/>
      <c r="UJZ36" s="661"/>
      <c r="UKA36" s="661"/>
      <c r="UKB36" s="661"/>
      <c r="UKC36" s="661"/>
      <c r="UKD36" s="661"/>
      <c r="UKE36" s="661"/>
      <c r="UKF36" s="661"/>
      <c r="UKG36" s="661"/>
      <c r="UKH36" s="661"/>
      <c r="UKI36" s="661"/>
      <c r="UKJ36" s="661"/>
      <c r="UKK36" s="661"/>
      <c r="UKL36" s="661"/>
      <c r="UKM36" s="661"/>
      <c r="UKN36" s="661"/>
      <c r="UKO36" s="661"/>
      <c r="UKP36" s="661"/>
      <c r="UKQ36" s="661"/>
      <c r="UKR36" s="661"/>
      <c r="UKS36" s="661"/>
      <c r="UKT36" s="661"/>
      <c r="UKU36" s="661"/>
      <c r="UKV36" s="661"/>
      <c r="UKW36" s="661"/>
      <c r="UKX36" s="661"/>
      <c r="UKY36" s="661"/>
      <c r="UKZ36" s="661"/>
      <c r="ULA36" s="661"/>
      <c r="ULB36" s="661"/>
      <c r="ULC36" s="661"/>
      <c r="ULD36" s="661"/>
      <c r="ULE36" s="661"/>
      <c r="ULF36" s="661"/>
      <c r="ULG36" s="661"/>
      <c r="ULH36" s="661"/>
      <c r="ULI36" s="661"/>
      <c r="ULJ36" s="661"/>
      <c r="ULK36" s="661"/>
      <c r="ULL36" s="661"/>
      <c r="ULM36" s="661"/>
      <c r="ULN36" s="661"/>
      <c r="ULO36" s="661"/>
      <c r="ULP36" s="661"/>
      <c r="ULQ36" s="661"/>
      <c r="ULR36" s="661"/>
      <c r="ULS36" s="661"/>
      <c r="ULT36" s="661"/>
      <c r="ULU36" s="661"/>
      <c r="ULV36" s="661"/>
      <c r="ULW36" s="661"/>
      <c r="ULX36" s="661"/>
      <c r="ULY36" s="661"/>
      <c r="ULZ36" s="661"/>
      <c r="UMA36" s="661"/>
      <c r="UMB36" s="661"/>
      <c r="UMC36" s="661"/>
      <c r="UMD36" s="661"/>
      <c r="UME36" s="661"/>
      <c r="UMF36" s="661"/>
      <c r="UMG36" s="661"/>
      <c r="UMH36" s="661"/>
      <c r="UMI36" s="661"/>
      <c r="UMJ36" s="661"/>
      <c r="UMK36" s="661"/>
      <c r="UML36" s="661"/>
      <c r="UMM36" s="661"/>
      <c r="UMN36" s="661"/>
      <c r="UMO36" s="661"/>
      <c r="UMP36" s="661"/>
      <c r="UMQ36" s="661"/>
      <c r="UMR36" s="661"/>
      <c r="UMS36" s="661"/>
      <c r="UMT36" s="661"/>
      <c r="UMU36" s="661"/>
      <c r="UMV36" s="661"/>
      <c r="UMW36" s="661"/>
      <c r="UMX36" s="661"/>
      <c r="UMY36" s="661"/>
      <c r="UMZ36" s="661"/>
      <c r="UNA36" s="661"/>
      <c r="UNB36" s="661"/>
      <c r="UNC36" s="661"/>
      <c r="UND36" s="661"/>
      <c r="UNE36" s="661"/>
      <c r="UNF36" s="661"/>
      <c r="UNG36" s="661"/>
      <c r="UNH36" s="661"/>
      <c r="UNI36" s="661"/>
      <c r="UNJ36" s="661"/>
      <c r="UNK36" s="661"/>
      <c r="UNL36" s="661"/>
      <c r="UNM36" s="661"/>
      <c r="UNN36" s="661"/>
      <c r="UNO36" s="661"/>
      <c r="UNP36" s="661"/>
      <c r="UNQ36" s="661"/>
      <c r="UNR36" s="661"/>
      <c r="UNS36" s="661"/>
      <c r="UNT36" s="661"/>
      <c r="UNU36" s="661"/>
      <c r="UNV36" s="661"/>
      <c r="UNW36" s="661"/>
      <c r="UNX36" s="661"/>
      <c r="UNY36" s="661"/>
      <c r="UNZ36" s="661"/>
      <c r="UOA36" s="661"/>
      <c r="UOB36" s="661"/>
      <c r="UOC36" s="661"/>
      <c r="UOD36" s="661"/>
      <c r="UOE36" s="661"/>
      <c r="UOF36" s="661"/>
      <c r="UOG36" s="661"/>
      <c r="UOH36" s="661"/>
      <c r="UOI36" s="661"/>
      <c r="UOJ36" s="661"/>
      <c r="UOK36" s="661"/>
      <c r="UOL36" s="661"/>
      <c r="UOM36" s="661"/>
      <c r="UON36" s="661"/>
      <c r="UOO36" s="661"/>
      <c r="UOP36" s="661"/>
      <c r="UOQ36" s="661"/>
      <c r="UOR36" s="661"/>
      <c r="UOS36" s="661"/>
      <c r="UOT36" s="661"/>
      <c r="UOU36" s="661"/>
      <c r="UOV36" s="661"/>
      <c r="UOW36" s="661"/>
      <c r="UOX36" s="661"/>
      <c r="UOY36" s="661"/>
      <c r="UOZ36" s="661"/>
      <c r="UPA36" s="661"/>
      <c r="UPB36" s="661"/>
      <c r="UPC36" s="661"/>
      <c r="UPD36" s="661"/>
      <c r="UPE36" s="661"/>
      <c r="UPF36" s="661"/>
      <c r="UPG36" s="661"/>
      <c r="UPH36" s="661"/>
      <c r="UPI36" s="661"/>
      <c r="UPJ36" s="661"/>
      <c r="UPK36" s="661"/>
      <c r="UPL36" s="661"/>
      <c r="UPM36" s="661"/>
      <c r="UPN36" s="661"/>
      <c r="UPO36" s="661"/>
      <c r="UPP36" s="661"/>
      <c r="UPQ36" s="661"/>
      <c r="UPR36" s="661"/>
      <c r="UPS36" s="661"/>
      <c r="UPT36" s="661"/>
      <c r="UPU36" s="661"/>
      <c r="UPV36" s="661"/>
      <c r="UPW36" s="661"/>
      <c r="UPX36" s="661"/>
      <c r="UPY36" s="661"/>
      <c r="UPZ36" s="661"/>
      <c r="UQA36" s="661"/>
      <c r="UQB36" s="661"/>
      <c r="UQC36" s="661"/>
      <c r="UQD36" s="661"/>
      <c r="UQE36" s="661"/>
      <c r="UQF36" s="661"/>
      <c r="UQG36" s="661"/>
      <c r="UQH36" s="661"/>
      <c r="UQI36" s="661"/>
      <c r="UQJ36" s="661"/>
      <c r="UQK36" s="661"/>
      <c r="UQL36" s="661"/>
      <c r="UQM36" s="661"/>
      <c r="UQN36" s="661"/>
      <c r="UQO36" s="661"/>
      <c r="UQP36" s="661"/>
      <c r="UQQ36" s="661"/>
      <c r="UQR36" s="661"/>
      <c r="UQS36" s="661"/>
      <c r="UQT36" s="661"/>
      <c r="UQU36" s="661"/>
      <c r="UQV36" s="661"/>
      <c r="UQW36" s="661"/>
      <c r="UQX36" s="661"/>
      <c r="UQY36" s="661"/>
      <c r="UQZ36" s="661"/>
      <c r="URA36" s="661"/>
      <c r="URB36" s="661"/>
      <c r="URC36" s="661"/>
      <c r="URD36" s="661"/>
      <c r="URE36" s="661"/>
      <c r="URF36" s="661"/>
      <c r="URG36" s="661"/>
      <c r="URH36" s="661"/>
      <c r="URI36" s="661"/>
      <c r="URJ36" s="661"/>
      <c r="URK36" s="661"/>
      <c r="URL36" s="661"/>
      <c r="URM36" s="661"/>
      <c r="URN36" s="661"/>
      <c r="URO36" s="661"/>
      <c r="URP36" s="661"/>
      <c r="URQ36" s="661"/>
      <c r="URR36" s="661"/>
      <c r="URS36" s="661"/>
      <c r="URT36" s="661"/>
      <c r="URU36" s="661"/>
      <c r="URV36" s="661"/>
      <c r="URW36" s="661"/>
      <c r="URX36" s="661"/>
      <c r="URY36" s="661"/>
      <c r="URZ36" s="661"/>
      <c r="USA36" s="661"/>
      <c r="USB36" s="661"/>
      <c r="USC36" s="661"/>
      <c r="USD36" s="661"/>
      <c r="USE36" s="661"/>
      <c r="USF36" s="661"/>
      <c r="USG36" s="661"/>
      <c r="USH36" s="661"/>
      <c r="USI36" s="661"/>
      <c r="USJ36" s="661"/>
      <c r="USK36" s="661"/>
      <c r="USL36" s="661"/>
      <c r="USM36" s="661"/>
      <c r="USN36" s="661"/>
      <c r="USO36" s="661"/>
      <c r="USP36" s="661"/>
      <c r="USQ36" s="661"/>
      <c r="USR36" s="661"/>
      <c r="USS36" s="661"/>
      <c r="UST36" s="661"/>
      <c r="USU36" s="661"/>
      <c r="USV36" s="661"/>
      <c r="USW36" s="661"/>
      <c r="USX36" s="661"/>
      <c r="USY36" s="661"/>
      <c r="USZ36" s="661"/>
      <c r="UTA36" s="661"/>
      <c r="UTB36" s="661"/>
      <c r="UTC36" s="661"/>
      <c r="UTD36" s="661"/>
      <c r="UTE36" s="661"/>
      <c r="UTF36" s="661"/>
      <c r="UTG36" s="661"/>
      <c r="UTH36" s="661"/>
      <c r="UTI36" s="661"/>
      <c r="UTJ36" s="661"/>
      <c r="UTK36" s="661"/>
      <c r="UTL36" s="661"/>
      <c r="UTM36" s="661"/>
      <c r="UTN36" s="661"/>
      <c r="UTO36" s="661"/>
      <c r="UTP36" s="661"/>
      <c r="UTQ36" s="661"/>
      <c r="UTR36" s="661"/>
      <c r="UTS36" s="661"/>
      <c r="UTT36" s="661"/>
      <c r="UTU36" s="661"/>
      <c r="UTV36" s="661"/>
      <c r="UTW36" s="661"/>
      <c r="UTX36" s="661"/>
      <c r="UTY36" s="661"/>
      <c r="UTZ36" s="661"/>
      <c r="UUA36" s="661"/>
      <c r="UUB36" s="661"/>
      <c r="UUC36" s="661"/>
      <c r="UUD36" s="661"/>
      <c r="UUE36" s="661"/>
      <c r="UUF36" s="661"/>
      <c r="UUG36" s="661"/>
      <c r="UUH36" s="661"/>
      <c r="UUI36" s="661"/>
      <c r="UUJ36" s="661"/>
      <c r="UUK36" s="661"/>
      <c r="UUL36" s="661"/>
      <c r="UUM36" s="661"/>
      <c r="UUN36" s="661"/>
      <c r="UUO36" s="661"/>
      <c r="UUP36" s="661"/>
      <c r="UUQ36" s="661"/>
      <c r="UUR36" s="661"/>
      <c r="UUS36" s="661"/>
      <c r="UUT36" s="661"/>
      <c r="UUU36" s="661"/>
      <c r="UUV36" s="661"/>
      <c r="UUW36" s="661"/>
      <c r="UUX36" s="661"/>
      <c r="UUY36" s="661"/>
      <c r="UUZ36" s="661"/>
      <c r="UVA36" s="661"/>
      <c r="UVB36" s="661"/>
      <c r="UVC36" s="661"/>
      <c r="UVD36" s="661"/>
      <c r="UVE36" s="661"/>
      <c r="UVF36" s="661"/>
      <c r="UVG36" s="661"/>
      <c r="UVH36" s="661"/>
      <c r="UVI36" s="661"/>
      <c r="UVJ36" s="661"/>
      <c r="UVK36" s="661"/>
      <c r="UVL36" s="661"/>
      <c r="UVM36" s="661"/>
      <c r="UVN36" s="661"/>
      <c r="UVO36" s="661"/>
      <c r="UVP36" s="661"/>
      <c r="UVQ36" s="661"/>
      <c r="UVR36" s="661"/>
      <c r="UVS36" s="661"/>
      <c r="UVT36" s="661"/>
      <c r="UVU36" s="661"/>
      <c r="UVV36" s="661"/>
      <c r="UVW36" s="661"/>
      <c r="UVX36" s="661"/>
      <c r="UVY36" s="661"/>
      <c r="UVZ36" s="661"/>
      <c r="UWA36" s="661"/>
      <c r="UWB36" s="661"/>
      <c r="UWC36" s="661"/>
      <c r="UWD36" s="661"/>
      <c r="UWE36" s="661"/>
      <c r="UWF36" s="661"/>
      <c r="UWG36" s="661"/>
      <c r="UWH36" s="661"/>
      <c r="UWI36" s="661"/>
      <c r="UWJ36" s="661"/>
      <c r="UWK36" s="661"/>
      <c r="UWL36" s="661"/>
      <c r="UWM36" s="661"/>
      <c r="UWN36" s="661"/>
      <c r="UWO36" s="661"/>
      <c r="UWP36" s="661"/>
      <c r="UWQ36" s="661"/>
      <c r="UWR36" s="661"/>
      <c r="UWS36" s="661"/>
      <c r="UWT36" s="661"/>
      <c r="UWU36" s="661"/>
      <c r="UWV36" s="661"/>
      <c r="UWW36" s="661"/>
      <c r="UWX36" s="661"/>
      <c r="UWY36" s="661"/>
      <c r="UWZ36" s="661"/>
      <c r="UXA36" s="661"/>
      <c r="UXB36" s="661"/>
      <c r="UXC36" s="661"/>
      <c r="UXD36" s="661"/>
      <c r="UXE36" s="661"/>
      <c r="UXF36" s="661"/>
      <c r="UXG36" s="661"/>
      <c r="UXH36" s="661"/>
      <c r="UXI36" s="661"/>
      <c r="UXJ36" s="661"/>
      <c r="UXK36" s="661"/>
      <c r="UXL36" s="661"/>
      <c r="UXM36" s="661"/>
      <c r="UXN36" s="661"/>
      <c r="UXO36" s="661"/>
      <c r="UXP36" s="661"/>
      <c r="UXQ36" s="661"/>
      <c r="UXR36" s="661"/>
      <c r="UXS36" s="661"/>
      <c r="UXT36" s="661"/>
      <c r="UXU36" s="661"/>
      <c r="UXV36" s="661"/>
      <c r="UXW36" s="661"/>
      <c r="UXX36" s="661"/>
      <c r="UXY36" s="661"/>
      <c r="UXZ36" s="661"/>
      <c r="UYA36" s="661"/>
      <c r="UYB36" s="661"/>
      <c r="UYC36" s="661"/>
      <c r="UYD36" s="661"/>
      <c r="UYE36" s="661"/>
      <c r="UYF36" s="661"/>
      <c r="UYG36" s="661"/>
      <c r="UYH36" s="661"/>
      <c r="UYI36" s="661"/>
      <c r="UYJ36" s="661"/>
      <c r="UYK36" s="661"/>
      <c r="UYL36" s="661"/>
      <c r="UYM36" s="661"/>
      <c r="UYN36" s="661"/>
      <c r="UYO36" s="661"/>
      <c r="UYP36" s="661"/>
      <c r="UYQ36" s="661"/>
      <c r="UYR36" s="661"/>
      <c r="UYS36" s="661"/>
      <c r="UYT36" s="661"/>
      <c r="UYU36" s="661"/>
      <c r="UYV36" s="661"/>
      <c r="UYW36" s="661"/>
      <c r="UYX36" s="661"/>
      <c r="UYY36" s="661"/>
      <c r="UYZ36" s="661"/>
      <c r="UZA36" s="661"/>
      <c r="UZB36" s="661"/>
      <c r="UZC36" s="661"/>
      <c r="UZD36" s="661"/>
      <c r="UZE36" s="661"/>
      <c r="UZF36" s="661"/>
      <c r="UZG36" s="661"/>
      <c r="UZH36" s="661"/>
      <c r="UZI36" s="661"/>
      <c r="UZJ36" s="661"/>
      <c r="UZK36" s="661"/>
      <c r="UZL36" s="661"/>
      <c r="UZM36" s="661"/>
      <c r="UZN36" s="661"/>
      <c r="UZO36" s="661"/>
      <c r="UZP36" s="661"/>
      <c r="UZQ36" s="661"/>
      <c r="UZR36" s="661"/>
      <c r="UZS36" s="661"/>
      <c r="UZT36" s="661"/>
      <c r="UZU36" s="661"/>
      <c r="UZV36" s="661"/>
      <c r="UZW36" s="661"/>
      <c r="UZX36" s="661"/>
      <c r="UZY36" s="661"/>
      <c r="UZZ36" s="661"/>
      <c r="VAA36" s="661"/>
      <c r="VAB36" s="661"/>
      <c r="VAC36" s="661"/>
      <c r="VAD36" s="661"/>
      <c r="VAE36" s="661"/>
      <c r="VAF36" s="661"/>
      <c r="VAG36" s="661"/>
      <c r="VAH36" s="661"/>
      <c r="VAI36" s="661"/>
      <c r="VAJ36" s="661"/>
      <c r="VAK36" s="661"/>
      <c r="VAL36" s="661"/>
      <c r="VAM36" s="661"/>
      <c r="VAN36" s="661"/>
      <c r="VAO36" s="661"/>
      <c r="VAP36" s="661"/>
      <c r="VAQ36" s="661"/>
      <c r="VAR36" s="661"/>
      <c r="VAS36" s="661"/>
      <c r="VAT36" s="661"/>
      <c r="VAU36" s="661"/>
      <c r="VAV36" s="661"/>
      <c r="VAW36" s="661"/>
      <c r="VAX36" s="661"/>
      <c r="VAY36" s="661"/>
      <c r="VAZ36" s="661"/>
      <c r="VBA36" s="661"/>
      <c r="VBB36" s="661"/>
      <c r="VBC36" s="661"/>
      <c r="VBD36" s="661"/>
      <c r="VBE36" s="661"/>
      <c r="VBF36" s="661"/>
      <c r="VBG36" s="661"/>
      <c r="VBH36" s="661"/>
      <c r="VBI36" s="661"/>
      <c r="VBJ36" s="661"/>
      <c r="VBK36" s="661"/>
      <c r="VBL36" s="661"/>
      <c r="VBM36" s="661"/>
      <c r="VBN36" s="661"/>
      <c r="VBO36" s="661"/>
      <c r="VBP36" s="661"/>
      <c r="VBQ36" s="661"/>
      <c r="VBR36" s="661"/>
      <c r="VBS36" s="661"/>
      <c r="VBT36" s="661"/>
      <c r="VBU36" s="661"/>
      <c r="VBV36" s="661"/>
      <c r="VBW36" s="661"/>
      <c r="VBX36" s="661"/>
      <c r="VBY36" s="661"/>
      <c r="VBZ36" s="661"/>
      <c r="VCA36" s="661"/>
      <c r="VCB36" s="661"/>
      <c r="VCC36" s="661"/>
      <c r="VCD36" s="661"/>
      <c r="VCE36" s="661"/>
      <c r="VCF36" s="661"/>
      <c r="VCG36" s="661"/>
      <c r="VCH36" s="661"/>
      <c r="VCI36" s="661"/>
      <c r="VCJ36" s="661"/>
      <c r="VCK36" s="661"/>
      <c r="VCL36" s="661"/>
      <c r="VCM36" s="661"/>
      <c r="VCN36" s="661"/>
      <c r="VCO36" s="661"/>
      <c r="VCP36" s="661"/>
      <c r="VCQ36" s="661"/>
      <c r="VCR36" s="661"/>
      <c r="VCS36" s="661"/>
      <c r="VCT36" s="661"/>
      <c r="VCU36" s="661"/>
      <c r="VCV36" s="661"/>
      <c r="VCW36" s="661"/>
      <c r="VCX36" s="661"/>
      <c r="VCY36" s="661"/>
      <c r="VCZ36" s="661"/>
      <c r="VDA36" s="661"/>
      <c r="VDB36" s="661"/>
      <c r="VDC36" s="661"/>
      <c r="VDD36" s="661"/>
      <c r="VDE36" s="661"/>
      <c r="VDF36" s="661"/>
      <c r="VDG36" s="661"/>
      <c r="VDH36" s="661"/>
      <c r="VDI36" s="661"/>
      <c r="VDJ36" s="661"/>
      <c r="VDK36" s="661"/>
      <c r="VDL36" s="661"/>
      <c r="VDM36" s="661"/>
      <c r="VDN36" s="661"/>
      <c r="VDO36" s="661"/>
      <c r="VDP36" s="661"/>
      <c r="VDQ36" s="661"/>
      <c r="VDR36" s="661"/>
      <c r="VDS36" s="661"/>
      <c r="VDT36" s="661"/>
      <c r="VDU36" s="661"/>
      <c r="VDV36" s="661"/>
      <c r="VDW36" s="661"/>
      <c r="VDX36" s="661"/>
      <c r="VDY36" s="661"/>
      <c r="VDZ36" s="661"/>
      <c r="VEA36" s="661"/>
      <c r="VEB36" s="661"/>
      <c r="VEC36" s="661"/>
      <c r="VED36" s="661"/>
      <c r="VEE36" s="661"/>
      <c r="VEF36" s="661"/>
      <c r="VEG36" s="661"/>
      <c r="VEH36" s="661"/>
      <c r="VEI36" s="661"/>
      <c r="VEJ36" s="661"/>
      <c r="VEK36" s="661"/>
      <c r="VEL36" s="661"/>
      <c r="VEM36" s="661"/>
      <c r="VEN36" s="661"/>
      <c r="VEO36" s="661"/>
      <c r="VEP36" s="661"/>
      <c r="VEQ36" s="661"/>
      <c r="VER36" s="661"/>
      <c r="VES36" s="661"/>
      <c r="VET36" s="661"/>
      <c r="VEU36" s="661"/>
      <c r="VEV36" s="661"/>
      <c r="VEW36" s="661"/>
      <c r="VEX36" s="661"/>
      <c r="VEY36" s="661"/>
      <c r="VEZ36" s="661"/>
      <c r="VFA36" s="661"/>
      <c r="VFB36" s="661"/>
      <c r="VFC36" s="661"/>
      <c r="VFD36" s="661"/>
      <c r="VFE36" s="661"/>
      <c r="VFF36" s="661"/>
      <c r="VFG36" s="661"/>
      <c r="VFH36" s="661"/>
      <c r="VFI36" s="661"/>
      <c r="VFJ36" s="661"/>
      <c r="VFK36" s="661"/>
      <c r="VFL36" s="661"/>
      <c r="VFM36" s="661"/>
      <c r="VFN36" s="661"/>
      <c r="VFO36" s="661"/>
      <c r="VFP36" s="661"/>
      <c r="VFQ36" s="661"/>
      <c r="VFR36" s="661"/>
      <c r="VFS36" s="661"/>
      <c r="VFT36" s="661"/>
      <c r="VFU36" s="661"/>
      <c r="VFV36" s="661"/>
      <c r="VFW36" s="661"/>
      <c r="VFX36" s="661"/>
      <c r="VFY36" s="661"/>
      <c r="VFZ36" s="661"/>
      <c r="VGA36" s="661"/>
      <c r="VGB36" s="661"/>
      <c r="VGC36" s="661"/>
      <c r="VGD36" s="661"/>
      <c r="VGE36" s="661"/>
      <c r="VGF36" s="661"/>
      <c r="VGG36" s="661"/>
      <c r="VGH36" s="661"/>
      <c r="VGI36" s="661"/>
      <c r="VGJ36" s="661"/>
      <c r="VGK36" s="661"/>
      <c r="VGL36" s="661"/>
      <c r="VGM36" s="661"/>
      <c r="VGN36" s="661"/>
      <c r="VGO36" s="661"/>
      <c r="VGP36" s="661"/>
      <c r="VGQ36" s="661"/>
      <c r="VGR36" s="661"/>
      <c r="VGS36" s="661"/>
      <c r="VGT36" s="661"/>
      <c r="VGU36" s="661"/>
      <c r="VGV36" s="661"/>
      <c r="VGW36" s="661"/>
      <c r="VGX36" s="661"/>
      <c r="VGY36" s="661"/>
      <c r="VGZ36" s="661"/>
      <c r="VHA36" s="661"/>
      <c r="VHB36" s="661"/>
      <c r="VHC36" s="661"/>
      <c r="VHD36" s="661"/>
      <c r="VHE36" s="661"/>
      <c r="VHF36" s="661"/>
      <c r="VHG36" s="661"/>
      <c r="VHH36" s="661"/>
      <c r="VHI36" s="661"/>
      <c r="VHJ36" s="661"/>
      <c r="VHK36" s="661"/>
      <c r="VHL36" s="661"/>
      <c r="VHM36" s="661"/>
      <c r="VHN36" s="661"/>
      <c r="VHO36" s="661"/>
      <c r="VHP36" s="661"/>
      <c r="VHQ36" s="661"/>
      <c r="VHR36" s="661"/>
      <c r="VHS36" s="661"/>
      <c r="VHT36" s="661"/>
      <c r="VHU36" s="661"/>
      <c r="VHV36" s="661"/>
      <c r="VHW36" s="661"/>
      <c r="VHX36" s="661"/>
      <c r="VHY36" s="661"/>
      <c r="VHZ36" s="661"/>
      <c r="VIA36" s="661"/>
      <c r="VIB36" s="661"/>
      <c r="VIC36" s="661"/>
      <c r="VID36" s="661"/>
      <c r="VIE36" s="661"/>
      <c r="VIF36" s="661"/>
      <c r="VIG36" s="661"/>
      <c r="VIH36" s="661"/>
      <c r="VII36" s="661"/>
      <c r="VIJ36" s="661"/>
      <c r="VIK36" s="661"/>
      <c r="VIL36" s="661"/>
      <c r="VIM36" s="661"/>
      <c r="VIN36" s="661"/>
      <c r="VIO36" s="661"/>
      <c r="VIP36" s="661"/>
      <c r="VIQ36" s="661"/>
      <c r="VIR36" s="661"/>
      <c r="VIS36" s="661"/>
      <c r="VIT36" s="661"/>
      <c r="VIU36" s="661"/>
      <c r="VIV36" s="661"/>
      <c r="VIW36" s="661"/>
      <c r="VIX36" s="661"/>
      <c r="VIY36" s="661"/>
      <c r="VIZ36" s="661"/>
      <c r="VJA36" s="661"/>
      <c r="VJB36" s="661"/>
      <c r="VJC36" s="661"/>
      <c r="VJD36" s="661"/>
      <c r="VJE36" s="661"/>
      <c r="VJF36" s="661"/>
      <c r="VJG36" s="661"/>
      <c r="VJH36" s="661"/>
      <c r="VJI36" s="661"/>
      <c r="VJJ36" s="661"/>
      <c r="VJK36" s="661"/>
      <c r="VJL36" s="661"/>
      <c r="VJM36" s="661"/>
      <c r="VJN36" s="661"/>
      <c r="VJO36" s="661"/>
      <c r="VJP36" s="661"/>
      <c r="VJQ36" s="661"/>
      <c r="VJR36" s="661"/>
      <c r="VJS36" s="661"/>
      <c r="VJT36" s="661"/>
      <c r="VJU36" s="661"/>
      <c r="VJV36" s="661"/>
      <c r="VJW36" s="661"/>
      <c r="VJX36" s="661"/>
      <c r="VJY36" s="661"/>
      <c r="VJZ36" s="661"/>
      <c r="VKA36" s="661"/>
      <c r="VKB36" s="661"/>
      <c r="VKC36" s="661"/>
      <c r="VKD36" s="661"/>
      <c r="VKE36" s="661"/>
      <c r="VKF36" s="661"/>
      <c r="VKG36" s="661"/>
      <c r="VKH36" s="661"/>
      <c r="VKI36" s="661"/>
      <c r="VKJ36" s="661"/>
      <c r="VKK36" s="661"/>
      <c r="VKL36" s="661"/>
      <c r="VKM36" s="661"/>
      <c r="VKN36" s="661"/>
      <c r="VKO36" s="661"/>
      <c r="VKP36" s="661"/>
      <c r="VKQ36" s="661"/>
      <c r="VKR36" s="661"/>
      <c r="VKS36" s="661"/>
      <c r="VKT36" s="661"/>
      <c r="VKU36" s="661"/>
      <c r="VKV36" s="661"/>
      <c r="VKW36" s="661"/>
      <c r="VKX36" s="661"/>
      <c r="VKY36" s="661"/>
      <c r="VKZ36" s="661"/>
      <c r="VLA36" s="661"/>
      <c r="VLB36" s="661"/>
      <c r="VLC36" s="661"/>
      <c r="VLD36" s="661"/>
      <c r="VLE36" s="661"/>
      <c r="VLF36" s="661"/>
      <c r="VLG36" s="661"/>
      <c r="VLH36" s="661"/>
      <c r="VLI36" s="661"/>
      <c r="VLJ36" s="661"/>
      <c r="VLK36" s="661"/>
      <c r="VLL36" s="661"/>
      <c r="VLM36" s="661"/>
      <c r="VLN36" s="661"/>
      <c r="VLO36" s="661"/>
      <c r="VLP36" s="661"/>
      <c r="VLQ36" s="661"/>
      <c r="VLR36" s="661"/>
      <c r="VLS36" s="661"/>
      <c r="VLT36" s="661"/>
      <c r="VLU36" s="661"/>
      <c r="VLV36" s="661"/>
      <c r="VLW36" s="661"/>
      <c r="VLX36" s="661"/>
      <c r="VLY36" s="661"/>
      <c r="VLZ36" s="661"/>
      <c r="VMA36" s="661"/>
      <c r="VMB36" s="661"/>
      <c r="VMC36" s="661"/>
      <c r="VMD36" s="661"/>
      <c r="VME36" s="661"/>
      <c r="VMF36" s="661"/>
      <c r="VMG36" s="661"/>
      <c r="VMH36" s="661"/>
      <c r="VMI36" s="661"/>
      <c r="VMJ36" s="661"/>
      <c r="VMK36" s="661"/>
      <c r="VML36" s="661"/>
      <c r="VMM36" s="661"/>
      <c r="VMN36" s="661"/>
      <c r="VMO36" s="661"/>
      <c r="VMP36" s="661"/>
      <c r="VMQ36" s="661"/>
      <c r="VMR36" s="661"/>
      <c r="VMS36" s="661"/>
      <c r="VMT36" s="661"/>
      <c r="VMU36" s="661"/>
      <c r="VMV36" s="661"/>
      <c r="VMW36" s="661"/>
      <c r="VMX36" s="661"/>
      <c r="VMY36" s="661"/>
      <c r="VMZ36" s="661"/>
      <c r="VNA36" s="661"/>
      <c r="VNB36" s="661"/>
      <c r="VNC36" s="661"/>
      <c r="VND36" s="661"/>
      <c r="VNE36" s="661"/>
      <c r="VNF36" s="661"/>
      <c r="VNG36" s="661"/>
      <c r="VNH36" s="661"/>
      <c r="VNI36" s="661"/>
      <c r="VNJ36" s="661"/>
      <c r="VNK36" s="661"/>
      <c r="VNL36" s="661"/>
      <c r="VNM36" s="661"/>
      <c r="VNN36" s="661"/>
      <c r="VNO36" s="661"/>
      <c r="VNP36" s="661"/>
      <c r="VNQ36" s="661"/>
      <c r="VNR36" s="661"/>
      <c r="VNS36" s="661"/>
      <c r="VNT36" s="661"/>
      <c r="VNU36" s="661"/>
      <c r="VNV36" s="661"/>
      <c r="VNW36" s="661"/>
      <c r="VNX36" s="661"/>
      <c r="VNY36" s="661"/>
      <c r="VNZ36" s="661"/>
      <c r="VOA36" s="661"/>
      <c r="VOB36" s="661"/>
      <c r="VOC36" s="661"/>
      <c r="VOD36" s="661"/>
      <c r="VOE36" s="661"/>
      <c r="VOF36" s="661"/>
      <c r="VOG36" s="661"/>
      <c r="VOH36" s="661"/>
      <c r="VOI36" s="661"/>
      <c r="VOJ36" s="661"/>
      <c r="VOK36" s="661"/>
      <c r="VOL36" s="661"/>
      <c r="VOM36" s="661"/>
      <c r="VON36" s="661"/>
      <c r="VOO36" s="661"/>
      <c r="VOP36" s="661"/>
      <c r="VOQ36" s="661"/>
      <c r="VOR36" s="661"/>
      <c r="VOS36" s="661"/>
      <c r="VOT36" s="661"/>
      <c r="VOU36" s="661"/>
      <c r="VOV36" s="661"/>
      <c r="VOW36" s="661"/>
      <c r="VOX36" s="661"/>
      <c r="VOY36" s="661"/>
      <c r="VOZ36" s="661"/>
      <c r="VPA36" s="661"/>
      <c r="VPB36" s="661"/>
      <c r="VPC36" s="661"/>
      <c r="VPD36" s="661"/>
      <c r="VPE36" s="661"/>
      <c r="VPF36" s="661"/>
      <c r="VPG36" s="661"/>
      <c r="VPH36" s="661"/>
      <c r="VPI36" s="661"/>
      <c r="VPJ36" s="661"/>
      <c r="VPK36" s="661"/>
      <c r="VPL36" s="661"/>
      <c r="VPM36" s="661"/>
      <c r="VPN36" s="661"/>
      <c r="VPO36" s="661"/>
      <c r="VPP36" s="661"/>
      <c r="VPQ36" s="661"/>
      <c r="VPR36" s="661"/>
      <c r="VPS36" s="661"/>
      <c r="VPT36" s="661"/>
      <c r="VPU36" s="661"/>
      <c r="VPV36" s="661"/>
      <c r="VPW36" s="661"/>
      <c r="VPX36" s="661"/>
      <c r="VPY36" s="661"/>
      <c r="VPZ36" s="661"/>
      <c r="VQA36" s="661"/>
      <c r="VQB36" s="661"/>
      <c r="VQC36" s="661"/>
      <c r="VQD36" s="661"/>
      <c r="VQE36" s="661"/>
      <c r="VQF36" s="661"/>
      <c r="VQG36" s="661"/>
      <c r="VQH36" s="661"/>
      <c r="VQI36" s="661"/>
      <c r="VQJ36" s="661"/>
      <c r="VQK36" s="661"/>
      <c r="VQL36" s="661"/>
      <c r="VQM36" s="661"/>
      <c r="VQN36" s="661"/>
      <c r="VQO36" s="661"/>
      <c r="VQP36" s="661"/>
      <c r="VQQ36" s="661"/>
      <c r="VQR36" s="661"/>
      <c r="VQS36" s="661"/>
      <c r="VQT36" s="661"/>
      <c r="VQU36" s="661"/>
      <c r="VQV36" s="661"/>
      <c r="VQW36" s="661"/>
      <c r="VQX36" s="661"/>
      <c r="VQY36" s="661"/>
      <c r="VQZ36" s="661"/>
      <c r="VRA36" s="661"/>
      <c r="VRB36" s="661"/>
      <c r="VRC36" s="661"/>
      <c r="VRD36" s="661"/>
      <c r="VRE36" s="661"/>
      <c r="VRF36" s="661"/>
      <c r="VRG36" s="661"/>
      <c r="VRH36" s="661"/>
      <c r="VRI36" s="661"/>
      <c r="VRJ36" s="661"/>
      <c r="VRK36" s="661"/>
      <c r="VRL36" s="661"/>
      <c r="VRM36" s="661"/>
      <c r="VRN36" s="661"/>
      <c r="VRO36" s="661"/>
      <c r="VRP36" s="661"/>
      <c r="VRQ36" s="661"/>
      <c r="VRR36" s="661"/>
      <c r="VRS36" s="661"/>
      <c r="VRT36" s="661"/>
      <c r="VRU36" s="661"/>
      <c r="VRV36" s="661"/>
      <c r="VRW36" s="661"/>
      <c r="VRX36" s="661"/>
      <c r="VRY36" s="661"/>
      <c r="VRZ36" s="661"/>
      <c r="VSA36" s="661"/>
      <c r="VSB36" s="661"/>
      <c r="VSC36" s="661"/>
      <c r="VSD36" s="661"/>
      <c r="VSE36" s="661"/>
      <c r="VSF36" s="661"/>
      <c r="VSG36" s="661"/>
      <c r="VSH36" s="661"/>
      <c r="VSI36" s="661"/>
      <c r="VSJ36" s="661"/>
      <c r="VSK36" s="661"/>
      <c r="VSL36" s="661"/>
      <c r="VSM36" s="661"/>
      <c r="VSN36" s="661"/>
      <c r="VSO36" s="661"/>
      <c r="VSP36" s="661"/>
      <c r="VSQ36" s="661"/>
      <c r="VSR36" s="661"/>
      <c r="VSS36" s="661"/>
      <c r="VST36" s="661"/>
      <c r="VSU36" s="661"/>
      <c r="VSV36" s="661"/>
      <c r="VSW36" s="661"/>
      <c r="VSX36" s="661"/>
      <c r="VSY36" s="661"/>
      <c r="VSZ36" s="661"/>
      <c r="VTA36" s="661"/>
      <c r="VTB36" s="661"/>
      <c r="VTC36" s="661"/>
      <c r="VTD36" s="661"/>
      <c r="VTE36" s="661"/>
      <c r="VTF36" s="661"/>
      <c r="VTG36" s="661"/>
      <c r="VTH36" s="661"/>
      <c r="VTI36" s="661"/>
      <c r="VTJ36" s="661"/>
      <c r="VTK36" s="661"/>
      <c r="VTL36" s="661"/>
      <c r="VTM36" s="661"/>
      <c r="VTN36" s="661"/>
      <c r="VTO36" s="661"/>
      <c r="VTP36" s="661"/>
      <c r="VTQ36" s="661"/>
      <c r="VTR36" s="661"/>
      <c r="VTS36" s="661"/>
      <c r="VTT36" s="661"/>
      <c r="VTU36" s="661"/>
      <c r="VTV36" s="661"/>
      <c r="VTW36" s="661"/>
      <c r="VTX36" s="661"/>
      <c r="VTY36" s="661"/>
      <c r="VTZ36" s="661"/>
      <c r="VUA36" s="661"/>
      <c r="VUB36" s="661"/>
      <c r="VUC36" s="661"/>
      <c r="VUD36" s="661"/>
      <c r="VUE36" s="661"/>
      <c r="VUF36" s="661"/>
      <c r="VUG36" s="661"/>
      <c r="VUH36" s="661"/>
      <c r="VUI36" s="661"/>
      <c r="VUJ36" s="661"/>
      <c r="VUK36" s="661"/>
      <c r="VUL36" s="661"/>
      <c r="VUM36" s="661"/>
      <c r="VUN36" s="661"/>
      <c r="VUO36" s="661"/>
      <c r="VUP36" s="661"/>
      <c r="VUQ36" s="661"/>
      <c r="VUR36" s="661"/>
      <c r="VUS36" s="661"/>
      <c r="VUT36" s="661"/>
      <c r="VUU36" s="661"/>
      <c r="VUV36" s="661"/>
      <c r="VUW36" s="661"/>
      <c r="VUX36" s="661"/>
      <c r="VUY36" s="661"/>
      <c r="VUZ36" s="661"/>
      <c r="VVA36" s="661"/>
      <c r="VVB36" s="661"/>
      <c r="VVC36" s="661"/>
      <c r="VVD36" s="661"/>
      <c r="VVE36" s="661"/>
      <c r="VVF36" s="661"/>
      <c r="VVG36" s="661"/>
      <c r="VVH36" s="661"/>
      <c r="VVI36" s="661"/>
      <c r="VVJ36" s="661"/>
      <c r="VVK36" s="661"/>
      <c r="VVL36" s="661"/>
      <c r="VVM36" s="661"/>
      <c r="VVN36" s="661"/>
      <c r="VVO36" s="661"/>
      <c r="VVP36" s="661"/>
      <c r="VVQ36" s="661"/>
      <c r="VVR36" s="661"/>
      <c r="VVS36" s="661"/>
      <c r="VVT36" s="661"/>
      <c r="VVU36" s="661"/>
      <c r="VVV36" s="661"/>
      <c r="VVW36" s="661"/>
      <c r="VVX36" s="661"/>
      <c r="VVY36" s="661"/>
      <c r="VVZ36" s="661"/>
      <c r="VWA36" s="661"/>
      <c r="VWB36" s="661"/>
      <c r="VWC36" s="661"/>
      <c r="VWD36" s="661"/>
      <c r="VWE36" s="661"/>
      <c r="VWF36" s="661"/>
      <c r="VWG36" s="661"/>
      <c r="VWH36" s="661"/>
      <c r="VWI36" s="661"/>
      <c r="VWJ36" s="661"/>
      <c r="VWK36" s="661"/>
      <c r="VWL36" s="661"/>
      <c r="VWM36" s="661"/>
      <c r="VWN36" s="661"/>
      <c r="VWO36" s="661"/>
      <c r="VWP36" s="661"/>
      <c r="VWQ36" s="661"/>
      <c r="VWR36" s="661"/>
      <c r="VWS36" s="661"/>
      <c r="VWT36" s="661"/>
      <c r="VWU36" s="661"/>
      <c r="VWV36" s="661"/>
      <c r="VWW36" s="661"/>
      <c r="VWX36" s="661"/>
      <c r="VWY36" s="661"/>
      <c r="VWZ36" s="661"/>
      <c r="VXA36" s="661"/>
      <c r="VXB36" s="661"/>
      <c r="VXC36" s="661"/>
      <c r="VXD36" s="661"/>
      <c r="VXE36" s="661"/>
      <c r="VXF36" s="661"/>
      <c r="VXG36" s="661"/>
      <c r="VXH36" s="661"/>
      <c r="VXI36" s="661"/>
      <c r="VXJ36" s="661"/>
      <c r="VXK36" s="661"/>
      <c r="VXL36" s="661"/>
      <c r="VXM36" s="661"/>
      <c r="VXN36" s="661"/>
      <c r="VXO36" s="661"/>
      <c r="VXP36" s="661"/>
      <c r="VXQ36" s="661"/>
      <c r="VXR36" s="661"/>
      <c r="VXS36" s="661"/>
      <c r="VXT36" s="661"/>
      <c r="VXU36" s="661"/>
      <c r="VXV36" s="661"/>
      <c r="VXW36" s="661"/>
      <c r="VXX36" s="661"/>
      <c r="VXY36" s="661"/>
      <c r="VXZ36" s="661"/>
      <c r="VYA36" s="661"/>
      <c r="VYB36" s="661"/>
      <c r="VYC36" s="661"/>
      <c r="VYD36" s="661"/>
      <c r="VYE36" s="661"/>
      <c r="VYF36" s="661"/>
      <c r="VYG36" s="661"/>
      <c r="VYH36" s="661"/>
      <c r="VYI36" s="661"/>
      <c r="VYJ36" s="661"/>
      <c r="VYK36" s="661"/>
      <c r="VYL36" s="661"/>
      <c r="VYM36" s="661"/>
      <c r="VYN36" s="661"/>
      <c r="VYO36" s="661"/>
      <c r="VYP36" s="661"/>
      <c r="VYQ36" s="661"/>
      <c r="VYR36" s="661"/>
      <c r="VYS36" s="661"/>
      <c r="VYT36" s="661"/>
      <c r="VYU36" s="661"/>
      <c r="VYV36" s="661"/>
      <c r="VYW36" s="661"/>
      <c r="VYX36" s="661"/>
      <c r="VYY36" s="661"/>
      <c r="VYZ36" s="661"/>
      <c r="VZA36" s="661"/>
      <c r="VZB36" s="661"/>
      <c r="VZC36" s="661"/>
      <c r="VZD36" s="661"/>
      <c r="VZE36" s="661"/>
      <c r="VZF36" s="661"/>
      <c r="VZG36" s="661"/>
      <c r="VZH36" s="661"/>
      <c r="VZI36" s="661"/>
      <c r="VZJ36" s="661"/>
      <c r="VZK36" s="661"/>
      <c r="VZL36" s="661"/>
      <c r="VZM36" s="661"/>
      <c r="VZN36" s="661"/>
      <c r="VZO36" s="661"/>
      <c r="VZP36" s="661"/>
      <c r="VZQ36" s="661"/>
      <c r="VZR36" s="661"/>
      <c r="VZS36" s="661"/>
      <c r="VZT36" s="661"/>
      <c r="VZU36" s="661"/>
      <c r="VZV36" s="661"/>
      <c r="VZW36" s="661"/>
      <c r="VZX36" s="661"/>
      <c r="VZY36" s="661"/>
      <c r="VZZ36" s="661"/>
      <c r="WAA36" s="661"/>
      <c r="WAB36" s="661"/>
      <c r="WAC36" s="661"/>
      <c r="WAD36" s="661"/>
      <c r="WAE36" s="661"/>
      <c r="WAF36" s="661"/>
      <c r="WAG36" s="661"/>
      <c r="WAH36" s="661"/>
      <c r="WAI36" s="661"/>
      <c r="WAJ36" s="661"/>
      <c r="WAK36" s="661"/>
      <c r="WAL36" s="661"/>
      <c r="WAM36" s="661"/>
      <c r="WAN36" s="661"/>
      <c r="WAO36" s="661"/>
      <c r="WAP36" s="661"/>
      <c r="WAQ36" s="661"/>
      <c r="WAR36" s="661"/>
      <c r="WAS36" s="661"/>
      <c r="WAT36" s="661"/>
      <c r="WAU36" s="661"/>
      <c r="WAV36" s="661"/>
      <c r="WAW36" s="661"/>
      <c r="WAX36" s="661"/>
      <c r="WAY36" s="661"/>
      <c r="WAZ36" s="661"/>
      <c r="WBA36" s="661"/>
      <c r="WBB36" s="661"/>
      <c r="WBC36" s="661"/>
      <c r="WBD36" s="661"/>
      <c r="WBE36" s="661"/>
      <c r="WBF36" s="661"/>
      <c r="WBG36" s="661"/>
      <c r="WBH36" s="661"/>
      <c r="WBI36" s="661"/>
      <c r="WBJ36" s="661"/>
      <c r="WBK36" s="661"/>
      <c r="WBL36" s="661"/>
      <c r="WBM36" s="661"/>
      <c r="WBN36" s="661"/>
      <c r="WBO36" s="661"/>
      <c r="WBP36" s="661"/>
      <c r="WBQ36" s="661"/>
      <c r="WBR36" s="661"/>
      <c r="WBS36" s="661"/>
      <c r="WBT36" s="661"/>
      <c r="WBU36" s="661"/>
      <c r="WBV36" s="661"/>
      <c r="WBW36" s="661"/>
      <c r="WBX36" s="661"/>
      <c r="WBY36" s="661"/>
      <c r="WBZ36" s="661"/>
      <c r="WCA36" s="661"/>
      <c r="WCB36" s="661"/>
      <c r="WCC36" s="661"/>
      <c r="WCD36" s="661"/>
      <c r="WCE36" s="661"/>
      <c r="WCF36" s="661"/>
      <c r="WCG36" s="661"/>
      <c r="WCH36" s="661"/>
      <c r="WCI36" s="661"/>
      <c r="WCJ36" s="661"/>
      <c r="WCK36" s="661"/>
      <c r="WCL36" s="661"/>
      <c r="WCM36" s="661"/>
      <c r="WCN36" s="661"/>
      <c r="WCO36" s="661"/>
      <c r="WCP36" s="661"/>
      <c r="WCQ36" s="661"/>
      <c r="WCR36" s="661"/>
      <c r="WCS36" s="661"/>
      <c r="WCT36" s="661"/>
      <c r="WCU36" s="661"/>
      <c r="WCV36" s="661"/>
      <c r="WCW36" s="661"/>
      <c r="WCX36" s="661"/>
      <c r="WCY36" s="661"/>
      <c r="WCZ36" s="661"/>
      <c r="WDA36" s="661"/>
      <c r="WDB36" s="661"/>
      <c r="WDC36" s="661"/>
      <c r="WDD36" s="661"/>
      <c r="WDE36" s="661"/>
      <c r="WDF36" s="661"/>
      <c r="WDG36" s="661"/>
      <c r="WDH36" s="661"/>
      <c r="WDI36" s="661"/>
      <c r="WDJ36" s="661"/>
      <c r="WDK36" s="661"/>
      <c r="WDL36" s="661"/>
      <c r="WDM36" s="661"/>
      <c r="WDN36" s="661"/>
      <c r="WDO36" s="661"/>
      <c r="WDP36" s="661"/>
      <c r="WDQ36" s="661"/>
      <c r="WDR36" s="661"/>
      <c r="WDS36" s="661"/>
      <c r="WDT36" s="661"/>
      <c r="WDU36" s="661"/>
      <c r="WDV36" s="661"/>
      <c r="WDW36" s="661"/>
      <c r="WDX36" s="661"/>
      <c r="WDY36" s="661"/>
      <c r="WDZ36" s="661"/>
      <c r="WEA36" s="661"/>
      <c r="WEB36" s="661"/>
      <c r="WEC36" s="661"/>
      <c r="WED36" s="661"/>
      <c r="WEE36" s="661"/>
      <c r="WEF36" s="661"/>
      <c r="WEG36" s="661"/>
      <c r="WEH36" s="661"/>
      <c r="WEI36" s="661"/>
      <c r="WEJ36" s="661"/>
      <c r="WEK36" s="661"/>
      <c r="WEL36" s="661"/>
      <c r="WEM36" s="661"/>
      <c r="WEN36" s="661"/>
      <c r="WEO36" s="661"/>
      <c r="WEP36" s="661"/>
      <c r="WEQ36" s="661"/>
      <c r="WER36" s="661"/>
      <c r="WES36" s="661"/>
      <c r="WET36" s="661"/>
      <c r="WEU36" s="661"/>
      <c r="WEV36" s="661"/>
      <c r="WEW36" s="661"/>
      <c r="WEX36" s="661"/>
      <c r="WEY36" s="661"/>
      <c r="WEZ36" s="661"/>
      <c r="WFA36" s="661"/>
      <c r="WFB36" s="661"/>
      <c r="WFC36" s="661"/>
      <c r="WFD36" s="661"/>
      <c r="WFE36" s="661"/>
      <c r="WFF36" s="661"/>
      <c r="WFG36" s="661"/>
      <c r="WFH36" s="661"/>
      <c r="WFI36" s="661"/>
      <c r="WFJ36" s="661"/>
      <c r="WFK36" s="661"/>
      <c r="WFL36" s="661"/>
      <c r="WFM36" s="661"/>
      <c r="WFN36" s="661"/>
      <c r="WFO36" s="661"/>
      <c r="WFP36" s="661"/>
      <c r="WFQ36" s="661"/>
      <c r="WFR36" s="661"/>
      <c r="WFS36" s="661"/>
      <c r="WFT36" s="661"/>
      <c r="WFU36" s="661"/>
      <c r="WFV36" s="661"/>
      <c r="WFW36" s="661"/>
      <c r="WFX36" s="661"/>
      <c r="WFY36" s="661"/>
      <c r="WFZ36" s="661"/>
      <c r="WGA36" s="661"/>
      <c r="WGB36" s="661"/>
      <c r="WGC36" s="661"/>
      <c r="WGD36" s="661"/>
      <c r="WGE36" s="661"/>
      <c r="WGF36" s="661"/>
      <c r="WGG36" s="661"/>
      <c r="WGH36" s="661"/>
      <c r="WGI36" s="661"/>
      <c r="WGJ36" s="661"/>
      <c r="WGK36" s="661"/>
      <c r="WGL36" s="661"/>
      <c r="WGM36" s="661"/>
      <c r="WGN36" s="661"/>
      <c r="WGO36" s="661"/>
      <c r="WGP36" s="661"/>
      <c r="WGQ36" s="661"/>
      <c r="WGR36" s="661"/>
      <c r="WGS36" s="661"/>
      <c r="WGT36" s="661"/>
      <c r="WGU36" s="661"/>
      <c r="WGV36" s="661"/>
      <c r="WGW36" s="661"/>
      <c r="WGX36" s="661"/>
      <c r="WGY36" s="661"/>
      <c r="WGZ36" s="661"/>
      <c r="WHA36" s="661"/>
      <c r="WHB36" s="661"/>
      <c r="WHC36" s="661"/>
      <c r="WHD36" s="661"/>
      <c r="WHE36" s="661"/>
      <c r="WHF36" s="661"/>
      <c r="WHG36" s="661"/>
      <c r="WHH36" s="661"/>
      <c r="WHI36" s="661"/>
      <c r="WHJ36" s="661"/>
      <c r="WHK36" s="661"/>
      <c r="WHL36" s="661"/>
      <c r="WHM36" s="661"/>
      <c r="WHN36" s="661"/>
      <c r="WHO36" s="661"/>
      <c r="WHP36" s="661"/>
      <c r="WHQ36" s="661"/>
      <c r="WHR36" s="661"/>
      <c r="WHS36" s="661"/>
      <c r="WHT36" s="661"/>
      <c r="WHU36" s="661"/>
      <c r="WHV36" s="661"/>
      <c r="WHW36" s="661"/>
      <c r="WHX36" s="661"/>
      <c r="WHY36" s="661"/>
      <c r="WHZ36" s="661"/>
      <c r="WIA36" s="661"/>
      <c r="WIB36" s="661"/>
      <c r="WIC36" s="661"/>
      <c r="WID36" s="661"/>
      <c r="WIE36" s="661"/>
      <c r="WIF36" s="661"/>
      <c r="WIG36" s="661"/>
      <c r="WIH36" s="661"/>
      <c r="WII36" s="661"/>
      <c r="WIJ36" s="661"/>
      <c r="WIK36" s="661"/>
      <c r="WIL36" s="661"/>
      <c r="WIM36" s="661"/>
      <c r="WIN36" s="661"/>
      <c r="WIO36" s="661"/>
      <c r="WIP36" s="661"/>
      <c r="WIQ36" s="661"/>
      <c r="WIR36" s="661"/>
      <c r="WIS36" s="661"/>
      <c r="WIT36" s="661"/>
      <c r="WIU36" s="661"/>
      <c r="WIV36" s="661"/>
      <c r="WIW36" s="661"/>
      <c r="WIX36" s="661"/>
      <c r="WIY36" s="661"/>
      <c r="WIZ36" s="661"/>
      <c r="WJA36" s="661"/>
      <c r="WJB36" s="661"/>
      <c r="WJC36" s="661"/>
      <c r="WJD36" s="661"/>
      <c r="WJE36" s="661"/>
      <c r="WJF36" s="661"/>
      <c r="WJG36" s="661"/>
      <c r="WJH36" s="661"/>
      <c r="WJI36" s="661"/>
      <c r="WJJ36" s="661"/>
      <c r="WJK36" s="661"/>
      <c r="WJL36" s="661"/>
      <c r="WJM36" s="661"/>
      <c r="WJN36" s="661"/>
      <c r="WJO36" s="661"/>
      <c r="WJP36" s="661"/>
      <c r="WJQ36" s="661"/>
      <c r="WJR36" s="661"/>
      <c r="WJS36" s="661"/>
      <c r="WJT36" s="661"/>
      <c r="WJU36" s="661"/>
      <c r="WJV36" s="661"/>
      <c r="WJW36" s="661"/>
      <c r="WJX36" s="661"/>
      <c r="WJY36" s="661"/>
      <c r="WJZ36" s="661"/>
      <c r="WKA36" s="661"/>
      <c r="WKB36" s="661"/>
      <c r="WKC36" s="661"/>
      <c r="WKD36" s="661"/>
      <c r="WKE36" s="661"/>
      <c r="WKF36" s="661"/>
      <c r="WKG36" s="661"/>
      <c r="WKH36" s="661"/>
      <c r="WKI36" s="661"/>
      <c r="WKJ36" s="661"/>
      <c r="WKK36" s="661"/>
      <c r="WKL36" s="661"/>
      <c r="WKM36" s="661"/>
      <c r="WKN36" s="661"/>
      <c r="WKO36" s="661"/>
      <c r="WKP36" s="661"/>
      <c r="WKQ36" s="661"/>
      <c r="WKR36" s="661"/>
      <c r="WKS36" s="661"/>
      <c r="WKT36" s="661"/>
      <c r="WKU36" s="661"/>
      <c r="WKV36" s="661"/>
      <c r="WKW36" s="661"/>
      <c r="WKX36" s="661"/>
      <c r="WKY36" s="661"/>
      <c r="WKZ36" s="661"/>
      <c r="WLA36" s="661"/>
      <c r="WLB36" s="661"/>
      <c r="WLC36" s="661"/>
      <c r="WLD36" s="661"/>
      <c r="WLE36" s="661"/>
      <c r="WLF36" s="661"/>
      <c r="WLG36" s="661"/>
      <c r="WLH36" s="661"/>
      <c r="WLI36" s="661"/>
      <c r="WLJ36" s="661"/>
      <c r="WLK36" s="661"/>
      <c r="WLL36" s="661"/>
      <c r="WLM36" s="661"/>
      <c r="WLN36" s="661"/>
      <c r="WLO36" s="661"/>
      <c r="WLP36" s="661"/>
      <c r="WLQ36" s="661"/>
      <c r="WLR36" s="661"/>
      <c r="WLS36" s="661"/>
      <c r="WLT36" s="661"/>
      <c r="WLU36" s="661"/>
      <c r="WLV36" s="661"/>
      <c r="WLW36" s="661"/>
      <c r="WLX36" s="661"/>
      <c r="WLY36" s="661"/>
      <c r="WLZ36" s="661"/>
      <c r="WMA36" s="661"/>
      <c r="WMB36" s="661"/>
      <c r="WMC36" s="661"/>
      <c r="WMD36" s="661"/>
      <c r="WME36" s="661"/>
      <c r="WMF36" s="661"/>
      <c r="WMG36" s="661"/>
      <c r="WMH36" s="661"/>
      <c r="WMI36" s="661"/>
      <c r="WMJ36" s="661"/>
      <c r="WMK36" s="661"/>
      <c r="WML36" s="661"/>
      <c r="WMM36" s="661"/>
      <c r="WMN36" s="661"/>
      <c r="WMO36" s="661"/>
      <c r="WMP36" s="661"/>
      <c r="WMQ36" s="661"/>
      <c r="WMR36" s="661"/>
      <c r="WMS36" s="661"/>
      <c r="WMT36" s="661"/>
      <c r="WMU36" s="661"/>
      <c r="WMV36" s="661"/>
      <c r="WMW36" s="661"/>
      <c r="WMX36" s="661"/>
      <c r="WMY36" s="661"/>
      <c r="WMZ36" s="661"/>
      <c r="WNA36" s="661"/>
      <c r="WNB36" s="661"/>
      <c r="WNC36" s="661"/>
      <c r="WND36" s="661"/>
      <c r="WNE36" s="661"/>
      <c r="WNF36" s="661"/>
      <c r="WNG36" s="661"/>
      <c r="WNH36" s="661"/>
      <c r="WNI36" s="661"/>
      <c r="WNJ36" s="661"/>
      <c r="WNK36" s="661"/>
      <c r="WNL36" s="661"/>
      <c r="WNM36" s="661"/>
      <c r="WNN36" s="661"/>
      <c r="WNO36" s="661"/>
      <c r="WNP36" s="661"/>
      <c r="WNQ36" s="661"/>
      <c r="WNR36" s="661"/>
      <c r="WNS36" s="661"/>
      <c r="WNT36" s="661"/>
      <c r="WNU36" s="661"/>
      <c r="WNV36" s="661"/>
      <c r="WNW36" s="661"/>
      <c r="WNX36" s="661"/>
      <c r="WNY36" s="661"/>
      <c r="WNZ36" s="661"/>
      <c r="WOA36" s="661"/>
      <c r="WOB36" s="661"/>
      <c r="WOC36" s="661"/>
      <c r="WOD36" s="661"/>
      <c r="WOE36" s="661"/>
      <c r="WOF36" s="661"/>
      <c r="WOG36" s="661"/>
      <c r="WOH36" s="661"/>
      <c r="WOI36" s="661"/>
      <c r="WOJ36" s="661"/>
      <c r="WOK36" s="661"/>
      <c r="WOL36" s="661"/>
      <c r="WOM36" s="661"/>
      <c r="WON36" s="661"/>
      <c r="WOO36" s="661"/>
      <c r="WOP36" s="661"/>
      <c r="WOQ36" s="661"/>
      <c r="WOR36" s="661"/>
      <c r="WOS36" s="661"/>
      <c r="WOT36" s="661"/>
      <c r="WOU36" s="661"/>
      <c r="WOV36" s="661"/>
      <c r="WOW36" s="661"/>
      <c r="WOX36" s="661"/>
      <c r="WOY36" s="661"/>
      <c r="WOZ36" s="661"/>
      <c r="WPA36" s="661"/>
      <c r="WPB36" s="661"/>
      <c r="WPC36" s="661"/>
      <c r="WPD36" s="661"/>
      <c r="WPE36" s="661"/>
      <c r="WPF36" s="661"/>
      <c r="WPG36" s="661"/>
      <c r="WPH36" s="661"/>
      <c r="WPI36" s="661"/>
      <c r="WPJ36" s="661"/>
      <c r="WPK36" s="661"/>
      <c r="WPL36" s="661"/>
      <c r="WPM36" s="661"/>
      <c r="WPN36" s="661"/>
      <c r="WPO36" s="661"/>
      <c r="WPP36" s="661"/>
      <c r="WPQ36" s="661"/>
      <c r="WPR36" s="661"/>
      <c r="WPS36" s="661"/>
      <c r="WPT36" s="661"/>
      <c r="WPU36" s="661"/>
      <c r="WPV36" s="661"/>
      <c r="WPW36" s="661"/>
      <c r="WPX36" s="661"/>
      <c r="WPY36" s="661"/>
      <c r="WPZ36" s="661"/>
      <c r="WQA36" s="661"/>
      <c r="WQB36" s="661"/>
      <c r="WQC36" s="661"/>
      <c r="WQD36" s="661"/>
      <c r="WQE36" s="661"/>
      <c r="WQF36" s="661"/>
      <c r="WQG36" s="661"/>
      <c r="WQH36" s="661"/>
      <c r="WQI36" s="661"/>
      <c r="WQJ36" s="661"/>
      <c r="WQK36" s="661"/>
      <c r="WQL36" s="661"/>
      <c r="WQM36" s="661"/>
      <c r="WQN36" s="661"/>
      <c r="WQO36" s="661"/>
      <c r="WQP36" s="661"/>
      <c r="WQQ36" s="661"/>
      <c r="WQR36" s="661"/>
      <c r="WQS36" s="661"/>
      <c r="WQT36" s="661"/>
      <c r="WQU36" s="661"/>
      <c r="WQV36" s="661"/>
      <c r="WQW36" s="661"/>
      <c r="WQX36" s="661"/>
      <c r="WQY36" s="661"/>
      <c r="WQZ36" s="661"/>
      <c r="WRA36" s="661"/>
      <c r="WRB36" s="661"/>
      <c r="WRC36" s="661"/>
      <c r="WRD36" s="661"/>
      <c r="WRE36" s="661"/>
      <c r="WRF36" s="661"/>
      <c r="WRG36" s="661"/>
      <c r="WRH36" s="661"/>
      <c r="WRI36" s="661"/>
      <c r="WRJ36" s="661"/>
      <c r="WRK36" s="661"/>
      <c r="WRL36" s="661"/>
      <c r="WRM36" s="661"/>
      <c r="WRN36" s="661"/>
      <c r="WRO36" s="661"/>
      <c r="WRP36" s="661"/>
      <c r="WRQ36" s="661"/>
      <c r="WRR36" s="661"/>
      <c r="WRS36" s="661"/>
      <c r="WRT36" s="661"/>
      <c r="WRU36" s="661"/>
      <c r="WRV36" s="661"/>
      <c r="WRW36" s="661"/>
      <c r="WRX36" s="661"/>
      <c r="WRY36" s="661"/>
      <c r="WRZ36" s="661"/>
      <c r="WSA36" s="661"/>
      <c r="WSB36" s="661"/>
      <c r="WSC36" s="661"/>
      <c r="WSD36" s="661"/>
      <c r="WSE36" s="661"/>
      <c r="WSF36" s="661"/>
      <c r="WSG36" s="661"/>
      <c r="WSH36" s="661"/>
      <c r="WSI36" s="661"/>
      <c r="WSJ36" s="661"/>
      <c r="WSK36" s="661"/>
      <c r="WSL36" s="661"/>
      <c r="WSM36" s="661"/>
      <c r="WSN36" s="661"/>
      <c r="WSO36" s="661"/>
      <c r="WSP36" s="661"/>
      <c r="WSQ36" s="661"/>
      <c r="WSR36" s="661"/>
      <c r="WSS36" s="661"/>
      <c r="WST36" s="661"/>
      <c r="WSU36" s="661"/>
      <c r="WSV36" s="661"/>
      <c r="WSW36" s="661"/>
      <c r="WSX36" s="661"/>
      <c r="WSY36" s="661"/>
      <c r="WSZ36" s="661"/>
      <c r="WTA36" s="661"/>
      <c r="WTB36" s="661"/>
      <c r="WTC36" s="661"/>
      <c r="WTD36" s="661"/>
      <c r="WTE36" s="661"/>
      <c r="WTF36" s="661"/>
      <c r="WTG36" s="661"/>
      <c r="WTH36" s="661"/>
      <c r="WTI36" s="661"/>
      <c r="WTJ36" s="661"/>
      <c r="WTK36" s="661"/>
      <c r="WTL36" s="661"/>
      <c r="WTM36" s="661"/>
      <c r="WTN36" s="661"/>
      <c r="WTO36" s="661"/>
      <c r="WTP36" s="661"/>
      <c r="WTQ36" s="661"/>
      <c r="WTR36" s="661"/>
      <c r="WTS36" s="661"/>
      <c r="WTT36" s="661"/>
      <c r="WTU36" s="661"/>
      <c r="WTV36" s="661"/>
      <c r="WTW36" s="661"/>
      <c r="WTX36" s="661"/>
      <c r="WTY36" s="661"/>
      <c r="WTZ36" s="661"/>
      <c r="WUA36" s="661"/>
      <c r="WUB36" s="661"/>
      <c r="WUC36" s="661"/>
      <c r="WUD36" s="661"/>
      <c r="WUE36" s="661"/>
      <c r="WUF36" s="661"/>
      <c r="WUG36" s="661"/>
      <c r="WUH36" s="661"/>
      <c r="WUI36" s="661"/>
      <c r="WUJ36" s="661"/>
      <c r="WUK36" s="661"/>
      <c r="WUL36" s="661"/>
      <c r="WUM36" s="661"/>
      <c r="WUN36" s="661"/>
      <c r="WUO36" s="661"/>
      <c r="WUP36" s="661"/>
      <c r="WUQ36" s="661"/>
      <c r="WUR36" s="661"/>
      <c r="WUS36" s="661"/>
      <c r="WUT36" s="661"/>
      <c r="WUU36" s="661"/>
      <c r="WUV36" s="661"/>
      <c r="WUW36" s="661"/>
      <c r="WUX36" s="661"/>
      <c r="WUY36" s="661"/>
      <c r="WUZ36" s="661"/>
      <c r="WVA36" s="661"/>
      <c r="WVB36" s="661"/>
      <c r="WVC36" s="661"/>
      <c r="WVD36" s="661"/>
      <c r="WVE36" s="661"/>
      <c r="WVF36" s="661"/>
      <c r="WVG36" s="661"/>
      <c r="WVH36" s="661"/>
      <c r="WVI36" s="661"/>
      <c r="WVJ36" s="661"/>
      <c r="WVK36" s="661"/>
      <c r="WVL36" s="661"/>
      <c r="WVM36" s="661"/>
      <c r="WVN36" s="661"/>
      <c r="WVO36" s="661"/>
      <c r="WVP36" s="661"/>
      <c r="WVQ36" s="661"/>
      <c r="WVR36" s="661"/>
      <c r="WVS36" s="661"/>
      <c r="WVT36" s="661"/>
      <c r="WVU36" s="661"/>
      <c r="WVV36" s="661"/>
      <c r="WVW36" s="661"/>
      <c r="WVX36" s="661"/>
      <c r="WVY36" s="661"/>
      <c r="WVZ36" s="661"/>
      <c r="WWA36" s="661"/>
      <c r="WWB36" s="661"/>
      <c r="WWC36" s="661"/>
      <c r="WWD36" s="661"/>
      <c r="WWE36" s="661"/>
      <c r="WWF36" s="661"/>
      <c r="WWG36" s="661"/>
      <c r="WWH36" s="661"/>
      <c r="WWI36" s="661"/>
      <c r="WWJ36" s="661"/>
      <c r="WWK36" s="661"/>
      <c r="WWL36" s="661"/>
      <c r="WWM36" s="661"/>
      <c r="WWN36" s="661"/>
      <c r="WWO36" s="661"/>
      <c r="WWP36" s="661"/>
      <c r="WWQ36" s="661"/>
      <c r="WWR36" s="661"/>
      <c r="WWS36" s="661"/>
      <c r="WWT36" s="661"/>
      <c r="WWU36" s="661"/>
      <c r="WWV36" s="661"/>
      <c r="WWW36" s="661"/>
      <c r="WWX36" s="661"/>
      <c r="WWY36" s="661"/>
      <c r="WWZ36" s="661"/>
      <c r="WXA36" s="661"/>
      <c r="WXB36" s="661"/>
      <c r="WXC36" s="661"/>
      <c r="WXD36" s="661"/>
      <c r="WXE36" s="661"/>
      <c r="WXF36" s="661"/>
      <c r="WXG36" s="661"/>
      <c r="WXH36" s="661"/>
      <c r="WXI36" s="661"/>
      <c r="WXJ36" s="661"/>
      <c r="WXK36" s="661"/>
      <c r="WXL36" s="661"/>
      <c r="WXM36" s="661"/>
      <c r="WXN36" s="661"/>
      <c r="WXO36" s="661"/>
      <c r="WXP36" s="661"/>
      <c r="WXQ36" s="661"/>
      <c r="WXR36" s="661"/>
      <c r="WXS36" s="661"/>
      <c r="WXT36" s="661"/>
      <c r="WXU36" s="661"/>
      <c r="WXV36" s="661"/>
      <c r="WXW36" s="661"/>
      <c r="WXX36" s="661"/>
      <c r="WXY36" s="661"/>
      <c r="WXZ36" s="661"/>
      <c r="WYA36" s="661"/>
      <c r="WYB36" s="661"/>
      <c r="WYC36" s="661"/>
      <c r="WYD36" s="661"/>
      <c r="WYE36" s="661"/>
      <c r="WYF36" s="661"/>
      <c r="WYG36" s="661"/>
      <c r="WYH36" s="661"/>
      <c r="WYI36" s="661"/>
      <c r="WYJ36" s="661"/>
      <c r="WYK36" s="661"/>
      <c r="WYL36" s="661"/>
      <c r="WYM36" s="661"/>
      <c r="WYN36" s="661"/>
      <c r="WYO36" s="661"/>
      <c r="WYP36" s="661"/>
      <c r="WYQ36" s="661"/>
      <c r="WYR36" s="661"/>
      <c r="WYS36" s="661"/>
      <c r="WYT36" s="661"/>
      <c r="WYU36" s="661"/>
      <c r="WYV36" s="661"/>
      <c r="WYW36" s="661"/>
      <c r="WYX36" s="661"/>
      <c r="WYY36" s="661"/>
      <c r="WYZ36" s="661"/>
      <c r="WZA36" s="661"/>
      <c r="WZB36" s="661"/>
      <c r="WZC36" s="661"/>
      <c r="WZD36" s="661"/>
      <c r="WZE36" s="661"/>
      <c r="WZF36" s="661"/>
      <c r="WZG36" s="661"/>
      <c r="WZH36" s="661"/>
      <c r="WZI36" s="661"/>
      <c r="WZJ36" s="661"/>
      <c r="WZK36" s="661"/>
      <c r="WZL36" s="661"/>
      <c r="WZM36" s="661"/>
      <c r="WZN36" s="661"/>
      <c r="WZO36" s="661"/>
      <c r="WZP36" s="661"/>
      <c r="WZQ36" s="661"/>
      <c r="WZR36" s="661"/>
      <c r="WZS36" s="661"/>
      <c r="WZT36" s="661"/>
      <c r="WZU36" s="661"/>
      <c r="WZV36" s="661"/>
      <c r="WZW36" s="661"/>
      <c r="WZX36" s="661"/>
      <c r="WZY36" s="661"/>
      <c r="WZZ36" s="661"/>
      <c r="XAA36" s="661"/>
      <c r="XAB36" s="661"/>
      <c r="XAC36" s="661"/>
      <c r="XAD36" s="661"/>
      <c r="XAE36" s="661"/>
      <c r="XAF36" s="661"/>
      <c r="XAG36" s="661"/>
      <c r="XAH36" s="661"/>
      <c r="XAI36" s="661"/>
      <c r="XAJ36" s="661"/>
      <c r="XAK36" s="661"/>
      <c r="XAL36" s="661"/>
      <c r="XAM36" s="661"/>
      <c r="XAN36" s="661"/>
      <c r="XAO36" s="661"/>
      <c r="XAP36" s="661"/>
      <c r="XAQ36" s="661"/>
      <c r="XAR36" s="661"/>
      <c r="XAS36" s="661"/>
      <c r="XAT36" s="661"/>
      <c r="XAU36" s="661"/>
      <c r="XAV36" s="661"/>
      <c r="XAW36" s="661"/>
      <c r="XAX36" s="661"/>
      <c r="XAY36" s="661"/>
      <c r="XAZ36" s="661"/>
      <c r="XBA36" s="661"/>
      <c r="XBB36" s="661"/>
      <c r="XBC36" s="661"/>
      <c r="XBD36" s="661"/>
      <c r="XBE36" s="661"/>
      <c r="XBF36" s="661"/>
      <c r="XBG36" s="661"/>
      <c r="XBH36" s="661"/>
      <c r="XBI36" s="661"/>
      <c r="XBJ36" s="661"/>
      <c r="XBK36" s="661"/>
      <c r="XBL36" s="661"/>
      <c r="XBM36" s="661"/>
      <c r="XBN36" s="661"/>
      <c r="XBO36" s="661"/>
      <c r="XBP36" s="661"/>
      <c r="XBQ36" s="661"/>
      <c r="XBR36" s="661"/>
      <c r="XBS36" s="661"/>
      <c r="XBT36" s="661"/>
      <c r="XBU36" s="661"/>
      <c r="XBV36" s="661"/>
      <c r="XBW36" s="661"/>
      <c r="XBX36" s="661"/>
      <c r="XBY36" s="661"/>
      <c r="XBZ36" s="661"/>
      <c r="XCA36" s="661"/>
      <c r="XCB36" s="661"/>
      <c r="XCC36" s="661"/>
      <c r="XCD36" s="661"/>
      <c r="XCE36" s="661"/>
      <c r="XCF36" s="661"/>
      <c r="XCG36" s="661"/>
      <c r="XCH36" s="661"/>
      <c r="XCI36" s="661"/>
      <c r="XCJ36" s="661"/>
      <c r="XCK36" s="661"/>
      <c r="XCL36" s="661"/>
      <c r="XCM36" s="661"/>
      <c r="XCN36" s="661"/>
      <c r="XCO36" s="661"/>
      <c r="XCP36" s="661"/>
      <c r="XCQ36" s="661"/>
      <c r="XCR36" s="661"/>
      <c r="XCS36" s="661"/>
      <c r="XCT36" s="661"/>
      <c r="XCU36" s="661"/>
      <c r="XCV36" s="661"/>
      <c r="XCW36" s="661"/>
      <c r="XCX36" s="661"/>
      <c r="XCY36" s="661"/>
      <c r="XCZ36" s="661"/>
      <c r="XDA36" s="661"/>
      <c r="XDB36" s="661"/>
      <c r="XDC36" s="661"/>
      <c r="XDD36" s="661"/>
      <c r="XDE36" s="661"/>
      <c r="XDF36" s="661"/>
      <c r="XDG36" s="661"/>
      <c r="XDH36" s="661"/>
      <c r="XDI36" s="661"/>
      <c r="XDJ36" s="661"/>
      <c r="XDK36" s="661"/>
      <c r="XDL36" s="661"/>
      <c r="XDM36" s="661"/>
      <c r="XDN36" s="661"/>
      <c r="XDO36" s="661"/>
      <c r="XDP36" s="661"/>
      <c r="XDQ36" s="661"/>
      <c r="XDR36" s="661"/>
      <c r="XDS36" s="661"/>
      <c r="XDT36" s="661"/>
      <c r="XDU36" s="661"/>
      <c r="XDV36" s="661"/>
      <c r="XDW36" s="661"/>
      <c r="XDX36" s="661"/>
      <c r="XDY36" s="661"/>
      <c r="XDZ36" s="661"/>
      <c r="XEA36" s="661"/>
      <c r="XEB36" s="661"/>
      <c r="XEC36" s="661"/>
      <c r="XED36" s="661"/>
      <c r="XEE36" s="661"/>
      <c r="XEF36" s="661"/>
      <c r="XEG36" s="661"/>
      <c r="XEH36" s="661"/>
      <c r="XEI36" s="661"/>
      <c r="XEJ36" s="661"/>
      <c r="XEK36" s="661"/>
      <c r="XEL36" s="661"/>
      <c r="XEM36" s="661"/>
      <c r="XEN36" s="661"/>
      <c r="XEO36" s="661"/>
      <c r="XEP36" s="661"/>
      <c r="XEQ36" s="661"/>
      <c r="XER36" s="661"/>
      <c r="XES36" s="661"/>
      <c r="XET36" s="661"/>
      <c r="XEU36" s="661"/>
      <c r="XEV36" s="661"/>
      <c r="XEW36" s="661"/>
      <c r="XEX36" s="661"/>
      <c r="XEY36" s="661"/>
      <c r="XEZ36" s="661"/>
      <c r="XFA36" s="661"/>
      <c r="XFB36" s="661"/>
      <c r="XFC36" s="661"/>
      <c r="XFD36" s="661"/>
    </row>
    <row r="37" spans="1:16384" s="701" customFormat="1" ht="12.75" customHeight="1" x14ac:dyDescent="0.2">
      <c r="A37" s="704" t="s">
        <v>1255</v>
      </c>
      <c r="B37" s="670" t="s">
        <v>1256</v>
      </c>
      <c r="C37" s="703" t="s">
        <v>1257</v>
      </c>
      <c r="D37" s="692"/>
      <c r="E37" s="661"/>
      <c r="F37" s="661"/>
      <c r="G37" s="700"/>
      <c r="H37" s="700"/>
      <c r="I37" s="702"/>
      <c r="J37" s="813"/>
      <c r="K37" s="661"/>
      <c r="L37" s="661"/>
      <c r="M37" s="661"/>
      <c r="N37" s="661"/>
      <c r="O37" s="661"/>
      <c r="P37" s="661"/>
      <c r="Q37" s="661"/>
      <c r="R37" s="661"/>
      <c r="S37" s="661"/>
      <c r="T37" s="661"/>
      <c r="U37" s="661"/>
      <c r="V37" s="661"/>
      <c r="W37" s="661"/>
      <c r="X37" s="661"/>
      <c r="Y37" s="661"/>
      <c r="Z37" s="661"/>
      <c r="AA37" s="661"/>
      <c r="AB37" s="661"/>
      <c r="AC37" s="661"/>
      <c r="AD37" s="661"/>
      <c r="AE37" s="661"/>
      <c r="AF37" s="661"/>
      <c r="AG37" s="661"/>
      <c r="AH37" s="661"/>
      <c r="AI37" s="661"/>
      <c r="AJ37" s="661"/>
      <c r="AK37" s="661"/>
      <c r="AL37" s="661"/>
      <c r="AM37" s="661"/>
      <c r="AN37" s="661"/>
      <c r="AO37" s="661"/>
      <c r="AP37" s="661"/>
      <c r="AQ37" s="661"/>
      <c r="AR37" s="661"/>
      <c r="AS37" s="661"/>
      <c r="AT37" s="661"/>
      <c r="AU37" s="661"/>
      <c r="AV37" s="661"/>
      <c r="AW37" s="661"/>
      <c r="AX37" s="661"/>
      <c r="AY37" s="661"/>
      <c r="AZ37" s="661"/>
      <c r="BA37" s="661"/>
      <c r="BB37" s="661"/>
      <c r="BC37" s="661"/>
      <c r="BD37" s="661"/>
      <c r="BE37" s="661"/>
      <c r="BF37" s="661"/>
      <c r="BG37" s="661"/>
      <c r="BH37" s="661"/>
      <c r="BI37" s="661"/>
      <c r="BJ37" s="661"/>
      <c r="BK37" s="661"/>
      <c r="BL37" s="661"/>
      <c r="BM37" s="661"/>
      <c r="BN37" s="661"/>
      <c r="BO37" s="661"/>
      <c r="BP37" s="661"/>
      <c r="BQ37" s="661"/>
      <c r="BR37" s="661"/>
      <c r="BS37" s="661"/>
      <c r="BT37" s="661"/>
      <c r="BU37" s="661"/>
      <c r="BV37" s="661"/>
      <c r="BW37" s="661"/>
      <c r="BX37" s="661"/>
      <c r="BY37" s="661"/>
      <c r="BZ37" s="661"/>
      <c r="CA37" s="661"/>
      <c r="CB37" s="661"/>
      <c r="CC37" s="661"/>
      <c r="CD37" s="661"/>
      <c r="CE37" s="661"/>
      <c r="CF37" s="661"/>
      <c r="CG37" s="661"/>
      <c r="CH37" s="661"/>
      <c r="CI37" s="661"/>
      <c r="CJ37" s="661"/>
      <c r="CK37" s="661"/>
      <c r="CL37" s="661"/>
      <c r="CM37" s="661"/>
      <c r="CN37" s="661"/>
      <c r="CO37" s="661"/>
      <c r="CP37" s="661"/>
      <c r="CQ37" s="661"/>
      <c r="CR37" s="661"/>
      <c r="CS37" s="661"/>
      <c r="CT37" s="661"/>
      <c r="CU37" s="661"/>
      <c r="CV37" s="661"/>
      <c r="CW37" s="661"/>
      <c r="CX37" s="661"/>
      <c r="CY37" s="661"/>
      <c r="CZ37" s="661"/>
      <c r="DA37" s="661"/>
      <c r="DB37" s="661"/>
      <c r="DC37" s="661"/>
      <c r="DD37" s="661"/>
      <c r="DE37" s="661"/>
      <c r="DF37" s="661"/>
      <c r="DG37" s="661"/>
      <c r="DH37" s="661"/>
      <c r="DI37" s="661"/>
      <c r="DJ37" s="661"/>
      <c r="DK37" s="661"/>
      <c r="DL37" s="661"/>
      <c r="DM37" s="661"/>
      <c r="DN37" s="661"/>
      <c r="DO37" s="661"/>
      <c r="DP37" s="661"/>
      <c r="DQ37" s="661"/>
      <c r="DR37" s="661"/>
      <c r="DS37" s="661"/>
      <c r="DT37" s="661"/>
      <c r="DU37" s="661"/>
      <c r="DV37" s="661"/>
      <c r="DW37" s="661"/>
      <c r="DX37" s="661"/>
      <c r="DY37" s="661"/>
      <c r="DZ37" s="661"/>
      <c r="EA37" s="661"/>
      <c r="EB37" s="661"/>
      <c r="EC37" s="661"/>
      <c r="ED37" s="661"/>
      <c r="EE37" s="661"/>
      <c r="EF37" s="661"/>
      <c r="EG37" s="661"/>
      <c r="EH37" s="661"/>
      <c r="EI37" s="661"/>
      <c r="EJ37" s="661"/>
      <c r="EK37" s="661"/>
      <c r="EL37" s="661"/>
      <c r="EM37" s="661"/>
      <c r="EN37" s="661"/>
      <c r="EO37" s="661"/>
      <c r="EP37" s="661"/>
      <c r="EQ37" s="661"/>
      <c r="ER37" s="661"/>
      <c r="ES37" s="661"/>
      <c r="ET37" s="661"/>
      <c r="EU37" s="661"/>
      <c r="EV37" s="661"/>
      <c r="EW37" s="661"/>
      <c r="EX37" s="661"/>
      <c r="EY37" s="661"/>
      <c r="EZ37" s="661"/>
      <c r="FA37" s="661"/>
      <c r="FB37" s="661"/>
      <c r="FC37" s="661"/>
      <c r="FD37" s="661"/>
      <c r="FE37" s="661"/>
      <c r="FF37" s="661"/>
      <c r="FG37" s="661"/>
      <c r="FH37" s="661"/>
      <c r="FI37" s="661"/>
      <c r="FJ37" s="661"/>
      <c r="FK37" s="661"/>
      <c r="FL37" s="661"/>
      <c r="FM37" s="661"/>
      <c r="FN37" s="661"/>
      <c r="FO37" s="661"/>
      <c r="FP37" s="661"/>
      <c r="FQ37" s="661"/>
      <c r="FR37" s="661"/>
      <c r="FS37" s="661"/>
      <c r="FT37" s="661"/>
      <c r="FU37" s="661"/>
      <c r="FV37" s="661"/>
      <c r="FW37" s="661"/>
      <c r="FX37" s="661"/>
      <c r="FY37" s="661"/>
      <c r="FZ37" s="661"/>
      <c r="GA37" s="661"/>
      <c r="GB37" s="661"/>
      <c r="GC37" s="661"/>
      <c r="GD37" s="661"/>
      <c r="GE37" s="661"/>
      <c r="GF37" s="661"/>
      <c r="GG37" s="661"/>
      <c r="GH37" s="661"/>
      <c r="GI37" s="661"/>
      <c r="GJ37" s="661"/>
      <c r="GK37" s="661"/>
      <c r="GL37" s="661"/>
      <c r="GM37" s="661"/>
      <c r="GN37" s="661"/>
      <c r="GO37" s="661"/>
      <c r="GP37" s="661"/>
      <c r="GQ37" s="661"/>
      <c r="GR37" s="661"/>
      <c r="GS37" s="661"/>
      <c r="GT37" s="661"/>
      <c r="GU37" s="661"/>
      <c r="GV37" s="661"/>
      <c r="GW37" s="661"/>
      <c r="GX37" s="661"/>
      <c r="GY37" s="661"/>
      <c r="GZ37" s="661"/>
      <c r="HA37" s="661"/>
      <c r="HB37" s="661"/>
      <c r="HC37" s="661"/>
      <c r="HD37" s="661"/>
      <c r="HE37" s="661"/>
      <c r="HF37" s="661"/>
      <c r="HG37" s="661"/>
      <c r="HH37" s="661"/>
      <c r="HI37" s="661"/>
      <c r="HJ37" s="661"/>
      <c r="HK37" s="661"/>
      <c r="HL37" s="661"/>
      <c r="HM37" s="661"/>
      <c r="HN37" s="661"/>
      <c r="HO37" s="661"/>
      <c r="HP37" s="661"/>
      <c r="HQ37" s="661"/>
      <c r="HR37" s="661"/>
      <c r="HS37" s="661"/>
      <c r="HT37" s="661"/>
      <c r="HU37" s="661"/>
      <c r="HV37" s="661"/>
      <c r="HW37" s="661"/>
      <c r="HX37" s="661"/>
      <c r="HY37" s="661"/>
      <c r="HZ37" s="661"/>
      <c r="IA37" s="661"/>
      <c r="IB37" s="661"/>
      <c r="IC37" s="661"/>
      <c r="ID37" s="661"/>
      <c r="IE37" s="661"/>
      <c r="IF37" s="661"/>
      <c r="IG37" s="661"/>
      <c r="IH37" s="661"/>
      <c r="II37" s="661"/>
      <c r="IJ37" s="661"/>
      <c r="IK37" s="661"/>
      <c r="IL37" s="661"/>
      <c r="IM37" s="661"/>
      <c r="IN37" s="661"/>
      <c r="IO37" s="661"/>
      <c r="IP37" s="661"/>
      <c r="IQ37" s="661"/>
      <c r="IR37" s="661"/>
      <c r="IS37" s="661"/>
      <c r="IT37" s="661"/>
      <c r="IU37" s="661"/>
      <c r="IV37" s="661"/>
      <c r="IW37" s="661"/>
      <c r="IX37" s="661"/>
      <c r="IY37" s="661"/>
      <c r="IZ37" s="661"/>
      <c r="JA37" s="661"/>
      <c r="JB37" s="661"/>
      <c r="JC37" s="661"/>
      <c r="JD37" s="661"/>
      <c r="JE37" s="661"/>
      <c r="JF37" s="661"/>
      <c r="JG37" s="661"/>
      <c r="JH37" s="661"/>
      <c r="JI37" s="661"/>
      <c r="JJ37" s="661"/>
      <c r="JK37" s="661"/>
      <c r="JL37" s="661"/>
      <c r="JM37" s="661"/>
      <c r="JN37" s="661"/>
      <c r="JO37" s="661"/>
      <c r="JP37" s="661"/>
      <c r="JQ37" s="661"/>
      <c r="JR37" s="661"/>
      <c r="JS37" s="661"/>
      <c r="JT37" s="661"/>
      <c r="JU37" s="661"/>
      <c r="JV37" s="661"/>
      <c r="JW37" s="661"/>
      <c r="JX37" s="661"/>
      <c r="JY37" s="661"/>
      <c r="JZ37" s="661"/>
      <c r="KA37" s="661"/>
      <c r="KB37" s="661"/>
      <c r="KC37" s="661"/>
      <c r="KD37" s="661"/>
      <c r="KE37" s="661"/>
      <c r="KF37" s="661"/>
      <c r="KG37" s="661"/>
      <c r="KH37" s="661"/>
      <c r="KI37" s="661"/>
      <c r="KJ37" s="661"/>
      <c r="KK37" s="661"/>
      <c r="KL37" s="661"/>
      <c r="KM37" s="661"/>
      <c r="KN37" s="661"/>
      <c r="KO37" s="661"/>
      <c r="KP37" s="661"/>
      <c r="KQ37" s="661"/>
      <c r="KR37" s="661"/>
      <c r="KS37" s="661"/>
      <c r="KT37" s="661"/>
      <c r="KU37" s="661"/>
      <c r="KV37" s="661"/>
      <c r="KW37" s="661"/>
      <c r="KX37" s="661"/>
      <c r="KY37" s="661"/>
      <c r="KZ37" s="661"/>
      <c r="LA37" s="661"/>
      <c r="LB37" s="661"/>
      <c r="LC37" s="661"/>
      <c r="LD37" s="661"/>
      <c r="LE37" s="661"/>
      <c r="LF37" s="661"/>
      <c r="LG37" s="661"/>
      <c r="LH37" s="661"/>
      <c r="LI37" s="661"/>
      <c r="LJ37" s="661"/>
      <c r="LK37" s="661"/>
      <c r="LL37" s="661"/>
      <c r="LM37" s="661"/>
      <c r="LN37" s="661"/>
      <c r="LO37" s="661"/>
      <c r="LP37" s="661"/>
      <c r="LQ37" s="661"/>
      <c r="LR37" s="661"/>
      <c r="LS37" s="661"/>
      <c r="LT37" s="661"/>
      <c r="LU37" s="661"/>
      <c r="LV37" s="661"/>
      <c r="LW37" s="661"/>
      <c r="LX37" s="661"/>
      <c r="LY37" s="661"/>
      <c r="LZ37" s="661"/>
      <c r="MA37" s="661"/>
      <c r="MB37" s="661"/>
      <c r="MC37" s="661"/>
      <c r="MD37" s="661"/>
      <c r="ME37" s="661"/>
      <c r="MF37" s="661"/>
      <c r="MG37" s="661"/>
      <c r="MH37" s="661"/>
      <c r="MI37" s="661"/>
      <c r="MJ37" s="661"/>
      <c r="MK37" s="661"/>
      <c r="ML37" s="661"/>
      <c r="MM37" s="661"/>
      <c r="MN37" s="661"/>
      <c r="MO37" s="661"/>
      <c r="MP37" s="661"/>
      <c r="MQ37" s="661"/>
      <c r="MR37" s="661"/>
      <c r="MS37" s="661"/>
      <c r="MT37" s="661"/>
      <c r="MU37" s="661"/>
      <c r="MV37" s="661"/>
      <c r="MW37" s="661"/>
      <c r="MX37" s="661"/>
      <c r="MY37" s="661"/>
      <c r="MZ37" s="661"/>
      <c r="NA37" s="661"/>
      <c r="NB37" s="661"/>
      <c r="NC37" s="661"/>
      <c r="ND37" s="661"/>
      <c r="NE37" s="661"/>
      <c r="NF37" s="661"/>
      <c r="NG37" s="661"/>
      <c r="NH37" s="661"/>
      <c r="NI37" s="661"/>
      <c r="NJ37" s="661"/>
      <c r="NK37" s="661"/>
      <c r="NL37" s="661"/>
      <c r="NM37" s="661"/>
      <c r="NN37" s="661"/>
      <c r="NO37" s="661"/>
      <c r="NP37" s="661"/>
      <c r="NQ37" s="661"/>
      <c r="NR37" s="661"/>
      <c r="NS37" s="661"/>
      <c r="NT37" s="661"/>
      <c r="NU37" s="661"/>
      <c r="NV37" s="661"/>
      <c r="NW37" s="661"/>
      <c r="NX37" s="661"/>
      <c r="NY37" s="661"/>
      <c r="NZ37" s="661"/>
      <c r="OA37" s="661"/>
      <c r="OB37" s="661"/>
      <c r="OC37" s="661"/>
      <c r="OD37" s="661"/>
      <c r="OE37" s="661"/>
      <c r="OF37" s="661"/>
      <c r="OG37" s="661"/>
      <c r="OH37" s="661"/>
      <c r="OI37" s="661"/>
      <c r="OJ37" s="661"/>
      <c r="OK37" s="661"/>
      <c r="OL37" s="661"/>
      <c r="OM37" s="661"/>
      <c r="ON37" s="661"/>
      <c r="OO37" s="661"/>
      <c r="OP37" s="661"/>
      <c r="OQ37" s="661"/>
      <c r="OR37" s="661"/>
      <c r="OS37" s="661"/>
      <c r="OT37" s="661"/>
      <c r="OU37" s="661"/>
      <c r="OV37" s="661"/>
      <c r="OW37" s="661"/>
      <c r="OX37" s="661"/>
      <c r="OY37" s="661"/>
      <c r="OZ37" s="661"/>
      <c r="PA37" s="661"/>
      <c r="PB37" s="661"/>
      <c r="PC37" s="661"/>
      <c r="PD37" s="661"/>
      <c r="PE37" s="661"/>
      <c r="PF37" s="661"/>
      <c r="PG37" s="661"/>
      <c r="PH37" s="661"/>
      <c r="PI37" s="661"/>
      <c r="PJ37" s="661"/>
      <c r="PK37" s="661"/>
      <c r="PL37" s="661"/>
      <c r="PM37" s="661"/>
      <c r="PN37" s="661"/>
      <c r="PO37" s="661"/>
      <c r="PP37" s="661"/>
      <c r="PQ37" s="661"/>
      <c r="PR37" s="661"/>
      <c r="PS37" s="661"/>
      <c r="PT37" s="661"/>
      <c r="PU37" s="661"/>
      <c r="PV37" s="661"/>
      <c r="PW37" s="661"/>
      <c r="PX37" s="661"/>
      <c r="PY37" s="661"/>
      <c r="PZ37" s="661"/>
      <c r="QA37" s="661"/>
      <c r="QB37" s="661"/>
      <c r="QC37" s="661"/>
      <c r="QD37" s="661"/>
      <c r="QE37" s="661"/>
      <c r="QF37" s="661"/>
      <c r="QG37" s="661"/>
      <c r="QH37" s="661"/>
      <c r="QI37" s="661"/>
      <c r="QJ37" s="661"/>
      <c r="QK37" s="661"/>
      <c r="QL37" s="661"/>
      <c r="QM37" s="661"/>
      <c r="QN37" s="661"/>
      <c r="QO37" s="661"/>
      <c r="QP37" s="661"/>
      <c r="QQ37" s="661"/>
      <c r="QR37" s="661"/>
      <c r="QS37" s="661"/>
      <c r="QT37" s="661"/>
      <c r="QU37" s="661"/>
      <c r="QV37" s="661"/>
      <c r="QW37" s="661"/>
      <c r="QX37" s="661"/>
      <c r="QY37" s="661"/>
      <c r="QZ37" s="661"/>
      <c r="RA37" s="661"/>
      <c r="RB37" s="661"/>
      <c r="RC37" s="661"/>
      <c r="RD37" s="661"/>
      <c r="RE37" s="661"/>
      <c r="RF37" s="661"/>
      <c r="RG37" s="661"/>
      <c r="RH37" s="661"/>
      <c r="RI37" s="661"/>
      <c r="RJ37" s="661"/>
      <c r="RK37" s="661"/>
      <c r="RL37" s="661"/>
      <c r="RM37" s="661"/>
      <c r="RN37" s="661"/>
      <c r="RO37" s="661"/>
      <c r="RP37" s="661"/>
      <c r="RQ37" s="661"/>
      <c r="RR37" s="661"/>
      <c r="RS37" s="661"/>
      <c r="RT37" s="661"/>
      <c r="RU37" s="661"/>
      <c r="RV37" s="661"/>
      <c r="RW37" s="661"/>
      <c r="RX37" s="661"/>
      <c r="RY37" s="661"/>
      <c r="RZ37" s="661"/>
      <c r="SA37" s="661"/>
      <c r="SB37" s="661"/>
      <c r="SC37" s="661"/>
      <c r="SD37" s="661"/>
      <c r="SE37" s="661"/>
      <c r="SF37" s="661"/>
      <c r="SG37" s="661"/>
      <c r="SH37" s="661"/>
      <c r="SI37" s="661"/>
      <c r="SJ37" s="661"/>
      <c r="SK37" s="661"/>
      <c r="SL37" s="661"/>
      <c r="SM37" s="661"/>
      <c r="SN37" s="661"/>
      <c r="SO37" s="661"/>
      <c r="SP37" s="661"/>
      <c r="SQ37" s="661"/>
      <c r="SR37" s="661"/>
      <c r="SS37" s="661"/>
      <c r="ST37" s="661"/>
      <c r="SU37" s="661"/>
      <c r="SV37" s="661"/>
      <c r="SW37" s="661"/>
      <c r="SX37" s="661"/>
      <c r="SY37" s="661"/>
      <c r="SZ37" s="661"/>
      <c r="TA37" s="661"/>
      <c r="TB37" s="661"/>
      <c r="TC37" s="661"/>
      <c r="TD37" s="661"/>
      <c r="TE37" s="661"/>
      <c r="TF37" s="661"/>
      <c r="TG37" s="661"/>
      <c r="TH37" s="661"/>
      <c r="TI37" s="661"/>
      <c r="TJ37" s="661"/>
      <c r="TK37" s="661"/>
      <c r="TL37" s="661"/>
      <c r="TM37" s="661"/>
      <c r="TN37" s="661"/>
      <c r="TO37" s="661"/>
      <c r="TP37" s="661"/>
      <c r="TQ37" s="661"/>
      <c r="TR37" s="661"/>
      <c r="TS37" s="661"/>
      <c r="TT37" s="661"/>
      <c r="TU37" s="661"/>
      <c r="TV37" s="661"/>
      <c r="TW37" s="661"/>
      <c r="TX37" s="661"/>
      <c r="TY37" s="661"/>
      <c r="TZ37" s="661"/>
      <c r="UA37" s="661"/>
      <c r="UB37" s="661"/>
      <c r="UC37" s="661"/>
      <c r="UD37" s="661"/>
      <c r="UE37" s="661"/>
      <c r="UF37" s="661"/>
      <c r="UG37" s="661"/>
      <c r="UH37" s="661"/>
      <c r="UI37" s="661"/>
      <c r="UJ37" s="661"/>
      <c r="UK37" s="661"/>
      <c r="UL37" s="661"/>
      <c r="UM37" s="661"/>
      <c r="UN37" s="661"/>
      <c r="UO37" s="661"/>
      <c r="UP37" s="661"/>
      <c r="UQ37" s="661"/>
      <c r="UR37" s="661"/>
      <c r="US37" s="661"/>
      <c r="UT37" s="661"/>
      <c r="UU37" s="661"/>
      <c r="UV37" s="661"/>
      <c r="UW37" s="661"/>
      <c r="UX37" s="661"/>
      <c r="UY37" s="661"/>
      <c r="UZ37" s="661"/>
      <c r="VA37" s="661"/>
      <c r="VB37" s="661"/>
      <c r="VC37" s="661"/>
      <c r="VD37" s="661"/>
      <c r="VE37" s="661"/>
      <c r="VF37" s="661"/>
      <c r="VG37" s="661"/>
      <c r="VH37" s="661"/>
      <c r="VI37" s="661"/>
      <c r="VJ37" s="661"/>
      <c r="VK37" s="661"/>
      <c r="VL37" s="661"/>
      <c r="VM37" s="661"/>
      <c r="VN37" s="661"/>
      <c r="VO37" s="661"/>
      <c r="VP37" s="661"/>
      <c r="VQ37" s="661"/>
      <c r="VR37" s="661"/>
      <c r="VS37" s="661"/>
      <c r="VT37" s="661"/>
      <c r="VU37" s="661"/>
      <c r="VV37" s="661"/>
      <c r="VW37" s="661"/>
      <c r="VX37" s="661"/>
      <c r="VY37" s="661"/>
      <c r="VZ37" s="661"/>
      <c r="WA37" s="661"/>
      <c r="WB37" s="661"/>
      <c r="WC37" s="661"/>
      <c r="WD37" s="661"/>
      <c r="WE37" s="661"/>
      <c r="WF37" s="661"/>
      <c r="WG37" s="661"/>
      <c r="WH37" s="661"/>
      <c r="WI37" s="661"/>
      <c r="WJ37" s="661"/>
      <c r="WK37" s="661"/>
      <c r="WL37" s="661"/>
      <c r="WM37" s="661"/>
      <c r="WN37" s="661"/>
      <c r="WO37" s="661"/>
      <c r="WP37" s="661"/>
      <c r="WQ37" s="661"/>
      <c r="WR37" s="661"/>
      <c r="WS37" s="661"/>
      <c r="WT37" s="661"/>
      <c r="WU37" s="661"/>
      <c r="WV37" s="661"/>
      <c r="WW37" s="661"/>
      <c r="WX37" s="661"/>
      <c r="WY37" s="661"/>
      <c r="WZ37" s="661"/>
      <c r="XA37" s="661"/>
      <c r="XB37" s="661"/>
      <c r="XC37" s="661"/>
      <c r="XD37" s="661"/>
      <c r="XE37" s="661"/>
      <c r="XF37" s="661"/>
      <c r="XG37" s="661"/>
      <c r="XH37" s="661"/>
      <c r="XI37" s="661"/>
      <c r="XJ37" s="661"/>
      <c r="XK37" s="661"/>
      <c r="XL37" s="661"/>
      <c r="XM37" s="661"/>
      <c r="XN37" s="661"/>
      <c r="XO37" s="661"/>
      <c r="XP37" s="661"/>
      <c r="XQ37" s="661"/>
      <c r="XR37" s="661"/>
      <c r="XS37" s="661"/>
      <c r="XT37" s="661"/>
      <c r="XU37" s="661"/>
      <c r="XV37" s="661"/>
      <c r="XW37" s="661"/>
      <c r="XX37" s="661"/>
      <c r="XY37" s="661"/>
      <c r="XZ37" s="661"/>
      <c r="YA37" s="661"/>
      <c r="YB37" s="661"/>
      <c r="YC37" s="661"/>
      <c r="YD37" s="661"/>
      <c r="YE37" s="661"/>
      <c r="YF37" s="661"/>
      <c r="YG37" s="661"/>
      <c r="YH37" s="661"/>
      <c r="YI37" s="661"/>
      <c r="YJ37" s="661"/>
      <c r="YK37" s="661"/>
      <c r="YL37" s="661"/>
      <c r="YM37" s="661"/>
      <c r="YN37" s="661"/>
      <c r="YO37" s="661"/>
      <c r="YP37" s="661"/>
      <c r="YQ37" s="661"/>
      <c r="YR37" s="661"/>
      <c r="YS37" s="661"/>
      <c r="YT37" s="661"/>
      <c r="YU37" s="661"/>
      <c r="YV37" s="661"/>
      <c r="YW37" s="661"/>
      <c r="YX37" s="661"/>
      <c r="YY37" s="661"/>
      <c r="YZ37" s="661"/>
      <c r="ZA37" s="661"/>
      <c r="ZB37" s="661"/>
      <c r="ZC37" s="661"/>
      <c r="ZD37" s="661"/>
      <c r="ZE37" s="661"/>
      <c r="ZF37" s="661"/>
      <c r="ZG37" s="661"/>
      <c r="ZH37" s="661"/>
      <c r="ZI37" s="661"/>
      <c r="ZJ37" s="661"/>
      <c r="ZK37" s="661"/>
      <c r="ZL37" s="661"/>
      <c r="ZM37" s="661"/>
      <c r="ZN37" s="661"/>
      <c r="ZO37" s="661"/>
      <c r="ZP37" s="661"/>
      <c r="ZQ37" s="661"/>
      <c r="ZR37" s="661"/>
      <c r="ZS37" s="661"/>
      <c r="ZT37" s="661"/>
      <c r="ZU37" s="661"/>
      <c r="ZV37" s="661"/>
      <c r="ZW37" s="661"/>
      <c r="ZX37" s="661"/>
      <c r="ZY37" s="661"/>
      <c r="ZZ37" s="661"/>
      <c r="AAA37" s="661"/>
      <c r="AAB37" s="661"/>
      <c r="AAC37" s="661"/>
      <c r="AAD37" s="661"/>
      <c r="AAE37" s="661"/>
      <c r="AAF37" s="661"/>
      <c r="AAG37" s="661"/>
      <c r="AAH37" s="661"/>
      <c r="AAI37" s="661"/>
      <c r="AAJ37" s="661"/>
      <c r="AAK37" s="661"/>
      <c r="AAL37" s="661"/>
      <c r="AAM37" s="661"/>
      <c r="AAN37" s="661"/>
      <c r="AAO37" s="661"/>
      <c r="AAP37" s="661"/>
      <c r="AAQ37" s="661"/>
      <c r="AAR37" s="661"/>
      <c r="AAS37" s="661"/>
      <c r="AAT37" s="661"/>
      <c r="AAU37" s="661"/>
      <c r="AAV37" s="661"/>
      <c r="AAW37" s="661"/>
      <c r="AAX37" s="661"/>
      <c r="AAY37" s="661"/>
      <c r="AAZ37" s="661"/>
      <c r="ABA37" s="661"/>
      <c r="ABB37" s="661"/>
      <c r="ABC37" s="661"/>
      <c r="ABD37" s="661"/>
      <c r="ABE37" s="661"/>
      <c r="ABF37" s="661"/>
      <c r="ABG37" s="661"/>
      <c r="ABH37" s="661"/>
      <c r="ABI37" s="661"/>
      <c r="ABJ37" s="661"/>
      <c r="ABK37" s="661"/>
      <c r="ABL37" s="661"/>
      <c r="ABM37" s="661"/>
      <c r="ABN37" s="661"/>
      <c r="ABO37" s="661"/>
      <c r="ABP37" s="661"/>
      <c r="ABQ37" s="661"/>
      <c r="ABR37" s="661"/>
      <c r="ABS37" s="661"/>
      <c r="ABT37" s="661"/>
      <c r="ABU37" s="661"/>
      <c r="ABV37" s="661"/>
      <c r="ABW37" s="661"/>
      <c r="ABX37" s="661"/>
      <c r="ABY37" s="661"/>
      <c r="ABZ37" s="661"/>
      <c r="ACA37" s="661"/>
      <c r="ACB37" s="661"/>
      <c r="ACC37" s="661"/>
      <c r="ACD37" s="661"/>
      <c r="ACE37" s="661"/>
      <c r="ACF37" s="661"/>
      <c r="ACG37" s="661"/>
      <c r="ACH37" s="661"/>
      <c r="ACI37" s="661"/>
      <c r="ACJ37" s="661"/>
      <c r="ACK37" s="661"/>
      <c r="ACL37" s="661"/>
      <c r="ACM37" s="661"/>
      <c r="ACN37" s="661"/>
      <c r="ACO37" s="661"/>
      <c r="ACP37" s="661"/>
      <c r="ACQ37" s="661"/>
      <c r="ACR37" s="661"/>
      <c r="ACS37" s="661"/>
      <c r="ACT37" s="661"/>
      <c r="ACU37" s="661"/>
      <c r="ACV37" s="661"/>
      <c r="ACW37" s="661"/>
      <c r="ACX37" s="661"/>
      <c r="ACY37" s="661"/>
      <c r="ACZ37" s="661"/>
      <c r="ADA37" s="661"/>
      <c r="ADB37" s="661"/>
      <c r="ADC37" s="661"/>
      <c r="ADD37" s="661"/>
      <c r="ADE37" s="661"/>
      <c r="ADF37" s="661"/>
      <c r="ADG37" s="661"/>
      <c r="ADH37" s="661"/>
      <c r="ADI37" s="661"/>
      <c r="ADJ37" s="661"/>
      <c r="ADK37" s="661"/>
      <c r="ADL37" s="661"/>
      <c r="ADM37" s="661"/>
      <c r="ADN37" s="661"/>
      <c r="ADO37" s="661"/>
      <c r="ADP37" s="661"/>
      <c r="ADQ37" s="661"/>
      <c r="ADR37" s="661"/>
      <c r="ADS37" s="661"/>
      <c r="ADT37" s="661"/>
      <c r="ADU37" s="661"/>
      <c r="ADV37" s="661"/>
      <c r="ADW37" s="661"/>
      <c r="ADX37" s="661"/>
      <c r="ADY37" s="661"/>
      <c r="ADZ37" s="661"/>
      <c r="AEA37" s="661"/>
      <c r="AEB37" s="661"/>
      <c r="AEC37" s="661"/>
      <c r="AED37" s="661"/>
      <c r="AEE37" s="661"/>
      <c r="AEF37" s="661"/>
      <c r="AEG37" s="661"/>
      <c r="AEH37" s="661"/>
      <c r="AEI37" s="661"/>
      <c r="AEJ37" s="661"/>
      <c r="AEK37" s="661"/>
      <c r="AEL37" s="661"/>
      <c r="AEM37" s="661"/>
      <c r="AEN37" s="661"/>
      <c r="AEO37" s="661"/>
      <c r="AEP37" s="661"/>
      <c r="AEQ37" s="661"/>
      <c r="AER37" s="661"/>
      <c r="AES37" s="661"/>
      <c r="AET37" s="661"/>
      <c r="AEU37" s="661"/>
      <c r="AEV37" s="661"/>
      <c r="AEW37" s="661"/>
      <c r="AEX37" s="661"/>
      <c r="AEY37" s="661"/>
      <c r="AEZ37" s="661"/>
      <c r="AFA37" s="661"/>
      <c r="AFB37" s="661"/>
      <c r="AFC37" s="661"/>
      <c r="AFD37" s="661"/>
      <c r="AFE37" s="661"/>
      <c r="AFF37" s="661"/>
      <c r="AFG37" s="661"/>
      <c r="AFH37" s="661"/>
      <c r="AFI37" s="661"/>
      <c r="AFJ37" s="661"/>
      <c r="AFK37" s="661"/>
      <c r="AFL37" s="661"/>
      <c r="AFM37" s="661"/>
      <c r="AFN37" s="661"/>
      <c r="AFO37" s="661"/>
      <c r="AFP37" s="661"/>
      <c r="AFQ37" s="661"/>
      <c r="AFR37" s="661"/>
      <c r="AFS37" s="661"/>
      <c r="AFT37" s="661"/>
      <c r="AFU37" s="661"/>
      <c r="AFV37" s="661"/>
      <c r="AFW37" s="661"/>
      <c r="AFX37" s="661"/>
      <c r="AFY37" s="661"/>
      <c r="AFZ37" s="661"/>
      <c r="AGA37" s="661"/>
      <c r="AGB37" s="661"/>
      <c r="AGC37" s="661"/>
      <c r="AGD37" s="661"/>
      <c r="AGE37" s="661"/>
      <c r="AGF37" s="661"/>
      <c r="AGG37" s="661"/>
      <c r="AGH37" s="661"/>
      <c r="AGI37" s="661"/>
      <c r="AGJ37" s="661"/>
      <c r="AGK37" s="661"/>
      <c r="AGL37" s="661"/>
      <c r="AGM37" s="661"/>
      <c r="AGN37" s="661"/>
      <c r="AGO37" s="661"/>
      <c r="AGP37" s="661"/>
      <c r="AGQ37" s="661"/>
      <c r="AGR37" s="661"/>
      <c r="AGS37" s="661"/>
      <c r="AGT37" s="661"/>
      <c r="AGU37" s="661"/>
      <c r="AGV37" s="661"/>
      <c r="AGW37" s="661"/>
      <c r="AGX37" s="661"/>
      <c r="AGY37" s="661"/>
      <c r="AGZ37" s="661"/>
      <c r="AHA37" s="661"/>
      <c r="AHB37" s="661"/>
      <c r="AHC37" s="661"/>
      <c r="AHD37" s="661"/>
      <c r="AHE37" s="661"/>
      <c r="AHF37" s="661"/>
      <c r="AHG37" s="661"/>
      <c r="AHH37" s="661"/>
      <c r="AHI37" s="661"/>
      <c r="AHJ37" s="661"/>
      <c r="AHK37" s="661"/>
      <c r="AHL37" s="661"/>
      <c r="AHM37" s="661"/>
      <c r="AHN37" s="661"/>
      <c r="AHO37" s="661"/>
      <c r="AHP37" s="661"/>
      <c r="AHQ37" s="661"/>
      <c r="AHR37" s="661"/>
      <c r="AHS37" s="661"/>
      <c r="AHT37" s="661"/>
      <c r="AHU37" s="661"/>
      <c r="AHV37" s="661"/>
      <c r="AHW37" s="661"/>
      <c r="AHX37" s="661"/>
      <c r="AHY37" s="661"/>
      <c r="AHZ37" s="661"/>
      <c r="AIA37" s="661"/>
      <c r="AIB37" s="661"/>
      <c r="AIC37" s="661"/>
      <c r="AID37" s="661"/>
      <c r="AIE37" s="661"/>
      <c r="AIF37" s="661"/>
      <c r="AIG37" s="661"/>
      <c r="AIH37" s="661"/>
      <c r="AII37" s="661"/>
      <c r="AIJ37" s="661"/>
      <c r="AIK37" s="661"/>
      <c r="AIL37" s="661"/>
      <c r="AIM37" s="661"/>
      <c r="AIN37" s="661"/>
      <c r="AIO37" s="661"/>
      <c r="AIP37" s="661"/>
      <c r="AIQ37" s="661"/>
      <c r="AIR37" s="661"/>
      <c r="AIS37" s="661"/>
      <c r="AIT37" s="661"/>
      <c r="AIU37" s="661"/>
      <c r="AIV37" s="661"/>
      <c r="AIW37" s="661"/>
      <c r="AIX37" s="661"/>
      <c r="AIY37" s="661"/>
      <c r="AIZ37" s="661"/>
      <c r="AJA37" s="661"/>
      <c r="AJB37" s="661"/>
      <c r="AJC37" s="661"/>
      <c r="AJD37" s="661"/>
      <c r="AJE37" s="661"/>
      <c r="AJF37" s="661"/>
      <c r="AJG37" s="661"/>
      <c r="AJH37" s="661"/>
      <c r="AJI37" s="661"/>
      <c r="AJJ37" s="661"/>
      <c r="AJK37" s="661"/>
      <c r="AJL37" s="661"/>
      <c r="AJM37" s="661"/>
      <c r="AJN37" s="661"/>
      <c r="AJO37" s="661"/>
      <c r="AJP37" s="661"/>
      <c r="AJQ37" s="661"/>
      <c r="AJR37" s="661"/>
      <c r="AJS37" s="661"/>
      <c r="AJT37" s="661"/>
      <c r="AJU37" s="661"/>
      <c r="AJV37" s="661"/>
      <c r="AJW37" s="661"/>
      <c r="AJX37" s="661"/>
      <c r="AJY37" s="661"/>
      <c r="AJZ37" s="661"/>
      <c r="AKA37" s="661"/>
      <c r="AKB37" s="661"/>
      <c r="AKC37" s="661"/>
      <c r="AKD37" s="661"/>
      <c r="AKE37" s="661"/>
      <c r="AKF37" s="661"/>
      <c r="AKG37" s="661"/>
      <c r="AKH37" s="661"/>
      <c r="AKI37" s="661"/>
      <c r="AKJ37" s="661"/>
      <c r="AKK37" s="661"/>
      <c r="AKL37" s="661"/>
      <c r="AKM37" s="661"/>
      <c r="AKN37" s="661"/>
      <c r="AKO37" s="661"/>
      <c r="AKP37" s="661"/>
      <c r="AKQ37" s="661"/>
      <c r="AKR37" s="661"/>
      <c r="AKS37" s="661"/>
      <c r="AKT37" s="661"/>
      <c r="AKU37" s="661"/>
      <c r="AKV37" s="661"/>
      <c r="AKW37" s="661"/>
      <c r="AKX37" s="661"/>
      <c r="AKY37" s="661"/>
      <c r="AKZ37" s="661"/>
      <c r="ALA37" s="661"/>
      <c r="ALB37" s="661"/>
      <c r="ALC37" s="661"/>
      <c r="ALD37" s="661"/>
      <c r="ALE37" s="661"/>
      <c r="ALF37" s="661"/>
      <c r="ALG37" s="661"/>
      <c r="ALH37" s="661"/>
      <c r="ALI37" s="661"/>
      <c r="ALJ37" s="661"/>
      <c r="ALK37" s="661"/>
      <c r="ALL37" s="661"/>
      <c r="ALM37" s="661"/>
      <c r="ALN37" s="661"/>
      <c r="ALO37" s="661"/>
      <c r="ALP37" s="661"/>
      <c r="ALQ37" s="661"/>
      <c r="ALR37" s="661"/>
      <c r="ALS37" s="661"/>
      <c r="ALT37" s="661"/>
      <c r="ALU37" s="661"/>
      <c r="ALV37" s="661"/>
      <c r="ALW37" s="661"/>
      <c r="ALX37" s="661"/>
      <c r="ALY37" s="661"/>
      <c r="ALZ37" s="661"/>
      <c r="AMA37" s="661"/>
      <c r="AMB37" s="661"/>
      <c r="AMC37" s="661"/>
      <c r="AMD37" s="661"/>
      <c r="AME37" s="661"/>
      <c r="AMF37" s="661"/>
      <c r="AMG37" s="661"/>
      <c r="AMH37" s="661"/>
      <c r="AMI37" s="661"/>
      <c r="AMJ37" s="661"/>
      <c r="AMK37" s="661"/>
      <c r="AML37" s="661"/>
      <c r="AMM37" s="661"/>
      <c r="AMN37" s="661"/>
      <c r="AMO37" s="661"/>
      <c r="AMP37" s="661"/>
      <c r="AMQ37" s="661"/>
      <c r="AMR37" s="661"/>
      <c r="AMS37" s="661"/>
      <c r="AMT37" s="661"/>
      <c r="AMU37" s="661"/>
      <c r="AMV37" s="661"/>
      <c r="AMW37" s="661"/>
      <c r="AMX37" s="661"/>
      <c r="AMY37" s="661"/>
      <c r="AMZ37" s="661"/>
      <c r="ANA37" s="661"/>
      <c r="ANB37" s="661"/>
      <c r="ANC37" s="661"/>
      <c r="AND37" s="661"/>
      <c r="ANE37" s="661"/>
      <c r="ANF37" s="661"/>
      <c r="ANG37" s="661"/>
      <c r="ANH37" s="661"/>
      <c r="ANI37" s="661"/>
      <c r="ANJ37" s="661"/>
      <c r="ANK37" s="661"/>
      <c r="ANL37" s="661"/>
      <c r="ANM37" s="661"/>
      <c r="ANN37" s="661"/>
      <c r="ANO37" s="661"/>
      <c r="ANP37" s="661"/>
      <c r="ANQ37" s="661"/>
      <c r="ANR37" s="661"/>
      <c r="ANS37" s="661"/>
      <c r="ANT37" s="661"/>
      <c r="ANU37" s="661"/>
      <c r="ANV37" s="661"/>
      <c r="ANW37" s="661"/>
      <c r="ANX37" s="661"/>
      <c r="ANY37" s="661"/>
      <c r="ANZ37" s="661"/>
      <c r="AOA37" s="661"/>
      <c r="AOB37" s="661"/>
      <c r="AOC37" s="661"/>
      <c r="AOD37" s="661"/>
      <c r="AOE37" s="661"/>
      <c r="AOF37" s="661"/>
      <c r="AOG37" s="661"/>
      <c r="AOH37" s="661"/>
      <c r="AOI37" s="661"/>
      <c r="AOJ37" s="661"/>
      <c r="AOK37" s="661"/>
      <c r="AOL37" s="661"/>
      <c r="AOM37" s="661"/>
      <c r="AON37" s="661"/>
      <c r="AOO37" s="661"/>
      <c r="AOP37" s="661"/>
      <c r="AOQ37" s="661"/>
      <c r="AOR37" s="661"/>
      <c r="AOS37" s="661"/>
      <c r="AOT37" s="661"/>
      <c r="AOU37" s="661"/>
      <c r="AOV37" s="661"/>
      <c r="AOW37" s="661"/>
      <c r="AOX37" s="661"/>
      <c r="AOY37" s="661"/>
      <c r="AOZ37" s="661"/>
      <c r="APA37" s="661"/>
      <c r="APB37" s="661"/>
      <c r="APC37" s="661"/>
      <c r="APD37" s="661"/>
      <c r="APE37" s="661"/>
      <c r="APF37" s="661"/>
      <c r="APG37" s="661"/>
      <c r="APH37" s="661"/>
      <c r="API37" s="661"/>
      <c r="APJ37" s="661"/>
      <c r="APK37" s="661"/>
      <c r="APL37" s="661"/>
      <c r="APM37" s="661"/>
      <c r="APN37" s="661"/>
      <c r="APO37" s="661"/>
      <c r="APP37" s="661"/>
      <c r="APQ37" s="661"/>
      <c r="APR37" s="661"/>
      <c r="APS37" s="661"/>
      <c r="APT37" s="661"/>
      <c r="APU37" s="661"/>
      <c r="APV37" s="661"/>
      <c r="APW37" s="661"/>
      <c r="APX37" s="661"/>
      <c r="APY37" s="661"/>
      <c r="APZ37" s="661"/>
      <c r="AQA37" s="661"/>
      <c r="AQB37" s="661"/>
      <c r="AQC37" s="661"/>
      <c r="AQD37" s="661"/>
      <c r="AQE37" s="661"/>
      <c r="AQF37" s="661"/>
      <c r="AQG37" s="661"/>
      <c r="AQH37" s="661"/>
      <c r="AQI37" s="661"/>
      <c r="AQJ37" s="661"/>
      <c r="AQK37" s="661"/>
      <c r="AQL37" s="661"/>
      <c r="AQM37" s="661"/>
      <c r="AQN37" s="661"/>
      <c r="AQO37" s="661"/>
      <c r="AQP37" s="661"/>
      <c r="AQQ37" s="661"/>
      <c r="AQR37" s="661"/>
      <c r="AQS37" s="661"/>
      <c r="AQT37" s="661"/>
      <c r="AQU37" s="661"/>
      <c r="AQV37" s="661"/>
      <c r="AQW37" s="661"/>
      <c r="AQX37" s="661"/>
      <c r="AQY37" s="661"/>
      <c r="AQZ37" s="661"/>
      <c r="ARA37" s="661"/>
      <c r="ARB37" s="661"/>
      <c r="ARC37" s="661"/>
      <c r="ARD37" s="661"/>
      <c r="ARE37" s="661"/>
      <c r="ARF37" s="661"/>
      <c r="ARG37" s="661"/>
      <c r="ARH37" s="661"/>
      <c r="ARI37" s="661"/>
      <c r="ARJ37" s="661"/>
      <c r="ARK37" s="661"/>
      <c r="ARL37" s="661"/>
      <c r="ARM37" s="661"/>
      <c r="ARN37" s="661"/>
      <c r="ARO37" s="661"/>
      <c r="ARP37" s="661"/>
      <c r="ARQ37" s="661"/>
      <c r="ARR37" s="661"/>
      <c r="ARS37" s="661"/>
      <c r="ART37" s="661"/>
      <c r="ARU37" s="661"/>
      <c r="ARV37" s="661"/>
      <c r="ARW37" s="661"/>
      <c r="ARX37" s="661"/>
      <c r="ARY37" s="661"/>
      <c r="ARZ37" s="661"/>
      <c r="ASA37" s="661"/>
      <c r="ASB37" s="661"/>
      <c r="ASC37" s="661"/>
      <c r="ASD37" s="661"/>
      <c r="ASE37" s="661"/>
      <c r="ASF37" s="661"/>
      <c r="ASG37" s="661"/>
      <c r="ASH37" s="661"/>
      <c r="ASI37" s="661"/>
      <c r="ASJ37" s="661"/>
      <c r="ASK37" s="661"/>
      <c r="ASL37" s="661"/>
      <c r="ASM37" s="661"/>
      <c r="ASN37" s="661"/>
      <c r="ASO37" s="661"/>
      <c r="ASP37" s="661"/>
      <c r="ASQ37" s="661"/>
      <c r="ASR37" s="661"/>
      <c r="ASS37" s="661"/>
      <c r="AST37" s="661"/>
      <c r="ASU37" s="661"/>
      <c r="ASV37" s="661"/>
      <c r="ASW37" s="661"/>
      <c r="ASX37" s="661"/>
      <c r="ASY37" s="661"/>
      <c r="ASZ37" s="661"/>
      <c r="ATA37" s="661"/>
      <c r="ATB37" s="661"/>
      <c r="ATC37" s="661"/>
      <c r="ATD37" s="661"/>
      <c r="ATE37" s="661"/>
      <c r="ATF37" s="661"/>
      <c r="ATG37" s="661"/>
      <c r="ATH37" s="661"/>
      <c r="ATI37" s="661"/>
      <c r="ATJ37" s="661"/>
      <c r="ATK37" s="661"/>
      <c r="ATL37" s="661"/>
      <c r="ATM37" s="661"/>
      <c r="ATN37" s="661"/>
      <c r="ATO37" s="661"/>
      <c r="ATP37" s="661"/>
      <c r="ATQ37" s="661"/>
      <c r="ATR37" s="661"/>
      <c r="ATS37" s="661"/>
      <c r="ATT37" s="661"/>
      <c r="ATU37" s="661"/>
      <c r="ATV37" s="661"/>
      <c r="ATW37" s="661"/>
      <c r="ATX37" s="661"/>
      <c r="ATY37" s="661"/>
      <c r="ATZ37" s="661"/>
      <c r="AUA37" s="661"/>
      <c r="AUB37" s="661"/>
      <c r="AUC37" s="661"/>
      <c r="AUD37" s="661"/>
      <c r="AUE37" s="661"/>
      <c r="AUF37" s="661"/>
      <c r="AUG37" s="661"/>
      <c r="AUH37" s="661"/>
      <c r="AUI37" s="661"/>
      <c r="AUJ37" s="661"/>
      <c r="AUK37" s="661"/>
      <c r="AUL37" s="661"/>
      <c r="AUM37" s="661"/>
      <c r="AUN37" s="661"/>
      <c r="AUO37" s="661"/>
      <c r="AUP37" s="661"/>
      <c r="AUQ37" s="661"/>
      <c r="AUR37" s="661"/>
      <c r="AUS37" s="661"/>
      <c r="AUT37" s="661"/>
      <c r="AUU37" s="661"/>
      <c r="AUV37" s="661"/>
      <c r="AUW37" s="661"/>
      <c r="AUX37" s="661"/>
      <c r="AUY37" s="661"/>
      <c r="AUZ37" s="661"/>
      <c r="AVA37" s="661"/>
      <c r="AVB37" s="661"/>
      <c r="AVC37" s="661"/>
      <c r="AVD37" s="661"/>
      <c r="AVE37" s="661"/>
      <c r="AVF37" s="661"/>
      <c r="AVG37" s="661"/>
      <c r="AVH37" s="661"/>
      <c r="AVI37" s="661"/>
      <c r="AVJ37" s="661"/>
      <c r="AVK37" s="661"/>
      <c r="AVL37" s="661"/>
      <c r="AVM37" s="661"/>
      <c r="AVN37" s="661"/>
      <c r="AVO37" s="661"/>
      <c r="AVP37" s="661"/>
      <c r="AVQ37" s="661"/>
      <c r="AVR37" s="661"/>
      <c r="AVS37" s="661"/>
      <c r="AVT37" s="661"/>
      <c r="AVU37" s="661"/>
      <c r="AVV37" s="661"/>
      <c r="AVW37" s="661"/>
      <c r="AVX37" s="661"/>
      <c r="AVY37" s="661"/>
      <c r="AVZ37" s="661"/>
      <c r="AWA37" s="661"/>
      <c r="AWB37" s="661"/>
      <c r="AWC37" s="661"/>
      <c r="AWD37" s="661"/>
      <c r="AWE37" s="661"/>
      <c r="AWF37" s="661"/>
      <c r="AWG37" s="661"/>
      <c r="AWH37" s="661"/>
      <c r="AWI37" s="661"/>
      <c r="AWJ37" s="661"/>
      <c r="AWK37" s="661"/>
      <c r="AWL37" s="661"/>
      <c r="AWM37" s="661"/>
      <c r="AWN37" s="661"/>
      <c r="AWO37" s="661"/>
      <c r="AWP37" s="661"/>
      <c r="AWQ37" s="661"/>
      <c r="AWR37" s="661"/>
      <c r="AWS37" s="661"/>
      <c r="AWT37" s="661"/>
      <c r="AWU37" s="661"/>
      <c r="AWV37" s="661"/>
      <c r="AWW37" s="661"/>
      <c r="AWX37" s="661"/>
      <c r="AWY37" s="661"/>
      <c r="AWZ37" s="661"/>
      <c r="AXA37" s="661"/>
      <c r="AXB37" s="661"/>
      <c r="AXC37" s="661"/>
      <c r="AXD37" s="661"/>
      <c r="AXE37" s="661"/>
      <c r="AXF37" s="661"/>
      <c r="AXG37" s="661"/>
      <c r="AXH37" s="661"/>
      <c r="AXI37" s="661"/>
      <c r="AXJ37" s="661"/>
      <c r="AXK37" s="661"/>
      <c r="AXL37" s="661"/>
      <c r="AXM37" s="661"/>
      <c r="AXN37" s="661"/>
      <c r="AXO37" s="661"/>
      <c r="AXP37" s="661"/>
      <c r="AXQ37" s="661"/>
      <c r="AXR37" s="661"/>
      <c r="AXS37" s="661"/>
      <c r="AXT37" s="661"/>
      <c r="AXU37" s="661"/>
      <c r="AXV37" s="661"/>
      <c r="AXW37" s="661"/>
      <c r="AXX37" s="661"/>
      <c r="AXY37" s="661"/>
      <c r="AXZ37" s="661"/>
      <c r="AYA37" s="661"/>
      <c r="AYB37" s="661"/>
      <c r="AYC37" s="661"/>
      <c r="AYD37" s="661"/>
      <c r="AYE37" s="661"/>
      <c r="AYF37" s="661"/>
      <c r="AYG37" s="661"/>
      <c r="AYH37" s="661"/>
      <c r="AYI37" s="661"/>
      <c r="AYJ37" s="661"/>
      <c r="AYK37" s="661"/>
      <c r="AYL37" s="661"/>
      <c r="AYM37" s="661"/>
      <c r="AYN37" s="661"/>
      <c r="AYO37" s="661"/>
      <c r="AYP37" s="661"/>
      <c r="AYQ37" s="661"/>
      <c r="AYR37" s="661"/>
      <c r="AYS37" s="661"/>
      <c r="AYT37" s="661"/>
      <c r="AYU37" s="661"/>
      <c r="AYV37" s="661"/>
      <c r="AYW37" s="661"/>
      <c r="AYX37" s="661"/>
      <c r="AYY37" s="661"/>
      <c r="AYZ37" s="661"/>
      <c r="AZA37" s="661"/>
      <c r="AZB37" s="661"/>
      <c r="AZC37" s="661"/>
      <c r="AZD37" s="661"/>
      <c r="AZE37" s="661"/>
      <c r="AZF37" s="661"/>
      <c r="AZG37" s="661"/>
      <c r="AZH37" s="661"/>
      <c r="AZI37" s="661"/>
      <c r="AZJ37" s="661"/>
      <c r="AZK37" s="661"/>
      <c r="AZL37" s="661"/>
      <c r="AZM37" s="661"/>
      <c r="AZN37" s="661"/>
      <c r="AZO37" s="661"/>
      <c r="AZP37" s="661"/>
      <c r="AZQ37" s="661"/>
      <c r="AZR37" s="661"/>
      <c r="AZS37" s="661"/>
      <c r="AZT37" s="661"/>
      <c r="AZU37" s="661"/>
      <c r="AZV37" s="661"/>
      <c r="AZW37" s="661"/>
      <c r="AZX37" s="661"/>
      <c r="AZY37" s="661"/>
      <c r="AZZ37" s="661"/>
      <c r="BAA37" s="661"/>
      <c r="BAB37" s="661"/>
      <c r="BAC37" s="661"/>
      <c r="BAD37" s="661"/>
      <c r="BAE37" s="661"/>
      <c r="BAF37" s="661"/>
      <c r="BAG37" s="661"/>
      <c r="BAH37" s="661"/>
      <c r="BAI37" s="661"/>
      <c r="BAJ37" s="661"/>
      <c r="BAK37" s="661"/>
      <c r="BAL37" s="661"/>
      <c r="BAM37" s="661"/>
      <c r="BAN37" s="661"/>
      <c r="BAO37" s="661"/>
      <c r="BAP37" s="661"/>
      <c r="BAQ37" s="661"/>
      <c r="BAR37" s="661"/>
      <c r="BAS37" s="661"/>
      <c r="BAT37" s="661"/>
      <c r="BAU37" s="661"/>
      <c r="BAV37" s="661"/>
      <c r="BAW37" s="661"/>
      <c r="BAX37" s="661"/>
      <c r="BAY37" s="661"/>
      <c r="BAZ37" s="661"/>
      <c r="BBA37" s="661"/>
      <c r="BBB37" s="661"/>
      <c r="BBC37" s="661"/>
      <c r="BBD37" s="661"/>
      <c r="BBE37" s="661"/>
      <c r="BBF37" s="661"/>
      <c r="BBG37" s="661"/>
      <c r="BBH37" s="661"/>
      <c r="BBI37" s="661"/>
      <c r="BBJ37" s="661"/>
      <c r="BBK37" s="661"/>
      <c r="BBL37" s="661"/>
      <c r="BBM37" s="661"/>
      <c r="BBN37" s="661"/>
      <c r="BBO37" s="661"/>
      <c r="BBP37" s="661"/>
      <c r="BBQ37" s="661"/>
      <c r="BBR37" s="661"/>
      <c r="BBS37" s="661"/>
      <c r="BBT37" s="661"/>
      <c r="BBU37" s="661"/>
      <c r="BBV37" s="661"/>
      <c r="BBW37" s="661"/>
      <c r="BBX37" s="661"/>
      <c r="BBY37" s="661"/>
      <c r="BBZ37" s="661"/>
      <c r="BCA37" s="661"/>
      <c r="BCB37" s="661"/>
      <c r="BCC37" s="661"/>
      <c r="BCD37" s="661"/>
      <c r="BCE37" s="661"/>
      <c r="BCF37" s="661"/>
      <c r="BCG37" s="661"/>
      <c r="BCH37" s="661"/>
      <c r="BCI37" s="661"/>
      <c r="BCJ37" s="661"/>
      <c r="BCK37" s="661"/>
      <c r="BCL37" s="661"/>
      <c r="BCM37" s="661"/>
      <c r="BCN37" s="661"/>
      <c r="BCO37" s="661"/>
      <c r="BCP37" s="661"/>
      <c r="BCQ37" s="661"/>
      <c r="BCR37" s="661"/>
      <c r="BCS37" s="661"/>
      <c r="BCT37" s="661"/>
      <c r="BCU37" s="661"/>
      <c r="BCV37" s="661"/>
      <c r="BCW37" s="661"/>
      <c r="BCX37" s="661"/>
      <c r="BCY37" s="661"/>
      <c r="BCZ37" s="661"/>
      <c r="BDA37" s="661"/>
      <c r="BDB37" s="661"/>
      <c r="BDC37" s="661"/>
      <c r="BDD37" s="661"/>
      <c r="BDE37" s="661"/>
      <c r="BDF37" s="661"/>
      <c r="BDG37" s="661"/>
      <c r="BDH37" s="661"/>
      <c r="BDI37" s="661"/>
      <c r="BDJ37" s="661"/>
      <c r="BDK37" s="661"/>
      <c r="BDL37" s="661"/>
      <c r="BDM37" s="661"/>
      <c r="BDN37" s="661"/>
      <c r="BDO37" s="661"/>
      <c r="BDP37" s="661"/>
      <c r="BDQ37" s="661"/>
      <c r="BDR37" s="661"/>
      <c r="BDS37" s="661"/>
      <c r="BDT37" s="661"/>
      <c r="BDU37" s="661"/>
      <c r="BDV37" s="661"/>
      <c r="BDW37" s="661"/>
      <c r="BDX37" s="661"/>
      <c r="BDY37" s="661"/>
      <c r="BDZ37" s="661"/>
      <c r="BEA37" s="661"/>
      <c r="BEB37" s="661"/>
      <c r="BEC37" s="661"/>
      <c r="BED37" s="661"/>
      <c r="BEE37" s="661"/>
      <c r="BEF37" s="661"/>
      <c r="BEG37" s="661"/>
      <c r="BEH37" s="661"/>
      <c r="BEI37" s="661"/>
      <c r="BEJ37" s="661"/>
      <c r="BEK37" s="661"/>
      <c r="BEL37" s="661"/>
      <c r="BEM37" s="661"/>
      <c r="BEN37" s="661"/>
      <c r="BEO37" s="661"/>
      <c r="BEP37" s="661"/>
      <c r="BEQ37" s="661"/>
      <c r="BER37" s="661"/>
      <c r="BES37" s="661"/>
      <c r="BET37" s="661"/>
      <c r="BEU37" s="661"/>
      <c r="BEV37" s="661"/>
      <c r="BEW37" s="661"/>
      <c r="BEX37" s="661"/>
      <c r="BEY37" s="661"/>
      <c r="BEZ37" s="661"/>
      <c r="BFA37" s="661"/>
      <c r="BFB37" s="661"/>
      <c r="BFC37" s="661"/>
      <c r="BFD37" s="661"/>
      <c r="BFE37" s="661"/>
      <c r="BFF37" s="661"/>
      <c r="BFG37" s="661"/>
      <c r="BFH37" s="661"/>
      <c r="BFI37" s="661"/>
      <c r="BFJ37" s="661"/>
      <c r="BFK37" s="661"/>
      <c r="BFL37" s="661"/>
      <c r="BFM37" s="661"/>
      <c r="BFN37" s="661"/>
      <c r="BFO37" s="661"/>
      <c r="BFP37" s="661"/>
      <c r="BFQ37" s="661"/>
      <c r="BFR37" s="661"/>
      <c r="BFS37" s="661"/>
      <c r="BFT37" s="661"/>
      <c r="BFU37" s="661"/>
      <c r="BFV37" s="661"/>
      <c r="BFW37" s="661"/>
      <c r="BFX37" s="661"/>
      <c r="BFY37" s="661"/>
      <c r="BFZ37" s="661"/>
      <c r="BGA37" s="661"/>
      <c r="BGB37" s="661"/>
      <c r="BGC37" s="661"/>
      <c r="BGD37" s="661"/>
      <c r="BGE37" s="661"/>
      <c r="BGF37" s="661"/>
      <c r="BGG37" s="661"/>
      <c r="BGH37" s="661"/>
      <c r="BGI37" s="661"/>
      <c r="BGJ37" s="661"/>
      <c r="BGK37" s="661"/>
      <c r="BGL37" s="661"/>
      <c r="BGM37" s="661"/>
      <c r="BGN37" s="661"/>
      <c r="BGO37" s="661"/>
      <c r="BGP37" s="661"/>
      <c r="BGQ37" s="661"/>
      <c r="BGR37" s="661"/>
      <c r="BGS37" s="661"/>
      <c r="BGT37" s="661"/>
      <c r="BGU37" s="661"/>
      <c r="BGV37" s="661"/>
      <c r="BGW37" s="661"/>
      <c r="BGX37" s="661"/>
      <c r="BGY37" s="661"/>
      <c r="BGZ37" s="661"/>
      <c r="BHA37" s="661"/>
      <c r="BHB37" s="661"/>
      <c r="BHC37" s="661"/>
      <c r="BHD37" s="661"/>
      <c r="BHE37" s="661"/>
      <c r="BHF37" s="661"/>
      <c r="BHG37" s="661"/>
      <c r="BHH37" s="661"/>
      <c r="BHI37" s="661"/>
      <c r="BHJ37" s="661"/>
      <c r="BHK37" s="661"/>
      <c r="BHL37" s="661"/>
      <c r="BHM37" s="661"/>
      <c r="BHN37" s="661"/>
      <c r="BHO37" s="661"/>
      <c r="BHP37" s="661"/>
      <c r="BHQ37" s="661"/>
      <c r="BHR37" s="661"/>
      <c r="BHS37" s="661"/>
      <c r="BHT37" s="661"/>
      <c r="BHU37" s="661"/>
      <c r="BHV37" s="661"/>
      <c r="BHW37" s="661"/>
      <c r="BHX37" s="661"/>
      <c r="BHY37" s="661"/>
      <c r="BHZ37" s="661"/>
      <c r="BIA37" s="661"/>
      <c r="BIB37" s="661"/>
      <c r="BIC37" s="661"/>
      <c r="BID37" s="661"/>
      <c r="BIE37" s="661"/>
      <c r="BIF37" s="661"/>
      <c r="BIG37" s="661"/>
      <c r="BIH37" s="661"/>
      <c r="BII37" s="661"/>
      <c r="BIJ37" s="661"/>
      <c r="BIK37" s="661"/>
      <c r="BIL37" s="661"/>
      <c r="BIM37" s="661"/>
      <c r="BIN37" s="661"/>
      <c r="BIO37" s="661"/>
      <c r="BIP37" s="661"/>
      <c r="BIQ37" s="661"/>
      <c r="BIR37" s="661"/>
      <c r="BIS37" s="661"/>
      <c r="BIT37" s="661"/>
      <c r="BIU37" s="661"/>
      <c r="BIV37" s="661"/>
      <c r="BIW37" s="661"/>
      <c r="BIX37" s="661"/>
      <c r="BIY37" s="661"/>
      <c r="BIZ37" s="661"/>
      <c r="BJA37" s="661"/>
      <c r="BJB37" s="661"/>
      <c r="BJC37" s="661"/>
      <c r="BJD37" s="661"/>
      <c r="BJE37" s="661"/>
      <c r="BJF37" s="661"/>
      <c r="BJG37" s="661"/>
      <c r="BJH37" s="661"/>
      <c r="BJI37" s="661"/>
      <c r="BJJ37" s="661"/>
      <c r="BJK37" s="661"/>
      <c r="BJL37" s="661"/>
      <c r="BJM37" s="661"/>
      <c r="BJN37" s="661"/>
      <c r="BJO37" s="661"/>
      <c r="BJP37" s="661"/>
      <c r="BJQ37" s="661"/>
      <c r="BJR37" s="661"/>
      <c r="BJS37" s="661"/>
      <c r="BJT37" s="661"/>
      <c r="BJU37" s="661"/>
      <c r="BJV37" s="661"/>
      <c r="BJW37" s="661"/>
      <c r="BJX37" s="661"/>
      <c r="BJY37" s="661"/>
      <c r="BJZ37" s="661"/>
      <c r="BKA37" s="661"/>
      <c r="BKB37" s="661"/>
      <c r="BKC37" s="661"/>
      <c r="BKD37" s="661"/>
      <c r="BKE37" s="661"/>
      <c r="BKF37" s="661"/>
      <c r="BKG37" s="661"/>
      <c r="BKH37" s="661"/>
      <c r="BKI37" s="661"/>
      <c r="BKJ37" s="661"/>
      <c r="BKK37" s="661"/>
      <c r="BKL37" s="661"/>
      <c r="BKM37" s="661"/>
      <c r="BKN37" s="661"/>
      <c r="BKO37" s="661"/>
      <c r="BKP37" s="661"/>
      <c r="BKQ37" s="661"/>
      <c r="BKR37" s="661"/>
      <c r="BKS37" s="661"/>
      <c r="BKT37" s="661"/>
      <c r="BKU37" s="661"/>
      <c r="BKV37" s="661"/>
      <c r="BKW37" s="661"/>
      <c r="BKX37" s="661"/>
      <c r="BKY37" s="661"/>
      <c r="BKZ37" s="661"/>
      <c r="BLA37" s="661"/>
      <c r="BLB37" s="661"/>
      <c r="BLC37" s="661"/>
      <c r="BLD37" s="661"/>
      <c r="BLE37" s="661"/>
      <c r="BLF37" s="661"/>
      <c r="BLG37" s="661"/>
      <c r="BLH37" s="661"/>
      <c r="BLI37" s="661"/>
      <c r="BLJ37" s="661"/>
      <c r="BLK37" s="661"/>
      <c r="BLL37" s="661"/>
      <c r="BLM37" s="661"/>
      <c r="BLN37" s="661"/>
      <c r="BLO37" s="661"/>
      <c r="BLP37" s="661"/>
      <c r="BLQ37" s="661"/>
      <c r="BLR37" s="661"/>
      <c r="BLS37" s="661"/>
      <c r="BLT37" s="661"/>
      <c r="BLU37" s="661"/>
      <c r="BLV37" s="661"/>
      <c r="BLW37" s="661"/>
      <c r="BLX37" s="661"/>
      <c r="BLY37" s="661"/>
      <c r="BLZ37" s="661"/>
      <c r="BMA37" s="661"/>
      <c r="BMB37" s="661"/>
      <c r="BMC37" s="661"/>
      <c r="BMD37" s="661"/>
      <c r="BME37" s="661"/>
      <c r="BMF37" s="661"/>
      <c r="BMG37" s="661"/>
      <c r="BMH37" s="661"/>
      <c r="BMI37" s="661"/>
      <c r="BMJ37" s="661"/>
      <c r="BMK37" s="661"/>
      <c r="BML37" s="661"/>
      <c r="BMM37" s="661"/>
      <c r="BMN37" s="661"/>
      <c r="BMO37" s="661"/>
      <c r="BMP37" s="661"/>
      <c r="BMQ37" s="661"/>
      <c r="BMR37" s="661"/>
      <c r="BMS37" s="661"/>
      <c r="BMT37" s="661"/>
      <c r="BMU37" s="661"/>
      <c r="BMV37" s="661"/>
      <c r="BMW37" s="661"/>
      <c r="BMX37" s="661"/>
      <c r="BMY37" s="661"/>
      <c r="BMZ37" s="661"/>
      <c r="BNA37" s="661"/>
      <c r="BNB37" s="661"/>
      <c r="BNC37" s="661"/>
      <c r="BND37" s="661"/>
      <c r="BNE37" s="661"/>
      <c r="BNF37" s="661"/>
      <c r="BNG37" s="661"/>
      <c r="BNH37" s="661"/>
      <c r="BNI37" s="661"/>
      <c r="BNJ37" s="661"/>
      <c r="BNK37" s="661"/>
      <c r="BNL37" s="661"/>
      <c r="BNM37" s="661"/>
      <c r="BNN37" s="661"/>
      <c r="BNO37" s="661"/>
      <c r="BNP37" s="661"/>
      <c r="BNQ37" s="661"/>
      <c r="BNR37" s="661"/>
      <c r="BNS37" s="661"/>
      <c r="BNT37" s="661"/>
      <c r="BNU37" s="661"/>
      <c r="BNV37" s="661"/>
      <c r="BNW37" s="661"/>
      <c r="BNX37" s="661"/>
      <c r="BNY37" s="661"/>
      <c r="BNZ37" s="661"/>
      <c r="BOA37" s="661"/>
      <c r="BOB37" s="661"/>
      <c r="BOC37" s="661"/>
      <c r="BOD37" s="661"/>
      <c r="BOE37" s="661"/>
      <c r="BOF37" s="661"/>
      <c r="BOG37" s="661"/>
      <c r="BOH37" s="661"/>
      <c r="BOI37" s="661"/>
      <c r="BOJ37" s="661"/>
      <c r="BOK37" s="661"/>
      <c r="BOL37" s="661"/>
      <c r="BOM37" s="661"/>
      <c r="BON37" s="661"/>
      <c r="BOO37" s="661"/>
      <c r="BOP37" s="661"/>
      <c r="BOQ37" s="661"/>
      <c r="BOR37" s="661"/>
      <c r="BOS37" s="661"/>
      <c r="BOT37" s="661"/>
      <c r="BOU37" s="661"/>
      <c r="BOV37" s="661"/>
      <c r="BOW37" s="661"/>
      <c r="BOX37" s="661"/>
      <c r="BOY37" s="661"/>
      <c r="BOZ37" s="661"/>
      <c r="BPA37" s="661"/>
      <c r="BPB37" s="661"/>
      <c r="BPC37" s="661"/>
      <c r="BPD37" s="661"/>
      <c r="BPE37" s="661"/>
      <c r="BPF37" s="661"/>
      <c r="BPG37" s="661"/>
      <c r="BPH37" s="661"/>
      <c r="BPI37" s="661"/>
      <c r="BPJ37" s="661"/>
      <c r="BPK37" s="661"/>
      <c r="BPL37" s="661"/>
      <c r="BPM37" s="661"/>
      <c r="BPN37" s="661"/>
      <c r="BPO37" s="661"/>
      <c r="BPP37" s="661"/>
      <c r="BPQ37" s="661"/>
      <c r="BPR37" s="661"/>
      <c r="BPS37" s="661"/>
      <c r="BPT37" s="661"/>
      <c r="BPU37" s="661"/>
      <c r="BPV37" s="661"/>
      <c r="BPW37" s="661"/>
      <c r="BPX37" s="661"/>
      <c r="BPY37" s="661"/>
      <c r="BPZ37" s="661"/>
      <c r="BQA37" s="661"/>
      <c r="BQB37" s="661"/>
      <c r="BQC37" s="661"/>
      <c r="BQD37" s="661"/>
      <c r="BQE37" s="661"/>
      <c r="BQF37" s="661"/>
      <c r="BQG37" s="661"/>
      <c r="BQH37" s="661"/>
      <c r="BQI37" s="661"/>
      <c r="BQJ37" s="661"/>
      <c r="BQK37" s="661"/>
      <c r="BQL37" s="661"/>
      <c r="BQM37" s="661"/>
      <c r="BQN37" s="661"/>
      <c r="BQO37" s="661"/>
      <c r="BQP37" s="661"/>
      <c r="BQQ37" s="661"/>
      <c r="BQR37" s="661"/>
      <c r="BQS37" s="661"/>
      <c r="BQT37" s="661"/>
      <c r="BQU37" s="661"/>
      <c r="BQV37" s="661"/>
      <c r="BQW37" s="661"/>
      <c r="BQX37" s="661"/>
      <c r="BQY37" s="661"/>
      <c r="BQZ37" s="661"/>
      <c r="BRA37" s="661"/>
      <c r="BRB37" s="661"/>
      <c r="BRC37" s="661"/>
      <c r="BRD37" s="661"/>
      <c r="BRE37" s="661"/>
      <c r="BRF37" s="661"/>
      <c r="BRG37" s="661"/>
      <c r="BRH37" s="661"/>
      <c r="BRI37" s="661"/>
      <c r="BRJ37" s="661"/>
      <c r="BRK37" s="661"/>
      <c r="BRL37" s="661"/>
      <c r="BRM37" s="661"/>
      <c r="BRN37" s="661"/>
      <c r="BRO37" s="661"/>
      <c r="BRP37" s="661"/>
      <c r="BRQ37" s="661"/>
      <c r="BRR37" s="661"/>
      <c r="BRS37" s="661"/>
      <c r="BRT37" s="661"/>
      <c r="BRU37" s="661"/>
      <c r="BRV37" s="661"/>
      <c r="BRW37" s="661"/>
      <c r="BRX37" s="661"/>
      <c r="BRY37" s="661"/>
      <c r="BRZ37" s="661"/>
      <c r="BSA37" s="661"/>
      <c r="BSB37" s="661"/>
      <c r="BSC37" s="661"/>
      <c r="BSD37" s="661"/>
      <c r="BSE37" s="661"/>
      <c r="BSF37" s="661"/>
      <c r="BSG37" s="661"/>
      <c r="BSH37" s="661"/>
      <c r="BSI37" s="661"/>
      <c r="BSJ37" s="661"/>
      <c r="BSK37" s="661"/>
      <c r="BSL37" s="661"/>
      <c r="BSM37" s="661"/>
      <c r="BSN37" s="661"/>
      <c r="BSO37" s="661"/>
      <c r="BSP37" s="661"/>
      <c r="BSQ37" s="661"/>
      <c r="BSR37" s="661"/>
      <c r="BSS37" s="661"/>
      <c r="BST37" s="661"/>
      <c r="BSU37" s="661"/>
      <c r="BSV37" s="661"/>
      <c r="BSW37" s="661"/>
      <c r="BSX37" s="661"/>
      <c r="BSY37" s="661"/>
      <c r="BSZ37" s="661"/>
      <c r="BTA37" s="661"/>
      <c r="BTB37" s="661"/>
      <c r="BTC37" s="661"/>
      <c r="BTD37" s="661"/>
      <c r="BTE37" s="661"/>
      <c r="BTF37" s="661"/>
      <c r="BTG37" s="661"/>
      <c r="BTH37" s="661"/>
      <c r="BTI37" s="661"/>
      <c r="BTJ37" s="661"/>
      <c r="BTK37" s="661"/>
      <c r="BTL37" s="661"/>
      <c r="BTM37" s="661"/>
      <c r="BTN37" s="661"/>
      <c r="BTO37" s="661"/>
      <c r="BTP37" s="661"/>
      <c r="BTQ37" s="661"/>
      <c r="BTR37" s="661"/>
      <c r="BTS37" s="661"/>
      <c r="BTT37" s="661"/>
      <c r="BTU37" s="661"/>
      <c r="BTV37" s="661"/>
      <c r="BTW37" s="661"/>
      <c r="BTX37" s="661"/>
      <c r="BTY37" s="661"/>
      <c r="BTZ37" s="661"/>
      <c r="BUA37" s="661"/>
      <c r="BUB37" s="661"/>
      <c r="BUC37" s="661"/>
      <c r="BUD37" s="661"/>
      <c r="BUE37" s="661"/>
      <c r="BUF37" s="661"/>
      <c r="BUG37" s="661"/>
      <c r="BUH37" s="661"/>
      <c r="BUI37" s="661"/>
      <c r="BUJ37" s="661"/>
      <c r="BUK37" s="661"/>
      <c r="BUL37" s="661"/>
      <c r="BUM37" s="661"/>
      <c r="BUN37" s="661"/>
      <c r="BUO37" s="661"/>
      <c r="BUP37" s="661"/>
      <c r="BUQ37" s="661"/>
      <c r="BUR37" s="661"/>
      <c r="BUS37" s="661"/>
      <c r="BUT37" s="661"/>
      <c r="BUU37" s="661"/>
      <c r="BUV37" s="661"/>
      <c r="BUW37" s="661"/>
      <c r="BUX37" s="661"/>
      <c r="BUY37" s="661"/>
      <c r="BUZ37" s="661"/>
      <c r="BVA37" s="661"/>
      <c r="BVB37" s="661"/>
      <c r="BVC37" s="661"/>
      <c r="BVD37" s="661"/>
      <c r="BVE37" s="661"/>
      <c r="BVF37" s="661"/>
      <c r="BVG37" s="661"/>
      <c r="BVH37" s="661"/>
      <c r="BVI37" s="661"/>
      <c r="BVJ37" s="661"/>
      <c r="BVK37" s="661"/>
      <c r="BVL37" s="661"/>
      <c r="BVM37" s="661"/>
      <c r="BVN37" s="661"/>
      <c r="BVO37" s="661"/>
      <c r="BVP37" s="661"/>
      <c r="BVQ37" s="661"/>
      <c r="BVR37" s="661"/>
      <c r="BVS37" s="661"/>
      <c r="BVT37" s="661"/>
      <c r="BVU37" s="661"/>
      <c r="BVV37" s="661"/>
      <c r="BVW37" s="661"/>
      <c r="BVX37" s="661"/>
      <c r="BVY37" s="661"/>
      <c r="BVZ37" s="661"/>
      <c r="BWA37" s="661"/>
      <c r="BWB37" s="661"/>
      <c r="BWC37" s="661"/>
      <c r="BWD37" s="661"/>
      <c r="BWE37" s="661"/>
      <c r="BWF37" s="661"/>
      <c r="BWG37" s="661"/>
      <c r="BWH37" s="661"/>
      <c r="BWI37" s="661"/>
      <c r="BWJ37" s="661"/>
      <c r="BWK37" s="661"/>
      <c r="BWL37" s="661"/>
      <c r="BWM37" s="661"/>
      <c r="BWN37" s="661"/>
      <c r="BWO37" s="661"/>
      <c r="BWP37" s="661"/>
      <c r="BWQ37" s="661"/>
      <c r="BWR37" s="661"/>
      <c r="BWS37" s="661"/>
      <c r="BWT37" s="661"/>
      <c r="BWU37" s="661"/>
      <c r="BWV37" s="661"/>
      <c r="BWW37" s="661"/>
      <c r="BWX37" s="661"/>
      <c r="BWY37" s="661"/>
      <c r="BWZ37" s="661"/>
      <c r="BXA37" s="661"/>
      <c r="BXB37" s="661"/>
      <c r="BXC37" s="661"/>
      <c r="BXD37" s="661"/>
      <c r="BXE37" s="661"/>
      <c r="BXF37" s="661"/>
      <c r="BXG37" s="661"/>
      <c r="BXH37" s="661"/>
      <c r="BXI37" s="661"/>
      <c r="BXJ37" s="661"/>
      <c r="BXK37" s="661"/>
      <c r="BXL37" s="661"/>
      <c r="BXM37" s="661"/>
      <c r="BXN37" s="661"/>
      <c r="BXO37" s="661"/>
      <c r="BXP37" s="661"/>
      <c r="BXQ37" s="661"/>
      <c r="BXR37" s="661"/>
      <c r="BXS37" s="661"/>
      <c r="BXT37" s="661"/>
      <c r="BXU37" s="661"/>
      <c r="BXV37" s="661"/>
      <c r="BXW37" s="661"/>
      <c r="BXX37" s="661"/>
      <c r="BXY37" s="661"/>
      <c r="BXZ37" s="661"/>
      <c r="BYA37" s="661"/>
      <c r="BYB37" s="661"/>
      <c r="BYC37" s="661"/>
      <c r="BYD37" s="661"/>
      <c r="BYE37" s="661"/>
      <c r="BYF37" s="661"/>
      <c r="BYG37" s="661"/>
      <c r="BYH37" s="661"/>
      <c r="BYI37" s="661"/>
      <c r="BYJ37" s="661"/>
      <c r="BYK37" s="661"/>
      <c r="BYL37" s="661"/>
      <c r="BYM37" s="661"/>
      <c r="BYN37" s="661"/>
      <c r="BYO37" s="661"/>
      <c r="BYP37" s="661"/>
      <c r="BYQ37" s="661"/>
      <c r="BYR37" s="661"/>
      <c r="BYS37" s="661"/>
      <c r="BYT37" s="661"/>
      <c r="BYU37" s="661"/>
      <c r="BYV37" s="661"/>
      <c r="BYW37" s="661"/>
      <c r="BYX37" s="661"/>
      <c r="BYY37" s="661"/>
      <c r="BYZ37" s="661"/>
      <c r="BZA37" s="661"/>
      <c r="BZB37" s="661"/>
      <c r="BZC37" s="661"/>
      <c r="BZD37" s="661"/>
      <c r="BZE37" s="661"/>
      <c r="BZF37" s="661"/>
      <c r="BZG37" s="661"/>
      <c r="BZH37" s="661"/>
      <c r="BZI37" s="661"/>
      <c r="BZJ37" s="661"/>
      <c r="BZK37" s="661"/>
      <c r="BZL37" s="661"/>
      <c r="BZM37" s="661"/>
      <c r="BZN37" s="661"/>
      <c r="BZO37" s="661"/>
      <c r="BZP37" s="661"/>
      <c r="BZQ37" s="661"/>
      <c r="BZR37" s="661"/>
      <c r="BZS37" s="661"/>
      <c r="BZT37" s="661"/>
      <c r="BZU37" s="661"/>
      <c r="BZV37" s="661"/>
      <c r="BZW37" s="661"/>
      <c r="BZX37" s="661"/>
      <c r="BZY37" s="661"/>
      <c r="BZZ37" s="661"/>
      <c r="CAA37" s="661"/>
      <c r="CAB37" s="661"/>
      <c r="CAC37" s="661"/>
      <c r="CAD37" s="661"/>
      <c r="CAE37" s="661"/>
      <c r="CAF37" s="661"/>
      <c r="CAG37" s="661"/>
      <c r="CAH37" s="661"/>
      <c r="CAI37" s="661"/>
      <c r="CAJ37" s="661"/>
      <c r="CAK37" s="661"/>
      <c r="CAL37" s="661"/>
      <c r="CAM37" s="661"/>
      <c r="CAN37" s="661"/>
      <c r="CAO37" s="661"/>
      <c r="CAP37" s="661"/>
      <c r="CAQ37" s="661"/>
      <c r="CAR37" s="661"/>
      <c r="CAS37" s="661"/>
      <c r="CAT37" s="661"/>
      <c r="CAU37" s="661"/>
      <c r="CAV37" s="661"/>
      <c r="CAW37" s="661"/>
      <c r="CAX37" s="661"/>
      <c r="CAY37" s="661"/>
      <c r="CAZ37" s="661"/>
      <c r="CBA37" s="661"/>
      <c r="CBB37" s="661"/>
      <c r="CBC37" s="661"/>
      <c r="CBD37" s="661"/>
      <c r="CBE37" s="661"/>
      <c r="CBF37" s="661"/>
      <c r="CBG37" s="661"/>
      <c r="CBH37" s="661"/>
      <c r="CBI37" s="661"/>
      <c r="CBJ37" s="661"/>
      <c r="CBK37" s="661"/>
      <c r="CBL37" s="661"/>
      <c r="CBM37" s="661"/>
      <c r="CBN37" s="661"/>
      <c r="CBO37" s="661"/>
      <c r="CBP37" s="661"/>
      <c r="CBQ37" s="661"/>
      <c r="CBR37" s="661"/>
      <c r="CBS37" s="661"/>
      <c r="CBT37" s="661"/>
      <c r="CBU37" s="661"/>
      <c r="CBV37" s="661"/>
      <c r="CBW37" s="661"/>
      <c r="CBX37" s="661"/>
      <c r="CBY37" s="661"/>
      <c r="CBZ37" s="661"/>
      <c r="CCA37" s="661"/>
      <c r="CCB37" s="661"/>
      <c r="CCC37" s="661"/>
      <c r="CCD37" s="661"/>
      <c r="CCE37" s="661"/>
      <c r="CCF37" s="661"/>
      <c r="CCG37" s="661"/>
      <c r="CCH37" s="661"/>
      <c r="CCI37" s="661"/>
      <c r="CCJ37" s="661"/>
      <c r="CCK37" s="661"/>
      <c r="CCL37" s="661"/>
      <c r="CCM37" s="661"/>
      <c r="CCN37" s="661"/>
      <c r="CCO37" s="661"/>
      <c r="CCP37" s="661"/>
      <c r="CCQ37" s="661"/>
      <c r="CCR37" s="661"/>
      <c r="CCS37" s="661"/>
      <c r="CCT37" s="661"/>
      <c r="CCU37" s="661"/>
      <c r="CCV37" s="661"/>
      <c r="CCW37" s="661"/>
      <c r="CCX37" s="661"/>
      <c r="CCY37" s="661"/>
      <c r="CCZ37" s="661"/>
      <c r="CDA37" s="661"/>
      <c r="CDB37" s="661"/>
      <c r="CDC37" s="661"/>
      <c r="CDD37" s="661"/>
      <c r="CDE37" s="661"/>
      <c r="CDF37" s="661"/>
      <c r="CDG37" s="661"/>
      <c r="CDH37" s="661"/>
      <c r="CDI37" s="661"/>
      <c r="CDJ37" s="661"/>
      <c r="CDK37" s="661"/>
      <c r="CDL37" s="661"/>
      <c r="CDM37" s="661"/>
      <c r="CDN37" s="661"/>
      <c r="CDO37" s="661"/>
      <c r="CDP37" s="661"/>
      <c r="CDQ37" s="661"/>
      <c r="CDR37" s="661"/>
      <c r="CDS37" s="661"/>
      <c r="CDT37" s="661"/>
      <c r="CDU37" s="661"/>
      <c r="CDV37" s="661"/>
      <c r="CDW37" s="661"/>
      <c r="CDX37" s="661"/>
      <c r="CDY37" s="661"/>
      <c r="CDZ37" s="661"/>
      <c r="CEA37" s="661"/>
      <c r="CEB37" s="661"/>
      <c r="CEC37" s="661"/>
      <c r="CED37" s="661"/>
      <c r="CEE37" s="661"/>
      <c r="CEF37" s="661"/>
      <c r="CEG37" s="661"/>
      <c r="CEH37" s="661"/>
      <c r="CEI37" s="661"/>
      <c r="CEJ37" s="661"/>
      <c r="CEK37" s="661"/>
      <c r="CEL37" s="661"/>
      <c r="CEM37" s="661"/>
      <c r="CEN37" s="661"/>
      <c r="CEO37" s="661"/>
      <c r="CEP37" s="661"/>
      <c r="CEQ37" s="661"/>
      <c r="CER37" s="661"/>
      <c r="CES37" s="661"/>
      <c r="CET37" s="661"/>
      <c r="CEU37" s="661"/>
      <c r="CEV37" s="661"/>
      <c r="CEW37" s="661"/>
      <c r="CEX37" s="661"/>
      <c r="CEY37" s="661"/>
      <c r="CEZ37" s="661"/>
      <c r="CFA37" s="661"/>
      <c r="CFB37" s="661"/>
      <c r="CFC37" s="661"/>
      <c r="CFD37" s="661"/>
      <c r="CFE37" s="661"/>
      <c r="CFF37" s="661"/>
      <c r="CFG37" s="661"/>
      <c r="CFH37" s="661"/>
      <c r="CFI37" s="661"/>
      <c r="CFJ37" s="661"/>
      <c r="CFK37" s="661"/>
      <c r="CFL37" s="661"/>
      <c r="CFM37" s="661"/>
      <c r="CFN37" s="661"/>
      <c r="CFO37" s="661"/>
      <c r="CFP37" s="661"/>
      <c r="CFQ37" s="661"/>
      <c r="CFR37" s="661"/>
      <c r="CFS37" s="661"/>
      <c r="CFT37" s="661"/>
      <c r="CFU37" s="661"/>
      <c r="CFV37" s="661"/>
      <c r="CFW37" s="661"/>
      <c r="CFX37" s="661"/>
      <c r="CFY37" s="661"/>
      <c r="CFZ37" s="661"/>
      <c r="CGA37" s="661"/>
      <c r="CGB37" s="661"/>
      <c r="CGC37" s="661"/>
      <c r="CGD37" s="661"/>
      <c r="CGE37" s="661"/>
      <c r="CGF37" s="661"/>
      <c r="CGG37" s="661"/>
      <c r="CGH37" s="661"/>
      <c r="CGI37" s="661"/>
      <c r="CGJ37" s="661"/>
      <c r="CGK37" s="661"/>
      <c r="CGL37" s="661"/>
      <c r="CGM37" s="661"/>
      <c r="CGN37" s="661"/>
      <c r="CGO37" s="661"/>
      <c r="CGP37" s="661"/>
      <c r="CGQ37" s="661"/>
      <c r="CGR37" s="661"/>
      <c r="CGS37" s="661"/>
      <c r="CGT37" s="661"/>
      <c r="CGU37" s="661"/>
      <c r="CGV37" s="661"/>
      <c r="CGW37" s="661"/>
      <c r="CGX37" s="661"/>
      <c r="CGY37" s="661"/>
      <c r="CGZ37" s="661"/>
      <c r="CHA37" s="661"/>
      <c r="CHB37" s="661"/>
      <c r="CHC37" s="661"/>
      <c r="CHD37" s="661"/>
      <c r="CHE37" s="661"/>
      <c r="CHF37" s="661"/>
      <c r="CHG37" s="661"/>
      <c r="CHH37" s="661"/>
      <c r="CHI37" s="661"/>
      <c r="CHJ37" s="661"/>
      <c r="CHK37" s="661"/>
      <c r="CHL37" s="661"/>
      <c r="CHM37" s="661"/>
      <c r="CHN37" s="661"/>
      <c r="CHO37" s="661"/>
      <c r="CHP37" s="661"/>
      <c r="CHQ37" s="661"/>
      <c r="CHR37" s="661"/>
      <c r="CHS37" s="661"/>
      <c r="CHT37" s="661"/>
      <c r="CHU37" s="661"/>
      <c r="CHV37" s="661"/>
      <c r="CHW37" s="661"/>
      <c r="CHX37" s="661"/>
      <c r="CHY37" s="661"/>
      <c r="CHZ37" s="661"/>
      <c r="CIA37" s="661"/>
      <c r="CIB37" s="661"/>
      <c r="CIC37" s="661"/>
      <c r="CID37" s="661"/>
      <c r="CIE37" s="661"/>
      <c r="CIF37" s="661"/>
      <c r="CIG37" s="661"/>
      <c r="CIH37" s="661"/>
      <c r="CII37" s="661"/>
      <c r="CIJ37" s="661"/>
      <c r="CIK37" s="661"/>
      <c r="CIL37" s="661"/>
      <c r="CIM37" s="661"/>
      <c r="CIN37" s="661"/>
      <c r="CIO37" s="661"/>
      <c r="CIP37" s="661"/>
      <c r="CIQ37" s="661"/>
      <c r="CIR37" s="661"/>
      <c r="CIS37" s="661"/>
      <c r="CIT37" s="661"/>
      <c r="CIU37" s="661"/>
      <c r="CIV37" s="661"/>
      <c r="CIW37" s="661"/>
      <c r="CIX37" s="661"/>
      <c r="CIY37" s="661"/>
      <c r="CIZ37" s="661"/>
      <c r="CJA37" s="661"/>
      <c r="CJB37" s="661"/>
      <c r="CJC37" s="661"/>
      <c r="CJD37" s="661"/>
      <c r="CJE37" s="661"/>
      <c r="CJF37" s="661"/>
      <c r="CJG37" s="661"/>
      <c r="CJH37" s="661"/>
      <c r="CJI37" s="661"/>
      <c r="CJJ37" s="661"/>
      <c r="CJK37" s="661"/>
      <c r="CJL37" s="661"/>
      <c r="CJM37" s="661"/>
      <c r="CJN37" s="661"/>
      <c r="CJO37" s="661"/>
      <c r="CJP37" s="661"/>
      <c r="CJQ37" s="661"/>
      <c r="CJR37" s="661"/>
      <c r="CJS37" s="661"/>
      <c r="CJT37" s="661"/>
      <c r="CJU37" s="661"/>
      <c r="CJV37" s="661"/>
      <c r="CJW37" s="661"/>
      <c r="CJX37" s="661"/>
      <c r="CJY37" s="661"/>
      <c r="CJZ37" s="661"/>
      <c r="CKA37" s="661"/>
      <c r="CKB37" s="661"/>
      <c r="CKC37" s="661"/>
      <c r="CKD37" s="661"/>
      <c r="CKE37" s="661"/>
      <c r="CKF37" s="661"/>
      <c r="CKG37" s="661"/>
      <c r="CKH37" s="661"/>
      <c r="CKI37" s="661"/>
      <c r="CKJ37" s="661"/>
      <c r="CKK37" s="661"/>
      <c r="CKL37" s="661"/>
      <c r="CKM37" s="661"/>
      <c r="CKN37" s="661"/>
      <c r="CKO37" s="661"/>
      <c r="CKP37" s="661"/>
      <c r="CKQ37" s="661"/>
      <c r="CKR37" s="661"/>
      <c r="CKS37" s="661"/>
      <c r="CKT37" s="661"/>
      <c r="CKU37" s="661"/>
      <c r="CKV37" s="661"/>
      <c r="CKW37" s="661"/>
      <c r="CKX37" s="661"/>
      <c r="CKY37" s="661"/>
      <c r="CKZ37" s="661"/>
      <c r="CLA37" s="661"/>
      <c r="CLB37" s="661"/>
      <c r="CLC37" s="661"/>
      <c r="CLD37" s="661"/>
      <c r="CLE37" s="661"/>
      <c r="CLF37" s="661"/>
      <c r="CLG37" s="661"/>
      <c r="CLH37" s="661"/>
      <c r="CLI37" s="661"/>
      <c r="CLJ37" s="661"/>
      <c r="CLK37" s="661"/>
      <c r="CLL37" s="661"/>
      <c r="CLM37" s="661"/>
      <c r="CLN37" s="661"/>
      <c r="CLO37" s="661"/>
      <c r="CLP37" s="661"/>
      <c r="CLQ37" s="661"/>
      <c r="CLR37" s="661"/>
      <c r="CLS37" s="661"/>
      <c r="CLT37" s="661"/>
      <c r="CLU37" s="661"/>
      <c r="CLV37" s="661"/>
      <c r="CLW37" s="661"/>
      <c r="CLX37" s="661"/>
      <c r="CLY37" s="661"/>
      <c r="CLZ37" s="661"/>
      <c r="CMA37" s="661"/>
      <c r="CMB37" s="661"/>
      <c r="CMC37" s="661"/>
      <c r="CMD37" s="661"/>
      <c r="CME37" s="661"/>
      <c r="CMF37" s="661"/>
      <c r="CMG37" s="661"/>
      <c r="CMH37" s="661"/>
      <c r="CMI37" s="661"/>
      <c r="CMJ37" s="661"/>
      <c r="CMK37" s="661"/>
      <c r="CML37" s="661"/>
      <c r="CMM37" s="661"/>
      <c r="CMN37" s="661"/>
      <c r="CMO37" s="661"/>
      <c r="CMP37" s="661"/>
      <c r="CMQ37" s="661"/>
      <c r="CMR37" s="661"/>
      <c r="CMS37" s="661"/>
      <c r="CMT37" s="661"/>
      <c r="CMU37" s="661"/>
      <c r="CMV37" s="661"/>
      <c r="CMW37" s="661"/>
      <c r="CMX37" s="661"/>
      <c r="CMY37" s="661"/>
      <c r="CMZ37" s="661"/>
      <c r="CNA37" s="661"/>
      <c r="CNB37" s="661"/>
      <c r="CNC37" s="661"/>
      <c r="CND37" s="661"/>
      <c r="CNE37" s="661"/>
      <c r="CNF37" s="661"/>
      <c r="CNG37" s="661"/>
      <c r="CNH37" s="661"/>
      <c r="CNI37" s="661"/>
      <c r="CNJ37" s="661"/>
      <c r="CNK37" s="661"/>
      <c r="CNL37" s="661"/>
      <c r="CNM37" s="661"/>
      <c r="CNN37" s="661"/>
      <c r="CNO37" s="661"/>
      <c r="CNP37" s="661"/>
      <c r="CNQ37" s="661"/>
      <c r="CNR37" s="661"/>
      <c r="CNS37" s="661"/>
      <c r="CNT37" s="661"/>
      <c r="CNU37" s="661"/>
      <c r="CNV37" s="661"/>
      <c r="CNW37" s="661"/>
      <c r="CNX37" s="661"/>
      <c r="CNY37" s="661"/>
      <c r="CNZ37" s="661"/>
      <c r="COA37" s="661"/>
      <c r="COB37" s="661"/>
      <c r="COC37" s="661"/>
      <c r="COD37" s="661"/>
      <c r="COE37" s="661"/>
      <c r="COF37" s="661"/>
      <c r="COG37" s="661"/>
      <c r="COH37" s="661"/>
      <c r="COI37" s="661"/>
      <c r="COJ37" s="661"/>
      <c r="COK37" s="661"/>
      <c r="COL37" s="661"/>
      <c r="COM37" s="661"/>
      <c r="CON37" s="661"/>
      <c r="COO37" s="661"/>
      <c r="COP37" s="661"/>
      <c r="COQ37" s="661"/>
      <c r="COR37" s="661"/>
      <c r="COS37" s="661"/>
      <c r="COT37" s="661"/>
      <c r="COU37" s="661"/>
      <c r="COV37" s="661"/>
      <c r="COW37" s="661"/>
      <c r="COX37" s="661"/>
      <c r="COY37" s="661"/>
      <c r="COZ37" s="661"/>
      <c r="CPA37" s="661"/>
      <c r="CPB37" s="661"/>
      <c r="CPC37" s="661"/>
      <c r="CPD37" s="661"/>
      <c r="CPE37" s="661"/>
      <c r="CPF37" s="661"/>
      <c r="CPG37" s="661"/>
      <c r="CPH37" s="661"/>
      <c r="CPI37" s="661"/>
      <c r="CPJ37" s="661"/>
      <c r="CPK37" s="661"/>
      <c r="CPL37" s="661"/>
      <c r="CPM37" s="661"/>
      <c r="CPN37" s="661"/>
      <c r="CPO37" s="661"/>
      <c r="CPP37" s="661"/>
      <c r="CPQ37" s="661"/>
      <c r="CPR37" s="661"/>
      <c r="CPS37" s="661"/>
      <c r="CPT37" s="661"/>
      <c r="CPU37" s="661"/>
      <c r="CPV37" s="661"/>
      <c r="CPW37" s="661"/>
      <c r="CPX37" s="661"/>
      <c r="CPY37" s="661"/>
      <c r="CPZ37" s="661"/>
      <c r="CQA37" s="661"/>
      <c r="CQB37" s="661"/>
      <c r="CQC37" s="661"/>
      <c r="CQD37" s="661"/>
      <c r="CQE37" s="661"/>
      <c r="CQF37" s="661"/>
      <c r="CQG37" s="661"/>
      <c r="CQH37" s="661"/>
      <c r="CQI37" s="661"/>
      <c r="CQJ37" s="661"/>
      <c r="CQK37" s="661"/>
      <c r="CQL37" s="661"/>
      <c r="CQM37" s="661"/>
      <c r="CQN37" s="661"/>
      <c r="CQO37" s="661"/>
      <c r="CQP37" s="661"/>
      <c r="CQQ37" s="661"/>
      <c r="CQR37" s="661"/>
      <c r="CQS37" s="661"/>
      <c r="CQT37" s="661"/>
      <c r="CQU37" s="661"/>
      <c r="CQV37" s="661"/>
      <c r="CQW37" s="661"/>
      <c r="CQX37" s="661"/>
      <c r="CQY37" s="661"/>
      <c r="CQZ37" s="661"/>
      <c r="CRA37" s="661"/>
      <c r="CRB37" s="661"/>
      <c r="CRC37" s="661"/>
      <c r="CRD37" s="661"/>
      <c r="CRE37" s="661"/>
      <c r="CRF37" s="661"/>
      <c r="CRG37" s="661"/>
      <c r="CRH37" s="661"/>
      <c r="CRI37" s="661"/>
      <c r="CRJ37" s="661"/>
      <c r="CRK37" s="661"/>
      <c r="CRL37" s="661"/>
      <c r="CRM37" s="661"/>
      <c r="CRN37" s="661"/>
      <c r="CRO37" s="661"/>
      <c r="CRP37" s="661"/>
      <c r="CRQ37" s="661"/>
      <c r="CRR37" s="661"/>
      <c r="CRS37" s="661"/>
      <c r="CRT37" s="661"/>
      <c r="CRU37" s="661"/>
      <c r="CRV37" s="661"/>
      <c r="CRW37" s="661"/>
      <c r="CRX37" s="661"/>
      <c r="CRY37" s="661"/>
      <c r="CRZ37" s="661"/>
      <c r="CSA37" s="661"/>
      <c r="CSB37" s="661"/>
      <c r="CSC37" s="661"/>
      <c r="CSD37" s="661"/>
      <c r="CSE37" s="661"/>
      <c r="CSF37" s="661"/>
      <c r="CSG37" s="661"/>
      <c r="CSH37" s="661"/>
      <c r="CSI37" s="661"/>
      <c r="CSJ37" s="661"/>
      <c r="CSK37" s="661"/>
      <c r="CSL37" s="661"/>
      <c r="CSM37" s="661"/>
      <c r="CSN37" s="661"/>
      <c r="CSO37" s="661"/>
      <c r="CSP37" s="661"/>
      <c r="CSQ37" s="661"/>
      <c r="CSR37" s="661"/>
      <c r="CSS37" s="661"/>
      <c r="CST37" s="661"/>
      <c r="CSU37" s="661"/>
      <c r="CSV37" s="661"/>
      <c r="CSW37" s="661"/>
      <c r="CSX37" s="661"/>
      <c r="CSY37" s="661"/>
      <c r="CSZ37" s="661"/>
      <c r="CTA37" s="661"/>
      <c r="CTB37" s="661"/>
      <c r="CTC37" s="661"/>
      <c r="CTD37" s="661"/>
      <c r="CTE37" s="661"/>
      <c r="CTF37" s="661"/>
      <c r="CTG37" s="661"/>
      <c r="CTH37" s="661"/>
      <c r="CTI37" s="661"/>
      <c r="CTJ37" s="661"/>
      <c r="CTK37" s="661"/>
      <c r="CTL37" s="661"/>
      <c r="CTM37" s="661"/>
      <c r="CTN37" s="661"/>
      <c r="CTO37" s="661"/>
      <c r="CTP37" s="661"/>
      <c r="CTQ37" s="661"/>
      <c r="CTR37" s="661"/>
      <c r="CTS37" s="661"/>
      <c r="CTT37" s="661"/>
      <c r="CTU37" s="661"/>
      <c r="CTV37" s="661"/>
      <c r="CTW37" s="661"/>
      <c r="CTX37" s="661"/>
      <c r="CTY37" s="661"/>
      <c r="CTZ37" s="661"/>
      <c r="CUA37" s="661"/>
      <c r="CUB37" s="661"/>
      <c r="CUC37" s="661"/>
      <c r="CUD37" s="661"/>
      <c r="CUE37" s="661"/>
      <c r="CUF37" s="661"/>
      <c r="CUG37" s="661"/>
      <c r="CUH37" s="661"/>
      <c r="CUI37" s="661"/>
      <c r="CUJ37" s="661"/>
      <c r="CUK37" s="661"/>
      <c r="CUL37" s="661"/>
      <c r="CUM37" s="661"/>
      <c r="CUN37" s="661"/>
      <c r="CUO37" s="661"/>
      <c r="CUP37" s="661"/>
      <c r="CUQ37" s="661"/>
      <c r="CUR37" s="661"/>
      <c r="CUS37" s="661"/>
      <c r="CUT37" s="661"/>
      <c r="CUU37" s="661"/>
      <c r="CUV37" s="661"/>
      <c r="CUW37" s="661"/>
      <c r="CUX37" s="661"/>
      <c r="CUY37" s="661"/>
      <c r="CUZ37" s="661"/>
      <c r="CVA37" s="661"/>
      <c r="CVB37" s="661"/>
      <c r="CVC37" s="661"/>
      <c r="CVD37" s="661"/>
      <c r="CVE37" s="661"/>
      <c r="CVF37" s="661"/>
      <c r="CVG37" s="661"/>
      <c r="CVH37" s="661"/>
      <c r="CVI37" s="661"/>
      <c r="CVJ37" s="661"/>
      <c r="CVK37" s="661"/>
      <c r="CVL37" s="661"/>
      <c r="CVM37" s="661"/>
      <c r="CVN37" s="661"/>
      <c r="CVO37" s="661"/>
      <c r="CVP37" s="661"/>
      <c r="CVQ37" s="661"/>
      <c r="CVR37" s="661"/>
      <c r="CVS37" s="661"/>
      <c r="CVT37" s="661"/>
      <c r="CVU37" s="661"/>
      <c r="CVV37" s="661"/>
      <c r="CVW37" s="661"/>
      <c r="CVX37" s="661"/>
      <c r="CVY37" s="661"/>
      <c r="CVZ37" s="661"/>
      <c r="CWA37" s="661"/>
      <c r="CWB37" s="661"/>
      <c r="CWC37" s="661"/>
      <c r="CWD37" s="661"/>
      <c r="CWE37" s="661"/>
      <c r="CWF37" s="661"/>
      <c r="CWG37" s="661"/>
      <c r="CWH37" s="661"/>
      <c r="CWI37" s="661"/>
      <c r="CWJ37" s="661"/>
      <c r="CWK37" s="661"/>
      <c r="CWL37" s="661"/>
      <c r="CWM37" s="661"/>
      <c r="CWN37" s="661"/>
      <c r="CWO37" s="661"/>
      <c r="CWP37" s="661"/>
      <c r="CWQ37" s="661"/>
      <c r="CWR37" s="661"/>
      <c r="CWS37" s="661"/>
      <c r="CWT37" s="661"/>
      <c r="CWU37" s="661"/>
      <c r="CWV37" s="661"/>
      <c r="CWW37" s="661"/>
      <c r="CWX37" s="661"/>
      <c r="CWY37" s="661"/>
      <c r="CWZ37" s="661"/>
      <c r="CXA37" s="661"/>
      <c r="CXB37" s="661"/>
      <c r="CXC37" s="661"/>
      <c r="CXD37" s="661"/>
      <c r="CXE37" s="661"/>
      <c r="CXF37" s="661"/>
      <c r="CXG37" s="661"/>
      <c r="CXH37" s="661"/>
      <c r="CXI37" s="661"/>
      <c r="CXJ37" s="661"/>
      <c r="CXK37" s="661"/>
      <c r="CXL37" s="661"/>
      <c r="CXM37" s="661"/>
      <c r="CXN37" s="661"/>
      <c r="CXO37" s="661"/>
      <c r="CXP37" s="661"/>
      <c r="CXQ37" s="661"/>
      <c r="CXR37" s="661"/>
      <c r="CXS37" s="661"/>
      <c r="CXT37" s="661"/>
      <c r="CXU37" s="661"/>
      <c r="CXV37" s="661"/>
      <c r="CXW37" s="661"/>
      <c r="CXX37" s="661"/>
      <c r="CXY37" s="661"/>
      <c r="CXZ37" s="661"/>
      <c r="CYA37" s="661"/>
      <c r="CYB37" s="661"/>
      <c r="CYC37" s="661"/>
      <c r="CYD37" s="661"/>
      <c r="CYE37" s="661"/>
      <c r="CYF37" s="661"/>
      <c r="CYG37" s="661"/>
      <c r="CYH37" s="661"/>
      <c r="CYI37" s="661"/>
      <c r="CYJ37" s="661"/>
      <c r="CYK37" s="661"/>
      <c r="CYL37" s="661"/>
      <c r="CYM37" s="661"/>
      <c r="CYN37" s="661"/>
      <c r="CYO37" s="661"/>
      <c r="CYP37" s="661"/>
      <c r="CYQ37" s="661"/>
      <c r="CYR37" s="661"/>
      <c r="CYS37" s="661"/>
      <c r="CYT37" s="661"/>
      <c r="CYU37" s="661"/>
      <c r="CYV37" s="661"/>
      <c r="CYW37" s="661"/>
      <c r="CYX37" s="661"/>
      <c r="CYY37" s="661"/>
      <c r="CYZ37" s="661"/>
      <c r="CZA37" s="661"/>
      <c r="CZB37" s="661"/>
      <c r="CZC37" s="661"/>
      <c r="CZD37" s="661"/>
      <c r="CZE37" s="661"/>
      <c r="CZF37" s="661"/>
      <c r="CZG37" s="661"/>
      <c r="CZH37" s="661"/>
      <c r="CZI37" s="661"/>
      <c r="CZJ37" s="661"/>
      <c r="CZK37" s="661"/>
      <c r="CZL37" s="661"/>
      <c r="CZM37" s="661"/>
      <c r="CZN37" s="661"/>
      <c r="CZO37" s="661"/>
      <c r="CZP37" s="661"/>
      <c r="CZQ37" s="661"/>
      <c r="CZR37" s="661"/>
      <c r="CZS37" s="661"/>
      <c r="CZT37" s="661"/>
      <c r="CZU37" s="661"/>
      <c r="CZV37" s="661"/>
      <c r="CZW37" s="661"/>
      <c r="CZX37" s="661"/>
      <c r="CZY37" s="661"/>
      <c r="CZZ37" s="661"/>
      <c r="DAA37" s="661"/>
      <c r="DAB37" s="661"/>
      <c r="DAC37" s="661"/>
      <c r="DAD37" s="661"/>
      <c r="DAE37" s="661"/>
      <c r="DAF37" s="661"/>
      <c r="DAG37" s="661"/>
      <c r="DAH37" s="661"/>
      <c r="DAI37" s="661"/>
      <c r="DAJ37" s="661"/>
      <c r="DAK37" s="661"/>
      <c r="DAL37" s="661"/>
      <c r="DAM37" s="661"/>
      <c r="DAN37" s="661"/>
      <c r="DAO37" s="661"/>
      <c r="DAP37" s="661"/>
      <c r="DAQ37" s="661"/>
      <c r="DAR37" s="661"/>
      <c r="DAS37" s="661"/>
      <c r="DAT37" s="661"/>
      <c r="DAU37" s="661"/>
      <c r="DAV37" s="661"/>
      <c r="DAW37" s="661"/>
      <c r="DAX37" s="661"/>
      <c r="DAY37" s="661"/>
      <c r="DAZ37" s="661"/>
      <c r="DBA37" s="661"/>
      <c r="DBB37" s="661"/>
      <c r="DBC37" s="661"/>
      <c r="DBD37" s="661"/>
      <c r="DBE37" s="661"/>
      <c r="DBF37" s="661"/>
      <c r="DBG37" s="661"/>
      <c r="DBH37" s="661"/>
      <c r="DBI37" s="661"/>
      <c r="DBJ37" s="661"/>
      <c r="DBK37" s="661"/>
      <c r="DBL37" s="661"/>
      <c r="DBM37" s="661"/>
      <c r="DBN37" s="661"/>
      <c r="DBO37" s="661"/>
      <c r="DBP37" s="661"/>
      <c r="DBQ37" s="661"/>
      <c r="DBR37" s="661"/>
      <c r="DBS37" s="661"/>
      <c r="DBT37" s="661"/>
      <c r="DBU37" s="661"/>
      <c r="DBV37" s="661"/>
      <c r="DBW37" s="661"/>
      <c r="DBX37" s="661"/>
      <c r="DBY37" s="661"/>
      <c r="DBZ37" s="661"/>
      <c r="DCA37" s="661"/>
      <c r="DCB37" s="661"/>
      <c r="DCC37" s="661"/>
      <c r="DCD37" s="661"/>
      <c r="DCE37" s="661"/>
      <c r="DCF37" s="661"/>
      <c r="DCG37" s="661"/>
      <c r="DCH37" s="661"/>
      <c r="DCI37" s="661"/>
      <c r="DCJ37" s="661"/>
      <c r="DCK37" s="661"/>
      <c r="DCL37" s="661"/>
      <c r="DCM37" s="661"/>
      <c r="DCN37" s="661"/>
      <c r="DCO37" s="661"/>
      <c r="DCP37" s="661"/>
      <c r="DCQ37" s="661"/>
      <c r="DCR37" s="661"/>
      <c r="DCS37" s="661"/>
      <c r="DCT37" s="661"/>
      <c r="DCU37" s="661"/>
      <c r="DCV37" s="661"/>
      <c r="DCW37" s="661"/>
      <c r="DCX37" s="661"/>
      <c r="DCY37" s="661"/>
      <c r="DCZ37" s="661"/>
      <c r="DDA37" s="661"/>
      <c r="DDB37" s="661"/>
      <c r="DDC37" s="661"/>
      <c r="DDD37" s="661"/>
      <c r="DDE37" s="661"/>
      <c r="DDF37" s="661"/>
      <c r="DDG37" s="661"/>
      <c r="DDH37" s="661"/>
      <c r="DDI37" s="661"/>
      <c r="DDJ37" s="661"/>
      <c r="DDK37" s="661"/>
      <c r="DDL37" s="661"/>
      <c r="DDM37" s="661"/>
      <c r="DDN37" s="661"/>
      <c r="DDO37" s="661"/>
      <c r="DDP37" s="661"/>
      <c r="DDQ37" s="661"/>
      <c r="DDR37" s="661"/>
      <c r="DDS37" s="661"/>
      <c r="DDT37" s="661"/>
      <c r="DDU37" s="661"/>
      <c r="DDV37" s="661"/>
      <c r="DDW37" s="661"/>
      <c r="DDX37" s="661"/>
      <c r="DDY37" s="661"/>
      <c r="DDZ37" s="661"/>
      <c r="DEA37" s="661"/>
      <c r="DEB37" s="661"/>
      <c r="DEC37" s="661"/>
      <c r="DED37" s="661"/>
      <c r="DEE37" s="661"/>
      <c r="DEF37" s="661"/>
      <c r="DEG37" s="661"/>
      <c r="DEH37" s="661"/>
      <c r="DEI37" s="661"/>
      <c r="DEJ37" s="661"/>
      <c r="DEK37" s="661"/>
      <c r="DEL37" s="661"/>
      <c r="DEM37" s="661"/>
      <c r="DEN37" s="661"/>
      <c r="DEO37" s="661"/>
      <c r="DEP37" s="661"/>
      <c r="DEQ37" s="661"/>
      <c r="DER37" s="661"/>
      <c r="DES37" s="661"/>
      <c r="DET37" s="661"/>
      <c r="DEU37" s="661"/>
      <c r="DEV37" s="661"/>
      <c r="DEW37" s="661"/>
      <c r="DEX37" s="661"/>
      <c r="DEY37" s="661"/>
      <c r="DEZ37" s="661"/>
      <c r="DFA37" s="661"/>
      <c r="DFB37" s="661"/>
      <c r="DFC37" s="661"/>
      <c r="DFD37" s="661"/>
      <c r="DFE37" s="661"/>
      <c r="DFF37" s="661"/>
      <c r="DFG37" s="661"/>
      <c r="DFH37" s="661"/>
      <c r="DFI37" s="661"/>
      <c r="DFJ37" s="661"/>
      <c r="DFK37" s="661"/>
      <c r="DFL37" s="661"/>
      <c r="DFM37" s="661"/>
      <c r="DFN37" s="661"/>
      <c r="DFO37" s="661"/>
      <c r="DFP37" s="661"/>
      <c r="DFQ37" s="661"/>
      <c r="DFR37" s="661"/>
      <c r="DFS37" s="661"/>
      <c r="DFT37" s="661"/>
      <c r="DFU37" s="661"/>
      <c r="DFV37" s="661"/>
      <c r="DFW37" s="661"/>
      <c r="DFX37" s="661"/>
      <c r="DFY37" s="661"/>
      <c r="DFZ37" s="661"/>
      <c r="DGA37" s="661"/>
      <c r="DGB37" s="661"/>
      <c r="DGC37" s="661"/>
      <c r="DGD37" s="661"/>
      <c r="DGE37" s="661"/>
      <c r="DGF37" s="661"/>
      <c r="DGG37" s="661"/>
      <c r="DGH37" s="661"/>
      <c r="DGI37" s="661"/>
      <c r="DGJ37" s="661"/>
      <c r="DGK37" s="661"/>
      <c r="DGL37" s="661"/>
      <c r="DGM37" s="661"/>
      <c r="DGN37" s="661"/>
      <c r="DGO37" s="661"/>
      <c r="DGP37" s="661"/>
      <c r="DGQ37" s="661"/>
      <c r="DGR37" s="661"/>
      <c r="DGS37" s="661"/>
      <c r="DGT37" s="661"/>
      <c r="DGU37" s="661"/>
      <c r="DGV37" s="661"/>
      <c r="DGW37" s="661"/>
      <c r="DGX37" s="661"/>
      <c r="DGY37" s="661"/>
      <c r="DGZ37" s="661"/>
      <c r="DHA37" s="661"/>
      <c r="DHB37" s="661"/>
      <c r="DHC37" s="661"/>
      <c r="DHD37" s="661"/>
      <c r="DHE37" s="661"/>
      <c r="DHF37" s="661"/>
      <c r="DHG37" s="661"/>
      <c r="DHH37" s="661"/>
      <c r="DHI37" s="661"/>
      <c r="DHJ37" s="661"/>
      <c r="DHK37" s="661"/>
      <c r="DHL37" s="661"/>
      <c r="DHM37" s="661"/>
      <c r="DHN37" s="661"/>
      <c r="DHO37" s="661"/>
      <c r="DHP37" s="661"/>
      <c r="DHQ37" s="661"/>
      <c r="DHR37" s="661"/>
      <c r="DHS37" s="661"/>
      <c r="DHT37" s="661"/>
      <c r="DHU37" s="661"/>
      <c r="DHV37" s="661"/>
      <c r="DHW37" s="661"/>
      <c r="DHX37" s="661"/>
      <c r="DHY37" s="661"/>
      <c r="DHZ37" s="661"/>
      <c r="DIA37" s="661"/>
      <c r="DIB37" s="661"/>
      <c r="DIC37" s="661"/>
      <c r="DID37" s="661"/>
      <c r="DIE37" s="661"/>
      <c r="DIF37" s="661"/>
      <c r="DIG37" s="661"/>
      <c r="DIH37" s="661"/>
      <c r="DII37" s="661"/>
      <c r="DIJ37" s="661"/>
      <c r="DIK37" s="661"/>
      <c r="DIL37" s="661"/>
      <c r="DIM37" s="661"/>
      <c r="DIN37" s="661"/>
      <c r="DIO37" s="661"/>
      <c r="DIP37" s="661"/>
      <c r="DIQ37" s="661"/>
      <c r="DIR37" s="661"/>
      <c r="DIS37" s="661"/>
      <c r="DIT37" s="661"/>
      <c r="DIU37" s="661"/>
      <c r="DIV37" s="661"/>
      <c r="DIW37" s="661"/>
      <c r="DIX37" s="661"/>
      <c r="DIY37" s="661"/>
      <c r="DIZ37" s="661"/>
      <c r="DJA37" s="661"/>
      <c r="DJB37" s="661"/>
      <c r="DJC37" s="661"/>
      <c r="DJD37" s="661"/>
      <c r="DJE37" s="661"/>
      <c r="DJF37" s="661"/>
      <c r="DJG37" s="661"/>
      <c r="DJH37" s="661"/>
      <c r="DJI37" s="661"/>
      <c r="DJJ37" s="661"/>
      <c r="DJK37" s="661"/>
      <c r="DJL37" s="661"/>
      <c r="DJM37" s="661"/>
      <c r="DJN37" s="661"/>
      <c r="DJO37" s="661"/>
      <c r="DJP37" s="661"/>
      <c r="DJQ37" s="661"/>
      <c r="DJR37" s="661"/>
      <c r="DJS37" s="661"/>
      <c r="DJT37" s="661"/>
      <c r="DJU37" s="661"/>
      <c r="DJV37" s="661"/>
      <c r="DJW37" s="661"/>
      <c r="DJX37" s="661"/>
      <c r="DJY37" s="661"/>
      <c r="DJZ37" s="661"/>
      <c r="DKA37" s="661"/>
      <c r="DKB37" s="661"/>
      <c r="DKC37" s="661"/>
      <c r="DKD37" s="661"/>
      <c r="DKE37" s="661"/>
      <c r="DKF37" s="661"/>
      <c r="DKG37" s="661"/>
      <c r="DKH37" s="661"/>
      <c r="DKI37" s="661"/>
      <c r="DKJ37" s="661"/>
      <c r="DKK37" s="661"/>
      <c r="DKL37" s="661"/>
      <c r="DKM37" s="661"/>
      <c r="DKN37" s="661"/>
      <c r="DKO37" s="661"/>
      <c r="DKP37" s="661"/>
      <c r="DKQ37" s="661"/>
      <c r="DKR37" s="661"/>
      <c r="DKS37" s="661"/>
      <c r="DKT37" s="661"/>
      <c r="DKU37" s="661"/>
      <c r="DKV37" s="661"/>
      <c r="DKW37" s="661"/>
      <c r="DKX37" s="661"/>
      <c r="DKY37" s="661"/>
      <c r="DKZ37" s="661"/>
      <c r="DLA37" s="661"/>
      <c r="DLB37" s="661"/>
      <c r="DLC37" s="661"/>
      <c r="DLD37" s="661"/>
      <c r="DLE37" s="661"/>
      <c r="DLF37" s="661"/>
      <c r="DLG37" s="661"/>
      <c r="DLH37" s="661"/>
      <c r="DLI37" s="661"/>
      <c r="DLJ37" s="661"/>
      <c r="DLK37" s="661"/>
      <c r="DLL37" s="661"/>
      <c r="DLM37" s="661"/>
      <c r="DLN37" s="661"/>
      <c r="DLO37" s="661"/>
      <c r="DLP37" s="661"/>
      <c r="DLQ37" s="661"/>
      <c r="DLR37" s="661"/>
      <c r="DLS37" s="661"/>
      <c r="DLT37" s="661"/>
      <c r="DLU37" s="661"/>
      <c r="DLV37" s="661"/>
      <c r="DLW37" s="661"/>
      <c r="DLX37" s="661"/>
      <c r="DLY37" s="661"/>
      <c r="DLZ37" s="661"/>
      <c r="DMA37" s="661"/>
      <c r="DMB37" s="661"/>
      <c r="DMC37" s="661"/>
      <c r="DMD37" s="661"/>
      <c r="DME37" s="661"/>
      <c r="DMF37" s="661"/>
      <c r="DMG37" s="661"/>
      <c r="DMH37" s="661"/>
      <c r="DMI37" s="661"/>
      <c r="DMJ37" s="661"/>
      <c r="DMK37" s="661"/>
      <c r="DML37" s="661"/>
      <c r="DMM37" s="661"/>
      <c r="DMN37" s="661"/>
      <c r="DMO37" s="661"/>
      <c r="DMP37" s="661"/>
      <c r="DMQ37" s="661"/>
      <c r="DMR37" s="661"/>
      <c r="DMS37" s="661"/>
      <c r="DMT37" s="661"/>
      <c r="DMU37" s="661"/>
      <c r="DMV37" s="661"/>
      <c r="DMW37" s="661"/>
      <c r="DMX37" s="661"/>
      <c r="DMY37" s="661"/>
      <c r="DMZ37" s="661"/>
      <c r="DNA37" s="661"/>
      <c r="DNB37" s="661"/>
      <c r="DNC37" s="661"/>
      <c r="DND37" s="661"/>
      <c r="DNE37" s="661"/>
      <c r="DNF37" s="661"/>
      <c r="DNG37" s="661"/>
      <c r="DNH37" s="661"/>
      <c r="DNI37" s="661"/>
      <c r="DNJ37" s="661"/>
      <c r="DNK37" s="661"/>
      <c r="DNL37" s="661"/>
      <c r="DNM37" s="661"/>
      <c r="DNN37" s="661"/>
      <c r="DNO37" s="661"/>
      <c r="DNP37" s="661"/>
      <c r="DNQ37" s="661"/>
      <c r="DNR37" s="661"/>
      <c r="DNS37" s="661"/>
      <c r="DNT37" s="661"/>
      <c r="DNU37" s="661"/>
      <c r="DNV37" s="661"/>
      <c r="DNW37" s="661"/>
      <c r="DNX37" s="661"/>
      <c r="DNY37" s="661"/>
      <c r="DNZ37" s="661"/>
      <c r="DOA37" s="661"/>
      <c r="DOB37" s="661"/>
      <c r="DOC37" s="661"/>
      <c r="DOD37" s="661"/>
      <c r="DOE37" s="661"/>
      <c r="DOF37" s="661"/>
      <c r="DOG37" s="661"/>
      <c r="DOH37" s="661"/>
      <c r="DOI37" s="661"/>
      <c r="DOJ37" s="661"/>
      <c r="DOK37" s="661"/>
      <c r="DOL37" s="661"/>
      <c r="DOM37" s="661"/>
      <c r="DON37" s="661"/>
      <c r="DOO37" s="661"/>
      <c r="DOP37" s="661"/>
      <c r="DOQ37" s="661"/>
      <c r="DOR37" s="661"/>
      <c r="DOS37" s="661"/>
      <c r="DOT37" s="661"/>
      <c r="DOU37" s="661"/>
      <c r="DOV37" s="661"/>
      <c r="DOW37" s="661"/>
      <c r="DOX37" s="661"/>
      <c r="DOY37" s="661"/>
      <c r="DOZ37" s="661"/>
      <c r="DPA37" s="661"/>
      <c r="DPB37" s="661"/>
      <c r="DPC37" s="661"/>
      <c r="DPD37" s="661"/>
      <c r="DPE37" s="661"/>
      <c r="DPF37" s="661"/>
      <c r="DPG37" s="661"/>
      <c r="DPH37" s="661"/>
      <c r="DPI37" s="661"/>
      <c r="DPJ37" s="661"/>
      <c r="DPK37" s="661"/>
      <c r="DPL37" s="661"/>
      <c r="DPM37" s="661"/>
      <c r="DPN37" s="661"/>
      <c r="DPO37" s="661"/>
      <c r="DPP37" s="661"/>
      <c r="DPQ37" s="661"/>
      <c r="DPR37" s="661"/>
      <c r="DPS37" s="661"/>
      <c r="DPT37" s="661"/>
      <c r="DPU37" s="661"/>
      <c r="DPV37" s="661"/>
      <c r="DPW37" s="661"/>
      <c r="DPX37" s="661"/>
      <c r="DPY37" s="661"/>
      <c r="DPZ37" s="661"/>
      <c r="DQA37" s="661"/>
      <c r="DQB37" s="661"/>
      <c r="DQC37" s="661"/>
      <c r="DQD37" s="661"/>
      <c r="DQE37" s="661"/>
      <c r="DQF37" s="661"/>
      <c r="DQG37" s="661"/>
      <c r="DQH37" s="661"/>
      <c r="DQI37" s="661"/>
      <c r="DQJ37" s="661"/>
      <c r="DQK37" s="661"/>
      <c r="DQL37" s="661"/>
      <c r="DQM37" s="661"/>
      <c r="DQN37" s="661"/>
      <c r="DQO37" s="661"/>
      <c r="DQP37" s="661"/>
      <c r="DQQ37" s="661"/>
      <c r="DQR37" s="661"/>
      <c r="DQS37" s="661"/>
      <c r="DQT37" s="661"/>
      <c r="DQU37" s="661"/>
      <c r="DQV37" s="661"/>
      <c r="DQW37" s="661"/>
      <c r="DQX37" s="661"/>
      <c r="DQY37" s="661"/>
      <c r="DQZ37" s="661"/>
      <c r="DRA37" s="661"/>
      <c r="DRB37" s="661"/>
      <c r="DRC37" s="661"/>
      <c r="DRD37" s="661"/>
      <c r="DRE37" s="661"/>
      <c r="DRF37" s="661"/>
      <c r="DRG37" s="661"/>
      <c r="DRH37" s="661"/>
      <c r="DRI37" s="661"/>
      <c r="DRJ37" s="661"/>
      <c r="DRK37" s="661"/>
      <c r="DRL37" s="661"/>
      <c r="DRM37" s="661"/>
      <c r="DRN37" s="661"/>
      <c r="DRO37" s="661"/>
      <c r="DRP37" s="661"/>
      <c r="DRQ37" s="661"/>
      <c r="DRR37" s="661"/>
      <c r="DRS37" s="661"/>
      <c r="DRT37" s="661"/>
      <c r="DRU37" s="661"/>
      <c r="DRV37" s="661"/>
      <c r="DRW37" s="661"/>
      <c r="DRX37" s="661"/>
      <c r="DRY37" s="661"/>
      <c r="DRZ37" s="661"/>
      <c r="DSA37" s="661"/>
      <c r="DSB37" s="661"/>
      <c r="DSC37" s="661"/>
      <c r="DSD37" s="661"/>
      <c r="DSE37" s="661"/>
      <c r="DSF37" s="661"/>
      <c r="DSG37" s="661"/>
      <c r="DSH37" s="661"/>
      <c r="DSI37" s="661"/>
      <c r="DSJ37" s="661"/>
      <c r="DSK37" s="661"/>
      <c r="DSL37" s="661"/>
      <c r="DSM37" s="661"/>
      <c r="DSN37" s="661"/>
      <c r="DSO37" s="661"/>
      <c r="DSP37" s="661"/>
      <c r="DSQ37" s="661"/>
      <c r="DSR37" s="661"/>
      <c r="DSS37" s="661"/>
      <c r="DST37" s="661"/>
      <c r="DSU37" s="661"/>
      <c r="DSV37" s="661"/>
      <c r="DSW37" s="661"/>
      <c r="DSX37" s="661"/>
      <c r="DSY37" s="661"/>
      <c r="DSZ37" s="661"/>
      <c r="DTA37" s="661"/>
      <c r="DTB37" s="661"/>
      <c r="DTC37" s="661"/>
      <c r="DTD37" s="661"/>
      <c r="DTE37" s="661"/>
      <c r="DTF37" s="661"/>
      <c r="DTG37" s="661"/>
      <c r="DTH37" s="661"/>
      <c r="DTI37" s="661"/>
      <c r="DTJ37" s="661"/>
      <c r="DTK37" s="661"/>
      <c r="DTL37" s="661"/>
      <c r="DTM37" s="661"/>
      <c r="DTN37" s="661"/>
      <c r="DTO37" s="661"/>
      <c r="DTP37" s="661"/>
      <c r="DTQ37" s="661"/>
      <c r="DTR37" s="661"/>
      <c r="DTS37" s="661"/>
      <c r="DTT37" s="661"/>
      <c r="DTU37" s="661"/>
      <c r="DTV37" s="661"/>
      <c r="DTW37" s="661"/>
      <c r="DTX37" s="661"/>
      <c r="DTY37" s="661"/>
      <c r="DTZ37" s="661"/>
      <c r="DUA37" s="661"/>
      <c r="DUB37" s="661"/>
      <c r="DUC37" s="661"/>
      <c r="DUD37" s="661"/>
      <c r="DUE37" s="661"/>
      <c r="DUF37" s="661"/>
      <c r="DUG37" s="661"/>
      <c r="DUH37" s="661"/>
      <c r="DUI37" s="661"/>
      <c r="DUJ37" s="661"/>
      <c r="DUK37" s="661"/>
      <c r="DUL37" s="661"/>
      <c r="DUM37" s="661"/>
      <c r="DUN37" s="661"/>
      <c r="DUO37" s="661"/>
      <c r="DUP37" s="661"/>
      <c r="DUQ37" s="661"/>
      <c r="DUR37" s="661"/>
      <c r="DUS37" s="661"/>
      <c r="DUT37" s="661"/>
      <c r="DUU37" s="661"/>
      <c r="DUV37" s="661"/>
      <c r="DUW37" s="661"/>
      <c r="DUX37" s="661"/>
      <c r="DUY37" s="661"/>
      <c r="DUZ37" s="661"/>
      <c r="DVA37" s="661"/>
      <c r="DVB37" s="661"/>
      <c r="DVC37" s="661"/>
      <c r="DVD37" s="661"/>
      <c r="DVE37" s="661"/>
      <c r="DVF37" s="661"/>
      <c r="DVG37" s="661"/>
      <c r="DVH37" s="661"/>
      <c r="DVI37" s="661"/>
      <c r="DVJ37" s="661"/>
      <c r="DVK37" s="661"/>
      <c r="DVL37" s="661"/>
      <c r="DVM37" s="661"/>
      <c r="DVN37" s="661"/>
      <c r="DVO37" s="661"/>
      <c r="DVP37" s="661"/>
      <c r="DVQ37" s="661"/>
      <c r="DVR37" s="661"/>
      <c r="DVS37" s="661"/>
      <c r="DVT37" s="661"/>
      <c r="DVU37" s="661"/>
      <c r="DVV37" s="661"/>
      <c r="DVW37" s="661"/>
      <c r="DVX37" s="661"/>
      <c r="DVY37" s="661"/>
      <c r="DVZ37" s="661"/>
      <c r="DWA37" s="661"/>
      <c r="DWB37" s="661"/>
      <c r="DWC37" s="661"/>
      <c r="DWD37" s="661"/>
      <c r="DWE37" s="661"/>
      <c r="DWF37" s="661"/>
      <c r="DWG37" s="661"/>
      <c r="DWH37" s="661"/>
      <c r="DWI37" s="661"/>
      <c r="DWJ37" s="661"/>
      <c r="DWK37" s="661"/>
      <c r="DWL37" s="661"/>
      <c r="DWM37" s="661"/>
      <c r="DWN37" s="661"/>
      <c r="DWO37" s="661"/>
      <c r="DWP37" s="661"/>
      <c r="DWQ37" s="661"/>
      <c r="DWR37" s="661"/>
      <c r="DWS37" s="661"/>
      <c r="DWT37" s="661"/>
      <c r="DWU37" s="661"/>
      <c r="DWV37" s="661"/>
      <c r="DWW37" s="661"/>
      <c r="DWX37" s="661"/>
      <c r="DWY37" s="661"/>
      <c r="DWZ37" s="661"/>
      <c r="DXA37" s="661"/>
      <c r="DXB37" s="661"/>
      <c r="DXC37" s="661"/>
      <c r="DXD37" s="661"/>
      <c r="DXE37" s="661"/>
      <c r="DXF37" s="661"/>
      <c r="DXG37" s="661"/>
      <c r="DXH37" s="661"/>
      <c r="DXI37" s="661"/>
      <c r="DXJ37" s="661"/>
      <c r="DXK37" s="661"/>
      <c r="DXL37" s="661"/>
      <c r="DXM37" s="661"/>
      <c r="DXN37" s="661"/>
      <c r="DXO37" s="661"/>
      <c r="DXP37" s="661"/>
      <c r="DXQ37" s="661"/>
      <c r="DXR37" s="661"/>
      <c r="DXS37" s="661"/>
      <c r="DXT37" s="661"/>
      <c r="DXU37" s="661"/>
      <c r="DXV37" s="661"/>
      <c r="DXW37" s="661"/>
      <c r="DXX37" s="661"/>
      <c r="DXY37" s="661"/>
      <c r="DXZ37" s="661"/>
      <c r="DYA37" s="661"/>
      <c r="DYB37" s="661"/>
      <c r="DYC37" s="661"/>
      <c r="DYD37" s="661"/>
      <c r="DYE37" s="661"/>
      <c r="DYF37" s="661"/>
      <c r="DYG37" s="661"/>
      <c r="DYH37" s="661"/>
      <c r="DYI37" s="661"/>
      <c r="DYJ37" s="661"/>
      <c r="DYK37" s="661"/>
      <c r="DYL37" s="661"/>
      <c r="DYM37" s="661"/>
      <c r="DYN37" s="661"/>
      <c r="DYO37" s="661"/>
      <c r="DYP37" s="661"/>
      <c r="DYQ37" s="661"/>
      <c r="DYR37" s="661"/>
      <c r="DYS37" s="661"/>
      <c r="DYT37" s="661"/>
      <c r="DYU37" s="661"/>
      <c r="DYV37" s="661"/>
      <c r="DYW37" s="661"/>
      <c r="DYX37" s="661"/>
      <c r="DYY37" s="661"/>
      <c r="DYZ37" s="661"/>
      <c r="DZA37" s="661"/>
      <c r="DZB37" s="661"/>
      <c r="DZC37" s="661"/>
      <c r="DZD37" s="661"/>
      <c r="DZE37" s="661"/>
      <c r="DZF37" s="661"/>
      <c r="DZG37" s="661"/>
      <c r="DZH37" s="661"/>
      <c r="DZI37" s="661"/>
      <c r="DZJ37" s="661"/>
      <c r="DZK37" s="661"/>
      <c r="DZL37" s="661"/>
      <c r="DZM37" s="661"/>
      <c r="DZN37" s="661"/>
      <c r="DZO37" s="661"/>
      <c r="DZP37" s="661"/>
      <c r="DZQ37" s="661"/>
      <c r="DZR37" s="661"/>
      <c r="DZS37" s="661"/>
      <c r="DZT37" s="661"/>
      <c r="DZU37" s="661"/>
      <c r="DZV37" s="661"/>
      <c r="DZW37" s="661"/>
      <c r="DZX37" s="661"/>
      <c r="DZY37" s="661"/>
      <c r="DZZ37" s="661"/>
      <c r="EAA37" s="661"/>
      <c r="EAB37" s="661"/>
      <c r="EAC37" s="661"/>
      <c r="EAD37" s="661"/>
      <c r="EAE37" s="661"/>
      <c r="EAF37" s="661"/>
      <c r="EAG37" s="661"/>
      <c r="EAH37" s="661"/>
      <c r="EAI37" s="661"/>
      <c r="EAJ37" s="661"/>
      <c r="EAK37" s="661"/>
      <c r="EAL37" s="661"/>
      <c r="EAM37" s="661"/>
      <c r="EAN37" s="661"/>
      <c r="EAO37" s="661"/>
      <c r="EAP37" s="661"/>
      <c r="EAQ37" s="661"/>
      <c r="EAR37" s="661"/>
      <c r="EAS37" s="661"/>
      <c r="EAT37" s="661"/>
      <c r="EAU37" s="661"/>
      <c r="EAV37" s="661"/>
      <c r="EAW37" s="661"/>
      <c r="EAX37" s="661"/>
      <c r="EAY37" s="661"/>
      <c r="EAZ37" s="661"/>
      <c r="EBA37" s="661"/>
      <c r="EBB37" s="661"/>
      <c r="EBC37" s="661"/>
      <c r="EBD37" s="661"/>
      <c r="EBE37" s="661"/>
      <c r="EBF37" s="661"/>
      <c r="EBG37" s="661"/>
      <c r="EBH37" s="661"/>
      <c r="EBI37" s="661"/>
      <c r="EBJ37" s="661"/>
      <c r="EBK37" s="661"/>
      <c r="EBL37" s="661"/>
      <c r="EBM37" s="661"/>
      <c r="EBN37" s="661"/>
      <c r="EBO37" s="661"/>
      <c r="EBP37" s="661"/>
      <c r="EBQ37" s="661"/>
      <c r="EBR37" s="661"/>
      <c r="EBS37" s="661"/>
      <c r="EBT37" s="661"/>
      <c r="EBU37" s="661"/>
      <c r="EBV37" s="661"/>
      <c r="EBW37" s="661"/>
      <c r="EBX37" s="661"/>
      <c r="EBY37" s="661"/>
      <c r="EBZ37" s="661"/>
      <c r="ECA37" s="661"/>
      <c r="ECB37" s="661"/>
      <c r="ECC37" s="661"/>
      <c r="ECD37" s="661"/>
      <c r="ECE37" s="661"/>
      <c r="ECF37" s="661"/>
      <c r="ECG37" s="661"/>
      <c r="ECH37" s="661"/>
      <c r="ECI37" s="661"/>
      <c r="ECJ37" s="661"/>
      <c r="ECK37" s="661"/>
      <c r="ECL37" s="661"/>
      <c r="ECM37" s="661"/>
      <c r="ECN37" s="661"/>
      <c r="ECO37" s="661"/>
      <c r="ECP37" s="661"/>
      <c r="ECQ37" s="661"/>
      <c r="ECR37" s="661"/>
      <c r="ECS37" s="661"/>
      <c r="ECT37" s="661"/>
      <c r="ECU37" s="661"/>
      <c r="ECV37" s="661"/>
      <c r="ECW37" s="661"/>
      <c r="ECX37" s="661"/>
      <c r="ECY37" s="661"/>
      <c r="ECZ37" s="661"/>
      <c r="EDA37" s="661"/>
      <c r="EDB37" s="661"/>
      <c r="EDC37" s="661"/>
      <c r="EDD37" s="661"/>
      <c r="EDE37" s="661"/>
      <c r="EDF37" s="661"/>
      <c r="EDG37" s="661"/>
      <c r="EDH37" s="661"/>
      <c r="EDI37" s="661"/>
      <c r="EDJ37" s="661"/>
      <c r="EDK37" s="661"/>
      <c r="EDL37" s="661"/>
      <c r="EDM37" s="661"/>
      <c r="EDN37" s="661"/>
      <c r="EDO37" s="661"/>
      <c r="EDP37" s="661"/>
      <c r="EDQ37" s="661"/>
      <c r="EDR37" s="661"/>
      <c r="EDS37" s="661"/>
      <c r="EDT37" s="661"/>
      <c r="EDU37" s="661"/>
      <c r="EDV37" s="661"/>
      <c r="EDW37" s="661"/>
      <c r="EDX37" s="661"/>
      <c r="EDY37" s="661"/>
      <c r="EDZ37" s="661"/>
      <c r="EEA37" s="661"/>
      <c r="EEB37" s="661"/>
      <c r="EEC37" s="661"/>
      <c r="EED37" s="661"/>
      <c r="EEE37" s="661"/>
      <c r="EEF37" s="661"/>
      <c r="EEG37" s="661"/>
      <c r="EEH37" s="661"/>
      <c r="EEI37" s="661"/>
      <c r="EEJ37" s="661"/>
      <c r="EEK37" s="661"/>
      <c r="EEL37" s="661"/>
      <c r="EEM37" s="661"/>
      <c r="EEN37" s="661"/>
      <c r="EEO37" s="661"/>
      <c r="EEP37" s="661"/>
      <c r="EEQ37" s="661"/>
      <c r="EER37" s="661"/>
      <c r="EES37" s="661"/>
      <c r="EET37" s="661"/>
      <c r="EEU37" s="661"/>
      <c r="EEV37" s="661"/>
      <c r="EEW37" s="661"/>
      <c r="EEX37" s="661"/>
      <c r="EEY37" s="661"/>
      <c r="EEZ37" s="661"/>
      <c r="EFA37" s="661"/>
      <c r="EFB37" s="661"/>
      <c r="EFC37" s="661"/>
      <c r="EFD37" s="661"/>
      <c r="EFE37" s="661"/>
      <c r="EFF37" s="661"/>
      <c r="EFG37" s="661"/>
      <c r="EFH37" s="661"/>
      <c r="EFI37" s="661"/>
      <c r="EFJ37" s="661"/>
      <c r="EFK37" s="661"/>
      <c r="EFL37" s="661"/>
      <c r="EFM37" s="661"/>
      <c r="EFN37" s="661"/>
      <c r="EFO37" s="661"/>
      <c r="EFP37" s="661"/>
      <c r="EFQ37" s="661"/>
      <c r="EFR37" s="661"/>
      <c r="EFS37" s="661"/>
      <c r="EFT37" s="661"/>
      <c r="EFU37" s="661"/>
      <c r="EFV37" s="661"/>
      <c r="EFW37" s="661"/>
      <c r="EFX37" s="661"/>
      <c r="EFY37" s="661"/>
      <c r="EFZ37" s="661"/>
      <c r="EGA37" s="661"/>
      <c r="EGB37" s="661"/>
      <c r="EGC37" s="661"/>
      <c r="EGD37" s="661"/>
      <c r="EGE37" s="661"/>
      <c r="EGF37" s="661"/>
      <c r="EGG37" s="661"/>
      <c r="EGH37" s="661"/>
      <c r="EGI37" s="661"/>
      <c r="EGJ37" s="661"/>
      <c r="EGK37" s="661"/>
      <c r="EGL37" s="661"/>
      <c r="EGM37" s="661"/>
      <c r="EGN37" s="661"/>
      <c r="EGO37" s="661"/>
      <c r="EGP37" s="661"/>
      <c r="EGQ37" s="661"/>
      <c r="EGR37" s="661"/>
      <c r="EGS37" s="661"/>
      <c r="EGT37" s="661"/>
      <c r="EGU37" s="661"/>
      <c r="EGV37" s="661"/>
      <c r="EGW37" s="661"/>
      <c r="EGX37" s="661"/>
      <c r="EGY37" s="661"/>
      <c r="EGZ37" s="661"/>
      <c r="EHA37" s="661"/>
      <c r="EHB37" s="661"/>
      <c r="EHC37" s="661"/>
      <c r="EHD37" s="661"/>
      <c r="EHE37" s="661"/>
      <c r="EHF37" s="661"/>
      <c r="EHG37" s="661"/>
      <c r="EHH37" s="661"/>
      <c r="EHI37" s="661"/>
      <c r="EHJ37" s="661"/>
      <c r="EHK37" s="661"/>
      <c r="EHL37" s="661"/>
      <c r="EHM37" s="661"/>
      <c r="EHN37" s="661"/>
      <c r="EHO37" s="661"/>
      <c r="EHP37" s="661"/>
      <c r="EHQ37" s="661"/>
      <c r="EHR37" s="661"/>
      <c r="EHS37" s="661"/>
      <c r="EHT37" s="661"/>
      <c r="EHU37" s="661"/>
      <c r="EHV37" s="661"/>
      <c r="EHW37" s="661"/>
      <c r="EHX37" s="661"/>
      <c r="EHY37" s="661"/>
      <c r="EHZ37" s="661"/>
      <c r="EIA37" s="661"/>
      <c r="EIB37" s="661"/>
      <c r="EIC37" s="661"/>
      <c r="EID37" s="661"/>
      <c r="EIE37" s="661"/>
      <c r="EIF37" s="661"/>
      <c r="EIG37" s="661"/>
      <c r="EIH37" s="661"/>
      <c r="EII37" s="661"/>
      <c r="EIJ37" s="661"/>
      <c r="EIK37" s="661"/>
      <c r="EIL37" s="661"/>
      <c r="EIM37" s="661"/>
      <c r="EIN37" s="661"/>
      <c r="EIO37" s="661"/>
      <c r="EIP37" s="661"/>
      <c r="EIQ37" s="661"/>
      <c r="EIR37" s="661"/>
      <c r="EIS37" s="661"/>
      <c r="EIT37" s="661"/>
      <c r="EIU37" s="661"/>
      <c r="EIV37" s="661"/>
      <c r="EIW37" s="661"/>
      <c r="EIX37" s="661"/>
      <c r="EIY37" s="661"/>
      <c r="EIZ37" s="661"/>
      <c r="EJA37" s="661"/>
      <c r="EJB37" s="661"/>
      <c r="EJC37" s="661"/>
      <c r="EJD37" s="661"/>
      <c r="EJE37" s="661"/>
      <c r="EJF37" s="661"/>
      <c r="EJG37" s="661"/>
      <c r="EJH37" s="661"/>
      <c r="EJI37" s="661"/>
      <c r="EJJ37" s="661"/>
      <c r="EJK37" s="661"/>
      <c r="EJL37" s="661"/>
      <c r="EJM37" s="661"/>
      <c r="EJN37" s="661"/>
      <c r="EJO37" s="661"/>
      <c r="EJP37" s="661"/>
      <c r="EJQ37" s="661"/>
      <c r="EJR37" s="661"/>
      <c r="EJS37" s="661"/>
      <c r="EJT37" s="661"/>
      <c r="EJU37" s="661"/>
      <c r="EJV37" s="661"/>
      <c r="EJW37" s="661"/>
      <c r="EJX37" s="661"/>
      <c r="EJY37" s="661"/>
      <c r="EJZ37" s="661"/>
      <c r="EKA37" s="661"/>
      <c r="EKB37" s="661"/>
      <c r="EKC37" s="661"/>
      <c r="EKD37" s="661"/>
      <c r="EKE37" s="661"/>
      <c r="EKF37" s="661"/>
      <c r="EKG37" s="661"/>
      <c r="EKH37" s="661"/>
      <c r="EKI37" s="661"/>
      <c r="EKJ37" s="661"/>
      <c r="EKK37" s="661"/>
      <c r="EKL37" s="661"/>
      <c r="EKM37" s="661"/>
      <c r="EKN37" s="661"/>
      <c r="EKO37" s="661"/>
      <c r="EKP37" s="661"/>
      <c r="EKQ37" s="661"/>
      <c r="EKR37" s="661"/>
      <c r="EKS37" s="661"/>
      <c r="EKT37" s="661"/>
      <c r="EKU37" s="661"/>
      <c r="EKV37" s="661"/>
      <c r="EKW37" s="661"/>
      <c r="EKX37" s="661"/>
      <c r="EKY37" s="661"/>
      <c r="EKZ37" s="661"/>
      <c r="ELA37" s="661"/>
      <c r="ELB37" s="661"/>
      <c r="ELC37" s="661"/>
      <c r="ELD37" s="661"/>
      <c r="ELE37" s="661"/>
      <c r="ELF37" s="661"/>
      <c r="ELG37" s="661"/>
      <c r="ELH37" s="661"/>
      <c r="ELI37" s="661"/>
      <c r="ELJ37" s="661"/>
      <c r="ELK37" s="661"/>
      <c r="ELL37" s="661"/>
      <c r="ELM37" s="661"/>
      <c r="ELN37" s="661"/>
      <c r="ELO37" s="661"/>
      <c r="ELP37" s="661"/>
      <c r="ELQ37" s="661"/>
      <c r="ELR37" s="661"/>
      <c r="ELS37" s="661"/>
      <c r="ELT37" s="661"/>
      <c r="ELU37" s="661"/>
      <c r="ELV37" s="661"/>
      <c r="ELW37" s="661"/>
      <c r="ELX37" s="661"/>
      <c r="ELY37" s="661"/>
      <c r="ELZ37" s="661"/>
      <c r="EMA37" s="661"/>
      <c r="EMB37" s="661"/>
      <c r="EMC37" s="661"/>
      <c r="EMD37" s="661"/>
      <c r="EME37" s="661"/>
      <c r="EMF37" s="661"/>
      <c r="EMG37" s="661"/>
      <c r="EMH37" s="661"/>
      <c r="EMI37" s="661"/>
      <c r="EMJ37" s="661"/>
      <c r="EMK37" s="661"/>
      <c r="EML37" s="661"/>
      <c r="EMM37" s="661"/>
      <c r="EMN37" s="661"/>
      <c r="EMO37" s="661"/>
      <c r="EMP37" s="661"/>
      <c r="EMQ37" s="661"/>
      <c r="EMR37" s="661"/>
      <c r="EMS37" s="661"/>
      <c r="EMT37" s="661"/>
      <c r="EMU37" s="661"/>
      <c r="EMV37" s="661"/>
      <c r="EMW37" s="661"/>
      <c r="EMX37" s="661"/>
      <c r="EMY37" s="661"/>
      <c r="EMZ37" s="661"/>
      <c r="ENA37" s="661"/>
      <c r="ENB37" s="661"/>
      <c r="ENC37" s="661"/>
      <c r="END37" s="661"/>
      <c r="ENE37" s="661"/>
      <c r="ENF37" s="661"/>
      <c r="ENG37" s="661"/>
      <c r="ENH37" s="661"/>
      <c r="ENI37" s="661"/>
      <c r="ENJ37" s="661"/>
      <c r="ENK37" s="661"/>
      <c r="ENL37" s="661"/>
      <c r="ENM37" s="661"/>
      <c r="ENN37" s="661"/>
      <c r="ENO37" s="661"/>
      <c r="ENP37" s="661"/>
      <c r="ENQ37" s="661"/>
      <c r="ENR37" s="661"/>
      <c r="ENS37" s="661"/>
      <c r="ENT37" s="661"/>
      <c r="ENU37" s="661"/>
      <c r="ENV37" s="661"/>
      <c r="ENW37" s="661"/>
      <c r="ENX37" s="661"/>
      <c r="ENY37" s="661"/>
      <c r="ENZ37" s="661"/>
      <c r="EOA37" s="661"/>
      <c r="EOB37" s="661"/>
      <c r="EOC37" s="661"/>
      <c r="EOD37" s="661"/>
      <c r="EOE37" s="661"/>
      <c r="EOF37" s="661"/>
      <c r="EOG37" s="661"/>
      <c r="EOH37" s="661"/>
      <c r="EOI37" s="661"/>
      <c r="EOJ37" s="661"/>
      <c r="EOK37" s="661"/>
      <c r="EOL37" s="661"/>
      <c r="EOM37" s="661"/>
      <c r="EON37" s="661"/>
      <c r="EOO37" s="661"/>
      <c r="EOP37" s="661"/>
      <c r="EOQ37" s="661"/>
      <c r="EOR37" s="661"/>
      <c r="EOS37" s="661"/>
      <c r="EOT37" s="661"/>
      <c r="EOU37" s="661"/>
      <c r="EOV37" s="661"/>
      <c r="EOW37" s="661"/>
      <c r="EOX37" s="661"/>
      <c r="EOY37" s="661"/>
      <c r="EOZ37" s="661"/>
      <c r="EPA37" s="661"/>
      <c r="EPB37" s="661"/>
      <c r="EPC37" s="661"/>
      <c r="EPD37" s="661"/>
      <c r="EPE37" s="661"/>
      <c r="EPF37" s="661"/>
      <c r="EPG37" s="661"/>
      <c r="EPH37" s="661"/>
      <c r="EPI37" s="661"/>
      <c r="EPJ37" s="661"/>
      <c r="EPK37" s="661"/>
      <c r="EPL37" s="661"/>
      <c r="EPM37" s="661"/>
      <c r="EPN37" s="661"/>
      <c r="EPO37" s="661"/>
      <c r="EPP37" s="661"/>
      <c r="EPQ37" s="661"/>
      <c r="EPR37" s="661"/>
      <c r="EPS37" s="661"/>
      <c r="EPT37" s="661"/>
      <c r="EPU37" s="661"/>
      <c r="EPV37" s="661"/>
      <c r="EPW37" s="661"/>
      <c r="EPX37" s="661"/>
      <c r="EPY37" s="661"/>
      <c r="EPZ37" s="661"/>
      <c r="EQA37" s="661"/>
      <c r="EQB37" s="661"/>
      <c r="EQC37" s="661"/>
      <c r="EQD37" s="661"/>
      <c r="EQE37" s="661"/>
      <c r="EQF37" s="661"/>
      <c r="EQG37" s="661"/>
      <c r="EQH37" s="661"/>
      <c r="EQI37" s="661"/>
      <c r="EQJ37" s="661"/>
      <c r="EQK37" s="661"/>
      <c r="EQL37" s="661"/>
      <c r="EQM37" s="661"/>
      <c r="EQN37" s="661"/>
      <c r="EQO37" s="661"/>
      <c r="EQP37" s="661"/>
      <c r="EQQ37" s="661"/>
      <c r="EQR37" s="661"/>
      <c r="EQS37" s="661"/>
      <c r="EQT37" s="661"/>
      <c r="EQU37" s="661"/>
      <c r="EQV37" s="661"/>
      <c r="EQW37" s="661"/>
      <c r="EQX37" s="661"/>
      <c r="EQY37" s="661"/>
      <c r="EQZ37" s="661"/>
      <c r="ERA37" s="661"/>
      <c r="ERB37" s="661"/>
      <c r="ERC37" s="661"/>
      <c r="ERD37" s="661"/>
      <c r="ERE37" s="661"/>
      <c r="ERF37" s="661"/>
      <c r="ERG37" s="661"/>
      <c r="ERH37" s="661"/>
      <c r="ERI37" s="661"/>
      <c r="ERJ37" s="661"/>
      <c r="ERK37" s="661"/>
      <c r="ERL37" s="661"/>
      <c r="ERM37" s="661"/>
      <c r="ERN37" s="661"/>
      <c r="ERO37" s="661"/>
      <c r="ERP37" s="661"/>
      <c r="ERQ37" s="661"/>
      <c r="ERR37" s="661"/>
      <c r="ERS37" s="661"/>
      <c r="ERT37" s="661"/>
      <c r="ERU37" s="661"/>
      <c r="ERV37" s="661"/>
      <c r="ERW37" s="661"/>
      <c r="ERX37" s="661"/>
      <c r="ERY37" s="661"/>
      <c r="ERZ37" s="661"/>
      <c r="ESA37" s="661"/>
      <c r="ESB37" s="661"/>
      <c r="ESC37" s="661"/>
      <c r="ESD37" s="661"/>
      <c r="ESE37" s="661"/>
      <c r="ESF37" s="661"/>
      <c r="ESG37" s="661"/>
      <c r="ESH37" s="661"/>
      <c r="ESI37" s="661"/>
      <c r="ESJ37" s="661"/>
      <c r="ESK37" s="661"/>
      <c r="ESL37" s="661"/>
      <c r="ESM37" s="661"/>
      <c r="ESN37" s="661"/>
      <c r="ESO37" s="661"/>
      <c r="ESP37" s="661"/>
      <c r="ESQ37" s="661"/>
      <c r="ESR37" s="661"/>
      <c r="ESS37" s="661"/>
      <c r="EST37" s="661"/>
      <c r="ESU37" s="661"/>
      <c r="ESV37" s="661"/>
      <c r="ESW37" s="661"/>
      <c r="ESX37" s="661"/>
      <c r="ESY37" s="661"/>
      <c r="ESZ37" s="661"/>
      <c r="ETA37" s="661"/>
      <c r="ETB37" s="661"/>
      <c r="ETC37" s="661"/>
      <c r="ETD37" s="661"/>
      <c r="ETE37" s="661"/>
      <c r="ETF37" s="661"/>
      <c r="ETG37" s="661"/>
      <c r="ETH37" s="661"/>
      <c r="ETI37" s="661"/>
      <c r="ETJ37" s="661"/>
      <c r="ETK37" s="661"/>
      <c r="ETL37" s="661"/>
      <c r="ETM37" s="661"/>
      <c r="ETN37" s="661"/>
      <c r="ETO37" s="661"/>
      <c r="ETP37" s="661"/>
      <c r="ETQ37" s="661"/>
      <c r="ETR37" s="661"/>
      <c r="ETS37" s="661"/>
      <c r="ETT37" s="661"/>
      <c r="ETU37" s="661"/>
      <c r="ETV37" s="661"/>
      <c r="ETW37" s="661"/>
      <c r="ETX37" s="661"/>
      <c r="ETY37" s="661"/>
      <c r="ETZ37" s="661"/>
      <c r="EUA37" s="661"/>
      <c r="EUB37" s="661"/>
      <c r="EUC37" s="661"/>
      <c r="EUD37" s="661"/>
      <c r="EUE37" s="661"/>
      <c r="EUF37" s="661"/>
      <c r="EUG37" s="661"/>
      <c r="EUH37" s="661"/>
      <c r="EUI37" s="661"/>
      <c r="EUJ37" s="661"/>
      <c r="EUK37" s="661"/>
      <c r="EUL37" s="661"/>
      <c r="EUM37" s="661"/>
      <c r="EUN37" s="661"/>
      <c r="EUO37" s="661"/>
      <c r="EUP37" s="661"/>
      <c r="EUQ37" s="661"/>
      <c r="EUR37" s="661"/>
      <c r="EUS37" s="661"/>
      <c r="EUT37" s="661"/>
      <c r="EUU37" s="661"/>
      <c r="EUV37" s="661"/>
      <c r="EUW37" s="661"/>
      <c r="EUX37" s="661"/>
      <c r="EUY37" s="661"/>
      <c r="EUZ37" s="661"/>
      <c r="EVA37" s="661"/>
      <c r="EVB37" s="661"/>
      <c r="EVC37" s="661"/>
      <c r="EVD37" s="661"/>
      <c r="EVE37" s="661"/>
      <c r="EVF37" s="661"/>
      <c r="EVG37" s="661"/>
      <c r="EVH37" s="661"/>
      <c r="EVI37" s="661"/>
      <c r="EVJ37" s="661"/>
      <c r="EVK37" s="661"/>
      <c r="EVL37" s="661"/>
      <c r="EVM37" s="661"/>
      <c r="EVN37" s="661"/>
      <c r="EVO37" s="661"/>
      <c r="EVP37" s="661"/>
      <c r="EVQ37" s="661"/>
      <c r="EVR37" s="661"/>
      <c r="EVS37" s="661"/>
      <c r="EVT37" s="661"/>
      <c r="EVU37" s="661"/>
      <c r="EVV37" s="661"/>
      <c r="EVW37" s="661"/>
      <c r="EVX37" s="661"/>
      <c r="EVY37" s="661"/>
      <c r="EVZ37" s="661"/>
      <c r="EWA37" s="661"/>
      <c r="EWB37" s="661"/>
      <c r="EWC37" s="661"/>
      <c r="EWD37" s="661"/>
      <c r="EWE37" s="661"/>
      <c r="EWF37" s="661"/>
      <c r="EWG37" s="661"/>
      <c r="EWH37" s="661"/>
      <c r="EWI37" s="661"/>
      <c r="EWJ37" s="661"/>
      <c r="EWK37" s="661"/>
      <c r="EWL37" s="661"/>
      <c r="EWM37" s="661"/>
      <c r="EWN37" s="661"/>
      <c r="EWO37" s="661"/>
      <c r="EWP37" s="661"/>
      <c r="EWQ37" s="661"/>
      <c r="EWR37" s="661"/>
      <c r="EWS37" s="661"/>
      <c r="EWT37" s="661"/>
      <c r="EWU37" s="661"/>
      <c r="EWV37" s="661"/>
      <c r="EWW37" s="661"/>
      <c r="EWX37" s="661"/>
      <c r="EWY37" s="661"/>
      <c r="EWZ37" s="661"/>
      <c r="EXA37" s="661"/>
      <c r="EXB37" s="661"/>
      <c r="EXC37" s="661"/>
      <c r="EXD37" s="661"/>
      <c r="EXE37" s="661"/>
      <c r="EXF37" s="661"/>
      <c r="EXG37" s="661"/>
      <c r="EXH37" s="661"/>
      <c r="EXI37" s="661"/>
      <c r="EXJ37" s="661"/>
      <c r="EXK37" s="661"/>
      <c r="EXL37" s="661"/>
      <c r="EXM37" s="661"/>
      <c r="EXN37" s="661"/>
      <c r="EXO37" s="661"/>
      <c r="EXP37" s="661"/>
      <c r="EXQ37" s="661"/>
      <c r="EXR37" s="661"/>
      <c r="EXS37" s="661"/>
      <c r="EXT37" s="661"/>
      <c r="EXU37" s="661"/>
      <c r="EXV37" s="661"/>
      <c r="EXW37" s="661"/>
      <c r="EXX37" s="661"/>
      <c r="EXY37" s="661"/>
      <c r="EXZ37" s="661"/>
      <c r="EYA37" s="661"/>
      <c r="EYB37" s="661"/>
      <c r="EYC37" s="661"/>
      <c r="EYD37" s="661"/>
      <c r="EYE37" s="661"/>
      <c r="EYF37" s="661"/>
      <c r="EYG37" s="661"/>
      <c r="EYH37" s="661"/>
      <c r="EYI37" s="661"/>
      <c r="EYJ37" s="661"/>
      <c r="EYK37" s="661"/>
      <c r="EYL37" s="661"/>
      <c r="EYM37" s="661"/>
      <c r="EYN37" s="661"/>
      <c r="EYO37" s="661"/>
      <c r="EYP37" s="661"/>
      <c r="EYQ37" s="661"/>
      <c r="EYR37" s="661"/>
      <c r="EYS37" s="661"/>
      <c r="EYT37" s="661"/>
      <c r="EYU37" s="661"/>
      <c r="EYV37" s="661"/>
      <c r="EYW37" s="661"/>
      <c r="EYX37" s="661"/>
      <c r="EYY37" s="661"/>
      <c r="EYZ37" s="661"/>
      <c r="EZA37" s="661"/>
      <c r="EZB37" s="661"/>
      <c r="EZC37" s="661"/>
      <c r="EZD37" s="661"/>
      <c r="EZE37" s="661"/>
      <c r="EZF37" s="661"/>
      <c r="EZG37" s="661"/>
      <c r="EZH37" s="661"/>
      <c r="EZI37" s="661"/>
      <c r="EZJ37" s="661"/>
      <c r="EZK37" s="661"/>
      <c r="EZL37" s="661"/>
      <c r="EZM37" s="661"/>
      <c r="EZN37" s="661"/>
      <c r="EZO37" s="661"/>
      <c r="EZP37" s="661"/>
      <c r="EZQ37" s="661"/>
      <c r="EZR37" s="661"/>
      <c r="EZS37" s="661"/>
      <c r="EZT37" s="661"/>
      <c r="EZU37" s="661"/>
      <c r="EZV37" s="661"/>
      <c r="EZW37" s="661"/>
      <c r="EZX37" s="661"/>
      <c r="EZY37" s="661"/>
      <c r="EZZ37" s="661"/>
      <c r="FAA37" s="661"/>
      <c r="FAB37" s="661"/>
      <c r="FAC37" s="661"/>
      <c r="FAD37" s="661"/>
      <c r="FAE37" s="661"/>
      <c r="FAF37" s="661"/>
      <c r="FAG37" s="661"/>
      <c r="FAH37" s="661"/>
      <c r="FAI37" s="661"/>
      <c r="FAJ37" s="661"/>
      <c r="FAK37" s="661"/>
      <c r="FAL37" s="661"/>
      <c r="FAM37" s="661"/>
      <c r="FAN37" s="661"/>
      <c r="FAO37" s="661"/>
      <c r="FAP37" s="661"/>
      <c r="FAQ37" s="661"/>
      <c r="FAR37" s="661"/>
      <c r="FAS37" s="661"/>
      <c r="FAT37" s="661"/>
      <c r="FAU37" s="661"/>
      <c r="FAV37" s="661"/>
      <c r="FAW37" s="661"/>
      <c r="FAX37" s="661"/>
      <c r="FAY37" s="661"/>
      <c r="FAZ37" s="661"/>
      <c r="FBA37" s="661"/>
      <c r="FBB37" s="661"/>
      <c r="FBC37" s="661"/>
      <c r="FBD37" s="661"/>
      <c r="FBE37" s="661"/>
      <c r="FBF37" s="661"/>
      <c r="FBG37" s="661"/>
      <c r="FBH37" s="661"/>
      <c r="FBI37" s="661"/>
      <c r="FBJ37" s="661"/>
      <c r="FBK37" s="661"/>
      <c r="FBL37" s="661"/>
      <c r="FBM37" s="661"/>
      <c r="FBN37" s="661"/>
      <c r="FBO37" s="661"/>
      <c r="FBP37" s="661"/>
      <c r="FBQ37" s="661"/>
      <c r="FBR37" s="661"/>
      <c r="FBS37" s="661"/>
      <c r="FBT37" s="661"/>
      <c r="FBU37" s="661"/>
      <c r="FBV37" s="661"/>
      <c r="FBW37" s="661"/>
      <c r="FBX37" s="661"/>
      <c r="FBY37" s="661"/>
      <c r="FBZ37" s="661"/>
      <c r="FCA37" s="661"/>
      <c r="FCB37" s="661"/>
      <c r="FCC37" s="661"/>
      <c r="FCD37" s="661"/>
      <c r="FCE37" s="661"/>
      <c r="FCF37" s="661"/>
      <c r="FCG37" s="661"/>
      <c r="FCH37" s="661"/>
      <c r="FCI37" s="661"/>
      <c r="FCJ37" s="661"/>
      <c r="FCK37" s="661"/>
      <c r="FCL37" s="661"/>
      <c r="FCM37" s="661"/>
      <c r="FCN37" s="661"/>
      <c r="FCO37" s="661"/>
      <c r="FCP37" s="661"/>
      <c r="FCQ37" s="661"/>
      <c r="FCR37" s="661"/>
      <c r="FCS37" s="661"/>
      <c r="FCT37" s="661"/>
      <c r="FCU37" s="661"/>
      <c r="FCV37" s="661"/>
      <c r="FCW37" s="661"/>
      <c r="FCX37" s="661"/>
      <c r="FCY37" s="661"/>
      <c r="FCZ37" s="661"/>
      <c r="FDA37" s="661"/>
      <c r="FDB37" s="661"/>
      <c r="FDC37" s="661"/>
      <c r="FDD37" s="661"/>
      <c r="FDE37" s="661"/>
      <c r="FDF37" s="661"/>
      <c r="FDG37" s="661"/>
      <c r="FDH37" s="661"/>
      <c r="FDI37" s="661"/>
      <c r="FDJ37" s="661"/>
      <c r="FDK37" s="661"/>
      <c r="FDL37" s="661"/>
      <c r="FDM37" s="661"/>
      <c r="FDN37" s="661"/>
      <c r="FDO37" s="661"/>
      <c r="FDP37" s="661"/>
      <c r="FDQ37" s="661"/>
      <c r="FDR37" s="661"/>
      <c r="FDS37" s="661"/>
      <c r="FDT37" s="661"/>
      <c r="FDU37" s="661"/>
      <c r="FDV37" s="661"/>
      <c r="FDW37" s="661"/>
      <c r="FDX37" s="661"/>
      <c r="FDY37" s="661"/>
      <c r="FDZ37" s="661"/>
      <c r="FEA37" s="661"/>
      <c r="FEB37" s="661"/>
      <c r="FEC37" s="661"/>
      <c r="FED37" s="661"/>
      <c r="FEE37" s="661"/>
      <c r="FEF37" s="661"/>
      <c r="FEG37" s="661"/>
      <c r="FEH37" s="661"/>
      <c r="FEI37" s="661"/>
      <c r="FEJ37" s="661"/>
      <c r="FEK37" s="661"/>
      <c r="FEL37" s="661"/>
      <c r="FEM37" s="661"/>
      <c r="FEN37" s="661"/>
      <c r="FEO37" s="661"/>
      <c r="FEP37" s="661"/>
      <c r="FEQ37" s="661"/>
      <c r="FER37" s="661"/>
      <c r="FES37" s="661"/>
      <c r="FET37" s="661"/>
      <c r="FEU37" s="661"/>
      <c r="FEV37" s="661"/>
      <c r="FEW37" s="661"/>
      <c r="FEX37" s="661"/>
      <c r="FEY37" s="661"/>
      <c r="FEZ37" s="661"/>
      <c r="FFA37" s="661"/>
      <c r="FFB37" s="661"/>
      <c r="FFC37" s="661"/>
      <c r="FFD37" s="661"/>
      <c r="FFE37" s="661"/>
      <c r="FFF37" s="661"/>
      <c r="FFG37" s="661"/>
      <c r="FFH37" s="661"/>
      <c r="FFI37" s="661"/>
      <c r="FFJ37" s="661"/>
      <c r="FFK37" s="661"/>
      <c r="FFL37" s="661"/>
      <c r="FFM37" s="661"/>
      <c r="FFN37" s="661"/>
      <c r="FFO37" s="661"/>
      <c r="FFP37" s="661"/>
      <c r="FFQ37" s="661"/>
      <c r="FFR37" s="661"/>
      <c r="FFS37" s="661"/>
      <c r="FFT37" s="661"/>
      <c r="FFU37" s="661"/>
      <c r="FFV37" s="661"/>
      <c r="FFW37" s="661"/>
      <c r="FFX37" s="661"/>
      <c r="FFY37" s="661"/>
      <c r="FFZ37" s="661"/>
      <c r="FGA37" s="661"/>
      <c r="FGB37" s="661"/>
      <c r="FGC37" s="661"/>
      <c r="FGD37" s="661"/>
      <c r="FGE37" s="661"/>
      <c r="FGF37" s="661"/>
      <c r="FGG37" s="661"/>
      <c r="FGH37" s="661"/>
      <c r="FGI37" s="661"/>
      <c r="FGJ37" s="661"/>
      <c r="FGK37" s="661"/>
      <c r="FGL37" s="661"/>
      <c r="FGM37" s="661"/>
      <c r="FGN37" s="661"/>
      <c r="FGO37" s="661"/>
      <c r="FGP37" s="661"/>
      <c r="FGQ37" s="661"/>
      <c r="FGR37" s="661"/>
      <c r="FGS37" s="661"/>
      <c r="FGT37" s="661"/>
      <c r="FGU37" s="661"/>
      <c r="FGV37" s="661"/>
      <c r="FGW37" s="661"/>
      <c r="FGX37" s="661"/>
      <c r="FGY37" s="661"/>
      <c r="FGZ37" s="661"/>
      <c r="FHA37" s="661"/>
      <c r="FHB37" s="661"/>
      <c r="FHC37" s="661"/>
      <c r="FHD37" s="661"/>
      <c r="FHE37" s="661"/>
      <c r="FHF37" s="661"/>
      <c r="FHG37" s="661"/>
      <c r="FHH37" s="661"/>
      <c r="FHI37" s="661"/>
      <c r="FHJ37" s="661"/>
      <c r="FHK37" s="661"/>
      <c r="FHL37" s="661"/>
      <c r="FHM37" s="661"/>
      <c r="FHN37" s="661"/>
      <c r="FHO37" s="661"/>
      <c r="FHP37" s="661"/>
      <c r="FHQ37" s="661"/>
      <c r="FHR37" s="661"/>
      <c r="FHS37" s="661"/>
      <c r="FHT37" s="661"/>
      <c r="FHU37" s="661"/>
      <c r="FHV37" s="661"/>
      <c r="FHW37" s="661"/>
      <c r="FHX37" s="661"/>
      <c r="FHY37" s="661"/>
      <c r="FHZ37" s="661"/>
      <c r="FIA37" s="661"/>
      <c r="FIB37" s="661"/>
      <c r="FIC37" s="661"/>
      <c r="FID37" s="661"/>
      <c r="FIE37" s="661"/>
      <c r="FIF37" s="661"/>
      <c r="FIG37" s="661"/>
      <c r="FIH37" s="661"/>
      <c r="FII37" s="661"/>
      <c r="FIJ37" s="661"/>
      <c r="FIK37" s="661"/>
      <c r="FIL37" s="661"/>
      <c r="FIM37" s="661"/>
      <c r="FIN37" s="661"/>
      <c r="FIO37" s="661"/>
      <c r="FIP37" s="661"/>
      <c r="FIQ37" s="661"/>
      <c r="FIR37" s="661"/>
      <c r="FIS37" s="661"/>
      <c r="FIT37" s="661"/>
      <c r="FIU37" s="661"/>
      <c r="FIV37" s="661"/>
      <c r="FIW37" s="661"/>
      <c r="FIX37" s="661"/>
      <c r="FIY37" s="661"/>
      <c r="FIZ37" s="661"/>
      <c r="FJA37" s="661"/>
      <c r="FJB37" s="661"/>
      <c r="FJC37" s="661"/>
      <c r="FJD37" s="661"/>
      <c r="FJE37" s="661"/>
      <c r="FJF37" s="661"/>
      <c r="FJG37" s="661"/>
      <c r="FJH37" s="661"/>
      <c r="FJI37" s="661"/>
      <c r="FJJ37" s="661"/>
      <c r="FJK37" s="661"/>
      <c r="FJL37" s="661"/>
      <c r="FJM37" s="661"/>
      <c r="FJN37" s="661"/>
      <c r="FJO37" s="661"/>
      <c r="FJP37" s="661"/>
      <c r="FJQ37" s="661"/>
      <c r="FJR37" s="661"/>
      <c r="FJS37" s="661"/>
      <c r="FJT37" s="661"/>
      <c r="FJU37" s="661"/>
      <c r="FJV37" s="661"/>
      <c r="FJW37" s="661"/>
      <c r="FJX37" s="661"/>
      <c r="FJY37" s="661"/>
      <c r="FJZ37" s="661"/>
      <c r="FKA37" s="661"/>
      <c r="FKB37" s="661"/>
      <c r="FKC37" s="661"/>
      <c r="FKD37" s="661"/>
      <c r="FKE37" s="661"/>
      <c r="FKF37" s="661"/>
      <c r="FKG37" s="661"/>
      <c r="FKH37" s="661"/>
      <c r="FKI37" s="661"/>
      <c r="FKJ37" s="661"/>
      <c r="FKK37" s="661"/>
      <c r="FKL37" s="661"/>
      <c r="FKM37" s="661"/>
      <c r="FKN37" s="661"/>
      <c r="FKO37" s="661"/>
      <c r="FKP37" s="661"/>
      <c r="FKQ37" s="661"/>
      <c r="FKR37" s="661"/>
      <c r="FKS37" s="661"/>
      <c r="FKT37" s="661"/>
      <c r="FKU37" s="661"/>
      <c r="FKV37" s="661"/>
      <c r="FKW37" s="661"/>
      <c r="FKX37" s="661"/>
      <c r="FKY37" s="661"/>
      <c r="FKZ37" s="661"/>
      <c r="FLA37" s="661"/>
      <c r="FLB37" s="661"/>
      <c r="FLC37" s="661"/>
      <c r="FLD37" s="661"/>
      <c r="FLE37" s="661"/>
      <c r="FLF37" s="661"/>
      <c r="FLG37" s="661"/>
      <c r="FLH37" s="661"/>
      <c r="FLI37" s="661"/>
      <c r="FLJ37" s="661"/>
      <c r="FLK37" s="661"/>
      <c r="FLL37" s="661"/>
      <c r="FLM37" s="661"/>
      <c r="FLN37" s="661"/>
      <c r="FLO37" s="661"/>
      <c r="FLP37" s="661"/>
      <c r="FLQ37" s="661"/>
      <c r="FLR37" s="661"/>
      <c r="FLS37" s="661"/>
      <c r="FLT37" s="661"/>
      <c r="FLU37" s="661"/>
      <c r="FLV37" s="661"/>
      <c r="FLW37" s="661"/>
      <c r="FLX37" s="661"/>
      <c r="FLY37" s="661"/>
      <c r="FLZ37" s="661"/>
      <c r="FMA37" s="661"/>
      <c r="FMB37" s="661"/>
      <c r="FMC37" s="661"/>
      <c r="FMD37" s="661"/>
      <c r="FME37" s="661"/>
      <c r="FMF37" s="661"/>
      <c r="FMG37" s="661"/>
      <c r="FMH37" s="661"/>
      <c r="FMI37" s="661"/>
      <c r="FMJ37" s="661"/>
      <c r="FMK37" s="661"/>
      <c r="FML37" s="661"/>
      <c r="FMM37" s="661"/>
      <c r="FMN37" s="661"/>
      <c r="FMO37" s="661"/>
      <c r="FMP37" s="661"/>
      <c r="FMQ37" s="661"/>
      <c r="FMR37" s="661"/>
      <c r="FMS37" s="661"/>
      <c r="FMT37" s="661"/>
      <c r="FMU37" s="661"/>
      <c r="FMV37" s="661"/>
      <c r="FMW37" s="661"/>
      <c r="FMX37" s="661"/>
      <c r="FMY37" s="661"/>
      <c r="FMZ37" s="661"/>
      <c r="FNA37" s="661"/>
      <c r="FNB37" s="661"/>
      <c r="FNC37" s="661"/>
      <c r="FND37" s="661"/>
      <c r="FNE37" s="661"/>
      <c r="FNF37" s="661"/>
      <c r="FNG37" s="661"/>
      <c r="FNH37" s="661"/>
      <c r="FNI37" s="661"/>
      <c r="FNJ37" s="661"/>
      <c r="FNK37" s="661"/>
      <c r="FNL37" s="661"/>
      <c r="FNM37" s="661"/>
      <c r="FNN37" s="661"/>
      <c r="FNO37" s="661"/>
      <c r="FNP37" s="661"/>
      <c r="FNQ37" s="661"/>
      <c r="FNR37" s="661"/>
      <c r="FNS37" s="661"/>
      <c r="FNT37" s="661"/>
      <c r="FNU37" s="661"/>
      <c r="FNV37" s="661"/>
      <c r="FNW37" s="661"/>
      <c r="FNX37" s="661"/>
      <c r="FNY37" s="661"/>
      <c r="FNZ37" s="661"/>
      <c r="FOA37" s="661"/>
      <c r="FOB37" s="661"/>
      <c r="FOC37" s="661"/>
      <c r="FOD37" s="661"/>
      <c r="FOE37" s="661"/>
      <c r="FOF37" s="661"/>
      <c r="FOG37" s="661"/>
      <c r="FOH37" s="661"/>
      <c r="FOI37" s="661"/>
      <c r="FOJ37" s="661"/>
      <c r="FOK37" s="661"/>
      <c r="FOL37" s="661"/>
      <c r="FOM37" s="661"/>
      <c r="FON37" s="661"/>
      <c r="FOO37" s="661"/>
      <c r="FOP37" s="661"/>
      <c r="FOQ37" s="661"/>
      <c r="FOR37" s="661"/>
      <c r="FOS37" s="661"/>
      <c r="FOT37" s="661"/>
      <c r="FOU37" s="661"/>
      <c r="FOV37" s="661"/>
      <c r="FOW37" s="661"/>
      <c r="FOX37" s="661"/>
      <c r="FOY37" s="661"/>
      <c r="FOZ37" s="661"/>
      <c r="FPA37" s="661"/>
      <c r="FPB37" s="661"/>
      <c r="FPC37" s="661"/>
      <c r="FPD37" s="661"/>
      <c r="FPE37" s="661"/>
      <c r="FPF37" s="661"/>
      <c r="FPG37" s="661"/>
      <c r="FPH37" s="661"/>
      <c r="FPI37" s="661"/>
      <c r="FPJ37" s="661"/>
      <c r="FPK37" s="661"/>
      <c r="FPL37" s="661"/>
      <c r="FPM37" s="661"/>
      <c r="FPN37" s="661"/>
      <c r="FPO37" s="661"/>
      <c r="FPP37" s="661"/>
      <c r="FPQ37" s="661"/>
      <c r="FPR37" s="661"/>
      <c r="FPS37" s="661"/>
      <c r="FPT37" s="661"/>
      <c r="FPU37" s="661"/>
      <c r="FPV37" s="661"/>
      <c r="FPW37" s="661"/>
      <c r="FPX37" s="661"/>
      <c r="FPY37" s="661"/>
      <c r="FPZ37" s="661"/>
      <c r="FQA37" s="661"/>
      <c r="FQB37" s="661"/>
      <c r="FQC37" s="661"/>
      <c r="FQD37" s="661"/>
      <c r="FQE37" s="661"/>
      <c r="FQF37" s="661"/>
      <c r="FQG37" s="661"/>
      <c r="FQH37" s="661"/>
      <c r="FQI37" s="661"/>
      <c r="FQJ37" s="661"/>
      <c r="FQK37" s="661"/>
      <c r="FQL37" s="661"/>
      <c r="FQM37" s="661"/>
      <c r="FQN37" s="661"/>
      <c r="FQO37" s="661"/>
      <c r="FQP37" s="661"/>
      <c r="FQQ37" s="661"/>
      <c r="FQR37" s="661"/>
      <c r="FQS37" s="661"/>
      <c r="FQT37" s="661"/>
      <c r="FQU37" s="661"/>
      <c r="FQV37" s="661"/>
      <c r="FQW37" s="661"/>
      <c r="FQX37" s="661"/>
      <c r="FQY37" s="661"/>
      <c r="FQZ37" s="661"/>
      <c r="FRA37" s="661"/>
      <c r="FRB37" s="661"/>
      <c r="FRC37" s="661"/>
      <c r="FRD37" s="661"/>
      <c r="FRE37" s="661"/>
      <c r="FRF37" s="661"/>
      <c r="FRG37" s="661"/>
      <c r="FRH37" s="661"/>
      <c r="FRI37" s="661"/>
      <c r="FRJ37" s="661"/>
      <c r="FRK37" s="661"/>
      <c r="FRL37" s="661"/>
      <c r="FRM37" s="661"/>
      <c r="FRN37" s="661"/>
      <c r="FRO37" s="661"/>
      <c r="FRP37" s="661"/>
      <c r="FRQ37" s="661"/>
      <c r="FRR37" s="661"/>
      <c r="FRS37" s="661"/>
      <c r="FRT37" s="661"/>
      <c r="FRU37" s="661"/>
      <c r="FRV37" s="661"/>
      <c r="FRW37" s="661"/>
      <c r="FRX37" s="661"/>
      <c r="FRY37" s="661"/>
      <c r="FRZ37" s="661"/>
      <c r="FSA37" s="661"/>
      <c r="FSB37" s="661"/>
      <c r="FSC37" s="661"/>
      <c r="FSD37" s="661"/>
      <c r="FSE37" s="661"/>
      <c r="FSF37" s="661"/>
      <c r="FSG37" s="661"/>
      <c r="FSH37" s="661"/>
      <c r="FSI37" s="661"/>
      <c r="FSJ37" s="661"/>
      <c r="FSK37" s="661"/>
      <c r="FSL37" s="661"/>
      <c r="FSM37" s="661"/>
      <c r="FSN37" s="661"/>
      <c r="FSO37" s="661"/>
      <c r="FSP37" s="661"/>
      <c r="FSQ37" s="661"/>
      <c r="FSR37" s="661"/>
      <c r="FSS37" s="661"/>
      <c r="FST37" s="661"/>
      <c r="FSU37" s="661"/>
      <c r="FSV37" s="661"/>
      <c r="FSW37" s="661"/>
      <c r="FSX37" s="661"/>
      <c r="FSY37" s="661"/>
      <c r="FSZ37" s="661"/>
      <c r="FTA37" s="661"/>
      <c r="FTB37" s="661"/>
      <c r="FTC37" s="661"/>
      <c r="FTD37" s="661"/>
      <c r="FTE37" s="661"/>
      <c r="FTF37" s="661"/>
      <c r="FTG37" s="661"/>
      <c r="FTH37" s="661"/>
      <c r="FTI37" s="661"/>
      <c r="FTJ37" s="661"/>
      <c r="FTK37" s="661"/>
      <c r="FTL37" s="661"/>
      <c r="FTM37" s="661"/>
      <c r="FTN37" s="661"/>
      <c r="FTO37" s="661"/>
      <c r="FTP37" s="661"/>
      <c r="FTQ37" s="661"/>
      <c r="FTR37" s="661"/>
      <c r="FTS37" s="661"/>
      <c r="FTT37" s="661"/>
      <c r="FTU37" s="661"/>
      <c r="FTV37" s="661"/>
      <c r="FTW37" s="661"/>
      <c r="FTX37" s="661"/>
      <c r="FTY37" s="661"/>
      <c r="FTZ37" s="661"/>
      <c r="FUA37" s="661"/>
      <c r="FUB37" s="661"/>
      <c r="FUC37" s="661"/>
      <c r="FUD37" s="661"/>
      <c r="FUE37" s="661"/>
      <c r="FUF37" s="661"/>
      <c r="FUG37" s="661"/>
      <c r="FUH37" s="661"/>
      <c r="FUI37" s="661"/>
      <c r="FUJ37" s="661"/>
      <c r="FUK37" s="661"/>
      <c r="FUL37" s="661"/>
      <c r="FUM37" s="661"/>
      <c r="FUN37" s="661"/>
      <c r="FUO37" s="661"/>
      <c r="FUP37" s="661"/>
      <c r="FUQ37" s="661"/>
      <c r="FUR37" s="661"/>
      <c r="FUS37" s="661"/>
      <c r="FUT37" s="661"/>
      <c r="FUU37" s="661"/>
      <c r="FUV37" s="661"/>
      <c r="FUW37" s="661"/>
      <c r="FUX37" s="661"/>
      <c r="FUY37" s="661"/>
      <c r="FUZ37" s="661"/>
      <c r="FVA37" s="661"/>
      <c r="FVB37" s="661"/>
      <c r="FVC37" s="661"/>
      <c r="FVD37" s="661"/>
      <c r="FVE37" s="661"/>
      <c r="FVF37" s="661"/>
      <c r="FVG37" s="661"/>
      <c r="FVH37" s="661"/>
      <c r="FVI37" s="661"/>
      <c r="FVJ37" s="661"/>
      <c r="FVK37" s="661"/>
      <c r="FVL37" s="661"/>
      <c r="FVM37" s="661"/>
      <c r="FVN37" s="661"/>
      <c r="FVO37" s="661"/>
      <c r="FVP37" s="661"/>
      <c r="FVQ37" s="661"/>
      <c r="FVR37" s="661"/>
      <c r="FVS37" s="661"/>
      <c r="FVT37" s="661"/>
      <c r="FVU37" s="661"/>
      <c r="FVV37" s="661"/>
      <c r="FVW37" s="661"/>
      <c r="FVX37" s="661"/>
      <c r="FVY37" s="661"/>
      <c r="FVZ37" s="661"/>
      <c r="FWA37" s="661"/>
      <c r="FWB37" s="661"/>
      <c r="FWC37" s="661"/>
      <c r="FWD37" s="661"/>
      <c r="FWE37" s="661"/>
      <c r="FWF37" s="661"/>
      <c r="FWG37" s="661"/>
      <c r="FWH37" s="661"/>
      <c r="FWI37" s="661"/>
      <c r="FWJ37" s="661"/>
      <c r="FWK37" s="661"/>
      <c r="FWL37" s="661"/>
      <c r="FWM37" s="661"/>
      <c r="FWN37" s="661"/>
      <c r="FWO37" s="661"/>
      <c r="FWP37" s="661"/>
      <c r="FWQ37" s="661"/>
      <c r="FWR37" s="661"/>
      <c r="FWS37" s="661"/>
      <c r="FWT37" s="661"/>
      <c r="FWU37" s="661"/>
      <c r="FWV37" s="661"/>
      <c r="FWW37" s="661"/>
      <c r="FWX37" s="661"/>
      <c r="FWY37" s="661"/>
      <c r="FWZ37" s="661"/>
      <c r="FXA37" s="661"/>
      <c r="FXB37" s="661"/>
      <c r="FXC37" s="661"/>
      <c r="FXD37" s="661"/>
      <c r="FXE37" s="661"/>
      <c r="FXF37" s="661"/>
      <c r="FXG37" s="661"/>
      <c r="FXH37" s="661"/>
      <c r="FXI37" s="661"/>
      <c r="FXJ37" s="661"/>
      <c r="FXK37" s="661"/>
      <c r="FXL37" s="661"/>
      <c r="FXM37" s="661"/>
      <c r="FXN37" s="661"/>
      <c r="FXO37" s="661"/>
      <c r="FXP37" s="661"/>
      <c r="FXQ37" s="661"/>
      <c r="FXR37" s="661"/>
      <c r="FXS37" s="661"/>
      <c r="FXT37" s="661"/>
      <c r="FXU37" s="661"/>
      <c r="FXV37" s="661"/>
      <c r="FXW37" s="661"/>
      <c r="FXX37" s="661"/>
      <c r="FXY37" s="661"/>
      <c r="FXZ37" s="661"/>
      <c r="FYA37" s="661"/>
      <c r="FYB37" s="661"/>
      <c r="FYC37" s="661"/>
      <c r="FYD37" s="661"/>
      <c r="FYE37" s="661"/>
      <c r="FYF37" s="661"/>
      <c r="FYG37" s="661"/>
      <c r="FYH37" s="661"/>
      <c r="FYI37" s="661"/>
      <c r="FYJ37" s="661"/>
      <c r="FYK37" s="661"/>
      <c r="FYL37" s="661"/>
      <c r="FYM37" s="661"/>
      <c r="FYN37" s="661"/>
      <c r="FYO37" s="661"/>
      <c r="FYP37" s="661"/>
      <c r="FYQ37" s="661"/>
      <c r="FYR37" s="661"/>
      <c r="FYS37" s="661"/>
      <c r="FYT37" s="661"/>
      <c r="FYU37" s="661"/>
      <c r="FYV37" s="661"/>
      <c r="FYW37" s="661"/>
      <c r="FYX37" s="661"/>
      <c r="FYY37" s="661"/>
      <c r="FYZ37" s="661"/>
      <c r="FZA37" s="661"/>
      <c r="FZB37" s="661"/>
      <c r="FZC37" s="661"/>
      <c r="FZD37" s="661"/>
      <c r="FZE37" s="661"/>
      <c r="FZF37" s="661"/>
      <c r="FZG37" s="661"/>
      <c r="FZH37" s="661"/>
      <c r="FZI37" s="661"/>
      <c r="FZJ37" s="661"/>
      <c r="FZK37" s="661"/>
      <c r="FZL37" s="661"/>
      <c r="FZM37" s="661"/>
      <c r="FZN37" s="661"/>
      <c r="FZO37" s="661"/>
      <c r="FZP37" s="661"/>
      <c r="FZQ37" s="661"/>
      <c r="FZR37" s="661"/>
      <c r="FZS37" s="661"/>
      <c r="FZT37" s="661"/>
      <c r="FZU37" s="661"/>
      <c r="FZV37" s="661"/>
      <c r="FZW37" s="661"/>
      <c r="FZX37" s="661"/>
      <c r="FZY37" s="661"/>
      <c r="FZZ37" s="661"/>
      <c r="GAA37" s="661"/>
      <c r="GAB37" s="661"/>
      <c r="GAC37" s="661"/>
      <c r="GAD37" s="661"/>
      <c r="GAE37" s="661"/>
      <c r="GAF37" s="661"/>
      <c r="GAG37" s="661"/>
      <c r="GAH37" s="661"/>
      <c r="GAI37" s="661"/>
      <c r="GAJ37" s="661"/>
      <c r="GAK37" s="661"/>
      <c r="GAL37" s="661"/>
      <c r="GAM37" s="661"/>
      <c r="GAN37" s="661"/>
      <c r="GAO37" s="661"/>
      <c r="GAP37" s="661"/>
      <c r="GAQ37" s="661"/>
      <c r="GAR37" s="661"/>
      <c r="GAS37" s="661"/>
      <c r="GAT37" s="661"/>
      <c r="GAU37" s="661"/>
      <c r="GAV37" s="661"/>
      <c r="GAW37" s="661"/>
      <c r="GAX37" s="661"/>
      <c r="GAY37" s="661"/>
      <c r="GAZ37" s="661"/>
      <c r="GBA37" s="661"/>
      <c r="GBB37" s="661"/>
      <c r="GBC37" s="661"/>
      <c r="GBD37" s="661"/>
      <c r="GBE37" s="661"/>
      <c r="GBF37" s="661"/>
      <c r="GBG37" s="661"/>
      <c r="GBH37" s="661"/>
      <c r="GBI37" s="661"/>
      <c r="GBJ37" s="661"/>
      <c r="GBK37" s="661"/>
      <c r="GBL37" s="661"/>
      <c r="GBM37" s="661"/>
      <c r="GBN37" s="661"/>
      <c r="GBO37" s="661"/>
      <c r="GBP37" s="661"/>
      <c r="GBQ37" s="661"/>
      <c r="GBR37" s="661"/>
      <c r="GBS37" s="661"/>
      <c r="GBT37" s="661"/>
      <c r="GBU37" s="661"/>
      <c r="GBV37" s="661"/>
      <c r="GBW37" s="661"/>
      <c r="GBX37" s="661"/>
      <c r="GBY37" s="661"/>
      <c r="GBZ37" s="661"/>
      <c r="GCA37" s="661"/>
      <c r="GCB37" s="661"/>
      <c r="GCC37" s="661"/>
      <c r="GCD37" s="661"/>
      <c r="GCE37" s="661"/>
      <c r="GCF37" s="661"/>
      <c r="GCG37" s="661"/>
      <c r="GCH37" s="661"/>
      <c r="GCI37" s="661"/>
      <c r="GCJ37" s="661"/>
      <c r="GCK37" s="661"/>
      <c r="GCL37" s="661"/>
      <c r="GCM37" s="661"/>
      <c r="GCN37" s="661"/>
      <c r="GCO37" s="661"/>
      <c r="GCP37" s="661"/>
      <c r="GCQ37" s="661"/>
      <c r="GCR37" s="661"/>
      <c r="GCS37" s="661"/>
      <c r="GCT37" s="661"/>
      <c r="GCU37" s="661"/>
      <c r="GCV37" s="661"/>
      <c r="GCW37" s="661"/>
      <c r="GCX37" s="661"/>
      <c r="GCY37" s="661"/>
      <c r="GCZ37" s="661"/>
      <c r="GDA37" s="661"/>
      <c r="GDB37" s="661"/>
      <c r="GDC37" s="661"/>
      <c r="GDD37" s="661"/>
      <c r="GDE37" s="661"/>
      <c r="GDF37" s="661"/>
      <c r="GDG37" s="661"/>
      <c r="GDH37" s="661"/>
      <c r="GDI37" s="661"/>
      <c r="GDJ37" s="661"/>
      <c r="GDK37" s="661"/>
      <c r="GDL37" s="661"/>
      <c r="GDM37" s="661"/>
      <c r="GDN37" s="661"/>
      <c r="GDO37" s="661"/>
      <c r="GDP37" s="661"/>
      <c r="GDQ37" s="661"/>
      <c r="GDR37" s="661"/>
      <c r="GDS37" s="661"/>
      <c r="GDT37" s="661"/>
      <c r="GDU37" s="661"/>
      <c r="GDV37" s="661"/>
      <c r="GDW37" s="661"/>
      <c r="GDX37" s="661"/>
      <c r="GDY37" s="661"/>
      <c r="GDZ37" s="661"/>
      <c r="GEA37" s="661"/>
      <c r="GEB37" s="661"/>
      <c r="GEC37" s="661"/>
      <c r="GED37" s="661"/>
      <c r="GEE37" s="661"/>
      <c r="GEF37" s="661"/>
      <c r="GEG37" s="661"/>
      <c r="GEH37" s="661"/>
      <c r="GEI37" s="661"/>
      <c r="GEJ37" s="661"/>
      <c r="GEK37" s="661"/>
      <c r="GEL37" s="661"/>
      <c r="GEM37" s="661"/>
      <c r="GEN37" s="661"/>
      <c r="GEO37" s="661"/>
      <c r="GEP37" s="661"/>
      <c r="GEQ37" s="661"/>
      <c r="GER37" s="661"/>
      <c r="GES37" s="661"/>
      <c r="GET37" s="661"/>
      <c r="GEU37" s="661"/>
      <c r="GEV37" s="661"/>
      <c r="GEW37" s="661"/>
      <c r="GEX37" s="661"/>
      <c r="GEY37" s="661"/>
      <c r="GEZ37" s="661"/>
      <c r="GFA37" s="661"/>
      <c r="GFB37" s="661"/>
      <c r="GFC37" s="661"/>
      <c r="GFD37" s="661"/>
      <c r="GFE37" s="661"/>
      <c r="GFF37" s="661"/>
      <c r="GFG37" s="661"/>
      <c r="GFH37" s="661"/>
      <c r="GFI37" s="661"/>
      <c r="GFJ37" s="661"/>
      <c r="GFK37" s="661"/>
      <c r="GFL37" s="661"/>
      <c r="GFM37" s="661"/>
      <c r="GFN37" s="661"/>
      <c r="GFO37" s="661"/>
      <c r="GFP37" s="661"/>
      <c r="GFQ37" s="661"/>
      <c r="GFR37" s="661"/>
      <c r="GFS37" s="661"/>
      <c r="GFT37" s="661"/>
      <c r="GFU37" s="661"/>
      <c r="GFV37" s="661"/>
      <c r="GFW37" s="661"/>
      <c r="GFX37" s="661"/>
      <c r="GFY37" s="661"/>
      <c r="GFZ37" s="661"/>
      <c r="GGA37" s="661"/>
      <c r="GGB37" s="661"/>
      <c r="GGC37" s="661"/>
      <c r="GGD37" s="661"/>
      <c r="GGE37" s="661"/>
      <c r="GGF37" s="661"/>
      <c r="GGG37" s="661"/>
      <c r="GGH37" s="661"/>
      <c r="GGI37" s="661"/>
      <c r="GGJ37" s="661"/>
      <c r="GGK37" s="661"/>
      <c r="GGL37" s="661"/>
      <c r="GGM37" s="661"/>
      <c r="GGN37" s="661"/>
      <c r="GGO37" s="661"/>
      <c r="GGP37" s="661"/>
      <c r="GGQ37" s="661"/>
      <c r="GGR37" s="661"/>
      <c r="GGS37" s="661"/>
      <c r="GGT37" s="661"/>
      <c r="GGU37" s="661"/>
      <c r="GGV37" s="661"/>
      <c r="GGW37" s="661"/>
      <c r="GGX37" s="661"/>
      <c r="GGY37" s="661"/>
      <c r="GGZ37" s="661"/>
      <c r="GHA37" s="661"/>
      <c r="GHB37" s="661"/>
      <c r="GHC37" s="661"/>
      <c r="GHD37" s="661"/>
      <c r="GHE37" s="661"/>
      <c r="GHF37" s="661"/>
      <c r="GHG37" s="661"/>
      <c r="GHH37" s="661"/>
      <c r="GHI37" s="661"/>
      <c r="GHJ37" s="661"/>
      <c r="GHK37" s="661"/>
      <c r="GHL37" s="661"/>
      <c r="GHM37" s="661"/>
      <c r="GHN37" s="661"/>
      <c r="GHO37" s="661"/>
      <c r="GHP37" s="661"/>
      <c r="GHQ37" s="661"/>
      <c r="GHR37" s="661"/>
      <c r="GHS37" s="661"/>
      <c r="GHT37" s="661"/>
      <c r="GHU37" s="661"/>
      <c r="GHV37" s="661"/>
      <c r="GHW37" s="661"/>
      <c r="GHX37" s="661"/>
      <c r="GHY37" s="661"/>
      <c r="GHZ37" s="661"/>
      <c r="GIA37" s="661"/>
      <c r="GIB37" s="661"/>
      <c r="GIC37" s="661"/>
      <c r="GID37" s="661"/>
      <c r="GIE37" s="661"/>
      <c r="GIF37" s="661"/>
      <c r="GIG37" s="661"/>
      <c r="GIH37" s="661"/>
      <c r="GII37" s="661"/>
      <c r="GIJ37" s="661"/>
      <c r="GIK37" s="661"/>
      <c r="GIL37" s="661"/>
      <c r="GIM37" s="661"/>
      <c r="GIN37" s="661"/>
      <c r="GIO37" s="661"/>
      <c r="GIP37" s="661"/>
      <c r="GIQ37" s="661"/>
      <c r="GIR37" s="661"/>
      <c r="GIS37" s="661"/>
      <c r="GIT37" s="661"/>
      <c r="GIU37" s="661"/>
      <c r="GIV37" s="661"/>
      <c r="GIW37" s="661"/>
      <c r="GIX37" s="661"/>
      <c r="GIY37" s="661"/>
      <c r="GIZ37" s="661"/>
      <c r="GJA37" s="661"/>
      <c r="GJB37" s="661"/>
      <c r="GJC37" s="661"/>
      <c r="GJD37" s="661"/>
      <c r="GJE37" s="661"/>
      <c r="GJF37" s="661"/>
      <c r="GJG37" s="661"/>
      <c r="GJH37" s="661"/>
      <c r="GJI37" s="661"/>
      <c r="GJJ37" s="661"/>
      <c r="GJK37" s="661"/>
      <c r="GJL37" s="661"/>
      <c r="GJM37" s="661"/>
      <c r="GJN37" s="661"/>
      <c r="GJO37" s="661"/>
      <c r="GJP37" s="661"/>
      <c r="GJQ37" s="661"/>
      <c r="GJR37" s="661"/>
      <c r="GJS37" s="661"/>
      <c r="GJT37" s="661"/>
      <c r="GJU37" s="661"/>
      <c r="GJV37" s="661"/>
      <c r="GJW37" s="661"/>
      <c r="GJX37" s="661"/>
      <c r="GJY37" s="661"/>
      <c r="GJZ37" s="661"/>
      <c r="GKA37" s="661"/>
      <c r="GKB37" s="661"/>
      <c r="GKC37" s="661"/>
      <c r="GKD37" s="661"/>
      <c r="GKE37" s="661"/>
      <c r="GKF37" s="661"/>
      <c r="GKG37" s="661"/>
      <c r="GKH37" s="661"/>
      <c r="GKI37" s="661"/>
      <c r="GKJ37" s="661"/>
      <c r="GKK37" s="661"/>
      <c r="GKL37" s="661"/>
      <c r="GKM37" s="661"/>
      <c r="GKN37" s="661"/>
      <c r="GKO37" s="661"/>
      <c r="GKP37" s="661"/>
      <c r="GKQ37" s="661"/>
      <c r="GKR37" s="661"/>
      <c r="GKS37" s="661"/>
      <c r="GKT37" s="661"/>
      <c r="GKU37" s="661"/>
      <c r="GKV37" s="661"/>
      <c r="GKW37" s="661"/>
      <c r="GKX37" s="661"/>
      <c r="GKY37" s="661"/>
      <c r="GKZ37" s="661"/>
      <c r="GLA37" s="661"/>
      <c r="GLB37" s="661"/>
      <c r="GLC37" s="661"/>
      <c r="GLD37" s="661"/>
      <c r="GLE37" s="661"/>
      <c r="GLF37" s="661"/>
      <c r="GLG37" s="661"/>
      <c r="GLH37" s="661"/>
      <c r="GLI37" s="661"/>
      <c r="GLJ37" s="661"/>
      <c r="GLK37" s="661"/>
      <c r="GLL37" s="661"/>
      <c r="GLM37" s="661"/>
      <c r="GLN37" s="661"/>
      <c r="GLO37" s="661"/>
      <c r="GLP37" s="661"/>
      <c r="GLQ37" s="661"/>
      <c r="GLR37" s="661"/>
      <c r="GLS37" s="661"/>
      <c r="GLT37" s="661"/>
      <c r="GLU37" s="661"/>
      <c r="GLV37" s="661"/>
      <c r="GLW37" s="661"/>
      <c r="GLX37" s="661"/>
      <c r="GLY37" s="661"/>
      <c r="GLZ37" s="661"/>
      <c r="GMA37" s="661"/>
      <c r="GMB37" s="661"/>
      <c r="GMC37" s="661"/>
      <c r="GMD37" s="661"/>
      <c r="GME37" s="661"/>
      <c r="GMF37" s="661"/>
      <c r="GMG37" s="661"/>
      <c r="GMH37" s="661"/>
      <c r="GMI37" s="661"/>
      <c r="GMJ37" s="661"/>
      <c r="GMK37" s="661"/>
      <c r="GML37" s="661"/>
      <c r="GMM37" s="661"/>
      <c r="GMN37" s="661"/>
      <c r="GMO37" s="661"/>
      <c r="GMP37" s="661"/>
      <c r="GMQ37" s="661"/>
      <c r="GMR37" s="661"/>
      <c r="GMS37" s="661"/>
      <c r="GMT37" s="661"/>
      <c r="GMU37" s="661"/>
      <c r="GMV37" s="661"/>
      <c r="GMW37" s="661"/>
      <c r="GMX37" s="661"/>
      <c r="GMY37" s="661"/>
      <c r="GMZ37" s="661"/>
      <c r="GNA37" s="661"/>
      <c r="GNB37" s="661"/>
      <c r="GNC37" s="661"/>
      <c r="GND37" s="661"/>
      <c r="GNE37" s="661"/>
      <c r="GNF37" s="661"/>
      <c r="GNG37" s="661"/>
      <c r="GNH37" s="661"/>
      <c r="GNI37" s="661"/>
      <c r="GNJ37" s="661"/>
      <c r="GNK37" s="661"/>
      <c r="GNL37" s="661"/>
      <c r="GNM37" s="661"/>
      <c r="GNN37" s="661"/>
      <c r="GNO37" s="661"/>
      <c r="GNP37" s="661"/>
      <c r="GNQ37" s="661"/>
      <c r="GNR37" s="661"/>
      <c r="GNS37" s="661"/>
      <c r="GNT37" s="661"/>
      <c r="GNU37" s="661"/>
      <c r="GNV37" s="661"/>
      <c r="GNW37" s="661"/>
      <c r="GNX37" s="661"/>
      <c r="GNY37" s="661"/>
      <c r="GNZ37" s="661"/>
      <c r="GOA37" s="661"/>
      <c r="GOB37" s="661"/>
      <c r="GOC37" s="661"/>
      <c r="GOD37" s="661"/>
      <c r="GOE37" s="661"/>
      <c r="GOF37" s="661"/>
      <c r="GOG37" s="661"/>
      <c r="GOH37" s="661"/>
      <c r="GOI37" s="661"/>
      <c r="GOJ37" s="661"/>
      <c r="GOK37" s="661"/>
      <c r="GOL37" s="661"/>
      <c r="GOM37" s="661"/>
      <c r="GON37" s="661"/>
      <c r="GOO37" s="661"/>
      <c r="GOP37" s="661"/>
      <c r="GOQ37" s="661"/>
      <c r="GOR37" s="661"/>
      <c r="GOS37" s="661"/>
      <c r="GOT37" s="661"/>
      <c r="GOU37" s="661"/>
      <c r="GOV37" s="661"/>
      <c r="GOW37" s="661"/>
      <c r="GOX37" s="661"/>
      <c r="GOY37" s="661"/>
      <c r="GOZ37" s="661"/>
      <c r="GPA37" s="661"/>
      <c r="GPB37" s="661"/>
      <c r="GPC37" s="661"/>
      <c r="GPD37" s="661"/>
      <c r="GPE37" s="661"/>
      <c r="GPF37" s="661"/>
      <c r="GPG37" s="661"/>
      <c r="GPH37" s="661"/>
      <c r="GPI37" s="661"/>
      <c r="GPJ37" s="661"/>
      <c r="GPK37" s="661"/>
      <c r="GPL37" s="661"/>
      <c r="GPM37" s="661"/>
      <c r="GPN37" s="661"/>
      <c r="GPO37" s="661"/>
      <c r="GPP37" s="661"/>
      <c r="GPQ37" s="661"/>
      <c r="GPR37" s="661"/>
      <c r="GPS37" s="661"/>
      <c r="GPT37" s="661"/>
      <c r="GPU37" s="661"/>
      <c r="GPV37" s="661"/>
      <c r="GPW37" s="661"/>
      <c r="GPX37" s="661"/>
      <c r="GPY37" s="661"/>
      <c r="GPZ37" s="661"/>
      <c r="GQA37" s="661"/>
      <c r="GQB37" s="661"/>
      <c r="GQC37" s="661"/>
      <c r="GQD37" s="661"/>
      <c r="GQE37" s="661"/>
      <c r="GQF37" s="661"/>
      <c r="GQG37" s="661"/>
      <c r="GQH37" s="661"/>
      <c r="GQI37" s="661"/>
      <c r="GQJ37" s="661"/>
      <c r="GQK37" s="661"/>
      <c r="GQL37" s="661"/>
      <c r="GQM37" s="661"/>
      <c r="GQN37" s="661"/>
      <c r="GQO37" s="661"/>
      <c r="GQP37" s="661"/>
      <c r="GQQ37" s="661"/>
      <c r="GQR37" s="661"/>
      <c r="GQS37" s="661"/>
      <c r="GQT37" s="661"/>
      <c r="GQU37" s="661"/>
      <c r="GQV37" s="661"/>
      <c r="GQW37" s="661"/>
      <c r="GQX37" s="661"/>
      <c r="GQY37" s="661"/>
      <c r="GQZ37" s="661"/>
      <c r="GRA37" s="661"/>
      <c r="GRB37" s="661"/>
      <c r="GRC37" s="661"/>
      <c r="GRD37" s="661"/>
      <c r="GRE37" s="661"/>
      <c r="GRF37" s="661"/>
      <c r="GRG37" s="661"/>
      <c r="GRH37" s="661"/>
      <c r="GRI37" s="661"/>
      <c r="GRJ37" s="661"/>
      <c r="GRK37" s="661"/>
      <c r="GRL37" s="661"/>
      <c r="GRM37" s="661"/>
      <c r="GRN37" s="661"/>
      <c r="GRO37" s="661"/>
      <c r="GRP37" s="661"/>
      <c r="GRQ37" s="661"/>
      <c r="GRR37" s="661"/>
      <c r="GRS37" s="661"/>
      <c r="GRT37" s="661"/>
      <c r="GRU37" s="661"/>
      <c r="GRV37" s="661"/>
      <c r="GRW37" s="661"/>
      <c r="GRX37" s="661"/>
      <c r="GRY37" s="661"/>
      <c r="GRZ37" s="661"/>
      <c r="GSA37" s="661"/>
      <c r="GSB37" s="661"/>
      <c r="GSC37" s="661"/>
      <c r="GSD37" s="661"/>
      <c r="GSE37" s="661"/>
      <c r="GSF37" s="661"/>
      <c r="GSG37" s="661"/>
      <c r="GSH37" s="661"/>
      <c r="GSI37" s="661"/>
      <c r="GSJ37" s="661"/>
      <c r="GSK37" s="661"/>
      <c r="GSL37" s="661"/>
      <c r="GSM37" s="661"/>
      <c r="GSN37" s="661"/>
      <c r="GSO37" s="661"/>
      <c r="GSP37" s="661"/>
      <c r="GSQ37" s="661"/>
      <c r="GSR37" s="661"/>
      <c r="GSS37" s="661"/>
      <c r="GST37" s="661"/>
      <c r="GSU37" s="661"/>
      <c r="GSV37" s="661"/>
      <c r="GSW37" s="661"/>
      <c r="GSX37" s="661"/>
      <c r="GSY37" s="661"/>
      <c r="GSZ37" s="661"/>
      <c r="GTA37" s="661"/>
      <c r="GTB37" s="661"/>
      <c r="GTC37" s="661"/>
      <c r="GTD37" s="661"/>
      <c r="GTE37" s="661"/>
      <c r="GTF37" s="661"/>
      <c r="GTG37" s="661"/>
      <c r="GTH37" s="661"/>
      <c r="GTI37" s="661"/>
      <c r="GTJ37" s="661"/>
      <c r="GTK37" s="661"/>
      <c r="GTL37" s="661"/>
      <c r="GTM37" s="661"/>
      <c r="GTN37" s="661"/>
      <c r="GTO37" s="661"/>
      <c r="GTP37" s="661"/>
      <c r="GTQ37" s="661"/>
      <c r="GTR37" s="661"/>
      <c r="GTS37" s="661"/>
      <c r="GTT37" s="661"/>
      <c r="GTU37" s="661"/>
      <c r="GTV37" s="661"/>
      <c r="GTW37" s="661"/>
      <c r="GTX37" s="661"/>
      <c r="GTY37" s="661"/>
      <c r="GTZ37" s="661"/>
      <c r="GUA37" s="661"/>
      <c r="GUB37" s="661"/>
      <c r="GUC37" s="661"/>
      <c r="GUD37" s="661"/>
      <c r="GUE37" s="661"/>
      <c r="GUF37" s="661"/>
      <c r="GUG37" s="661"/>
      <c r="GUH37" s="661"/>
      <c r="GUI37" s="661"/>
      <c r="GUJ37" s="661"/>
      <c r="GUK37" s="661"/>
      <c r="GUL37" s="661"/>
      <c r="GUM37" s="661"/>
      <c r="GUN37" s="661"/>
      <c r="GUO37" s="661"/>
      <c r="GUP37" s="661"/>
      <c r="GUQ37" s="661"/>
      <c r="GUR37" s="661"/>
      <c r="GUS37" s="661"/>
      <c r="GUT37" s="661"/>
      <c r="GUU37" s="661"/>
      <c r="GUV37" s="661"/>
      <c r="GUW37" s="661"/>
      <c r="GUX37" s="661"/>
      <c r="GUY37" s="661"/>
      <c r="GUZ37" s="661"/>
      <c r="GVA37" s="661"/>
      <c r="GVB37" s="661"/>
      <c r="GVC37" s="661"/>
      <c r="GVD37" s="661"/>
      <c r="GVE37" s="661"/>
      <c r="GVF37" s="661"/>
      <c r="GVG37" s="661"/>
      <c r="GVH37" s="661"/>
      <c r="GVI37" s="661"/>
      <c r="GVJ37" s="661"/>
      <c r="GVK37" s="661"/>
      <c r="GVL37" s="661"/>
      <c r="GVM37" s="661"/>
      <c r="GVN37" s="661"/>
      <c r="GVO37" s="661"/>
      <c r="GVP37" s="661"/>
      <c r="GVQ37" s="661"/>
      <c r="GVR37" s="661"/>
      <c r="GVS37" s="661"/>
      <c r="GVT37" s="661"/>
      <c r="GVU37" s="661"/>
      <c r="GVV37" s="661"/>
      <c r="GVW37" s="661"/>
      <c r="GVX37" s="661"/>
      <c r="GVY37" s="661"/>
      <c r="GVZ37" s="661"/>
      <c r="GWA37" s="661"/>
      <c r="GWB37" s="661"/>
      <c r="GWC37" s="661"/>
      <c r="GWD37" s="661"/>
      <c r="GWE37" s="661"/>
      <c r="GWF37" s="661"/>
      <c r="GWG37" s="661"/>
      <c r="GWH37" s="661"/>
      <c r="GWI37" s="661"/>
      <c r="GWJ37" s="661"/>
      <c r="GWK37" s="661"/>
      <c r="GWL37" s="661"/>
      <c r="GWM37" s="661"/>
      <c r="GWN37" s="661"/>
      <c r="GWO37" s="661"/>
      <c r="GWP37" s="661"/>
      <c r="GWQ37" s="661"/>
      <c r="GWR37" s="661"/>
      <c r="GWS37" s="661"/>
      <c r="GWT37" s="661"/>
      <c r="GWU37" s="661"/>
      <c r="GWV37" s="661"/>
      <c r="GWW37" s="661"/>
      <c r="GWX37" s="661"/>
      <c r="GWY37" s="661"/>
      <c r="GWZ37" s="661"/>
      <c r="GXA37" s="661"/>
      <c r="GXB37" s="661"/>
      <c r="GXC37" s="661"/>
      <c r="GXD37" s="661"/>
      <c r="GXE37" s="661"/>
      <c r="GXF37" s="661"/>
      <c r="GXG37" s="661"/>
      <c r="GXH37" s="661"/>
      <c r="GXI37" s="661"/>
      <c r="GXJ37" s="661"/>
      <c r="GXK37" s="661"/>
      <c r="GXL37" s="661"/>
      <c r="GXM37" s="661"/>
      <c r="GXN37" s="661"/>
      <c r="GXO37" s="661"/>
      <c r="GXP37" s="661"/>
      <c r="GXQ37" s="661"/>
      <c r="GXR37" s="661"/>
      <c r="GXS37" s="661"/>
      <c r="GXT37" s="661"/>
      <c r="GXU37" s="661"/>
      <c r="GXV37" s="661"/>
      <c r="GXW37" s="661"/>
      <c r="GXX37" s="661"/>
      <c r="GXY37" s="661"/>
      <c r="GXZ37" s="661"/>
      <c r="GYA37" s="661"/>
      <c r="GYB37" s="661"/>
      <c r="GYC37" s="661"/>
      <c r="GYD37" s="661"/>
      <c r="GYE37" s="661"/>
      <c r="GYF37" s="661"/>
      <c r="GYG37" s="661"/>
      <c r="GYH37" s="661"/>
      <c r="GYI37" s="661"/>
      <c r="GYJ37" s="661"/>
      <c r="GYK37" s="661"/>
      <c r="GYL37" s="661"/>
      <c r="GYM37" s="661"/>
      <c r="GYN37" s="661"/>
      <c r="GYO37" s="661"/>
      <c r="GYP37" s="661"/>
      <c r="GYQ37" s="661"/>
      <c r="GYR37" s="661"/>
      <c r="GYS37" s="661"/>
      <c r="GYT37" s="661"/>
      <c r="GYU37" s="661"/>
      <c r="GYV37" s="661"/>
      <c r="GYW37" s="661"/>
      <c r="GYX37" s="661"/>
      <c r="GYY37" s="661"/>
      <c r="GYZ37" s="661"/>
      <c r="GZA37" s="661"/>
      <c r="GZB37" s="661"/>
      <c r="GZC37" s="661"/>
      <c r="GZD37" s="661"/>
      <c r="GZE37" s="661"/>
      <c r="GZF37" s="661"/>
      <c r="GZG37" s="661"/>
      <c r="GZH37" s="661"/>
      <c r="GZI37" s="661"/>
      <c r="GZJ37" s="661"/>
      <c r="GZK37" s="661"/>
      <c r="GZL37" s="661"/>
      <c r="GZM37" s="661"/>
      <c r="GZN37" s="661"/>
      <c r="GZO37" s="661"/>
      <c r="GZP37" s="661"/>
      <c r="GZQ37" s="661"/>
      <c r="GZR37" s="661"/>
      <c r="GZS37" s="661"/>
      <c r="GZT37" s="661"/>
      <c r="GZU37" s="661"/>
      <c r="GZV37" s="661"/>
      <c r="GZW37" s="661"/>
      <c r="GZX37" s="661"/>
      <c r="GZY37" s="661"/>
      <c r="GZZ37" s="661"/>
      <c r="HAA37" s="661"/>
      <c r="HAB37" s="661"/>
      <c r="HAC37" s="661"/>
      <c r="HAD37" s="661"/>
      <c r="HAE37" s="661"/>
      <c r="HAF37" s="661"/>
      <c r="HAG37" s="661"/>
      <c r="HAH37" s="661"/>
      <c r="HAI37" s="661"/>
      <c r="HAJ37" s="661"/>
      <c r="HAK37" s="661"/>
      <c r="HAL37" s="661"/>
      <c r="HAM37" s="661"/>
      <c r="HAN37" s="661"/>
      <c r="HAO37" s="661"/>
      <c r="HAP37" s="661"/>
      <c r="HAQ37" s="661"/>
      <c r="HAR37" s="661"/>
      <c r="HAS37" s="661"/>
      <c r="HAT37" s="661"/>
      <c r="HAU37" s="661"/>
      <c r="HAV37" s="661"/>
      <c r="HAW37" s="661"/>
      <c r="HAX37" s="661"/>
      <c r="HAY37" s="661"/>
      <c r="HAZ37" s="661"/>
      <c r="HBA37" s="661"/>
      <c r="HBB37" s="661"/>
      <c r="HBC37" s="661"/>
      <c r="HBD37" s="661"/>
      <c r="HBE37" s="661"/>
      <c r="HBF37" s="661"/>
      <c r="HBG37" s="661"/>
      <c r="HBH37" s="661"/>
      <c r="HBI37" s="661"/>
      <c r="HBJ37" s="661"/>
      <c r="HBK37" s="661"/>
      <c r="HBL37" s="661"/>
      <c r="HBM37" s="661"/>
      <c r="HBN37" s="661"/>
      <c r="HBO37" s="661"/>
      <c r="HBP37" s="661"/>
      <c r="HBQ37" s="661"/>
      <c r="HBR37" s="661"/>
      <c r="HBS37" s="661"/>
      <c r="HBT37" s="661"/>
      <c r="HBU37" s="661"/>
      <c r="HBV37" s="661"/>
      <c r="HBW37" s="661"/>
      <c r="HBX37" s="661"/>
      <c r="HBY37" s="661"/>
      <c r="HBZ37" s="661"/>
      <c r="HCA37" s="661"/>
      <c r="HCB37" s="661"/>
      <c r="HCC37" s="661"/>
      <c r="HCD37" s="661"/>
      <c r="HCE37" s="661"/>
      <c r="HCF37" s="661"/>
      <c r="HCG37" s="661"/>
      <c r="HCH37" s="661"/>
      <c r="HCI37" s="661"/>
      <c r="HCJ37" s="661"/>
      <c r="HCK37" s="661"/>
      <c r="HCL37" s="661"/>
      <c r="HCM37" s="661"/>
      <c r="HCN37" s="661"/>
      <c r="HCO37" s="661"/>
      <c r="HCP37" s="661"/>
      <c r="HCQ37" s="661"/>
      <c r="HCR37" s="661"/>
      <c r="HCS37" s="661"/>
      <c r="HCT37" s="661"/>
      <c r="HCU37" s="661"/>
      <c r="HCV37" s="661"/>
      <c r="HCW37" s="661"/>
      <c r="HCX37" s="661"/>
      <c r="HCY37" s="661"/>
      <c r="HCZ37" s="661"/>
      <c r="HDA37" s="661"/>
      <c r="HDB37" s="661"/>
      <c r="HDC37" s="661"/>
      <c r="HDD37" s="661"/>
      <c r="HDE37" s="661"/>
      <c r="HDF37" s="661"/>
      <c r="HDG37" s="661"/>
      <c r="HDH37" s="661"/>
      <c r="HDI37" s="661"/>
      <c r="HDJ37" s="661"/>
      <c r="HDK37" s="661"/>
      <c r="HDL37" s="661"/>
      <c r="HDM37" s="661"/>
      <c r="HDN37" s="661"/>
      <c r="HDO37" s="661"/>
      <c r="HDP37" s="661"/>
      <c r="HDQ37" s="661"/>
      <c r="HDR37" s="661"/>
      <c r="HDS37" s="661"/>
      <c r="HDT37" s="661"/>
      <c r="HDU37" s="661"/>
      <c r="HDV37" s="661"/>
      <c r="HDW37" s="661"/>
      <c r="HDX37" s="661"/>
      <c r="HDY37" s="661"/>
      <c r="HDZ37" s="661"/>
      <c r="HEA37" s="661"/>
      <c r="HEB37" s="661"/>
      <c r="HEC37" s="661"/>
      <c r="HED37" s="661"/>
      <c r="HEE37" s="661"/>
      <c r="HEF37" s="661"/>
      <c r="HEG37" s="661"/>
      <c r="HEH37" s="661"/>
      <c r="HEI37" s="661"/>
      <c r="HEJ37" s="661"/>
      <c r="HEK37" s="661"/>
      <c r="HEL37" s="661"/>
      <c r="HEM37" s="661"/>
      <c r="HEN37" s="661"/>
      <c r="HEO37" s="661"/>
      <c r="HEP37" s="661"/>
      <c r="HEQ37" s="661"/>
      <c r="HER37" s="661"/>
      <c r="HES37" s="661"/>
      <c r="HET37" s="661"/>
      <c r="HEU37" s="661"/>
      <c r="HEV37" s="661"/>
      <c r="HEW37" s="661"/>
      <c r="HEX37" s="661"/>
      <c r="HEY37" s="661"/>
      <c r="HEZ37" s="661"/>
      <c r="HFA37" s="661"/>
      <c r="HFB37" s="661"/>
      <c r="HFC37" s="661"/>
      <c r="HFD37" s="661"/>
      <c r="HFE37" s="661"/>
      <c r="HFF37" s="661"/>
      <c r="HFG37" s="661"/>
      <c r="HFH37" s="661"/>
      <c r="HFI37" s="661"/>
      <c r="HFJ37" s="661"/>
      <c r="HFK37" s="661"/>
      <c r="HFL37" s="661"/>
      <c r="HFM37" s="661"/>
      <c r="HFN37" s="661"/>
      <c r="HFO37" s="661"/>
      <c r="HFP37" s="661"/>
      <c r="HFQ37" s="661"/>
      <c r="HFR37" s="661"/>
      <c r="HFS37" s="661"/>
      <c r="HFT37" s="661"/>
      <c r="HFU37" s="661"/>
      <c r="HFV37" s="661"/>
      <c r="HFW37" s="661"/>
      <c r="HFX37" s="661"/>
      <c r="HFY37" s="661"/>
      <c r="HFZ37" s="661"/>
      <c r="HGA37" s="661"/>
      <c r="HGB37" s="661"/>
      <c r="HGC37" s="661"/>
      <c r="HGD37" s="661"/>
      <c r="HGE37" s="661"/>
      <c r="HGF37" s="661"/>
      <c r="HGG37" s="661"/>
      <c r="HGH37" s="661"/>
      <c r="HGI37" s="661"/>
      <c r="HGJ37" s="661"/>
      <c r="HGK37" s="661"/>
      <c r="HGL37" s="661"/>
      <c r="HGM37" s="661"/>
      <c r="HGN37" s="661"/>
      <c r="HGO37" s="661"/>
      <c r="HGP37" s="661"/>
      <c r="HGQ37" s="661"/>
      <c r="HGR37" s="661"/>
      <c r="HGS37" s="661"/>
      <c r="HGT37" s="661"/>
      <c r="HGU37" s="661"/>
      <c r="HGV37" s="661"/>
      <c r="HGW37" s="661"/>
      <c r="HGX37" s="661"/>
      <c r="HGY37" s="661"/>
      <c r="HGZ37" s="661"/>
      <c r="HHA37" s="661"/>
      <c r="HHB37" s="661"/>
      <c r="HHC37" s="661"/>
      <c r="HHD37" s="661"/>
      <c r="HHE37" s="661"/>
      <c r="HHF37" s="661"/>
      <c r="HHG37" s="661"/>
      <c r="HHH37" s="661"/>
      <c r="HHI37" s="661"/>
      <c r="HHJ37" s="661"/>
      <c r="HHK37" s="661"/>
      <c r="HHL37" s="661"/>
      <c r="HHM37" s="661"/>
      <c r="HHN37" s="661"/>
      <c r="HHO37" s="661"/>
      <c r="HHP37" s="661"/>
      <c r="HHQ37" s="661"/>
      <c r="HHR37" s="661"/>
      <c r="HHS37" s="661"/>
      <c r="HHT37" s="661"/>
      <c r="HHU37" s="661"/>
      <c r="HHV37" s="661"/>
      <c r="HHW37" s="661"/>
      <c r="HHX37" s="661"/>
      <c r="HHY37" s="661"/>
      <c r="HHZ37" s="661"/>
      <c r="HIA37" s="661"/>
      <c r="HIB37" s="661"/>
      <c r="HIC37" s="661"/>
      <c r="HID37" s="661"/>
      <c r="HIE37" s="661"/>
      <c r="HIF37" s="661"/>
      <c r="HIG37" s="661"/>
      <c r="HIH37" s="661"/>
      <c r="HII37" s="661"/>
      <c r="HIJ37" s="661"/>
      <c r="HIK37" s="661"/>
      <c r="HIL37" s="661"/>
      <c r="HIM37" s="661"/>
      <c r="HIN37" s="661"/>
      <c r="HIO37" s="661"/>
      <c r="HIP37" s="661"/>
      <c r="HIQ37" s="661"/>
      <c r="HIR37" s="661"/>
      <c r="HIS37" s="661"/>
      <c r="HIT37" s="661"/>
      <c r="HIU37" s="661"/>
      <c r="HIV37" s="661"/>
      <c r="HIW37" s="661"/>
      <c r="HIX37" s="661"/>
      <c r="HIY37" s="661"/>
      <c r="HIZ37" s="661"/>
      <c r="HJA37" s="661"/>
      <c r="HJB37" s="661"/>
      <c r="HJC37" s="661"/>
      <c r="HJD37" s="661"/>
      <c r="HJE37" s="661"/>
      <c r="HJF37" s="661"/>
      <c r="HJG37" s="661"/>
      <c r="HJH37" s="661"/>
      <c r="HJI37" s="661"/>
      <c r="HJJ37" s="661"/>
      <c r="HJK37" s="661"/>
      <c r="HJL37" s="661"/>
      <c r="HJM37" s="661"/>
      <c r="HJN37" s="661"/>
      <c r="HJO37" s="661"/>
      <c r="HJP37" s="661"/>
      <c r="HJQ37" s="661"/>
      <c r="HJR37" s="661"/>
      <c r="HJS37" s="661"/>
      <c r="HJT37" s="661"/>
      <c r="HJU37" s="661"/>
      <c r="HJV37" s="661"/>
      <c r="HJW37" s="661"/>
      <c r="HJX37" s="661"/>
      <c r="HJY37" s="661"/>
      <c r="HJZ37" s="661"/>
      <c r="HKA37" s="661"/>
      <c r="HKB37" s="661"/>
      <c r="HKC37" s="661"/>
      <c r="HKD37" s="661"/>
      <c r="HKE37" s="661"/>
      <c r="HKF37" s="661"/>
      <c r="HKG37" s="661"/>
      <c r="HKH37" s="661"/>
      <c r="HKI37" s="661"/>
      <c r="HKJ37" s="661"/>
      <c r="HKK37" s="661"/>
      <c r="HKL37" s="661"/>
      <c r="HKM37" s="661"/>
      <c r="HKN37" s="661"/>
      <c r="HKO37" s="661"/>
      <c r="HKP37" s="661"/>
      <c r="HKQ37" s="661"/>
      <c r="HKR37" s="661"/>
      <c r="HKS37" s="661"/>
      <c r="HKT37" s="661"/>
      <c r="HKU37" s="661"/>
      <c r="HKV37" s="661"/>
      <c r="HKW37" s="661"/>
      <c r="HKX37" s="661"/>
      <c r="HKY37" s="661"/>
      <c r="HKZ37" s="661"/>
      <c r="HLA37" s="661"/>
      <c r="HLB37" s="661"/>
      <c r="HLC37" s="661"/>
      <c r="HLD37" s="661"/>
      <c r="HLE37" s="661"/>
      <c r="HLF37" s="661"/>
      <c r="HLG37" s="661"/>
      <c r="HLH37" s="661"/>
      <c r="HLI37" s="661"/>
      <c r="HLJ37" s="661"/>
      <c r="HLK37" s="661"/>
      <c r="HLL37" s="661"/>
      <c r="HLM37" s="661"/>
      <c r="HLN37" s="661"/>
      <c r="HLO37" s="661"/>
      <c r="HLP37" s="661"/>
      <c r="HLQ37" s="661"/>
      <c r="HLR37" s="661"/>
      <c r="HLS37" s="661"/>
      <c r="HLT37" s="661"/>
      <c r="HLU37" s="661"/>
      <c r="HLV37" s="661"/>
      <c r="HLW37" s="661"/>
      <c r="HLX37" s="661"/>
      <c r="HLY37" s="661"/>
      <c r="HLZ37" s="661"/>
      <c r="HMA37" s="661"/>
      <c r="HMB37" s="661"/>
      <c r="HMC37" s="661"/>
      <c r="HMD37" s="661"/>
      <c r="HME37" s="661"/>
      <c r="HMF37" s="661"/>
      <c r="HMG37" s="661"/>
      <c r="HMH37" s="661"/>
      <c r="HMI37" s="661"/>
      <c r="HMJ37" s="661"/>
      <c r="HMK37" s="661"/>
      <c r="HML37" s="661"/>
      <c r="HMM37" s="661"/>
      <c r="HMN37" s="661"/>
      <c r="HMO37" s="661"/>
      <c r="HMP37" s="661"/>
      <c r="HMQ37" s="661"/>
      <c r="HMR37" s="661"/>
      <c r="HMS37" s="661"/>
      <c r="HMT37" s="661"/>
      <c r="HMU37" s="661"/>
      <c r="HMV37" s="661"/>
      <c r="HMW37" s="661"/>
      <c r="HMX37" s="661"/>
      <c r="HMY37" s="661"/>
      <c r="HMZ37" s="661"/>
      <c r="HNA37" s="661"/>
      <c r="HNB37" s="661"/>
      <c r="HNC37" s="661"/>
      <c r="HND37" s="661"/>
      <c r="HNE37" s="661"/>
      <c r="HNF37" s="661"/>
      <c r="HNG37" s="661"/>
      <c r="HNH37" s="661"/>
      <c r="HNI37" s="661"/>
      <c r="HNJ37" s="661"/>
      <c r="HNK37" s="661"/>
      <c r="HNL37" s="661"/>
      <c r="HNM37" s="661"/>
      <c r="HNN37" s="661"/>
      <c r="HNO37" s="661"/>
      <c r="HNP37" s="661"/>
      <c r="HNQ37" s="661"/>
      <c r="HNR37" s="661"/>
      <c r="HNS37" s="661"/>
      <c r="HNT37" s="661"/>
      <c r="HNU37" s="661"/>
      <c r="HNV37" s="661"/>
      <c r="HNW37" s="661"/>
      <c r="HNX37" s="661"/>
      <c r="HNY37" s="661"/>
      <c r="HNZ37" s="661"/>
      <c r="HOA37" s="661"/>
      <c r="HOB37" s="661"/>
      <c r="HOC37" s="661"/>
      <c r="HOD37" s="661"/>
      <c r="HOE37" s="661"/>
      <c r="HOF37" s="661"/>
      <c r="HOG37" s="661"/>
      <c r="HOH37" s="661"/>
      <c r="HOI37" s="661"/>
      <c r="HOJ37" s="661"/>
      <c r="HOK37" s="661"/>
      <c r="HOL37" s="661"/>
      <c r="HOM37" s="661"/>
      <c r="HON37" s="661"/>
      <c r="HOO37" s="661"/>
      <c r="HOP37" s="661"/>
      <c r="HOQ37" s="661"/>
      <c r="HOR37" s="661"/>
      <c r="HOS37" s="661"/>
      <c r="HOT37" s="661"/>
      <c r="HOU37" s="661"/>
      <c r="HOV37" s="661"/>
      <c r="HOW37" s="661"/>
      <c r="HOX37" s="661"/>
      <c r="HOY37" s="661"/>
      <c r="HOZ37" s="661"/>
      <c r="HPA37" s="661"/>
      <c r="HPB37" s="661"/>
      <c r="HPC37" s="661"/>
      <c r="HPD37" s="661"/>
      <c r="HPE37" s="661"/>
      <c r="HPF37" s="661"/>
      <c r="HPG37" s="661"/>
      <c r="HPH37" s="661"/>
      <c r="HPI37" s="661"/>
      <c r="HPJ37" s="661"/>
      <c r="HPK37" s="661"/>
      <c r="HPL37" s="661"/>
      <c r="HPM37" s="661"/>
      <c r="HPN37" s="661"/>
      <c r="HPO37" s="661"/>
      <c r="HPP37" s="661"/>
      <c r="HPQ37" s="661"/>
      <c r="HPR37" s="661"/>
      <c r="HPS37" s="661"/>
      <c r="HPT37" s="661"/>
      <c r="HPU37" s="661"/>
      <c r="HPV37" s="661"/>
      <c r="HPW37" s="661"/>
      <c r="HPX37" s="661"/>
      <c r="HPY37" s="661"/>
      <c r="HPZ37" s="661"/>
      <c r="HQA37" s="661"/>
      <c r="HQB37" s="661"/>
      <c r="HQC37" s="661"/>
      <c r="HQD37" s="661"/>
      <c r="HQE37" s="661"/>
      <c r="HQF37" s="661"/>
      <c r="HQG37" s="661"/>
      <c r="HQH37" s="661"/>
      <c r="HQI37" s="661"/>
      <c r="HQJ37" s="661"/>
      <c r="HQK37" s="661"/>
      <c r="HQL37" s="661"/>
      <c r="HQM37" s="661"/>
      <c r="HQN37" s="661"/>
      <c r="HQO37" s="661"/>
      <c r="HQP37" s="661"/>
      <c r="HQQ37" s="661"/>
      <c r="HQR37" s="661"/>
      <c r="HQS37" s="661"/>
      <c r="HQT37" s="661"/>
      <c r="HQU37" s="661"/>
      <c r="HQV37" s="661"/>
      <c r="HQW37" s="661"/>
      <c r="HQX37" s="661"/>
      <c r="HQY37" s="661"/>
      <c r="HQZ37" s="661"/>
      <c r="HRA37" s="661"/>
      <c r="HRB37" s="661"/>
      <c r="HRC37" s="661"/>
      <c r="HRD37" s="661"/>
      <c r="HRE37" s="661"/>
      <c r="HRF37" s="661"/>
      <c r="HRG37" s="661"/>
      <c r="HRH37" s="661"/>
      <c r="HRI37" s="661"/>
      <c r="HRJ37" s="661"/>
      <c r="HRK37" s="661"/>
      <c r="HRL37" s="661"/>
      <c r="HRM37" s="661"/>
      <c r="HRN37" s="661"/>
      <c r="HRO37" s="661"/>
      <c r="HRP37" s="661"/>
      <c r="HRQ37" s="661"/>
      <c r="HRR37" s="661"/>
      <c r="HRS37" s="661"/>
      <c r="HRT37" s="661"/>
      <c r="HRU37" s="661"/>
      <c r="HRV37" s="661"/>
      <c r="HRW37" s="661"/>
      <c r="HRX37" s="661"/>
      <c r="HRY37" s="661"/>
      <c r="HRZ37" s="661"/>
      <c r="HSA37" s="661"/>
      <c r="HSB37" s="661"/>
      <c r="HSC37" s="661"/>
      <c r="HSD37" s="661"/>
      <c r="HSE37" s="661"/>
      <c r="HSF37" s="661"/>
      <c r="HSG37" s="661"/>
      <c r="HSH37" s="661"/>
      <c r="HSI37" s="661"/>
      <c r="HSJ37" s="661"/>
      <c r="HSK37" s="661"/>
      <c r="HSL37" s="661"/>
      <c r="HSM37" s="661"/>
      <c r="HSN37" s="661"/>
      <c r="HSO37" s="661"/>
      <c r="HSP37" s="661"/>
      <c r="HSQ37" s="661"/>
      <c r="HSR37" s="661"/>
      <c r="HSS37" s="661"/>
      <c r="HST37" s="661"/>
      <c r="HSU37" s="661"/>
      <c r="HSV37" s="661"/>
      <c r="HSW37" s="661"/>
      <c r="HSX37" s="661"/>
      <c r="HSY37" s="661"/>
      <c r="HSZ37" s="661"/>
      <c r="HTA37" s="661"/>
      <c r="HTB37" s="661"/>
      <c r="HTC37" s="661"/>
      <c r="HTD37" s="661"/>
      <c r="HTE37" s="661"/>
      <c r="HTF37" s="661"/>
      <c r="HTG37" s="661"/>
      <c r="HTH37" s="661"/>
      <c r="HTI37" s="661"/>
      <c r="HTJ37" s="661"/>
      <c r="HTK37" s="661"/>
      <c r="HTL37" s="661"/>
      <c r="HTM37" s="661"/>
      <c r="HTN37" s="661"/>
      <c r="HTO37" s="661"/>
      <c r="HTP37" s="661"/>
      <c r="HTQ37" s="661"/>
      <c r="HTR37" s="661"/>
      <c r="HTS37" s="661"/>
      <c r="HTT37" s="661"/>
      <c r="HTU37" s="661"/>
      <c r="HTV37" s="661"/>
      <c r="HTW37" s="661"/>
      <c r="HTX37" s="661"/>
      <c r="HTY37" s="661"/>
      <c r="HTZ37" s="661"/>
      <c r="HUA37" s="661"/>
      <c r="HUB37" s="661"/>
      <c r="HUC37" s="661"/>
      <c r="HUD37" s="661"/>
      <c r="HUE37" s="661"/>
      <c r="HUF37" s="661"/>
      <c r="HUG37" s="661"/>
      <c r="HUH37" s="661"/>
      <c r="HUI37" s="661"/>
      <c r="HUJ37" s="661"/>
      <c r="HUK37" s="661"/>
      <c r="HUL37" s="661"/>
      <c r="HUM37" s="661"/>
      <c r="HUN37" s="661"/>
      <c r="HUO37" s="661"/>
      <c r="HUP37" s="661"/>
      <c r="HUQ37" s="661"/>
      <c r="HUR37" s="661"/>
      <c r="HUS37" s="661"/>
      <c r="HUT37" s="661"/>
      <c r="HUU37" s="661"/>
      <c r="HUV37" s="661"/>
      <c r="HUW37" s="661"/>
      <c r="HUX37" s="661"/>
      <c r="HUY37" s="661"/>
      <c r="HUZ37" s="661"/>
      <c r="HVA37" s="661"/>
      <c r="HVB37" s="661"/>
      <c r="HVC37" s="661"/>
      <c r="HVD37" s="661"/>
      <c r="HVE37" s="661"/>
      <c r="HVF37" s="661"/>
      <c r="HVG37" s="661"/>
      <c r="HVH37" s="661"/>
      <c r="HVI37" s="661"/>
      <c r="HVJ37" s="661"/>
      <c r="HVK37" s="661"/>
      <c r="HVL37" s="661"/>
      <c r="HVM37" s="661"/>
      <c r="HVN37" s="661"/>
      <c r="HVO37" s="661"/>
      <c r="HVP37" s="661"/>
      <c r="HVQ37" s="661"/>
      <c r="HVR37" s="661"/>
      <c r="HVS37" s="661"/>
      <c r="HVT37" s="661"/>
      <c r="HVU37" s="661"/>
      <c r="HVV37" s="661"/>
      <c r="HVW37" s="661"/>
      <c r="HVX37" s="661"/>
      <c r="HVY37" s="661"/>
      <c r="HVZ37" s="661"/>
      <c r="HWA37" s="661"/>
      <c r="HWB37" s="661"/>
      <c r="HWC37" s="661"/>
      <c r="HWD37" s="661"/>
      <c r="HWE37" s="661"/>
      <c r="HWF37" s="661"/>
      <c r="HWG37" s="661"/>
      <c r="HWH37" s="661"/>
      <c r="HWI37" s="661"/>
      <c r="HWJ37" s="661"/>
      <c r="HWK37" s="661"/>
      <c r="HWL37" s="661"/>
      <c r="HWM37" s="661"/>
      <c r="HWN37" s="661"/>
      <c r="HWO37" s="661"/>
      <c r="HWP37" s="661"/>
      <c r="HWQ37" s="661"/>
      <c r="HWR37" s="661"/>
      <c r="HWS37" s="661"/>
      <c r="HWT37" s="661"/>
      <c r="HWU37" s="661"/>
      <c r="HWV37" s="661"/>
      <c r="HWW37" s="661"/>
      <c r="HWX37" s="661"/>
      <c r="HWY37" s="661"/>
      <c r="HWZ37" s="661"/>
      <c r="HXA37" s="661"/>
      <c r="HXB37" s="661"/>
      <c r="HXC37" s="661"/>
      <c r="HXD37" s="661"/>
      <c r="HXE37" s="661"/>
      <c r="HXF37" s="661"/>
      <c r="HXG37" s="661"/>
      <c r="HXH37" s="661"/>
      <c r="HXI37" s="661"/>
      <c r="HXJ37" s="661"/>
      <c r="HXK37" s="661"/>
      <c r="HXL37" s="661"/>
      <c r="HXM37" s="661"/>
      <c r="HXN37" s="661"/>
      <c r="HXO37" s="661"/>
      <c r="HXP37" s="661"/>
      <c r="HXQ37" s="661"/>
      <c r="HXR37" s="661"/>
      <c r="HXS37" s="661"/>
      <c r="HXT37" s="661"/>
      <c r="HXU37" s="661"/>
      <c r="HXV37" s="661"/>
      <c r="HXW37" s="661"/>
      <c r="HXX37" s="661"/>
      <c r="HXY37" s="661"/>
      <c r="HXZ37" s="661"/>
      <c r="HYA37" s="661"/>
      <c r="HYB37" s="661"/>
      <c r="HYC37" s="661"/>
      <c r="HYD37" s="661"/>
      <c r="HYE37" s="661"/>
      <c r="HYF37" s="661"/>
      <c r="HYG37" s="661"/>
      <c r="HYH37" s="661"/>
      <c r="HYI37" s="661"/>
      <c r="HYJ37" s="661"/>
      <c r="HYK37" s="661"/>
      <c r="HYL37" s="661"/>
      <c r="HYM37" s="661"/>
      <c r="HYN37" s="661"/>
      <c r="HYO37" s="661"/>
      <c r="HYP37" s="661"/>
      <c r="HYQ37" s="661"/>
      <c r="HYR37" s="661"/>
      <c r="HYS37" s="661"/>
      <c r="HYT37" s="661"/>
      <c r="HYU37" s="661"/>
      <c r="HYV37" s="661"/>
      <c r="HYW37" s="661"/>
      <c r="HYX37" s="661"/>
      <c r="HYY37" s="661"/>
      <c r="HYZ37" s="661"/>
      <c r="HZA37" s="661"/>
      <c r="HZB37" s="661"/>
      <c r="HZC37" s="661"/>
      <c r="HZD37" s="661"/>
      <c r="HZE37" s="661"/>
      <c r="HZF37" s="661"/>
      <c r="HZG37" s="661"/>
      <c r="HZH37" s="661"/>
      <c r="HZI37" s="661"/>
      <c r="HZJ37" s="661"/>
      <c r="HZK37" s="661"/>
      <c r="HZL37" s="661"/>
      <c r="HZM37" s="661"/>
      <c r="HZN37" s="661"/>
      <c r="HZO37" s="661"/>
      <c r="HZP37" s="661"/>
      <c r="HZQ37" s="661"/>
      <c r="HZR37" s="661"/>
      <c r="HZS37" s="661"/>
      <c r="HZT37" s="661"/>
      <c r="HZU37" s="661"/>
      <c r="HZV37" s="661"/>
      <c r="HZW37" s="661"/>
      <c r="HZX37" s="661"/>
      <c r="HZY37" s="661"/>
      <c r="HZZ37" s="661"/>
      <c r="IAA37" s="661"/>
      <c r="IAB37" s="661"/>
      <c r="IAC37" s="661"/>
      <c r="IAD37" s="661"/>
      <c r="IAE37" s="661"/>
      <c r="IAF37" s="661"/>
      <c r="IAG37" s="661"/>
      <c r="IAH37" s="661"/>
      <c r="IAI37" s="661"/>
      <c r="IAJ37" s="661"/>
      <c r="IAK37" s="661"/>
      <c r="IAL37" s="661"/>
      <c r="IAM37" s="661"/>
      <c r="IAN37" s="661"/>
      <c r="IAO37" s="661"/>
      <c r="IAP37" s="661"/>
      <c r="IAQ37" s="661"/>
      <c r="IAR37" s="661"/>
      <c r="IAS37" s="661"/>
      <c r="IAT37" s="661"/>
      <c r="IAU37" s="661"/>
      <c r="IAV37" s="661"/>
      <c r="IAW37" s="661"/>
      <c r="IAX37" s="661"/>
      <c r="IAY37" s="661"/>
      <c r="IAZ37" s="661"/>
      <c r="IBA37" s="661"/>
      <c r="IBB37" s="661"/>
      <c r="IBC37" s="661"/>
      <c r="IBD37" s="661"/>
      <c r="IBE37" s="661"/>
      <c r="IBF37" s="661"/>
      <c r="IBG37" s="661"/>
      <c r="IBH37" s="661"/>
      <c r="IBI37" s="661"/>
      <c r="IBJ37" s="661"/>
      <c r="IBK37" s="661"/>
      <c r="IBL37" s="661"/>
      <c r="IBM37" s="661"/>
      <c r="IBN37" s="661"/>
      <c r="IBO37" s="661"/>
      <c r="IBP37" s="661"/>
      <c r="IBQ37" s="661"/>
      <c r="IBR37" s="661"/>
      <c r="IBS37" s="661"/>
      <c r="IBT37" s="661"/>
      <c r="IBU37" s="661"/>
      <c r="IBV37" s="661"/>
      <c r="IBW37" s="661"/>
      <c r="IBX37" s="661"/>
      <c r="IBY37" s="661"/>
      <c r="IBZ37" s="661"/>
      <c r="ICA37" s="661"/>
      <c r="ICB37" s="661"/>
      <c r="ICC37" s="661"/>
      <c r="ICD37" s="661"/>
      <c r="ICE37" s="661"/>
      <c r="ICF37" s="661"/>
      <c r="ICG37" s="661"/>
      <c r="ICH37" s="661"/>
      <c r="ICI37" s="661"/>
      <c r="ICJ37" s="661"/>
      <c r="ICK37" s="661"/>
      <c r="ICL37" s="661"/>
      <c r="ICM37" s="661"/>
      <c r="ICN37" s="661"/>
      <c r="ICO37" s="661"/>
      <c r="ICP37" s="661"/>
      <c r="ICQ37" s="661"/>
      <c r="ICR37" s="661"/>
      <c r="ICS37" s="661"/>
      <c r="ICT37" s="661"/>
      <c r="ICU37" s="661"/>
      <c r="ICV37" s="661"/>
      <c r="ICW37" s="661"/>
      <c r="ICX37" s="661"/>
      <c r="ICY37" s="661"/>
      <c r="ICZ37" s="661"/>
      <c r="IDA37" s="661"/>
      <c r="IDB37" s="661"/>
      <c r="IDC37" s="661"/>
      <c r="IDD37" s="661"/>
      <c r="IDE37" s="661"/>
      <c r="IDF37" s="661"/>
      <c r="IDG37" s="661"/>
      <c r="IDH37" s="661"/>
      <c r="IDI37" s="661"/>
      <c r="IDJ37" s="661"/>
      <c r="IDK37" s="661"/>
      <c r="IDL37" s="661"/>
      <c r="IDM37" s="661"/>
      <c r="IDN37" s="661"/>
      <c r="IDO37" s="661"/>
      <c r="IDP37" s="661"/>
      <c r="IDQ37" s="661"/>
      <c r="IDR37" s="661"/>
      <c r="IDS37" s="661"/>
      <c r="IDT37" s="661"/>
      <c r="IDU37" s="661"/>
      <c r="IDV37" s="661"/>
      <c r="IDW37" s="661"/>
      <c r="IDX37" s="661"/>
      <c r="IDY37" s="661"/>
      <c r="IDZ37" s="661"/>
      <c r="IEA37" s="661"/>
      <c r="IEB37" s="661"/>
      <c r="IEC37" s="661"/>
      <c r="IED37" s="661"/>
      <c r="IEE37" s="661"/>
      <c r="IEF37" s="661"/>
      <c r="IEG37" s="661"/>
      <c r="IEH37" s="661"/>
      <c r="IEI37" s="661"/>
      <c r="IEJ37" s="661"/>
      <c r="IEK37" s="661"/>
      <c r="IEL37" s="661"/>
      <c r="IEM37" s="661"/>
      <c r="IEN37" s="661"/>
      <c r="IEO37" s="661"/>
      <c r="IEP37" s="661"/>
      <c r="IEQ37" s="661"/>
      <c r="IER37" s="661"/>
      <c r="IES37" s="661"/>
      <c r="IET37" s="661"/>
      <c r="IEU37" s="661"/>
      <c r="IEV37" s="661"/>
      <c r="IEW37" s="661"/>
      <c r="IEX37" s="661"/>
      <c r="IEY37" s="661"/>
      <c r="IEZ37" s="661"/>
      <c r="IFA37" s="661"/>
      <c r="IFB37" s="661"/>
      <c r="IFC37" s="661"/>
      <c r="IFD37" s="661"/>
      <c r="IFE37" s="661"/>
      <c r="IFF37" s="661"/>
      <c r="IFG37" s="661"/>
      <c r="IFH37" s="661"/>
      <c r="IFI37" s="661"/>
      <c r="IFJ37" s="661"/>
      <c r="IFK37" s="661"/>
      <c r="IFL37" s="661"/>
      <c r="IFM37" s="661"/>
      <c r="IFN37" s="661"/>
      <c r="IFO37" s="661"/>
      <c r="IFP37" s="661"/>
      <c r="IFQ37" s="661"/>
      <c r="IFR37" s="661"/>
      <c r="IFS37" s="661"/>
      <c r="IFT37" s="661"/>
      <c r="IFU37" s="661"/>
      <c r="IFV37" s="661"/>
      <c r="IFW37" s="661"/>
      <c r="IFX37" s="661"/>
      <c r="IFY37" s="661"/>
      <c r="IFZ37" s="661"/>
      <c r="IGA37" s="661"/>
      <c r="IGB37" s="661"/>
      <c r="IGC37" s="661"/>
      <c r="IGD37" s="661"/>
      <c r="IGE37" s="661"/>
      <c r="IGF37" s="661"/>
      <c r="IGG37" s="661"/>
      <c r="IGH37" s="661"/>
      <c r="IGI37" s="661"/>
      <c r="IGJ37" s="661"/>
      <c r="IGK37" s="661"/>
      <c r="IGL37" s="661"/>
      <c r="IGM37" s="661"/>
      <c r="IGN37" s="661"/>
      <c r="IGO37" s="661"/>
      <c r="IGP37" s="661"/>
      <c r="IGQ37" s="661"/>
      <c r="IGR37" s="661"/>
      <c r="IGS37" s="661"/>
      <c r="IGT37" s="661"/>
      <c r="IGU37" s="661"/>
      <c r="IGV37" s="661"/>
      <c r="IGW37" s="661"/>
      <c r="IGX37" s="661"/>
      <c r="IGY37" s="661"/>
      <c r="IGZ37" s="661"/>
      <c r="IHA37" s="661"/>
      <c r="IHB37" s="661"/>
      <c r="IHC37" s="661"/>
      <c r="IHD37" s="661"/>
      <c r="IHE37" s="661"/>
      <c r="IHF37" s="661"/>
      <c r="IHG37" s="661"/>
      <c r="IHH37" s="661"/>
      <c r="IHI37" s="661"/>
      <c r="IHJ37" s="661"/>
      <c r="IHK37" s="661"/>
      <c r="IHL37" s="661"/>
      <c r="IHM37" s="661"/>
      <c r="IHN37" s="661"/>
      <c r="IHO37" s="661"/>
      <c r="IHP37" s="661"/>
      <c r="IHQ37" s="661"/>
      <c r="IHR37" s="661"/>
      <c r="IHS37" s="661"/>
      <c r="IHT37" s="661"/>
      <c r="IHU37" s="661"/>
      <c r="IHV37" s="661"/>
      <c r="IHW37" s="661"/>
      <c r="IHX37" s="661"/>
      <c r="IHY37" s="661"/>
      <c r="IHZ37" s="661"/>
      <c r="IIA37" s="661"/>
      <c r="IIB37" s="661"/>
      <c r="IIC37" s="661"/>
      <c r="IID37" s="661"/>
      <c r="IIE37" s="661"/>
      <c r="IIF37" s="661"/>
      <c r="IIG37" s="661"/>
      <c r="IIH37" s="661"/>
      <c r="III37" s="661"/>
      <c r="IIJ37" s="661"/>
      <c r="IIK37" s="661"/>
      <c r="IIL37" s="661"/>
      <c r="IIM37" s="661"/>
      <c r="IIN37" s="661"/>
      <c r="IIO37" s="661"/>
      <c r="IIP37" s="661"/>
      <c r="IIQ37" s="661"/>
      <c r="IIR37" s="661"/>
      <c r="IIS37" s="661"/>
      <c r="IIT37" s="661"/>
      <c r="IIU37" s="661"/>
      <c r="IIV37" s="661"/>
      <c r="IIW37" s="661"/>
      <c r="IIX37" s="661"/>
      <c r="IIY37" s="661"/>
      <c r="IIZ37" s="661"/>
      <c r="IJA37" s="661"/>
      <c r="IJB37" s="661"/>
      <c r="IJC37" s="661"/>
      <c r="IJD37" s="661"/>
      <c r="IJE37" s="661"/>
      <c r="IJF37" s="661"/>
      <c r="IJG37" s="661"/>
      <c r="IJH37" s="661"/>
      <c r="IJI37" s="661"/>
      <c r="IJJ37" s="661"/>
      <c r="IJK37" s="661"/>
      <c r="IJL37" s="661"/>
      <c r="IJM37" s="661"/>
      <c r="IJN37" s="661"/>
      <c r="IJO37" s="661"/>
      <c r="IJP37" s="661"/>
      <c r="IJQ37" s="661"/>
      <c r="IJR37" s="661"/>
      <c r="IJS37" s="661"/>
      <c r="IJT37" s="661"/>
      <c r="IJU37" s="661"/>
      <c r="IJV37" s="661"/>
      <c r="IJW37" s="661"/>
      <c r="IJX37" s="661"/>
      <c r="IJY37" s="661"/>
      <c r="IJZ37" s="661"/>
      <c r="IKA37" s="661"/>
      <c r="IKB37" s="661"/>
      <c r="IKC37" s="661"/>
      <c r="IKD37" s="661"/>
      <c r="IKE37" s="661"/>
      <c r="IKF37" s="661"/>
      <c r="IKG37" s="661"/>
      <c r="IKH37" s="661"/>
      <c r="IKI37" s="661"/>
      <c r="IKJ37" s="661"/>
      <c r="IKK37" s="661"/>
      <c r="IKL37" s="661"/>
      <c r="IKM37" s="661"/>
      <c r="IKN37" s="661"/>
      <c r="IKO37" s="661"/>
      <c r="IKP37" s="661"/>
      <c r="IKQ37" s="661"/>
      <c r="IKR37" s="661"/>
      <c r="IKS37" s="661"/>
      <c r="IKT37" s="661"/>
      <c r="IKU37" s="661"/>
      <c r="IKV37" s="661"/>
      <c r="IKW37" s="661"/>
      <c r="IKX37" s="661"/>
      <c r="IKY37" s="661"/>
      <c r="IKZ37" s="661"/>
      <c r="ILA37" s="661"/>
      <c r="ILB37" s="661"/>
      <c r="ILC37" s="661"/>
      <c r="ILD37" s="661"/>
      <c r="ILE37" s="661"/>
      <c r="ILF37" s="661"/>
      <c r="ILG37" s="661"/>
      <c r="ILH37" s="661"/>
      <c r="ILI37" s="661"/>
      <c r="ILJ37" s="661"/>
      <c r="ILK37" s="661"/>
      <c r="ILL37" s="661"/>
      <c r="ILM37" s="661"/>
      <c r="ILN37" s="661"/>
      <c r="ILO37" s="661"/>
      <c r="ILP37" s="661"/>
      <c r="ILQ37" s="661"/>
      <c r="ILR37" s="661"/>
      <c r="ILS37" s="661"/>
      <c r="ILT37" s="661"/>
      <c r="ILU37" s="661"/>
      <c r="ILV37" s="661"/>
      <c r="ILW37" s="661"/>
      <c r="ILX37" s="661"/>
      <c r="ILY37" s="661"/>
      <c r="ILZ37" s="661"/>
      <c r="IMA37" s="661"/>
      <c r="IMB37" s="661"/>
      <c r="IMC37" s="661"/>
      <c r="IMD37" s="661"/>
      <c r="IME37" s="661"/>
      <c r="IMF37" s="661"/>
      <c r="IMG37" s="661"/>
      <c r="IMH37" s="661"/>
      <c r="IMI37" s="661"/>
      <c r="IMJ37" s="661"/>
      <c r="IMK37" s="661"/>
      <c r="IML37" s="661"/>
      <c r="IMM37" s="661"/>
      <c r="IMN37" s="661"/>
      <c r="IMO37" s="661"/>
      <c r="IMP37" s="661"/>
      <c r="IMQ37" s="661"/>
      <c r="IMR37" s="661"/>
      <c r="IMS37" s="661"/>
      <c r="IMT37" s="661"/>
      <c r="IMU37" s="661"/>
      <c r="IMV37" s="661"/>
      <c r="IMW37" s="661"/>
      <c r="IMX37" s="661"/>
      <c r="IMY37" s="661"/>
      <c r="IMZ37" s="661"/>
      <c r="INA37" s="661"/>
      <c r="INB37" s="661"/>
      <c r="INC37" s="661"/>
      <c r="IND37" s="661"/>
      <c r="INE37" s="661"/>
      <c r="INF37" s="661"/>
      <c r="ING37" s="661"/>
      <c r="INH37" s="661"/>
      <c r="INI37" s="661"/>
      <c r="INJ37" s="661"/>
      <c r="INK37" s="661"/>
      <c r="INL37" s="661"/>
      <c r="INM37" s="661"/>
      <c r="INN37" s="661"/>
      <c r="INO37" s="661"/>
      <c r="INP37" s="661"/>
      <c r="INQ37" s="661"/>
      <c r="INR37" s="661"/>
      <c r="INS37" s="661"/>
      <c r="INT37" s="661"/>
      <c r="INU37" s="661"/>
      <c r="INV37" s="661"/>
      <c r="INW37" s="661"/>
      <c r="INX37" s="661"/>
      <c r="INY37" s="661"/>
      <c r="INZ37" s="661"/>
      <c r="IOA37" s="661"/>
      <c r="IOB37" s="661"/>
      <c r="IOC37" s="661"/>
      <c r="IOD37" s="661"/>
      <c r="IOE37" s="661"/>
      <c r="IOF37" s="661"/>
      <c r="IOG37" s="661"/>
      <c r="IOH37" s="661"/>
      <c r="IOI37" s="661"/>
      <c r="IOJ37" s="661"/>
      <c r="IOK37" s="661"/>
      <c r="IOL37" s="661"/>
      <c r="IOM37" s="661"/>
      <c r="ION37" s="661"/>
      <c r="IOO37" s="661"/>
      <c r="IOP37" s="661"/>
      <c r="IOQ37" s="661"/>
      <c r="IOR37" s="661"/>
      <c r="IOS37" s="661"/>
      <c r="IOT37" s="661"/>
      <c r="IOU37" s="661"/>
      <c r="IOV37" s="661"/>
      <c r="IOW37" s="661"/>
      <c r="IOX37" s="661"/>
      <c r="IOY37" s="661"/>
      <c r="IOZ37" s="661"/>
      <c r="IPA37" s="661"/>
      <c r="IPB37" s="661"/>
      <c r="IPC37" s="661"/>
      <c r="IPD37" s="661"/>
      <c r="IPE37" s="661"/>
      <c r="IPF37" s="661"/>
      <c r="IPG37" s="661"/>
      <c r="IPH37" s="661"/>
      <c r="IPI37" s="661"/>
      <c r="IPJ37" s="661"/>
      <c r="IPK37" s="661"/>
      <c r="IPL37" s="661"/>
      <c r="IPM37" s="661"/>
      <c r="IPN37" s="661"/>
      <c r="IPO37" s="661"/>
      <c r="IPP37" s="661"/>
      <c r="IPQ37" s="661"/>
      <c r="IPR37" s="661"/>
      <c r="IPS37" s="661"/>
      <c r="IPT37" s="661"/>
      <c r="IPU37" s="661"/>
      <c r="IPV37" s="661"/>
      <c r="IPW37" s="661"/>
      <c r="IPX37" s="661"/>
      <c r="IPY37" s="661"/>
      <c r="IPZ37" s="661"/>
      <c r="IQA37" s="661"/>
      <c r="IQB37" s="661"/>
      <c r="IQC37" s="661"/>
      <c r="IQD37" s="661"/>
      <c r="IQE37" s="661"/>
      <c r="IQF37" s="661"/>
      <c r="IQG37" s="661"/>
      <c r="IQH37" s="661"/>
      <c r="IQI37" s="661"/>
      <c r="IQJ37" s="661"/>
      <c r="IQK37" s="661"/>
      <c r="IQL37" s="661"/>
      <c r="IQM37" s="661"/>
      <c r="IQN37" s="661"/>
      <c r="IQO37" s="661"/>
      <c r="IQP37" s="661"/>
      <c r="IQQ37" s="661"/>
      <c r="IQR37" s="661"/>
      <c r="IQS37" s="661"/>
      <c r="IQT37" s="661"/>
      <c r="IQU37" s="661"/>
      <c r="IQV37" s="661"/>
      <c r="IQW37" s="661"/>
      <c r="IQX37" s="661"/>
      <c r="IQY37" s="661"/>
      <c r="IQZ37" s="661"/>
      <c r="IRA37" s="661"/>
      <c r="IRB37" s="661"/>
      <c r="IRC37" s="661"/>
      <c r="IRD37" s="661"/>
      <c r="IRE37" s="661"/>
      <c r="IRF37" s="661"/>
      <c r="IRG37" s="661"/>
      <c r="IRH37" s="661"/>
      <c r="IRI37" s="661"/>
      <c r="IRJ37" s="661"/>
      <c r="IRK37" s="661"/>
      <c r="IRL37" s="661"/>
      <c r="IRM37" s="661"/>
      <c r="IRN37" s="661"/>
      <c r="IRO37" s="661"/>
      <c r="IRP37" s="661"/>
      <c r="IRQ37" s="661"/>
      <c r="IRR37" s="661"/>
      <c r="IRS37" s="661"/>
      <c r="IRT37" s="661"/>
      <c r="IRU37" s="661"/>
      <c r="IRV37" s="661"/>
      <c r="IRW37" s="661"/>
      <c r="IRX37" s="661"/>
      <c r="IRY37" s="661"/>
      <c r="IRZ37" s="661"/>
      <c r="ISA37" s="661"/>
      <c r="ISB37" s="661"/>
      <c r="ISC37" s="661"/>
      <c r="ISD37" s="661"/>
      <c r="ISE37" s="661"/>
      <c r="ISF37" s="661"/>
      <c r="ISG37" s="661"/>
      <c r="ISH37" s="661"/>
      <c r="ISI37" s="661"/>
      <c r="ISJ37" s="661"/>
      <c r="ISK37" s="661"/>
      <c r="ISL37" s="661"/>
      <c r="ISM37" s="661"/>
      <c r="ISN37" s="661"/>
      <c r="ISO37" s="661"/>
      <c r="ISP37" s="661"/>
      <c r="ISQ37" s="661"/>
      <c r="ISR37" s="661"/>
      <c r="ISS37" s="661"/>
      <c r="IST37" s="661"/>
      <c r="ISU37" s="661"/>
      <c r="ISV37" s="661"/>
      <c r="ISW37" s="661"/>
      <c r="ISX37" s="661"/>
      <c r="ISY37" s="661"/>
      <c r="ISZ37" s="661"/>
      <c r="ITA37" s="661"/>
      <c r="ITB37" s="661"/>
      <c r="ITC37" s="661"/>
      <c r="ITD37" s="661"/>
      <c r="ITE37" s="661"/>
      <c r="ITF37" s="661"/>
      <c r="ITG37" s="661"/>
      <c r="ITH37" s="661"/>
      <c r="ITI37" s="661"/>
      <c r="ITJ37" s="661"/>
      <c r="ITK37" s="661"/>
      <c r="ITL37" s="661"/>
      <c r="ITM37" s="661"/>
      <c r="ITN37" s="661"/>
      <c r="ITO37" s="661"/>
      <c r="ITP37" s="661"/>
      <c r="ITQ37" s="661"/>
      <c r="ITR37" s="661"/>
      <c r="ITS37" s="661"/>
      <c r="ITT37" s="661"/>
      <c r="ITU37" s="661"/>
      <c r="ITV37" s="661"/>
      <c r="ITW37" s="661"/>
      <c r="ITX37" s="661"/>
      <c r="ITY37" s="661"/>
      <c r="ITZ37" s="661"/>
      <c r="IUA37" s="661"/>
      <c r="IUB37" s="661"/>
      <c r="IUC37" s="661"/>
      <c r="IUD37" s="661"/>
      <c r="IUE37" s="661"/>
      <c r="IUF37" s="661"/>
      <c r="IUG37" s="661"/>
      <c r="IUH37" s="661"/>
      <c r="IUI37" s="661"/>
      <c r="IUJ37" s="661"/>
      <c r="IUK37" s="661"/>
      <c r="IUL37" s="661"/>
      <c r="IUM37" s="661"/>
      <c r="IUN37" s="661"/>
      <c r="IUO37" s="661"/>
      <c r="IUP37" s="661"/>
      <c r="IUQ37" s="661"/>
      <c r="IUR37" s="661"/>
      <c r="IUS37" s="661"/>
      <c r="IUT37" s="661"/>
      <c r="IUU37" s="661"/>
      <c r="IUV37" s="661"/>
      <c r="IUW37" s="661"/>
      <c r="IUX37" s="661"/>
      <c r="IUY37" s="661"/>
      <c r="IUZ37" s="661"/>
      <c r="IVA37" s="661"/>
      <c r="IVB37" s="661"/>
      <c r="IVC37" s="661"/>
      <c r="IVD37" s="661"/>
      <c r="IVE37" s="661"/>
      <c r="IVF37" s="661"/>
      <c r="IVG37" s="661"/>
      <c r="IVH37" s="661"/>
      <c r="IVI37" s="661"/>
      <c r="IVJ37" s="661"/>
      <c r="IVK37" s="661"/>
      <c r="IVL37" s="661"/>
      <c r="IVM37" s="661"/>
      <c r="IVN37" s="661"/>
      <c r="IVO37" s="661"/>
      <c r="IVP37" s="661"/>
      <c r="IVQ37" s="661"/>
      <c r="IVR37" s="661"/>
      <c r="IVS37" s="661"/>
      <c r="IVT37" s="661"/>
      <c r="IVU37" s="661"/>
      <c r="IVV37" s="661"/>
      <c r="IVW37" s="661"/>
      <c r="IVX37" s="661"/>
      <c r="IVY37" s="661"/>
      <c r="IVZ37" s="661"/>
      <c r="IWA37" s="661"/>
      <c r="IWB37" s="661"/>
      <c r="IWC37" s="661"/>
      <c r="IWD37" s="661"/>
      <c r="IWE37" s="661"/>
      <c r="IWF37" s="661"/>
      <c r="IWG37" s="661"/>
      <c r="IWH37" s="661"/>
      <c r="IWI37" s="661"/>
      <c r="IWJ37" s="661"/>
      <c r="IWK37" s="661"/>
      <c r="IWL37" s="661"/>
      <c r="IWM37" s="661"/>
      <c r="IWN37" s="661"/>
      <c r="IWO37" s="661"/>
      <c r="IWP37" s="661"/>
      <c r="IWQ37" s="661"/>
      <c r="IWR37" s="661"/>
      <c r="IWS37" s="661"/>
      <c r="IWT37" s="661"/>
      <c r="IWU37" s="661"/>
      <c r="IWV37" s="661"/>
      <c r="IWW37" s="661"/>
      <c r="IWX37" s="661"/>
      <c r="IWY37" s="661"/>
      <c r="IWZ37" s="661"/>
      <c r="IXA37" s="661"/>
      <c r="IXB37" s="661"/>
      <c r="IXC37" s="661"/>
      <c r="IXD37" s="661"/>
      <c r="IXE37" s="661"/>
      <c r="IXF37" s="661"/>
      <c r="IXG37" s="661"/>
      <c r="IXH37" s="661"/>
      <c r="IXI37" s="661"/>
      <c r="IXJ37" s="661"/>
      <c r="IXK37" s="661"/>
      <c r="IXL37" s="661"/>
      <c r="IXM37" s="661"/>
      <c r="IXN37" s="661"/>
      <c r="IXO37" s="661"/>
      <c r="IXP37" s="661"/>
      <c r="IXQ37" s="661"/>
      <c r="IXR37" s="661"/>
      <c r="IXS37" s="661"/>
      <c r="IXT37" s="661"/>
      <c r="IXU37" s="661"/>
      <c r="IXV37" s="661"/>
      <c r="IXW37" s="661"/>
      <c r="IXX37" s="661"/>
      <c r="IXY37" s="661"/>
      <c r="IXZ37" s="661"/>
      <c r="IYA37" s="661"/>
      <c r="IYB37" s="661"/>
      <c r="IYC37" s="661"/>
      <c r="IYD37" s="661"/>
      <c r="IYE37" s="661"/>
      <c r="IYF37" s="661"/>
      <c r="IYG37" s="661"/>
      <c r="IYH37" s="661"/>
      <c r="IYI37" s="661"/>
      <c r="IYJ37" s="661"/>
      <c r="IYK37" s="661"/>
      <c r="IYL37" s="661"/>
      <c r="IYM37" s="661"/>
      <c r="IYN37" s="661"/>
      <c r="IYO37" s="661"/>
      <c r="IYP37" s="661"/>
      <c r="IYQ37" s="661"/>
      <c r="IYR37" s="661"/>
      <c r="IYS37" s="661"/>
      <c r="IYT37" s="661"/>
      <c r="IYU37" s="661"/>
      <c r="IYV37" s="661"/>
      <c r="IYW37" s="661"/>
      <c r="IYX37" s="661"/>
      <c r="IYY37" s="661"/>
      <c r="IYZ37" s="661"/>
      <c r="IZA37" s="661"/>
      <c r="IZB37" s="661"/>
      <c r="IZC37" s="661"/>
      <c r="IZD37" s="661"/>
      <c r="IZE37" s="661"/>
      <c r="IZF37" s="661"/>
      <c r="IZG37" s="661"/>
      <c r="IZH37" s="661"/>
      <c r="IZI37" s="661"/>
      <c r="IZJ37" s="661"/>
      <c r="IZK37" s="661"/>
      <c r="IZL37" s="661"/>
      <c r="IZM37" s="661"/>
      <c r="IZN37" s="661"/>
      <c r="IZO37" s="661"/>
      <c r="IZP37" s="661"/>
      <c r="IZQ37" s="661"/>
      <c r="IZR37" s="661"/>
      <c r="IZS37" s="661"/>
      <c r="IZT37" s="661"/>
      <c r="IZU37" s="661"/>
      <c r="IZV37" s="661"/>
      <c r="IZW37" s="661"/>
      <c r="IZX37" s="661"/>
      <c r="IZY37" s="661"/>
      <c r="IZZ37" s="661"/>
      <c r="JAA37" s="661"/>
      <c r="JAB37" s="661"/>
      <c r="JAC37" s="661"/>
      <c r="JAD37" s="661"/>
      <c r="JAE37" s="661"/>
      <c r="JAF37" s="661"/>
      <c r="JAG37" s="661"/>
      <c r="JAH37" s="661"/>
      <c r="JAI37" s="661"/>
      <c r="JAJ37" s="661"/>
      <c r="JAK37" s="661"/>
      <c r="JAL37" s="661"/>
      <c r="JAM37" s="661"/>
      <c r="JAN37" s="661"/>
      <c r="JAO37" s="661"/>
      <c r="JAP37" s="661"/>
      <c r="JAQ37" s="661"/>
      <c r="JAR37" s="661"/>
      <c r="JAS37" s="661"/>
      <c r="JAT37" s="661"/>
      <c r="JAU37" s="661"/>
      <c r="JAV37" s="661"/>
      <c r="JAW37" s="661"/>
      <c r="JAX37" s="661"/>
      <c r="JAY37" s="661"/>
      <c r="JAZ37" s="661"/>
      <c r="JBA37" s="661"/>
      <c r="JBB37" s="661"/>
      <c r="JBC37" s="661"/>
      <c r="JBD37" s="661"/>
      <c r="JBE37" s="661"/>
      <c r="JBF37" s="661"/>
      <c r="JBG37" s="661"/>
      <c r="JBH37" s="661"/>
      <c r="JBI37" s="661"/>
      <c r="JBJ37" s="661"/>
      <c r="JBK37" s="661"/>
      <c r="JBL37" s="661"/>
      <c r="JBM37" s="661"/>
      <c r="JBN37" s="661"/>
      <c r="JBO37" s="661"/>
      <c r="JBP37" s="661"/>
      <c r="JBQ37" s="661"/>
      <c r="JBR37" s="661"/>
      <c r="JBS37" s="661"/>
      <c r="JBT37" s="661"/>
      <c r="JBU37" s="661"/>
      <c r="JBV37" s="661"/>
      <c r="JBW37" s="661"/>
      <c r="JBX37" s="661"/>
      <c r="JBY37" s="661"/>
      <c r="JBZ37" s="661"/>
      <c r="JCA37" s="661"/>
      <c r="JCB37" s="661"/>
      <c r="JCC37" s="661"/>
      <c r="JCD37" s="661"/>
      <c r="JCE37" s="661"/>
      <c r="JCF37" s="661"/>
      <c r="JCG37" s="661"/>
      <c r="JCH37" s="661"/>
      <c r="JCI37" s="661"/>
      <c r="JCJ37" s="661"/>
      <c r="JCK37" s="661"/>
      <c r="JCL37" s="661"/>
      <c r="JCM37" s="661"/>
      <c r="JCN37" s="661"/>
      <c r="JCO37" s="661"/>
      <c r="JCP37" s="661"/>
      <c r="JCQ37" s="661"/>
      <c r="JCR37" s="661"/>
      <c r="JCS37" s="661"/>
      <c r="JCT37" s="661"/>
      <c r="JCU37" s="661"/>
      <c r="JCV37" s="661"/>
      <c r="JCW37" s="661"/>
      <c r="JCX37" s="661"/>
      <c r="JCY37" s="661"/>
      <c r="JCZ37" s="661"/>
      <c r="JDA37" s="661"/>
      <c r="JDB37" s="661"/>
      <c r="JDC37" s="661"/>
      <c r="JDD37" s="661"/>
      <c r="JDE37" s="661"/>
      <c r="JDF37" s="661"/>
      <c r="JDG37" s="661"/>
      <c r="JDH37" s="661"/>
      <c r="JDI37" s="661"/>
      <c r="JDJ37" s="661"/>
      <c r="JDK37" s="661"/>
      <c r="JDL37" s="661"/>
      <c r="JDM37" s="661"/>
      <c r="JDN37" s="661"/>
      <c r="JDO37" s="661"/>
      <c r="JDP37" s="661"/>
      <c r="JDQ37" s="661"/>
      <c r="JDR37" s="661"/>
      <c r="JDS37" s="661"/>
      <c r="JDT37" s="661"/>
      <c r="JDU37" s="661"/>
      <c r="JDV37" s="661"/>
      <c r="JDW37" s="661"/>
      <c r="JDX37" s="661"/>
      <c r="JDY37" s="661"/>
      <c r="JDZ37" s="661"/>
      <c r="JEA37" s="661"/>
      <c r="JEB37" s="661"/>
      <c r="JEC37" s="661"/>
      <c r="JED37" s="661"/>
      <c r="JEE37" s="661"/>
      <c r="JEF37" s="661"/>
      <c r="JEG37" s="661"/>
      <c r="JEH37" s="661"/>
      <c r="JEI37" s="661"/>
      <c r="JEJ37" s="661"/>
      <c r="JEK37" s="661"/>
      <c r="JEL37" s="661"/>
      <c r="JEM37" s="661"/>
      <c r="JEN37" s="661"/>
      <c r="JEO37" s="661"/>
      <c r="JEP37" s="661"/>
      <c r="JEQ37" s="661"/>
      <c r="JER37" s="661"/>
      <c r="JES37" s="661"/>
      <c r="JET37" s="661"/>
      <c r="JEU37" s="661"/>
      <c r="JEV37" s="661"/>
      <c r="JEW37" s="661"/>
      <c r="JEX37" s="661"/>
      <c r="JEY37" s="661"/>
      <c r="JEZ37" s="661"/>
      <c r="JFA37" s="661"/>
      <c r="JFB37" s="661"/>
      <c r="JFC37" s="661"/>
      <c r="JFD37" s="661"/>
      <c r="JFE37" s="661"/>
      <c r="JFF37" s="661"/>
      <c r="JFG37" s="661"/>
      <c r="JFH37" s="661"/>
      <c r="JFI37" s="661"/>
      <c r="JFJ37" s="661"/>
      <c r="JFK37" s="661"/>
      <c r="JFL37" s="661"/>
      <c r="JFM37" s="661"/>
      <c r="JFN37" s="661"/>
      <c r="JFO37" s="661"/>
      <c r="JFP37" s="661"/>
      <c r="JFQ37" s="661"/>
      <c r="JFR37" s="661"/>
      <c r="JFS37" s="661"/>
      <c r="JFT37" s="661"/>
      <c r="JFU37" s="661"/>
      <c r="JFV37" s="661"/>
      <c r="JFW37" s="661"/>
      <c r="JFX37" s="661"/>
      <c r="JFY37" s="661"/>
      <c r="JFZ37" s="661"/>
      <c r="JGA37" s="661"/>
      <c r="JGB37" s="661"/>
      <c r="JGC37" s="661"/>
      <c r="JGD37" s="661"/>
      <c r="JGE37" s="661"/>
      <c r="JGF37" s="661"/>
      <c r="JGG37" s="661"/>
      <c r="JGH37" s="661"/>
      <c r="JGI37" s="661"/>
      <c r="JGJ37" s="661"/>
      <c r="JGK37" s="661"/>
      <c r="JGL37" s="661"/>
      <c r="JGM37" s="661"/>
      <c r="JGN37" s="661"/>
      <c r="JGO37" s="661"/>
      <c r="JGP37" s="661"/>
      <c r="JGQ37" s="661"/>
      <c r="JGR37" s="661"/>
      <c r="JGS37" s="661"/>
      <c r="JGT37" s="661"/>
      <c r="JGU37" s="661"/>
      <c r="JGV37" s="661"/>
      <c r="JGW37" s="661"/>
      <c r="JGX37" s="661"/>
      <c r="JGY37" s="661"/>
      <c r="JGZ37" s="661"/>
      <c r="JHA37" s="661"/>
      <c r="JHB37" s="661"/>
      <c r="JHC37" s="661"/>
      <c r="JHD37" s="661"/>
      <c r="JHE37" s="661"/>
      <c r="JHF37" s="661"/>
      <c r="JHG37" s="661"/>
      <c r="JHH37" s="661"/>
      <c r="JHI37" s="661"/>
      <c r="JHJ37" s="661"/>
      <c r="JHK37" s="661"/>
      <c r="JHL37" s="661"/>
      <c r="JHM37" s="661"/>
      <c r="JHN37" s="661"/>
      <c r="JHO37" s="661"/>
      <c r="JHP37" s="661"/>
      <c r="JHQ37" s="661"/>
      <c r="JHR37" s="661"/>
      <c r="JHS37" s="661"/>
      <c r="JHT37" s="661"/>
      <c r="JHU37" s="661"/>
      <c r="JHV37" s="661"/>
      <c r="JHW37" s="661"/>
      <c r="JHX37" s="661"/>
      <c r="JHY37" s="661"/>
      <c r="JHZ37" s="661"/>
      <c r="JIA37" s="661"/>
      <c r="JIB37" s="661"/>
      <c r="JIC37" s="661"/>
      <c r="JID37" s="661"/>
      <c r="JIE37" s="661"/>
      <c r="JIF37" s="661"/>
      <c r="JIG37" s="661"/>
      <c r="JIH37" s="661"/>
      <c r="JII37" s="661"/>
      <c r="JIJ37" s="661"/>
      <c r="JIK37" s="661"/>
      <c r="JIL37" s="661"/>
      <c r="JIM37" s="661"/>
      <c r="JIN37" s="661"/>
      <c r="JIO37" s="661"/>
      <c r="JIP37" s="661"/>
      <c r="JIQ37" s="661"/>
      <c r="JIR37" s="661"/>
      <c r="JIS37" s="661"/>
      <c r="JIT37" s="661"/>
      <c r="JIU37" s="661"/>
      <c r="JIV37" s="661"/>
      <c r="JIW37" s="661"/>
      <c r="JIX37" s="661"/>
      <c r="JIY37" s="661"/>
      <c r="JIZ37" s="661"/>
      <c r="JJA37" s="661"/>
      <c r="JJB37" s="661"/>
      <c r="JJC37" s="661"/>
      <c r="JJD37" s="661"/>
      <c r="JJE37" s="661"/>
      <c r="JJF37" s="661"/>
      <c r="JJG37" s="661"/>
      <c r="JJH37" s="661"/>
      <c r="JJI37" s="661"/>
      <c r="JJJ37" s="661"/>
      <c r="JJK37" s="661"/>
      <c r="JJL37" s="661"/>
      <c r="JJM37" s="661"/>
      <c r="JJN37" s="661"/>
      <c r="JJO37" s="661"/>
      <c r="JJP37" s="661"/>
      <c r="JJQ37" s="661"/>
      <c r="JJR37" s="661"/>
      <c r="JJS37" s="661"/>
      <c r="JJT37" s="661"/>
      <c r="JJU37" s="661"/>
      <c r="JJV37" s="661"/>
      <c r="JJW37" s="661"/>
      <c r="JJX37" s="661"/>
      <c r="JJY37" s="661"/>
      <c r="JJZ37" s="661"/>
      <c r="JKA37" s="661"/>
      <c r="JKB37" s="661"/>
      <c r="JKC37" s="661"/>
      <c r="JKD37" s="661"/>
      <c r="JKE37" s="661"/>
      <c r="JKF37" s="661"/>
      <c r="JKG37" s="661"/>
      <c r="JKH37" s="661"/>
      <c r="JKI37" s="661"/>
      <c r="JKJ37" s="661"/>
      <c r="JKK37" s="661"/>
      <c r="JKL37" s="661"/>
      <c r="JKM37" s="661"/>
      <c r="JKN37" s="661"/>
      <c r="JKO37" s="661"/>
      <c r="JKP37" s="661"/>
      <c r="JKQ37" s="661"/>
      <c r="JKR37" s="661"/>
      <c r="JKS37" s="661"/>
      <c r="JKT37" s="661"/>
      <c r="JKU37" s="661"/>
      <c r="JKV37" s="661"/>
      <c r="JKW37" s="661"/>
      <c r="JKX37" s="661"/>
      <c r="JKY37" s="661"/>
      <c r="JKZ37" s="661"/>
      <c r="JLA37" s="661"/>
      <c r="JLB37" s="661"/>
      <c r="JLC37" s="661"/>
      <c r="JLD37" s="661"/>
      <c r="JLE37" s="661"/>
      <c r="JLF37" s="661"/>
      <c r="JLG37" s="661"/>
      <c r="JLH37" s="661"/>
      <c r="JLI37" s="661"/>
      <c r="JLJ37" s="661"/>
      <c r="JLK37" s="661"/>
      <c r="JLL37" s="661"/>
      <c r="JLM37" s="661"/>
      <c r="JLN37" s="661"/>
      <c r="JLO37" s="661"/>
      <c r="JLP37" s="661"/>
      <c r="JLQ37" s="661"/>
      <c r="JLR37" s="661"/>
      <c r="JLS37" s="661"/>
      <c r="JLT37" s="661"/>
      <c r="JLU37" s="661"/>
      <c r="JLV37" s="661"/>
      <c r="JLW37" s="661"/>
      <c r="JLX37" s="661"/>
      <c r="JLY37" s="661"/>
      <c r="JLZ37" s="661"/>
      <c r="JMA37" s="661"/>
      <c r="JMB37" s="661"/>
      <c r="JMC37" s="661"/>
      <c r="JMD37" s="661"/>
      <c r="JME37" s="661"/>
      <c r="JMF37" s="661"/>
      <c r="JMG37" s="661"/>
      <c r="JMH37" s="661"/>
      <c r="JMI37" s="661"/>
      <c r="JMJ37" s="661"/>
      <c r="JMK37" s="661"/>
      <c r="JML37" s="661"/>
      <c r="JMM37" s="661"/>
      <c r="JMN37" s="661"/>
      <c r="JMO37" s="661"/>
      <c r="JMP37" s="661"/>
      <c r="JMQ37" s="661"/>
      <c r="JMR37" s="661"/>
      <c r="JMS37" s="661"/>
      <c r="JMT37" s="661"/>
      <c r="JMU37" s="661"/>
      <c r="JMV37" s="661"/>
      <c r="JMW37" s="661"/>
      <c r="JMX37" s="661"/>
      <c r="JMY37" s="661"/>
      <c r="JMZ37" s="661"/>
      <c r="JNA37" s="661"/>
      <c r="JNB37" s="661"/>
      <c r="JNC37" s="661"/>
      <c r="JND37" s="661"/>
      <c r="JNE37" s="661"/>
      <c r="JNF37" s="661"/>
      <c r="JNG37" s="661"/>
      <c r="JNH37" s="661"/>
      <c r="JNI37" s="661"/>
      <c r="JNJ37" s="661"/>
      <c r="JNK37" s="661"/>
      <c r="JNL37" s="661"/>
      <c r="JNM37" s="661"/>
      <c r="JNN37" s="661"/>
      <c r="JNO37" s="661"/>
      <c r="JNP37" s="661"/>
      <c r="JNQ37" s="661"/>
      <c r="JNR37" s="661"/>
      <c r="JNS37" s="661"/>
      <c r="JNT37" s="661"/>
      <c r="JNU37" s="661"/>
      <c r="JNV37" s="661"/>
      <c r="JNW37" s="661"/>
      <c r="JNX37" s="661"/>
      <c r="JNY37" s="661"/>
      <c r="JNZ37" s="661"/>
      <c r="JOA37" s="661"/>
      <c r="JOB37" s="661"/>
      <c r="JOC37" s="661"/>
      <c r="JOD37" s="661"/>
      <c r="JOE37" s="661"/>
      <c r="JOF37" s="661"/>
      <c r="JOG37" s="661"/>
      <c r="JOH37" s="661"/>
      <c r="JOI37" s="661"/>
      <c r="JOJ37" s="661"/>
      <c r="JOK37" s="661"/>
      <c r="JOL37" s="661"/>
      <c r="JOM37" s="661"/>
      <c r="JON37" s="661"/>
      <c r="JOO37" s="661"/>
      <c r="JOP37" s="661"/>
      <c r="JOQ37" s="661"/>
      <c r="JOR37" s="661"/>
      <c r="JOS37" s="661"/>
      <c r="JOT37" s="661"/>
      <c r="JOU37" s="661"/>
      <c r="JOV37" s="661"/>
      <c r="JOW37" s="661"/>
      <c r="JOX37" s="661"/>
      <c r="JOY37" s="661"/>
      <c r="JOZ37" s="661"/>
      <c r="JPA37" s="661"/>
      <c r="JPB37" s="661"/>
      <c r="JPC37" s="661"/>
      <c r="JPD37" s="661"/>
      <c r="JPE37" s="661"/>
      <c r="JPF37" s="661"/>
      <c r="JPG37" s="661"/>
      <c r="JPH37" s="661"/>
      <c r="JPI37" s="661"/>
      <c r="JPJ37" s="661"/>
      <c r="JPK37" s="661"/>
      <c r="JPL37" s="661"/>
      <c r="JPM37" s="661"/>
      <c r="JPN37" s="661"/>
      <c r="JPO37" s="661"/>
      <c r="JPP37" s="661"/>
      <c r="JPQ37" s="661"/>
      <c r="JPR37" s="661"/>
      <c r="JPS37" s="661"/>
      <c r="JPT37" s="661"/>
      <c r="JPU37" s="661"/>
      <c r="JPV37" s="661"/>
      <c r="JPW37" s="661"/>
      <c r="JPX37" s="661"/>
      <c r="JPY37" s="661"/>
      <c r="JPZ37" s="661"/>
      <c r="JQA37" s="661"/>
      <c r="JQB37" s="661"/>
      <c r="JQC37" s="661"/>
      <c r="JQD37" s="661"/>
      <c r="JQE37" s="661"/>
      <c r="JQF37" s="661"/>
      <c r="JQG37" s="661"/>
      <c r="JQH37" s="661"/>
      <c r="JQI37" s="661"/>
      <c r="JQJ37" s="661"/>
      <c r="JQK37" s="661"/>
      <c r="JQL37" s="661"/>
      <c r="JQM37" s="661"/>
      <c r="JQN37" s="661"/>
      <c r="JQO37" s="661"/>
      <c r="JQP37" s="661"/>
      <c r="JQQ37" s="661"/>
      <c r="JQR37" s="661"/>
      <c r="JQS37" s="661"/>
      <c r="JQT37" s="661"/>
      <c r="JQU37" s="661"/>
      <c r="JQV37" s="661"/>
      <c r="JQW37" s="661"/>
      <c r="JQX37" s="661"/>
      <c r="JQY37" s="661"/>
      <c r="JQZ37" s="661"/>
      <c r="JRA37" s="661"/>
      <c r="JRB37" s="661"/>
      <c r="JRC37" s="661"/>
      <c r="JRD37" s="661"/>
      <c r="JRE37" s="661"/>
      <c r="JRF37" s="661"/>
      <c r="JRG37" s="661"/>
      <c r="JRH37" s="661"/>
      <c r="JRI37" s="661"/>
      <c r="JRJ37" s="661"/>
      <c r="JRK37" s="661"/>
      <c r="JRL37" s="661"/>
      <c r="JRM37" s="661"/>
      <c r="JRN37" s="661"/>
      <c r="JRO37" s="661"/>
      <c r="JRP37" s="661"/>
      <c r="JRQ37" s="661"/>
      <c r="JRR37" s="661"/>
      <c r="JRS37" s="661"/>
      <c r="JRT37" s="661"/>
      <c r="JRU37" s="661"/>
      <c r="JRV37" s="661"/>
      <c r="JRW37" s="661"/>
      <c r="JRX37" s="661"/>
      <c r="JRY37" s="661"/>
      <c r="JRZ37" s="661"/>
      <c r="JSA37" s="661"/>
      <c r="JSB37" s="661"/>
      <c r="JSC37" s="661"/>
      <c r="JSD37" s="661"/>
      <c r="JSE37" s="661"/>
      <c r="JSF37" s="661"/>
      <c r="JSG37" s="661"/>
      <c r="JSH37" s="661"/>
      <c r="JSI37" s="661"/>
      <c r="JSJ37" s="661"/>
      <c r="JSK37" s="661"/>
      <c r="JSL37" s="661"/>
      <c r="JSM37" s="661"/>
      <c r="JSN37" s="661"/>
      <c r="JSO37" s="661"/>
      <c r="JSP37" s="661"/>
      <c r="JSQ37" s="661"/>
      <c r="JSR37" s="661"/>
      <c r="JSS37" s="661"/>
      <c r="JST37" s="661"/>
      <c r="JSU37" s="661"/>
      <c r="JSV37" s="661"/>
      <c r="JSW37" s="661"/>
      <c r="JSX37" s="661"/>
      <c r="JSY37" s="661"/>
      <c r="JSZ37" s="661"/>
      <c r="JTA37" s="661"/>
      <c r="JTB37" s="661"/>
      <c r="JTC37" s="661"/>
      <c r="JTD37" s="661"/>
      <c r="JTE37" s="661"/>
      <c r="JTF37" s="661"/>
      <c r="JTG37" s="661"/>
      <c r="JTH37" s="661"/>
      <c r="JTI37" s="661"/>
      <c r="JTJ37" s="661"/>
      <c r="JTK37" s="661"/>
      <c r="JTL37" s="661"/>
      <c r="JTM37" s="661"/>
      <c r="JTN37" s="661"/>
      <c r="JTO37" s="661"/>
      <c r="JTP37" s="661"/>
      <c r="JTQ37" s="661"/>
      <c r="JTR37" s="661"/>
      <c r="JTS37" s="661"/>
      <c r="JTT37" s="661"/>
      <c r="JTU37" s="661"/>
      <c r="JTV37" s="661"/>
      <c r="JTW37" s="661"/>
      <c r="JTX37" s="661"/>
      <c r="JTY37" s="661"/>
      <c r="JTZ37" s="661"/>
      <c r="JUA37" s="661"/>
      <c r="JUB37" s="661"/>
      <c r="JUC37" s="661"/>
      <c r="JUD37" s="661"/>
      <c r="JUE37" s="661"/>
      <c r="JUF37" s="661"/>
      <c r="JUG37" s="661"/>
      <c r="JUH37" s="661"/>
      <c r="JUI37" s="661"/>
      <c r="JUJ37" s="661"/>
      <c r="JUK37" s="661"/>
      <c r="JUL37" s="661"/>
      <c r="JUM37" s="661"/>
      <c r="JUN37" s="661"/>
      <c r="JUO37" s="661"/>
      <c r="JUP37" s="661"/>
      <c r="JUQ37" s="661"/>
      <c r="JUR37" s="661"/>
      <c r="JUS37" s="661"/>
      <c r="JUT37" s="661"/>
      <c r="JUU37" s="661"/>
      <c r="JUV37" s="661"/>
      <c r="JUW37" s="661"/>
      <c r="JUX37" s="661"/>
      <c r="JUY37" s="661"/>
      <c r="JUZ37" s="661"/>
      <c r="JVA37" s="661"/>
      <c r="JVB37" s="661"/>
      <c r="JVC37" s="661"/>
      <c r="JVD37" s="661"/>
      <c r="JVE37" s="661"/>
      <c r="JVF37" s="661"/>
      <c r="JVG37" s="661"/>
      <c r="JVH37" s="661"/>
      <c r="JVI37" s="661"/>
      <c r="JVJ37" s="661"/>
      <c r="JVK37" s="661"/>
      <c r="JVL37" s="661"/>
      <c r="JVM37" s="661"/>
      <c r="JVN37" s="661"/>
      <c r="JVO37" s="661"/>
      <c r="JVP37" s="661"/>
      <c r="JVQ37" s="661"/>
      <c r="JVR37" s="661"/>
      <c r="JVS37" s="661"/>
      <c r="JVT37" s="661"/>
      <c r="JVU37" s="661"/>
      <c r="JVV37" s="661"/>
      <c r="JVW37" s="661"/>
      <c r="JVX37" s="661"/>
      <c r="JVY37" s="661"/>
      <c r="JVZ37" s="661"/>
      <c r="JWA37" s="661"/>
      <c r="JWB37" s="661"/>
      <c r="JWC37" s="661"/>
      <c r="JWD37" s="661"/>
      <c r="JWE37" s="661"/>
      <c r="JWF37" s="661"/>
      <c r="JWG37" s="661"/>
      <c r="JWH37" s="661"/>
      <c r="JWI37" s="661"/>
      <c r="JWJ37" s="661"/>
      <c r="JWK37" s="661"/>
      <c r="JWL37" s="661"/>
      <c r="JWM37" s="661"/>
      <c r="JWN37" s="661"/>
      <c r="JWO37" s="661"/>
      <c r="JWP37" s="661"/>
      <c r="JWQ37" s="661"/>
      <c r="JWR37" s="661"/>
      <c r="JWS37" s="661"/>
      <c r="JWT37" s="661"/>
      <c r="JWU37" s="661"/>
      <c r="JWV37" s="661"/>
      <c r="JWW37" s="661"/>
      <c r="JWX37" s="661"/>
      <c r="JWY37" s="661"/>
      <c r="JWZ37" s="661"/>
      <c r="JXA37" s="661"/>
      <c r="JXB37" s="661"/>
      <c r="JXC37" s="661"/>
      <c r="JXD37" s="661"/>
      <c r="JXE37" s="661"/>
      <c r="JXF37" s="661"/>
      <c r="JXG37" s="661"/>
      <c r="JXH37" s="661"/>
      <c r="JXI37" s="661"/>
      <c r="JXJ37" s="661"/>
      <c r="JXK37" s="661"/>
      <c r="JXL37" s="661"/>
      <c r="JXM37" s="661"/>
      <c r="JXN37" s="661"/>
      <c r="JXO37" s="661"/>
      <c r="JXP37" s="661"/>
      <c r="JXQ37" s="661"/>
      <c r="JXR37" s="661"/>
      <c r="JXS37" s="661"/>
      <c r="JXT37" s="661"/>
      <c r="JXU37" s="661"/>
      <c r="JXV37" s="661"/>
      <c r="JXW37" s="661"/>
      <c r="JXX37" s="661"/>
      <c r="JXY37" s="661"/>
      <c r="JXZ37" s="661"/>
      <c r="JYA37" s="661"/>
      <c r="JYB37" s="661"/>
      <c r="JYC37" s="661"/>
      <c r="JYD37" s="661"/>
      <c r="JYE37" s="661"/>
      <c r="JYF37" s="661"/>
      <c r="JYG37" s="661"/>
      <c r="JYH37" s="661"/>
      <c r="JYI37" s="661"/>
      <c r="JYJ37" s="661"/>
      <c r="JYK37" s="661"/>
      <c r="JYL37" s="661"/>
      <c r="JYM37" s="661"/>
      <c r="JYN37" s="661"/>
      <c r="JYO37" s="661"/>
      <c r="JYP37" s="661"/>
      <c r="JYQ37" s="661"/>
      <c r="JYR37" s="661"/>
      <c r="JYS37" s="661"/>
      <c r="JYT37" s="661"/>
      <c r="JYU37" s="661"/>
      <c r="JYV37" s="661"/>
      <c r="JYW37" s="661"/>
      <c r="JYX37" s="661"/>
      <c r="JYY37" s="661"/>
      <c r="JYZ37" s="661"/>
      <c r="JZA37" s="661"/>
      <c r="JZB37" s="661"/>
      <c r="JZC37" s="661"/>
      <c r="JZD37" s="661"/>
      <c r="JZE37" s="661"/>
      <c r="JZF37" s="661"/>
      <c r="JZG37" s="661"/>
      <c r="JZH37" s="661"/>
      <c r="JZI37" s="661"/>
      <c r="JZJ37" s="661"/>
      <c r="JZK37" s="661"/>
      <c r="JZL37" s="661"/>
      <c r="JZM37" s="661"/>
      <c r="JZN37" s="661"/>
      <c r="JZO37" s="661"/>
      <c r="JZP37" s="661"/>
      <c r="JZQ37" s="661"/>
      <c r="JZR37" s="661"/>
      <c r="JZS37" s="661"/>
      <c r="JZT37" s="661"/>
      <c r="JZU37" s="661"/>
      <c r="JZV37" s="661"/>
      <c r="JZW37" s="661"/>
      <c r="JZX37" s="661"/>
      <c r="JZY37" s="661"/>
      <c r="JZZ37" s="661"/>
      <c r="KAA37" s="661"/>
      <c r="KAB37" s="661"/>
      <c r="KAC37" s="661"/>
      <c r="KAD37" s="661"/>
      <c r="KAE37" s="661"/>
      <c r="KAF37" s="661"/>
      <c r="KAG37" s="661"/>
      <c r="KAH37" s="661"/>
      <c r="KAI37" s="661"/>
      <c r="KAJ37" s="661"/>
      <c r="KAK37" s="661"/>
      <c r="KAL37" s="661"/>
      <c r="KAM37" s="661"/>
      <c r="KAN37" s="661"/>
      <c r="KAO37" s="661"/>
      <c r="KAP37" s="661"/>
      <c r="KAQ37" s="661"/>
      <c r="KAR37" s="661"/>
      <c r="KAS37" s="661"/>
      <c r="KAT37" s="661"/>
      <c r="KAU37" s="661"/>
      <c r="KAV37" s="661"/>
      <c r="KAW37" s="661"/>
      <c r="KAX37" s="661"/>
      <c r="KAY37" s="661"/>
      <c r="KAZ37" s="661"/>
      <c r="KBA37" s="661"/>
      <c r="KBB37" s="661"/>
      <c r="KBC37" s="661"/>
      <c r="KBD37" s="661"/>
      <c r="KBE37" s="661"/>
      <c r="KBF37" s="661"/>
      <c r="KBG37" s="661"/>
      <c r="KBH37" s="661"/>
      <c r="KBI37" s="661"/>
      <c r="KBJ37" s="661"/>
      <c r="KBK37" s="661"/>
      <c r="KBL37" s="661"/>
      <c r="KBM37" s="661"/>
      <c r="KBN37" s="661"/>
      <c r="KBO37" s="661"/>
      <c r="KBP37" s="661"/>
      <c r="KBQ37" s="661"/>
      <c r="KBR37" s="661"/>
      <c r="KBS37" s="661"/>
      <c r="KBT37" s="661"/>
      <c r="KBU37" s="661"/>
      <c r="KBV37" s="661"/>
      <c r="KBW37" s="661"/>
      <c r="KBX37" s="661"/>
      <c r="KBY37" s="661"/>
      <c r="KBZ37" s="661"/>
      <c r="KCA37" s="661"/>
      <c r="KCB37" s="661"/>
      <c r="KCC37" s="661"/>
      <c r="KCD37" s="661"/>
      <c r="KCE37" s="661"/>
      <c r="KCF37" s="661"/>
      <c r="KCG37" s="661"/>
      <c r="KCH37" s="661"/>
      <c r="KCI37" s="661"/>
      <c r="KCJ37" s="661"/>
      <c r="KCK37" s="661"/>
      <c r="KCL37" s="661"/>
      <c r="KCM37" s="661"/>
      <c r="KCN37" s="661"/>
      <c r="KCO37" s="661"/>
      <c r="KCP37" s="661"/>
      <c r="KCQ37" s="661"/>
      <c r="KCR37" s="661"/>
      <c r="KCS37" s="661"/>
      <c r="KCT37" s="661"/>
      <c r="KCU37" s="661"/>
      <c r="KCV37" s="661"/>
      <c r="KCW37" s="661"/>
      <c r="KCX37" s="661"/>
      <c r="KCY37" s="661"/>
      <c r="KCZ37" s="661"/>
      <c r="KDA37" s="661"/>
      <c r="KDB37" s="661"/>
      <c r="KDC37" s="661"/>
      <c r="KDD37" s="661"/>
      <c r="KDE37" s="661"/>
      <c r="KDF37" s="661"/>
      <c r="KDG37" s="661"/>
      <c r="KDH37" s="661"/>
      <c r="KDI37" s="661"/>
      <c r="KDJ37" s="661"/>
      <c r="KDK37" s="661"/>
      <c r="KDL37" s="661"/>
      <c r="KDM37" s="661"/>
      <c r="KDN37" s="661"/>
      <c r="KDO37" s="661"/>
      <c r="KDP37" s="661"/>
      <c r="KDQ37" s="661"/>
      <c r="KDR37" s="661"/>
      <c r="KDS37" s="661"/>
      <c r="KDT37" s="661"/>
      <c r="KDU37" s="661"/>
      <c r="KDV37" s="661"/>
      <c r="KDW37" s="661"/>
      <c r="KDX37" s="661"/>
      <c r="KDY37" s="661"/>
      <c r="KDZ37" s="661"/>
      <c r="KEA37" s="661"/>
      <c r="KEB37" s="661"/>
      <c r="KEC37" s="661"/>
      <c r="KED37" s="661"/>
      <c r="KEE37" s="661"/>
      <c r="KEF37" s="661"/>
      <c r="KEG37" s="661"/>
      <c r="KEH37" s="661"/>
      <c r="KEI37" s="661"/>
      <c r="KEJ37" s="661"/>
      <c r="KEK37" s="661"/>
      <c r="KEL37" s="661"/>
      <c r="KEM37" s="661"/>
      <c r="KEN37" s="661"/>
      <c r="KEO37" s="661"/>
      <c r="KEP37" s="661"/>
      <c r="KEQ37" s="661"/>
      <c r="KER37" s="661"/>
      <c r="KES37" s="661"/>
      <c r="KET37" s="661"/>
      <c r="KEU37" s="661"/>
      <c r="KEV37" s="661"/>
      <c r="KEW37" s="661"/>
      <c r="KEX37" s="661"/>
      <c r="KEY37" s="661"/>
      <c r="KEZ37" s="661"/>
      <c r="KFA37" s="661"/>
      <c r="KFB37" s="661"/>
      <c r="KFC37" s="661"/>
      <c r="KFD37" s="661"/>
      <c r="KFE37" s="661"/>
      <c r="KFF37" s="661"/>
      <c r="KFG37" s="661"/>
      <c r="KFH37" s="661"/>
      <c r="KFI37" s="661"/>
      <c r="KFJ37" s="661"/>
      <c r="KFK37" s="661"/>
      <c r="KFL37" s="661"/>
      <c r="KFM37" s="661"/>
      <c r="KFN37" s="661"/>
      <c r="KFO37" s="661"/>
      <c r="KFP37" s="661"/>
      <c r="KFQ37" s="661"/>
      <c r="KFR37" s="661"/>
      <c r="KFS37" s="661"/>
      <c r="KFT37" s="661"/>
      <c r="KFU37" s="661"/>
      <c r="KFV37" s="661"/>
      <c r="KFW37" s="661"/>
      <c r="KFX37" s="661"/>
      <c r="KFY37" s="661"/>
      <c r="KFZ37" s="661"/>
      <c r="KGA37" s="661"/>
      <c r="KGB37" s="661"/>
      <c r="KGC37" s="661"/>
      <c r="KGD37" s="661"/>
      <c r="KGE37" s="661"/>
      <c r="KGF37" s="661"/>
      <c r="KGG37" s="661"/>
      <c r="KGH37" s="661"/>
      <c r="KGI37" s="661"/>
      <c r="KGJ37" s="661"/>
      <c r="KGK37" s="661"/>
      <c r="KGL37" s="661"/>
      <c r="KGM37" s="661"/>
      <c r="KGN37" s="661"/>
      <c r="KGO37" s="661"/>
      <c r="KGP37" s="661"/>
      <c r="KGQ37" s="661"/>
      <c r="KGR37" s="661"/>
      <c r="KGS37" s="661"/>
      <c r="KGT37" s="661"/>
      <c r="KGU37" s="661"/>
      <c r="KGV37" s="661"/>
      <c r="KGW37" s="661"/>
      <c r="KGX37" s="661"/>
      <c r="KGY37" s="661"/>
      <c r="KGZ37" s="661"/>
      <c r="KHA37" s="661"/>
      <c r="KHB37" s="661"/>
      <c r="KHC37" s="661"/>
      <c r="KHD37" s="661"/>
      <c r="KHE37" s="661"/>
      <c r="KHF37" s="661"/>
      <c r="KHG37" s="661"/>
      <c r="KHH37" s="661"/>
      <c r="KHI37" s="661"/>
      <c r="KHJ37" s="661"/>
      <c r="KHK37" s="661"/>
      <c r="KHL37" s="661"/>
      <c r="KHM37" s="661"/>
      <c r="KHN37" s="661"/>
      <c r="KHO37" s="661"/>
      <c r="KHP37" s="661"/>
      <c r="KHQ37" s="661"/>
      <c r="KHR37" s="661"/>
      <c r="KHS37" s="661"/>
      <c r="KHT37" s="661"/>
      <c r="KHU37" s="661"/>
      <c r="KHV37" s="661"/>
      <c r="KHW37" s="661"/>
      <c r="KHX37" s="661"/>
      <c r="KHY37" s="661"/>
      <c r="KHZ37" s="661"/>
      <c r="KIA37" s="661"/>
      <c r="KIB37" s="661"/>
      <c r="KIC37" s="661"/>
      <c r="KID37" s="661"/>
      <c r="KIE37" s="661"/>
      <c r="KIF37" s="661"/>
      <c r="KIG37" s="661"/>
      <c r="KIH37" s="661"/>
      <c r="KII37" s="661"/>
      <c r="KIJ37" s="661"/>
      <c r="KIK37" s="661"/>
      <c r="KIL37" s="661"/>
      <c r="KIM37" s="661"/>
      <c r="KIN37" s="661"/>
      <c r="KIO37" s="661"/>
      <c r="KIP37" s="661"/>
      <c r="KIQ37" s="661"/>
      <c r="KIR37" s="661"/>
      <c r="KIS37" s="661"/>
      <c r="KIT37" s="661"/>
      <c r="KIU37" s="661"/>
      <c r="KIV37" s="661"/>
      <c r="KIW37" s="661"/>
      <c r="KIX37" s="661"/>
      <c r="KIY37" s="661"/>
      <c r="KIZ37" s="661"/>
      <c r="KJA37" s="661"/>
      <c r="KJB37" s="661"/>
      <c r="KJC37" s="661"/>
      <c r="KJD37" s="661"/>
      <c r="KJE37" s="661"/>
      <c r="KJF37" s="661"/>
      <c r="KJG37" s="661"/>
      <c r="KJH37" s="661"/>
      <c r="KJI37" s="661"/>
      <c r="KJJ37" s="661"/>
      <c r="KJK37" s="661"/>
      <c r="KJL37" s="661"/>
      <c r="KJM37" s="661"/>
      <c r="KJN37" s="661"/>
      <c r="KJO37" s="661"/>
      <c r="KJP37" s="661"/>
      <c r="KJQ37" s="661"/>
      <c r="KJR37" s="661"/>
      <c r="KJS37" s="661"/>
      <c r="KJT37" s="661"/>
      <c r="KJU37" s="661"/>
      <c r="KJV37" s="661"/>
      <c r="KJW37" s="661"/>
      <c r="KJX37" s="661"/>
      <c r="KJY37" s="661"/>
      <c r="KJZ37" s="661"/>
      <c r="KKA37" s="661"/>
      <c r="KKB37" s="661"/>
      <c r="KKC37" s="661"/>
      <c r="KKD37" s="661"/>
      <c r="KKE37" s="661"/>
      <c r="KKF37" s="661"/>
      <c r="KKG37" s="661"/>
      <c r="KKH37" s="661"/>
      <c r="KKI37" s="661"/>
      <c r="KKJ37" s="661"/>
      <c r="KKK37" s="661"/>
      <c r="KKL37" s="661"/>
      <c r="KKM37" s="661"/>
      <c r="KKN37" s="661"/>
      <c r="KKO37" s="661"/>
      <c r="KKP37" s="661"/>
      <c r="KKQ37" s="661"/>
      <c r="KKR37" s="661"/>
      <c r="KKS37" s="661"/>
      <c r="KKT37" s="661"/>
      <c r="KKU37" s="661"/>
      <c r="KKV37" s="661"/>
      <c r="KKW37" s="661"/>
      <c r="KKX37" s="661"/>
      <c r="KKY37" s="661"/>
      <c r="KKZ37" s="661"/>
      <c r="KLA37" s="661"/>
      <c r="KLB37" s="661"/>
      <c r="KLC37" s="661"/>
      <c r="KLD37" s="661"/>
      <c r="KLE37" s="661"/>
      <c r="KLF37" s="661"/>
      <c r="KLG37" s="661"/>
      <c r="KLH37" s="661"/>
      <c r="KLI37" s="661"/>
      <c r="KLJ37" s="661"/>
      <c r="KLK37" s="661"/>
      <c r="KLL37" s="661"/>
      <c r="KLM37" s="661"/>
      <c r="KLN37" s="661"/>
      <c r="KLO37" s="661"/>
      <c r="KLP37" s="661"/>
      <c r="KLQ37" s="661"/>
      <c r="KLR37" s="661"/>
      <c r="KLS37" s="661"/>
      <c r="KLT37" s="661"/>
      <c r="KLU37" s="661"/>
      <c r="KLV37" s="661"/>
      <c r="KLW37" s="661"/>
      <c r="KLX37" s="661"/>
      <c r="KLY37" s="661"/>
      <c r="KLZ37" s="661"/>
      <c r="KMA37" s="661"/>
      <c r="KMB37" s="661"/>
      <c r="KMC37" s="661"/>
      <c r="KMD37" s="661"/>
      <c r="KME37" s="661"/>
      <c r="KMF37" s="661"/>
      <c r="KMG37" s="661"/>
      <c r="KMH37" s="661"/>
      <c r="KMI37" s="661"/>
      <c r="KMJ37" s="661"/>
      <c r="KMK37" s="661"/>
      <c r="KML37" s="661"/>
      <c r="KMM37" s="661"/>
      <c r="KMN37" s="661"/>
      <c r="KMO37" s="661"/>
      <c r="KMP37" s="661"/>
      <c r="KMQ37" s="661"/>
      <c r="KMR37" s="661"/>
      <c r="KMS37" s="661"/>
      <c r="KMT37" s="661"/>
      <c r="KMU37" s="661"/>
      <c r="KMV37" s="661"/>
      <c r="KMW37" s="661"/>
      <c r="KMX37" s="661"/>
      <c r="KMY37" s="661"/>
      <c r="KMZ37" s="661"/>
      <c r="KNA37" s="661"/>
      <c r="KNB37" s="661"/>
      <c r="KNC37" s="661"/>
      <c r="KND37" s="661"/>
      <c r="KNE37" s="661"/>
      <c r="KNF37" s="661"/>
      <c r="KNG37" s="661"/>
      <c r="KNH37" s="661"/>
      <c r="KNI37" s="661"/>
      <c r="KNJ37" s="661"/>
      <c r="KNK37" s="661"/>
      <c r="KNL37" s="661"/>
      <c r="KNM37" s="661"/>
      <c r="KNN37" s="661"/>
      <c r="KNO37" s="661"/>
      <c r="KNP37" s="661"/>
      <c r="KNQ37" s="661"/>
      <c r="KNR37" s="661"/>
      <c r="KNS37" s="661"/>
      <c r="KNT37" s="661"/>
      <c r="KNU37" s="661"/>
      <c r="KNV37" s="661"/>
      <c r="KNW37" s="661"/>
      <c r="KNX37" s="661"/>
      <c r="KNY37" s="661"/>
      <c r="KNZ37" s="661"/>
      <c r="KOA37" s="661"/>
      <c r="KOB37" s="661"/>
      <c r="KOC37" s="661"/>
      <c r="KOD37" s="661"/>
      <c r="KOE37" s="661"/>
      <c r="KOF37" s="661"/>
      <c r="KOG37" s="661"/>
      <c r="KOH37" s="661"/>
      <c r="KOI37" s="661"/>
      <c r="KOJ37" s="661"/>
      <c r="KOK37" s="661"/>
      <c r="KOL37" s="661"/>
      <c r="KOM37" s="661"/>
      <c r="KON37" s="661"/>
      <c r="KOO37" s="661"/>
      <c r="KOP37" s="661"/>
      <c r="KOQ37" s="661"/>
      <c r="KOR37" s="661"/>
      <c r="KOS37" s="661"/>
      <c r="KOT37" s="661"/>
      <c r="KOU37" s="661"/>
      <c r="KOV37" s="661"/>
      <c r="KOW37" s="661"/>
      <c r="KOX37" s="661"/>
      <c r="KOY37" s="661"/>
      <c r="KOZ37" s="661"/>
      <c r="KPA37" s="661"/>
      <c r="KPB37" s="661"/>
      <c r="KPC37" s="661"/>
      <c r="KPD37" s="661"/>
      <c r="KPE37" s="661"/>
      <c r="KPF37" s="661"/>
      <c r="KPG37" s="661"/>
      <c r="KPH37" s="661"/>
      <c r="KPI37" s="661"/>
      <c r="KPJ37" s="661"/>
      <c r="KPK37" s="661"/>
      <c r="KPL37" s="661"/>
      <c r="KPM37" s="661"/>
      <c r="KPN37" s="661"/>
      <c r="KPO37" s="661"/>
      <c r="KPP37" s="661"/>
      <c r="KPQ37" s="661"/>
      <c r="KPR37" s="661"/>
      <c r="KPS37" s="661"/>
      <c r="KPT37" s="661"/>
      <c r="KPU37" s="661"/>
      <c r="KPV37" s="661"/>
      <c r="KPW37" s="661"/>
      <c r="KPX37" s="661"/>
      <c r="KPY37" s="661"/>
      <c r="KPZ37" s="661"/>
      <c r="KQA37" s="661"/>
      <c r="KQB37" s="661"/>
      <c r="KQC37" s="661"/>
      <c r="KQD37" s="661"/>
      <c r="KQE37" s="661"/>
      <c r="KQF37" s="661"/>
      <c r="KQG37" s="661"/>
      <c r="KQH37" s="661"/>
      <c r="KQI37" s="661"/>
      <c r="KQJ37" s="661"/>
      <c r="KQK37" s="661"/>
      <c r="KQL37" s="661"/>
      <c r="KQM37" s="661"/>
      <c r="KQN37" s="661"/>
      <c r="KQO37" s="661"/>
      <c r="KQP37" s="661"/>
      <c r="KQQ37" s="661"/>
      <c r="KQR37" s="661"/>
      <c r="KQS37" s="661"/>
      <c r="KQT37" s="661"/>
      <c r="KQU37" s="661"/>
      <c r="KQV37" s="661"/>
      <c r="KQW37" s="661"/>
      <c r="KQX37" s="661"/>
      <c r="KQY37" s="661"/>
      <c r="KQZ37" s="661"/>
      <c r="KRA37" s="661"/>
      <c r="KRB37" s="661"/>
      <c r="KRC37" s="661"/>
      <c r="KRD37" s="661"/>
      <c r="KRE37" s="661"/>
      <c r="KRF37" s="661"/>
      <c r="KRG37" s="661"/>
      <c r="KRH37" s="661"/>
      <c r="KRI37" s="661"/>
      <c r="KRJ37" s="661"/>
      <c r="KRK37" s="661"/>
      <c r="KRL37" s="661"/>
      <c r="KRM37" s="661"/>
      <c r="KRN37" s="661"/>
      <c r="KRO37" s="661"/>
      <c r="KRP37" s="661"/>
      <c r="KRQ37" s="661"/>
      <c r="KRR37" s="661"/>
      <c r="KRS37" s="661"/>
      <c r="KRT37" s="661"/>
      <c r="KRU37" s="661"/>
      <c r="KRV37" s="661"/>
      <c r="KRW37" s="661"/>
      <c r="KRX37" s="661"/>
      <c r="KRY37" s="661"/>
      <c r="KRZ37" s="661"/>
      <c r="KSA37" s="661"/>
      <c r="KSB37" s="661"/>
      <c r="KSC37" s="661"/>
      <c r="KSD37" s="661"/>
      <c r="KSE37" s="661"/>
      <c r="KSF37" s="661"/>
      <c r="KSG37" s="661"/>
      <c r="KSH37" s="661"/>
      <c r="KSI37" s="661"/>
      <c r="KSJ37" s="661"/>
      <c r="KSK37" s="661"/>
      <c r="KSL37" s="661"/>
      <c r="KSM37" s="661"/>
      <c r="KSN37" s="661"/>
      <c r="KSO37" s="661"/>
      <c r="KSP37" s="661"/>
      <c r="KSQ37" s="661"/>
      <c r="KSR37" s="661"/>
      <c r="KSS37" s="661"/>
      <c r="KST37" s="661"/>
      <c r="KSU37" s="661"/>
      <c r="KSV37" s="661"/>
      <c r="KSW37" s="661"/>
      <c r="KSX37" s="661"/>
      <c r="KSY37" s="661"/>
      <c r="KSZ37" s="661"/>
      <c r="KTA37" s="661"/>
      <c r="KTB37" s="661"/>
      <c r="KTC37" s="661"/>
      <c r="KTD37" s="661"/>
      <c r="KTE37" s="661"/>
      <c r="KTF37" s="661"/>
      <c r="KTG37" s="661"/>
      <c r="KTH37" s="661"/>
      <c r="KTI37" s="661"/>
      <c r="KTJ37" s="661"/>
      <c r="KTK37" s="661"/>
      <c r="KTL37" s="661"/>
      <c r="KTM37" s="661"/>
      <c r="KTN37" s="661"/>
      <c r="KTO37" s="661"/>
      <c r="KTP37" s="661"/>
      <c r="KTQ37" s="661"/>
      <c r="KTR37" s="661"/>
      <c r="KTS37" s="661"/>
      <c r="KTT37" s="661"/>
      <c r="KTU37" s="661"/>
      <c r="KTV37" s="661"/>
      <c r="KTW37" s="661"/>
      <c r="KTX37" s="661"/>
      <c r="KTY37" s="661"/>
      <c r="KTZ37" s="661"/>
      <c r="KUA37" s="661"/>
      <c r="KUB37" s="661"/>
      <c r="KUC37" s="661"/>
      <c r="KUD37" s="661"/>
      <c r="KUE37" s="661"/>
      <c r="KUF37" s="661"/>
      <c r="KUG37" s="661"/>
      <c r="KUH37" s="661"/>
      <c r="KUI37" s="661"/>
      <c r="KUJ37" s="661"/>
      <c r="KUK37" s="661"/>
      <c r="KUL37" s="661"/>
      <c r="KUM37" s="661"/>
      <c r="KUN37" s="661"/>
      <c r="KUO37" s="661"/>
      <c r="KUP37" s="661"/>
      <c r="KUQ37" s="661"/>
      <c r="KUR37" s="661"/>
      <c r="KUS37" s="661"/>
      <c r="KUT37" s="661"/>
      <c r="KUU37" s="661"/>
      <c r="KUV37" s="661"/>
      <c r="KUW37" s="661"/>
      <c r="KUX37" s="661"/>
      <c r="KUY37" s="661"/>
      <c r="KUZ37" s="661"/>
      <c r="KVA37" s="661"/>
      <c r="KVB37" s="661"/>
      <c r="KVC37" s="661"/>
      <c r="KVD37" s="661"/>
      <c r="KVE37" s="661"/>
      <c r="KVF37" s="661"/>
      <c r="KVG37" s="661"/>
      <c r="KVH37" s="661"/>
      <c r="KVI37" s="661"/>
      <c r="KVJ37" s="661"/>
      <c r="KVK37" s="661"/>
      <c r="KVL37" s="661"/>
      <c r="KVM37" s="661"/>
      <c r="KVN37" s="661"/>
      <c r="KVO37" s="661"/>
      <c r="KVP37" s="661"/>
      <c r="KVQ37" s="661"/>
      <c r="KVR37" s="661"/>
      <c r="KVS37" s="661"/>
      <c r="KVT37" s="661"/>
      <c r="KVU37" s="661"/>
      <c r="KVV37" s="661"/>
      <c r="KVW37" s="661"/>
      <c r="KVX37" s="661"/>
      <c r="KVY37" s="661"/>
      <c r="KVZ37" s="661"/>
      <c r="KWA37" s="661"/>
      <c r="KWB37" s="661"/>
      <c r="KWC37" s="661"/>
      <c r="KWD37" s="661"/>
      <c r="KWE37" s="661"/>
      <c r="KWF37" s="661"/>
      <c r="KWG37" s="661"/>
      <c r="KWH37" s="661"/>
      <c r="KWI37" s="661"/>
      <c r="KWJ37" s="661"/>
      <c r="KWK37" s="661"/>
      <c r="KWL37" s="661"/>
      <c r="KWM37" s="661"/>
      <c r="KWN37" s="661"/>
      <c r="KWO37" s="661"/>
      <c r="KWP37" s="661"/>
      <c r="KWQ37" s="661"/>
      <c r="KWR37" s="661"/>
      <c r="KWS37" s="661"/>
      <c r="KWT37" s="661"/>
      <c r="KWU37" s="661"/>
      <c r="KWV37" s="661"/>
      <c r="KWW37" s="661"/>
      <c r="KWX37" s="661"/>
      <c r="KWY37" s="661"/>
      <c r="KWZ37" s="661"/>
      <c r="KXA37" s="661"/>
      <c r="KXB37" s="661"/>
      <c r="KXC37" s="661"/>
      <c r="KXD37" s="661"/>
      <c r="KXE37" s="661"/>
      <c r="KXF37" s="661"/>
      <c r="KXG37" s="661"/>
      <c r="KXH37" s="661"/>
      <c r="KXI37" s="661"/>
      <c r="KXJ37" s="661"/>
      <c r="KXK37" s="661"/>
      <c r="KXL37" s="661"/>
      <c r="KXM37" s="661"/>
      <c r="KXN37" s="661"/>
      <c r="KXO37" s="661"/>
      <c r="KXP37" s="661"/>
      <c r="KXQ37" s="661"/>
      <c r="KXR37" s="661"/>
      <c r="KXS37" s="661"/>
      <c r="KXT37" s="661"/>
      <c r="KXU37" s="661"/>
      <c r="KXV37" s="661"/>
      <c r="KXW37" s="661"/>
      <c r="KXX37" s="661"/>
      <c r="KXY37" s="661"/>
      <c r="KXZ37" s="661"/>
      <c r="KYA37" s="661"/>
      <c r="KYB37" s="661"/>
      <c r="KYC37" s="661"/>
      <c r="KYD37" s="661"/>
      <c r="KYE37" s="661"/>
      <c r="KYF37" s="661"/>
      <c r="KYG37" s="661"/>
      <c r="KYH37" s="661"/>
      <c r="KYI37" s="661"/>
      <c r="KYJ37" s="661"/>
      <c r="KYK37" s="661"/>
      <c r="KYL37" s="661"/>
      <c r="KYM37" s="661"/>
      <c r="KYN37" s="661"/>
      <c r="KYO37" s="661"/>
      <c r="KYP37" s="661"/>
      <c r="KYQ37" s="661"/>
      <c r="KYR37" s="661"/>
      <c r="KYS37" s="661"/>
      <c r="KYT37" s="661"/>
      <c r="KYU37" s="661"/>
      <c r="KYV37" s="661"/>
      <c r="KYW37" s="661"/>
      <c r="KYX37" s="661"/>
      <c r="KYY37" s="661"/>
      <c r="KYZ37" s="661"/>
      <c r="KZA37" s="661"/>
      <c r="KZB37" s="661"/>
      <c r="KZC37" s="661"/>
      <c r="KZD37" s="661"/>
      <c r="KZE37" s="661"/>
      <c r="KZF37" s="661"/>
      <c r="KZG37" s="661"/>
      <c r="KZH37" s="661"/>
      <c r="KZI37" s="661"/>
      <c r="KZJ37" s="661"/>
      <c r="KZK37" s="661"/>
      <c r="KZL37" s="661"/>
      <c r="KZM37" s="661"/>
      <c r="KZN37" s="661"/>
      <c r="KZO37" s="661"/>
      <c r="KZP37" s="661"/>
      <c r="KZQ37" s="661"/>
      <c r="KZR37" s="661"/>
      <c r="KZS37" s="661"/>
      <c r="KZT37" s="661"/>
      <c r="KZU37" s="661"/>
      <c r="KZV37" s="661"/>
      <c r="KZW37" s="661"/>
      <c r="KZX37" s="661"/>
      <c r="KZY37" s="661"/>
      <c r="KZZ37" s="661"/>
      <c r="LAA37" s="661"/>
      <c r="LAB37" s="661"/>
      <c r="LAC37" s="661"/>
      <c r="LAD37" s="661"/>
      <c r="LAE37" s="661"/>
      <c r="LAF37" s="661"/>
      <c r="LAG37" s="661"/>
      <c r="LAH37" s="661"/>
      <c r="LAI37" s="661"/>
      <c r="LAJ37" s="661"/>
      <c r="LAK37" s="661"/>
      <c r="LAL37" s="661"/>
      <c r="LAM37" s="661"/>
      <c r="LAN37" s="661"/>
      <c r="LAO37" s="661"/>
      <c r="LAP37" s="661"/>
      <c r="LAQ37" s="661"/>
      <c r="LAR37" s="661"/>
      <c r="LAS37" s="661"/>
      <c r="LAT37" s="661"/>
      <c r="LAU37" s="661"/>
      <c r="LAV37" s="661"/>
      <c r="LAW37" s="661"/>
      <c r="LAX37" s="661"/>
      <c r="LAY37" s="661"/>
      <c r="LAZ37" s="661"/>
      <c r="LBA37" s="661"/>
      <c r="LBB37" s="661"/>
      <c r="LBC37" s="661"/>
      <c r="LBD37" s="661"/>
      <c r="LBE37" s="661"/>
      <c r="LBF37" s="661"/>
      <c r="LBG37" s="661"/>
      <c r="LBH37" s="661"/>
      <c r="LBI37" s="661"/>
      <c r="LBJ37" s="661"/>
      <c r="LBK37" s="661"/>
      <c r="LBL37" s="661"/>
      <c r="LBM37" s="661"/>
      <c r="LBN37" s="661"/>
      <c r="LBO37" s="661"/>
      <c r="LBP37" s="661"/>
      <c r="LBQ37" s="661"/>
      <c r="LBR37" s="661"/>
      <c r="LBS37" s="661"/>
      <c r="LBT37" s="661"/>
      <c r="LBU37" s="661"/>
      <c r="LBV37" s="661"/>
      <c r="LBW37" s="661"/>
      <c r="LBX37" s="661"/>
      <c r="LBY37" s="661"/>
      <c r="LBZ37" s="661"/>
      <c r="LCA37" s="661"/>
      <c r="LCB37" s="661"/>
      <c r="LCC37" s="661"/>
      <c r="LCD37" s="661"/>
      <c r="LCE37" s="661"/>
      <c r="LCF37" s="661"/>
      <c r="LCG37" s="661"/>
      <c r="LCH37" s="661"/>
      <c r="LCI37" s="661"/>
      <c r="LCJ37" s="661"/>
      <c r="LCK37" s="661"/>
      <c r="LCL37" s="661"/>
      <c r="LCM37" s="661"/>
      <c r="LCN37" s="661"/>
      <c r="LCO37" s="661"/>
      <c r="LCP37" s="661"/>
      <c r="LCQ37" s="661"/>
      <c r="LCR37" s="661"/>
      <c r="LCS37" s="661"/>
      <c r="LCT37" s="661"/>
      <c r="LCU37" s="661"/>
      <c r="LCV37" s="661"/>
      <c r="LCW37" s="661"/>
      <c r="LCX37" s="661"/>
      <c r="LCY37" s="661"/>
      <c r="LCZ37" s="661"/>
      <c r="LDA37" s="661"/>
      <c r="LDB37" s="661"/>
      <c r="LDC37" s="661"/>
      <c r="LDD37" s="661"/>
      <c r="LDE37" s="661"/>
      <c r="LDF37" s="661"/>
      <c r="LDG37" s="661"/>
      <c r="LDH37" s="661"/>
      <c r="LDI37" s="661"/>
      <c r="LDJ37" s="661"/>
      <c r="LDK37" s="661"/>
      <c r="LDL37" s="661"/>
      <c r="LDM37" s="661"/>
      <c r="LDN37" s="661"/>
      <c r="LDO37" s="661"/>
      <c r="LDP37" s="661"/>
      <c r="LDQ37" s="661"/>
      <c r="LDR37" s="661"/>
      <c r="LDS37" s="661"/>
      <c r="LDT37" s="661"/>
      <c r="LDU37" s="661"/>
      <c r="LDV37" s="661"/>
      <c r="LDW37" s="661"/>
      <c r="LDX37" s="661"/>
      <c r="LDY37" s="661"/>
      <c r="LDZ37" s="661"/>
      <c r="LEA37" s="661"/>
      <c r="LEB37" s="661"/>
      <c r="LEC37" s="661"/>
      <c r="LED37" s="661"/>
      <c r="LEE37" s="661"/>
      <c r="LEF37" s="661"/>
      <c r="LEG37" s="661"/>
      <c r="LEH37" s="661"/>
      <c r="LEI37" s="661"/>
      <c r="LEJ37" s="661"/>
      <c r="LEK37" s="661"/>
      <c r="LEL37" s="661"/>
      <c r="LEM37" s="661"/>
      <c r="LEN37" s="661"/>
      <c r="LEO37" s="661"/>
      <c r="LEP37" s="661"/>
      <c r="LEQ37" s="661"/>
      <c r="LER37" s="661"/>
      <c r="LES37" s="661"/>
      <c r="LET37" s="661"/>
      <c r="LEU37" s="661"/>
      <c r="LEV37" s="661"/>
      <c r="LEW37" s="661"/>
      <c r="LEX37" s="661"/>
      <c r="LEY37" s="661"/>
      <c r="LEZ37" s="661"/>
      <c r="LFA37" s="661"/>
      <c r="LFB37" s="661"/>
      <c r="LFC37" s="661"/>
      <c r="LFD37" s="661"/>
      <c r="LFE37" s="661"/>
      <c r="LFF37" s="661"/>
      <c r="LFG37" s="661"/>
      <c r="LFH37" s="661"/>
      <c r="LFI37" s="661"/>
      <c r="LFJ37" s="661"/>
      <c r="LFK37" s="661"/>
      <c r="LFL37" s="661"/>
      <c r="LFM37" s="661"/>
      <c r="LFN37" s="661"/>
      <c r="LFO37" s="661"/>
      <c r="LFP37" s="661"/>
      <c r="LFQ37" s="661"/>
      <c r="LFR37" s="661"/>
      <c r="LFS37" s="661"/>
      <c r="LFT37" s="661"/>
      <c r="LFU37" s="661"/>
      <c r="LFV37" s="661"/>
      <c r="LFW37" s="661"/>
      <c r="LFX37" s="661"/>
      <c r="LFY37" s="661"/>
      <c r="LFZ37" s="661"/>
      <c r="LGA37" s="661"/>
      <c r="LGB37" s="661"/>
      <c r="LGC37" s="661"/>
      <c r="LGD37" s="661"/>
      <c r="LGE37" s="661"/>
      <c r="LGF37" s="661"/>
      <c r="LGG37" s="661"/>
      <c r="LGH37" s="661"/>
      <c r="LGI37" s="661"/>
      <c r="LGJ37" s="661"/>
      <c r="LGK37" s="661"/>
      <c r="LGL37" s="661"/>
      <c r="LGM37" s="661"/>
      <c r="LGN37" s="661"/>
      <c r="LGO37" s="661"/>
      <c r="LGP37" s="661"/>
      <c r="LGQ37" s="661"/>
      <c r="LGR37" s="661"/>
      <c r="LGS37" s="661"/>
      <c r="LGT37" s="661"/>
      <c r="LGU37" s="661"/>
      <c r="LGV37" s="661"/>
      <c r="LGW37" s="661"/>
      <c r="LGX37" s="661"/>
      <c r="LGY37" s="661"/>
      <c r="LGZ37" s="661"/>
      <c r="LHA37" s="661"/>
      <c r="LHB37" s="661"/>
      <c r="LHC37" s="661"/>
      <c r="LHD37" s="661"/>
      <c r="LHE37" s="661"/>
      <c r="LHF37" s="661"/>
      <c r="LHG37" s="661"/>
      <c r="LHH37" s="661"/>
      <c r="LHI37" s="661"/>
      <c r="LHJ37" s="661"/>
      <c r="LHK37" s="661"/>
      <c r="LHL37" s="661"/>
      <c r="LHM37" s="661"/>
      <c r="LHN37" s="661"/>
      <c r="LHO37" s="661"/>
      <c r="LHP37" s="661"/>
      <c r="LHQ37" s="661"/>
      <c r="LHR37" s="661"/>
      <c r="LHS37" s="661"/>
      <c r="LHT37" s="661"/>
      <c r="LHU37" s="661"/>
      <c r="LHV37" s="661"/>
      <c r="LHW37" s="661"/>
      <c r="LHX37" s="661"/>
      <c r="LHY37" s="661"/>
      <c r="LHZ37" s="661"/>
      <c r="LIA37" s="661"/>
      <c r="LIB37" s="661"/>
      <c r="LIC37" s="661"/>
      <c r="LID37" s="661"/>
      <c r="LIE37" s="661"/>
      <c r="LIF37" s="661"/>
      <c r="LIG37" s="661"/>
      <c r="LIH37" s="661"/>
      <c r="LII37" s="661"/>
      <c r="LIJ37" s="661"/>
      <c r="LIK37" s="661"/>
      <c r="LIL37" s="661"/>
      <c r="LIM37" s="661"/>
      <c r="LIN37" s="661"/>
      <c r="LIO37" s="661"/>
      <c r="LIP37" s="661"/>
      <c r="LIQ37" s="661"/>
      <c r="LIR37" s="661"/>
      <c r="LIS37" s="661"/>
      <c r="LIT37" s="661"/>
      <c r="LIU37" s="661"/>
      <c r="LIV37" s="661"/>
      <c r="LIW37" s="661"/>
      <c r="LIX37" s="661"/>
      <c r="LIY37" s="661"/>
      <c r="LIZ37" s="661"/>
      <c r="LJA37" s="661"/>
      <c r="LJB37" s="661"/>
      <c r="LJC37" s="661"/>
      <c r="LJD37" s="661"/>
      <c r="LJE37" s="661"/>
      <c r="LJF37" s="661"/>
      <c r="LJG37" s="661"/>
      <c r="LJH37" s="661"/>
      <c r="LJI37" s="661"/>
      <c r="LJJ37" s="661"/>
      <c r="LJK37" s="661"/>
      <c r="LJL37" s="661"/>
      <c r="LJM37" s="661"/>
      <c r="LJN37" s="661"/>
      <c r="LJO37" s="661"/>
      <c r="LJP37" s="661"/>
      <c r="LJQ37" s="661"/>
      <c r="LJR37" s="661"/>
      <c r="LJS37" s="661"/>
      <c r="LJT37" s="661"/>
      <c r="LJU37" s="661"/>
      <c r="LJV37" s="661"/>
      <c r="LJW37" s="661"/>
      <c r="LJX37" s="661"/>
      <c r="LJY37" s="661"/>
      <c r="LJZ37" s="661"/>
      <c r="LKA37" s="661"/>
      <c r="LKB37" s="661"/>
      <c r="LKC37" s="661"/>
      <c r="LKD37" s="661"/>
      <c r="LKE37" s="661"/>
      <c r="LKF37" s="661"/>
      <c r="LKG37" s="661"/>
      <c r="LKH37" s="661"/>
      <c r="LKI37" s="661"/>
      <c r="LKJ37" s="661"/>
      <c r="LKK37" s="661"/>
      <c r="LKL37" s="661"/>
      <c r="LKM37" s="661"/>
      <c r="LKN37" s="661"/>
      <c r="LKO37" s="661"/>
      <c r="LKP37" s="661"/>
      <c r="LKQ37" s="661"/>
      <c r="LKR37" s="661"/>
      <c r="LKS37" s="661"/>
      <c r="LKT37" s="661"/>
      <c r="LKU37" s="661"/>
      <c r="LKV37" s="661"/>
      <c r="LKW37" s="661"/>
      <c r="LKX37" s="661"/>
      <c r="LKY37" s="661"/>
      <c r="LKZ37" s="661"/>
      <c r="LLA37" s="661"/>
      <c r="LLB37" s="661"/>
      <c r="LLC37" s="661"/>
      <c r="LLD37" s="661"/>
      <c r="LLE37" s="661"/>
      <c r="LLF37" s="661"/>
      <c r="LLG37" s="661"/>
      <c r="LLH37" s="661"/>
      <c r="LLI37" s="661"/>
      <c r="LLJ37" s="661"/>
      <c r="LLK37" s="661"/>
      <c r="LLL37" s="661"/>
      <c r="LLM37" s="661"/>
      <c r="LLN37" s="661"/>
      <c r="LLO37" s="661"/>
      <c r="LLP37" s="661"/>
      <c r="LLQ37" s="661"/>
      <c r="LLR37" s="661"/>
      <c r="LLS37" s="661"/>
      <c r="LLT37" s="661"/>
      <c r="LLU37" s="661"/>
      <c r="LLV37" s="661"/>
      <c r="LLW37" s="661"/>
      <c r="LLX37" s="661"/>
      <c r="LLY37" s="661"/>
      <c r="LLZ37" s="661"/>
      <c r="LMA37" s="661"/>
      <c r="LMB37" s="661"/>
      <c r="LMC37" s="661"/>
      <c r="LMD37" s="661"/>
      <c r="LME37" s="661"/>
      <c r="LMF37" s="661"/>
      <c r="LMG37" s="661"/>
      <c r="LMH37" s="661"/>
      <c r="LMI37" s="661"/>
      <c r="LMJ37" s="661"/>
      <c r="LMK37" s="661"/>
      <c r="LML37" s="661"/>
      <c r="LMM37" s="661"/>
      <c r="LMN37" s="661"/>
      <c r="LMO37" s="661"/>
      <c r="LMP37" s="661"/>
      <c r="LMQ37" s="661"/>
      <c r="LMR37" s="661"/>
      <c r="LMS37" s="661"/>
      <c r="LMT37" s="661"/>
      <c r="LMU37" s="661"/>
      <c r="LMV37" s="661"/>
      <c r="LMW37" s="661"/>
      <c r="LMX37" s="661"/>
      <c r="LMY37" s="661"/>
      <c r="LMZ37" s="661"/>
      <c r="LNA37" s="661"/>
      <c r="LNB37" s="661"/>
      <c r="LNC37" s="661"/>
      <c r="LND37" s="661"/>
      <c r="LNE37" s="661"/>
      <c r="LNF37" s="661"/>
      <c r="LNG37" s="661"/>
      <c r="LNH37" s="661"/>
      <c r="LNI37" s="661"/>
      <c r="LNJ37" s="661"/>
      <c r="LNK37" s="661"/>
      <c r="LNL37" s="661"/>
      <c r="LNM37" s="661"/>
      <c r="LNN37" s="661"/>
      <c r="LNO37" s="661"/>
      <c r="LNP37" s="661"/>
      <c r="LNQ37" s="661"/>
      <c r="LNR37" s="661"/>
      <c r="LNS37" s="661"/>
      <c r="LNT37" s="661"/>
      <c r="LNU37" s="661"/>
      <c r="LNV37" s="661"/>
      <c r="LNW37" s="661"/>
      <c r="LNX37" s="661"/>
      <c r="LNY37" s="661"/>
      <c r="LNZ37" s="661"/>
      <c r="LOA37" s="661"/>
      <c r="LOB37" s="661"/>
      <c r="LOC37" s="661"/>
      <c r="LOD37" s="661"/>
      <c r="LOE37" s="661"/>
      <c r="LOF37" s="661"/>
      <c r="LOG37" s="661"/>
      <c r="LOH37" s="661"/>
      <c r="LOI37" s="661"/>
      <c r="LOJ37" s="661"/>
      <c r="LOK37" s="661"/>
      <c r="LOL37" s="661"/>
      <c r="LOM37" s="661"/>
      <c r="LON37" s="661"/>
      <c r="LOO37" s="661"/>
      <c r="LOP37" s="661"/>
      <c r="LOQ37" s="661"/>
      <c r="LOR37" s="661"/>
      <c r="LOS37" s="661"/>
      <c r="LOT37" s="661"/>
      <c r="LOU37" s="661"/>
      <c r="LOV37" s="661"/>
      <c r="LOW37" s="661"/>
      <c r="LOX37" s="661"/>
      <c r="LOY37" s="661"/>
      <c r="LOZ37" s="661"/>
      <c r="LPA37" s="661"/>
      <c r="LPB37" s="661"/>
      <c r="LPC37" s="661"/>
      <c r="LPD37" s="661"/>
      <c r="LPE37" s="661"/>
      <c r="LPF37" s="661"/>
      <c r="LPG37" s="661"/>
      <c r="LPH37" s="661"/>
      <c r="LPI37" s="661"/>
      <c r="LPJ37" s="661"/>
      <c r="LPK37" s="661"/>
      <c r="LPL37" s="661"/>
      <c r="LPM37" s="661"/>
      <c r="LPN37" s="661"/>
      <c r="LPO37" s="661"/>
      <c r="LPP37" s="661"/>
      <c r="LPQ37" s="661"/>
      <c r="LPR37" s="661"/>
      <c r="LPS37" s="661"/>
      <c r="LPT37" s="661"/>
      <c r="LPU37" s="661"/>
      <c r="LPV37" s="661"/>
      <c r="LPW37" s="661"/>
      <c r="LPX37" s="661"/>
      <c r="LPY37" s="661"/>
      <c r="LPZ37" s="661"/>
      <c r="LQA37" s="661"/>
      <c r="LQB37" s="661"/>
      <c r="LQC37" s="661"/>
      <c r="LQD37" s="661"/>
      <c r="LQE37" s="661"/>
      <c r="LQF37" s="661"/>
      <c r="LQG37" s="661"/>
      <c r="LQH37" s="661"/>
      <c r="LQI37" s="661"/>
      <c r="LQJ37" s="661"/>
      <c r="LQK37" s="661"/>
      <c r="LQL37" s="661"/>
      <c r="LQM37" s="661"/>
      <c r="LQN37" s="661"/>
      <c r="LQO37" s="661"/>
      <c r="LQP37" s="661"/>
      <c r="LQQ37" s="661"/>
      <c r="LQR37" s="661"/>
      <c r="LQS37" s="661"/>
      <c r="LQT37" s="661"/>
      <c r="LQU37" s="661"/>
      <c r="LQV37" s="661"/>
      <c r="LQW37" s="661"/>
      <c r="LQX37" s="661"/>
      <c r="LQY37" s="661"/>
      <c r="LQZ37" s="661"/>
      <c r="LRA37" s="661"/>
      <c r="LRB37" s="661"/>
      <c r="LRC37" s="661"/>
      <c r="LRD37" s="661"/>
      <c r="LRE37" s="661"/>
      <c r="LRF37" s="661"/>
      <c r="LRG37" s="661"/>
      <c r="LRH37" s="661"/>
      <c r="LRI37" s="661"/>
      <c r="LRJ37" s="661"/>
      <c r="LRK37" s="661"/>
      <c r="LRL37" s="661"/>
      <c r="LRM37" s="661"/>
      <c r="LRN37" s="661"/>
      <c r="LRO37" s="661"/>
      <c r="LRP37" s="661"/>
      <c r="LRQ37" s="661"/>
      <c r="LRR37" s="661"/>
      <c r="LRS37" s="661"/>
      <c r="LRT37" s="661"/>
      <c r="LRU37" s="661"/>
      <c r="LRV37" s="661"/>
      <c r="LRW37" s="661"/>
      <c r="LRX37" s="661"/>
      <c r="LRY37" s="661"/>
      <c r="LRZ37" s="661"/>
      <c r="LSA37" s="661"/>
      <c r="LSB37" s="661"/>
      <c r="LSC37" s="661"/>
      <c r="LSD37" s="661"/>
      <c r="LSE37" s="661"/>
      <c r="LSF37" s="661"/>
      <c r="LSG37" s="661"/>
      <c r="LSH37" s="661"/>
      <c r="LSI37" s="661"/>
      <c r="LSJ37" s="661"/>
      <c r="LSK37" s="661"/>
      <c r="LSL37" s="661"/>
      <c r="LSM37" s="661"/>
      <c r="LSN37" s="661"/>
      <c r="LSO37" s="661"/>
      <c r="LSP37" s="661"/>
      <c r="LSQ37" s="661"/>
      <c r="LSR37" s="661"/>
      <c r="LSS37" s="661"/>
      <c r="LST37" s="661"/>
      <c r="LSU37" s="661"/>
      <c r="LSV37" s="661"/>
      <c r="LSW37" s="661"/>
      <c r="LSX37" s="661"/>
      <c r="LSY37" s="661"/>
      <c r="LSZ37" s="661"/>
      <c r="LTA37" s="661"/>
      <c r="LTB37" s="661"/>
      <c r="LTC37" s="661"/>
      <c r="LTD37" s="661"/>
      <c r="LTE37" s="661"/>
      <c r="LTF37" s="661"/>
      <c r="LTG37" s="661"/>
      <c r="LTH37" s="661"/>
      <c r="LTI37" s="661"/>
      <c r="LTJ37" s="661"/>
      <c r="LTK37" s="661"/>
      <c r="LTL37" s="661"/>
      <c r="LTM37" s="661"/>
      <c r="LTN37" s="661"/>
      <c r="LTO37" s="661"/>
      <c r="LTP37" s="661"/>
      <c r="LTQ37" s="661"/>
      <c r="LTR37" s="661"/>
      <c r="LTS37" s="661"/>
      <c r="LTT37" s="661"/>
      <c r="LTU37" s="661"/>
      <c r="LTV37" s="661"/>
      <c r="LTW37" s="661"/>
      <c r="LTX37" s="661"/>
      <c r="LTY37" s="661"/>
      <c r="LTZ37" s="661"/>
      <c r="LUA37" s="661"/>
      <c r="LUB37" s="661"/>
      <c r="LUC37" s="661"/>
      <c r="LUD37" s="661"/>
      <c r="LUE37" s="661"/>
      <c r="LUF37" s="661"/>
      <c r="LUG37" s="661"/>
      <c r="LUH37" s="661"/>
      <c r="LUI37" s="661"/>
      <c r="LUJ37" s="661"/>
      <c r="LUK37" s="661"/>
      <c r="LUL37" s="661"/>
      <c r="LUM37" s="661"/>
      <c r="LUN37" s="661"/>
      <c r="LUO37" s="661"/>
      <c r="LUP37" s="661"/>
      <c r="LUQ37" s="661"/>
      <c r="LUR37" s="661"/>
      <c r="LUS37" s="661"/>
      <c r="LUT37" s="661"/>
      <c r="LUU37" s="661"/>
      <c r="LUV37" s="661"/>
      <c r="LUW37" s="661"/>
      <c r="LUX37" s="661"/>
      <c r="LUY37" s="661"/>
      <c r="LUZ37" s="661"/>
      <c r="LVA37" s="661"/>
      <c r="LVB37" s="661"/>
      <c r="LVC37" s="661"/>
      <c r="LVD37" s="661"/>
      <c r="LVE37" s="661"/>
      <c r="LVF37" s="661"/>
      <c r="LVG37" s="661"/>
      <c r="LVH37" s="661"/>
      <c r="LVI37" s="661"/>
      <c r="LVJ37" s="661"/>
      <c r="LVK37" s="661"/>
      <c r="LVL37" s="661"/>
      <c r="LVM37" s="661"/>
      <c r="LVN37" s="661"/>
      <c r="LVO37" s="661"/>
      <c r="LVP37" s="661"/>
      <c r="LVQ37" s="661"/>
      <c r="LVR37" s="661"/>
      <c r="LVS37" s="661"/>
      <c r="LVT37" s="661"/>
      <c r="LVU37" s="661"/>
      <c r="LVV37" s="661"/>
      <c r="LVW37" s="661"/>
      <c r="LVX37" s="661"/>
      <c r="LVY37" s="661"/>
      <c r="LVZ37" s="661"/>
      <c r="LWA37" s="661"/>
      <c r="LWB37" s="661"/>
      <c r="LWC37" s="661"/>
      <c r="LWD37" s="661"/>
      <c r="LWE37" s="661"/>
      <c r="LWF37" s="661"/>
      <c r="LWG37" s="661"/>
      <c r="LWH37" s="661"/>
      <c r="LWI37" s="661"/>
      <c r="LWJ37" s="661"/>
      <c r="LWK37" s="661"/>
      <c r="LWL37" s="661"/>
      <c r="LWM37" s="661"/>
      <c r="LWN37" s="661"/>
      <c r="LWO37" s="661"/>
      <c r="LWP37" s="661"/>
      <c r="LWQ37" s="661"/>
      <c r="LWR37" s="661"/>
      <c r="LWS37" s="661"/>
      <c r="LWT37" s="661"/>
      <c r="LWU37" s="661"/>
      <c r="LWV37" s="661"/>
      <c r="LWW37" s="661"/>
      <c r="LWX37" s="661"/>
      <c r="LWY37" s="661"/>
      <c r="LWZ37" s="661"/>
      <c r="LXA37" s="661"/>
      <c r="LXB37" s="661"/>
      <c r="LXC37" s="661"/>
      <c r="LXD37" s="661"/>
      <c r="LXE37" s="661"/>
      <c r="LXF37" s="661"/>
      <c r="LXG37" s="661"/>
      <c r="LXH37" s="661"/>
      <c r="LXI37" s="661"/>
      <c r="LXJ37" s="661"/>
      <c r="LXK37" s="661"/>
      <c r="LXL37" s="661"/>
      <c r="LXM37" s="661"/>
      <c r="LXN37" s="661"/>
      <c r="LXO37" s="661"/>
      <c r="LXP37" s="661"/>
      <c r="LXQ37" s="661"/>
      <c r="LXR37" s="661"/>
      <c r="LXS37" s="661"/>
      <c r="LXT37" s="661"/>
      <c r="LXU37" s="661"/>
      <c r="LXV37" s="661"/>
      <c r="LXW37" s="661"/>
      <c r="LXX37" s="661"/>
      <c r="LXY37" s="661"/>
      <c r="LXZ37" s="661"/>
      <c r="LYA37" s="661"/>
      <c r="LYB37" s="661"/>
      <c r="LYC37" s="661"/>
      <c r="LYD37" s="661"/>
      <c r="LYE37" s="661"/>
      <c r="LYF37" s="661"/>
      <c r="LYG37" s="661"/>
      <c r="LYH37" s="661"/>
      <c r="LYI37" s="661"/>
      <c r="LYJ37" s="661"/>
      <c r="LYK37" s="661"/>
      <c r="LYL37" s="661"/>
      <c r="LYM37" s="661"/>
      <c r="LYN37" s="661"/>
      <c r="LYO37" s="661"/>
      <c r="LYP37" s="661"/>
      <c r="LYQ37" s="661"/>
      <c r="LYR37" s="661"/>
      <c r="LYS37" s="661"/>
      <c r="LYT37" s="661"/>
      <c r="LYU37" s="661"/>
      <c r="LYV37" s="661"/>
      <c r="LYW37" s="661"/>
      <c r="LYX37" s="661"/>
      <c r="LYY37" s="661"/>
      <c r="LYZ37" s="661"/>
      <c r="LZA37" s="661"/>
      <c r="LZB37" s="661"/>
      <c r="LZC37" s="661"/>
      <c r="LZD37" s="661"/>
      <c r="LZE37" s="661"/>
      <c r="LZF37" s="661"/>
      <c r="LZG37" s="661"/>
      <c r="LZH37" s="661"/>
      <c r="LZI37" s="661"/>
      <c r="LZJ37" s="661"/>
      <c r="LZK37" s="661"/>
      <c r="LZL37" s="661"/>
      <c r="LZM37" s="661"/>
      <c r="LZN37" s="661"/>
      <c r="LZO37" s="661"/>
      <c r="LZP37" s="661"/>
      <c r="LZQ37" s="661"/>
      <c r="LZR37" s="661"/>
      <c r="LZS37" s="661"/>
      <c r="LZT37" s="661"/>
      <c r="LZU37" s="661"/>
      <c r="LZV37" s="661"/>
      <c r="LZW37" s="661"/>
      <c r="LZX37" s="661"/>
      <c r="LZY37" s="661"/>
      <c r="LZZ37" s="661"/>
      <c r="MAA37" s="661"/>
      <c r="MAB37" s="661"/>
      <c r="MAC37" s="661"/>
      <c r="MAD37" s="661"/>
      <c r="MAE37" s="661"/>
      <c r="MAF37" s="661"/>
      <c r="MAG37" s="661"/>
      <c r="MAH37" s="661"/>
      <c r="MAI37" s="661"/>
      <c r="MAJ37" s="661"/>
      <c r="MAK37" s="661"/>
      <c r="MAL37" s="661"/>
      <c r="MAM37" s="661"/>
      <c r="MAN37" s="661"/>
      <c r="MAO37" s="661"/>
      <c r="MAP37" s="661"/>
      <c r="MAQ37" s="661"/>
      <c r="MAR37" s="661"/>
      <c r="MAS37" s="661"/>
      <c r="MAT37" s="661"/>
      <c r="MAU37" s="661"/>
      <c r="MAV37" s="661"/>
      <c r="MAW37" s="661"/>
      <c r="MAX37" s="661"/>
      <c r="MAY37" s="661"/>
      <c r="MAZ37" s="661"/>
      <c r="MBA37" s="661"/>
      <c r="MBB37" s="661"/>
      <c r="MBC37" s="661"/>
      <c r="MBD37" s="661"/>
      <c r="MBE37" s="661"/>
      <c r="MBF37" s="661"/>
      <c r="MBG37" s="661"/>
      <c r="MBH37" s="661"/>
      <c r="MBI37" s="661"/>
      <c r="MBJ37" s="661"/>
      <c r="MBK37" s="661"/>
      <c r="MBL37" s="661"/>
      <c r="MBM37" s="661"/>
      <c r="MBN37" s="661"/>
      <c r="MBO37" s="661"/>
      <c r="MBP37" s="661"/>
      <c r="MBQ37" s="661"/>
      <c r="MBR37" s="661"/>
      <c r="MBS37" s="661"/>
      <c r="MBT37" s="661"/>
      <c r="MBU37" s="661"/>
      <c r="MBV37" s="661"/>
      <c r="MBW37" s="661"/>
      <c r="MBX37" s="661"/>
      <c r="MBY37" s="661"/>
      <c r="MBZ37" s="661"/>
      <c r="MCA37" s="661"/>
      <c r="MCB37" s="661"/>
      <c r="MCC37" s="661"/>
      <c r="MCD37" s="661"/>
      <c r="MCE37" s="661"/>
      <c r="MCF37" s="661"/>
      <c r="MCG37" s="661"/>
      <c r="MCH37" s="661"/>
      <c r="MCI37" s="661"/>
      <c r="MCJ37" s="661"/>
      <c r="MCK37" s="661"/>
      <c r="MCL37" s="661"/>
      <c r="MCM37" s="661"/>
      <c r="MCN37" s="661"/>
      <c r="MCO37" s="661"/>
      <c r="MCP37" s="661"/>
      <c r="MCQ37" s="661"/>
      <c r="MCR37" s="661"/>
      <c r="MCS37" s="661"/>
      <c r="MCT37" s="661"/>
      <c r="MCU37" s="661"/>
      <c r="MCV37" s="661"/>
      <c r="MCW37" s="661"/>
      <c r="MCX37" s="661"/>
      <c r="MCY37" s="661"/>
      <c r="MCZ37" s="661"/>
      <c r="MDA37" s="661"/>
      <c r="MDB37" s="661"/>
      <c r="MDC37" s="661"/>
      <c r="MDD37" s="661"/>
      <c r="MDE37" s="661"/>
      <c r="MDF37" s="661"/>
      <c r="MDG37" s="661"/>
      <c r="MDH37" s="661"/>
      <c r="MDI37" s="661"/>
      <c r="MDJ37" s="661"/>
      <c r="MDK37" s="661"/>
      <c r="MDL37" s="661"/>
      <c r="MDM37" s="661"/>
      <c r="MDN37" s="661"/>
      <c r="MDO37" s="661"/>
      <c r="MDP37" s="661"/>
      <c r="MDQ37" s="661"/>
      <c r="MDR37" s="661"/>
      <c r="MDS37" s="661"/>
      <c r="MDT37" s="661"/>
      <c r="MDU37" s="661"/>
      <c r="MDV37" s="661"/>
      <c r="MDW37" s="661"/>
      <c r="MDX37" s="661"/>
      <c r="MDY37" s="661"/>
      <c r="MDZ37" s="661"/>
      <c r="MEA37" s="661"/>
      <c r="MEB37" s="661"/>
      <c r="MEC37" s="661"/>
      <c r="MED37" s="661"/>
      <c r="MEE37" s="661"/>
      <c r="MEF37" s="661"/>
      <c r="MEG37" s="661"/>
      <c r="MEH37" s="661"/>
      <c r="MEI37" s="661"/>
      <c r="MEJ37" s="661"/>
      <c r="MEK37" s="661"/>
      <c r="MEL37" s="661"/>
      <c r="MEM37" s="661"/>
      <c r="MEN37" s="661"/>
      <c r="MEO37" s="661"/>
      <c r="MEP37" s="661"/>
      <c r="MEQ37" s="661"/>
      <c r="MER37" s="661"/>
      <c r="MES37" s="661"/>
      <c r="MET37" s="661"/>
      <c r="MEU37" s="661"/>
      <c r="MEV37" s="661"/>
      <c r="MEW37" s="661"/>
      <c r="MEX37" s="661"/>
      <c r="MEY37" s="661"/>
      <c r="MEZ37" s="661"/>
      <c r="MFA37" s="661"/>
      <c r="MFB37" s="661"/>
      <c r="MFC37" s="661"/>
      <c r="MFD37" s="661"/>
      <c r="MFE37" s="661"/>
      <c r="MFF37" s="661"/>
      <c r="MFG37" s="661"/>
      <c r="MFH37" s="661"/>
      <c r="MFI37" s="661"/>
      <c r="MFJ37" s="661"/>
      <c r="MFK37" s="661"/>
      <c r="MFL37" s="661"/>
      <c r="MFM37" s="661"/>
      <c r="MFN37" s="661"/>
      <c r="MFO37" s="661"/>
      <c r="MFP37" s="661"/>
      <c r="MFQ37" s="661"/>
      <c r="MFR37" s="661"/>
      <c r="MFS37" s="661"/>
      <c r="MFT37" s="661"/>
      <c r="MFU37" s="661"/>
      <c r="MFV37" s="661"/>
      <c r="MFW37" s="661"/>
      <c r="MFX37" s="661"/>
      <c r="MFY37" s="661"/>
      <c r="MFZ37" s="661"/>
      <c r="MGA37" s="661"/>
      <c r="MGB37" s="661"/>
      <c r="MGC37" s="661"/>
      <c r="MGD37" s="661"/>
      <c r="MGE37" s="661"/>
      <c r="MGF37" s="661"/>
      <c r="MGG37" s="661"/>
      <c r="MGH37" s="661"/>
      <c r="MGI37" s="661"/>
      <c r="MGJ37" s="661"/>
      <c r="MGK37" s="661"/>
      <c r="MGL37" s="661"/>
      <c r="MGM37" s="661"/>
      <c r="MGN37" s="661"/>
      <c r="MGO37" s="661"/>
      <c r="MGP37" s="661"/>
      <c r="MGQ37" s="661"/>
      <c r="MGR37" s="661"/>
      <c r="MGS37" s="661"/>
      <c r="MGT37" s="661"/>
      <c r="MGU37" s="661"/>
      <c r="MGV37" s="661"/>
      <c r="MGW37" s="661"/>
      <c r="MGX37" s="661"/>
      <c r="MGY37" s="661"/>
      <c r="MGZ37" s="661"/>
      <c r="MHA37" s="661"/>
      <c r="MHB37" s="661"/>
      <c r="MHC37" s="661"/>
      <c r="MHD37" s="661"/>
      <c r="MHE37" s="661"/>
      <c r="MHF37" s="661"/>
      <c r="MHG37" s="661"/>
      <c r="MHH37" s="661"/>
      <c r="MHI37" s="661"/>
      <c r="MHJ37" s="661"/>
      <c r="MHK37" s="661"/>
      <c r="MHL37" s="661"/>
      <c r="MHM37" s="661"/>
      <c r="MHN37" s="661"/>
      <c r="MHO37" s="661"/>
      <c r="MHP37" s="661"/>
      <c r="MHQ37" s="661"/>
      <c r="MHR37" s="661"/>
      <c r="MHS37" s="661"/>
      <c r="MHT37" s="661"/>
      <c r="MHU37" s="661"/>
      <c r="MHV37" s="661"/>
      <c r="MHW37" s="661"/>
      <c r="MHX37" s="661"/>
      <c r="MHY37" s="661"/>
      <c r="MHZ37" s="661"/>
      <c r="MIA37" s="661"/>
      <c r="MIB37" s="661"/>
      <c r="MIC37" s="661"/>
      <c r="MID37" s="661"/>
      <c r="MIE37" s="661"/>
      <c r="MIF37" s="661"/>
      <c r="MIG37" s="661"/>
      <c r="MIH37" s="661"/>
      <c r="MII37" s="661"/>
      <c r="MIJ37" s="661"/>
      <c r="MIK37" s="661"/>
      <c r="MIL37" s="661"/>
      <c r="MIM37" s="661"/>
      <c r="MIN37" s="661"/>
      <c r="MIO37" s="661"/>
      <c r="MIP37" s="661"/>
      <c r="MIQ37" s="661"/>
      <c r="MIR37" s="661"/>
      <c r="MIS37" s="661"/>
      <c r="MIT37" s="661"/>
      <c r="MIU37" s="661"/>
      <c r="MIV37" s="661"/>
      <c r="MIW37" s="661"/>
      <c r="MIX37" s="661"/>
      <c r="MIY37" s="661"/>
      <c r="MIZ37" s="661"/>
      <c r="MJA37" s="661"/>
      <c r="MJB37" s="661"/>
      <c r="MJC37" s="661"/>
      <c r="MJD37" s="661"/>
      <c r="MJE37" s="661"/>
      <c r="MJF37" s="661"/>
      <c r="MJG37" s="661"/>
      <c r="MJH37" s="661"/>
      <c r="MJI37" s="661"/>
      <c r="MJJ37" s="661"/>
      <c r="MJK37" s="661"/>
      <c r="MJL37" s="661"/>
      <c r="MJM37" s="661"/>
      <c r="MJN37" s="661"/>
      <c r="MJO37" s="661"/>
      <c r="MJP37" s="661"/>
      <c r="MJQ37" s="661"/>
      <c r="MJR37" s="661"/>
      <c r="MJS37" s="661"/>
      <c r="MJT37" s="661"/>
      <c r="MJU37" s="661"/>
      <c r="MJV37" s="661"/>
      <c r="MJW37" s="661"/>
      <c r="MJX37" s="661"/>
      <c r="MJY37" s="661"/>
      <c r="MJZ37" s="661"/>
      <c r="MKA37" s="661"/>
      <c r="MKB37" s="661"/>
      <c r="MKC37" s="661"/>
      <c r="MKD37" s="661"/>
      <c r="MKE37" s="661"/>
      <c r="MKF37" s="661"/>
      <c r="MKG37" s="661"/>
      <c r="MKH37" s="661"/>
      <c r="MKI37" s="661"/>
      <c r="MKJ37" s="661"/>
      <c r="MKK37" s="661"/>
      <c r="MKL37" s="661"/>
      <c r="MKM37" s="661"/>
      <c r="MKN37" s="661"/>
      <c r="MKO37" s="661"/>
      <c r="MKP37" s="661"/>
      <c r="MKQ37" s="661"/>
      <c r="MKR37" s="661"/>
      <c r="MKS37" s="661"/>
      <c r="MKT37" s="661"/>
      <c r="MKU37" s="661"/>
      <c r="MKV37" s="661"/>
      <c r="MKW37" s="661"/>
      <c r="MKX37" s="661"/>
      <c r="MKY37" s="661"/>
      <c r="MKZ37" s="661"/>
      <c r="MLA37" s="661"/>
      <c r="MLB37" s="661"/>
      <c r="MLC37" s="661"/>
      <c r="MLD37" s="661"/>
      <c r="MLE37" s="661"/>
      <c r="MLF37" s="661"/>
      <c r="MLG37" s="661"/>
      <c r="MLH37" s="661"/>
      <c r="MLI37" s="661"/>
      <c r="MLJ37" s="661"/>
      <c r="MLK37" s="661"/>
      <c r="MLL37" s="661"/>
      <c r="MLM37" s="661"/>
      <c r="MLN37" s="661"/>
      <c r="MLO37" s="661"/>
      <c r="MLP37" s="661"/>
      <c r="MLQ37" s="661"/>
      <c r="MLR37" s="661"/>
      <c r="MLS37" s="661"/>
      <c r="MLT37" s="661"/>
      <c r="MLU37" s="661"/>
      <c r="MLV37" s="661"/>
      <c r="MLW37" s="661"/>
      <c r="MLX37" s="661"/>
      <c r="MLY37" s="661"/>
      <c r="MLZ37" s="661"/>
      <c r="MMA37" s="661"/>
      <c r="MMB37" s="661"/>
      <c r="MMC37" s="661"/>
      <c r="MMD37" s="661"/>
      <c r="MME37" s="661"/>
      <c r="MMF37" s="661"/>
      <c r="MMG37" s="661"/>
      <c r="MMH37" s="661"/>
      <c r="MMI37" s="661"/>
      <c r="MMJ37" s="661"/>
      <c r="MMK37" s="661"/>
      <c r="MML37" s="661"/>
      <c r="MMM37" s="661"/>
      <c r="MMN37" s="661"/>
      <c r="MMO37" s="661"/>
      <c r="MMP37" s="661"/>
      <c r="MMQ37" s="661"/>
      <c r="MMR37" s="661"/>
      <c r="MMS37" s="661"/>
      <c r="MMT37" s="661"/>
      <c r="MMU37" s="661"/>
      <c r="MMV37" s="661"/>
      <c r="MMW37" s="661"/>
      <c r="MMX37" s="661"/>
      <c r="MMY37" s="661"/>
      <c r="MMZ37" s="661"/>
      <c r="MNA37" s="661"/>
      <c r="MNB37" s="661"/>
      <c r="MNC37" s="661"/>
      <c r="MND37" s="661"/>
      <c r="MNE37" s="661"/>
      <c r="MNF37" s="661"/>
      <c r="MNG37" s="661"/>
      <c r="MNH37" s="661"/>
      <c r="MNI37" s="661"/>
      <c r="MNJ37" s="661"/>
      <c r="MNK37" s="661"/>
      <c r="MNL37" s="661"/>
      <c r="MNM37" s="661"/>
      <c r="MNN37" s="661"/>
      <c r="MNO37" s="661"/>
      <c r="MNP37" s="661"/>
      <c r="MNQ37" s="661"/>
      <c r="MNR37" s="661"/>
      <c r="MNS37" s="661"/>
      <c r="MNT37" s="661"/>
      <c r="MNU37" s="661"/>
      <c r="MNV37" s="661"/>
      <c r="MNW37" s="661"/>
      <c r="MNX37" s="661"/>
      <c r="MNY37" s="661"/>
      <c r="MNZ37" s="661"/>
      <c r="MOA37" s="661"/>
      <c r="MOB37" s="661"/>
      <c r="MOC37" s="661"/>
      <c r="MOD37" s="661"/>
      <c r="MOE37" s="661"/>
      <c r="MOF37" s="661"/>
      <c r="MOG37" s="661"/>
      <c r="MOH37" s="661"/>
      <c r="MOI37" s="661"/>
      <c r="MOJ37" s="661"/>
      <c r="MOK37" s="661"/>
      <c r="MOL37" s="661"/>
      <c r="MOM37" s="661"/>
      <c r="MON37" s="661"/>
      <c r="MOO37" s="661"/>
      <c r="MOP37" s="661"/>
      <c r="MOQ37" s="661"/>
      <c r="MOR37" s="661"/>
      <c r="MOS37" s="661"/>
      <c r="MOT37" s="661"/>
      <c r="MOU37" s="661"/>
      <c r="MOV37" s="661"/>
      <c r="MOW37" s="661"/>
      <c r="MOX37" s="661"/>
      <c r="MOY37" s="661"/>
      <c r="MOZ37" s="661"/>
      <c r="MPA37" s="661"/>
      <c r="MPB37" s="661"/>
      <c r="MPC37" s="661"/>
      <c r="MPD37" s="661"/>
      <c r="MPE37" s="661"/>
      <c r="MPF37" s="661"/>
      <c r="MPG37" s="661"/>
      <c r="MPH37" s="661"/>
      <c r="MPI37" s="661"/>
      <c r="MPJ37" s="661"/>
      <c r="MPK37" s="661"/>
      <c r="MPL37" s="661"/>
      <c r="MPM37" s="661"/>
      <c r="MPN37" s="661"/>
      <c r="MPO37" s="661"/>
      <c r="MPP37" s="661"/>
      <c r="MPQ37" s="661"/>
      <c r="MPR37" s="661"/>
      <c r="MPS37" s="661"/>
      <c r="MPT37" s="661"/>
      <c r="MPU37" s="661"/>
      <c r="MPV37" s="661"/>
      <c r="MPW37" s="661"/>
      <c r="MPX37" s="661"/>
      <c r="MPY37" s="661"/>
      <c r="MPZ37" s="661"/>
      <c r="MQA37" s="661"/>
      <c r="MQB37" s="661"/>
      <c r="MQC37" s="661"/>
      <c r="MQD37" s="661"/>
      <c r="MQE37" s="661"/>
      <c r="MQF37" s="661"/>
      <c r="MQG37" s="661"/>
      <c r="MQH37" s="661"/>
      <c r="MQI37" s="661"/>
      <c r="MQJ37" s="661"/>
      <c r="MQK37" s="661"/>
      <c r="MQL37" s="661"/>
      <c r="MQM37" s="661"/>
      <c r="MQN37" s="661"/>
      <c r="MQO37" s="661"/>
      <c r="MQP37" s="661"/>
      <c r="MQQ37" s="661"/>
      <c r="MQR37" s="661"/>
      <c r="MQS37" s="661"/>
      <c r="MQT37" s="661"/>
      <c r="MQU37" s="661"/>
      <c r="MQV37" s="661"/>
      <c r="MQW37" s="661"/>
      <c r="MQX37" s="661"/>
      <c r="MQY37" s="661"/>
      <c r="MQZ37" s="661"/>
      <c r="MRA37" s="661"/>
      <c r="MRB37" s="661"/>
      <c r="MRC37" s="661"/>
      <c r="MRD37" s="661"/>
      <c r="MRE37" s="661"/>
      <c r="MRF37" s="661"/>
      <c r="MRG37" s="661"/>
      <c r="MRH37" s="661"/>
      <c r="MRI37" s="661"/>
      <c r="MRJ37" s="661"/>
      <c r="MRK37" s="661"/>
      <c r="MRL37" s="661"/>
      <c r="MRM37" s="661"/>
      <c r="MRN37" s="661"/>
      <c r="MRO37" s="661"/>
      <c r="MRP37" s="661"/>
      <c r="MRQ37" s="661"/>
      <c r="MRR37" s="661"/>
      <c r="MRS37" s="661"/>
      <c r="MRT37" s="661"/>
      <c r="MRU37" s="661"/>
      <c r="MRV37" s="661"/>
      <c r="MRW37" s="661"/>
      <c r="MRX37" s="661"/>
      <c r="MRY37" s="661"/>
      <c r="MRZ37" s="661"/>
      <c r="MSA37" s="661"/>
      <c r="MSB37" s="661"/>
      <c r="MSC37" s="661"/>
      <c r="MSD37" s="661"/>
      <c r="MSE37" s="661"/>
      <c r="MSF37" s="661"/>
      <c r="MSG37" s="661"/>
      <c r="MSH37" s="661"/>
      <c r="MSI37" s="661"/>
      <c r="MSJ37" s="661"/>
      <c r="MSK37" s="661"/>
      <c r="MSL37" s="661"/>
      <c r="MSM37" s="661"/>
      <c r="MSN37" s="661"/>
      <c r="MSO37" s="661"/>
      <c r="MSP37" s="661"/>
      <c r="MSQ37" s="661"/>
      <c r="MSR37" s="661"/>
      <c r="MSS37" s="661"/>
      <c r="MST37" s="661"/>
      <c r="MSU37" s="661"/>
      <c r="MSV37" s="661"/>
      <c r="MSW37" s="661"/>
      <c r="MSX37" s="661"/>
      <c r="MSY37" s="661"/>
      <c r="MSZ37" s="661"/>
      <c r="MTA37" s="661"/>
      <c r="MTB37" s="661"/>
      <c r="MTC37" s="661"/>
      <c r="MTD37" s="661"/>
      <c r="MTE37" s="661"/>
      <c r="MTF37" s="661"/>
      <c r="MTG37" s="661"/>
      <c r="MTH37" s="661"/>
      <c r="MTI37" s="661"/>
      <c r="MTJ37" s="661"/>
      <c r="MTK37" s="661"/>
      <c r="MTL37" s="661"/>
      <c r="MTM37" s="661"/>
      <c r="MTN37" s="661"/>
      <c r="MTO37" s="661"/>
      <c r="MTP37" s="661"/>
      <c r="MTQ37" s="661"/>
      <c r="MTR37" s="661"/>
      <c r="MTS37" s="661"/>
      <c r="MTT37" s="661"/>
      <c r="MTU37" s="661"/>
      <c r="MTV37" s="661"/>
      <c r="MTW37" s="661"/>
      <c r="MTX37" s="661"/>
      <c r="MTY37" s="661"/>
      <c r="MTZ37" s="661"/>
      <c r="MUA37" s="661"/>
      <c r="MUB37" s="661"/>
      <c r="MUC37" s="661"/>
      <c r="MUD37" s="661"/>
      <c r="MUE37" s="661"/>
      <c r="MUF37" s="661"/>
      <c r="MUG37" s="661"/>
      <c r="MUH37" s="661"/>
      <c r="MUI37" s="661"/>
      <c r="MUJ37" s="661"/>
      <c r="MUK37" s="661"/>
      <c r="MUL37" s="661"/>
      <c r="MUM37" s="661"/>
      <c r="MUN37" s="661"/>
      <c r="MUO37" s="661"/>
      <c r="MUP37" s="661"/>
      <c r="MUQ37" s="661"/>
      <c r="MUR37" s="661"/>
      <c r="MUS37" s="661"/>
      <c r="MUT37" s="661"/>
      <c r="MUU37" s="661"/>
      <c r="MUV37" s="661"/>
      <c r="MUW37" s="661"/>
      <c r="MUX37" s="661"/>
      <c r="MUY37" s="661"/>
      <c r="MUZ37" s="661"/>
      <c r="MVA37" s="661"/>
      <c r="MVB37" s="661"/>
      <c r="MVC37" s="661"/>
      <c r="MVD37" s="661"/>
      <c r="MVE37" s="661"/>
      <c r="MVF37" s="661"/>
      <c r="MVG37" s="661"/>
      <c r="MVH37" s="661"/>
      <c r="MVI37" s="661"/>
      <c r="MVJ37" s="661"/>
      <c r="MVK37" s="661"/>
      <c r="MVL37" s="661"/>
      <c r="MVM37" s="661"/>
      <c r="MVN37" s="661"/>
      <c r="MVO37" s="661"/>
      <c r="MVP37" s="661"/>
      <c r="MVQ37" s="661"/>
      <c r="MVR37" s="661"/>
      <c r="MVS37" s="661"/>
      <c r="MVT37" s="661"/>
      <c r="MVU37" s="661"/>
      <c r="MVV37" s="661"/>
      <c r="MVW37" s="661"/>
      <c r="MVX37" s="661"/>
      <c r="MVY37" s="661"/>
      <c r="MVZ37" s="661"/>
      <c r="MWA37" s="661"/>
      <c r="MWB37" s="661"/>
      <c r="MWC37" s="661"/>
      <c r="MWD37" s="661"/>
      <c r="MWE37" s="661"/>
      <c r="MWF37" s="661"/>
      <c r="MWG37" s="661"/>
      <c r="MWH37" s="661"/>
      <c r="MWI37" s="661"/>
      <c r="MWJ37" s="661"/>
      <c r="MWK37" s="661"/>
      <c r="MWL37" s="661"/>
      <c r="MWM37" s="661"/>
      <c r="MWN37" s="661"/>
      <c r="MWO37" s="661"/>
      <c r="MWP37" s="661"/>
      <c r="MWQ37" s="661"/>
      <c r="MWR37" s="661"/>
      <c r="MWS37" s="661"/>
      <c r="MWT37" s="661"/>
      <c r="MWU37" s="661"/>
      <c r="MWV37" s="661"/>
      <c r="MWW37" s="661"/>
      <c r="MWX37" s="661"/>
      <c r="MWY37" s="661"/>
      <c r="MWZ37" s="661"/>
      <c r="MXA37" s="661"/>
      <c r="MXB37" s="661"/>
      <c r="MXC37" s="661"/>
      <c r="MXD37" s="661"/>
      <c r="MXE37" s="661"/>
      <c r="MXF37" s="661"/>
      <c r="MXG37" s="661"/>
      <c r="MXH37" s="661"/>
      <c r="MXI37" s="661"/>
      <c r="MXJ37" s="661"/>
      <c r="MXK37" s="661"/>
      <c r="MXL37" s="661"/>
      <c r="MXM37" s="661"/>
      <c r="MXN37" s="661"/>
      <c r="MXO37" s="661"/>
      <c r="MXP37" s="661"/>
      <c r="MXQ37" s="661"/>
      <c r="MXR37" s="661"/>
      <c r="MXS37" s="661"/>
      <c r="MXT37" s="661"/>
      <c r="MXU37" s="661"/>
      <c r="MXV37" s="661"/>
      <c r="MXW37" s="661"/>
      <c r="MXX37" s="661"/>
      <c r="MXY37" s="661"/>
      <c r="MXZ37" s="661"/>
      <c r="MYA37" s="661"/>
      <c r="MYB37" s="661"/>
      <c r="MYC37" s="661"/>
      <c r="MYD37" s="661"/>
      <c r="MYE37" s="661"/>
      <c r="MYF37" s="661"/>
      <c r="MYG37" s="661"/>
      <c r="MYH37" s="661"/>
      <c r="MYI37" s="661"/>
      <c r="MYJ37" s="661"/>
      <c r="MYK37" s="661"/>
      <c r="MYL37" s="661"/>
      <c r="MYM37" s="661"/>
      <c r="MYN37" s="661"/>
      <c r="MYO37" s="661"/>
      <c r="MYP37" s="661"/>
      <c r="MYQ37" s="661"/>
      <c r="MYR37" s="661"/>
      <c r="MYS37" s="661"/>
      <c r="MYT37" s="661"/>
      <c r="MYU37" s="661"/>
      <c r="MYV37" s="661"/>
      <c r="MYW37" s="661"/>
      <c r="MYX37" s="661"/>
      <c r="MYY37" s="661"/>
      <c r="MYZ37" s="661"/>
      <c r="MZA37" s="661"/>
      <c r="MZB37" s="661"/>
      <c r="MZC37" s="661"/>
      <c r="MZD37" s="661"/>
      <c r="MZE37" s="661"/>
      <c r="MZF37" s="661"/>
      <c r="MZG37" s="661"/>
      <c r="MZH37" s="661"/>
      <c r="MZI37" s="661"/>
      <c r="MZJ37" s="661"/>
      <c r="MZK37" s="661"/>
      <c r="MZL37" s="661"/>
      <c r="MZM37" s="661"/>
      <c r="MZN37" s="661"/>
      <c r="MZO37" s="661"/>
      <c r="MZP37" s="661"/>
      <c r="MZQ37" s="661"/>
      <c r="MZR37" s="661"/>
      <c r="MZS37" s="661"/>
      <c r="MZT37" s="661"/>
      <c r="MZU37" s="661"/>
      <c r="MZV37" s="661"/>
      <c r="MZW37" s="661"/>
      <c r="MZX37" s="661"/>
      <c r="MZY37" s="661"/>
      <c r="MZZ37" s="661"/>
      <c r="NAA37" s="661"/>
      <c r="NAB37" s="661"/>
      <c r="NAC37" s="661"/>
      <c r="NAD37" s="661"/>
      <c r="NAE37" s="661"/>
      <c r="NAF37" s="661"/>
      <c r="NAG37" s="661"/>
      <c r="NAH37" s="661"/>
      <c r="NAI37" s="661"/>
      <c r="NAJ37" s="661"/>
      <c r="NAK37" s="661"/>
      <c r="NAL37" s="661"/>
      <c r="NAM37" s="661"/>
      <c r="NAN37" s="661"/>
      <c r="NAO37" s="661"/>
      <c r="NAP37" s="661"/>
      <c r="NAQ37" s="661"/>
      <c r="NAR37" s="661"/>
      <c r="NAS37" s="661"/>
      <c r="NAT37" s="661"/>
      <c r="NAU37" s="661"/>
      <c r="NAV37" s="661"/>
      <c r="NAW37" s="661"/>
      <c r="NAX37" s="661"/>
      <c r="NAY37" s="661"/>
      <c r="NAZ37" s="661"/>
      <c r="NBA37" s="661"/>
      <c r="NBB37" s="661"/>
      <c r="NBC37" s="661"/>
      <c r="NBD37" s="661"/>
      <c r="NBE37" s="661"/>
      <c r="NBF37" s="661"/>
      <c r="NBG37" s="661"/>
      <c r="NBH37" s="661"/>
      <c r="NBI37" s="661"/>
      <c r="NBJ37" s="661"/>
      <c r="NBK37" s="661"/>
      <c r="NBL37" s="661"/>
      <c r="NBM37" s="661"/>
      <c r="NBN37" s="661"/>
      <c r="NBO37" s="661"/>
      <c r="NBP37" s="661"/>
      <c r="NBQ37" s="661"/>
      <c r="NBR37" s="661"/>
      <c r="NBS37" s="661"/>
      <c r="NBT37" s="661"/>
      <c r="NBU37" s="661"/>
      <c r="NBV37" s="661"/>
      <c r="NBW37" s="661"/>
      <c r="NBX37" s="661"/>
      <c r="NBY37" s="661"/>
      <c r="NBZ37" s="661"/>
      <c r="NCA37" s="661"/>
      <c r="NCB37" s="661"/>
      <c r="NCC37" s="661"/>
      <c r="NCD37" s="661"/>
      <c r="NCE37" s="661"/>
      <c r="NCF37" s="661"/>
      <c r="NCG37" s="661"/>
      <c r="NCH37" s="661"/>
      <c r="NCI37" s="661"/>
      <c r="NCJ37" s="661"/>
      <c r="NCK37" s="661"/>
      <c r="NCL37" s="661"/>
      <c r="NCM37" s="661"/>
      <c r="NCN37" s="661"/>
      <c r="NCO37" s="661"/>
      <c r="NCP37" s="661"/>
      <c r="NCQ37" s="661"/>
      <c r="NCR37" s="661"/>
      <c r="NCS37" s="661"/>
      <c r="NCT37" s="661"/>
      <c r="NCU37" s="661"/>
      <c r="NCV37" s="661"/>
      <c r="NCW37" s="661"/>
      <c r="NCX37" s="661"/>
      <c r="NCY37" s="661"/>
      <c r="NCZ37" s="661"/>
      <c r="NDA37" s="661"/>
      <c r="NDB37" s="661"/>
      <c r="NDC37" s="661"/>
      <c r="NDD37" s="661"/>
      <c r="NDE37" s="661"/>
      <c r="NDF37" s="661"/>
      <c r="NDG37" s="661"/>
      <c r="NDH37" s="661"/>
      <c r="NDI37" s="661"/>
      <c r="NDJ37" s="661"/>
      <c r="NDK37" s="661"/>
      <c r="NDL37" s="661"/>
      <c r="NDM37" s="661"/>
      <c r="NDN37" s="661"/>
      <c r="NDO37" s="661"/>
      <c r="NDP37" s="661"/>
      <c r="NDQ37" s="661"/>
      <c r="NDR37" s="661"/>
      <c r="NDS37" s="661"/>
      <c r="NDT37" s="661"/>
      <c r="NDU37" s="661"/>
      <c r="NDV37" s="661"/>
      <c r="NDW37" s="661"/>
      <c r="NDX37" s="661"/>
      <c r="NDY37" s="661"/>
      <c r="NDZ37" s="661"/>
      <c r="NEA37" s="661"/>
      <c r="NEB37" s="661"/>
      <c r="NEC37" s="661"/>
      <c r="NED37" s="661"/>
      <c r="NEE37" s="661"/>
      <c r="NEF37" s="661"/>
      <c r="NEG37" s="661"/>
      <c r="NEH37" s="661"/>
      <c r="NEI37" s="661"/>
      <c r="NEJ37" s="661"/>
      <c r="NEK37" s="661"/>
      <c r="NEL37" s="661"/>
      <c r="NEM37" s="661"/>
      <c r="NEN37" s="661"/>
      <c r="NEO37" s="661"/>
      <c r="NEP37" s="661"/>
      <c r="NEQ37" s="661"/>
      <c r="NER37" s="661"/>
      <c r="NES37" s="661"/>
      <c r="NET37" s="661"/>
      <c r="NEU37" s="661"/>
      <c r="NEV37" s="661"/>
      <c r="NEW37" s="661"/>
      <c r="NEX37" s="661"/>
      <c r="NEY37" s="661"/>
      <c r="NEZ37" s="661"/>
      <c r="NFA37" s="661"/>
      <c r="NFB37" s="661"/>
      <c r="NFC37" s="661"/>
      <c r="NFD37" s="661"/>
      <c r="NFE37" s="661"/>
      <c r="NFF37" s="661"/>
      <c r="NFG37" s="661"/>
      <c r="NFH37" s="661"/>
      <c r="NFI37" s="661"/>
      <c r="NFJ37" s="661"/>
      <c r="NFK37" s="661"/>
      <c r="NFL37" s="661"/>
      <c r="NFM37" s="661"/>
      <c r="NFN37" s="661"/>
      <c r="NFO37" s="661"/>
      <c r="NFP37" s="661"/>
      <c r="NFQ37" s="661"/>
      <c r="NFR37" s="661"/>
      <c r="NFS37" s="661"/>
      <c r="NFT37" s="661"/>
      <c r="NFU37" s="661"/>
      <c r="NFV37" s="661"/>
      <c r="NFW37" s="661"/>
      <c r="NFX37" s="661"/>
      <c r="NFY37" s="661"/>
      <c r="NFZ37" s="661"/>
      <c r="NGA37" s="661"/>
      <c r="NGB37" s="661"/>
      <c r="NGC37" s="661"/>
      <c r="NGD37" s="661"/>
      <c r="NGE37" s="661"/>
      <c r="NGF37" s="661"/>
      <c r="NGG37" s="661"/>
      <c r="NGH37" s="661"/>
      <c r="NGI37" s="661"/>
      <c r="NGJ37" s="661"/>
      <c r="NGK37" s="661"/>
      <c r="NGL37" s="661"/>
      <c r="NGM37" s="661"/>
      <c r="NGN37" s="661"/>
      <c r="NGO37" s="661"/>
      <c r="NGP37" s="661"/>
      <c r="NGQ37" s="661"/>
      <c r="NGR37" s="661"/>
      <c r="NGS37" s="661"/>
      <c r="NGT37" s="661"/>
      <c r="NGU37" s="661"/>
      <c r="NGV37" s="661"/>
      <c r="NGW37" s="661"/>
      <c r="NGX37" s="661"/>
      <c r="NGY37" s="661"/>
      <c r="NGZ37" s="661"/>
      <c r="NHA37" s="661"/>
      <c r="NHB37" s="661"/>
      <c r="NHC37" s="661"/>
      <c r="NHD37" s="661"/>
      <c r="NHE37" s="661"/>
      <c r="NHF37" s="661"/>
      <c r="NHG37" s="661"/>
      <c r="NHH37" s="661"/>
      <c r="NHI37" s="661"/>
      <c r="NHJ37" s="661"/>
      <c r="NHK37" s="661"/>
      <c r="NHL37" s="661"/>
      <c r="NHM37" s="661"/>
      <c r="NHN37" s="661"/>
      <c r="NHO37" s="661"/>
      <c r="NHP37" s="661"/>
      <c r="NHQ37" s="661"/>
      <c r="NHR37" s="661"/>
      <c r="NHS37" s="661"/>
      <c r="NHT37" s="661"/>
      <c r="NHU37" s="661"/>
      <c r="NHV37" s="661"/>
      <c r="NHW37" s="661"/>
      <c r="NHX37" s="661"/>
      <c r="NHY37" s="661"/>
      <c r="NHZ37" s="661"/>
      <c r="NIA37" s="661"/>
      <c r="NIB37" s="661"/>
      <c r="NIC37" s="661"/>
      <c r="NID37" s="661"/>
      <c r="NIE37" s="661"/>
      <c r="NIF37" s="661"/>
      <c r="NIG37" s="661"/>
      <c r="NIH37" s="661"/>
      <c r="NII37" s="661"/>
      <c r="NIJ37" s="661"/>
      <c r="NIK37" s="661"/>
      <c r="NIL37" s="661"/>
      <c r="NIM37" s="661"/>
      <c r="NIN37" s="661"/>
      <c r="NIO37" s="661"/>
      <c r="NIP37" s="661"/>
      <c r="NIQ37" s="661"/>
      <c r="NIR37" s="661"/>
      <c r="NIS37" s="661"/>
      <c r="NIT37" s="661"/>
      <c r="NIU37" s="661"/>
      <c r="NIV37" s="661"/>
      <c r="NIW37" s="661"/>
      <c r="NIX37" s="661"/>
      <c r="NIY37" s="661"/>
      <c r="NIZ37" s="661"/>
      <c r="NJA37" s="661"/>
      <c r="NJB37" s="661"/>
      <c r="NJC37" s="661"/>
      <c r="NJD37" s="661"/>
      <c r="NJE37" s="661"/>
      <c r="NJF37" s="661"/>
      <c r="NJG37" s="661"/>
      <c r="NJH37" s="661"/>
      <c r="NJI37" s="661"/>
      <c r="NJJ37" s="661"/>
      <c r="NJK37" s="661"/>
      <c r="NJL37" s="661"/>
      <c r="NJM37" s="661"/>
      <c r="NJN37" s="661"/>
      <c r="NJO37" s="661"/>
      <c r="NJP37" s="661"/>
      <c r="NJQ37" s="661"/>
      <c r="NJR37" s="661"/>
      <c r="NJS37" s="661"/>
      <c r="NJT37" s="661"/>
      <c r="NJU37" s="661"/>
      <c r="NJV37" s="661"/>
      <c r="NJW37" s="661"/>
      <c r="NJX37" s="661"/>
      <c r="NJY37" s="661"/>
      <c r="NJZ37" s="661"/>
      <c r="NKA37" s="661"/>
      <c r="NKB37" s="661"/>
      <c r="NKC37" s="661"/>
      <c r="NKD37" s="661"/>
      <c r="NKE37" s="661"/>
      <c r="NKF37" s="661"/>
      <c r="NKG37" s="661"/>
      <c r="NKH37" s="661"/>
      <c r="NKI37" s="661"/>
      <c r="NKJ37" s="661"/>
      <c r="NKK37" s="661"/>
      <c r="NKL37" s="661"/>
      <c r="NKM37" s="661"/>
      <c r="NKN37" s="661"/>
      <c r="NKO37" s="661"/>
      <c r="NKP37" s="661"/>
      <c r="NKQ37" s="661"/>
      <c r="NKR37" s="661"/>
      <c r="NKS37" s="661"/>
      <c r="NKT37" s="661"/>
      <c r="NKU37" s="661"/>
      <c r="NKV37" s="661"/>
      <c r="NKW37" s="661"/>
      <c r="NKX37" s="661"/>
      <c r="NKY37" s="661"/>
      <c r="NKZ37" s="661"/>
      <c r="NLA37" s="661"/>
      <c r="NLB37" s="661"/>
      <c r="NLC37" s="661"/>
      <c r="NLD37" s="661"/>
      <c r="NLE37" s="661"/>
      <c r="NLF37" s="661"/>
      <c r="NLG37" s="661"/>
      <c r="NLH37" s="661"/>
      <c r="NLI37" s="661"/>
      <c r="NLJ37" s="661"/>
      <c r="NLK37" s="661"/>
      <c r="NLL37" s="661"/>
      <c r="NLM37" s="661"/>
      <c r="NLN37" s="661"/>
      <c r="NLO37" s="661"/>
      <c r="NLP37" s="661"/>
      <c r="NLQ37" s="661"/>
      <c r="NLR37" s="661"/>
      <c r="NLS37" s="661"/>
      <c r="NLT37" s="661"/>
      <c r="NLU37" s="661"/>
      <c r="NLV37" s="661"/>
      <c r="NLW37" s="661"/>
      <c r="NLX37" s="661"/>
      <c r="NLY37" s="661"/>
      <c r="NLZ37" s="661"/>
      <c r="NMA37" s="661"/>
      <c r="NMB37" s="661"/>
      <c r="NMC37" s="661"/>
      <c r="NMD37" s="661"/>
      <c r="NME37" s="661"/>
      <c r="NMF37" s="661"/>
      <c r="NMG37" s="661"/>
      <c r="NMH37" s="661"/>
      <c r="NMI37" s="661"/>
      <c r="NMJ37" s="661"/>
      <c r="NMK37" s="661"/>
      <c r="NML37" s="661"/>
      <c r="NMM37" s="661"/>
      <c r="NMN37" s="661"/>
      <c r="NMO37" s="661"/>
      <c r="NMP37" s="661"/>
      <c r="NMQ37" s="661"/>
      <c r="NMR37" s="661"/>
      <c r="NMS37" s="661"/>
      <c r="NMT37" s="661"/>
      <c r="NMU37" s="661"/>
      <c r="NMV37" s="661"/>
      <c r="NMW37" s="661"/>
      <c r="NMX37" s="661"/>
      <c r="NMY37" s="661"/>
      <c r="NMZ37" s="661"/>
      <c r="NNA37" s="661"/>
      <c r="NNB37" s="661"/>
      <c r="NNC37" s="661"/>
      <c r="NND37" s="661"/>
      <c r="NNE37" s="661"/>
      <c r="NNF37" s="661"/>
      <c r="NNG37" s="661"/>
      <c r="NNH37" s="661"/>
      <c r="NNI37" s="661"/>
      <c r="NNJ37" s="661"/>
      <c r="NNK37" s="661"/>
      <c r="NNL37" s="661"/>
      <c r="NNM37" s="661"/>
      <c r="NNN37" s="661"/>
      <c r="NNO37" s="661"/>
      <c r="NNP37" s="661"/>
      <c r="NNQ37" s="661"/>
      <c r="NNR37" s="661"/>
      <c r="NNS37" s="661"/>
      <c r="NNT37" s="661"/>
      <c r="NNU37" s="661"/>
      <c r="NNV37" s="661"/>
      <c r="NNW37" s="661"/>
      <c r="NNX37" s="661"/>
      <c r="NNY37" s="661"/>
      <c r="NNZ37" s="661"/>
      <c r="NOA37" s="661"/>
      <c r="NOB37" s="661"/>
      <c r="NOC37" s="661"/>
      <c r="NOD37" s="661"/>
      <c r="NOE37" s="661"/>
      <c r="NOF37" s="661"/>
      <c r="NOG37" s="661"/>
      <c r="NOH37" s="661"/>
      <c r="NOI37" s="661"/>
      <c r="NOJ37" s="661"/>
      <c r="NOK37" s="661"/>
      <c r="NOL37" s="661"/>
      <c r="NOM37" s="661"/>
      <c r="NON37" s="661"/>
      <c r="NOO37" s="661"/>
      <c r="NOP37" s="661"/>
      <c r="NOQ37" s="661"/>
      <c r="NOR37" s="661"/>
      <c r="NOS37" s="661"/>
      <c r="NOT37" s="661"/>
      <c r="NOU37" s="661"/>
      <c r="NOV37" s="661"/>
      <c r="NOW37" s="661"/>
      <c r="NOX37" s="661"/>
      <c r="NOY37" s="661"/>
      <c r="NOZ37" s="661"/>
      <c r="NPA37" s="661"/>
      <c r="NPB37" s="661"/>
      <c r="NPC37" s="661"/>
      <c r="NPD37" s="661"/>
      <c r="NPE37" s="661"/>
      <c r="NPF37" s="661"/>
      <c r="NPG37" s="661"/>
      <c r="NPH37" s="661"/>
      <c r="NPI37" s="661"/>
      <c r="NPJ37" s="661"/>
      <c r="NPK37" s="661"/>
      <c r="NPL37" s="661"/>
      <c r="NPM37" s="661"/>
      <c r="NPN37" s="661"/>
      <c r="NPO37" s="661"/>
      <c r="NPP37" s="661"/>
      <c r="NPQ37" s="661"/>
      <c r="NPR37" s="661"/>
      <c r="NPS37" s="661"/>
      <c r="NPT37" s="661"/>
      <c r="NPU37" s="661"/>
      <c r="NPV37" s="661"/>
      <c r="NPW37" s="661"/>
      <c r="NPX37" s="661"/>
      <c r="NPY37" s="661"/>
      <c r="NPZ37" s="661"/>
      <c r="NQA37" s="661"/>
      <c r="NQB37" s="661"/>
      <c r="NQC37" s="661"/>
      <c r="NQD37" s="661"/>
      <c r="NQE37" s="661"/>
      <c r="NQF37" s="661"/>
      <c r="NQG37" s="661"/>
      <c r="NQH37" s="661"/>
      <c r="NQI37" s="661"/>
      <c r="NQJ37" s="661"/>
      <c r="NQK37" s="661"/>
      <c r="NQL37" s="661"/>
      <c r="NQM37" s="661"/>
      <c r="NQN37" s="661"/>
      <c r="NQO37" s="661"/>
      <c r="NQP37" s="661"/>
      <c r="NQQ37" s="661"/>
      <c r="NQR37" s="661"/>
      <c r="NQS37" s="661"/>
      <c r="NQT37" s="661"/>
      <c r="NQU37" s="661"/>
      <c r="NQV37" s="661"/>
      <c r="NQW37" s="661"/>
      <c r="NQX37" s="661"/>
      <c r="NQY37" s="661"/>
      <c r="NQZ37" s="661"/>
      <c r="NRA37" s="661"/>
      <c r="NRB37" s="661"/>
      <c r="NRC37" s="661"/>
      <c r="NRD37" s="661"/>
      <c r="NRE37" s="661"/>
      <c r="NRF37" s="661"/>
      <c r="NRG37" s="661"/>
      <c r="NRH37" s="661"/>
      <c r="NRI37" s="661"/>
      <c r="NRJ37" s="661"/>
      <c r="NRK37" s="661"/>
      <c r="NRL37" s="661"/>
      <c r="NRM37" s="661"/>
      <c r="NRN37" s="661"/>
      <c r="NRO37" s="661"/>
      <c r="NRP37" s="661"/>
      <c r="NRQ37" s="661"/>
      <c r="NRR37" s="661"/>
      <c r="NRS37" s="661"/>
      <c r="NRT37" s="661"/>
      <c r="NRU37" s="661"/>
      <c r="NRV37" s="661"/>
      <c r="NRW37" s="661"/>
      <c r="NRX37" s="661"/>
      <c r="NRY37" s="661"/>
      <c r="NRZ37" s="661"/>
      <c r="NSA37" s="661"/>
      <c r="NSB37" s="661"/>
      <c r="NSC37" s="661"/>
      <c r="NSD37" s="661"/>
      <c r="NSE37" s="661"/>
      <c r="NSF37" s="661"/>
      <c r="NSG37" s="661"/>
      <c r="NSH37" s="661"/>
      <c r="NSI37" s="661"/>
      <c r="NSJ37" s="661"/>
      <c r="NSK37" s="661"/>
      <c r="NSL37" s="661"/>
      <c r="NSM37" s="661"/>
      <c r="NSN37" s="661"/>
      <c r="NSO37" s="661"/>
      <c r="NSP37" s="661"/>
      <c r="NSQ37" s="661"/>
      <c r="NSR37" s="661"/>
      <c r="NSS37" s="661"/>
      <c r="NST37" s="661"/>
      <c r="NSU37" s="661"/>
      <c r="NSV37" s="661"/>
      <c r="NSW37" s="661"/>
      <c r="NSX37" s="661"/>
      <c r="NSY37" s="661"/>
      <c r="NSZ37" s="661"/>
      <c r="NTA37" s="661"/>
      <c r="NTB37" s="661"/>
      <c r="NTC37" s="661"/>
      <c r="NTD37" s="661"/>
      <c r="NTE37" s="661"/>
      <c r="NTF37" s="661"/>
      <c r="NTG37" s="661"/>
      <c r="NTH37" s="661"/>
      <c r="NTI37" s="661"/>
      <c r="NTJ37" s="661"/>
      <c r="NTK37" s="661"/>
      <c r="NTL37" s="661"/>
      <c r="NTM37" s="661"/>
      <c r="NTN37" s="661"/>
      <c r="NTO37" s="661"/>
      <c r="NTP37" s="661"/>
      <c r="NTQ37" s="661"/>
      <c r="NTR37" s="661"/>
      <c r="NTS37" s="661"/>
      <c r="NTT37" s="661"/>
      <c r="NTU37" s="661"/>
      <c r="NTV37" s="661"/>
      <c r="NTW37" s="661"/>
      <c r="NTX37" s="661"/>
      <c r="NTY37" s="661"/>
      <c r="NTZ37" s="661"/>
      <c r="NUA37" s="661"/>
      <c r="NUB37" s="661"/>
      <c r="NUC37" s="661"/>
      <c r="NUD37" s="661"/>
      <c r="NUE37" s="661"/>
      <c r="NUF37" s="661"/>
      <c r="NUG37" s="661"/>
      <c r="NUH37" s="661"/>
      <c r="NUI37" s="661"/>
      <c r="NUJ37" s="661"/>
      <c r="NUK37" s="661"/>
      <c r="NUL37" s="661"/>
      <c r="NUM37" s="661"/>
      <c r="NUN37" s="661"/>
      <c r="NUO37" s="661"/>
      <c r="NUP37" s="661"/>
      <c r="NUQ37" s="661"/>
      <c r="NUR37" s="661"/>
      <c r="NUS37" s="661"/>
      <c r="NUT37" s="661"/>
      <c r="NUU37" s="661"/>
      <c r="NUV37" s="661"/>
      <c r="NUW37" s="661"/>
      <c r="NUX37" s="661"/>
      <c r="NUY37" s="661"/>
      <c r="NUZ37" s="661"/>
      <c r="NVA37" s="661"/>
      <c r="NVB37" s="661"/>
      <c r="NVC37" s="661"/>
      <c r="NVD37" s="661"/>
      <c r="NVE37" s="661"/>
      <c r="NVF37" s="661"/>
      <c r="NVG37" s="661"/>
      <c r="NVH37" s="661"/>
      <c r="NVI37" s="661"/>
      <c r="NVJ37" s="661"/>
      <c r="NVK37" s="661"/>
      <c r="NVL37" s="661"/>
      <c r="NVM37" s="661"/>
      <c r="NVN37" s="661"/>
      <c r="NVO37" s="661"/>
      <c r="NVP37" s="661"/>
      <c r="NVQ37" s="661"/>
      <c r="NVR37" s="661"/>
      <c r="NVS37" s="661"/>
      <c r="NVT37" s="661"/>
      <c r="NVU37" s="661"/>
      <c r="NVV37" s="661"/>
      <c r="NVW37" s="661"/>
      <c r="NVX37" s="661"/>
      <c r="NVY37" s="661"/>
      <c r="NVZ37" s="661"/>
      <c r="NWA37" s="661"/>
      <c r="NWB37" s="661"/>
      <c r="NWC37" s="661"/>
      <c r="NWD37" s="661"/>
      <c r="NWE37" s="661"/>
      <c r="NWF37" s="661"/>
      <c r="NWG37" s="661"/>
      <c r="NWH37" s="661"/>
      <c r="NWI37" s="661"/>
      <c r="NWJ37" s="661"/>
      <c r="NWK37" s="661"/>
      <c r="NWL37" s="661"/>
      <c r="NWM37" s="661"/>
      <c r="NWN37" s="661"/>
      <c r="NWO37" s="661"/>
      <c r="NWP37" s="661"/>
      <c r="NWQ37" s="661"/>
      <c r="NWR37" s="661"/>
      <c r="NWS37" s="661"/>
      <c r="NWT37" s="661"/>
      <c r="NWU37" s="661"/>
      <c r="NWV37" s="661"/>
      <c r="NWW37" s="661"/>
      <c r="NWX37" s="661"/>
      <c r="NWY37" s="661"/>
      <c r="NWZ37" s="661"/>
      <c r="NXA37" s="661"/>
      <c r="NXB37" s="661"/>
      <c r="NXC37" s="661"/>
      <c r="NXD37" s="661"/>
      <c r="NXE37" s="661"/>
      <c r="NXF37" s="661"/>
      <c r="NXG37" s="661"/>
      <c r="NXH37" s="661"/>
      <c r="NXI37" s="661"/>
      <c r="NXJ37" s="661"/>
      <c r="NXK37" s="661"/>
      <c r="NXL37" s="661"/>
      <c r="NXM37" s="661"/>
      <c r="NXN37" s="661"/>
      <c r="NXO37" s="661"/>
      <c r="NXP37" s="661"/>
      <c r="NXQ37" s="661"/>
      <c r="NXR37" s="661"/>
      <c r="NXS37" s="661"/>
      <c r="NXT37" s="661"/>
      <c r="NXU37" s="661"/>
      <c r="NXV37" s="661"/>
      <c r="NXW37" s="661"/>
      <c r="NXX37" s="661"/>
      <c r="NXY37" s="661"/>
      <c r="NXZ37" s="661"/>
      <c r="NYA37" s="661"/>
      <c r="NYB37" s="661"/>
      <c r="NYC37" s="661"/>
      <c r="NYD37" s="661"/>
      <c r="NYE37" s="661"/>
      <c r="NYF37" s="661"/>
      <c r="NYG37" s="661"/>
      <c r="NYH37" s="661"/>
      <c r="NYI37" s="661"/>
      <c r="NYJ37" s="661"/>
      <c r="NYK37" s="661"/>
      <c r="NYL37" s="661"/>
      <c r="NYM37" s="661"/>
      <c r="NYN37" s="661"/>
      <c r="NYO37" s="661"/>
      <c r="NYP37" s="661"/>
      <c r="NYQ37" s="661"/>
      <c r="NYR37" s="661"/>
      <c r="NYS37" s="661"/>
      <c r="NYT37" s="661"/>
      <c r="NYU37" s="661"/>
      <c r="NYV37" s="661"/>
      <c r="NYW37" s="661"/>
      <c r="NYX37" s="661"/>
      <c r="NYY37" s="661"/>
      <c r="NYZ37" s="661"/>
      <c r="NZA37" s="661"/>
      <c r="NZB37" s="661"/>
      <c r="NZC37" s="661"/>
      <c r="NZD37" s="661"/>
      <c r="NZE37" s="661"/>
      <c r="NZF37" s="661"/>
      <c r="NZG37" s="661"/>
      <c r="NZH37" s="661"/>
      <c r="NZI37" s="661"/>
      <c r="NZJ37" s="661"/>
      <c r="NZK37" s="661"/>
      <c r="NZL37" s="661"/>
      <c r="NZM37" s="661"/>
      <c r="NZN37" s="661"/>
      <c r="NZO37" s="661"/>
      <c r="NZP37" s="661"/>
      <c r="NZQ37" s="661"/>
      <c r="NZR37" s="661"/>
      <c r="NZS37" s="661"/>
      <c r="NZT37" s="661"/>
      <c r="NZU37" s="661"/>
      <c r="NZV37" s="661"/>
      <c r="NZW37" s="661"/>
      <c r="NZX37" s="661"/>
      <c r="NZY37" s="661"/>
      <c r="NZZ37" s="661"/>
      <c r="OAA37" s="661"/>
      <c r="OAB37" s="661"/>
      <c r="OAC37" s="661"/>
      <c r="OAD37" s="661"/>
      <c r="OAE37" s="661"/>
      <c r="OAF37" s="661"/>
      <c r="OAG37" s="661"/>
      <c r="OAH37" s="661"/>
      <c r="OAI37" s="661"/>
      <c r="OAJ37" s="661"/>
      <c r="OAK37" s="661"/>
      <c r="OAL37" s="661"/>
      <c r="OAM37" s="661"/>
      <c r="OAN37" s="661"/>
      <c r="OAO37" s="661"/>
      <c r="OAP37" s="661"/>
      <c r="OAQ37" s="661"/>
      <c r="OAR37" s="661"/>
      <c r="OAS37" s="661"/>
      <c r="OAT37" s="661"/>
      <c r="OAU37" s="661"/>
      <c r="OAV37" s="661"/>
      <c r="OAW37" s="661"/>
      <c r="OAX37" s="661"/>
      <c r="OAY37" s="661"/>
      <c r="OAZ37" s="661"/>
      <c r="OBA37" s="661"/>
      <c r="OBB37" s="661"/>
      <c r="OBC37" s="661"/>
      <c r="OBD37" s="661"/>
      <c r="OBE37" s="661"/>
      <c r="OBF37" s="661"/>
      <c r="OBG37" s="661"/>
      <c r="OBH37" s="661"/>
      <c r="OBI37" s="661"/>
      <c r="OBJ37" s="661"/>
      <c r="OBK37" s="661"/>
      <c r="OBL37" s="661"/>
      <c r="OBM37" s="661"/>
      <c r="OBN37" s="661"/>
      <c r="OBO37" s="661"/>
      <c r="OBP37" s="661"/>
      <c r="OBQ37" s="661"/>
      <c r="OBR37" s="661"/>
      <c r="OBS37" s="661"/>
      <c r="OBT37" s="661"/>
      <c r="OBU37" s="661"/>
      <c r="OBV37" s="661"/>
      <c r="OBW37" s="661"/>
      <c r="OBX37" s="661"/>
      <c r="OBY37" s="661"/>
      <c r="OBZ37" s="661"/>
      <c r="OCA37" s="661"/>
      <c r="OCB37" s="661"/>
      <c r="OCC37" s="661"/>
      <c r="OCD37" s="661"/>
      <c r="OCE37" s="661"/>
      <c r="OCF37" s="661"/>
      <c r="OCG37" s="661"/>
      <c r="OCH37" s="661"/>
      <c r="OCI37" s="661"/>
      <c r="OCJ37" s="661"/>
      <c r="OCK37" s="661"/>
      <c r="OCL37" s="661"/>
      <c r="OCM37" s="661"/>
      <c r="OCN37" s="661"/>
      <c r="OCO37" s="661"/>
      <c r="OCP37" s="661"/>
      <c r="OCQ37" s="661"/>
      <c r="OCR37" s="661"/>
      <c r="OCS37" s="661"/>
      <c r="OCT37" s="661"/>
      <c r="OCU37" s="661"/>
      <c r="OCV37" s="661"/>
      <c r="OCW37" s="661"/>
      <c r="OCX37" s="661"/>
      <c r="OCY37" s="661"/>
      <c r="OCZ37" s="661"/>
      <c r="ODA37" s="661"/>
      <c r="ODB37" s="661"/>
      <c r="ODC37" s="661"/>
      <c r="ODD37" s="661"/>
      <c r="ODE37" s="661"/>
      <c r="ODF37" s="661"/>
      <c r="ODG37" s="661"/>
      <c r="ODH37" s="661"/>
      <c r="ODI37" s="661"/>
      <c r="ODJ37" s="661"/>
      <c r="ODK37" s="661"/>
      <c r="ODL37" s="661"/>
      <c r="ODM37" s="661"/>
      <c r="ODN37" s="661"/>
      <c r="ODO37" s="661"/>
      <c r="ODP37" s="661"/>
      <c r="ODQ37" s="661"/>
      <c r="ODR37" s="661"/>
      <c r="ODS37" s="661"/>
      <c r="ODT37" s="661"/>
      <c r="ODU37" s="661"/>
      <c r="ODV37" s="661"/>
      <c r="ODW37" s="661"/>
      <c r="ODX37" s="661"/>
      <c r="ODY37" s="661"/>
      <c r="ODZ37" s="661"/>
      <c r="OEA37" s="661"/>
      <c r="OEB37" s="661"/>
      <c r="OEC37" s="661"/>
      <c r="OED37" s="661"/>
      <c r="OEE37" s="661"/>
      <c r="OEF37" s="661"/>
      <c r="OEG37" s="661"/>
      <c r="OEH37" s="661"/>
      <c r="OEI37" s="661"/>
      <c r="OEJ37" s="661"/>
      <c r="OEK37" s="661"/>
      <c r="OEL37" s="661"/>
      <c r="OEM37" s="661"/>
      <c r="OEN37" s="661"/>
      <c r="OEO37" s="661"/>
      <c r="OEP37" s="661"/>
      <c r="OEQ37" s="661"/>
      <c r="OER37" s="661"/>
      <c r="OES37" s="661"/>
      <c r="OET37" s="661"/>
      <c r="OEU37" s="661"/>
      <c r="OEV37" s="661"/>
      <c r="OEW37" s="661"/>
      <c r="OEX37" s="661"/>
      <c r="OEY37" s="661"/>
      <c r="OEZ37" s="661"/>
      <c r="OFA37" s="661"/>
      <c r="OFB37" s="661"/>
      <c r="OFC37" s="661"/>
      <c r="OFD37" s="661"/>
      <c r="OFE37" s="661"/>
      <c r="OFF37" s="661"/>
      <c r="OFG37" s="661"/>
      <c r="OFH37" s="661"/>
      <c r="OFI37" s="661"/>
      <c r="OFJ37" s="661"/>
      <c r="OFK37" s="661"/>
      <c r="OFL37" s="661"/>
      <c r="OFM37" s="661"/>
      <c r="OFN37" s="661"/>
      <c r="OFO37" s="661"/>
      <c r="OFP37" s="661"/>
      <c r="OFQ37" s="661"/>
      <c r="OFR37" s="661"/>
      <c r="OFS37" s="661"/>
      <c r="OFT37" s="661"/>
      <c r="OFU37" s="661"/>
      <c r="OFV37" s="661"/>
      <c r="OFW37" s="661"/>
      <c r="OFX37" s="661"/>
      <c r="OFY37" s="661"/>
      <c r="OFZ37" s="661"/>
      <c r="OGA37" s="661"/>
      <c r="OGB37" s="661"/>
      <c r="OGC37" s="661"/>
      <c r="OGD37" s="661"/>
      <c r="OGE37" s="661"/>
      <c r="OGF37" s="661"/>
      <c r="OGG37" s="661"/>
      <c r="OGH37" s="661"/>
      <c r="OGI37" s="661"/>
      <c r="OGJ37" s="661"/>
      <c r="OGK37" s="661"/>
      <c r="OGL37" s="661"/>
      <c r="OGM37" s="661"/>
      <c r="OGN37" s="661"/>
      <c r="OGO37" s="661"/>
      <c r="OGP37" s="661"/>
      <c r="OGQ37" s="661"/>
      <c r="OGR37" s="661"/>
      <c r="OGS37" s="661"/>
      <c r="OGT37" s="661"/>
      <c r="OGU37" s="661"/>
      <c r="OGV37" s="661"/>
      <c r="OGW37" s="661"/>
      <c r="OGX37" s="661"/>
      <c r="OGY37" s="661"/>
      <c r="OGZ37" s="661"/>
      <c r="OHA37" s="661"/>
      <c r="OHB37" s="661"/>
      <c r="OHC37" s="661"/>
      <c r="OHD37" s="661"/>
      <c r="OHE37" s="661"/>
      <c r="OHF37" s="661"/>
      <c r="OHG37" s="661"/>
      <c r="OHH37" s="661"/>
      <c r="OHI37" s="661"/>
      <c r="OHJ37" s="661"/>
      <c r="OHK37" s="661"/>
      <c r="OHL37" s="661"/>
      <c r="OHM37" s="661"/>
      <c r="OHN37" s="661"/>
      <c r="OHO37" s="661"/>
      <c r="OHP37" s="661"/>
      <c r="OHQ37" s="661"/>
      <c r="OHR37" s="661"/>
      <c r="OHS37" s="661"/>
      <c r="OHT37" s="661"/>
      <c r="OHU37" s="661"/>
      <c r="OHV37" s="661"/>
      <c r="OHW37" s="661"/>
      <c r="OHX37" s="661"/>
      <c r="OHY37" s="661"/>
      <c r="OHZ37" s="661"/>
      <c r="OIA37" s="661"/>
      <c r="OIB37" s="661"/>
      <c r="OIC37" s="661"/>
      <c r="OID37" s="661"/>
      <c r="OIE37" s="661"/>
      <c r="OIF37" s="661"/>
      <c r="OIG37" s="661"/>
      <c r="OIH37" s="661"/>
      <c r="OII37" s="661"/>
      <c r="OIJ37" s="661"/>
      <c r="OIK37" s="661"/>
      <c r="OIL37" s="661"/>
      <c r="OIM37" s="661"/>
      <c r="OIN37" s="661"/>
      <c r="OIO37" s="661"/>
      <c r="OIP37" s="661"/>
      <c r="OIQ37" s="661"/>
      <c r="OIR37" s="661"/>
      <c r="OIS37" s="661"/>
      <c r="OIT37" s="661"/>
      <c r="OIU37" s="661"/>
      <c r="OIV37" s="661"/>
      <c r="OIW37" s="661"/>
      <c r="OIX37" s="661"/>
      <c r="OIY37" s="661"/>
      <c r="OIZ37" s="661"/>
      <c r="OJA37" s="661"/>
      <c r="OJB37" s="661"/>
      <c r="OJC37" s="661"/>
      <c r="OJD37" s="661"/>
      <c r="OJE37" s="661"/>
      <c r="OJF37" s="661"/>
      <c r="OJG37" s="661"/>
      <c r="OJH37" s="661"/>
      <c r="OJI37" s="661"/>
      <c r="OJJ37" s="661"/>
      <c r="OJK37" s="661"/>
      <c r="OJL37" s="661"/>
      <c r="OJM37" s="661"/>
      <c r="OJN37" s="661"/>
      <c r="OJO37" s="661"/>
      <c r="OJP37" s="661"/>
      <c r="OJQ37" s="661"/>
      <c r="OJR37" s="661"/>
      <c r="OJS37" s="661"/>
      <c r="OJT37" s="661"/>
      <c r="OJU37" s="661"/>
      <c r="OJV37" s="661"/>
      <c r="OJW37" s="661"/>
      <c r="OJX37" s="661"/>
      <c r="OJY37" s="661"/>
      <c r="OJZ37" s="661"/>
      <c r="OKA37" s="661"/>
      <c r="OKB37" s="661"/>
      <c r="OKC37" s="661"/>
      <c r="OKD37" s="661"/>
      <c r="OKE37" s="661"/>
      <c r="OKF37" s="661"/>
      <c r="OKG37" s="661"/>
      <c r="OKH37" s="661"/>
      <c r="OKI37" s="661"/>
      <c r="OKJ37" s="661"/>
      <c r="OKK37" s="661"/>
      <c r="OKL37" s="661"/>
      <c r="OKM37" s="661"/>
      <c r="OKN37" s="661"/>
      <c r="OKO37" s="661"/>
      <c r="OKP37" s="661"/>
      <c r="OKQ37" s="661"/>
      <c r="OKR37" s="661"/>
      <c r="OKS37" s="661"/>
      <c r="OKT37" s="661"/>
      <c r="OKU37" s="661"/>
      <c r="OKV37" s="661"/>
      <c r="OKW37" s="661"/>
      <c r="OKX37" s="661"/>
      <c r="OKY37" s="661"/>
      <c r="OKZ37" s="661"/>
      <c r="OLA37" s="661"/>
      <c r="OLB37" s="661"/>
      <c r="OLC37" s="661"/>
      <c r="OLD37" s="661"/>
      <c r="OLE37" s="661"/>
      <c r="OLF37" s="661"/>
      <c r="OLG37" s="661"/>
      <c r="OLH37" s="661"/>
      <c r="OLI37" s="661"/>
      <c r="OLJ37" s="661"/>
      <c r="OLK37" s="661"/>
      <c r="OLL37" s="661"/>
      <c r="OLM37" s="661"/>
      <c r="OLN37" s="661"/>
      <c r="OLO37" s="661"/>
      <c r="OLP37" s="661"/>
      <c r="OLQ37" s="661"/>
      <c r="OLR37" s="661"/>
      <c r="OLS37" s="661"/>
      <c r="OLT37" s="661"/>
      <c r="OLU37" s="661"/>
      <c r="OLV37" s="661"/>
      <c r="OLW37" s="661"/>
      <c r="OLX37" s="661"/>
      <c r="OLY37" s="661"/>
      <c r="OLZ37" s="661"/>
      <c r="OMA37" s="661"/>
      <c r="OMB37" s="661"/>
      <c r="OMC37" s="661"/>
      <c r="OMD37" s="661"/>
      <c r="OME37" s="661"/>
      <c r="OMF37" s="661"/>
      <c r="OMG37" s="661"/>
      <c r="OMH37" s="661"/>
      <c r="OMI37" s="661"/>
      <c r="OMJ37" s="661"/>
      <c r="OMK37" s="661"/>
      <c r="OML37" s="661"/>
      <c r="OMM37" s="661"/>
      <c r="OMN37" s="661"/>
      <c r="OMO37" s="661"/>
      <c r="OMP37" s="661"/>
      <c r="OMQ37" s="661"/>
      <c r="OMR37" s="661"/>
      <c r="OMS37" s="661"/>
      <c r="OMT37" s="661"/>
      <c r="OMU37" s="661"/>
      <c r="OMV37" s="661"/>
      <c r="OMW37" s="661"/>
      <c r="OMX37" s="661"/>
      <c r="OMY37" s="661"/>
      <c r="OMZ37" s="661"/>
      <c r="ONA37" s="661"/>
      <c r="ONB37" s="661"/>
      <c r="ONC37" s="661"/>
      <c r="OND37" s="661"/>
      <c r="ONE37" s="661"/>
      <c r="ONF37" s="661"/>
      <c r="ONG37" s="661"/>
      <c r="ONH37" s="661"/>
      <c r="ONI37" s="661"/>
      <c r="ONJ37" s="661"/>
      <c r="ONK37" s="661"/>
      <c r="ONL37" s="661"/>
      <c r="ONM37" s="661"/>
      <c r="ONN37" s="661"/>
      <c r="ONO37" s="661"/>
      <c r="ONP37" s="661"/>
      <c r="ONQ37" s="661"/>
      <c r="ONR37" s="661"/>
      <c r="ONS37" s="661"/>
      <c r="ONT37" s="661"/>
      <c r="ONU37" s="661"/>
      <c r="ONV37" s="661"/>
      <c r="ONW37" s="661"/>
      <c r="ONX37" s="661"/>
      <c r="ONY37" s="661"/>
      <c r="ONZ37" s="661"/>
      <c r="OOA37" s="661"/>
      <c r="OOB37" s="661"/>
      <c r="OOC37" s="661"/>
      <c r="OOD37" s="661"/>
      <c r="OOE37" s="661"/>
      <c r="OOF37" s="661"/>
      <c r="OOG37" s="661"/>
      <c r="OOH37" s="661"/>
      <c r="OOI37" s="661"/>
      <c r="OOJ37" s="661"/>
      <c r="OOK37" s="661"/>
      <c r="OOL37" s="661"/>
      <c r="OOM37" s="661"/>
      <c r="OON37" s="661"/>
      <c r="OOO37" s="661"/>
      <c r="OOP37" s="661"/>
      <c r="OOQ37" s="661"/>
      <c r="OOR37" s="661"/>
      <c r="OOS37" s="661"/>
      <c r="OOT37" s="661"/>
      <c r="OOU37" s="661"/>
      <c r="OOV37" s="661"/>
      <c r="OOW37" s="661"/>
      <c r="OOX37" s="661"/>
      <c r="OOY37" s="661"/>
      <c r="OOZ37" s="661"/>
      <c r="OPA37" s="661"/>
      <c r="OPB37" s="661"/>
      <c r="OPC37" s="661"/>
      <c r="OPD37" s="661"/>
      <c r="OPE37" s="661"/>
      <c r="OPF37" s="661"/>
      <c r="OPG37" s="661"/>
      <c r="OPH37" s="661"/>
      <c r="OPI37" s="661"/>
      <c r="OPJ37" s="661"/>
      <c r="OPK37" s="661"/>
      <c r="OPL37" s="661"/>
      <c r="OPM37" s="661"/>
      <c r="OPN37" s="661"/>
      <c r="OPO37" s="661"/>
      <c r="OPP37" s="661"/>
      <c r="OPQ37" s="661"/>
      <c r="OPR37" s="661"/>
      <c r="OPS37" s="661"/>
      <c r="OPT37" s="661"/>
      <c r="OPU37" s="661"/>
      <c r="OPV37" s="661"/>
      <c r="OPW37" s="661"/>
      <c r="OPX37" s="661"/>
      <c r="OPY37" s="661"/>
      <c r="OPZ37" s="661"/>
      <c r="OQA37" s="661"/>
      <c r="OQB37" s="661"/>
      <c r="OQC37" s="661"/>
      <c r="OQD37" s="661"/>
      <c r="OQE37" s="661"/>
      <c r="OQF37" s="661"/>
      <c r="OQG37" s="661"/>
      <c r="OQH37" s="661"/>
      <c r="OQI37" s="661"/>
      <c r="OQJ37" s="661"/>
      <c r="OQK37" s="661"/>
      <c r="OQL37" s="661"/>
      <c r="OQM37" s="661"/>
      <c r="OQN37" s="661"/>
      <c r="OQO37" s="661"/>
      <c r="OQP37" s="661"/>
      <c r="OQQ37" s="661"/>
      <c r="OQR37" s="661"/>
      <c r="OQS37" s="661"/>
      <c r="OQT37" s="661"/>
      <c r="OQU37" s="661"/>
      <c r="OQV37" s="661"/>
      <c r="OQW37" s="661"/>
      <c r="OQX37" s="661"/>
      <c r="OQY37" s="661"/>
      <c r="OQZ37" s="661"/>
      <c r="ORA37" s="661"/>
      <c r="ORB37" s="661"/>
      <c r="ORC37" s="661"/>
      <c r="ORD37" s="661"/>
      <c r="ORE37" s="661"/>
      <c r="ORF37" s="661"/>
      <c r="ORG37" s="661"/>
      <c r="ORH37" s="661"/>
      <c r="ORI37" s="661"/>
      <c r="ORJ37" s="661"/>
      <c r="ORK37" s="661"/>
      <c r="ORL37" s="661"/>
      <c r="ORM37" s="661"/>
      <c r="ORN37" s="661"/>
      <c r="ORO37" s="661"/>
      <c r="ORP37" s="661"/>
      <c r="ORQ37" s="661"/>
      <c r="ORR37" s="661"/>
      <c r="ORS37" s="661"/>
      <c r="ORT37" s="661"/>
      <c r="ORU37" s="661"/>
      <c r="ORV37" s="661"/>
      <c r="ORW37" s="661"/>
      <c r="ORX37" s="661"/>
      <c r="ORY37" s="661"/>
      <c r="ORZ37" s="661"/>
      <c r="OSA37" s="661"/>
      <c r="OSB37" s="661"/>
      <c r="OSC37" s="661"/>
      <c r="OSD37" s="661"/>
      <c r="OSE37" s="661"/>
      <c r="OSF37" s="661"/>
      <c r="OSG37" s="661"/>
      <c r="OSH37" s="661"/>
      <c r="OSI37" s="661"/>
      <c r="OSJ37" s="661"/>
      <c r="OSK37" s="661"/>
      <c r="OSL37" s="661"/>
      <c r="OSM37" s="661"/>
      <c r="OSN37" s="661"/>
      <c r="OSO37" s="661"/>
      <c r="OSP37" s="661"/>
      <c r="OSQ37" s="661"/>
      <c r="OSR37" s="661"/>
      <c r="OSS37" s="661"/>
      <c r="OST37" s="661"/>
      <c r="OSU37" s="661"/>
      <c r="OSV37" s="661"/>
      <c r="OSW37" s="661"/>
      <c r="OSX37" s="661"/>
      <c r="OSY37" s="661"/>
      <c r="OSZ37" s="661"/>
      <c r="OTA37" s="661"/>
      <c r="OTB37" s="661"/>
      <c r="OTC37" s="661"/>
      <c r="OTD37" s="661"/>
      <c r="OTE37" s="661"/>
      <c r="OTF37" s="661"/>
      <c r="OTG37" s="661"/>
      <c r="OTH37" s="661"/>
      <c r="OTI37" s="661"/>
      <c r="OTJ37" s="661"/>
      <c r="OTK37" s="661"/>
      <c r="OTL37" s="661"/>
      <c r="OTM37" s="661"/>
      <c r="OTN37" s="661"/>
      <c r="OTO37" s="661"/>
      <c r="OTP37" s="661"/>
      <c r="OTQ37" s="661"/>
      <c r="OTR37" s="661"/>
      <c r="OTS37" s="661"/>
      <c r="OTT37" s="661"/>
      <c r="OTU37" s="661"/>
      <c r="OTV37" s="661"/>
      <c r="OTW37" s="661"/>
      <c r="OTX37" s="661"/>
      <c r="OTY37" s="661"/>
      <c r="OTZ37" s="661"/>
      <c r="OUA37" s="661"/>
      <c r="OUB37" s="661"/>
      <c r="OUC37" s="661"/>
      <c r="OUD37" s="661"/>
      <c r="OUE37" s="661"/>
      <c r="OUF37" s="661"/>
      <c r="OUG37" s="661"/>
      <c r="OUH37" s="661"/>
      <c r="OUI37" s="661"/>
      <c r="OUJ37" s="661"/>
      <c r="OUK37" s="661"/>
      <c r="OUL37" s="661"/>
      <c r="OUM37" s="661"/>
      <c r="OUN37" s="661"/>
      <c r="OUO37" s="661"/>
      <c r="OUP37" s="661"/>
      <c r="OUQ37" s="661"/>
      <c r="OUR37" s="661"/>
      <c r="OUS37" s="661"/>
      <c r="OUT37" s="661"/>
      <c r="OUU37" s="661"/>
      <c r="OUV37" s="661"/>
      <c r="OUW37" s="661"/>
      <c r="OUX37" s="661"/>
      <c r="OUY37" s="661"/>
      <c r="OUZ37" s="661"/>
      <c r="OVA37" s="661"/>
      <c r="OVB37" s="661"/>
      <c r="OVC37" s="661"/>
      <c r="OVD37" s="661"/>
      <c r="OVE37" s="661"/>
      <c r="OVF37" s="661"/>
      <c r="OVG37" s="661"/>
      <c r="OVH37" s="661"/>
      <c r="OVI37" s="661"/>
      <c r="OVJ37" s="661"/>
      <c r="OVK37" s="661"/>
      <c r="OVL37" s="661"/>
      <c r="OVM37" s="661"/>
      <c r="OVN37" s="661"/>
      <c r="OVO37" s="661"/>
      <c r="OVP37" s="661"/>
      <c r="OVQ37" s="661"/>
      <c r="OVR37" s="661"/>
      <c r="OVS37" s="661"/>
      <c r="OVT37" s="661"/>
      <c r="OVU37" s="661"/>
      <c r="OVV37" s="661"/>
      <c r="OVW37" s="661"/>
      <c r="OVX37" s="661"/>
      <c r="OVY37" s="661"/>
      <c r="OVZ37" s="661"/>
      <c r="OWA37" s="661"/>
      <c r="OWB37" s="661"/>
      <c r="OWC37" s="661"/>
      <c r="OWD37" s="661"/>
      <c r="OWE37" s="661"/>
      <c r="OWF37" s="661"/>
      <c r="OWG37" s="661"/>
      <c r="OWH37" s="661"/>
      <c r="OWI37" s="661"/>
      <c r="OWJ37" s="661"/>
      <c r="OWK37" s="661"/>
      <c r="OWL37" s="661"/>
      <c r="OWM37" s="661"/>
      <c r="OWN37" s="661"/>
      <c r="OWO37" s="661"/>
      <c r="OWP37" s="661"/>
      <c r="OWQ37" s="661"/>
      <c r="OWR37" s="661"/>
      <c r="OWS37" s="661"/>
      <c r="OWT37" s="661"/>
      <c r="OWU37" s="661"/>
      <c r="OWV37" s="661"/>
      <c r="OWW37" s="661"/>
      <c r="OWX37" s="661"/>
      <c r="OWY37" s="661"/>
      <c r="OWZ37" s="661"/>
      <c r="OXA37" s="661"/>
      <c r="OXB37" s="661"/>
      <c r="OXC37" s="661"/>
      <c r="OXD37" s="661"/>
      <c r="OXE37" s="661"/>
      <c r="OXF37" s="661"/>
      <c r="OXG37" s="661"/>
      <c r="OXH37" s="661"/>
      <c r="OXI37" s="661"/>
      <c r="OXJ37" s="661"/>
      <c r="OXK37" s="661"/>
      <c r="OXL37" s="661"/>
      <c r="OXM37" s="661"/>
      <c r="OXN37" s="661"/>
      <c r="OXO37" s="661"/>
      <c r="OXP37" s="661"/>
      <c r="OXQ37" s="661"/>
      <c r="OXR37" s="661"/>
      <c r="OXS37" s="661"/>
      <c r="OXT37" s="661"/>
      <c r="OXU37" s="661"/>
      <c r="OXV37" s="661"/>
      <c r="OXW37" s="661"/>
      <c r="OXX37" s="661"/>
      <c r="OXY37" s="661"/>
      <c r="OXZ37" s="661"/>
      <c r="OYA37" s="661"/>
      <c r="OYB37" s="661"/>
      <c r="OYC37" s="661"/>
      <c r="OYD37" s="661"/>
      <c r="OYE37" s="661"/>
      <c r="OYF37" s="661"/>
      <c r="OYG37" s="661"/>
      <c r="OYH37" s="661"/>
      <c r="OYI37" s="661"/>
      <c r="OYJ37" s="661"/>
      <c r="OYK37" s="661"/>
      <c r="OYL37" s="661"/>
      <c r="OYM37" s="661"/>
      <c r="OYN37" s="661"/>
      <c r="OYO37" s="661"/>
      <c r="OYP37" s="661"/>
      <c r="OYQ37" s="661"/>
      <c r="OYR37" s="661"/>
      <c r="OYS37" s="661"/>
      <c r="OYT37" s="661"/>
      <c r="OYU37" s="661"/>
      <c r="OYV37" s="661"/>
      <c r="OYW37" s="661"/>
      <c r="OYX37" s="661"/>
      <c r="OYY37" s="661"/>
      <c r="OYZ37" s="661"/>
      <c r="OZA37" s="661"/>
      <c r="OZB37" s="661"/>
      <c r="OZC37" s="661"/>
      <c r="OZD37" s="661"/>
      <c r="OZE37" s="661"/>
      <c r="OZF37" s="661"/>
      <c r="OZG37" s="661"/>
      <c r="OZH37" s="661"/>
      <c r="OZI37" s="661"/>
      <c r="OZJ37" s="661"/>
      <c r="OZK37" s="661"/>
      <c r="OZL37" s="661"/>
      <c r="OZM37" s="661"/>
      <c r="OZN37" s="661"/>
      <c r="OZO37" s="661"/>
      <c r="OZP37" s="661"/>
      <c r="OZQ37" s="661"/>
      <c r="OZR37" s="661"/>
      <c r="OZS37" s="661"/>
      <c r="OZT37" s="661"/>
      <c r="OZU37" s="661"/>
      <c r="OZV37" s="661"/>
      <c r="OZW37" s="661"/>
      <c r="OZX37" s="661"/>
      <c r="OZY37" s="661"/>
      <c r="OZZ37" s="661"/>
      <c r="PAA37" s="661"/>
      <c r="PAB37" s="661"/>
      <c r="PAC37" s="661"/>
      <c r="PAD37" s="661"/>
      <c r="PAE37" s="661"/>
      <c r="PAF37" s="661"/>
      <c r="PAG37" s="661"/>
      <c r="PAH37" s="661"/>
      <c r="PAI37" s="661"/>
      <c r="PAJ37" s="661"/>
      <c r="PAK37" s="661"/>
      <c r="PAL37" s="661"/>
      <c r="PAM37" s="661"/>
      <c r="PAN37" s="661"/>
      <c r="PAO37" s="661"/>
      <c r="PAP37" s="661"/>
      <c r="PAQ37" s="661"/>
      <c r="PAR37" s="661"/>
      <c r="PAS37" s="661"/>
      <c r="PAT37" s="661"/>
      <c r="PAU37" s="661"/>
      <c r="PAV37" s="661"/>
      <c r="PAW37" s="661"/>
      <c r="PAX37" s="661"/>
      <c r="PAY37" s="661"/>
      <c r="PAZ37" s="661"/>
      <c r="PBA37" s="661"/>
      <c r="PBB37" s="661"/>
      <c r="PBC37" s="661"/>
      <c r="PBD37" s="661"/>
      <c r="PBE37" s="661"/>
      <c r="PBF37" s="661"/>
      <c r="PBG37" s="661"/>
      <c r="PBH37" s="661"/>
      <c r="PBI37" s="661"/>
      <c r="PBJ37" s="661"/>
      <c r="PBK37" s="661"/>
      <c r="PBL37" s="661"/>
      <c r="PBM37" s="661"/>
      <c r="PBN37" s="661"/>
      <c r="PBO37" s="661"/>
      <c r="PBP37" s="661"/>
      <c r="PBQ37" s="661"/>
      <c r="PBR37" s="661"/>
      <c r="PBS37" s="661"/>
      <c r="PBT37" s="661"/>
      <c r="PBU37" s="661"/>
      <c r="PBV37" s="661"/>
      <c r="PBW37" s="661"/>
      <c r="PBX37" s="661"/>
      <c r="PBY37" s="661"/>
      <c r="PBZ37" s="661"/>
      <c r="PCA37" s="661"/>
      <c r="PCB37" s="661"/>
      <c r="PCC37" s="661"/>
      <c r="PCD37" s="661"/>
      <c r="PCE37" s="661"/>
      <c r="PCF37" s="661"/>
      <c r="PCG37" s="661"/>
      <c r="PCH37" s="661"/>
      <c r="PCI37" s="661"/>
      <c r="PCJ37" s="661"/>
      <c r="PCK37" s="661"/>
      <c r="PCL37" s="661"/>
      <c r="PCM37" s="661"/>
      <c r="PCN37" s="661"/>
      <c r="PCO37" s="661"/>
      <c r="PCP37" s="661"/>
      <c r="PCQ37" s="661"/>
      <c r="PCR37" s="661"/>
      <c r="PCS37" s="661"/>
      <c r="PCT37" s="661"/>
      <c r="PCU37" s="661"/>
      <c r="PCV37" s="661"/>
      <c r="PCW37" s="661"/>
      <c r="PCX37" s="661"/>
      <c r="PCY37" s="661"/>
      <c r="PCZ37" s="661"/>
      <c r="PDA37" s="661"/>
      <c r="PDB37" s="661"/>
      <c r="PDC37" s="661"/>
      <c r="PDD37" s="661"/>
      <c r="PDE37" s="661"/>
      <c r="PDF37" s="661"/>
      <c r="PDG37" s="661"/>
      <c r="PDH37" s="661"/>
      <c r="PDI37" s="661"/>
      <c r="PDJ37" s="661"/>
      <c r="PDK37" s="661"/>
      <c r="PDL37" s="661"/>
      <c r="PDM37" s="661"/>
      <c r="PDN37" s="661"/>
      <c r="PDO37" s="661"/>
      <c r="PDP37" s="661"/>
      <c r="PDQ37" s="661"/>
      <c r="PDR37" s="661"/>
      <c r="PDS37" s="661"/>
      <c r="PDT37" s="661"/>
      <c r="PDU37" s="661"/>
      <c r="PDV37" s="661"/>
      <c r="PDW37" s="661"/>
      <c r="PDX37" s="661"/>
      <c r="PDY37" s="661"/>
      <c r="PDZ37" s="661"/>
      <c r="PEA37" s="661"/>
      <c r="PEB37" s="661"/>
      <c r="PEC37" s="661"/>
      <c r="PED37" s="661"/>
      <c r="PEE37" s="661"/>
      <c r="PEF37" s="661"/>
      <c r="PEG37" s="661"/>
      <c r="PEH37" s="661"/>
      <c r="PEI37" s="661"/>
      <c r="PEJ37" s="661"/>
      <c r="PEK37" s="661"/>
      <c r="PEL37" s="661"/>
      <c r="PEM37" s="661"/>
      <c r="PEN37" s="661"/>
      <c r="PEO37" s="661"/>
      <c r="PEP37" s="661"/>
      <c r="PEQ37" s="661"/>
      <c r="PER37" s="661"/>
      <c r="PES37" s="661"/>
      <c r="PET37" s="661"/>
      <c r="PEU37" s="661"/>
      <c r="PEV37" s="661"/>
      <c r="PEW37" s="661"/>
      <c r="PEX37" s="661"/>
      <c r="PEY37" s="661"/>
      <c r="PEZ37" s="661"/>
      <c r="PFA37" s="661"/>
      <c r="PFB37" s="661"/>
      <c r="PFC37" s="661"/>
      <c r="PFD37" s="661"/>
      <c r="PFE37" s="661"/>
      <c r="PFF37" s="661"/>
      <c r="PFG37" s="661"/>
      <c r="PFH37" s="661"/>
      <c r="PFI37" s="661"/>
      <c r="PFJ37" s="661"/>
      <c r="PFK37" s="661"/>
      <c r="PFL37" s="661"/>
      <c r="PFM37" s="661"/>
      <c r="PFN37" s="661"/>
      <c r="PFO37" s="661"/>
      <c r="PFP37" s="661"/>
      <c r="PFQ37" s="661"/>
      <c r="PFR37" s="661"/>
      <c r="PFS37" s="661"/>
      <c r="PFT37" s="661"/>
      <c r="PFU37" s="661"/>
      <c r="PFV37" s="661"/>
      <c r="PFW37" s="661"/>
      <c r="PFX37" s="661"/>
      <c r="PFY37" s="661"/>
      <c r="PFZ37" s="661"/>
      <c r="PGA37" s="661"/>
      <c r="PGB37" s="661"/>
      <c r="PGC37" s="661"/>
      <c r="PGD37" s="661"/>
      <c r="PGE37" s="661"/>
      <c r="PGF37" s="661"/>
      <c r="PGG37" s="661"/>
      <c r="PGH37" s="661"/>
      <c r="PGI37" s="661"/>
      <c r="PGJ37" s="661"/>
      <c r="PGK37" s="661"/>
      <c r="PGL37" s="661"/>
      <c r="PGM37" s="661"/>
      <c r="PGN37" s="661"/>
      <c r="PGO37" s="661"/>
      <c r="PGP37" s="661"/>
      <c r="PGQ37" s="661"/>
      <c r="PGR37" s="661"/>
      <c r="PGS37" s="661"/>
      <c r="PGT37" s="661"/>
      <c r="PGU37" s="661"/>
      <c r="PGV37" s="661"/>
      <c r="PGW37" s="661"/>
      <c r="PGX37" s="661"/>
      <c r="PGY37" s="661"/>
      <c r="PGZ37" s="661"/>
      <c r="PHA37" s="661"/>
      <c r="PHB37" s="661"/>
      <c r="PHC37" s="661"/>
      <c r="PHD37" s="661"/>
      <c r="PHE37" s="661"/>
      <c r="PHF37" s="661"/>
      <c r="PHG37" s="661"/>
      <c r="PHH37" s="661"/>
      <c r="PHI37" s="661"/>
      <c r="PHJ37" s="661"/>
      <c r="PHK37" s="661"/>
      <c r="PHL37" s="661"/>
      <c r="PHM37" s="661"/>
      <c r="PHN37" s="661"/>
      <c r="PHO37" s="661"/>
      <c r="PHP37" s="661"/>
      <c r="PHQ37" s="661"/>
      <c r="PHR37" s="661"/>
      <c r="PHS37" s="661"/>
      <c r="PHT37" s="661"/>
      <c r="PHU37" s="661"/>
      <c r="PHV37" s="661"/>
      <c r="PHW37" s="661"/>
      <c r="PHX37" s="661"/>
      <c r="PHY37" s="661"/>
      <c r="PHZ37" s="661"/>
      <c r="PIA37" s="661"/>
      <c r="PIB37" s="661"/>
      <c r="PIC37" s="661"/>
      <c r="PID37" s="661"/>
      <c r="PIE37" s="661"/>
      <c r="PIF37" s="661"/>
      <c r="PIG37" s="661"/>
      <c r="PIH37" s="661"/>
      <c r="PII37" s="661"/>
      <c r="PIJ37" s="661"/>
      <c r="PIK37" s="661"/>
      <c r="PIL37" s="661"/>
      <c r="PIM37" s="661"/>
      <c r="PIN37" s="661"/>
      <c r="PIO37" s="661"/>
      <c r="PIP37" s="661"/>
      <c r="PIQ37" s="661"/>
      <c r="PIR37" s="661"/>
      <c r="PIS37" s="661"/>
      <c r="PIT37" s="661"/>
      <c r="PIU37" s="661"/>
      <c r="PIV37" s="661"/>
      <c r="PIW37" s="661"/>
      <c r="PIX37" s="661"/>
      <c r="PIY37" s="661"/>
      <c r="PIZ37" s="661"/>
      <c r="PJA37" s="661"/>
      <c r="PJB37" s="661"/>
      <c r="PJC37" s="661"/>
      <c r="PJD37" s="661"/>
      <c r="PJE37" s="661"/>
      <c r="PJF37" s="661"/>
      <c r="PJG37" s="661"/>
      <c r="PJH37" s="661"/>
      <c r="PJI37" s="661"/>
      <c r="PJJ37" s="661"/>
      <c r="PJK37" s="661"/>
      <c r="PJL37" s="661"/>
      <c r="PJM37" s="661"/>
      <c r="PJN37" s="661"/>
      <c r="PJO37" s="661"/>
      <c r="PJP37" s="661"/>
      <c r="PJQ37" s="661"/>
      <c r="PJR37" s="661"/>
      <c r="PJS37" s="661"/>
      <c r="PJT37" s="661"/>
      <c r="PJU37" s="661"/>
      <c r="PJV37" s="661"/>
      <c r="PJW37" s="661"/>
      <c r="PJX37" s="661"/>
      <c r="PJY37" s="661"/>
      <c r="PJZ37" s="661"/>
      <c r="PKA37" s="661"/>
      <c r="PKB37" s="661"/>
      <c r="PKC37" s="661"/>
      <c r="PKD37" s="661"/>
      <c r="PKE37" s="661"/>
      <c r="PKF37" s="661"/>
      <c r="PKG37" s="661"/>
      <c r="PKH37" s="661"/>
      <c r="PKI37" s="661"/>
      <c r="PKJ37" s="661"/>
      <c r="PKK37" s="661"/>
      <c r="PKL37" s="661"/>
      <c r="PKM37" s="661"/>
      <c r="PKN37" s="661"/>
      <c r="PKO37" s="661"/>
      <c r="PKP37" s="661"/>
      <c r="PKQ37" s="661"/>
      <c r="PKR37" s="661"/>
      <c r="PKS37" s="661"/>
      <c r="PKT37" s="661"/>
      <c r="PKU37" s="661"/>
      <c r="PKV37" s="661"/>
      <c r="PKW37" s="661"/>
      <c r="PKX37" s="661"/>
      <c r="PKY37" s="661"/>
      <c r="PKZ37" s="661"/>
      <c r="PLA37" s="661"/>
      <c r="PLB37" s="661"/>
      <c r="PLC37" s="661"/>
      <c r="PLD37" s="661"/>
      <c r="PLE37" s="661"/>
      <c r="PLF37" s="661"/>
      <c r="PLG37" s="661"/>
      <c r="PLH37" s="661"/>
      <c r="PLI37" s="661"/>
      <c r="PLJ37" s="661"/>
      <c r="PLK37" s="661"/>
      <c r="PLL37" s="661"/>
      <c r="PLM37" s="661"/>
      <c r="PLN37" s="661"/>
      <c r="PLO37" s="661"/>
      <c r="PLP37" s="661"/>
      <c r="PLQ37" s="661"/>
      <c r="PLR37" s="661"/>
      <c r="PLS37" s="661"/>
      <c r="PLT37" s="661"/>
      <c r="PLU37" s="661"/>
      <c r="PLV37" s="661"/>
      <c r="PLW37" s="661"/>
      <c r="PLX37" s="661"/>
      <c r="PLY37" s="661"/>
      <c r="PLZ37" s="661"/>
      <c r="PMA37" s="661"/>
      <c r="PMB37" s="661"/>
      <c r="PMC37" s="661"/>
      <c r="PMD37" s="661"/>
      <c r="PME37" s="661"/>
      <c r="PMF37" s="661"/>
      <c r="PMG37" s="661"/>
      <c r="PMH37" s="661"/>
      <c r="PMI37" s="661"/>
      <c r="PMJ37" s="661"/>
      <c r="PMK37" s="661"/>
      <c r="PML37" s="661"/>
      <c r="PMM37" s="661"/>
      <c r="PMN37" s="661"/>
      <c r="PMO37" s="661"/>
      <c r="PMP37" s="661"/>
      <c r="PMQ37" s="661"/>
      <c r="PMR37" s="661"/>
      <c r="PMS37" s="661"/>
      <c r="PMT37" s="661"/>
      <c r="PMU37" s="661"/>
      <c r="PMV37" s="661"/>
      <c r="PMW37" s="661"/>
      <c r="PMX37" s="661"/>
      <c r="PMY37" s="661"/>
      <c r="PMZ37" s="661"/>
      <c r="PNA37" s="661"/>
      <c r="PNB37" s="661"/>
      <c r="PNC37" s="661"/>
      <c r="PND37" s="661"/>
      <c r="PNE37" s="661"/>
      <c r="PNF37" s="661"/>
      <c r="PNG37" s="661"/>
      <c r="PNH37" s="661"/>
      <c r="PNI37" s="661"/>
      <c r="PNJ37" s="661"/>
      <c r="PNK37" s="661"/>
      <c r="PNL37" s="661"/>
      <c r="PNM37" s="661"/>
      <c r="PNN37" s="661"/>
      <c r="PNO37" s="661"/>
      <c r="PNP37" s="661"/>
      <c r="PNQ37" s="661"/>
      <c r="PNR37" s="661"/>
      <c r="PNS37" s="661"/>
      <c r="PNT37" s="661"/>
      <c r="PNU37" s="661"/>
      <c r="PNV37" s="661"/>
      <c r="PNW37" s="661"/>
      <c r="PNX37" s="661"/>
      <c r="PNY37" s="661"/>
      <c r="PNZ37" s="661"/>
      <c r="POA37" s="661"/>
      <c r="POB37" s="661"/>
      <c r="POC37" s="661"/>
      <c r="POD37" s="661"/>
      <c r="POE37" s="661"/>
      <c r="POF37" s="661"/>
      <c r="POG37" s="661"/>
      <c r="POH37" s="661"/>
      <c r="POI37" s="661"/>
      <c r="POJ37" s="661"/>
      <c r="POK37" s="661"/>
      <c r="POL37" s="661"/>
      <c r="POM37" s="661"/>
      <c r="PON37" s="661"/>
      <c r="POO37" s="661"/>
      <c r="POP37" s="661"/>
      <c r="POQ37" s="661"/>
      <c r="POR37" s="661"/>
      <c r="POS37" s="661"/>
      <c r="POT37" s="661"/>
      <c r="POU37" s="661"/>
      <c r="POV37" s="661"/>
      <c r="POW37" s="661"/>
      <c r="POX37" s="661"/>
      <c r="POY37" s="661"/>
      <c r="POZ37" s="661"/>
      <c r="PPA37" s="661"/>
      <c r="PPB37" s="661"/>
      <c r="PPC37" s="661"/>
      <c r="PPD37" s="661"/>
      <c r="PPE37" s="661"/>
      <c r="PPF37" s="661"/>
      <c r="PPG37" s="661"/>
      <c r="PPH37" s="661"/>
      <c r="PPI37" s="661"/>
      <c r="PPJ37" s="661"/>
      <c r="PPK37" s="661"/>
      <c r="PPL37" s="661"/>
      <c r="PPM37" s="661"/>
      <c r="PPN37" s="661"/>
      <c r="PPO37" s="661"/>
      <c r="PPP37" s="661"/>
      <c r="PPQ37" s="661"/>
      <c r="PPR37" s="661"/>
      <c r="PPS37" s="661"/>
      <c r="PPT37" s="661"/>
      <c r="PPU37" s="661"/>
      <c r="PPV37" s="661"/>
      <c r="PPW37" s="661"/>
      <c r="PPX37" s="661"/>
      <c r="PPY37" s="661"/>
      <c r="PPZ37" s="661"/>
      <c r="PQA37" s="661"/>
      <c r="PQB37" s="661"/>
      <c r="PQC37" s="661"/>
      <c r="PQD37" s="661"/>
      <c r="PQE37" s="661"/>
      <c r="PQF37" s="661"/>
      <c r="PQG37" s="661"/>
      <c r="PQH37" s="661"/>
      <c r="PQI37" s="661"/>
      <c r="PQJ37" s="661"/>
      <c r="PQK37" s="661"/>
      <c r="PQL37" s="661"/>
      <c r="PQM37" s="661"/>
      <c r="PQN37" s="661"/>
      <c r="PQO37" s="661"/>
      <c r="PQP37" s="661"/>
      <c r="PQQ37" s="661"/>
      <c r="PQR37" s="661"/>
      <c r="PQS37" s="661"/>
      <c r="PQT37" s="661"/>
      <c r="PQU37" s="661"/>
      <c r="PQV37" s="661"/>
      <c r="PQW37" s="661"/>
      <c r="PQX37" s="661"/>
      <c r="PQY37" s="661"/>
      <c r="PQZ37" s="661"/>
      <c r="PRA37" s="661"/>
      <c r="PRB37" s="661"/>
      <c r="PRC37" s="661"/>
      <c r="PRD37" s="661"/>
      <c r="PRE37" s="661"/>
      <c r="PRF37" s="661"/>
      <c r="PRG37" s="661"/>
      <c r="PRH37" s="661"/>
      <c r="PRI37" s="661"/>
      <c r="PRJ37" s="661"/>
      <c r="PRK37" s="661"/>
      <c r="PRL37" s="661"/>
      <c r="PRM37" s="661"/>
      <c r="PRN37" s="661"/>
      <c r="PRO37" s="661"/>
      <c r="PRP37" s="661"/>
      <c r="PRQ37" s="661"/>
      <c r="PRR37" s="661"/>
      <c r="PRS37" s="661"/>
      <c r="PRT37" s="661"/>
      <c r="PRU37" s="661"/>
      <c r="PRV37" s="661"/>
      <c r="PRW37" s="661"/>
      <c r="PRX37" s="661"/>
      <c r="PRY37" s="661"/>
      <c r="PRZ37" s="661"/>
      <c r="PSA37" s="661"/>
      <c r="PSB37" s="661"/>
      <c r="PSC37" s="661"/>
      <c r="PSD37" s="661"/>
      <c r="PSE37" s="661"/>
      <c r="PSF37" s="661"/>
      <c r="PSG37" s="661"/>
      <c r="PSH37" s="661"/>
      <c r="PSI37" s="661"/>
      <c r="PSJ37" s="661"/>
      <c r="PSK37" s="661"/>
      <c r="PSL37" s="661"/>
      <c r="PSM37" s="661"/>
      <c r="PSN37" s="661"/>
      <c r="PSO37" s="661"/>
      <c r="PSP37" s="661"/>
      <c r="PSQ37" s="661"/>
      <c r="PSR37" s="661"/>
      <c r="PSS37" s="661"/>
      <c r="PST37" s="661"/>
      <c r="PSU37" s="661"/>
      <c r="PSV37" s="661"/>
      <c r="PSW37" s="661"/>
      <c r="PSX37" s="661"/>
      <c r="PSY37" s="661"/>
      <c r="PSZ37" s="661"/>
      <c r="PTA37" s="661"/>
      <c r="PTB37" s="661"/>
      <c r="PTC37" s="661"/>
      <c r="PTD37" s="661"/>
      <c r="PTE37" s="661"/>
      <c r="PTF37" s="661"/>
      <c r="PTG37" s="661"/>
      <c r="PTH37" s="661"/>
      <c r="PTI37" s="661"/>
      <c r="PTJ37" s="661"/>
      <c r="PTK37" s="661"/>
      <c r="PTL37" s="661"/>
      <c r="PTM37" s="661"/>
      <c r="PTN37" s="661"/>
      <c r="PTO37" s="661"/>
      <c r="PTP37" s="661"/>
      <c r="PTQ37" s="661"/>
      <c r="PTR37" s="661"/>
      <c r="PTS37" s="661"/>
      <c r="PTT37" s="661"/>
      <c r="PTU37" s="661"/>
      <c r="PTV37" s="661"/>
      <c r="PTW37" s="661"/>
      <c r="PTX37" s="661"/>
      <c r="PTY37" s="661"/>
      <c r="PTZ37" s="661"/>
      <c r="PUA37" s="661"/>
      <c r="PUB37" s="661"/>
      <c r="PUC37" s="661"/>
      <c r="PUD37" s="661"/>
      <c r="PUE37" s="661"/>
      <c r="PUF37" s="661"/>
      <c r="PUG37" s="661"/>
      <c r="PUH37" s="661"/>
      <c r="PUI37" s="661"/>
      <c r="PUJ37" s="661"/>
      <c r="PUK37" s="661"/>
      <c r="PUL37" s="661"/>
      <c r="PUM37" s="661"/>
      <c r="PUN37" s="661"/>
      <c r="PUO37" s="661"/>
      <c r="PUP37" s="661"/>
      <c r="PUQ37" s="661"/>
      <c r="PUR37" s="661"/>
      <c r="PUS37" s="661"/>
      <c r="PUT37" s="661"/>
      <c r="PUU37" s="661"/>
      <c r="PUV37" s="661"/>
      <c r="PUW37" s="661"/>
      <c r="PUX37" s="661"/>
      <c r="PUY37" s="661"/>
      <c r="PUZ37" s="661"/>
      <c r="PVA37" s="661"/>
      <c r="PVB37" s="661"/>
      <c r="PVC37" s="661"/>
      <c r="PVD37" s="661"/>
      <c r="PVE37" s="661"/>
      <c r="PVF37" s="661"/>
      <c r="PVG37" s="661"/>
      <c r="PVH37" s="661"/>
      <c r="PVI37" s="661"/>
      <c r="PVJ37" s="661"/>
      <c r="PVK37" s="661"/>
      <c r="PVL37" s="661"/>
      <c r="PVM37" s="661"/>
      <c r="PVN37" s="661"/>
      <c r="PVO37" s="661"/>
      <c r="PVP37" s="661"/>
      <c r="PVQ37" s="661"/>
      <c r="PVR37" s="661"/>
      <c r="PVS37" s="661"/>
      <c r="PVT37" s="661"/>
      <c r="PVU37" s="661"/>
      <c r="PVV37" s="661"/>
      <c r="PVW37" s="661"/>
      <c r="PVX37" s="661"/>
      <c r="PVY37" s="661"/>
      <c r="PVZ37" s="661"/>
      <c r="PWA37" s="661"/>
      <c r="PWB37" s="661"/>
      <c r="PWC37" s="661"/>
      <c r="PWD37" s="661"/>
      <c r="PWE37" s="661"/>
      <c r="PWF37" s="661"/>
      <c r="PWG37" s="661"/>
      <c r="PWH37" s="661"/>
      <c r="PWI37" s="661"/>
      <c r="PWJ37" s="661"/>
      <c r="PWK37" s="661"/>
      <c r="PWL37" s="661"/>
      <c r="PWM37" s="661"/>
      <c r="PWN37" s="661"/>
      <c r="PWO37" s="661"/>
      <c r="PWP37" s="661"/>
      <c r="PWQ37" s="661"/>
      <c r="PWR37" s="661"/>
      <c r="PWS37" s="661"/>
      <c r="PWT37" s="661"/>
      <c r="PWU37" s="661"/>
      <c r="PWV37" s="661"/>
      <c r="PWW37" s="661"/>
      <c r="PWX37" s="661"/>
      <c r="PWY37" s="661"/>
      <c r="PWZ37" s="661"/>
      <c r="PXA37" s="661"/>
      <c r="PXB37" s="661"/>
      <c r="PXC37" s="661"/>
      <c r="PXD37" s="661"/>
      <c r="PXE37" s="661"/>
      <c r="PXF37" s="661"/>
      <c r="PXG37" s="661"/>
      <c r="PXH37" s="661"/>
      <c r="PXI37" s="661"/>
      <c r="PXJ37" s="661"/>
      <c r="PXK37" s="661"/>
      <c r="PXL37" s="661"/>
      <c r="PXM37" s="661"/>
      <c r="PXN37" s="661"/>
      <c r="PXO37" s="661"/>
      <c r="PXP37" s="661"/>
      <c r="PXQ37" s="661"/>
      <c r="PXR37" s="661"/>
      <c r="PXS37" s="661"/>
      <c r="PXT37" s="661"/>
      <c r="PXU37" s="661"/>
      <c r="PXV37" s="661"/>
      <c r="PXW37" s="661"/>
      <c r="PXX37" s="661"/>
      <c r="PXY37" s="661"/>
      <c r="PXZ37" s="661"/>
      <c r="PYA37" s="661"/>
      <c r="PYB37" s="661"/>
      <c r="PYC37" s="661"/>
      <c r="PYD37" s="661"/>
      <c r="PYE37" s="661"/>
      <c r="PYF37" s="661"/>
      <c r="PYG37" s="661"/>
      <c r="PYH37" s="661"/>
      <c r="PYI37" s="661"/>
      <c r="PYJ37" s="661"/>
      <c r="PYK37" s="661"/>
      <c r="PYL37" s="661"/>
      <c r="PYM37" s="661"/>
      <c r="PYN37" s="661"/>
      <c r="PYO37" s="661"/>
      <c r="PYP37" s="661"/>
      <c r="PYQ37" s="661"/>
      <c r="PYR37" s="661"/>
      <c r="PYS37" s="661"/>
      <c r="PYT37" s="661"/>
      <c r="PYU37" s="661"/>
      <c r="PYV37" s="661"/>
      <c r="PYW37" s="661"/>
      <c r="PYX37" s="661"/>
      <c r="PYY37" s="661"/>
      <c r="PYZ37" s="661"/>
      <c r="PZA37" s="661"/>
      <c r="PZB37" s="661"/>
      <c r="PZC37" s="661"/>
      <c r="PZD37" s="661"/>
      <c r="PZE37" s="661"/>
      <c r="PZF37" s="661"/>
      <c r="PZG37" s="661"/>
      <c r="PZH37" s="661"/>
      <c r="PZI37" s="661"/>
      <c r="PZJ37" s="661"/>
      <c r="PZK37" s="661"/>
      <c r="PZL37" s="661"/>
      <c r="PZM37" s="661"/>
      <c r="PZN37" s="661"/>
      <c r="PZO37" s="661"/>
      <c r="PZP37" s="661"/>
      <c r="PZQ37" s="661"/>
      <c r="PZR37" s="661"/>
      <c r="PZS37" s="661"/>
      <c r="PZT37" s="661"/>
      <c r="PZU37" s="661"/>
      <c r="PZV37" s="661"/>
      <c r="PZW37" s="661"/>
      <c r="PZX37" s="661"/>
      <c r="PZY37" s="661"/>
      <c r="PZZ37" s="661"/>
      <c r="QAA37" s="661"/>
      <c r="QAB37" s="661"/>
      <c r="QAC37" s="661"/>
      <c r="QAD37" s="661"/>
      <c r="QAE37" s="661"/>
      <c r="QAF37" s="661"/>
      <c r="QAG37" s="661"/>
      <c r="QAH37" s="661"/>
      <c r="QAI37" s="661"/>
      <c r="QAJ37" s="661"/>
      <c r="QAK37" s="661"/>
      <c r="QAL37" s="661"/>
      <c r="QAM37" s="661"/>
      <c r="QAN37" s="661"/>
      <c r="QAO37" s="661"/>
      <c r="QAP37" s="661"/>
      <c r="QAQ37" s="661"/>
      <c r="QAR37" s="661"/>
      <c r="QAS37" s="661"/>
      <c r="QAT37" s="661"/>
      <c r="QAU37" s="661"/>
      <c r="QAV37" s="661"/>
      <c r="QAW37" s="661"/>
      <c r="QAX37" s="661"/>
      <c r="QAY37" s="661"/>
      <c r="QAZ37" s="661"/>
      <c r="QBA37" s="661"/>
      <c r="QBB37" s="661"/>
      <c r="QBC37" s="661"/>
      <c r="QBD37" s="661"/>
      <c r="QBE37" s="661"/>
      <c r="QBF37" s="661"/>
      <c r="QBG37" s="661"/>
      <c r="QBH37" s="661"/>
      <c r="QBI37" s="661"/>
      <c r="QBJ37" s="661"/>
      <c r="QBK37" s="661"/>
      <c r="QBL37" s="661"/>
      <c r="QBM37" s="661"/>
      <c r="QBN37" s="661"/>
      <c r="QBO37" s="661"/>
      <c r="QBP37" s="661"/>
      <c r="QBQ37" s="661"/>
      <c r="QBR37" s="661"/>
      <c r="QBS37" s="661"/>
      <c r="QBT37" s="661"/>
      <c r="QBU37" s="661"/>
      <c r="QBV37" s="661"/>
      <c r="QBW37" s="661"/>
      <c r="QBX37" s="661"/>
      <c r="QBY37" s="661"/>
      <c r="QBZ37" s="661"/>
      <c r="QCA37" s="661"/>
      <c r="QCB37" s="661"/>
      <c r="QCC37" s="661"/>
      <c r="QCD37" s="661"/>
      <c r="QCE37" s="661"/>
      <c r="QCF37" s="661"/>
      <c r="QCG37" s="661"/>
      <c r="QCH37" s="661"/>
      <c r="QCI37" s="661"/>
      <c r="QCJ37" s="661"/>
      <c r="QCK37" s="661"/>
      <c r="QCL37" s="661"/>
      <c r="QCM37" s="661"/>
      <c r="QCN37" s="661"/>
      <c r="QCO37" s="661"/>
      <c r="QCP37" s="661"/>
      <c r="QCQ37" s="661"/>
      <c r="QCR37" s="661"/>
      <c r="QCS37" s="661"/>
      <c r="QCT37" s="661"/>
      <c r="QCU37" s="661"/>
      <c r="QCV37" s="661"/>
      <c r="QCW37" s="661"/>
      <c r="QCX37" s="661"/>
      <c r="QCY37" s="661"/>
      <c r="QCZ37" s="661"/>
      <c r="QDA37" s="661"/>
      <c r="QDB37" s="661"/>
      <c r="QDC37" s="661"/>
      <c r="QDD37" s="661"/>
      <c r="QDE37" s="661"/>
      <c r="QDF37" s="661"/>
      <c r="QDG37" s="661"/>
      <c r="QDH37" s="661"/>
      <c r="QDI37" s="661"/>
      <c r="QDJ37" s="661"/>
      <c r="QDK37" s="661"/>
      <c r="QDL37" s="661"/>
      <c r="QDM37" s="661"/>
      <c r="QDN37" s="661"/>
      <c r="QDO37" s="661"/>
      <c r="QDP37" s="661"/>
      <c r="QDQ37" s="661"/>
      <c r="QDR37" s="661"/>
      <c r="QDS37" s="661"/>
      <c r="QDT37" s="661"/>
      <c r="QDU37" s="661"/>
      <c r="QDV37" s="661"/>
      <c r="QDW37" s="661"/>
      <c r="QDX37" s="661"/>
      <c r="QDY37" s="661"/>
      <c r="QDZ37" s="661"/>
      <c r="QEA37" s="661"/>
      <c r="QEB37" s="661"/>
      <c r="QEC37" s="661"/>
      <c r="QED37" s="661"/>
      <c r="QEE37" s="661"/>
      <c r="QEF37" s="661"/>
      <c r="QEG37" s="661"/>
      <c r="QEH37" s="661"/>
      <c r="QEI37" s="661"/>
      <c r="QEJ37" s="661"/>
      <c r="QEK37" s="661"/>
      <c r="QEL37" s="661"/>
      <c r="QEM37" s="661"/>
      <c r="QEN37" s="661"/>
      <c r="QEO37" s="661"/>
      <c r="QEP37" s="661"/>
      <c r="QEQ37" s="661"/>
      <c r="QER37" s="661"/>
      <c r="QES37" s="661"/>
      <c r="QET37" s="661"/>
      <c r="QEU37" s="661"/>
      <c r="QEV37" s="661"/>
      <c r="QEW37" s="661"/>
      <c r="QEX37" s="661"/>
      <c r="QEY37" s="661"/>
      <c r="QEZ37" s="661"/>
      <c r="QFA37" s="661"/>
      <c r="QFB37" s="661"/>
      <c r="QFC37" s="661"/>
      <c r="QFD37" s="661"/>
      <c r="QFE37" s="661"/>
      <c r="QFF37" s="661"/>
      <c r="QFG37" s="661"/>
      <c r="QFH37" s="661"/>
      <c r="QFI37" s="661"/>
      <c r="QFJ37" s="661"/>
      <c r="QFK37" s="661"/>
      <c r="QFL37" s="661"/>
      <c r="QFM37" s="661"/>
      <c r="QFN37" s="661"/>
      <c r="QFO37" s="661"/>
      <c r="QFP37" s="661"/>
      <c r="QFQ37" s="661"/>
      <c r="QFR37" s="661"/>
      <c r="QFS37" s="661"/>
      <c r="QFT37" s="661"/>
      <c r="QFU37" s="661"/>
      <c r="QFV37" s="661"/>
      <c r="QFW37" s="661"/>
      <c r="QFX37" s="661"/>
      <c r="QFY37" s="661"/>
      <c r="QFZ37" s="661"/>
      <c r="QGA37" s="661"/>
      <c r="QGB37" s="661"/>
      <c r="QGC37" s="661"/>
      <c r="QGD37" s="661"/>
      <c r="QGE37" s="661"/>
      <c r="QGF37" s="661"/>
      <c r="QGG37" s="661"/>
      <c r="QGH37" s="661"/>
      <c r="QGI37" s="661"/>
      <c r="QGJ37" s="661"/>
      <c r="QGK37" s="661"/>
      <c r="QGL37" s="661"/>
      <c r="QGM37" s="661"/>
      <c r="QGN37" s="661"/>
      <c r="QGO37" s="661"/>
      <c r="QGP37" s="661"/>
      <c r="QGQ37" s="661"/>
      <c r="QGR37" s="661"/>
      <c r="QGS37" s="661"/>
      <c r="QGT37" s="661"/>
      <c r="QGU37" s="661"/>
      <c r="QGV37" s="661"/>
      <c r="QGW37" s="661"/>
      <c r="QGX37" s="661"/>
      <c r="QGY37" s="661"/>
      <c r="QGZ37" s="661"/>
      <c r="QHA37" s="661"/>
      <c r="QHB37" s="661"/>
      <c r="QHC37" s="661"/>
      <c r="QHD37" s="661"/>
      <c r="QHE37" s="661"/>
      <c r="QHF37" s="661"/>
      <c r="QHG37" s="661"/>
      <c r="QHH37" s="661"/>
      <c r="QHI37" s="661"/>
      <c r="QHJ37" s="661"/>
      <c r="QHK37" s="661"/>
      <c r="QHL37" s="661"/>
      <c r="QHM37" s="661"/>
      <c r="QHN37" s="661"/>
      <c r="QHO37" s="661"/>
      <c r="QHP37" s="661"/>
      <c r="QHQ37" s="661"/>
      <c r="QHR37" s="661"/>
      <c r="QHS37" s="661"/>
      <c r="QHT37" s="661"/>
      <c r="QHU37" s="661"/>
      <c r="QHV37" s="661"/>
      <c r="QHW37" s="661"/>
      <c r="QHX37" s="661"/>
      <c r="QHY37" s="661"/>
      <c r="QHZ37" s="661"/>
      <c r="QIA37" s="661"/>
      <c r="QIB37" s="661"/>
      <c r="QIC37" s="661"/>
      <c r="QID37" s="661"/>
      <c r="QIE37" s="661"/>
      <c r="QIF37" s="661"/>
      <c r="QIG37" s="661"/>
      <c r="QIH37" s="661"/>
      <c r="QII37" s="661"/>
      <c r="QIJ37" s="661"/>
      <c r="QIK37" s="661"/>
      <c r="QIL37" s="661"/>
      <c r="QIM37" s="661"/>
      <c r="QIN37" s="661"/>
      <c r="QIO37" s="661"/>
      <c r="QIP37" s="661"/>
      <c r="QIQ37" s="661"/>
      <c r="QIR37" s="661"/>
      <c r="QIS37" s="661"/>
      <c r="QIT37" s="661"/>
      <c r="QIU37" s="661"/>
      <c r="QIV37" s="661"/>
      <c r="QIW37" s="661"/>
      <c r="QIX37" s="661"/>
      <c r="QIY37" s="661"/>
      <c r="QIZ37" s="661"/>
      <c r="QJA37" s="661"/>
      <c r="QJB37" s="661"/>
      <c r="QJC37" s="661"/>
      <c r="QJD37" s="661"/>
      <c r="QJE37" s="661"/>
      <c r="QJF37" s="661"/>
      <c r="QJG37" s="661"/>
      <c r="QJH37" s="661"/>
      <c r="QJI37" s="661"/>
      <c r="QJJ37" s="661"/>
      <c r="QJK37" s="661"/>
      <c r="QJL37" s="661"/>
      <c r="QJM37" s="661"/>
      <c r="QJN37" s="661"/>
      <c r="QJO37" s="661"/>
      <c r="QJP37" s="661"/>
      <c r="QJQ37" s="661"/>
      <c r="QJR37" s="661"/>
      <c r="QJS37" s="661"/>
      <c r="QJT37" s="661"/>
      <c r="QJU37" s="661"/>
      <c r="QJV37" s="661"/>
      <c r="QJW37" s="661"/>
      <c r="QJX37" s="661"/>
      <c r="QJY37" s="661"/>
      <c r="QJZ37" s="661"/>
      <c r="QKA37" s="661"/>
      <c r="QKB37" s="661"/>
      <c r="QKC37" s="661"/>
      <c r="QKD37" s="661"/>
      <c r="QKE37" s="661"/>
      <c r="QKF37" s="661"/>
      <c r="QKG37" s="661"/>
      <c r="QKH37" s="661"/>
      <c r="QKI37" s="661"/>
      <c r="QKJ37" s="661"/>
      <c r="QKK37" s="661"/>
      <c r="QKL37" s="661"/>
      <c r="QKM37" s="661"/>
      <c r="QKN37" s="661"/>
      <c r="QKO37" s="661"/>
      <c r="QKP37" s="661"/>
      <c r="QKQ37" s="661"/>
      <c r="QKR37" s="661"/>
      <c r="QKS37" s="661"/>
      <c r="QKT37" s="661"/>
      <c r="QKU37" s="661"/>
      <c r="QKV37" s="661"/>
      <c r="QKW37" s="661"/>
      <c r="QKX37" s="661"/>
      <c r="QKY37" s="661"/>
      <c r="QKZ37" s="661"/>
      <c r="QLA37" s="661"/>
      <c r="QLB37" s="661"/>
      <c r="QLC37" s="661"/>
      <c r="QLD37" s="661"/>
      <c r="QLE37" s="661"/>
      <c r="QLF37" s="661"/>
      <c r="QLG37" s="661"/>
      <c r="QLH37" s="661"/>
      <c r="QLI37" s="661"/>
      <c r="QLJ37" s="661"/>
      <c r="QLK37" s="661"/>
      <c r="QLL37" s="661"/>
      <c r="QLM37" s="661"/>
      <c r="QLN37" s="661"/>
      <c r="QLO37" s="661"/>
      <c r="QLP37" s="661"/>
      <c r="QLQ37" s="661"/>
      <c r="QLR37" s="661"/>
      <c r="QLS37" s="661"/>
      <c r="QLT37" s="661"/>
      <c r="QLU37" s="661"/>
      <c r="QLV37" s="661"/>
      <c r="QLW37" s="661"/>
      <c r="QLX37" s="661"/>
      <c r="QLY37" s="661"/>
      <c r="QLZ37" s="661"/>
      <c r="QMA37" s="661"/>
      <c r="QMB37" s="661"/>
      <c r="QMC37" s="661"/>
      <c r="QMD37" s="661"/>
      <c r="QME37" s="661"/>
      <c r="QMF37" s="661"/>
      <c r="QMG37" s="661"/>
      <c r="QMH37" s="661"/>
      <c r="QMI37" s="661"/>
      <c r="QMJ37" s="661"/>
      <c r="QMK37" s="661"/>
      <c r="QML37" s="661"/>
      <c r="QMM37" s="661"/>
      <c r="QMN37" s="661"/>
      <c r="QMO37" s="661"/>
      <c r="QMP37" s="661"/>
      <c r="QMQ37" s="661"/>
      <c r="QMR37" s="661"/>
      <c r="QMS37" s="661"/>
      <c r="QMT37" s="661"/>
      <c r="QMU37" s="661"/>
      <c r="QMV37" s="661"/>
      <c r="QMW37" s="661"/>
      <c r="QMX37" s="661"/>
      <c r="QMY37" s="661"/>
      <c r="QMZ37" s="661"/>
      <c r="QNA37" s="661"/>
      <c r="QNB37" s="661"/>
      <c r="QNC37" s="661"/>
      <c r="QND37" s="661"/>
      <c r="QNE37" s="661"/>
      <c r="QNF37" s="661"/>
      <c r="QNG37" s="661"/>
      <c r="QNH37" s="661"/>
      <c r="QNI37" s="661"/>
      <c r="QNJ37" s="661"/>
      <c r="QNK37" s="661"/>
      <c r="QNL37" s="661"/>
      <c r="QNM37" s="661"/>
      <c r="QNN37" s="661"/>
      <c r="QNO37" s="661"/>
      <c r="QNP37" s="661"/>
      <c r="QNQ37" s="661"/>
      <c r="QNR37" s="661"/>
      <c r="QNS37" s="661"/>
      <c r="QNT37" s="661"/>
      <c r="QNU37" s="661"/>
      <c r="QNV37" s="661"/>
      <c r="QNW37" s="661"/>
      <c r="QNX37" s="661"/>
      <c r="QNY37" s="661"/>
      <c r="QNZ37" s="661"/>
      <c r="QOA37" s="661"/>
      <c r="QOB37" s="661"/>
      <c r="QOC37" s="661"/>
      <c r="QOD37" s="661"/>
      <c r="QOE37" s="661"/>
      <c r="QOF37" s="661"/>
      <c r="QOG37" s="661"/>
      <c r="QOH37" s="661"/>
      <c r="QOI37" s="661"/>
      <c r="QOJ37" s="661"/>
      <c r="QOK37" s="661"/>
      <c r="QOL37" s="661"/>
      <c r="QOM37" s="661"/>
      <c r="QON37" s="661"/>
      <c r="QOO37" s="661"/>
      <c r="QOP37" s="661"/>
      <c r="QOQ37" s="661"/>
      <c r="QOR37" s="661"/>
      <c r="QOS37" s="661"/>
      <c r="QOT37" s="661"/>
      <c r="QOU37" s="661"/>
      <c r="QOV37" s="661"/>
      <c r="QOW37" s="661"/>
      <c r="QOX37" s="661"/>
      <c r="QOY37" s="661"/>
      <c r="QOZ37" s="661"/>
      <c r="QPA37" s="661"/>
      <c r="QPB37" s="661"/>
      <c r="QPC37" s="661"/>
      <c r="QPD37" s="661"/>
      <c r="QPE37" s="661"/>
      <c r="QPF37" s="661"/>
      <c r="QPG37" s="661"/>
      <c r="QPH37" s="661"/>
      <c r="QPI37" s="661"/>
      <c r="QPJ37" s="661"/>
      <c r="QPK37" s="661"/>
      <c r="QPL37" s="661"/>
      <c r="QPM37" s="661"/>
      <c r="QPN37" s="661"/>
      <c r="QPO37" s="661"/>
      <c r="QPP37" s="661"/>
      <c r="QPQ37" s="661"/>
      <c r="QPR37" s="661"/>
      <c r="QPS37" s="661"/>
      <c r="QPT37" s="661"/>
      <c r="QPU37" s="661"/>
      <c r="QPV37" s="661"/>
      <c r="QPW37" s="661"/>
      <c r="QPX37" s="661"/>
      <c r="QPY37" s="661"/>
      <c r="QPZ37" s="661"/>
      <c r="QQA37" s="661"/>
      <c r="QQB37" s="661"/>
      <c r="QQC37" s="661"/>
      <c r="QQD37" s="661"/>
      <c r="QQE37" s="661"/>
      <c r="QQF37" s="661"/>
      <c r="QQG37" s="661"/>
      <c r="QQH37" s="661"/>
      <c r="QQI37" s="661"/>
      <c r="QQJ37" s="661"/>
      <c r="QQK37" s="661"/>
      <c r="QQL37" s="661"/>
      <c r="QQM37" s="661"/>
      <c r="QQN37" s="661"/>
      <c r="QQO37" s="661"/>
      <c r="QQP37" s="661"/>
      <c r="QQQ37" s="661"/>
      <c r="QQR37" s="661"/>
      <c r="QQS37" s="661"/>
      <c r="QQT37" s="661"/>
      <c r="QQU37" s="661"/>
      <c r="QQV37" s="661"/>
      <c r="QQW37" s="661"/>
      <c r="QQX37" s="661"/>
      <c r="QQY37" s="661"/>
      <c r="QQZ37" s="661"/>
      <c r="QRA37" s="661"/>
      <c r="QRB37" s="661"/>
      <c r="QRC37" s="661"/>
      <c r="QRD37" s="661"/>
      <c r="QRE37" s="661"/>
      <c r="QRF37" s="661"/>
      <c r="QRG37" s="661"/>
      <c r="QRH37" s="661"/>
      <c r="QRI37" s="661"/>
      <c r="QRJ37" s="661"/>
      <c r="QRK37" s="661"/>
      <c r="QRL37" s="661"/>
      <c r="QRM37" s="661"/>
      <c r="QRN37" s="661"/>
      <c r="QRO37" s="661"/>
      <c r="QRP37" s="661"/>
      <c r="QRQ37" s="661"/>
      <c r="QRR37" s="661"/>
      <c r="QRS37" s="661"/>
      <c r="QRT37" s="661"/>
      <c r="QRU37" s="661"/>
      <c r="QRV37" s="661"/>
      <c r="QRW37" s="661"/>
      <c r="QRX37" s="661"/>
      <c r="QRY37" s="661"/>
      <c r="QRZ37" s="661"/>
      <c r="QSA37" s="661"/>
      <c r="QSB37" s="661"/>
      <c r="QSC37" s="661"/>
      <c r="QSD37" s="661"/>
      <c r="QSE37" s="661"/>
      <c r="QSF37" s="661"/>
      <c r="QSG37" s="661"/>
      <c r="QSH37" s="661"/>
      <c r="QSI37" s="661"/>
      <c r="QSJ37" s="661"/>
      <c r="QSK37" s="661"/>
      <c r="QSL37" s="661"/>
      <c r="QSM37" s="661"/>
      <c r="QSN37" s="661"/>
      <c r="QSO37" s="661"/>
      <c r="QSP37" s="661"/>
      <c r="QSQ37" s="661"/>
      <c r="QSR37" s="661"/>
      <c r="QSS37" s="661"/>
      <c r="QST37" s="661"/>
      <c r="QSU37" s="661"/>
      <c r="QSV37" s="661"/>
      <c r="QSW37" s="661"/>
      <c r="QSX37" s="661"/>
      <c r="QSY37" s="661"/>
      <c r="QSZ37" s="661"/>
      <c r="QTA37" s="661"/>
      <c r="QTB37" s="661"/>
      <c r="QTC37" s="661"/>
      <c r="QTD37" s="661"/>
      <c r="QTE37" s="661"/>
      <c r="QTF37" s="661"/>
      <c r="QTG37" s="661"/>
      <c r="QTH37" s="661"/>
      <c r="QTI37" s="661"/>
      <c r="QTJ37" s="661"/>
      <c r="QTK37" s="661"/>
      <c r="QTL37" s="661"/>
      <c r="QTM37" s="661"/>
      <c r="QTN37" s="661"/>
      <c r="QTO37" s="661"/>
      <c r="QTP37" s="661"/>
      <c r="QTQ37" s="661"/>
      <c r="QTR37" s="661"/>
      <c r="QTS37" s="661"/>
      <c r="QTT37" s="661"/>
      <c r="QTU37" s="661"/>
      <c r="QTV37" s="661"/>
      <c r="QTW37" s="661"/>
      <c r="QTX37" s="661"/>
      <c r="QTY37" s="661"/>
      <c r="QTZ37" s="661"/>
      <c r="QUA37" s="661"/>
      <c r="QUB37" s="661"/>
      <c r="QUC37" s="661"/>
      <c r="QUD37" s="661"/>
      <c r="QUE37" s="661"/>
      <c r="QUF37" s="661"/>
      <c r="QUG37" s="661"/>
      <c r="QUH37" s="661"/>
      <c r="QUI37" s="661"/>
      <c r="QUJ37" s="661"/>
      <c r="QUK37" s="661"/>
      <c r="QUL37" s="661"/>
      <c r="QUM37" s="661"/>
      <c r="QUN37" s="661"/>
      <c r="QUO37" s="661"/>
      <c r="QUP37" s="661"/>
      <c r="QUQ37" s="661"/>
      <c r="QUR37" s="661"/>
      <c r="QUS37" s="661"/>
      <c r="QUT37" s="661"/>
      <c r="QUU37" s="661"/>
      <c r="QUV37" s="661"/>
      <c r="QUW37" s="661"/>
      <c r="QUX37" s="661"/>
      <c r="QUY37" s="661"/>
      <c r="QUZ37" s="661"/>
      <c r="QVA37" s="661"/>
      <c r="QVB37" s="661"/>
      <c r="QVC37" s="661"/>
      <c r="QVD37" s="661"/>
      <c r="QVE37" s="661"/>
      <c r="QVF37" s="661"/>
      <c r="QVG37" s="661"/>
      <c r="QVH37" s="661"/>
      <c r="QVI37" s="661"/>
      <c r="QVJ37" s="661"/>
      <c r="QVK37" s="661"/>
      <c r="QVL37" s="661"/>
      <c r="QVM37" s="661"/>
      <c r="QVN37" s="661"/>
      <c r="QVO37" s="661"/>
      <c r="QVP37" s="661"/>
      <c r="QVQ37" s="661"/>
      <c r="QVR37" s="661"/>
      <c r="QVS37" s="661"/>
      <c r="QVT37" s="661"/>
      <c r="QVU37" s="661"/>
      <c r="QVV37" s="661"/>
      <c r="QVW37" s="661"/>
      <c r="QVX37" s="661"/>
      <c r="QVY37" s="661"/>
      <c r="QVZ37" s="661"/>
      <c r="QWA37" s="661"/>
      <c r="QWB37" s="661"/>
      <c r="QWC37" s="661"/>
      <c r="QWD37" s="661"/>
      <c r="QWE37" s="661"/>
      <c r="QWF37" s="661"/>
      <c r="QWG37" s="661"/>
      <c r="QWH37" s="661"/>
      <c r="QWI37" s="661"/>
      <c r="QWJ37" s="661"/>
      <c r="QWK37" s="661"/>
      <c r="QWL37" s="661"/>
      <c r="QWM37" s="661"/>
      <c r="QWN37" s="661"/>
      <c r="QWO37" s="661"/>
      <c r="QWP37" s="661"/>
      <c r="QWQ37" s="661"/>
      <c r="QWR37" s="661"/>
      <c r="QWS37" s="661"/>
      <c r="QWT37" s="661"/>
      <c r="QWU37" s="661"/>
      <c r="QWV37" s="661"/>
      <c r="QWW37" s="661"/>
      <c r="QWX37" s="661"/>
      <c r="QWY37" s="661"/>
      <c r="QWZ37" s="661"/>
      <c r="QXA37" s="661"/>
      <c r="QXB37" s="661"/>
      <c r="QXC37" s="661"/>
      <c r="QXD37" s="661"/>
      <c r="QXE37" s="661"/>
      <c r="QXF37" s="661"/>
      <c r="QXG37" s="661"/>
      <c r="QXH37" s="661"/>
      <c r="QXI37" s="661"/>
      <c r="QXJ37" s="661"/>
      <c r="QXK37" s="661"/>
      <c r="QXL37" s="661"/>
      <c r="QXM37" s="661"/>
      <c r="QXN37" s="661"/>
      <c r="QXO37" s="661"/>
      <c r="QXP37" s="661"/>
      <c r="QXQ37" s="661"/>
      <c r="QXR37" s="661"/>
      <c r="QXS37" s="661"/>
      <c r="QXT37" s="661"/>
      <c r="QXU37" s="661"/>
      <c r="QXV37" s="661"/>
      <c r="QXW37" s="661"/>
      <c r="QXX37" s="661"/>
      <c r="QXY37" s="661"/>
      <c r="QXZ37" s="661"/>
      <c r="QYA37" s="661"/>
      <c r="QYB37" s="661"/>
      <c r="QYC37" s="661"/>
      <c r="QYD37" s="661"/>
      <c r="QYE37" s="661"/>
      <c r="QYF37" s="661"/>
      <c r="QYG37" s="661"/>
      <c r="QYH37" s="661"/>
      <c r="QYI37" s="661"/>
      <c r="QYJ37" s="661"/>
      <c r="QYK37" s="661"/>
      <c r="QYL37" s="661"/>
      <c r="QYM37" s="661"/>
      <c r="QYN37" s="661"/>
      <c r="QYO37" s="661"/>
      <c r="QYP37" s="661"/>
      <c r="QYQ37" s="661"/>
      <c r="QYR37" s="661"/>
      <c r="QYS37" s="661"/>
      <c r="QYT37" s="661"/>
      <c r="QYU37" s="661"/>
      <c r="QYV37" s="661"/>
      <c r="QYW37" s="661"/>
      <c r="QYX37" s="661"/>
      <c r="QYY37" s="661"/>
      <c r="QYZ37" s="661"/>
      <c r="QZA37" s="661"/>
      <c r="QZB37" s="661"/>
      <c r="QZC37" s="661"/>
      <c r="QZD37" s="661"/>
      <c r="QZE37" s="661"/>
      <c r="QZF37" s="661"/>
      <c r="QZG37" s="661"/>
      <c r="QZH37" s="661"/>
      <c r="QZI37" s="661"/>
      <c r="QZJ37" s="661"/>
      <c r="QZK37" s="661"/>
      <c r="QZL37" s="661"/>
      <c r="QZM37" s="661"/>
      <c r="QZN37" s="661"/>
      <c r="QZO37" s="661"/>
      <c r="QZP37" s="661"/>
      <c r="QZQ37" s="661"/>
      <c r="QZR37" s="661"/>
      <c r="QZS37" s="661"/>
      <c r="QZT37" s="661"/>
      <c r="QZU37" s="661"/>
      <c r="QZV37" s="661"/>
      <c r="QZW37" s="661"/>
      <c r="QZX37" s="661"/>
      <c r="QZY37" s="661"/>
      <c r="QZZ37" s="661"/>
      <c r="RAA37" s="661"/>
      <c r="RAB37" s="661"/>
      <c r="RAC37" s="661"/>
      <c r="RAD37" s="661"/>
      <c r="RAE37" s="661"/>
      <c r="RAF37" s="661"/>
      <c r="RAG37" s="661"/>
      <c r="RAH37" s="661"/>
      <c r="RAI37" s="661"/>
      <c r="RAJ37" s="661"/>
      <c r="RAK37" s="661"/>
      <c r="RAL37" s="661"/>
      <c r="RAM37" s="661"/>
      <c r="RAN37" s="661"/>
      <c r="RAO37" s="661"/>
      <c r="RAP37" s="661"/>
      <c r="RAQ37" s="661"/>
      <c r="RAR37" s="661"/>
      <c r="RAS37" s="661"/>
      <c r="RAT37" s="661"/>
      <c r="RAU37" s="661"/>
      <c r="RAV37" s="661"/>
      <c r="RAW37" s="661"/>
      <c r="RAX37" s="661"/>
      <c r="RAY37" s="661"/>
      <c r="RAZ37" s="661"/>
      <c r="RBA37" s="661"/>
      <c r="RBB37" s="661"/>
      <c r="RBC37" s="661"/>
      <c r="RBD37" s="661"/>
      <c r="RBE37" s="661"/>
      <c r="RBF37" s="661"/>
      <c r="RBG37" s="661"/>
      <c r="RBH37" s="661"/>
      <c r="RBI37" s="661"/>
      <c r="RBJ37" s="661"/>
      <c r="RBK37" s="661"/>
      <c r="RBL37" s="661"/>
      <c r="RBM37" s="661"/>
      <c r="RBN37" s="661"/>
      <c r="RBO37" s="661"/>
      <c r="RBP37" s="661"/>
      <c r="RBQ37" s="661"/>
      <c r="RBR37" s="661"/>
      <c r="RBS37" s="661"/>
      <c r="RBT37" s="661"/>
      <c r="RBU37" s="661"/>
      <c r="RBV37" s="661"/>
      <c r="RBW37" s="661"/>
      <c r="RBX37" s="661"/>
      <c r="RBY37" s="661"/>
      <c r="RBZ37" s="661"/>
      <c r="RCA37" s="661"/>
      <c r="RCB37" s="661"/>
      <c r="RCC37" s="661"/>
      <c r="RCD37" s="661"/>
      <c r="RCE37" s="661"/>
      <c r="RCF37" s="661"/>
      <c r="RCG37" s="661"/>
      <c r="RCH37" s="661"/>
      <c r="RCI37" s="661"/>
      <c r="RCJ37" s="661"/>
      <c r="RCK37" s="661"/>
      <c r="RCL37" s="661"/>
      <c r="RCM37" s="661"/>
      <c r="RCN37" s="661"/>
      <c r="RCO37" s="661"/>
      <c r="RCP37" s="661"/>
      <c r="RCQ37" s="661"/>
      <c r="RCR37" s="661"/>
      <c r="RCS37" s="661"/>
      <c r="RCT37" s="661"/>
      <c r="RCU37" s="661"/>
      <c r="RCV37" s="661"/>
      <c r="RCW37" s="661"/>
      <c r="RCX37" s="661"/>
      <c r="RCY37" s="661"/>
      <c r="RCZ37" s="661"/>
      <c r="RDA37" s="661"/>
      <c r="RDB37" s="661"/>
      <c r="RDC37" s="661"/>
      <c r="RDD37" s="661"/>
      <c r="RDE37" s="661"/>
      <c r="RDF37" s="661"/>
      <c r="RDG37" s="661"/>
      <c r="RDH37" s="661"/>
      <c r="RDI37" s="661"/>
      <c r="RDJ37" s="661"/>
      <c r="RDK37" s="661"/>
      <c r="RDL37" s="661"/>
      <c r="RDM37" s="661"/>
      <c r="RDN37" s="661"/>
      <c r="RDO37" s="661"/>
      <c r="RDP37" s="661"/>
      <c r="RDQ37" s="661"/>
      <c r="RDR37" s="661"/>
      <c r="RDS37" s="661"/>
      <c r="RDT37" s="661"/>
      <c r="RDU37" s="661"/>
      <c r="RDV37" s="661"/>
      <c r="RDW37" s="661"/>
      <c r="RDX37" s="661"/>
      <c r="RDY37" s="661"/>
      <c r="RDZ37" s="661"/>
      <c r="REA37" s="661"/>
      <c r="REB37" s="661"/>
      <c r="REC37" s="661"/>
      <c r="RED37" s="661"/>
      <c r="REE37" s="661"/>
      <c r="REF37" s="661"/>
      <c r="REG37" s="661"/>
      <c r="REH37" s="661"/>
      <c r="REI37" s="661"/>
      <c r="REJ37" s="661"/>
      <c r="REK37" s="661"/>
      <c r="REL37" s="661"/>
      <c r="REM37" s="661"/>
      <c r="REN37" s="661"/>
      <c r="REO37" s="661"/>
      <c r="REP37" s="661"/>
      <c r="REQ37" s="661"/>
      <c r="RER37" s="661"/>
      <c r="RES37" s="661"/>
      <c r="RET37" s="661"/>
      <c r="REU37" s="661"/>
      <c r="REV37" s="661"/>
      <c r="REW37" s="661"/>
      <c r="REX37" s="661"/>
      <c r="REY37" s="661"/>
      <c r="REZ37" s="661"/>
      <c r="RFA37" s="661"/>
      <c r="RFB37" s="661"/>
      <c r="RFC37" s="661"/>
      <c r="RFD37" s="661"/>
      <c r="RFE37" s="661"/>
      <c r="RFF37" s="661"/>
      <c r="RFG37" s="661"/>
      <c r="RFH37" s="661"/>
      <c r="RFI37" s="661"/>
      <c r="RFJ37" s="661"/>
      <c r="RFK37" s="661"/>
      <c r="RFL37" s="661"/>
      <c r="RFM37" s="661"/>
      <c r="RFN37" s="661"/>
      <c r="RFO37" s="661"/>
      <c r="RFP37" s="661"/>
      <c r="RFQ37" s="661"/>
      <c r="RFR37" s="661"/>
      <c r="RFS37" s="661"/>
      <c r="RFT37" s="661"/>
      <c r="RFU37" s="661"/>
      <c r="RFV37" s="661"/>
      <c r="RFW37" s="661"/>
      <c r="RFX37" s="661"/>
      <c r="RFY37" s="661"/>
      <c r="RFZ37" s="661"/>
      <c r="RGA37" s="661"/>
      <c r="RGB37" s="661"/>
      <c r="RGC37" s="661"/>
      <c r="RGD37" s="661"/>
      <c r="RGE37" s="661"/>
      <c r="RGF37" s="661"/>
      <c r="RGG37" s="661"/>
      <c r="RGH37" s="661"/>
      <c r="RGI37" s="661"/>
      <c r="RGJ37" s="661"/>
      <c r="RGK37" s="661"/>
      <c r="RGL37" s="661"/>
      <c r="RGM37" s="661"/>
      <c r="RGN37" s="661"/>
      <c r="RGO37" s="661"/>
      <c r="RGP37" s="661"/>
      <c r="RGQ37" s="661"/>
      <c r="RGR37" s="661"/>
      <c r="RGS37" s="661"/>
      <c r="RGT37" s="661"/>
      <c r="RGU37" s="661"/>
      <c r="RGV37" s="661"/>
      <c r="RGW37" s="661"/>
      <c r="RGX37" s="661"/>
      <c r="RGY37" s="661"/>
      <c r="RGZ37" s="661"/>
      <c r="RHA37" s="661"/>
      <c r="RHB37" s="661"/>
      <c r="RHC37" s="661"/>
      <c r="RHD37" s="661"/>
      <c r="RHE37" s="661"/>
      <c r="RHF37" s="661"/>
      <c r="RHG37" s="661"/>
      <c r="RHH37" s="661"/>
      <c r="RHI37" s="661"/>
      <c r="RHJ37" s="661"/>
      <c r="RHK37" s="661"/>
      <c r="RHL37" s="661"/>
      <c r="RHM37" s="661"/>
      <c r="RHN37" s="661"/>
      <c r="RHO37" s="661"/>
      <c r="RHP37" s="661"/>
      <c r="RHQ37" s="661"/>
      <c r="RHR37" s="661"/>
      <c r="RHS37" s="661"/>
      <c r="RHT37" s="661"/>
      <c r="RHU37" s="661"/>
      <c r="RHV37" s="661"/>
      <c r="RHW37" s="661"/>
      <c r="RHX37" s="661"/>
      <c r="RHY37" s="661"/>
      <c r="RHZ37" s="661"/>
      <c r="RIA37" s="661"/>
      <c r="RIB37" s="661"/>
      <c r="RIC37" s="661"/>
      <c r="RID37" s="661"/>
      <c r="RIE37" s="661"/>
      <c r="RIF37" s="661"/>
      <c r="RIG37" s="661"/>
      <c r="RIH37" s="661"/>
      <c r="RII37" s="661"/>
      <c r="RIJ37" s="661"/>
      <c r="RIK37" s="661"/>
      <c r="RIL37" s="661"/>
      <c r="RIM37" s="661"/>
      <c r="RIN37" s="661"/>
      <c r="RIO37" s="661"/>
      <c r="RIP37" s="661"/>
      <c r="RIQ37" s="661"/>
      <c r="RIR37" s="661"/>
      <c r="RIS37" s="661"/>
      <c r="RIT37" s="661"/>
      <c r="RIU37" s="661"/>
      <c r="RIV37" s="661"/>
      <c r="RIW37" s="661"/>
      <c r="RIX37" s="661"/>
      <c r="RIY37" s="661"/>
      <c r="RIZ37" s="661"/>
      <c r="RJA37" s="661"/>
      <c r="RJB37" s="661"/>
      <c r="RJC37" s="661"/>
      <c r="RJD37" s="661"/>
      <c r="RJE37" s="661"/>
      <c r="RJF37" s="661"/>
      <c r="RJG37" s="661"/>
      <c r="RJH37" s="661"/>
      <c r="RJI37" s="661"/>
      <c r="RJJ37" s="661"/>
      <c r="RJK37" s="661"/>
      <c r="RJL37" s="661"/>
      <c r="RJM37" s="661"/>
      <c r="RJN37" s="661"/>
      <c r="RJO37" s="661"/>
      <c r="RJP37" s="661"/>
      <c r="RJQ37" s="661"/>
      <c r="RJR37" s="661"/>
      <c r="RJS37" s="661"/>
      <c r="RJT37" s="661"/>
      <c r="RJU37" s="661"/>
      <c r="RJV37" s="661"/>
      <c r="RJW37" s="661"/>
      <c r="RJX37" s="661"/>
      <c r="RJY37" s="661"/>
      <c r="RJZ37" s="661"/>
      <c r="RKA37" s="661"/>
      <c r="RKB37" s="661"/>
      <c r="RKC37" s="661"/>
      <c r="RKD37" s="661"/>
      <c r="RKE37" s="661"/>
      <c r="RKF37" s="661"/>
      <c r="RKG37" s="661"/>
      <c r="RKH37" s="661"/>
      <c r="RKI37" s="661"/>
      <c r="RKJ37" s="661"/>
      <c r="RKK37" s="661"/>
      <c r="RKL37" s="661"/>
      <c r="RKM37" s="661"/>
      <c r="RKN37" s="661"/>
      <c r="RKO37" s="661"/>
      <c r="RKP37" s="661"/>
      <c r="RKQ37" s="661"/>
      <c r="RKR37" s="661"/>
      <c r="RKS37" s="661"/>
      <c r="RKT37" s="661"/>
      <c r="RKU37" s="661"/>
      <c r="RKV37" s="661"/>
      <c r="RKW37" s="661"/>
      <c r="RKX37" s="661"/>
      <c r="RKY37" s="661"/>
      <c r="RKZ37" s="661"/>
      <c r="RLA37" s="661"/>
      <c r="RLB37" s="661"/>
      <c r="RLC37" s="661"/>
      <c r="RLD37" s="661"/>
      <c r="RLE37" s="661"/>
      <c r="RLF37" s="661"/>
      <c r="RLG37" s="661"/>
      <c r="RLH37" s="661"/>
      <c r="RLI37" s="661"/>
      <c r="RLJ37" s="661"/>
      <c r="RLK37" s="661"/>
      <c r="RLL37" s="661"/>
      <c r="RLM37" s="661"/>
      <c r="RLN37" s="661"/>
      <c r="RLO37" s="661"/>
      <c r="RLP37" s="661"/>
      <c r="RLQ37" s="661"/>
      <c r="RLR37" s="661"/>
      <c r="RLS37" s="661"/>
      <c r="RLT37" s="661"/>
      <c r="RLU37" s="661"/>
      <c r="RLV37" s="661"/>
      <c r="RLW37" s="661"/>
      <c r="RLX37" s="661"/>
      <c r="RLY37" s="661"/>
      <c r="RLZ37" s="661"/>
      <c r="RMA37" s="661"/>
      <c r="RMB37" s="661"/>
      <c r="RMC37" s="661"/>
      <c r="RMD37" s="661"/>
      <c r="RME37" s="661"/>
      <c r="RMF37" s="661"/>
      <c r="RMG37" s="661"/>
      <c r="RMH37" s="661"/>
      <c r="RMI37" s="661"/>
      <c r="RMJ37" s="661"/>
      <c r="RMK37" s="661"/>
      <c r="RML37" s="661"/>
      <c r="RMM37" s="661"/>
      <c r="RMN37" s="661"/>
      <c r="RMO37" s="661"/>
      <c r="RMP37" s="661"/>
      <c r="RMQ37" s="661"/>
      <c r="RMR37" s="661"/>
      <c r="RMS37" s="661"/>
      <c r="RMT37" s="661"/>
      <c r="RMU37" s="661"/>
      <c r="RMV37" s="661"/>
      <c r="RMW37" s="661"/>
      <c r="RMX37" s="661"/>
      <c r="RMY37" s="661"/>
      <c r="RMZ37" s="661"/>
      <c r="RNA37" s="661"/>
      <c r="RNB37" s="661"/>
      <c r="RNC37" s="661"/>
      <c r="RND37" s="661"/>
      <c r="RNE37" s="661"/>
      <c r="RNF37" s="661"/>
      <c r="RNG37" s="661"/>
      <c r="RNH37" s="661"/>
      <c r="RNI37" s="661"/>
      <c r="RNJ37" s="661"/>
      <c r="RNK37" s="661"/>
      <c r="RNL37" s="661"/>
      <c r="RNM37" s="661"/>
      <c r="RNN37" s="661"/>
      <c r="RNO37" s="661"/>
      <c r="RNP37" s="661"/>
      <c r="RNQ37" s="661"/>
      <c r="RNR37" s="661"/>
      <c r="RNS37" s="661"/>
      <c r="RNT37" s="661"/>
      <c r="RNU37" s="661"/>
      <c r="RNV37" s="661"/>
      <c r="RNW37" s="661"/>
      <c r="RNX37" s="661"/>
      <c r="RNY37" s="661"/>
      <c r="RNZ37" s="661"/>
      <c r="ROA37" s="661"/>
      <c r="ROB37" s="661"/>
      <c r="ROC37" s="661"/>
      <c r="ROD37" s="661"/>
      <c r="ROE37" s="661"/>
      <c r="ROF37" s="661"/>
      <c r="ROG37" s="661"/>
      <c r="ROH37" s="661"/>
      <c r="ROI37" s="661"/>
      <c r="ROJ37" s="661"/>
      <c r="ROK37" s="661"/>
      <c r="ROL37" s="661"/>
      <c r="ROM37" s="661"/>
      <c r="RON37" s="661"/>
      <c r="ROO37" s="661"/>
      <c r="ROP37" s="661"/>
      <c r="ROQ37" s="661"/>
      <c r="ROR37" s="661"/>
      <c r="ROS37" s="661"/>
      <c r="ROT37" s="661"/>
      <c r="ROU37" s="661"/>
      <c r="ROV37" s="661"/>
      <c r="ROW37" s="661"/>
      <c r="ROX37" s="661"/>
      <c r="ROY37" s="661"/>
      <c r="ROZ37" s="661"/>
      <c r="RPA37" s="661"/>
      <c r="RPB37" s="661"/>
      <c r="RPC37" s="661"/>
      <c r="RPD37" s="661"/>
      <c r="RPE37" s="661"/>
      <c r="RPF37" s="661"/>
      <c r="RPG37" s="661"/>
      <c r="RPH37" s="661"/>
      <c r="RPI37" s="661"/>
      <c r="RPJ37" s="661"/>
      <c r="RPK37" s="661"/>
      <c r="RPL37" s="661"/>
      <c r="RPM37" s="661"/>
      <c r="RPN37" s="661"/>
      <c r="RPO37" s="661"/>
      <c r="RPP37" s="661"/>
      <c r="RPQ37" s="661"/>
      <c r="RPR37" s="661"/>
      <c r="RPS37" s="661"/>
      <c r="RPT37" s="661"/>
      <c r="RPU37" s="661"/>
      <c r="RPV37" s="661"/>
      <c r="RPW37" s="661"/>
      <c r="RPX37" s="661"/>
      <c r="RPY37" s="661"/>
      <c r="RPZ37" s="661"/>
      <c r="RQA37" s="661"/>
      <c r="RQB37" s="661"/>
      <c r="RQC37" s="661"/>
      <c r="RQD37" s="661"/>
      <c r="RQE37" s="661"/>
      <c r="RQF37" s="661"/>
      <c r="RQG37" s="661"/>
      <c r="RQH37" s="661"/>
      <c r="RQI37" s="661"/>
      <c r="RQJ37" s="661"/>
      <c r="RQK37" s="661"/>
      <c r="RQL37" s="661"/>
      <c r="RQM37" s="661"/>
      <c r="RQN37" s="661"/>
      <c r="RQO37" s="661"/>
      <c r="RQP37" s="661"/>
      <c r="RQQ37" s="661"/>
      <c r="RQR37" s="661"/>
      <c r="RQS37" s="661"/>
      <c r="RQT37" s="661"/>
      <c r="RQU37" s="661"/>
      <c r="RQV37" s="661"/>
      <c r="RQW37" s="661"/>
      <c r="RQX37" s="661"/>
      <c r="RQY37" s="661"/>
      <c r="RQZ37" s="661"/>
      <c r="RRA37" s="661"/>
      <c r="RRB37" s="661"/>
      <c r="RRC37" s="661"/>
      <c r="RRD37" s="661"/>
      <c r="RRE37" s="661"/>
      <c r="RRF37" s="661"/>
      <c r="RRG37" s="661"/>
      <c r="RRH37" s="661"/>
      <c r="RRI37" s="661"/>
      <c r="RRJ37" s="661"/>
      <c r="RRK37" s="661"/>
      <c r="RRL37" s="661"/>
      <c r="RRM37" s="661"/>
      <c r="RRN37" s="661"/>
      <c r="RRO37" s="661"/>
      <c r="RRP37" s="661"/>
      <c r="RRQ37" s="661"/>
      <c r="RRR37" s="661"/>
      <c r="RRS37" s="661"/>
      <c r="RRT37" s="661"/>
      <c r="RRU37" s="661"/>
      <c r="RRV37" s="661"/>
      <c r="RRW37" s="661"/>
      <c r="RRX37" s="661"/>
      <c r="RRY37" s="661"/>
      <c r="RRZ37" s="661"/>
      <c r="RSA37" s="661"/>
      <c r="RSB37" s="661"/>
      <c r="RSC37" s="661"/>
      <c r="RSD37" s="661"/>
      <c r="RSE37" s="661"/>
      <c r="RSF37" s="661"/>
      <c r="RSG37" s="661"/>
      <c r="RSH37" s="661"/>
      <c r="RSI37" s="661"/>
      <c r="RSJ37" s="661"/>
      <c r="RSK37" s="661"/>
      <c r="RSL37" s="661"/>
      <c r="RSM37" s="661"/>
      <c r="RSN37" s="661"/>
      <c r="RSO37" s="661"/>
      <c r="RSP37" s="661"/>
      <c r="RSQ37" s="661"/>
      <c r="RSR37" s="661"/>
      <c r="RSS37" s="661"/>
      <c r="RST37" s="661"/>
      <c r="RSU37" s="661"/>
      <c r="RSV37" s="661"/>
      <c r="RSW37" s="661"/>
      <c r="RSX37" s="661"/>
      <c r="RSY37" s="661"/>
      <c r="RSZ37" s="661"/>
      <c r="RTA37" s="661"/>
      <c r="RTB37" s="661"/>
      <c r="RTC37" s="661"/>
      <c r="RTD37" s="661"/>
      <c r="RTE37" s="661"/>
      <c r="RTF37" s="661"/>
      <c r="RTG37" s="661"/>
      <c r="RTH37" s="661"/>
      <c r="RTI37" s="661"/>
      <c r="RTJ37" s="661"/>
      <c r="RTK37" s="661"/>
      <c r="RTL37" s="661"/>
      <c r="RTM37" s="661"/>
      <c r="RTN37" s="661"/>
      <c r="RTO37" s="661"/>
      <c r="RTP37" s="661"/>
      <c r="RTQ37" s="661"/>
      <c r="RTR37" s="661"/>
      <c r="RTS37" s="661"/>
      <c r="RTT37" s="661"/>
      <c r="RTU37" s="661"/>
      <c r="RTV37" s="661"/>
      <c r="RTW37" s="661"/>
      <c r="RTX37" s="661"/>
      <c r="RTY37" s="661"/>
      <c r="RTZ37" s="661"/>
      <c r="RUA37" s="661"/>
      <c r="RUB37" s="661"/>
      <c r="RUC37" s="661"/>
      <c r="RUD37" s="661"/>
      <c r="RUE37" s="661"/>
      <c r="RUF37" s="661"/>
      <c r="RUG37" s="661"/>
      <c r="RUH37" s="661"/>
      <c r="RUI37" s="661"/>
      <c r="RUJ37" s="661"/>
      <c r="RUK37" s="661"/>
      <c r="RUL37" s="661"/>
      <c r="RUM37" s="661"/>
      <c r="RUN37" s="661"/>
      <c r="RUO37" s="661"/>
      <c r="RUP37" s="661"/>
      <c r="RUQ37" s="661"/>
      <c r="RUR37" s="661"/>
      <c r="RUS37" s="661"/>
      <c r="RUT37" s="661"/>
      <c r="RUU37" s="661"/>
      <c r="RUV37" s="661"/>
      <c r="RUW37" s="661"/>
      <c r="RUX37" s="661"/>
      <c r="RUY37" s="661"/>
      <c r="RUZ37" s="661"/>
      <c r="RVA37" s="661"/>
      <c r="RVB37" s="661"/>
      <c r="RVC37" s="661"/>
      <c r="RVD37" s="661"/>
      <c r="RVE37" s="661"/>
      <c r="RVF37" s="661"/>
      <c r="RVG37" s="661"/>
      <c r="RVH37" s="661"/>
      <c r="RVI37" s="661"/>
      <c r="RVJ37" s="661"/>
      <c r="RVK37" s="661"/>
      <c r="RVL37" s="661"/>
      <c r="RVM37" s="661"/>
      <c r="RVN37" s="661"/>
      <c r="RVO37" s="661"/>
      <c r="RVP37" s="661"/>
      <c r="RVQ37" s="661"/>
      <c r="RVR37" s="661"/>
      <c r="RVS37" s="661"/>
      <c r="RVT37" s="661"/>
      <c r="RVU37" s="661"/>
      <c r="RVV37" s="661"/>
      <c r="RVW37" s="661"/>
      <c r="RVX37" s="661"/>
      <c r="RVY37" s="661"/>
      <c r="RVZ37" s="661"/>
      <c r="RWA37" s="661"/>
      <c r="RWB37" s="661"/>
      <c r="RWC37" s="661"/>
      <c r="RWD37" s="661"/>
      <c r="RWE37" s="661"/>
      <c r="RWF37" s="661"/>
      <c r="RWG37" s="661"/>
      <c r="RWH37" s="661"/>
      <c r="RWI37" s="661"/>
      <c r="RWJ37" s="661"/>
      <c r="RWK37" s="661"/>
      <c r="RWL37" s="661"/>
      <c r="RWM37" s="661"/>
      <c r="RWN37" s="661"/>
      <c r="RWO37" s="661"/>
      <c r="RWP37" s="661"/>
      <c r="RWQ37" s="661"/>
      <c r="RWR37" s="661"/>
      <c r="RWS37" s="661"/>
      <c r="RWT37" s="661"/>
      <c r="RWU37" s="661"/>
      <c r="RWV37" s="661"/>
      <c r="RWW37" s="661"/>
      <c r="RWX37" s="661"/>
      <c r="RWY37" s="661"/>
      <c r="RWZ37" s="661"/>
      <c r="RXA37" s="661"/>
      <c r="RXB37" s="661"/>
      <c r="RXC37" s="661"/>
      <c r="RXD37" s="661"/>
      <c r="RXE37" s="661"/>
      <c r="RXF37" s="661"/>
      <c r="RXG37" s="661"/>
      <c r="RXH37" s="661"/>
      <c r="RXI37" s="661"/>
      <c r="RXJ37" s="661"/>
      <c r="RXK37" s="661"/>
      <c r="RXL37" s="661"/>
      <c r="RXM37" s="661"/>
      <c r="RXN37" s="661"/>
      <c r="RXO37" s="661"/>
      <c r="RXP37" s="661"/>
      <c r="RXQ37" s="661"/>
      <c r="RXR37" s="661"/>
      <c r="RXS37" s="661"/>
      <c r="RXT37" s="661"/>
      <c r="RXU37" s="661"/>
      <c r="RXV37" s="661"/>
      <c r="RXW37" s="661"/>
      <c r="RXX37" s="661"/>
      <c r="RXY37" s="661"/>
      <c r="RXZ37" s="661"/>
      <c r="RYA37" s="661"/>
      <c r="RYB37" s="661"/>
      <c r="RYC37" s="661"/>
      <c r="RYD37" s="661"/>
      <c r="RYE37" s="661"/>
      <c r="RYF37" s="661"/>
      <c r="RYG37" s="661"/>
      <c r="RYH37" s="661"/>
      <c r="RYI37" s="661"/>
      <c r="RYJ37" s="661"/>
      <c r="RYK37" s="661"/>
      <c r="RYL37" s="661"/>
      <c r="RYM37" s="661"/>
      <c r="RYN37" s="661"/>
      <c r="RYO37" s="661"/>
      <c r="RYP37" s="661"/>
      <c r="RYQ37" s="661"/>
      <c r="RYR37" s="661"/>
      <c r="RYS37" s="661"/>
      <c r="RYT37" s="661"/>
      <c r="RYU37" s="661"/>
      <c r="RYV37" s="661"/>
      <c r="RYW37" s="661"/>
      <c r="RYX37" s="661"/>
      <c r="RYY37" s="661"/>
      <c r="RYZ37" s="661"/>
      <c r="RZA37" s="661"/>
      <c r="RZB37" s="661"/>
      <c r="RZC37" s="661"/>
      <c r="RZD37" s="661"/>
      <c r="RZE37" s="661"/>
      <c r="RZF37" s="661"/>
      <c r="RZG37" s="661"/>
      <c r="RZH37" s="661"/>
      <c r="RZI37" s="661"/>
      <c r="RZJ37" s="661"/>
      <c r="RZK37" s="661"/>
      <c r="RZL37" s="661"/>
      <c r="RZM37" s="661"/>
      <c r="RZN37" s="661"/>
      <c r="RZO37" s="661"/>
      <c r="RZP37" s="661"/>
      <c r="RZQ37" s="661"/>
      <c r="RZR37" s="661"/>
      <c r="RZS37" s="661"/>
      <c r="RZT37" s="661"/>
      <c r="RZU37" s="661"/>
      <c r="RZV37" s="661"/>
      <c r="RZW37" s="661"/>
      <c r="RZX37" s="661"/>
      <c r="RZY37" s="661"/>
      <c r="RZZ37" s="661"/>
      <c r="SAA37" s="661"/>
      <c r="SAB37" s="661"/>
      <c r="SAC37" s="661"/>
      <c r="SAD37" s="661"/>
      <c r="SAE37" s="661"/>
      <c r="SAF37" s="661"/>
      <c r="SAG37" s="661"/>
      <c r="SAH37" s="661"/>
      <c r="SAI37" s="661"/>
      <c r="SAJ37" s="661"/>
      <c r="SAK37" s="661"/>
      <c r="SAL37" s="661"/>
      <c r="SAM37" s="661"/>
      <c r="SAN37" s="661"/>
      <c r="SAO37" s="661"/>
      <c r="SAP37" s="661"/>
      <c r="SAQ37" s="661"/>
      <c r="SAR37" s="661"/>
      <c r="SAS37" s="661"/>
      <c r="SAT37" s="661"/>
      <c r="SAU37" s="661"/>
      <c r="SAV37" s="661"/>
      <c r="SAW37" s="661"/>
      <c r="SAX37" s="661"/>
      <c r="SAY37" s="661"/>
      <c r="SAZ37" s="661"/>
      <c r="SBA37" s="661"/>
      <c r="SBB37" s="661"/>
      <c r="SBC37" s="661"/>
      <c r="SBD37" s="661"/>
      <c r="SBE37" s="661"/>
      <c r="SBF37" s="661"/>
      <c r="SBG37" s="661"/>
      <c r="SBH37" s="661"/>
      <c r="SBI37" s="661"/>
      <c r="SBJ37" s="661"/>
      <c r="SBK37" s="661"/>
      <c r="SBL37" s="661"/>
      <c r="SBM37" s="661"/>
      <c r="SBN37" s="661"/>
      <c r="SBO37" s="661"/>
      <c r="SBP37" s="661"/>
      <c r="SBQ37" s="661"/>
      <c r="SBR37" s="661"/>
      <c r="SBS37" s="661"/>
      <c r="SBT37" s="661"/>
      <c r="SBU37" s="661"/>
      <c r="SBV37" s="661"/>
      <c r="SBW37" s="661"/>
      <c r="SBX37" s="661"/>
      <c r="SBY37" s="661"/>
      <c r="SBZ37" s="661"/>
      <c r="SCA37" s="661"/>
      <c r="SCB37" s="661"/>
      <c r="SCC37" s="661"/>
      <c r="SCD37" s="661"/>
      <c r="SCE37" s="661"/>
      <c r="SCF37" s="661"/>
      <c r="SCG37" s="661"/>
      <c r="SCH37" s="661"/>
      <c r="SCI37" s="661"/>
      <c r="SCJ37" s="661"/>
      <c r="SCK37" s="661"/>
      <c r="SCL37" s="661"/>
      <c r="SCM37" s="661"/>
      <c r="SCN37" s="661"/>
      <c r="SCO37" s="661"/>
      <c r="SCP37" s="661"/>
      <c r="SCQ37" s="661"/>
      <c r="SCR37" s="661"/>
      <c r="SCS37" s="661"/>
      <c r="SCT37" s="661"/>
      <c r="SCU37" s="661"/>
      <c r="SCV37" s="661"/>
      <c r="SCW37" s="661"/>
      <c r="SCX37" s="661"/>
      <c r="SCY37" s="661"/>
      <c r="SCZ37" s="661"/>
      <c r="SDA37" s="661"/>
      <c r="SDB37" s="661"/>
      <c r="SDC37" s="661"/>
      <c r="SDD37" s="661"/>
      <c r="SDE37" s="661"/>
      <c r="SDF37" s="661"/>
      <c r="SDG37" s="661"/>
      <c r="SDH37" s="661"/>
      <c r="SDI37" s="661"/>
      <c r="SDJ37" s="661"/>
      <c r="SDK37" s="661"/>
      <c r="SDL37" s="661"/>
      <c r="SDM37" s="661"/>
      <c r="SDN37" s="661"/>
      <c r="SDO37" s="661"/>
      <c r="SDP37" s="661"/>
      <c r="SDQ37" s="661"/>
      <c r="SDR37" s="661"/>
      <c r="SDS37" s="661"/>
      <c r="SDT37" s="661"/>
      <c r="SDU37" s="661"/>
      <c r="SDV37" s="661"/>
      <c r="SDW37" s="661"/>
      <c r="SDX37" s="661"/>
      <c r="SDY37" s="661"/>
      <c r="SDZ37" s="661"/>
      <c r="SEA37" s="661"/>
      <c r="SEB37" s="661"/>
      <c r="SEC37" s="661"/>
      <c r="SED37" s="661"/>
      <c r="SEE37" s="661"/>
      <c r="SEF37" s="661"/>
      <c r="SEG37" s="661"/>
      <c r="SEH37" s="661"/>
      <c r="SEI37" s="661"/>
      <c r="SEJ37" s="661"/>
      <c r="SEK37" s="661"/>
      <c r="SEL37" s="661"/>
      <c r="SEM37" s="661"/>
      <c r="SEN37" s="661"/>
      <c r="SEO37" s="661"/>
      <c r="SEP37" s="661"/>
      <c r="SEQ37" s="661"/>
      <c r="SER37" s="661"/>
      <c r="SES37" s="661"/>
      <c r="SET37" s="661"/>
      <c r="SEU37" s="661"/>
      <c r="SEV37" s="661"/>
      <c r="SEW37" s="661"/>
      <c r="SEX37" s="661"/>
      <c r="SEY37" s="661"/>
      <c r="SEZ37" s="661"/>
      <c r="SFA37" s="661"/>
      <c r="SFB37" s="661"/>
      <c r="SFC37" s="661"/>
      <c r="SFD37" s="661"/>
      <c r="SFE37" s="661"/>
      <c r="SFF37" s="661"/>
      <c r="SFG37" s="661"/>
      <c r="SFH37" s="661"/>
      <c r="SFI37" s="661"/>
      <c r="SFJ37" s="661"/>
      <c r="SFK37" s="661"/>
      <c r="SFL37" s="661"/>
      <c r="SFM37" s="661"/>
      <c r="SFN37" s="661"/>
      <c r="SFO37" s="661"/>
      <c r="SFP37" s="661"/>
      <c r="SFQ37" s="661"/>
      <c r="SFR37" s="661"/>
      <c r="SFS37" s="661"/>
      <c r="SFT37" s="661"/>
      <c r="SFU37" s="661"/>
      <c r="SFV37" s="661"/>
      <c r="SFW37" s="661"/>
      <c r="SFX37" s="661"/>
      <c r="SFY37" s="661"/>
      <c r="SFZ37" s="661"/>
      <c r="SGA37" s="661"/>
      <c r="SGB37" s="661"/>
      <c r="SGC37" s="661"/>
      <c r="SGD37" s="661"/>
      <c r="SGE37" s="661"/>
      <c r="SGF37" s="661"/>
      <c r="SGG37" s="661"/>
      <c r="SGH37" s="661"/>
      <c r="SGI37" s="661"/>
      <c r="SGJ37" s="661"/>
      <c r="SGK37" s="661"/>
      <c r="SGL37" s="661"/>
      <c r="SGM37" s="661"/>
      <c r="SGN37" s="661"/>
      <c r="SGO37" s="661"/>
      <c r="SGP37" s="661"/>
      <c r="SGQ37" s="661"/>
      <c r="SGR37" s="661"/>
      <c r="SGS37" s="661"/>
      <c r="SGT37" s="661"/>
      <c r="SGU37" s="661"/>
      <c r="SGV37" s="661"/>
      <c r="SGW37" s="661"/>
      <c r="SGX37" s="661"/>
      <c r="SGY37" s="661"/>
      <c r="SGZ37" s="661"/>
      <c r="SHA37" s="661"/>
      <c r="SHB37" s="661"/>
      <c r="SHC37" s="661"/>
      <c r="SHD37" s="661"/>
      <c r="SHE37" s="661"/>
      <c r="SHF37" s="661"/>
      <c r="SHG37" s="661"/>
      <c r="SHH37" s="661"/>
      <c r="SHI37" s="661"/>
      <c r="SHJ37" s="661"/>
      <c r="SHK37" s="661"/>
      <c r="SHL37" s="661"/>
      <c r="SHM37" s="661"/>
      <c r="SHN37" s="661"/>
      <c r="SHO37" s="661"/>
      <c r="SHP37" s="661"/>
      <c r="SHQ37" s="661"/>
      <c r="SHR37" s="661"/>
      <c r="SHS37" s="661"/>
      <c r="SHT37" s="661"/>
      <c r="SHU37" s="661"/>
      <c r="SHV37" s="661"/>
      <c r="SHW37" s="661"/>
      <c r="SHX37" s="661"/>
      <c r="SHY37" s="661"/>
      <c r="SHZ37" s="661"/>
      <c r="SIA37" s="661"/>
      <c r="SIB37" s="661"/>
      <c r="SIC37" s="661"/>
      <c r="SID37" s="661"/>
      <c r="SIE37" s="661"/>
      <c r="SIF37" s="661"/>
      <c r="SIG37" s="661"/>
      <c r="SIH37" s="661"/>
      <c r="SII37" s="661"/>
      <c r="SIJ37" s="661"/>
      <c r="SIK37" s="661"/>
      <c r="SIL37" s="661"/>
      <c r="SIM37" s="661"/>
      <c r="SIN37" s="661"/>
      <c r="SIO37" s="661"/>
      <c r="SIP37" s="661"/>
      <c r="SIQ37" s="661"/>
      <c r="SIR37" s="661"/>
      <c r="SIS37" s="661"/>
      <c r="SIT37" s="661"/>
      <c r="SIU37" s="661"/>
      <c r="SIV37" s="661"/>
      <c r="SIW37" s="661"/>
      <c r="SIX37" s="661"/>
      <c r="SIY37" s="661"/>
      <c r="SIZ37" s="661"/>
      <c r="SJA37" s="661"/>
      <c r="SJB37" s="661"/>
      <c r="SJC37" s="661"/>
      <c r="SJD37" s="661"/>
      <c r="SJE37" s="661"/>
      <c r="SJF37" s="661"/>
      <c r="SJG37" s="661"/>
      <c r="SJH37" s="661"/>
      <c r="SJI37" s="661"/>
      <c r="SJJ37" s="661"/>
      <c r="SJK37" s="661"/>
      <c r="SJL37" s="661"/>
      <c r="SJM37" s="661"/>
      <c r="SJN37" s="661"/>
      <c r="SJO37" s="661"/>
      <c r="SJP37" s="661"/>
      <c r="SJQ37" s="661"/>
      <c r="SJR37" s="661"/>
      <c r="SJS37" s="661"/>
      <c r="SJT37" s="661"/>
      <c r="SJU37" s="661"/>
      <c r="SJV37" s="661"/>
      <c r="SJW37" s="661"/>
      <c r="SJX37" s="661"/>
      <c r="SJY37" s="661"/>
      <c r="SJZ37" s="661"/>
      <c r="SKA37" s="661"/>
      <c r="SKB37" s="661"/>
      <c r="SKC37" s="661"/>
      <c r="SKD37" s="661"/>
      <c r="SKE37" s="661"/>
      <c r="SKF37" s="661"/>
      <c r="SKG37" s="661"/>
      <c r="SKH37" s="661"/>
      <c r="SKI37" s="661"/>
      <c r="SKJ37" s="661"/>
      <c r="SKK37" s="661"/>
      <c r="SKL37" s="661"/>
      <c r="SKM37" s="661"/>
      <c r="SKN37" s="661"/>
      <c r="SKO37" s="661"/>
      <c r="SKP37" s="661"/>
      <c r="SKQ37" s="661"/>
      <c r="SKR37" s="661"/>
      <c r="SKS37" s="661"/>
      <c r="SKT37" s="661"/>
      <c r="SKU37" s="661"/>
      <c r="SKV37" s="661"/>
      <c r="SKW37" s="661"/>
      <c r="SKX37" s="661"/>
      <c r="SKY37" s="661"/>
      <c r="SKZ37" s="661"/>
      <c r="SLA37" s="661"/>
      <c r="SLB37" s="661"/>
      <c r="SLC37" s="661"/>
      <c r="SLD37" s="661"/>
      <c r="SLE37" s="661"/>
      <c r="SLF37" s="661"/>
      <c r="SLG37" s="661"/>
      <c r="SLH37" s="661"/>
      <c r="SLI37" s="661"/>
      <c r="SLJ37" s="661"/>
      <c r="SLK37" s="661"/>
      <c r="SLL37" s="661"/>
      <c r="SLM37" s="661"/>
      <c r="SLN37" s="661"/>
      <c r="SLO37" s="661"/>
      <c r="SLP37" s="661"/>
      <c r="SLQ37" s="661"/>
      <c r="SLR37" s="661"/>
      <c r="SLS37" s="661"/>
      <c r="SLT37" s="661"/>
      <c r="SLU37" s="661"/>
      <c r="SLV37" s="661"/>
      <c r="SLW37" s="661"/>
      <c r="SLX37" s="661"/>
      <c r="SLY37" s="661"/>
      <c r="SLZ37" s="661"/>
      <c r="SMA37" s="661"/>
      <c r="SMB37" s="661"/>
      <c r="SMC37" s="661"/>
      <c r="SMD37" s="661"/>
      <c r="SME37" s="661"/>
      <c r="SMF37" s="661"/>
      <c r="SMG37" s="661"/>
      <c r="SMH37" s="661"/>
      <c r="SMI37" s="661"/>
      <c r="SMJ37" s="661"/>
      <c r="SMK37" s="661"/>
      <c r="SML37" s="661"/>
      <c r="SMM37" s="661"/>
      <c r="SMN37" s="661"/>
      <c r="SMO37" s="661"/>
      <c r="SMP37" s="661"/>
      <c r="SMQ37" s="661"/>
      <c r="SMR37" s="661"/>
      <c r="SMS37" s="661"/>
      <c r="SMT37" s="661"/>
      <c r="SMU37" s="661"/>
      <c r="SMV37" s="661"/>
      <c r="SMW37" s="661"/>
      <c r="SMX37" s="661"/>
      <c r="SMY37" s="661"/>
      <c r="SMZ37" s="661"/>
      <c r="SNA37" s="661"/>
      <c r="SNB37" s="661"/>
      <c r="SNC37" s="661"/>
      <c r="SND37" s="661"/>
      <c r="SNE37" s="661"/>
      <c r="SNF37" s="661"/>
      <c r="SNG37" s="661"/>
      <c r="SNH37" s="661"/>
      <c r="SNI37" s="661"/>
      <c r="SNJ37" s="661"/>
      <c r="SNK37" s="661"/>
      <c r="SNL37" s="661"/>
      <c r="SNM37" s="661"/>
      <c r="SNN37" s="661"/>
      <c r="SNO37" s="661"/>
      <c r="SNP37" s="661"/>
      <c r="SNQ37" s="661"/>
      <c r="SNR37" s="661"/>
      <c r="SNS37" s="661"/>
      <c r="SNT37" s="661"/>
      <c r="SNU37" s="661"/>
      <c r="SNV37" s="661"/>
      <c r="SNW37" s="661"/>
      <c r="SNX37" s="661"/>
      <c r="SNY37" s="661"/>
      <c r="SNZ37" s="661"/>
      <c r="SOA37" s="661"/>
      <c r="SOB37" s="661"/>
      <c r="SOC37" s="661"/>
      <c r="SOD37" s="661"/>
      <c r="SOE37" s="661"/>
      <c r="SOF37" s="661"/>
      <c r="SOG37" s="661"/>
      <c r="SOH37" s="661"/>
      <c r="SOI37" s="661"/>
      <c r="SOJ37" s="661"/>
      <c r="SOK37" s="661"/>
      <c r="SOL37" s="661"/>
      <c r="SOM37" s="661"/>
      <c r="SON37" s="661"/>
      <c r="SOO37" s="661"/>
      <c r="SOP37" s="661"/>
      <c r="SOQ37" s="661"/>
      <c r="SOR37" s="661"/>
      <c r="SOS37" s="661"/>
      <c r="SOT37" s="661"/>
      <c r="SOU37" s="661"/>
      <c r="SOV37" s="661"/>
      <c r="SOW37" s="661"/>
      <c r="SOX37" s="661"/>
      <c r="SOY37" s="661"/>
      <c r="SOZ37" s="661"/>
      <c r="SPA37" s="661"/>
      <c r="SPB37" s="661"/>
      <c r="SPC37" s="661"/>
      <c r="SPD37" s="661"/>
      <c r="SPE37" s="661"/>
      <c r="SPF37" s="661"/>
      <c r="SPG37" s="661"/>
      <c r="SPH37" s="661"/>
      <c r="SPI37" s="661"/>
      <c r="SPJ37" s="661"/>
      <c r="SPK37" s="661"/>
      <c r="SPL37" s="661"/>
      <c r="SPM37" s="661"/>
      <c r="SPN37" s="661"/>
      <c r="SPO37" s="661"/>
      <c r="SPP37" s="661"/>
      <c r="SPQ37" s="661"/>
      <c r="SPR37" s="661"/>
      <c r="SPS37" s="661"/>
      <c r="SPT37" s="661"/>
      <c r="SPU37" s="661"/>
      <c r="SPV37" s="661"/>
      <c r="SPW37" s="661"/>
      <c r="SPX37" s="661"/>
      <c r="SPY37" s="661"/>
      <c r="SPZ37" s="661"/>
      <c r="SQA37" s="661"/>
      <c r="SQB37" s="661"/>
      <c r="SQC37" s="661"/>
      <c r="SQD37" s="661"/>
      <c r="SQE37" s="661"/>
      <c r="SQF37" s="661"/>
      <c r="SQG37" s="661"/>
      <c r="SQH37" s="661"/>
      <c r="SQI37" s="661"/>
      <c r="SQJ37" s="661"/>
      <c r="SQK37" s="661"/>
      <c r="SQL37" s="661"/>
      <c r="SQM37" s="661"/>
      <c r="SQN37" s="661"/>
      <c r="SQO37" s="661"/>
      <c r="SQP37" s="661"/>
      <c r="SQQ37" s="661"/>
      <c r="SQR37" s="661"/>
      <c r="SQS37" s="661"/>
      <c r="SQT37" s="661"/>
      <c r="SQU37" s="661"/>
      <c r="SQV37" s="661"/>
      <c r="SQW37" s="661"/>
      <c r="SQX37" s="661"/>
      <c r="SQY37" s="661"/>
      <c r="SQZ37" s="661"/>
      <c r="SRA37" s="661"/>
      <c r="SRB37" s="661"/>
      <c r="SRC37" s="661"/>
      <c r="SRD37" s="661"/>
      <c r="SRE37" s="661"/>
      <c r="SRF37" s="661"/>
      <c r="SRG37" s="661"/>
      <c r="SRH37" s="661"/>
      <c r="SRI37" s="661"/>
      <c r="SRJ37" s="661"/>
      <c r="SRK37" s="661"/>
      <c r="SRL37" s="661"/>
      <c r="SRM37" s="661"/>
      <c r="SRN37" s="661"/>
      <c r="SRO37" s="661"/>
      <c r="SRP37" s="661"/>
      <c r="SRQ37" s="661"/>
      <c r="SRR37" s="661"/>
      <c r="SRS37" s="661"/>
      <c r="SRT37" s="661"/>
      <c r="SRU37" s="661"/>
      <c r="SRV37" s="661"/>
      <c r="SRW37" s="661"/>
      <c r="SRX37" s="661"/>
      <c r="SRY37" s="661"/>
      <c r="SRZ37" s="661"/>
      <c r="SSA37" s="661"/>
      <c r="SSB37" s="661"/>
      <c r="SSC37" s="661"/>
      <c r="SSD37" s="661"/>
      <c r="SSE37" s="661"/>
      <c r="SSF37" s="661"/>
      <c r="SSG37" s="661"/>
      <c r="SSH37" s="661"/>
      <c r="SSI37" s="661"/>
      <c r="SSJ37" s="661"/>
      <c r="SSK37" s="661"/>
      <c r="SSL37" s="661"/>
      <c r="SSM37" s="661"/>
      <c r="SSN37" s="661"/>
      <c r="SSO37" s="661"/>
      <c r="SSP37" s="661"/>
      <c r="SSQ37" s="661"/>
      <c r="SSR37" s="661"/>
      <c r="SSS37" s="661"/>
      <c r="SST37" s="661"/>
      <c r="SSU37" s="661"/>
      <c r="SSV37" s="661"/>
      <c r="SSW37" s="661"/>
      <c r="SSX37" s="661"/>
      <c r="SSY37" s="661"/>
      <c r="SSZ37" s="661"/>
      <c r="STA37" s="661"/>
      <c r="STB37" s="661"/>
      <c r="STC37" s="661"/>
      <c r="STD37" s="661"/>
      <c r="STE37" s="661"/>
      <c r="STF37" s="661"/>
      <c r="STG37" s="661"/>
      <c r="STH37" s="661"/>
      <c r="STI37" s="661"/>
      <c r="STJ37" s="661"/>
      <c r="STK37" s="661"/>
      <c r="STL37" s="661"/>
      <c r="STM37" s="661"/>
      <c r="STN37" s="661"/>
      <c r="STO37" s="661"/>
      <c r="STP37" s="661"/>
      <c r="STQ37" s="661"/>
      <c r="STR37" s="661"/>
      <c r="STS37" s="661"/>
      <c r="STT37" s="661"/>
      <c r="STU37" s="661"/>
      <c r="STV37" s="661"/>
      <c r="STW37" s="661"/>
      <c r="STX37" s="661"/>
      <c r="STY37" s="661"/>
      <c r="STZ37" s="661"/>
      <c r="SUA37" s="661"/>
      <c r="SUB37" s="661"/>
      <c r="SUC37" s="661"/>
      <c r="SUD37" s="661"/>
      <c r="SUE37" s="661"/>
      <c r="SUF37" s="661"/>
      <c r="SUG37" s="661"/>
      <c r="SUH37" s="661"/>
      <c r="SUI37" s="661"/>
      <c r="SUJ37" s="661"/>
      <c r="SUK37" s="661"/>
      <c r="SUL37" s="661"/>
      <c r="SUM37" s="661"/>
      <c r="SUN37" s="661"/>
      <c r="SUO37" s="661"/>
      <c r="SUP37" s="661"/>
      <c r="SUQ37" s="661"/>
      <c r="SUR37" s="661"/>
      <c r="SUS37" s="661"/>
      <c r="SUT37" s="661"/>
      <c r="SUU37" s="661"/>
      <c r="SUV37" s="661"/>
      <c r="SUW37" s="661"/>
      <c r="SUX37" s="661"/>
      <c r="SUY37" s="661"/>
      <c r="SUZ37" s="661"/>
      <c r="SVA37" s="661"/>
      <c r="SVB37" s="661"/>
      <c r="SVC37" s="661"/>
      <c r="SVD37" s="661"/>
      <c r="SVE37" s="661"/>
      <c r="SVF37" s="661"/>
      <c r="SVG37" s="661"/>
      <c r="SVH37" s="661"/>
      <c r="SVI37" s="661"/>
      <c r="SVJ37" s="661"/>
      <c r="SVK37" s="661"/>
      <c r="SVL37" s="661"/>
      <c r="SVM37" s="661"/>
      <c r="SVN37" s="661"/>
      <c r="SVO37" s="661"/>
      <c r="SVP37" s="661"/>
      <c r="SVQ37" s="661"/>
      <c r="SVR37" s="661"/>
      <c r="SVS37" s="661"/>
      <c r="SVT37" s="661"/>
      <c r="SVU37" s="661"/>
      <c r="SVV37" s="661"/>
      <c r="SVW37" s="661"/>
      <c r="SVX37" s="661"/>
      <c r="SVY37" s="661"/>
      <c r="SVZ37" s="661"/>
      <c r="SWA37" s="661"/>
      <c r="SWB37" s="661"/>
      <c r="SWC37" s="661"/>
      <c r="SWD37" s="661"/>
      <c r="SWE37" s="661"/>
      <c r="SWF37" s="661"/>
      <c r="SWG37" s="661"/>
      <c r="SWH37" s="661"/>
      <c r="SWI37" s="661"/>
      <c r="SWJ37" s="661"/>
      <c r="SWK37" s="661"/>
      <c r="SWL37" s="661"/>
      <c r="SWM37" s="661"/>
      <c r="SWN37" s="661"/>
      <c r="SWO37" s="661"/>
      <c r="SWP37" s="661"/>
      <c r="SWQ37" s="661"/>
      <c r="SWR37" s="661"/>
      <c r="SWS37" s="661"/>
      <c r="SWT37" s="661"/>
      <c r="SWU37" s="661"/>
      <c r="SWV37" s="661"/>
      <c r="SWW37" s="661"/>
      <c r="SWX37" s="661"/>
      <c r="SWY37" s="661"/>
      <c r="SWZ37" s="661"/>
      <c r="SXA37" s="661"/>
      <c r="SXB37" s="661"/>
      <c r="SXC37" s="661"/>
      <c r="SXD37" s="661"/>
      <c r="SXE37" s="661"/>
      <c r="SXF37" s="661"/>
      <c r="SXG37" s="661"/>
      <c r="SXH37" s="661"/>
      <c r="SXI37" s="661"/>
      <c r="SXJ37" s="661"/>
      <c r="SXK37" s="661"/>
      <c r="SXL37" s="661"/>
      <c r="SXM37" s="661"/>
      <c r="SXN37" s="661"/>
      <c r="SXO37" s="661"/>
      <c r="SXP37" s="661"/>
      <c r="SXQ37" s="661"/>
      <c r="SXR37" s="661"/>
      <c r="SXS37" s="661"/>
      <c r="SXT37" s="661"/>
      <c r="SXU37" s="661"/>
      <c r="SXV37" s="661"/>
      <c r="SXW37" s="661"/>
      <c r="SXX37" s="661"/>
      <c r="SXY37" s="661"/>
      <c r="SXZ37" s="661"/>
      <c r="SYA37" s="661"/>
      <c r="SYB37" s="661"/>
      <c r="SYC37" s="661"/>
      <c r="SYD37" s="661"/>
      <c r="SYE37" s="661"/>
      <c r="SYF37" s="661"/>
      <c r="SYG37" s="661"/>
      <c r="SYH37" s="661"/>
      <c r="SYI37" s="661"/>
      <c r="SYJ37" s="661"/>
      <c r="SYK37" s="661"/>
      <c r="SYL37" s="661"/>
      <c r="SYM37" s="661"/>
      <c r="SYN37" s="661"/>
      <c r="SYO37" s="661"/>
      <c r="SYP37" s="661"/>
      <c r="SYQ37" s="661"/>
      <c r="SYR37" s="661"/>
      <c r="SYS37" s="661"/>
      <c r="SYT37" s="661"/>
      <c r="SYU37" s="661"/>
      <c r="SYV37" s="661"/>
      <c r="SYW37" s="661"/>
      <c r="SYX37" s="661"/>
      <c r="SYY37" s="661"/>
      <c r="SYZ37" s="661"/>
      <c r="SZA37" s="661"/>
      <c r="SZB37" s="661"/>
      <c r="SZC37" s="661"/>
      <c r="SZD37" s="661"/>
      <c r="SZE37" s="661"/>
      <c r="SZF37" s="661"/>
      <c r="SZG37" s="661"/>
      <c r="SZH37" s="661"/>
      <c r="SZI37" s="661"/>
      <c r="SZJ37" s="661"/>
      <c r="SZK37" s="661"/>
      <c r="SZL37" s="661"/>
      <c r="SZM37" s="661"/>
      <c r="SZN37" s="661"/>
      <c r="SZO37" s="661"/>
      <c r="SZP37" s="661"/>
      <c r="SZQ37" s="661"/>
      <c r="SZR37" s="661"/>
      <c r="SZS37" s="661"/>
      <c r="SZT37" s="661"/>
      <c r="SZU37" s="661"/>
      <c r="SZV37" s="661"/>
      <c r="SZW37" s="661"/>
      <c r="SZX37" s="661"/>
      <c r="SZY37" s="661"/>
      <c r="SZZ37" s="661"/>
      <c r="TAA37" s="661"/>
      <c r="TAB37" s="661"/>
      <c r="TAC37" s="661"/>
      <c r="TAD37" s="661"/>
      <c r="TAE37" s="661"/>
      <c r="TAF37" s="661"/>
      <c r="TAG37" s="661"/>
      <c r="TAH37" s="661"/>
      <c r="TAI37" s="661"/>
      <c r="TAJ37" s="661"/>
      <c r="TAK37" s="661"/>
      <c r="TAL37" s="661"/>
      <c r="TAM37" s="661"/>
      <c r="TAN37" s="661"/>
      <c r="TAO37" s="661"/>
      <c r="TAP37" s="661"/>
      <c r="TAQ37" s="661"/>
      <c r="TAR37" s="661"/>
      <c r="TAS37" s="661"/>
      <c r="TAT37" s="661"/>
      <c r="TAU37" s="661"/>
      <c r="TAV37" s="661"/>
      <c r="TAW37" s="661"/>
      <c r="TAX37" s="661"/>
      <c r="TAY37" s="661"/>
      <c r="TAZ37" s="661"/>
      <c r="TBA37" s="661"/>
      <c r="TBB37" s="661"/>
      <c r="TBC37" s="661"/>
      <c r="TBD37" s="661"/>
      <c r="TBE37" s="661"/>
      <c r="TBF37" s="661"/>
      <c r="TBG37" s="661"/>
      <c r="TBH37" s="661"/>
      <c r="TBI37" s="661"/>
      <c r="TBJ37" s="661"/>
      <c r="TBK37" s="661"/>
      <c r="TBL37" s="661"/>
      <c r="TBM37" s="661"/>
      <c r="TBN37" s="661"/>
      <c r="TBO37" s="661"/>
      <c r="TBP37" s="661"/>
      <c r="TBQ37" s="661"/>
      <c r="TBR37" s="661"/>
      <c r="TBS37" s="661"/>
      <c r="TBT37" s="661"/>
      <c r="TBU37" s="661"/>
      <c r="TBV37" s="661"/>
      <c r="TBW37" s="661"/>
      <c r="TBX37" s="661"/>
      <c r="TBY37" s="661"/>
      <c r="TBZ37" s="661"/>
      <c r="TCA37" s="661"/>
      <c r="TCB37" s="661"/>
      <c r="TCC37" s="661"/>
      <c r="TCD37" s="661"/>
      <c r="TCE37" s="661"/>
      <c r="TCF37" s="661"/>
      <c r="TCG37" s="661"/>
      <c r="TCH37" s="661"/>
      <c r="TCI37" s="661"/>
      <c r="TCJ37" s="661"/>
      <c r="TCK37" s="661"/>
      <c r="TCL37" s="661"/>
      <c r="TCM37" s="661"/>
      <c r="TCN37" s="661"/>
      <c r="TCO37" s="661"/>
      <c r="TCP37" s="661"/>
      <c r="TCQ37" s="661"/>
      <c r="TCR37" s="661"/>
      <c r="TCS37" s="661"/>
      <c r="TCT37" s="661"/>
      <c r="TCU37" s="661"/>
      <c r="TCV37" s="661"/>
      <c r="TCW37" s="661"/>
      <c r="TCX37" s="661"/>
      <c r="TCY37" s="661"/>
      <c r="TCZ37" s="661"/>
      <c r="TDA37" s="661"/>
      <c r="TDB37" s="661"/>
      <c r="TDC37" s="661"/>
      <c r="TDD37" s="661"/>
      <c r="TDE37" s="661"/>
      <c r="TDF37" s="661"/>
      <c r="TDG37" s="661"/>
      <c r="TDH37" s="661"/>
      <c r="TDI37" s="661"/>
      <c r="TDJ37" s="661"/>
      <c r="TDK37" s="661"/>
      <c r="TDL37" s="661"/>
      <c r="TDM37" s="661"/>
      <c r="TDN37" s="661"/>
      <c r="TDO37" s="661"/>
      <c r="TDP37" s="661"/>
      <c r="TDQ37" s="661"/>
      <c r="TDR37" s="661"/>
      <c r="TDS37" s="661"/>
      <c r="TDT37" s="661"/>
      <c r="TDU37" s="661"/>
      <c r="TDV37" s="661"/>
      <c r="TDW37" s="661"/>
      <c r="TDX37" s="661"/>
      <c r="TDY37" s="661"/>
      <c r="TDZ37" s="661"/>
      <c r="TEA37" s="661"/>
      <c r="TEB37" s="661"/>
      <c r="TEC37" s="661"/>
      <c r="TED37" s="661"/>
      <c r="TEE37" s="661"/>
      <c r="TEF37" s="661"/>
      <c r="TEG37" s="661"/>
      <c r="TEH37" s="661"/>
      <c r="TEI37" s="661"/>
      <c r="TEJ37" s="661"/>
      <c r="TEK37" s="661"/>
      <c r="TEL37" s="661"/>
      <c r="TEM37" s="661"/>
      <c r="TEN37" s="661"/>
      <c r="TEO37" s="661"/>
      <c r="TEP37" s="661"/>
      <c r="TEQ37" s="661"/>
      <c r="TER37" s="661"/>
      <c r="TES37" s="661"/>
      <c r="TET37" s="661"/>
      <c r="TEU37" s="661"/>
      <c r="TEV37" s="661"/>
      <c r="TEW37" s="661"/>
      <c r="TEX37" s="661"/>
      <c r="TEY37" s="661"/>
      <c r="TEZ37" s="661"/>
      <c r="TFA37" s="661"/>
      <c r="TFB37" s="661"/>
      <c r="TFC37" s="661"/>
      <c r="TFD37" s="661"/>
      <c r="TFE37" s="661"/>
      <c r="TFF37" s="661"/>
      <c r="TFG37" s="661"/>
      <c r="TFH37" s="661"/>
      <c r="TFI37" s="661"/>
      <c r="TFJ37" s="661"/>
      <c r="TFK37" s="661"/>
      <c r="TFL37" s="661"/>
      <c r="TFM37" s="661"/>
      <c r="TFN37" s="661"/>
      <c r="TFO37" s="661"/>
      <c r="TFP37" s="661"/>
      <c r="TFQ37" s="661"/>
      <c r="TFR37" s="661"/>
      <c r="TFS37" s="661"/>
      <c r="TFT37" s="661"/>
      <c r="TFU37" s="661"/>
      <c r="TFV37" s="661"/>
      <c r="TFW37" s="661"/>
      <c r="TFX37" s="661"/>
      <c r="TFY37" s="661"/>
      <c r="TFZ37" s="661"/>
      <c r="TGA37" s="661"/>
      <c r="TGB37" s="661"/>
      <c r="TGC37" s="661"/>
      <c r="TGD37" s="661"/>
      <c r="TGE37" s="661"/>
      <c r="TGF37" s="661"/>
      <c r="TGG37" s="661"/>
      <c r="TGH37" s="661"/>
      <c r="TGI37" s="661"/>
      <c r="TGJ37" s="661"/>
      <c r="TGK37" s="661"/>
      <c r="TGL37" s="661"/>
      <c r="TGM37" s="661"/>
      <c r="TGN37" s="661"/>
      <c r="TGO37" s="661"/>
      <c r="TGP37" s="661"/>
      <c r="TGQ37" s="661"/>
      <c r="TGR37" s="661"/>
      <c r="TGS37" s="661"/>
      <c r="TGT37" s="661"/>
      <c r="TGU37" s="661"/>
      <c r="TGV37" s="661"/>
      <c r="TGW37" s="661"/>
      <c r="TGX37" s="661"/>
      <c r="TGY37" s="661"/>
      <c r="TGZ37" s="661"/>
      <c r="THA37" s="661"/>
      <c r="THB37" s="661"/>
      <c r="THC37" s="661"/>
      <c r="THD37" s="661"/>
      <c r="THE37" s="661"/>
      <c r="THF37" s="661"/>
      <c r="THG37" s="661"/>
      <c r="THH37" s="661"/>
      <c r="THI37" s="661"/>
      <c r="THJ37" s="661"/>
      <c r="THK37" s="661"/>
      <c r="THL37" s="661"/>
      <c r="THM37" s="661"/>
      <c r="THN37" s="661"/>
      <c r="THO37" s="661"/>
      <c r="THP37" s="661"/>
      <c r="THQ37" s="661"/>
      <c r="THR37" s="661"/>
      <c r="THS37" s="661"/>
      <c r="THT37" s="661"/>
      <c r="THU37" s="661"/>
      <c r="THV37" s="661"/>
      <c r="THW37" s="661"/>
      <c r="THX37" s="661"/>
      <c r="THY37" s="661"/>
      <c r="THZ37" s="661"/>
      <c r="TIA37" s="661"/>
      <c r="TIB37" s="661"/>
      <c r="TIC37" s="661"/>
      <c r="TID37" s="661"/>
      <c r="TIE37" s="661"/>
      <c r="TIF37" s="661"/>
      <c r="TIG37" s="661"/>
      <c r="TIH37" s="661"/>
      <c r="TII37" s="661"/>
      <c r="TIJ37" s="661"/>
      <c r="TIK37" s="661"/>
      <c r="TIL37" s="661"/>
      <c r="TIM37" s="661"/>
      <c r="TIN37" s="661"/>
      <c r="TIO37" s="661"/>
      <c r="TIP37" s="661"/>
      <c r="TIQ37" s="661"/>
      <c r="TIR37" s="661"/>
      <c r="TIS37" s="661"/>
      <c r="TIT37" s="661"/>
      <c r="TIU37" s="661"/>
      <c r="TIV37" s="661"/>
      <c r="TIW37" s="661"/>
      <c r="TIX37" s="661"/>
      <c r="TIY37" s="661"/>
      <c r="TIZ37" s="661"/>
      <c r="TJA37" s="661"/>
      <c r="TJB37" s="661"/>
      <c r="TJC37" s="661"/>
      <c r="TJD37" s="661"/>
      <c r="TJE37" s="661"/>
      <c r="TJF37" s="661"/>
      <c r="TJG37" s="661"/>
      <c r="TJH37" s="661"/>
      <c r="TJI37" s="661"/>
      <c r="TJJ37" s="661"/>
      <c r="TJK37" s="661"/>
      <c r="TJL37" s="661"/>
      <c r="TJM37" s="661"/>
      <c r="TJN37" s="661"/>
      <c r="TJO37" s="661"/>
      <c r="TJP37" s="661"/>
      <c r="TJQ37" s="661"/>
      <c r="TJR37" s="661"/>
      <c r="TJS37" s="661"/>
      <c r="TJT37" s="661"/>
      <c r="TJU37" s="661"/>
      <c r="TJV37" s="661"/>
      <c r="TJW37" s="661"/>
      <c r="TJX37" s="661"/>
      <c r="TJY37" s="661"/>
      <c r="TJZ37" s="661"/>
      <c r="TKA37" s="661"/>
      <c r="TKB37" s="661"/>
      <c r="TKC37" s="661"/>
      <c r="TKD37" s="661"/>
      <c r="TKE37" s="661"/>
      <c r="TKF37" s="661"/>
      <c r="TKG37" s="661"/>
      <c r="TKH37" s="661"/>
      <c r="TKI37" s="661"/>
      <c r="TKJ37" s="661"/>
      <c r="TKK37" s="661"/>
      <c r="TKL37" s="661"/>
      <c r="TKM37" s="661"/>
      <c r="TKN37" s="661"/>
      <c r="TKO37" s="661"/>
      <c r="TKP37" s="661"/>
      <c r="TKQ37" s="661"/>
      <c r="TKR37" s="661"/>
      <c r="TKS37" s="661"/>
      <c r="TKT37" s="661"/>
      <c r="TKU37" s="661"/>
      <c r="TKV37" s="661"/>
      <c r="TKW37" s="661"/>
      <c r="TKX37" s="661"/>
      <c r="TKY37" s="661"/>
      <c r="TKZ37" s="661"/>
      <c r="TLA37" s="661"/>
      <c r="TLB37" s="661"/>
      <c r="TLC37" s="661"/>
      <c r="TLD37" s="661"/>
      <c r="TLE37" s="661"/>
      <c r="TLF37" s="661"/>
      <c r="TLG37" s="661"/>
      <c r="TLH37" s="661"/>
      <c r="TLI37" s="661"/>
      <c r="TLJ37" s="661"/>
      <c r="TLK37" s="661"/>
      <c r="TLL37" s="661"/>
      <c r="TLM37" s="661"/>
      <c r="TLN37" s="661"/>
      <c r="TLO37" s="661"/>
      <c r="TLP37" s="661"/>
      <c r="TLQ37" s="661"/>
      <c r="TLR37" s="661"/>
      <c r="TLS37" s="661"/>
      <c r="TLT37" s="661"/>
      <c r="TLU37" s="661"/>
      <c r="TLV37" s="661"/>
      <c r="TLW37" s="661"/>
      <c r="TLX37" s="661"/>
      <c r="TLY37" s="661"/>
      <c r="TLZ37" s="661"/>
      <c r="TMA37" s="661"/>
      <c r="TMB37" s="661"/>
      <c r="TMC37" s="661"/>
      <c r="TMD37" s="661"/>
      <c r="TME37" s="661"/>
      <c r="TMF37" s="661"/>
      <c r="TMG37" s="661"/>
      <c r="TMH37" s="661"/>
      <c r="TMI37" s="661"/>
      <c r="TMJ37" s="661"/>
      <c r="TMK37" s="661"/>
      <c r="TML37" s="661"/>
      <c r="TMM37" s="661"/>
      <c r="TMN37" s="661"/>
      <c r="TMO37" s="661"/>
      <c r="TMP37" s="661"/>
      <c r="TMQ37" s="661"/>
      <c r="TMR37" s="661"/>
      <c r="TMS37" s="661"/>
      <c r="TMT37" s="661"/>
      <c r="TMU37" s="661"/>
      <c r="TMV37" s="661"/>
      <c r="TMW37" s="661"/>
      <c r="TMX37" s="661"/>
      <c r="TMY37" s="661"/>
      <c r="TMZ37" s="661"/>
      <c r="TNA37" s="661"/>
      <c r="TNB37" s="661"/>
      <c r="TNC37" s="661"/>
      <c r="TND37" s="661"/>
      <c r="TNE37" s="661"/>
      <c r="TNF37" s="661"/>
      <c r="TNG37" s="661"/>
      <c r="TNH37" s="661"/>
      <c r="TNI37" s="661"/>
      <c r="TNJ37" s="661"/>
      <c r="TNK37" s="661"/>
      <c r="TNL37" s="661"/>
      <c r="TNM37" s="661"/>
      <c r="TNN37" s="661"/>
      <c r="TNO37" s="661"/>
      <c r="TNP37" s="661"/>
      <c r="TNQ37" s="661"/>
      <c r="TNR37" s="661"/>
      <c r="TNS37" s="661"/>
      <c r="TNT37" s="661"/>
      <c r="TNU37" s="661"/>
      <c r="TNV37" s="661"/>
      <c r="TNW37" s="661"/>
      <c r="TNX37" s="661"/>
      <c r="TNY37" s="661"/>
      <c r="TNZ37" s="661"/>
      <c r="TOA37" s="661"/>
      <c r="TOB37" s="661"/>
      <c r="TOC37" s="661"/>
      <c r="TOD37" s="661"/>
      <c r="TOE37" s="661"/>
      <c r="TOF37" s="661"/>
      <c r="TOG37" s="661"/>
      <c r="TOH37" s="661"/>
      <c r="TOI37" s="661"/>
      <c r="TOJ37" s="661"/>
      <c r="TOK37" s="661"/>
      <c r="TOL37" s="661"/>
      <c r="TOM37" s="661"/>
      <c r="TON37" s="661"/>
      <c r="TOO37" s="661"/>
      <c r="TOP37" s="661"/>
      <c r="TOQ37" s="661"/>
      <c r="TOR37" s="661"/>
      <c r="TOS37" s="661"/>
      <c r="TOT37" s="661"/>
      <c r="TOU37" s="661"/>
      <c r="TOV37" s="661"/>
      <c r="TOW37" s="661"/>
      <c r="TOX37" s="661"/>
      <c r="TOY37" s="661"/>
      <c r="TOZ37" s="661"/>
      <c r="TPA37" s="661"/>
      <c r="TPB37" s="661"/>
      <c r="TPC37" s="661"/>
      <c r="TPD37" s="661"/>
      <c r="TPE37" s="661"/>
      <c r="TPF37" s="661"/>
      <c r="TPG37" s="661"/>
      <c r="TPH37" s="661"/>
      <c r="TPI37" s="661"/>
      <c r="TPJ37" s="661"/>
      <c r="TPK37" s="661"/>
      <c r="TPL37" s="661"/>
      <c r="TPM37" s="661"/>
      <c r="TPN37" s="661"/>
      <c r="TPO37" s="661"/>
      <c r="TPP37" s="661"/>
      <c r="TPQ37" s="661"/>
      <c r="TPR37" s="661"/>
      <c r="TPS37" s="661"/>
      <c r="TPT37" s="661"/>
      <c r="TPU37" s="661"/>
      <c r="TPV37" s="661"/>
      <c r="TPW37" s="661"/>
      <c r="TPX37" s="661"/>
      <c r="TPY37" s="661"/>
      <c r="TPZ37" s="661"/>
      <c r="TQA37" s="661"/>
      <c r="TQB37" s="661"/>
      <c r="TQC37" s="661"/>
      <c r="TQD37" s="661"/>
      <c r="TQE37" s="661"/>
      <c r="TQF37" s="661"/>
      <c r="TQG37" s="661"/>
      <c r="TQH37" s="661"/>
      <c r="TQI37" s="661"/>
      <c r="TQJ37" s="661"/>
      <c r="TQK37" s="661"/>
      <c r="TQL37" s="661"/>
      <c r="TQM37" s="661"/>
      <c r="TQN37" s="661"/>
      <c r="TQO37" s="661"/>
      <c r="TQP37" s="661"/>
      <c r="TQQ37" s="661"/>
      <c r="TQR37" s="661"/>
      <c r="TQS37" s="661"/>
      <c r="TQT37" s="661"/>
      <c r="TQU37" s="661"/>
      <c r="TQV37" s="661"/>
      <c r="TQW37" s="661"/>
      <c r="TQX37" s="661"/>
      <c r="TQY37" s="661"/>
      <c r="TQZ37" s="661"/>
      <c r="TRA37" s="661"/>
      <c r="TRB37" s="661"/>
      <c r="TRC37" s="661"/>
      <c r="TRD37" s="661"/>
      <c r="TRE37" s="661"/>
      <c r="TRF37" s="661"/>
      <c r="TRG37" s="661"/>
      <c r="TRH37" s="661"/>
      <c r="TRI37" s="661"/>
      <c r="TRJ37" s="661"/>
      <c r="TRK37" s="661"/>
      <c r="TRL37" s="661"/>
      <c r="TRM37" s="661"/>
      <c r="TRN37" s="661"/>
      <c r="TRO37" s="661"/>
      <c r="TRP37" s="661"/>
      <c r="TRQ37" s="661"/>
      <c r="TRR37" s="661"/>
      <c r="TRS37" s="661"/>
      <c r="TRT37" s="661"/>
      <c r="TRU37" s="661"/>
      <c r="TRV37" s="661"/>
      <c r="TRW37" s="661"/>
      <c r="TRX37" s="661"/>
      <c r="TRY37" s="661"/>
      <c r="TRZ37" s="661"/>
      <c r="TSA37" s="661"/>
      <c r="TSB37" s="661"/>
      <c r="TSC37" s="661"/>
      <c r="TSD37" s="661"/>
      <c r="TSE37" s="661"/>
      <c r="TSF37" s="661"/>
      <c r="TSG37" s="661"/>
      <c r="TSH37" s="661"/>
      <c r="TSI37" s="661"/>
      <c r="TSJ37" s="661"/>
      <c r="TSK37" s="661"/>
      <c r="TSL37" s="661"/>
      <c r="TSM37" s="661"/>
      <c r="TSN37" s="661"/>
      <c r="TSO37" s="661"/>
      <c r="TSP37" s="661"/>
      <c r="TSQ37" s="661"/>
      <c r="TSR37" s="661"/>
      <c r="TSS37" s="661"/>
      <c r="TST37" s="661"/>
      <c r="TSU37" s="661"/>
      <c r="TSV37" s="661"/>
      <c r="TSW37" s="661"/>
      <c r="TSX37" s="661"/>
      <c r="TSY37" s="661"/>
      <c r="TSZ37" s="661"/>
      <c r="TTA37" s="661"/>
      <c r="TTB37" s="661"/>
      <c r="TTC37" s="661"/>
      <c r="TTD37" s="661"/>
      <c r="TTE37" s="661"/>
      <c r="TTF37" s="661"/>
      <c r="TTG37" s="661"/>
      <c r="TTH37" s="661"/>
      <c r="TTI37" s="661"/>
      <c r="TTJ37" s="661"/>
      <c r="TTK37" s="661"/>
      <c r="TTL37" s="661"/>
      <c r="TTM37" s="661"/>
      <c r="TTN37" s="661"/>
      <c r="TTO37" s="661"/>
      <c r="TTP37" s="661"/>
      <c r="TTQ37" s="661"/>
      <c r="TTR37" s="661"/>
      <c r="TTS37" s="661"/>
      <c r="TTT37" s="661"/>
      <c r="TTU37" s="661"/>
      <c r="TTV37" s="661"/>
      <c r="TTW37" s="661"/>
      <c r="TTX37" s="661"/>
      <c r="TTY37" s="661"/>
      <c r="TTZ37" s="661"/>
      <c r="TUA37" s="661"/>
      <c r="TUB37" s="661"/>
      <c r="TUC37" s="661"/>
      <c r="TUD37" s="661"/>
      <c r="TUE37" s="661"/>
      <c r="TUF37" s="661"/>
      <c r="TUG37" s="661"/>
      <c r="TUH37" s="661"/>
      <c r="TUI37" s="661"/>
      <c r="TUJ37" s="661"/>
      <c r="TUK37" s="661"/>
      <c r="TUL37" s="661"/>
      <c r="TUM37" s="661"/>
      <c r="TUN37" s="661"/>
      <c r="TUO37" s="661"/>
      <c r="TUP37" s="661"/>
      <c r="TUQ37" s="661"/>
      <c r="TUR37" s="661"/>
      <c r="TUS37" s="661"/>
      <c r="TUT37" s="661"/>
      <c r="TUU37" s="661"/>
      <c r="TUV37" s="661"/>
      <c r="TUW37" s="661"/>
      <c r="TUX37" s="661"/>
      <c r="TUY37" s="661"/>
      <c r="TUZ37" s="661"/>
      <c r="TVA37" s="661"/>
      <c r="TVB37" s="661"/>
      <c r="TVC37" s="661"/>
      <c r="TVD37" s="661"/>
      <c r="TVE37" s="661"/>
      <c r="TVF37" s="661"/>
      <c r="TVG37" s="661"/>
      <c r="TVH37" s="661"/>
      <c r="TVI37" s="661"/>
      <c r="TVJ37" s="661"/>
      <c r="TVK37" s="661"/>
      <c r="TVL37" s="661"/>
      <c r="TVM37" s="661"/>
      <c r="TVN37" s="661"/>
      <c r="TVO37" s="661"/>
      <c r="TVP37" s="661"/>
      <c r="TVQ37" s="661"/>
      <c r="TVR37" s="661"/>
      <c r="TVS37" s="661"/>
      <c r="TVT37" s="661"/>
      <c r="TVU37" s="661"/>
      <c r="TVV37" s="661"/>
      <c r="TVW37" s="661"/>
      <c r="TVX37" s="661"/>
      <c r="TVY37" s="661"/>
      <c r="TVZ37" s="661"/>
      <c r="TWA37" s="661"/>
      <c r="TWB37" s="661"/>
      <c r="TWC37" s="661"/>
      <c r="TWD37" s="661"/>
      <c r="TWE37" s="661"/>
      <c r="TWF37" s="661"/>
      <c r="TWG37" s="661"/>
      <c r="TWH37" s="661"/>
      <c r="TWI37" s="661"/>
      <c r="TWJ37" s="661"/>
      <c r="TWK37" s="661"/>
      <c r="TWL37" s="661"/>
      <c r="TWM37" s="661"/>
      <c r="TWN37" s="661"/>
      <c r="TWO37" s="661"/>
      <c r="TWP37" s="661"/>
      <c r="TWQ37" s="661"/>
      <c r="TWR37" s="661"/>
      <c r="TWS37" s="661"/>
      <c r="TWT37" s="661"/>
      <c r="TWU37" s="661"/>
      <c r="TWV37" s="661"/>
      <c r="TWW37" s="661"/>
      <c r="TWX37" s="661"/>
      <c r="TWY37" s="661"/>
      <c r="TWZ37" s="661"/>
      <c r="TXA37" s="661"/>
      <c r="TXB37" s="661"/>
      <c r="TXC37" s="661"/>
      <c r="TXD37" s="661"/>
      <c r="TXE37" s="661"/>
      <c r="TXF37" s="661"/>
      <c r="TXG37" s="661"/>
      <c r="TXH37" s="661"/>
      <c r="TXI37" s="661"/>
      <c r="TXJ37" s="661"/>
      <c r="TXK37" s="661"/>
      <c r="TXL37" s="661"/>
      <c r="TXM37" s="661"/>
      <c r="TXN37" s="661"/>
      <c r="TXO37" s="661"/>
      <c r="TXP37" s="661"/>
      <c r="TXQ37" s="661"/>
      <c r="TXR37" s="661"/>
      <c r="TXS37" s="661"/>
      <c r="TXT37" s="661"/>
      <c r="TXU37" s="661"/>
      <c r="TXV37" s="661"/>
      <c r="TXW37" s="661"/>
      <c r="TXX37" s="661"/>
      <c r="TXY37" s="661"/>
      <c r="TXZ37" s="661"/>
      <c r="TYA37" s="661"/>
      <c r="TYB37" s="661"/>
      <c r="TYC37" s="661"/>
      <c r="TYD37" s="661"/>
      <c r="TYE37" s="661"/>
      <c r="TYF37" s="661"/>
      <c r="TYG37" s="661"/>
      <c r="TYH37" s="661"/>
      <c r="TYI37" s="661"/>
      <c r="TYJ37" s="661"/>
      <c r="TYK37" s="661"/>
      <c r="TYL37" s="661"/>
      <c r="TYM37" s="661"/>
      <c r="TYN37" s="661"/>
      <c r="TYO37" s="661"/>
      <c r="TYP37" s="661"/>
      <c r="TYQ37" s="661"/>
      <c r="TYR37" s="661"/>
      <c r="TYS37" s="661"/>
      <c r="TYT37" s="661"/>
      <c r="TYU37" s="661"/>
      <c r="TYV37" s="661"/>
      <c r="TYW37" s="661"/>
      <c r="TYX37" s="661"/>
      <c r="TYY37" s="661"/>
      <c r="TYZ37" s="661"/>
      <c r="TZA37" s="661"/>
      <c r="TZB37" s="661"/>
      <c r="TZC37" s="661"/>
      <c r="TZD37" s="661"/>
      <c r="TZE37" s="661"/>
      <c r="TZF37" s="661"/>
      <c r="TZG37" s="661"/>
      <c r="TZH37" s="661"/>
      <c r="TZI37" s="661"/>
      <c r="TZJ37" s="661"/>
      <c r="TZK37" s="661"/>
      <c r="TZL37" s="661"/>
      <c r="TZM37" s="661"/>
      <c r="TZN37" s="661"/>
      <c r="TZO37" s="661"/>
      <c r="TZP37" s="661"/>
      <c r="TZQ37" s="661"/>
      <c r="TZR37" s="661"/>
      <c r="TZS37" s="661"/>
      <c r="TZT37" s="661"/>
      <c r="TZU37" s="661"/>
      <c r="TZV37" s="661"/>
      <c r="TZW37" s="661"/>
      <c r="TZX37" s="661"/>
      <c r="TZY37" s="661"/>
      <c r="TZZ37" s="661"/>
      <c r="UAA37" s="661"/>
      <c r="UAB37" s="661"/>
      <c r="UAC37" s="661"/>
      <c r="UAD37" s="661"/>
      <c r="UAE37" s="661"/>
      <c r="UAF37" s="661"/>
      <c r="UAG37" s="661"/>
      <c r="UAH37" s="661"/>
      <c r="UAI37" s="661"/>
      <c r="UAJ37" s="661"/>
      <c r="UAK37" s="661"/>
      <c r="UAL37" s="661"/>
      <c r="UAM37" s="661"/>
      <c r="UAN37" s="661"/>
      <c r="UAO37" s="661"/>
      <c r="UAP37" s="661"/>
      <c r="UAQ37" s="661"/>
      <c r="UAR37" s="661"/>
      <c r="UAS37" s="661"/>
      <c r="UAT37" s="661"/>
      <c r="UAU37" s="661"/>
      <c r="UAV37" s="661"/>
      <c r="UAW37" s="661"/>
      <c r="UAX37" s="661"/>
      <c r="UAY37" s="661"/>
      <c r="UAZ37" s="661"/>
      <c r="UBA37" s="661"/>
      <c r="UBB37" s="661"/>
      <c r="UBC37" s="661"/>
      <c r="UBD37" s="661"/>
      <c r="UBE37" s="661"/>
      <c r="UBF37" s="661"/>
      <c r="UBG37" s="661"/>
      <c r="UBH37" s="661"/>
      <c r="UBI37" s="661"/>
      <c r="UBJ37" s="661"/>
      <c r="UBK37" s="661"/>
      <c r="UBL37" s="661"/>
      <c r="UBM37" s="661"/>
      <c r="UBN37" s="661"/>
      <c r="UBO37" s="661"/>
      <c r="UBP37" s="661"/>
      <c r="UBQ37" s="661"/>
      <c r="UBR37" s="661"/>
      <c r="UBS37" s="661"/>
      <c r="UBT37" s="661"/>
      <c r="UBU37" s="661"/>
      <c r="UBV37" s="661"/>
      <c r="UBW37" s="661"/>
      <c r="UBX37" s="661"/>
      <c r="UBY37" s="661"/>
      <c r="UBZ37" s="661"/>
      <c r="UCA37" s="661"/>
      <c r="UCB37" s="661"/>
      <c r="UCC37" s="661"/>
      <c r="UCD37" s="661"/>
      <c r="UCE37" s="661"/>
      <c r="UCF37" s="661"/>
      <c r="UCG37" s="661"/>
      <c r="UCH37" s="661"/>
      <c r="UCI37" s="661"/>
      <c r="UCJ37" s="661"/>
      <c r="UCK37" s="661"/>
      <c r="UCL37" s="661"/>
      <c r="UCM37" s="661"/>
      <c r="UCN37" s="661"/>
      <c r="UCO37" s="661"/>
      <c r="UCP37" s="661"/>
      <c r="UCQ37" s="661"/>
      <c r="UCR37" s="661"/>
      <c r="UCS37" s="661"/>
      <c r="UCT37" s="661"/>
      <c r="UCU37" s="661"/>
      <c r="UCV37" s="661"/>
      <c r="UCW37" s="661"/>
      <c r="UCX37" s="661"/>
      <c r="UCY37" s="661"/>
      <c r="UCZ37" s="661"/>
      <c r="UDA37" s="661"/>
      <c r="UDB37" s="661"/>
      <c r="UDC37" s="661"/>
      <c r="UDD37" s="661"/>
      <c r="UDE37" s="661"/>
      <c r="UDF37" s="661"/>
      <c r="UDG37" s="661"/>
      <c r="UDH37" s="661"/>
      <c r="UDI37" s="661"/>
      <c r="UDJ37" s="661"/>
      <c r="UDK37" s="661"/>
      <c r="UDL37" s="661"/>
      <c r="UDM37" s="661"/>
      <c r="UDN37" s="661"/>
      <c r="UDO37" s="661"/>
      <c r="UDP37" s="661"/>
      <c r="UDQ37" s="661"/>
      <c r="UDR37" s="661"/>
      <c r="UDS37" s="661"/>
      <c r="UDT37" s="661"/>
      <c r="UDU37" s="661"/>
      <c r="UDV37" s="661"/>
      <c r="UDW37" s="661"/>
      <c r="UDX37" s="661"/>
      <c r="UDY37" s="661"/>
      <c r="UDZ37" s="661"/>
      <c r="UEA37" s="661"/>
      <c r="UEB37" s="661"/>
      <c r="UEC37" s="661"/>
      <c r="UED37" s="661"/>
      <c r="UEE37" s="661"/>
      <c r="UEF37" s="661"/>
      <c r="UEG37" s="661"/>
      <c r="UEH37" s="661"/>
      <c r="UEI37" s="661"/>
      <c r="UEJ37" s="661"/>
      <c r="UEK37" s="661"/>
      <c r="UEL37" s="661"/>
      <c r="UEM37" s="661"/>
      <c r="UEN37" s="661"/>
      <c r="UEO37" s="661"/>
      <c r="UEP37" s="661"/>
      <c r="UEQ37" s="661"/>
      <c r="UER37" s="661"/>
      <c r="UES37" s="661"/>
      <c r="UET37" s="661"/>
      <c r="UEU37" s="661"/>
      <c r="UEV37" s="661"/>
      <c r="UEW37" s="661"/>
      <c r="UEX37" s="661"/>
      <c r="UEY37" s="661"/>
      <c r="UEZ37" s="661"/>
      <c r="UFA37" s="661"/>
      <c r="UFB37" s="661"/>
      <c r="UFC37" s="661"/>
      <c r="UFD37" s="661"/>
      <c r="UFE37" s="661"/>
      <c r="UFF37" s="661"/>
      <c r="UFG37" s="661"/>
      <c r="UFH37" s="661"/>
      <c r="UFI37" s="661"/>
      <c r="UFJ37" s="661"/>
      <c r="UFK37" s="661"/>
      <c r="UFL37" s="661"/>
      <c r="UFM37" s="661"/>
      <c r="UFN37" s="661"/>
      <c r="UFO37" s="661"/>
      <c r="UFP37" s="661"/>
      <c r="UFQ37" s="661"/>
      <c r="UFR37" s="661"/>
      <c r="UFS37" s="661"/>
      <c r="UFT37" s="661"/>
      <c r="UFU37" s="661"/>
      <c r="UFV37" s="661"/>
      <c r="UFW37" s="661"/>
      <c r="UFX37" s="661"/>
      <c r="UFY37" s="661"/>
      <c r="UFZ37" s="661"/>
      <c r="UGA37" s="661"/>
      <c r="UGB37" s="661"/>
      <c r="UGC37" s="661"/>
      <c r="UGD37" s="661"/>
      <c r="UGE37" s="661"/>
      <c r="UGF37" s="661"/>
      <c r="UGG37" s="661"/>
      <c r="UGH37" s="661"/>
      <c r="UGI37" s="661"/>
      <c r="UGJ37" s="661"/>
      <c r="UGK37" s="661"/>
      <c r="UGL37" s="661"/>
      <c r="UGM37" s="661"/>
      <c r="UGN37" s="661"/>
      <c r="UGO37" s="661"/>
      <c r="UGP37" s="661"/>
      <c r="UGQ37" s="661"/>
      <c r="UGR37" s="661"/>
      <c r="UGS37" s="661"/>
      <c r="UGT37" s="661"/>
      <c r="UGU37" s="661"/>
      <c r="UGV37" s="661"/>
      <c r="UGW37" s="661"/>
      <c r="UGX37" s="661"/>
      <c r="UGY37" s="661"/>
      <c r="UGZ37" s="661"/>
      <c r="UHA37" s="661"/>
      <c r="UHB37" s="661"/>
      <c r="UHC37" s="661"/>
      <c r="UHD37" s="661"/>
      <c r="UHE37" s="661"/>
      <c r="UHF37" s="661"/>
      <c r="UHG37" s="661"/>
      <c r="UHH37" s="661"/>
      <c r="UHI37" s="661"/>
      <c r="UHJ37" s="661"/>
      <c r="UHK37" s="661"/>
      <c r="UHL37" s="661"/>
      <c r="UHM37" s="661"/>
      <c r="UHN37" s="661"/>
      <c r="UHO37" s="661"/>
      <c r="UHP37" s="661"/>
      <c r="UHQ37" s="661"/>
      <c r="UHR37" s="661"/>
      <c r="UHS37" s="661"/>
      <c r="UHT37" s="661"/>
      <c r="UHU37" s="661"/>
      <c r="UHV37" s="661"/>
      <c r="UHW37" s="661"/>
      <c r="UHX37" s="661"/>
      <c r="UHY37" s="661"/>
      <c r="UHZ37" s="661"/>
      <c r="UIA37" s="661"/>
      <c r="UIB37" s="661"/>
      <c r="UIC37" s="661"/>
      <c r="UID37" s="661"/>
      <c r="UIE37" s="661"/>
      <c r="UIF37" s="661"/>
      <c r="UIG37" s="661"/>
      <c r="UIH37" s="661"/>
      <c r="UII37" s="661"/>
      <c r="UIJ37" s="661"/>
      <c r="UIK37" s="661"/>
      <c r="UIL37" s="661"/>
      <c r="UIM37" s="661"/>
      <c r="UIN37" s="661"/>
      <c r="UIO37" s="661"/>
      <c r="UIP37" s="661"/>
      <c r="UIQ37" s="661"/>
      <c r="UIR37" s="661"/>
      <c r="UIS37" s="661"/>
      <c r="UIT37" s="661"/>
      <c r="UIU37" s="661"/>
      <c r="UIV37" s="661"/>
      <c r="UIW37" s="661"/>
      <c r="UIX37" s="661"/>
      <c r="UIY37" s="661"/>
      <c r="UIZ37" s="661"/>
      <c r="UJA37" s="661"/>
      <c r="UJB37" s="661"/>
      <c r="UJC37" s="661"/>
      <c r="UJD37" s="661"/>
      <c r="UJE37" s="661"/>
      <c r="UJF37" s="661"/>
      <c r="UJG37" s="661"/>
      <c r="UJH37" s="661"/>
      <c r="UJI37" s="661"/>
      <c r="UJJ37" s="661"/>
      <c r="UJK37" s="661"/>
      <c r="UJL37" s="661"/>
      <c r="UJM37" s="661"/>
      <c r="UJN37" s="661"/>
      <c r="UJO37" s="661"/>
      <c r="UJP37" s="661"/>
      <c r="UJQ37" s="661"/>
      <c r="UJR37" s="661"/>
      <c r="UJS37" s="661"/>
      <c r="UJT37" s="661"/>
      <c r="UJU37" s="661"/>
      <c r="UJV37" s="661"/>
      <c r="UJW37" s="661"/>
      <c r="UJX37" s="661"/>
      <c r="UJY37" s="661"/>
      <c r="UJZ37" s="661"/>
      <c r="UKA37" s="661"/>
      <c r="UKB37" s="661"/>
      <c r="UKC37" s="661"/>
      <c r="UKD37" s="661"/>
      <c r="UKE37" s="661"/>
      <c r="UKF37" s="661"/>
      <c r="UKG37" s="661"/>
      <c r="UKH37" s="661"/>
      <c r="UKI37" s="661"/>
      <c r="UKJ37" s="661"/>
      <c r="UKK37" s="661"/>
      <c r="UKL37" s="661"/>
      <c r="UKM37" s="661"/>
      <c r="UKN37" s="661"/>
      <c r="UKO37" s="661"/>
      <c r="UKP37" s="661"/>
      <c r="UKQ37" s="661"/>
      <c r="UKR37" s="661"/>
      <c r="UKS37" s="661"/>
      <c r="UKT37" s="661"/>
      <c r="UKU37" s="661"/>
      <c r="UKV37" s="661"/>
      <c r="UKW37" s="661"/>
      <c r="UKX37" s="661"/>
      <c r="UKY37" s="661"/>
      <c r="UKZ37" s="661"/>
      <c r="ULA37" s="661"/>
      <c r="ULB37" s="661"/>
      <c r="ULC37" s="661"/>
      <c r="ULD37" s="661"/>
      <c r="ULE37" s="661"/>
      <c r="ULF37" s="661"/>
      <c r="ULG37" s="661"/>
      <c r="ULH37" s="661"/>
      <c r="ULI37" s="661"/>
      <c r="ULJ37" s="661"/>
      <c r="ULK37" s="661"/>
      <c r="ULL37" s="661"/>
      <c r="ULM37" s="661"/>
      <c r="ULN37" s="661"/>
      <c r="ULO37" s="661"/>
      <c r="ULP37" s="661"/>
      <c r="ULQ37" s="661"/>
      <c r="ULR37" s="661"/>
      <c r="ULS37" s="661"/>
      <c r="ULT37" s="661"/>
      <c r="ULU37" s="661"/>
      <c r="ULV37" s="661"/>
      <c r="ULW37" s="661"/>
      <c r="ULX37" s="661"/>
      <c r="ULY37" s="661"/>
      <c r="ULZ37" s="661"/>
      <c r="UMA37" s="661"/>
      <c r="UMB37" s="661"/>
      <c r="UMC37" s="661"/>
      <c r="UMD37" s="661"/>
      <c r="UME37" s="661"/>
      <c r="UMF37" s="661"/>
      <c r="UMG37" s="661"/>
      <c r="UMH37" s="661"/>
      <c r="UMI37" s="661"/>
      <c r="UMJ37" s="661"/>
      <c r="UMK37" s="661"/>
      <c r="UML37" s="661"/>
      <c r="UMM37" s="661"/>
      <c r="UMN37" s="661"/>
      <c r="UMO37" s="661"/>
      <c r="UMP37" s="661"/>
      <c r="UMQ37" s="661"/>
      <c r="UMR37" s="661"/>
      <c r="UMS37" s="661"/>
      <c r="UMT37" s="661"/>
      <c r="UMU37" s="661"/>
      <c r="UMV37" s="661"/>
      <c r="UMW37" s="661"/>
      <c r="UMX37" s="661"/>
      <c r="UMY37" s="661"/>
      <c r="UMZ37" s="661"/>
      <c r="UNA37" s="661"/>
      <c r="UNB37" s="661"/>
      <c r="UNC37" s="661"/>
      <c r="UND37" s="661"/>
      <c r="UNE37" s="661"/>
      <c r="UNF37" s="661"/>
      <c r="UNG37" s="661"/>
      <c r="UNH37" s="661"/>
      <c r="UNI37" s="661"/>
      <c r="UNJ37" s="661"/>
      <c r="UNK37" s="661"/>
      <c r="UNL37" s="661"/>
      <c r="UNM37" s="661"/>
      <c r="UNN37" s="661"/>
      <c r="UNO37" s="661"/>
      <c r="UNP37" s="661"/>
      <c r="UNQ37" s="661"/>
      <c r="UNR37" s="661"/>
      <c r="UNS37" s="661"/>
      <c r="UNT37" s="661"/>
      <c r="UNU37" s="661"/>
      <c r="UNV37" s="661"/>
      <c r="UNW37" s="661"/>
      <c r="UNX37" s="661"/>
      <c r="UNY37" s="661"/>
      <c r="UNZ37" s="661"/>
      <c r="UOA37" s="661"/>
      <c r="UOB37" s="661"/>
      <c r="UOC37" s="661"/>
      <c r="UOD37" s="661"/>
      <c r="UOE37" s="661"/>
      <c r="UOF37" s="661"/>
      <c r="UOG37" s="661"/>
      <c r="UOH37" s="661"/>
      <c r="UOI37" s="661"/>
      <c r="UOJ37" s="661"/>
      <c r="UOK37" s="661"/>
      <c r="UOL37" s="661"/>
      <c r="UOM37" s="661"/>
      <c r="UON37" s="661"/>
      <c r="UOO37" s="661"/>
      <c r="UOP37" s="661"/>
      <c r="UOQ37" s="661"/>
      <c r="UOR37" s="661"/>
      <c r="UOS37" s="661"/>
      <c r="UOT37" s="661"/>
      <c r="UOU37" s="661"/>
      <c r="UOV37" s="661"/>
      <c r="UOW37" s="661"/>
      <c r="UOX37" s="661"/>
      <c r="UOY37" s="661"/>
      <c r="UOZ37" s="661"/>
      <c r="UPA37" s="661"/>
      <c r="UPB37" s="661"/>
      <c r="UPC37" s="661"/>
      <c r="UPD37" s="661"/>
      <c r="UPE37" s="661"/>
      <c r="UPF37" s="661"/>
      <c r="UPG37" s="661"/>
      <c r="UPH37" s="661"/>
      <c r="UPI37" s="661"/>
      <c r="UPJ37" s="661"/>
      <c r="UPK37" s="661"/>
      <c r="UPL37" s="661"/>
      <c r="UPM37" s="661"/>
      <c r="UPN37" s="661"/>
      <c r="UPO37" s="661"/>
      <c r="UPP37" s="661"/>
      <c r="UPQ37" s="661"/>
      <c r="UPR37" s="661"/>
      <c r="UPS37" s="661"/>
      <c r="UPT37" s="661"/>
      <c r="UPU37" s="661"/>
      <c r="UPV37" s="661"/>
      <c r="UPW37" s="661"/>
      <c r="UPX37" s="661"/>
      <c r="UPY37" s="661"/>
      <c r="UPZ37" s="661"/>
      <c r="UQA37" s="661"/>
      <c r="UQB37" s="661"/>
      <c r="UQC37" s="661"/>
      <c r="UQD37" s="661"/>
      <c r="UQE37" s="661"/>
      <c r="UQF37" s="661"/>
      <c r="UQG37" s="661"/>
      <c r="UQH37" s="661"/>
      <c r="UQI37" s="661"/>
      <c r="UQJ37" s="661"/>
      <c r="UQK37" s="661"/>
      <c r="UQL37" s="661"/>
      <c r="UQM37" s="661"/>
      <c r="UQN37" s="661"/>
      <c r="UQO37" s="661"/>
      <c r="UQP37" s="661"/>
      <c r="UQQ37" s="661"/>
      <c r="UQR37" s="661"/>
      <c r="UQS37" s="661"/>
      <c r="UQT37" s="661"/>
      <c r="UQU37" s="661"/>
      <c r="UQV37" s="661"/>
      <c r="UQW37" s="661"/>
      <c r="UQX37" s="661"/>
      <c r="UQY37" s="661"/>
      <c r="UQZ37" s="661"/>
      <c r="URA37" s="661"/>
      <c r="URB37" s="661"/>
      <c r="URC37" s="661"/>
      <c r="URD37" s="661"/>
      <c r="URE37" s="661"/>
      <c r="URF37" s="661"/>
      <c r="URG37" s="661"/>
      <c r="URH37" s="661"/>
      <c r="URI37" s="661"/>
      <c r="URJ37" s="661"/>
      <c r="URK37" s="661"/>
      <c r="URL37" s="661"/>
      <c r="URM37" s="661"/>
      <c r="URN37" s="661"/>
      <c r="URO37" s="661"/>
      <c r="URP37" s="661"/>
      <c r="URQ37" s="661"/>
      <c r="URR37" s="661"/>
      <c r="URS37" s="661"/>
      <c r="URT37" s="661"/>
      <c r="URU37" s="661"/>
      <c r="URV37" s="661"/>
      <c r="URW37" s="661"/>
      <c r="URX37" s="661"/>
      <c r="URY37" s="661"/>
      <c r="URZ37" s="661"/>
      <c r="USA37" s="661"/>
      <c r="USB37" s="661"/>
      <c r="USC37" s="661"/>
      <c r="USD37" s="661"/>
      <c r="USE37" s="661"/>
      <c r="USF37" s="661"/>
      <c r="USG37" s="661"/>
      <c r="USH37" s="661"/>
      <c r="USI37" s="661"/>
      <c r="USJ37" s="661"/>
      <c r="USK37" s="661"/>
      <c r="USL37" s="661"/>
      <c r="USM37" s="661"/>
      <c r="USN37" s="661"/>
      <c r="USO37" s="661"/>
      <c r="USP37" s="661"/>
      <c r="USQ37" s="661"/>
      <c r="USR37" s="661"/>
      <c r="USS37" s="661"/>
      <c r="UST37" s="661"/>
      <c r="USU37" s="661"/>
      <c r="USV37" s="661"/>
      <c r="USW37" s="661"/>
      <c r="USX37" s="661"/>
      <c r="USY37" s="661"/>
      <c r="USZ37" s="661"/>
      <c r="UTA37" s="661"/>
      <c r="UTB37" s="661"/>
      <c r="UTC37" s="661"/>
      <c r="UTD37" s="661"/>
      <c r="UTE37" s="661"/>
      <c r="UTF37" s="661"/>
      <c r="UTG37" s="661"/>
      <c r="UTH37" s="661"/>
      <c r="UTI37" s="661"/>
      <c r="UTJ37" s="661"/>
      <c r="UTK37" s="661"/>
      <c r="UTL37" s="661"/>
      <c r="UTM37" s="661"/>
      <c r="UTN37" s="661"/>
      <c r="UTO37" s="661"/>
      <c r="UTP37" s="661"/>
      <c r="UTQ37" s="661"/>
      <c r="UTR37" s="661"/>
      <c r="UTS37" s="661"/>
      <c r="UTT37" s="661"/>
      <c r="UTU37" s="661"/>
      <c r="UTV37" s="661"/>
      <c r="UTW37" s="661"/>
      <c r="UTX37" s="661"/>
      <c r="UTY37" s="661"/>
      <c r="UTZ37" s="661"/>
      <c r="UUA37" s="661"/>
      <c r="UUB37" s="661"/>
      <c r="UUC37" s="661"/>
      <c r="UUD37" s="661"/>
      <c r="UUE37" s="661"/>
      <c r="UUF37" s="661"/>
      <c r="UUG37" s="661"/>
      <c r="UUH37" s="661"/>
      <c r="UUI37" s="661"/>
      <c r="UUJ37" s="661"/>
      <c r="UUK37" s="661"/>
      <c r="UUL37" s="661"/>
      <c r="UUM37" s="661"/>
      <c r="UUN37" s="661"/>
      <c r="UUO37" s="661"/>
      <c r="UUP37" s="661"/>
      <c r="UUQ37" s="661"/>
      <c r="UUR37" s="661"/>
      <c r="UUS37" s="661"/>
      <c r="UUT37" s="661"/>
      <c r="UUU37" s="661"/>
      <c r="UUV37" s="661"/>
      <c r="UUW37" s="661"/>
      <c r="UUX37" s="661"/>
      <c r="UUY37" s="661"/>
      <c r="UUZ37" s="661"/>
      <c r="UVA37" s="661"/>
      <c r="UVB37" s="661"/>
      <c r="UVC37" s="661"/>
      <c r="UVD37" s="661"/>
      <c r="UVE37" s="661"/>
      <c r="UVF37" s="661"/>
      <c r="UVG37" s="661"/>
      <c r="UVH37" s="661"/>
      <c r="UVI37" s="661"/>
      <c r="UVJ37" s="661"/>
      <c r="UVK37" s="661"/>
      <c r="UVL37" s="661"/>
      <c r="UVM37" s="661"/>
      <c r="UVN37" s="661"/>
      <c r="UVO37" s="661"/>
      <c r="UVP37" s="661"/>
      <c r="UVQ37" s="661"/>
      <c r="UVR37" s="661"/>
      <c r="UVS37" s="661"/>
      <c r="UVT37" s="661"/>
      <c r="UVU37" s="661"/>
      <c r="UVV37" s="661"/>
      <c r="UVW37" s="661"/>
      <c r="UVX37" s="661"/>
      <c r="UVY37" s="661"/>
      <c r="UVZ37" s="661"/>
      <c r="UWA37" s="661"/>
      <c r="UWB37" s="661"/>
      <c r="UWC37" s="661"/>
      <c r="UWD37" s="661"/>
      <c r="UWE37" s="661"/>
      <c r="UWF37" s="661"/>
      <c r="UWG37" s="661"/>
      <c r="UWH37" s="661"/>
      <c r="UWI37" s="661"/>
      <c r="UWJ37" s="661"/>
      <c r="UWK37" s="661"/>
      <c r="UWL37" s="661"/>
      <c r="UWM37" s="661"/>
      <c r="UWN37" s="661"/>
      <c r="UWO37" s="661"/>
      <c r="UWP37" s="661"/>
      <c r="UWQ37" s="661"/>
      <c r="UWR37" s="661"/>
      <c r="UWS37" s="661"/>
      <c r="UWT37" s="661"/>
      <c r="UWU37" s="661"/>
      <c r="UWV37" s="661"/>
      <c r="UWW37" s="661"/>
      <c r="UWX37" s="661"/>
      <c r="UWY37" s="661"/>
      <c r="UWZ37" s="661"/>
      <c r="UXA37" s="661"/>
      <c r="UXB37" s="661"/>
      <c r="UXC37" s="661"/>
      <c r="UXD37" s="661"/>
      <c r="UXE37" s="661"/>
      <c r="UXF37" s="661"/>
      <c r="UXG37" s="661"/>
      <c r="UXH37" s="661"/>
      <c r="UXI37" s="661"/>
      <c r="UXJ37" s="661"/>
      <c r="UXK37" s="661"/>
      <c r="UXL37" s="661"/>
      <c r="UXM37" s="661"/>
      <c r="UXN37" s="661"/>
      <c r="UXO37" s="661"/>
      <c r="UXP37" s="661"/>
      <c r="UXQ37" s="661"/>
      <c r="UXR37" s="661"/>
      <c r="UXS37" s="661"/>
      <c r="UXT37" s="661"/>
      <c r="UXU37" s="661"/>
      <c r="UXV37" s="661"/>
      <c r="UXW37" s="661"/>
      <c r="UXX37" s="661"/>
      <c r="UXY37" s="661"/>
      <c r="UXZ37" s="661"/>
      <c r="UYA37" s="661"/>
      <c r="UYB37" s="661"/>
      <c r="UYC37" s="661"/>
      <c r="UYD37" s="661"/>
      <c r="UYE37" s="661"/>
      <c r="UYF37" s="661"/>
      <c r="UYG37" s="661"/>
      <c r="UYH37" s="661"/>
      <c r="UYI37" s="661"/>
      <c r="UYJ37" s="661"/>
      <c r="UYK37" s="661"/>
      <c r="UYL37" s="661"/>
      <c r="UYM37" s="661"/>
      <c r="UYN37" s="661"/>
      <c r="UYO37" s="661"/>
      <c r="UYP37" s="661"/>
      <c r="UYQ37" s="661"/>
      <c r="UYR37" s="661"/>
      <c r="UYS37" s="661"/>
      <c r="UYT37" s="661"/>
      <c r="UYU37" s="661"/>
      <c r="UYV37" s="661"/>
      <c r="UYW37" s="661"/>
      <c r="UYX37" s="661"/>
      <c r="UYY37" s="661"/>
      <c r="UYZ37" s="661"/>
      <c r="UZA37" s="661"/>
      <c r="UZB37" s="661"/>
      <c r="UZC37" s="661"/>
      <c r="UZD37" s="661"/>
      <c r="UZE37" s="661"/>
      <c r="UZF37" s="661"/>
      <c r="UZG37" s="661"/>
      <c r="UZH37" s="661"/>
      <c r="UZI37" s="661"/>
      <c r="UZJ37" s="661"/>
      <c r="UZK37" s="661"/>
      <c r="UZL37" s="661"/>
      <c r="UZM37" s="661"/>
      <c r="UZN37" s="661"/>
      <c r="UZO37" s="661"/>
      <c r="UZP37" s="661"/>
      <c r="UZQ37" s="661"/>
      <c r="UZR37" s="661"/>
      <c r="UZS37" s="661"/>
      <c r="UZT37" s="661"/>
      <c r="UZU37" s="661"/>
      <c r="UZV37" s="661"/>
      <c r="UZW37" s="661"/>
      <c r="UZX37" s="661"/>
      <c r="UZY37" s="661"/>
      <c r="UZZ37" s="661"/>
      <c r="VAA37" s="661"/>
      <c r="VAB37" s="661"/>
      <c r="VAC37" s="661"/>
      <c r="VAD37" s="661"/>
      <c r="VAE37" s="661"/>
      <c r="VAF37" s="661"/>
      <c r="VAG37" s="661"/>
      <c r="VAH37" s="661"/>
      <c r="VAI37" s="661"/>
      <c r="VAJ37" s="661"/>
      <c r="VAK37" s="661"/>
      <c r="VAL37" s="661"/>
      <c r="VAM37" s="661"/>
      <c r="VAN37" s="661"/>
      <c r="VAO37" s="661"/>
      <c r="VAP37" s="661"/>
      <c r="VAQ37" s="661"/>
      <c r="VAR37" s="661"/>
      <c r="VAS37" s="661"/>
      <c r="VAT37" s="661"/>
      <c r="VAU37" s="661"/>
      <c r="VAV37" s="661"/>
      <c r="VAW37" s="661"/>
      <c r="VAX37" s="661"/>
      <c r="VAY37" s="661"/>
      <c r="VAZ37" s="661"/>
      <c r="VBA37" s="661"/>
      <c r="VBB37" s="661"/>
      <c r="VBC37" s="661"/>
      <c r="VBD37" s="661"/>
      <c r="VBE37" s="661"/>
      <c r="VBF37" s="661"/>
      <c r="VBG37" s="661"/>
      <c r="VBH37" s="661"/>
      <c r="VBI37" s="661"/>
      <c r="VBJ37" s="661"/>
      <c r="VBK37" s="661"/>
      <c r="VBL37" s="661"/>
      <c r="VBM37" s="661"/>
      <c r="VBN37" s="661"/>
      <c r="VBO37" s="661"/>
      <c r="VBP37" s="661"/>
      <c r="VBQ37" s="661"/>
      <c r="VBR37" s="661"/>
      <c r="VBS37" s="661"/>
      <c r="VBT37" s="661"/>
      <c r="VBU37" s="661"/>
      <c r="VBV37" s="661"/>
      <c r="VBW37" s="661"/>
      <c r="VBX37" s="661"/>
      <c r="VBY37" s="661"/>
      <c r="VBZ37" s="661"/>
      <c r="VCA37" s="661"/>
      <c r="VCB37" s="661"/>
      <c r="VCC37" s="661"/>
      <c r="VCD37" s="661"/>
      <c r="VCE37" s="661"/>
      <c r="VCF37" s="661"/>
      <c r="VCG37" s="661"/>
      <c r="VCH37" s="661"/>
      <c r="VCI37" s="661"/>
      <c r="VCJ37" s="661"/>
      <c r="VCK37" s="661"/>
      <c r="VCL37" s="661"/>
      <c r="VCM37" s="661"/>
      <c r="VCN37" s="661"/>
      <c r="VCO37" s="661"/>
      <c r="VCP37" s="661"/>
      <c r="VCQ37" s="661"/>
      <c r="VCR37" s="661"/>
      <c r="VCS37" s="661"/>
      <c r="VCT37" s="661"/>
      <c r="VCU37" s="661"/>
      <c r="VCV37" s="661"/>
      <c r="VCW37" s="661"/>
      <c r="VCX37" s="661"/>
      <c r="VCY37" s="661"/>
      <c r="VCZ37" s="661"/>
      <c r="VDA37" s="661"/>
      <c r="VDB37" s="661"/>
      <c r="VDC37" s="661"/>
      <c r="VDD37" s="661"/>
      <c r="VDE37" s="661"/>
      <c r="VDF37" s="661"/>
      <c r="VDG37" s="661"/>
      <c r="VDH37" s="661"/>
      <c r="VDI37" s="661"/>
      <c r="VDJ37" s="661"/>
      <c r="VDK37" s="661"/>
      <c r="VDL37" s="661"/>
      <c r="VDM37" s="661"/>
      <c r="VDN37" s="661"/>
      <c r="VDO37" s="661"/>
      <c r="VDP37" s="661"/>
      <c r="VDQ37" s="661"/>
      <c r="VDR37" s="661"/>
      <c r="VDS37" s="661"/>
      <c r="VDT37" s="661"/>
      <c r="VDU37" s="661"/>
      <c r="VDV37" s="661"/>
      <c r="VDW37" s="661"/>
      <c r="VDX37" s="661"/>
      <c r="VDY37" s="661"/>
      <c r="VDZ37" s="661"/>
      <c r="VEA37" s="661"/>
      <c r="VEB37" s="661"/>
      <c r="VEC37" s="661"/>
      <c r="VED37" s="661"/>
      <c r="VEE37" s="661"/>
      <c r="VEF37" s="661"/>
      <c r="VEG37" s="661"/>
      <c r="VEH37" s="661"/>
      <c r="VEI37" s="661"/>
      <c r="VEJ37" s="661"/>
      <c r="VEK37" s="661"/>
      <c r="VEL37" s="661"/>
      <c r="VEM37" s="661"/>
      <c r="VEN37" s="661"/>
      <c r="VEO37" s="661"/>
      <c r="VEP37" s="661"/>
      <c r="VEQ37" s="661"/>
      <c r="VER37" s="661"/>
      <c r="VES37" s="661"/>
      <c r="VET37" s="661"/>
      <c r="VEU37" s="661"/>
      <c r="VEV37" s="661"/>
      <c r="VEW37" s="661"/>
      <c r="VEX37" s="661"/>
      <c r="VEY37" s="661"/>
      <c r="VEZ37" s="661"/>
      <c r="VFA37" s="661"/>
      <c r="VFB37" s="661"/>
      <c r="VFC37" s="661"/>
      <c r="VFD37" s="661"/>
      <c r="VFE37" s="661"/>
      <c r="VFF37" s="661"/>
      <c r="VFG37" s="661"/>
      <c r="VFH37" s="661"/>
      <c r="VFI37" s="661"/>
      <c r="VFJ37" s="661"/>
      <c r="VFK37" s="661"/>
      <c r="VFL37" s="661"/>
      <c r="VFM37" s="661"/>
      <c r="VFN37" s="661"/>
      <c r="VFO37" s="661"/>
      <c r="VFP37" s="661"/>
      <c r="VFQ37" s="661"/>
      <c r="VFR37" s="661"/>
      <c r="VFS37" s="661"/>
      <c r="VFT37" s="661"/>
      <c r="VFU37" s="661"/>
      <c r="VFV37" s="661"/>
      <c r="VFW37" s="661"/>
      <c r="VFX37" s="661"/>
      <c r="VFY37" s="661"/>
      <c r="VFZ37" s="661"/>
      <c r="VGA37" s="661"/>
      <c r="VGB37" s="661"/>
      <c r="VGC37" s="661"/>
      <c r="VGD37" s="661"/>
      <c r="VGE37" s="661"/>
      <c r="VGF37" s="661"/>
      <c r="VGG37" s="661"/>
      <c r="VGH37" s="661"/>
      <c r="VGI37" s="661"/>
      <c r="VGJ37" s="661"/>
      <c r="VGK37" s="661"/>
      <c r="VGL37" s="661"/>
      <c r="VGM37" s="661"/>
      <c r="VGN37" s="661"/>
      <c r="VGO37" s="661"/>
      <c r="VGP37" s="661"/>
      <c r="VGQ37" s="661"/>
      <c r="VGR37" s="661"/>
      <c r="VGS37" s="661"/>
      <c r="VGT37" s="661"/>
      <c r="VGU37" s="661"/>
      <c r="VGV37" s="661"/>
      <c r="VGW37" s="661"/>
      <c r="VGX37" s="661"/>
      <c r="VGY37" s="661"/>
      <c r="VGZ37" s="661"/>
      <c r="VHA37" s="661"/>
      <c r="VHB37" s="661"/>
      <c r="VHC37" s="661"/>
      <c r="VHD37" s="661"/>
      <c r="VHE37" s="661"/>
      <c r="VHF37" s="661"/>
      <c r="VHG37" s="661"/>
      <c r="VHH37" s="661"/>
      <c r="VHI37" s="661"/>
      <c r="VHJ37" s="661"/>
      <c r="VHK37" s="661"/>
      <c r="VHL37" s="661"/>
      <c r="VHM37" s="661"/>
      <c r="VHN37" s="661"/>
      <c r="VHO37" s="661"/>
      <c r="VHP37" s="661"/>
      <c r="VHQ37" s="661"/>
      <c r="VHR37" s="661"/>
      <c r="VHS37" s="661"/>
      <c r="VHT37" s="661"/>
      <c r="VHU37" s="661"/>
      <c r="VHV37" s="661"/>
      <c r="VHW37" s="661"/>
      <c r="VHX37" s="661"/>
      <c r="VHY37" s="661"/>
      <c r="VHZ37" s="661"/>
      <c r="VIA37" s="661"/>
      <c r="VIB37" s="661"/>
      <c r="VIC37" s="661"/>
      <c r="VID37" s="661"/>
      <c r="VIE37" s="661"/>
      <c r="VIF37" s="661"/>
      <c r="VIG37" s="661"/>
      <c r="VIH37" s="661"/>
      <c r="VII37" s="661"/>
      <c r="VIJ37" s="661"/>
      <c r="VIK37" s="661"/>
      <c r="VIL37" s="661"/>
      <c r="VIM37" s="661"/>
      <c r="VIN37" s="661"/>
      <c r="VIO37" s="661"/>
      <c r="VIP37" s="661"/>
      <c r="VIQ37" s="661"/>
      <c r="VIR37" s="661"/>
      <c r="VIS37" s="661"/>
      <c r="VIT37" s="661"/>
      <c r="VIU37" s="661"/>
      <c r="VIV37" s="661"/>
      <c r="VIW37" s="661"/>
      <c r="VIX37" s="661"/>
      <c r="VIY37" s="661"/>
      <c r="VIZ37" s="661"/>
      <c r="VJA37" s="661"/>
      <c r="VJB37" s="661"/>
      <c r="VJC37" s="661"/>
      <c r="VJD37" s="661"/>
      <c r="VJE37" s="661"/>
      <c r="VJF37" s="661"/>
      <c r="VJG37" s="661"/>
      <c r="VJH37" s="661"/>
      <c r="VJI37" s="661"/>
      <c r="VJJ37" s="661"/>
      <c r="VJK37" s="661"/>
      <c r="VJL37" s="661"/>
      <c r="VJM37" s="661"/>
      <c r="VJN37" s="661"/>
      <c r="VJO37" s="661"/>
      <c r="VJP37" s="661"/>
      <c r="VJQ37" s="661"/>
      <c r="VJR37" s="661"/>
      <c r="VJS37" s="661"/>
      <c r="VJT37" s="661"/>
      <c r="VJU37" s="661"/>
      <c r="VJV37" s="661"/>
      <c r="VJW37" s="661"/>
      <c r="VJX37" s="661"/>
      <c r="VJY37" s="661"/>
      <c r="VJZ37" s="661"/>
      <c r="VKA37" s="661"/>
      <c r="VKB37" s="661"/>
      <c r="VKC37" s="661"/>
      <c r="VKD37" s="661"/>
      <c r="VKE37" s="661"/>
      <c r="VKF37" s="661"/>
      <c r="VKG37" s="661"/>
      <c r="VKH37" s="661"/>
      <c r="VKI37" s="661"/>
      <c r="VKJ37" s="661"/>
      <c r="VKK37" s="661"/>
      <c r="VKL37" s="661"/>
      <c r="VKM37" s="661"/>
      <c r="VKN37" s="661"/>
      <c r="VKO37" s="661"/>
      <c r="VKP37" s="661"/>
      <c r="VKQ37" s="661"/>
      <c r="VKR37" s="661"/>
      <c r="VKS37" s="661"/>
      <c r="VKT37" s="661"/>
      <c r="VKU37" s="661"/>
      <c r="VKV37" s="661"/>
      <c r="VKW37" s="661"/>
      <c r="VKX37" s="661"/>
      <c r="VKY37" s="661"/>
      <c r="VKZ37" s="661"/>
      <c r="VLA37" s="661"/>
      <c r="VLB37" s="661"/>
      <c r="VLC37" s="661"/>
      <c r="VLD37" s="661"/>
      <c r="VLE37" s="661"/>
      <c r="VLF37" s="661"/>
      <c r="VLG37" s="661"/>
      <c r="VLH37" s="661"/>
      <c r="VLI37" s="661"/>
      <c r="VLJ37" s="661"/>
      <c r="VLK37" s="661"/>
      <c r="VLL37" s="661"/>
      <c r="VLM37" s="661"/>
      <c r="VLN37" s="661"/>
      <c r="VLO37" s="661"/>
      <c r="VLP37" s="661"/>
      <c r="VLQ37" s="661"/>
      <c r="VLR37" s="661"/>
      <c r="VLS37" s="661"/>
      <c r="VLT37" s="661"/>
      <c r="VLU37" s="661"/>
      <c r="VLV37" s="661"/>
      <c r="VLW37" s="661"/>
      <c r="VLX37" s="661"/>
      <c r="VLY37" s="661"/>
      <c r="VLZ37" s="661"/>
      <c r="VMA37" s="661"/>
      <c r="VMB37" s="661"/>
      <c r="VMC37" s="661"/>
      <c r="VMD37" s="661"/>
      <c r="VME37" s="661"/>
      <c r="VMF37" s="661"/>
      <c r="VMG37" s="661"/>
      <c r="VMH37" s="661"/>
      <c r="VMI37" s="661"/>
      <c r="VMJ37" s="661"/>
      <c r="VMK37" s="661"/>
      <c r="VML37" s="661"/>
      <c r="VMM37" s="661"/>
      <c r="VMN37" s="661"/>
      <c r="VMO37" s="661"/>
      <c r="VMP37" s="661"/>
      <c r="VMQ37" s="661"/>
      <c r="VMR37" s="661"/>
      <c r="VMS37" s="661"/>
      <c r="VMT37" s="661"/>
      <c r="VMU37" s="661"/>
      <c r="VMV37" s="661"/>
      <c r="VMW37" s="661"/>
      <c r="VMX37" s="661"/>
      <c r="VMY37" s="661"/>
      <c r="VMZ37" s="661"/>
      <c r="VNA37" s="661"/>
      <c r="VNB37" s="661"/>
      <c r="VNC37" s="661"/>
      <c r="VND37" s="661"/>
      <c r="VNE37" s="661"/>
      <c r="VNF37" s="661"/>
      <c r="VNG37" s="661"/>
      <c r="VNH37" s="661"/>
      <c r="VNI37" s="661"/>
      <c r="VNJ37" s="661"/>
      <c r="VNK37" s="661"/>
      <c r="VNL37" s="661"/>
      <c r="VNM37" s="661"/>
      <c r="VNN37" s="661"/>
      <c r="VNO37" s="661"/>
      <c r="VNP37" s="661"/>
      <c r="VNQ37" s="661"/>
      <c r="VNR37" s="661"/>
      <c r="VNS37" s="661"/>
      <c r="VNT37" s="661"/>
      <c r="VNU37" s="661"/>
      <c r="VNV37" s="661"/>
      <c r="VNW37" s="661"/>
      <c r="VNX37" s="661"/>
      <c r="VNY37" s="661"/>
      <c r="VNZ37" s="661"/>
      <c r="VOA37" s="661"/>
      <c r="VOB37" s="661"/>
      <c r="VOC37" s="661"/>
      <c r="VOD37" s="661"/>
      <c r="VOE37" s="661"/>
      <c r="VOF37" s="661"/>
      <c r="VOG37" s="661"/>
      <c r="VOH37" s="661"/>
      <c r="VOI37" s="661"/>
      <c r="VOJ37" s="661"/>
      <c r="VOK37" s="661"/>
      <c r="VOL37" s="661"/>
      <c r="VOM37" s="661"/>
      <c r="VON37" s="661"/>
      <c r="VOO37" s="661"/>
      <c r="VOP37" s="661"/>
      <c r="VOQ37" s="661"/>
      <c r="VOR37" s="661"/>
      <c r="VOS37" s="661"/>
      <c r="VOT37" s="661"/>
      <c r="VOU37" s="661"/>
      <c r="VOV37" s="661"/>
      <c r="VOW37" s="661"/>
      <c r="VOX37" s="661"/>
      <c r="VOY37" s="661"/>
      <c r="VOZ37" s="661"/>
      <c r="VPA37" s="661"/>
      <c r="VPB37" s="661"/>
      <c r="VPC37" s="661"/>
      <c r="VPD37" s="661"/>
      <c r="VPE37" s="661"/>
      <c r="VPF37" s="661"/>
      <c r="VPG37" s="661"/>
      <c r="VPH37" s="661"/>
      <c r="VPI37" s="661"/>
      <c r="VPJ37" s="661"/>
      <c r="VPK37" s="661"/>
      <c r="VPL37" s="661"/>
      <c r="VPM37" s="661"/>
      <c r="VPN37" s="661"/>
      <c r="VPO37" s="661"/>
      <c r="VPP37" s="661"/>
      <c r="VPQ37" s="661"/>
      <c r="VPR37" s="661"/>
      <c r="VPS37" s="661"/>
      <c r="VPT37" s="661"/>
      <c r="VPU37" s="661"/>
      <c r="VPV37" s="661"/>
      <c r="VPW37" s="661"/>
      <c r="VPX37" s="661"/>
      <c r="VPY37" s="661"/>
      <c r="VPZ37" s="661"/>
      <c r="VQA37" s="661"/>
      <c r="VQB37" s="661"/>
      <c r="VQC37" s="661"/>
      <c r="VQD37" s="661"/>
      <c r="VQE37" s="661"/>
      <c r="VQF37" s="661"/>
      <c r="VQG37" s="661"/>
      <c r="VQH37" s="661"/>
      <c r="VQI37" s="661"/>
      <c r="VQJ37" s="661"/>
      <c r="VQK37" s="661"/>
      <c r="VQL37" s="661"/>
      <c r="VQM37" s="661"/>
      <c r="VQN37" s="661"/>
      <c r="VQO37" s="661"/>
      <c r="VQP37" s="661"/>
      <c r="VQQ37" s="661"/>
      <c r="VQR37" s="661"/>
      <c r="VQS37" s="661"/>
      <c r="VQT37" s="661"/>
      <c r="VQU37" s="661"/>
      <c r="VQV37" s="661"/>
      <c r="VQW37" s="661"/>
      <c r="VQX37" s="661"/>
      <c r="VQY37" s="661"/>
      <c r="VQZ37" s="661"/>
      <c r="VRA37" s="661"/>
      <c r="VRB37" s="661"/>
      <c r="VRC37" s="661"/>
      <c r="VRD37" s="661"/>
      <c r="VRE37" s="661"/>
      <c r="VRF37" s="661"/>
      <c r="VRG37" s="661"/>
      <c r="VRH37" s="661"/>
      <c r="VRI37" s="661"/>
      <c r="VRJ37" s="661"/>
      <c r="VRK37" s="661"/>
      <c r="VRL37" s="661"/>
      <c r="VRM37" s="661"/>
      <c r="VRN37" s="661"/>
      <c r="VRO37" s="661"/>
      <c r="VRP37" s="661"/>
      <c r="VRQ37" s="661"/>
      <c r="VRR37" s="661"/>
      <c r="VRS37" s="661"/>
      <c r="VRT37" s="661"/>
      <c r="VRU37" s="661"/>
      <c r="VRV37" s="661"/>
      <c r="VRW37" s="661"/>
      <c r="VRX37" s="661"/>
      <c r="VRY37" s="661"/>
      <c r="VRZ37" s="661"/>
      <c r="VSA37" s="661"/>
      <c r="VSB37" s="661"/>
      <c r="VSC37" s="661"/>
      <c r="VSD37" s="661"/>
      <c r="VSE37" s="661"/>
      <c r="VSF37" s="661"/>
      <c r="VSG37" s="661"/>
      <c r="VSH37" s="661"/>
      <c r="VSI37" s="661"/>
      <c r="VSJ37" s="661"/>
      <c r="VSK37" s="661"/>
      <c r="VSL37" s="661"/>
      <c r="VSM37" s="661"/>
      <c r="VSN37" s="661"/>
      <c r="VSO37" s="661"/>
      <c r="VSP37" s="661"/>
      <c r="VSQ37" s="661"/>
      <c r="VSR37" s="661"/>
      <c r="VSS37" s="661"/>
      <c r="VST37" s="661"/>
      <c r="VSU37" s="661"/>
      <c r="VSV37" s="661"/>
      <c r="VSW37" s="661"/>
      <c r="VSX37" s="661"/>
      <c r="VSY37" s="661"/>
      <c r="VSZ37" s="661"/>
      <c r="VTA37" s="661"/>
      <c r="VTB37" s="661"/>
      <c r="VTC37" s="661"/>
      <c r="VTD37" s="661"/>
      <c r="VTE37" s="661"/>
      <c r="VTF37" s="661"/>
      <c r="VTG37" s="661"/>
      <c r="VTH37" s="661"/>
      <c r="VTI37" s="661"/>
      <c r="VTJ37" s="661"/>
      <c r="VTK37" s="661"/>
      <c r="VTL37" s="661"/>
      <c r="VTM37" s="661"/>
      <c r="VTN37" s="661"/>
      <c r="VTO37" s="661"/>
      <c r="VTP37" s="661"/>
      <c r="VTQ37" s="661"/>
      <c r="VTR37" s="661"/>
      <c r="VTS37" s="661"/>
      <c r="VTT37" s="661"/>
      <c r="VTU37" s="661"/>
      <c r="VTV37" s="661"/>
      <c r="VTW37" s="661"/>
      <c r="VTX37" s="661"/>
      <c r="VTY37" s="661"/>
      <c r="VTZ37" s="661"/>
      <c r="VUA37" s="661"/>
      <c r="VUB37" s="661"/>
      <c r="VUC37" s="661"/>
      <c r="VUD37" s="661"/>
      <c r="VUE37" s="661"/>
      <c r="VUF37" s="661"/>
      <c r="VUG37" s="661"/>
      <c r="VUH37" s="661"/>
      <c r="VUI37" s="661"/>
      <c r="VUJ37" s="661"/>
      <c r="VUK37" s="661"/>
      <c r="VUL37" s="661"/>
      <c r="VUM37" s="661"/>
      <c r="VUN37" s="661"/>
      <c r="VUO37" s="661"/>
      <c r="VUP37" s="661"/>
      <c r="VUQ37" s="661"/>
      <c r="VUR37" s="661"/>
      <c r="VUS37" s="661"/>
      <c r="VUT37" s="661"/>
      <c r="VUU37" s="661"/>
      <c r="VUV37" s="661"/>
      <c r="VUW37" s="661"/>
      <c r="VUX37" s="661"/>
      <c r="VUY37" s="661"/>
      <c r="VUZ37" s="661"/>
      <c r="VVA37" s="661"/>
      <c r="VVB37" s="661"/>
      <c r="VVC37" s="661"/>
      <c r="VVD37" s="661"/>
      <c r="VVE37" s="661"/>
      <c r="VVF37" s="661"/>
      <c r="VVG37" s="661"/>
      <c r="VVH37" s="661"/>
      <c r="VVI37" s="661"/>
      <c r="VVJ37" s="661"/>
      <c r="VVK37" s="661"/>
      <c r="VVL37" s="661"/>
      <c r="VVM37" s="661"/>
      <c r="VVN37" s="661"/>
      <c r="VVO37" s="661"/>
      <c r="VVP37" s="661"/>
      <c r="VVQ37" s="661"/>
      <c r="VVR37" s="661"/>
      <c r="VVS37" s="661"/>
      <c r="VVT37" s="661"/>
      <c r="VVU37" s="661"/>
      <c r="VVV37" s="661"/>
      <c r="VVW37" s="661"/>
      <c r="VVX37" s="661"/>
      <c r="VVY37" s="661"/>
      <c r="VVZ37" s="661"/>
      <c r="VWA37" s="661"/>
      <c r="VWB37" s="661"/>
      <c r="VWC37" s="661"/>
      <c r="VWD37" s="661"/>
      <c r="VWE37" s="661"/>
      <c r="VWF37" s="661"/>
      <c r="VWG37" s="661"/>
      <c r="VWH37" s="661"/>
      <c r="VWI37" s="661"/>
      <c r="VWJ37" s="661"/>
      <c r="VWK37" s="661"/>
      <c r="VWL37" s="661"/>
      <c r="VWM37" s="661"/>
      <c r="VWN37" s="661"/>
      <c r="VWO37" s="661"/>
      <c r="VWP37" s="661"/>
      <c r="VWQ37" s="661"/>
      <c r="VWR37" s="661"/>
      <c r="VWS37" s="661"/>
      <c r="VWT37" s="661"/>
      <c r="VWU37" s="661"/>
      <c r="VWV37" s="661"/>
      <c r="VWW37" s="661"/>
      <c r="VWX37" s="661"/>
      <c r="VWY37" s="661"/>
      <c r="VWZ37" s="661"/>
      <c r="VXA37" s="661"/>
      <c r="VXB37" s="661"/>
      <c r="VXC37" s="661"/>
      <c r="VXD37" s="661"/>
      <c r="VXE37" s="661"/>
      <c r="VXF37" s="661"/>
      <c r="VXG37" s="661"/>
      <c r="VXH37" s="661"/>
      <c r="VXI37" s="661"/>
      <c r="VXJ37" s="661"/>
      <c r="VXK37" s="661"/>
      <c r="VXL37" s="661"/>
      <c r="VXM37" s="661"/>
      <c r="VXN37" s="661"/>
      <c r="VXO37" s="661"/>
      <c r="VXP37" s="661"/>
      <c r="VXQ37" s="661"/>
      <c r="VXR37" s="661"/>
      <c r="VXS37" s="661"/>
      <c r="VXT37" s="661"/>
      <c r="VXU37" s="661"/>
      <c r="VXV37" s="661"/>
      <c r="VXW37" s="661"/>
      <c r="VXX37" s="661"/>
      <c r="VXY37" s="661"/>
      <c r="VXZ37" s="661"/>
      <c r="VYA37" s="661"/>
      <c r="VYB37" s="661"/>
      <c r="VYC37" s="661"/>
      <c r="VYD37" s="661"/>
      <c r="VYE37" s="661"/>
      <c r="VYF37" s="661"/>
      <c r="VYG37" s="661"/>
      <c r="VYH37" s="661"/>
      <c r="VYI37" s="661"/>
      <c r="VYJ37" s="661"/>
      <c r="VYK37" s="661"/>
      <c r="VYL37" s="661"/>
      <c r="VYM37" s="661"/>
      <c r="VYN37" s="661"/>
      <c r="VYO37" s="661"/>
      <c r="VYP37" s="661"/>
      <c r="VYQ37" s="661"/>
      <c r="VYR37" s="661"/>
      <c r="VYS37" s="661"/>
      <c r="VYT37" s="661"/>
      <c r="VYU37" s="661"/>
      <c r="VYV37" s="661"/>
      <c r="VYW37" s="661"/>
      <c r="VYX37" s="661"/>
      <c r="VYY37" s="661"/>
      <c r="VYZ37" s="661"/>
      <c r="VZA37" s="661"/>
      <c r="VZB37" s="661"/>
      <c r="VZC37" s="661"/>
      <c r="VZD37" s="661"/>
      <c r="VZE37" s="661"/>
      <c r="VZF37" s="661"/>
      <c r="VZG37" s="661"/>
      <c r="VZH37" s="661"/>
      <c r="VZI37" s="661"/>
      <c r="VZJ37" s="661"/>
      <c r="VZK37" s="661"/>
      <c r="VZL37" s="661"/>
      <c r="VZM37" s="661"/>
      <c r="VZN37" s="661"/>
      <c r="VZO37" s="661"/>
      <c r="VZP37" s="661"/>
      <c r="VZQ37" s="661"/>
      <c r="VZR37" s="661"/>
      <c r="VZS37" s="661"/>
      <c r="VZT37" s="661"/>
      <c r="VZU37" s="661"/>
      <c r="VZV37" s="661"/>
      <c r="VZW37" s="661"/>
      <c r="VZX37" s="661"/>
      <c r="VZY37" s="661"/>
      <c r="VZZ37" s="661"/>
      <c r="WAA37" s="661"/>
      <c r="WAB37" s="661"/>
      <c r="WAC37" s="661"/>
      <c r="WAD37" s="661"/>
      <c r="WAE37" s="661"/>
      <c r="WAF37" s="661"/>
      <c r="WAG37" s="661"/>
      <c r="WAH37" s="661"/>
      <c r="WAI37" s="661"/>
      <c r="WAJ37" s="661"/>
      <c r="WAK37" s="661"/>
      <c r="WAL37" s="661"/>
      <c r="WAM37" s="661"/>
      <c r="WAN37" s="661"/>
      <c r="WAO37" s="661"/>
      <c r="WAP37" s="661"/>
      <c r="WAQ37" s="661"/>
      <c r="WAR37" s="661"/>
      <c r="WAS37" s="661"/>
      <c r="WAT37" s="661"/>
      <c r="WAU37" s="661"/>
      <c r="WAV37" s="661"/>
      <c r="WAW37" s="661"/>
      <c r="WAX37" s="661"/>
      <c r="WAY37" s="661"/>
      <c r="WAZ37" s="661"/>
      <c r="WBA37" s="661"/>
      <c r="WBB37" s="661"/>
      <c r="WBC37" s="661"/>
      <c r="WBD37" s="661"/>
      <c r="WBE37" s="661"/>
      <c r="WBF37" s="661"/>
      <c r="WBG37" s="661"/>
      <c r="WBH37" s="661"/>
      <c r="WBI37" s="661"/>
      <c r="WBJ37" s="661"/>
      <c r="WBK37" s="661"/>
      <c r="WBL37" s="661"/>
      <c r="WBM37" s="661"/>
      <c r="WBN37" s="661"/>
      <c r="WBO37" s="661"/>
      <c r="WBP37" s="661"/>
      <c r="WBQ37" s="661"/>
      <c r="WBR37" s="661"/>
      <c r="WBS37" s="661"/>
      <c r="WBT37" s="661"/>
      <c r="WBU37" s="661"/>
      <c r="WBV37" s="661"/>
      <c r="WBW37" s="661"/>
      <c r="WBX37" s="661"/>
      <c r="WBY37" s="661"/>
      <c r="WBZ37" s="661"/>
      <c r="WCA37" s="661"/>
      <c r="WCB37" s="661"/>
      <c r="WCC37" s="661"/>
      <c r="WCD37" s="661"/>
      <c r="WCE37" s="661"/>
      <c r="WCF37" s="661"/>
      <c r="WCG37" s="661"/>
      <c r="WCH37" s="661"/>
      <c r="WCI37" s="661"/>
      <c r="WCJ37" s="661"/>
      <c r="WCK37" s="661"/>
      <c r="WCL37" s="661"/>
      <c r="WCM37" s="661"/>
      <c r="WCN37" s="661"/>
      <c r="WCO37" s="661"/>
      <c r="WCP37" s="661"/>
      <c r="WCQ37" s="661"/>
      <c r="WCR37" s="661"/>
      <c r="WCS37" s="661"/>
      <c r="WCT37" s="661"/>
      <c r="WCU37" s="661"/>
      <c r="WCV37" s="661"/>
      <c r="WCW37" s="661"/>
      <c r="WCX37" s="661"/>
      <c r="WCY37" s="661"/>
      <c r="WCZ37" s="661"/>
      <c r="WDA37" s="661"/>
      <c r="WDB37" s="661"/>
      <c r="WDC37" s="661"/>
      <c r="WDD37" s="661"/>
      <c r="WDE37" s="661"/>
      <c r="WDF37" s="661"/>
      <c r="WDG37" s="661"/>
      <c r="WDH37" s="661"/>
      <c r="WDI37" s="661"/>
      <c r="WDJ37" s="661"/>
      <c r="WDK37" s="661"/>
      <c r="WDL37" s="661"/>
      <c r="WDM37" s="661"/>
      <c r="WDN37" s="661"/>
      <c r="WDO37" s="661"/>
      <c r="WDP37" s="661"/>
      <c r="WDQ37" s="661"/>
      <c r="WDR37" s="661"/>
      <c r="WDS37" s="661"/>
      <c r="WDT37" s="661"/>
      <c r="WDU37" s="661"/>
      <c r="WDV37" s="661"/>
      <c r="WDW37" s="661"/>
      <c r="WDX37" s="661"/>
      <c r="WDY37" s="661"/>
      <c r="WDZ37" s="661"/>
      <c r="WEA37" s="661"/>
      <c r="WEB37" s="661"/>
      <c r="WEC37" s="661"/>
      <c r="WED37" s="661"/>
      <c r="WEE37" s="661"/>
      <c r="WEF37" s="661"/>
      <c r="WEG37" s="661"/>
      <c r="WEH37" s="661"/>
      <c r="WEI37" s="661"/>
      <c r="WEJ37" s="661"/>
      <c r="WEK37" s="661"/>
      <c r="WEL37" s="661"/>
      <c r="WEM37" s="661"/>
      <c r="WEN37" s="661"/>
      <c r="WEO37" s="661"/>
      <c r="WEP37" s="661"/>
      <c r="WEQ37" s="661"/>
      <c r="WER37" s="661"/>
      <c r="WES37" s="661"/>
      <c r="WET37" s="661"/>
      <c r="WEU37" s="661"/>
      <c r="WEV37" s="661"/>
      <c r="WEW37" s="661"/>
      <c r="WEX37" s="661"/>
      <c r="WEY37" s="661"/>
      <c r="WEZ37" s="661"/>
      <c r="WFA37" s="661"/>
      <c r="WFB37" s="661"/>
      <c r="WFC37" s="661"/>
      <c r="WFD37" s="661"/>
      <c r="WFE37" s="661"/>
      <c r="WFF37" s="661"/>
      <c r="WFG37" s="661"/>
      <c r="WFH37" s="661"/>
      <c r="WFI37" s="661"/>
      <c r="WFJ37" s="661"/>
      <c r="WFK37" s="661"/>
      <c r="WFL37" s="661"/>
      <c r="WFM37" s="661"/>
      <c r="WFN37" s="661"/>
      <c r="WFO37" s="661"/>
      <c r="WFP37" s="661"/>
      <c r="WFQ37" s="661"/>
      <c r="WFR37" s="661"/>
      <c r="WFS37" s="661"/>
      <c r="WFT37" s="661"/>
      <c r="WFU37" s="661"/>
      <c r="WFV37" s="661"/>
      <c r="WFW37" s="661"/>
      <c r="WFX37" s="661"/>
      <c r="WFY37" s="661"/>
      <c r="WFZ37" s="661"/>
      <c r="WGA37" s="661"/>
      <c r="WGB37" s="661"/>
      <c r="WGC37" s="661"/>
      <c r="WGD37" s="661"/>
      <c r="WGE37" s="661"/>
      <c r="WGF37" s="661"/>
      <c r="WGG37" s="661"/>
      <c r="WGH37" s="661"/>
      <c r="WGI37" s="661"/>
      <c r="WGJ37" s="661"/>
      <c r="WGK37" s="661"/>
      <c r="WGL37" s="661"/>
      <c r="WGM37" s="661"/>
      <c r="WGN37" s="661"/>
      <c r="WGO37" s="661"/>
      <c r="WGP37" s="661"/>
      <c r="WGQ37" s="661"/>
      <c r="WGR37" s="661"/>
      <c r="WGS37" s="661"/>
      <c r="WGT37" s="661"/>
      <c r="WGU37" s="661"/>
      <c r="WGV37" s="661"/>
      <c r="WGW37" s="661"/>
      <c r="WGX37" s="661"/>
      <c r="WGY37" s="661"/>
      <c r="WGZ37" s="661"/>
      <c r="WHA37" s="661"/>
      <c r="WHB37" s="661"/>
      <c r="WHC37" s="661"/>
      <c r="WHD37" s="661"/>
      <c r="WHE37" s="661"/>
      <c r="WHF37" s="661"/>
      <c r="WHG37" s="661"/>
      <c r="WHH37" s="661"/>
      <c r="WHI37" s="661"/>
      <c r="WHJ37" s="661"/>
      <c r="WHK37" s="661"/>
      <c r="WHL37" s="661"/>
      <c r="WHM37" s="661"/>
      <c r="WHN37" s="661"/>
      <c r="WHO37" s="661"/>
      <c r="WHP37" s="661"/>
      <c r="WHQ37" s="661"/>
      <c r="WHR37" s="661"/>
      <c r="WHS37" s="661"/>
      <c r="WHT37" s="661"/>
      <c r="WHU37" s="661"/>
      <c r="WHV37" s="661"/>
      <c r="WHW37" s="661"/>
      <c r="WHX37" s="661"/>
      <c r="WHY37" s="661"/>
      <c r="WHZ37" s="661"/>
      <c r="WIA37" s="661"/>
      <c r="WIB37" s="661"/>
      <c r="WIC37" s="661"/>
      <c r="WID37" s="661"/>
      <c r="WIE37" s="661"/>
      <c r="WIF37" s="661"/>
      <c r="WIG37" s="661"/>
      <c r="WIH37" s="661"/>
      <c r="WII37" s="661"/>
      <c r="WIJ37" s="661"/>
      <c r="WIK37" s="661"/>
      <c r="WIL37" s="661"/>
      <c r="WIM37" s="661"/>
      <c r="WIN37" s="661"/>
      <c r="WIO37" s="661"/>
      <c r="WIP37" s="661"/>
      <c r="WIQ37" s="661"/>
      <c r="WIR37" s="661"/>
      <c r="WIS37" s="661"/>
      <c r="WIT37" s="661"/>
      <c r="WIU37" s="661"/>
      <c r="WIV37" s="661"/>
      <c r="WIW37" s="661"/>
      <c r="WIX37" s="661"/>
      <c r="WIY37" s="661"/>
      <c r="WIZ37" s="661"/>
      <c r="WJA37" s="661"/>
      <c r="WJB37" s="661"/>
      <c r="WJC37" s="661"/>
      <c r="WJD37" s="661"/>
      <c r="WJE37" s="661"/>
      <c r="WJF37" s="661"/>
      <c r="WJG37" s="661"/>
      <c r="WJH37" s="661"/>
      <c r="WJI37" s="661"/>
      <c r="WJJ37" s="661"/>
      <c r="WJK37" s="661"/>
      <c r="WJL37" s="661"/>
      <c r="WJM37" s="661"/>
      <c r="WJN37" s="661"/>
      <c r="WJO37" s="661"/>
      <c r="WJP37" s="661"/>
      <c r="WJQ37" s="661"/>
      <c r="WJR37" s="661"/>
      <c r="WJS37" s="661"/>
      <c r="WJT37" s="661"/>
      <c r="WJU37" s="661"/>
      <c r="WJV37" s="661"/>
      <c r="WJW37" s="661"/>
      <c r="WJX37" s="661"/>
      <c r="WJY37" s="661"/>
      <c r="WJZ37" s="661"/>
      <c r="WKA37" s="661"/>
      <c r="WKB37" s="661"/>
      <c r="WKC37" s="661"/>
      <c r="WKD37" s="661"/>
      <c r="WKE37" s="661"/>
      <c r="WKF37" s="661"/>
      <c r="WKG37" s="661"/>
      <c r="WKH37" s="661"/>
      <c r="WKI37" s="661"/>
      <c r="WKJ37" s="661"/>
      <c r="WKK37" s="661"/>
      <c r="WKL37" s="661"/>
      <c r="WKM37" s="661"/>
      <c r="WKN37" s="661"/>
      <c r="WKO37" s="661"/>
      <c r="WKP37" s="661"/>
      <c r="WKQ37" s="661"/>
      <c r="WKR37" s="661"/>
      <c r="WKS37" s="661"/>
      <c r="WKT37" s="661"/>
      <c r="WKU37" s="661"/>
      <c r="WKV37" s="661"/>
      <c r="WKW37" s="661"/>
      <c r="WKX37" s="661"/>
      <c r="WKY37" s="661"/>
      <c r="WKZ37" s="661"/>
      <c r="WLA37" s="661"/>
      <c r="WLB37" s="661"/>
      <c r="WLC37" s="661"/>
      <c r="WLD37" s="661"/>
      <c r="WLE37" s="661"/>
      <c r="WLF37" s="661"/>
      <c r="WLG37" s="661"/>
      <c r="WLH37" s="661"/>
      <c r="WLI37" s="661"/>
      <c r="WLJ37" s="661"/>
      <c r="WLK37" s="661"/>
      <c r="WLL37" s="661"/>
      <c r="WLM37" s="661"/>
      <c r="WLN37" s="661"/>
      <c r="WLO37" s="661"/>
      <c r="WLP37" s="661"/>
      <c r="WLQ37" s="661"/>
      <c r="WLR37" s="661"/>
      <c r="WLS37" s="661"/>
      <c r="WLT37" s="661"/>
      <c r="WLU37" s="661"/>
      <c r="WLV37" s="661"/>
      <c r="WLW37" s="661"/>
      <c r="WLX37" s="661"/>
      <c r="WLY37" s="661"/>
      <c r="WLZ37" s="661"/>
      <c r="WMA37" s="661"/>
      <c r="WMB37" s="661"/>
      <c r="WMC37" s="661"/>
      <c r="WMD37" s="661"/>
      <c r="WME37" s="661"/>
      <c r="WMF37" s="661"/>
      <c r="WMG37" s="661"/>
      <c r="WMH37" s="661"/>
      <c r="WMI37" s="661"/>
      <c r="WMJ37" s="661"/>
      <c r="WMK37" s="661"/>
      <c r="WML37" s="661"/>
      <c r="WMM37" s="661"/>
      <c r="WMN37" s="661"/>
      <c r="WMO37" s="661"/>
      <c r="WMP37" s="661"/>
      <c r="WMQ37" s="661"/>
      <c r="WMR37" s="661"/>
      <c r="WMS37" s="661"/>
      <c r="WMT37" s="661"/>
      <c r="WMU37" s="661"/>
      <c r="WMV37" s="661"/>
      <c r="WMW37" s="661"/>
      <c r="WMX37" s="661"/>
      <c r="WMY37" s="661"/>
      <c r="WMZ37" s="661"/>
      <c r="WNA37" s="661"/>
      <c r="WNB37" s="661"/>
      <c r="WNC37" s="661"/>
      <c r="WND37" s="661"/>
      <c r="WNE37" s="661"/>
      <c r="WNF37" s="661"/>
      <c r="WNG37" s="661"/>
      <c r="WNH37" s="661"/>
      <c r="WNI37" s="661"/>
      <c r="WNJ37" s="661"/>
      <c r="WNK37" s="661"/>
      <c r="WNL37" s="661"/>
      <c r="WNM37" s="661"/>
      <c r="WNN37" s="661"/>
      <c r="WNO37" s="661"/>
      <c r="WNP37" s="661"/>
      <c r="WNQ37" s="661"/>
      <c r="WNR37" s="661"/>
      <c r="WNS37" s="661"/>
      <c r="WNT37" s="661"/>
      <c r="WNU37" s="661"/>
      <c r="WNV37" s="661"/>
      <c r="WNW37" s="661"/>
      <c r="WNX37" s="661"/>
      <c r="WNY37" s="661"/>
      <c r="WNZ37" s="661"/>
      <c r="WOA37" s="661"/>
      <c r="WOB37" s="661"/>
      <c r="WOC37" s="661"/>
      <c r="WOD37" s="661"/>
      <c r="WOE37" s="661"/>
      <c r="WOF37" s="661"/>
      <c r="WOG37" s="661"/>
      <c r="WOH37" s="661"/>
      <c r="WOI37" s="661"/>
      <c r="WOJ37" s="661"/>
      <c r="WOK37" s="661"/>
      <c r="WOL37" s="661"/>
      <c r="WOM37" s="661"/>
      <c r="WON37" s="661"/>
      <c r="WOO37" s="661"/>
      <c r="WOP37" s="661"/>
      <c r="WOQ37" s="661"/>
      <c r="WOR37" s="661"/>
      <c r="WOS37" s="661"/>
      <c r="WOT37" s="661"/>
      <c r="WOU37" s="661"/>
      <c r="WOV37" s="661"/>
      <c r="WOW37" s="661"/>
      <c r="WOX37" s="661"/>
      <c r="WOY37" s="661"/>
      <c r="WOZ37" s="661"/>
      <c r="WPA37" s="661"/>
      <c r="WPB37" s="661"/>
      <c r="WPC37" s="661"/>
      <c r="WPD37" s="661"/>
      <c r="WPE37" s="661"/>
      <c r="WPF37" s="661"/>
      <c r="WPG37" s="661"/>
      <c r="WPH37" s="661"/>
      <c r="WPI37" s="661"/>
      <c r="WPJ37" s="661"/>
      <c r="WPK37" s="661"/>
      <c r="WPL37" s="661"/>
      <c r="WPM37" s="661"/>
      <c r="WPN37" s="661"/>
      <c r="WPO37" s="661"/>
      <c r="WPP37" s="661"/>
      <c r="WPQ37" s="661"/>
      <c r="WPR37" s="661"/>
      <c r="WPS37" s="661"/>
      <c r="WPT37" s="661"/>
      <c r="WPU37" s="661"/>
      <c r="WPV37" s="661"/>
      <c r="WPW37" s="661"/>
      <c r="WPX37" s="661"/>
      <c r="WPY37" s="661"/>
      <c r="WPZ37" s="661"/>
      <c r="WQA37" s="661"/>
      <c r="WQB37" s="661"/>
      <c r="WQC37" s="661"/>
      <c r="WQD37" s="661"/>
      <c r="WQE37" s="661"/>
      <c r="WQF37" s="661"/>
      <c r="WQG37" s="661"/>
      <c r="WQH37" s="661"/>
      <c r="WQI37" s="661"/>
      <c r="WQJ37" s="661"/>
      <c r="WQK37" s="661"/>
      <c r="WQL37" s="661"/>
      <c r="WQM37" s="661"/>
      <c r="WQN37" s="661"/>
      <c r="WQO37" s="661"/>
      <c r="WQP37" s="661"/>
      <c r="WQQ37" s="661"/>
      <c r="WQR37" s="661"/>
      <c r="WQS37" s="661"/>
      <c r="WQT37" s="661"/>
      <c r="WQU37" s="661"/>
      <c r="WQV37" s="661"/>
      <c r="WQW37" s="661"/>
      <c r="WQX37" s="661"/>
      <c r="WQY37" s="661"/>
      <c r="WQZ37" s="661"/>
      <c r="WRA37" s="661"/>
      <c r="WRB37" s="661"/>
      <c r="WRC37" s="661"/>
      <c r="WRD37" s="661"/>
      <c r="WRE37" s="661"/>
      <c r="WRF37" s="661"/>
      <c r="WRG37" s="661"/>
      <c r="WRH37" s="661"/>
      <c r="WRI37" s="661"/>
      <c r="WRJ37" s="661"/>
      <c r="WRK37" s="661"/>
      <c r="WRL37" s="661"/>
      <c r="WRM37" s="661"/>
      <c r="WRN37" s="661"/>
      <c r="WRO37" s="661"/>
      <c r="WRP37" s="661"/>
      <c r="WRQ37" s="661"/>
      <c r="WRR37" s="661"/>
      <c r="WRS37" s="661"/>
      <c r="WRT37" s="661"/>
      <c r="WRU37" s="661"/>
      <c r="WRV37" s="661"/>
      <c r="WRW37" s="661"/>
      <c r="WRX37" s="661"/>
      <c r="WRY37" s="661"/>
      <c r="WRZ37" s="661"/>
      <c r="WSA37" s="661"/>
      <c r="WSB37" s="661"/>
      <c r="WSC37" s="661"/>
      <c r="WSD37" s="661"/>
      <c r="WSE37" s="661"/>
      <c r="WSF37" s="661"/>
      <c r="WSG37" s="661"/>
      <c r="WSH37" s="661"/>
      <c r="WSI37" s="661"/>
      <c r="WSJ37" s="661"/>
      <c r="WSK37" s="661"/>
      <c r="WSL37" s="661"/>
      <c r="WSM37" s="661"/>
      <c r="WSN37" s="661"/>
      <c r="WSO37" s="661"/>
      <c r="WSP37" s="661"/>
      <c r="WSQ37" s="661"/>
      <c r="WSR37" s="661"/>
      <c r="WSS37" s="661"/>
      <c r="WST37" s="661"/>
      <c r="WSU37" s="661"/>
      <c r="WSV37" s="661"/>
      <c r="WSW37" s="661"/>
      <c r="WSX37" s="661"/>
      <c r="WSY37" s="661"/>
      <c r="WSZ37" s="661"/>
      <c r="WTA37" s="661"/>
      <c r="WTB37" s="661"/>
      <c r="WTC37" s="661"/>
      <c r="WTD37" s="661"/>
      <c r="WTE37" s="661"/>
      <c r="WTF37" s="661"/>
      <c r="WTG37" s="661"/>
      <c r="WTH37" s="661"/>
      <c r="WTI37" s="661"/>
      <c r="WTJ37" s="661"/>
      <c r="WTK37" s="661"/>
      <c r="WTL37" s="661"/>
      <c r="WTM37" s="661"/>
      <c r="WTN37" s="661"/>
      <c r="WTO37" s="661"/>
      <c r="WTP37" s="661"/>
      <c r="WTQ37" s="661"/>
      <c r="WTR37" s="661"/>
      <c r="WTS37" s="661"/>
      <c r="WTT37" s="661"/>
      <c r="WTU37" s="661"/>
      <c r="WTV37" s="661"/>
      <c r="WTW37" s="661"/>
      <c r="WTX37" s="661"/>
      <c r="WTY37" s="661"/>
      <c r="WTZ37" s="661"/>
      <c r="WUA37" s="661"/>
      <c r="WUB37" s="661"/>
      <c r="WUC37" s="661"/>
      <c r="WUD37" s="661"/>
      <c r="WUE37" s="661"/>
      <c r="WUF37" s="661"/>
      <c r="WUG37" s="661"/>
      <c r="WUH37" s="661"/>
      <c r="WUI37" s="661"/>
      <c r="WUJ37" s="661"/>
      <c r="WUK37" s="661"/>
      <c r="WUL37" s="661"/>
      <c r="WUM37" s="661"/>
      <c r="WUN37" s="661"/>
      <c r="WUO37" s="661"/>
      <c r="WUP37" s="661"/>
      <c r="WUQ37" s="661"/>
      <c r="WUR37" s="661"/>
      <c r="WUS37" s="661"/>
      <c r="WUT37" s="661"/>
      <c r="WUU37" s="661"/>
      <c r="WUV37" s="661"/>
      <c r="WUW37" s="661"/>
      <c r="WUX37" s="661"/>
      <c r="WUY37" s="661"/>
      <c r="WUZ37" s="661"/>
      <c r="WVA37" s="661"/>
      <c r="WVB37" s="661"/>
      <c r="WVC37" s="661"/>
      <c r="WVD37" s="661"/>
      <c r="WVE37" s="661"/>
      <c r="WVF37" s="661"/>
      <c r="WVG37" s="661"/>
      <c r="WVH37" s="661"/>
      <c r="WVI37" s="661"/>
      <c r="WVJ37" s="661"/>
      <c r="WVK37" s="661"/>
      <c r="WVL37" s="661"/>
      <c r="WVM37" s="661"/>
      <c r="WVN37" s="661"/>
      <c r="WVO37" s="661"/>
      <c r="WVP37" s="661"/>
      <c r="WVQ37" s="661"/>
      <c r="WVR37" s="661"/>
      <c r="WVS37" s="661"/>
      <c r="WVT37" s="661"/>
      <c r="WVU37" s="661"/>
      <c r="WVV37" s="661"/>
      <c r="WVW37" s="661"/>
      <c r="WVX37" s="661"/>
      <c r="WVY37" s="661"/>
      <c r="WVZ37" s="661"/>
      <c r="WWA37" s="661"/>
      <c r="WWB37" s="661"/>
      <c r="WWC37" s="661"/>
      <c r="WWD37" s="661"/>
      <c r="WWE37" s="661"/>
      <c r="WWF37" s="661"/>
      <c r="WWG37" s="661"/>
      <c r="WWH37" s="661"/>
      <c r="WWI37" s="661"/>
      <c r="WWJ37" s="661"/>
      <c r="WWK37" s="661"/>
      <c r="WWL37" s="661"/>
      <c r="WWM37" s="661"/>
      <c r="WWN37" s="661"/>
      <c r="WWO37" s="661"/>
      <c r="WWP37" s="661"/>
      <c r="WWQ37" s="661"/>
      <c r="WWR37" s="661"/>
      <c r="WWS37" s="661"/>
      <c r="WWT37" s="661"/>
      <c r="WWU37" s="661"/>
      <c r="WWV37" s="661"/>
      <c r="WWW37" s="661"/>
      <c r="WWX37" s="661"/>
      <c r="WWY37" s="661"/>
      <c r="WWZ37" s="661"/>
      <c r="WXA37" s="661"/>
      <c r="WXB37" s="661"/>
      <c r="WXC37" s="661"/>
      <c r="WXD37" s="661"/>
      <c r="WXE37" s="661"/>
      <c r="WXF37" s="661"/>
      <c r="WXG37" s="661"/>
      <c r="WXH37" s="661"/>
      <c r="WXI37" s="661"/>
      <c r="WXJ37" s="661"/>
      <c r="WXK37" s="661"/>
      <c r="WXL37" s="661"/>
      <c r="WXM37" s="661"/>
      <c r="WXN37" s="661"/>
      <c r="WXO37" s="661"/>
      <c r="WXP37" s="661"/>
      <c r="WXQ37" s="661"/>
      <c r="WXR37" s="661"/>
      <c r="WXS37" s="661"/>
      <c r="WXT37" s="661"/>
      <c r="WXU37" s="661"/>
      <c r="WXV37" s="661"/>
      <c r="WXW37" s="661"/>
      <c r="WXX37" s="661"/>
      <c r="WXY37" s="661"/>
      <c r="WXZ37" s="661"/>
      <c r="WYA37" s="661"/>
      <c r="WYB37" s="661"/>
      <c r="WYC37" s="661"/>
      <c r="WYD37" s="661"/>
      <c r="WYE37" s="661"/>
      <c r="WYF37" s="661"/>
      <c r="WYG37" s="661"/>
      <c r="WYH37" s="661"/>
      <c r="WYI37" s="661"/>
      <c r="WYJ37" s="661"/>
      <c r="WYK37" s="661"/>
      <c r="WYL37" s="661"/>
      <c r="WYM37" s="661"/>
      <c r="WYN37" s="661"/>
      <c r="WYO37" s="661"/>
      <c r="WYP37" s="661"/>
      <c r="WYQ37" s="661"/>
      <c r="WYR37" s="661"/>
      <c r="WYS37" s="661"/>
      <c r="WYT37" s="661"/>
      <c r="WYU37" s="661"/>
      <c r="WYV37" s="661"/>
      <c r="WYW37" s="661"/>
      <c r="WYX37" s="661"/>
      <c r="WYY37" s="661"/>
      <c r="WYZ37" s="661"/>
      <c r="WZA37" s="661"/>
      <c r="WZB37" s="661"/>
      <c r="WZC37" s="661"/>
      <c r="WZD37" s="661"/>
      <c r="WZE37" s="661"/>
      <c r="WZF37" s="661"/>
      <c r="WZG37" s="661"/>
      <c r="WZH37" s="661"/>
      <c r="WZI37" s="661"/>
      <c r="WZJ37" s="661"/>
      <c r="WZK37" s="661"/>
      <c r="WZL37" s="661"/>
      <c r="WZM37" s="661"/>
      <c r="WZN37" s="661"/>
      <c r="WZO37" s="661"/>
      <c r="WZP37" s="661"/>
      <c r="WZQ37" s="661"/>
      <c r="WZR37" s="661"/>
      <c r="WZS37" s="661"/>
      <c r="WZT37" s="661"/>
      <c r="WZU37" s="661"/>
      <c r="WZV37" s="661"/>
      <c r="WZW37" s="661"/>
      <c r="WZX37" s="661"/>
      <c r="WZY37" s="661"/>
      <c r="WZZ37" s="661"/>
      <c r="XAA37" s="661"/>
      <c r="XAB37" s="661"/>
      <c r="XAC37" s="661"/>
      <c r="XAD37" s="661"/>
      <c r="XAE37" s="661"/>
      <c r="XAF37" s="661"/>
      <c r="XAG37" s="661"/>
      <c r="XAH37" s="661"/>
      <c r="XAI37" s="661"/>
      <c r="XAJ37" s="661"/>
      <c r="XAK37" s="661"/>
      <c r="XAL37" s="661"/>
      <c r="XAM37" s="661"/>
      <c r="XAN37" s="661"/>
      <c r="XAO37" s="661"/>
      <c r="XAP37" s="661"/>
      <c r="XAQ37" s="661"/>
      <c r="XAR37" s="661"/>
      <c r="XAS37" s="661"/>
      <c r="XAT37" s="661"/>
      <c r="XAU37" s="661"/>
      <c r="XAV37" s="661"/>
      <c r="XAW37" s="661"/>
      <c r="XAX37" s="661"/>
      <c r="XAY37" s="661"/>
      <c r="XAZ37" s="661"/>
      <c r="XBA37" s="661"/>
      <c r="XBB37" s="661"/>
      <c r="XBC37" s="661"/>
      <c r="XBD37" s="661"/>
      <c r="XBE37" s="661"/>
      <c r="XBF37" s="661"/>
      <c r="XBG37" s="661"/>
      <c r="XBH37" s="661"/>
      <c r="XBI37" s="661"/>
      <c r="XBJ37" s="661"/>
      <c r="XBK37" s="661"/>
      <c r="XBL37" s="661"/>
      <c r="XBM37" s="661"/>
      <c r="XBN37" s="661"/>
      <c r="XBO37" s="661"/>
      <c r="XBP37" s="661"/>
      <c r="XBQ37" s="661"/>
      <c r="XBR37" s="661"/>
      <c r="XBS37" s="661"/>
      <c r="XBT37" s="661"/>
      <c r="XBU37" s="661"/>
      <c r="XBV37" s="661"/>
      <c r="XBW37" s="661"/>
      <c r="XBX37" s="661"/>
      <c r="XBY37" s="661"/>
      <c r="XBZ37" s="661"/>
      <c r="XCA37" s="661"/>
      <c r="XCB37" s="661"/>
      <c r="XCC37" s="661"/>
      <c r="XCD37" s="661"/>
      <c r="XCE37" s="661"/>
      <c r="XCF37" s="661"/>
      <c r="XCG37" s="661"/>
      <c r="XCH37" s="661"/>
      <c r="XCI37" s="661"/>
      <c r="XCJ37" s="661"/>
      <c r="XCK37" s="661"/>
      <c r="XCL37" s="661"/>
      <c r="XCM37" s="661"/>
      <c r="XCN37" s="661"/>
      <c r="XCO37" s="661"/>
      <c r="XCP37" s="661"/>
      <c r="XCQ37" s="661"/>
      <c r="XCR37" s="661"/>
      <c r="XCS37" s="661"/>
      <c r="XCT37" s="661"/>
      <c r="XCU37" s="661"/>
      <c r="XCV37" s="661"/>
      <c r="XCW37" s="661"/>
      <c r="XCX37" s="661"/>
      <c r="XCY37" s="661"/>
      <c r="XCZ37" s="661"/>
      <c r="XDA37" s="661"/>
      <c r="XDB37" s="661"/>
      <c r="XDC37" s="661"/>
      <c r="XDD37" s="661"/>
      <c r="XDE37" s="661"/>
      <c r="XDF37" s="661"/>
      <c r="XDG37" s="661"/>
      <c r="XDH37" s="661"/>
      <c r="XDI37" s="661"/>
      <c r="XDJ37" s="661"/>
      <c r="XDK37" s="661"/>
      <c r="XDL37" s="661"/>
      <c r="XDM37" s="661"/>
      <c r="XDN37" s="661"/>
      <c r="XDO37" s="661"/>
      <c r="XDP37" s="661"/>
      <c r="XDQ37" s="661"/>
      <c r="XDR37" s="661"/>
      <c r="XDS37" s="661"/>
      <c r="XDT37" s="661"/>
      <c r="XDU37" s="661"/>
      <c r="XDV37" s="661"/>
      <c r="XDW37" s="661"/>
      <c r="XDX37" s="661"/>
      <c r="XDY37" s="661"/>
      <c r="XDZ37" s="661"/>
      <c r="XEA37" s="661"/>
      <c r="XEB37" s="661"/>
      <c r="XEC37" s="661"/>
      <c r="XED37" s="661"/>
      <c r="XEE37" s="661"/>
      <c r="XEF37" s="661"/>
      <c r="XEG37" s="661"/>
      <c r="XEH37" s="661"/>
      <c r="XEI37" s="661"/>
      <c r="XEJ37" s="661"/>
      <c r="XEK37" s="661"/>
      <c r="XEL37" s="661"/>
      <c r="XEM37" s="661"/>
      <c r="XEN37" s="661"/>
      <c r="XEO37" s="661"/>
      <c r="XEP37" s="661"/>
      <c r="XEQ37" s="661"/>
      <c r="XER37" s="661"/>
      <c r="XES37" s="661"/>
      <c r="XET37" s="661"/>
      <c r="XEU37" s="661"/>
      <c r="XEV37" s="661"/>
      <c r="XEW37" s="661"/>
      <c r="XEX37" s="661"/>
      <c r="XEY37" s="661"/>
      <c r="XEZ37" s="661"/>
      <c r="XFA37" s="661"/>
      <c r="XFB37" s="661"/>
      <c r="XFC37" s="661"/>
      <c r="XFD37" s="661"/>
    </row>
    <row r="38" spans="1:16384" s="701" customFormat="1" ht="11.25" customHeight="1" x14ac:dyDescent="0.2">
      <c r="A38" s="705" t="s">
        <v>1258</v>
      </c>
      <c r="B38" s="670" t="s">
        <v>1259</v>
      </c>
      <c r="C38" s="706" t="s">
        <v>1260</v>
      </c>
      <c r="D38" s="661"/>
      <c r="E38" s="661"/>
      <c r="F38" s="661"/>
      <c r="G38" s="700"/>
      <c r="H38" s="700"/>
      <c r="I38" s="702"/>
      <c r="J38" s="697">
        <f>J36-J37</f>
        <v>0</v>
      </c>
      <c r="K38" s="661"/>
      <c r="L38" s="661"/>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661"/>
      <c r="AP38" s="661"/>
      <c r="AQ38" s="661"/>
      <c r="AR38" s="661"/>
      <c r="AS38" s="661"/>
      <c r="AT38" s="661"/>
      <c r="AU38" s="661"/>
      <c r="AV38" s="661"/>
      <c r="AW38" s="661"/>
      <c r="AX38" s="661"/>
      <c r="AY38" s="661"/>
      <c r="AZ38" s="661"/>
      <c r="BA38" s="661"/>
      <c r="BB38" s="661"/>
      <c r="BC38" s="661"/>
      <c r="BD38" s="661"/>
      <c r="BE38" s="661"/>
      <c r="BF38" s="661"/>
      <c r="BG38" s="661"/>
      <c r="BH38" s="661"/>
      <c r="BI38" s="661"/>
      <c r="BJ38" s="661"/>
      <c r="BK38" s="661"/>
      <c r="BL38" s="661"/>
      <c r="BM38" s="661"/>
      <c r="BN38" s="661"/>
      <c r="BO38" s="661"/>
      <c r="BP38" s="661"/>
      <c r="BQ38" s="661"/>
      <c r="BR38" s="661"/>
      <c r="BS38" s="661"/>
      <c r="BT38" s="661"/>
      <c r="BU38" s="661"/>
      <c r="BV38" s="661"/>
      <c r="BW38" s="661"/>
      <c r="BX38" s="661"/>
      <c r="BY38" s="661"/>
      <c r="BZ38" s="661"/>
      <c r="CA38" s="661"/>
      <c r="CB38" s="661"/>
      <c r="CC38" s="661"/>
      <c r="CD38" s="661"/>
      <c r="CE38" s="661"/>
      <c r="CF38" s="661"/>
      <c r="CG38" s="661"/>
      <c r="CH38" s="661"/>
      <c r="CI38" s="661"/>
      <c r="CJ38" s="661"/>
      <c r="CK38" s="661"/>
      <c r="CL38" s="661"/>
      <c r="CM38" s="661"/>
      <c r="CN38" s="661"/>
      <c r="CO38" s="661"/>
      <c r="CP38" s="661"/>
      <c r="CQ38" s="661"/>
      <c r="CR38" s="661"/>
      <c r="CS38" s="661"/>
      <c r="CT38" s="661"/>
      <c r="CU38" s="661"/>
      <c r="CV38" s="661"/>
      <c r="CW38" s="661"/>
      <c r="CX38" s="661"/>
      <c r="CY38" s="661"/>
      <c r="CZ38" s="661"/>
      <c r="DA38" s="661"/>
      <c r="DB38" s="661"/>
      <c r="DC38" s="661"/>
      <c r="DD38" s="661"/>
      <c r="DE38" s="661"/>
      <c r="DF38" s="661"/>
      <c r="DG38" s="661"/>
      <c r="DH38" s="661"/>
      <c r="DI38" s="661"/>
      <c r="DJ38" s="661"/>
      <c r="DK38" s="661"/>
      <c r="DL38" s="661"/>
      <c r="DM38" s="661"/>
      <c r="DN38" s="661"/>
      <c r="DO38" s="661"/>
      <c r="DP38" s="661"/>
      <c r="DQ38" s="661"/>
      <c r="DR38" s="661"/>
      <c r="DS38" s="661"/>
      <c r="DT38" s="661"/>
      <c r="DU38" s="661"/>
      <c r="DV38" s="661"/>
      <c r="DW38" s="661"/>
      <c r="DX38" s="661"/>
      <c r="DY38" s="661"/>
      <c r="DZ38" s="661"/>
      <c r="EA38" s="661"/>
      <c r="EB38" s="661"/>
      <c r="EC38" s="661"/>
      <c r="ED38" s="661"/>
      <c r="EE38" s="661"/>
      <c r="EF38" s="661"/>
      <c r="EG38" s="661"/>
      <c r="EH38" s="661"/>
      <c r="EI38" s="661"/>
      <c r="EJ38" s="661"/>
      <c r="EK38" s="661"/>
      <c r="EL38" s="661"/>
      <c r="EM38" s="661"/>
      <c r="EN38" s="661"/>
      <c r="EO38" s="661"/>
      <c r="EP38" s="661"/>
      <c r="EQ38" s="661"/>
      <c r="ER38" s="661"/>
      <c r="ES38" s="661"/>
      <c r="ET38" s="661"/>
      <c r="EU38" s="661"/>
      <c r="EV38" s="661"/>
      <c r="EW38" s="661"/>
      <c r="EX38" s="661"/>
      <c r="EY38" s="661"/>
      <c r="EZ38" s="661"/>
      <c r="FA38" s="661"/>
      <c r="FB38" s="661"/>
      <c r="FC38" s="661"/>
      <c r="FD38" s="661"/>
      <c r="FE38" s="661"/>
      <c r="FF38" s="661"/>
      <c r="FG38" s="661"/>
      <c r="FH38" s="661"/>
      <c r="FI38" s="661"/>
      <c r="FJ38" s="661"/>
      <c r="FK38" s="661"/>
      <c r="FL38" s="661"/>
      <c r="FM38" s="661"/>
      <c r="FN38" s="661"/>
      <c r="FO38" s="661"/>
      <c r="FP38" s="661"/>
      <c r="FQ38" s="661"/>
      <c r="FR38" s="661"/>
      <c r="FS38" s="661"/>
      <c r="FT38" s="661"/>
      <c r="FU38" s="661"/>
      <c r="FV38" s="661"/>
      <c r="FW38" s="661"/>
      <c r="FX38" s="661"/>
      <c r="FY38" s="661"/>
      <c r="FZ38" s="661"/>
      <c r="GA38" s="661"/>
      <c r="GB38" s="661"/>
      <c r="GC38" s="661"/>
      <c r="GD38" s="661"/>
      <c r="GE38" s="661"/>
      <c r="GF38" s="661"/>
      <c r="GG38" s="661"/>
      <c r="GH38" s="661"/>
      <c r="GI38" s="661"/>
      <c r="GJ38" s="661"/>
      <c r="GK38" s="661"/>
      <c r="GL38" s="661"/>
      <c r="GM38" s="661"/>
      <c r="GN38" s="661"/>
      <c r="GO38" s="661"/>
      <c r="GP38" s="661"/>
      <c r="GQ38" s="661"/>
      <c r="GR38" s="661"/>
      <c r="GS38" s="661"/>
      <c r="GT38" s="661"/>
      <c r="GU38" s="661"/>
      <c r="GV38" s="661"/>
      <c r="GW38" s="661"/>
      <c r="GX38" s="661"/>
      <c r="GY38" s="661"/>
      <c r="GZ38" s="661"/>
      <c r="HA38" s="661"/>
      <c r="HB38" s="661"/>
      <c r="HC38" s="661"/>
      <c r="HD38" s="661"/>
      <c r="HE38" s="661"/>
      <c r="HF38" s="661"/>
      <c r="HG38" s="661"/>
      <c r="HH38" s="661"/>
      <c r="HI38" s="661"/>
      <c r="HJ38" s="661"/>
      <c r="HK38" s="661"/>
      <c r="HL38" s="661"/>
      <c r="HM38" s="661"/>
      <c r="HN38" s="661"/>
      <c r="HO38" s="661"/>
      <c r="HP38" s="661"/>
      <c r="HQ38" s="661"/>
      <c r="HR38" s="661"/>
      <c r="HS38" s="661"/>
      <c r="HT38" s="661"/>
      <c r="HU38" s="661"/>
      <c r="HV38" s="661"/>
      <c r="HW38" s="661"/>
      <c r="HX38" s="661"/>
      <c r="HY38" s="661"/>
      <c r="HZ38" s="661"/>
      <c r="IA38" s="661"/>
      <c r="IB38" s="661"/>
      <c r="IC38" s="661"/>
      <c r="ID38" s="661"/>
      <c r="IE38" s="661"/>
      <c r="IF38" s="661"/>
      <c r="IG38" s="661"/>
      <c r="IH38" s="661"/>
      <c r="II38" s="661"/>
      <c r="IJ38" s="661"/>
      <c r="IK38" s="661"/>
      <c r="IL38" s="661"/>
      <c r="IM38" s="661"/>
      <c r="IN38" s="661"/>
      <c r="IO38" s="661"/>
      <c r="IP38" s="661"/>
      <c r="IQ38" s="661"/>
      <c r="IR38" s="661"/>
      <c r="IS38" s="661"/>
      <c r="IT38" s="661"/>
      <c r="IU38" s="661"/>
      <c r="IV38" s="661"/>
      <c r="IW38" s="661"/>
      <c r="IX38" s="661"/>
      <c r="IY38" s="661"/>
      <c r="IZ38" s="661"/>
      <c r="JA38" s="661"/>
      <c r="JB38" s="661"/>
      <c r="JC38" s="661"/>
      <c r="JD38" s="661"/>
      <c r="JE38" s="661"/>
      <c r="JF38" s="661"/>
      <c r="JG38" s="661"/>
      <c r="JH38" s="661"/>
      <c r="JI38" s="661"/>
      <c r="JJ38" s="661"/>
      <c r="JK38" s="661"/>
      <c r="JL38" s="661"/>
      <c r="JM38" s="661"/>
      <c r="JN38" s="661"/>
      <c r="JO38" s="661"/>
      <c r="JP38" s="661"/>
      <c r="JQ38" s="661"/>
      <c r="JR38" s="661"/>
      <c r="JS38" s="661"/>
      <c r="JT38" s="661"/>
      <c r="JU38" s="661"/>
      <c r="JV38" s="661"/>
      <c r="JW38" s="661"/>
      <c r="JX38" s="661"/>
      <c r="JY38" s="661"/>
      <c r="JZ38" s="661"/>
      <c r="KA38" s="661"/>
      <c r="KB38" s="661"/>
      <c r="KC38" s="661"/>
      <c r="KD38" s="661"/>
      <c r="KE38" s="661"/>
      <c r="KF38" s="661"/>
      <c r="KG38" s="661"/>
      <c r="KH38" s="661"/>
      <c r="KI38" s="661"/>
      <c r="KJ38" s="661"/>
      <c r="KK38" s="661"/>
      <c r="KL38" s="661"/>
      <c r="KM38" s="661"/>
      <c r="KN38" s="661"/>
      <c r="KO38" s="661"/>
      <c r="KP38" s="661"/>
      <c r="KQ38" s="661"/>
      <c r="KR38" s="661"/>
      <c r="KS38" s="661"/>
      <c r="KT38" s="661"/>
      <c r="KU38" s="661"/>
      <c r="KV38" s="661"/>
      <c r="KW38" s="661"/>
      <c r="KX38" s="661"/>
      <c r="KY38" s="661"/>
      <c r="KZ38" s="661"/>
      <c r="LA38" s="661"/>
      <c r="LB38" s="661"/>
      <c r="LC38" s="661"/>
      <c r="LD38" s="661"/>
      <c r="LE38" s="661"/>
      <c r="LF38" s="661"/>
      <c r="LG38" s="661"/>
      <c r="LH38" s="661"/>
      <c r="LI38" s="661"/>
      <c r="LJ38" s="661"/>
      <c r="LK38" s="661"/>
      <c r="LL38" s="661"/>
      <c r="LM38" s="661"/>
      <c r="LN38" s="661"/>
      <c r="LO38" s="661"/>
      <c r="LP38" s="661"/>
      <c r="LQ38" s="661"/>
      <c r="LR38" s="661"/>
      <c r="LS38" s="661"/>
      <c r="LT38" s="661"/>
      <c r="LU38" s="661"/>
      <c r="LV38" s="661"/>
      <c r="LW38" s="661"/>
      <c r="LX38" s="661"/>
      <c r="LY38" s="661"/>
      <c r="LZ38" s="661"/>
      <c r="MA38" s="661"/>
      <c r="MB38" s="661"/>
      <c r="MC38" s="661"/>
      <c r="MD38" s="661"/>
      <c r="ME38" s="661"/>
      <c r="MF38" s="661"/>
      <c r="MG38" s="661"/>
      <c r="MH38" s="661"/>
      <c r="MI38" s="661"/>
      <c r="MJ38" s="661"/>
      <c r="MK38" s="661"/>
      <c r="ML38" s="661"/>
      <c r="MM38" s="661"/>
      <c r="MN38" s="661"/>
      <c r="MO38" s="661"/>
      <c r="MP38" s="661"/>
      <c r="MQ38" s="661"/>
      <c r="MR38" s="661"/>
      <c r="MS38" s="661"/>
      <c r="MT38" s="661"/>
      <c r="MU38" s="661"/>
      <c r="MV38" s="661"/>
      <c r="MW38" s="661"/>
      <c r="MX38" s="661"/>
      <c r="MY38" s="661"/>
      <c r="MZ38" s="661"/>
      <c r="NA38" s="661"/>
      <c r="NB38" s="661"/>
      <c r="NC38" s="661"/>
      <c r="ND38" s="661"/>
      <c r="NE38" s="661"/>
      <c r="NF38" s="661"/>
      <c r="NG38" s="661"/>
      <c r="NH38" s="661"/>
      <c r="NI38" s="661"/>
      <c r="NJ38" s="661"/>
      <c r="NK38" s="661"/>
      <c r="NL38" s="661"/>
      <c r="NM38" s="661"/>
      <c r="NN38" s="661"/>
      <c r="NO38" s="661"/>
      <c r="NP38" s="661"/>
      <c r="NQ38" s="661"/>
      <c r="NR38" s="661"/>
      <c r="NS38" s="661"/>
      <c r="NT38" s="661"/>
      <c r="NU38" s="661"/>
      <c r="NV38" s="661"/>
      <c r="NW38" s="661"/>
      <c r="NX38" s="661"/>
      <c r="NY38" s="661"/>
      <c r="NZ38" s="661"/>
      <c r="OA38" s="661"/>
      <c r="OB38" s="661"/>
      <c r="OC38" s="661"/>
      <c r="OD38" s="661"/>
      <c r="OE38" s="661"/>
      <c r="OF38" s="661"/>
      <c r="OG38" s="661"/>
      <c r="OH38" s="661"/>
      <c r="OI38" s="661"/>
      <c r="OJ38" s="661"/>
      <c r="OK38" s="661"/>
      <c r="OL38" s="661"/>
      <c r="OM38" s="661"/>
      <c r="ON38" s="661"/>
      <c r="OO38" s="661"/>
      <c r="OP38" s="661"/>
      <c r="OQ38" s="661"/>
      <c r="OR38" s="661"/>
      <c r="OS38" s="661"/>
      <c r="OT38" s="661"/>
      <c r="OU38" s="661"/>
      <c r="OV38" s="661"/>
      <c r="OW38" s="661"/>
      <c r="OX38" s="661"/>
      <c r="OY38" s="661"/>
      <c r="OZ38" s="661"/>
      <c r="PA38" s="661"/>
      <c r="PB38" s="661"/>
      <c r="PC38" s="661"/>
      <c r="PD38" s="661"/>
      <c r="PE38" s="661"/>
      <c r="PF38" s="661"/>
      <c r="PG38" s="661"/>
      <c r="PH38" s="661"/>
      <c r="PI38" s="661"/>
      <c r="PJ38" s="661"/>
      <c r="PK38" s="661"/>
      <c r="PL38" s="661"/>
      <c r="PM38" s="661"/>
      <c r="PN38" s="661"/>
      <c r="PO38" s="661"/>
      <c r="PP38" s="661"/>
      <c r="PQ38" s="661"/>
      <c r="PR38" s="661"/>
      <c r="PS38" s="661"/>
      <c r="PT38" s="661"/>
      <c r="PU38" s="661"/>
      <c r="PV38" s="661"/>
      <c r="PW38" s="661"/>
      <c r="PX38" s="661"/>
      <c r="PY38" s="661"/>
      <c r="PZ38" s="661"/>
      <c r="QA38" s="661"/>
      <c r="QB38" s="661"/>
      <c r="QC38" s="661"/>
      <c r="QD38" s="661"/>
      <c r="QE38" s="661"/>
      <c r="QF38" s="661"/>
      <c r="QG38" s="661"/>
      <c r="QH38" s="661"/>
      <c r="QI38" s="661"/>
      <c r="QJ38" s="661"/>
      <c r="QK38" s="661"/>
      <c r="QL38" s="661"/>
      <c r="QM38" s="661"/>
      <c r="QN38" s="661"/>
      <c r="QO38" s="661"/>
      <c r="QP38" s="661"/>
      <c r="QQ38" s="661"/>
      <c r="QR38" s="661"/>
      <c r="QS38" s="661"/>
      <c r="QT38" s="661"/>
      <c r="QU38" s="661"/>
      <c r="QV38" s="661"/>
      <c r="QW38" s="661"/>
      <c r="QX38" s="661"/>
      <c r="QY38" s="661"/>
      <c r="QZ38" s="661"/>
      <c r="RA38" s="661"/>
      <c r="RB38" s="661"/>
      <c r="RC38" s="661"/>
      <c r="RD38" s="661"/>
      <c r="RE38" s="661"/>
      <c r="RF38" s="661"/>
      <c r="RG38" s="661"/>
      <c r="RH38" s="661"/>
      <c r="RI38" s="661"/>
      <c r="RJ38" s="661"/>
      <c r="RK38" s="661"/>
      <c r="RL38" s="661"/>
      <c r="RM38" s="661"/>
      <c r="RN38" s="661"/>
      <c r="RO38" s="661"/>
      <c r="RP38" s="661"/>
      <c r="RQ38" s="661"/>
      <c r="RR38" s="661"/>
      <c r="RS38" s="661"/>
      <c r="RT38" s="661"/>
      <c r="RU38" s="661"/>
      <c r="RV38" s="661"/>
      <c r="RW38" s="661"/>
      <c r="RX38" s="661"/>
      <c r="RY38" s="661"/>
      <c r="RZ38" s="661"/>
      <c r="SA38" s="661"/>
      <c r="SB38" s="661"/>
      <c r="SC38" s="661"/>
      <c r="SD38" s="661"/>
      <c r="SE38" s="661"/>
      <c r="SF38" s="661"/>
      <c r="SG38" s="661"/>
      <c r="SH38" s="661"/>
      <c r="SI38" s="661"/>
      <c r="SJ38" s="661"/>
      <c r="SK38" s="661"/>
      <c r="SL38" s="661"/>
      <c r="SM38" s="661"/>
      <c r="SN38" s="661"/>
      <c r="SO38" s="661"/>
      <c r="SP38" s="661"/>
      <c r="SQ38" s="661"/>
      <c r="SR38" s="661"/>
      <c r="SS38" s="661"/>
      <c r="ST38" s="661"/>
      <c r="SU38" s="661"/>
      <c r="SV38" s="661"/>
      <c r="SW38" s="661"/>
      <c r="SX38" s="661"/>
      <c r="SY38" s="661"/>
      <c r="SZ38" s="661"/>
      <c r="TA38" s="661"/>
      <c r="TB38" s="661"/>
      <c r="TC38" s="661"/>
      <c r="TD38" s="661"/>
      <c r="TE38" s="661"/>
      <c r="TF38" s="661"/>
      <c r="TG38" s="661"/>
      <c r="TH38" s="661"/>
      <c r="TI38" s="661"/>
      <c r="TJ38" s="661"/>
      <c r="TK38" s="661"/>
      <c r="TL38" s="661"/>
      <c r="TM38" s="661"/>
      <c r="TN38" s="661"/>
      <c r="TO38" s="661"/>
      <c r="TP38" s="661"/>
      <c r="TQ38" s="661"/>
      <c r="TR38" s="661"/>
      <c r="TS38" s="661"/>
      <c r="TT38" s="661"/>
      <c r="TU38" s="661"/>
      <c r="TV38" s="661"/>
      <c r="TW38" s="661"/>
      <c r="TX38" s="661"/>
      <c r="TY38" s="661"/>
      <c r="TZ38" s="661"/>
      <c r="UA38" s="661"/>
      <c r="UB38" s="661"/>
      <c r="UC38" s="661"/>
      <c r="UD38" s="661"/>
      <c r="UE38" s="661"/>
      <c r="UF38" s="661"/>
      <c r="UG38" s="661"/>
      <c r="UH38" s="661"/>
      <c r="UI38" s="661"/>
      <c r="UJ38" s="661"/>
      <c r="UK38" s="661"/>
      <c r="UL38" s="661"/>
      <c r="UM38" s="661"/>
      <c r="UN38" s="661"/>
      <c r="UO38" s="661"/>
      <c r="UP38" s="661"/>
      <c r="UQ38" s="661"/>
      <c r="UR38" s="661"/>
      <c r="US38" s="661"/>
      <c r="UT38" s="661"/>
      <c r="UU38" s="661"/>
      <c r="UV38" s="661"/>
      <c r="UW38" s="661"/>
      <c r="UX38" s="661"/>
      <c r="UY38" s="661"/>
      <c r="UZ38" s="661"/>
      <c r="VA38" s="661"/>
      <c r="VB38" s="661"/>
      <c r="VC38" s="661"/>
      <c r="VD38" s="661"/>
      <c r="VE38" s="661"/>
      <c r="VF38" s="661"/>
      <c r="VG38" s="661"/>
      <c r="VH38" s="661"/>
      <c r="VI38" s="661"/>
      <c r="VJ38" s="661"/>
      <c r="VK38" s="661"/>
      <c r="VL38" s="661"/>
      <c r="VM38" s="661"/>
      <c r="VN38" s="661"/>
      <c r="VO38" s="661"/>
      <c r="VP38" s="661"/>
      <c r="VQ38" s="661"/>
      <c r="VR38" s="661"/>
      <c r="VS38" s="661"/>
      <c r="VT38" s="661"/>
      <c r="VU38" s="661"/>
      <c r="VV38" s="661"/>
      <c r="VW38" s="661"/>
      <c r="VX38" s="661"/>
      <c r="VY38" s="661"/>
      <c r="VZ38" s="661"/>
      <c r="WA38" s="661"/>
      <c r="WB38" s="661"/>
      <c r="WC38" s="661"/>
      <c r="WD38" s="661"/>
      <c r="WE38" s="661"/>
      <c r="WF38" s="661"/>
      <c r="WG38" s="661"/>
      <c r="WH38" s="661"/>
      <c r="WI38" s="661"/>
      <c r="WJ38" s="661"/>
      <c r="WK38" s="661"/>
      <c r="WL38" s="661"/>
      <c r="WM38" s="661"/>
      <c r="WN38" s="661"/>
      <c r="WO38" s="661"/>
      <c r="WP38" s="661"/>
      <c r="WQ38" s="661"/>
      <c r="WR38" s="661"/>
      <c r="WS38" s="661"/>
      <c r="WT38" s="661"/>
      <c r="WU38" s="661"/>
      <c r="WV38" s="661"/>
      <c r="WW38" s="661"/>
      <c r="WX38" s="661"/>
      <c r="WY38" s="661"/>
      <c r="WZ38" s="661"/>
      <c r="XA38" s="661"/>
      <c r="XB38" s="661"/>
      <c r="XC38" s="661"/>
      <c r="XD38" s="661"/>
      <c r="XE38" s="661"/>
      <c r="XF38" s="661"/>
      <c r="XG38" s="661"/>
      <c r="XH38" s="661"/>
      <c r="XI38" s="661"/>
      <c r="XJ38" s="661"/>
      <c r="XK38" s="661"/>
      <c r="XL38" s="661"/>
      <c r="XM38" s="661"/>
      <c r="XN38" s="661"/>
      <c r="XO38" s="661"/>
      <c r="XP38" s="661"/>
      <c r="XQ38" s="661"/>
      <c r="XR38" s="661"/>
      <c r="XS38" s="661"/>
      <c r="XT38" s="661"/>
      <c r="XU38" s="661"/>
      <c r="XV38" s="661"/>
      <c r="XW38" s="661"/>
      <c r="XX38" s="661"/>
      <c r="XY38" s="661"/>
      <c r="XZ38" s="661"/>
      <c r="YA38" s="661"/>
      <c r="YB38" s="661"/>
      <c r="YC38" s="661"/>
      <c r="YD38" s="661"/>
      <c r="YE38" s="661"/>
      <c r="YF38" s="661"/>
      <c r="YG38" s="661"/>
      <c r="YH38" s="661"/>
      <c r="YI38" s="661"/>
      <c r="YJ38" s="661"/>
      <c r="YK38" s="661"/>
      <c r="YL38" s="661"/>
      <c r="YM38" s="661"/>
      <c r="YN38" s="661"/>
      <c r="YO38" s="661"/>
      <c r="YP38" s="661"/>
      <c r="YQ38" s="661"/>
      <c r="YR38" s="661"/>
      <c r="YS38" s="661"/>
      <c r="YT38" s="661"/>
      <c r="YU38" s="661"/>
      <c r="YV38" s="661"/>
      <c r="YW38" s="661"/>
      <c r="YX38" s="661"/>
      <c r="YY38" s="661"/>
      <c r="YZ38" s="661"/>
      <c r="ZA38" s="661"/>
      <c r="ZB38" s="661"/>
      <c r="ZC38" s="661"/>
      <c r="ZD38" s="661"/>
      <c r="ZE38" s="661"/>
      <c r="ZF38" s="661"/>
      <c r="ZG38" s="661"/>
      <c r="ZH38" s="661"/>
      <c r="ZI38" s="661"/>
      <c r="ZJ38" s="661"/>
      <c r="ZK38" s="661"/>
      <c r="ZL38" s="661"/>
      <c r="ZM38" s="661"/>
      <c r="ZN38" s="661"/>
      <c r="ZO38" s="661"/>
      <c r="ZP38" s="661"/>
      <c r="ZQ38" s="661"/>
      <c r="ZR38" s="661"/>
      <c r="ZS38" s="661"/>
      <c r="ZT38" s="661"/>
      <c r="ZU38" s="661"/>
      <c r="ZV38" s="661"/>
      <c r="ZW38" s="661"/>
      <c r="ZX38" s="661"/>
      <c r="ZY38" s="661"/>
      <c r="ZZ38" s="661"/>
      <c r="AAA38" s="661"/>
      <c r="AAB38" s="661"/>
      <c r="AAC38" s="661"/>
      <c r="AAD38" s="661"/>
      <c r="AAE38" s="661"/>
      <c r="AAF38" s="661"/>
      <c r="AAG38" s="661"/>
      <c r="AAH38" s="661"/>
      <c r="AAI38" s="661"/>
      <c r="AAJ38" s="661"/>
      <c r="AAK38" s="661"/>
      <c r="AAL38" s="661"/>
      <c r="AAM38" s="661"/>
      <c r="AAN38" s="661"/>
      <c r="AAO38" s="661"/>
      <c r="AAP38" s="661"/>
      <c r="AAQ38" s="661"/>
      <c r="AAR38" s="661"/>
      <c r="AAS38" s="661"/>
      <c r="AAT38" s="661"/>
      <c r="AAU38" s="661"/>
      <c r="AAV38" s="661"/>
      <c r="AAW38" s="661"/>
      <c r="AAX38" s="661"/>
      <c r="AAY38" s="661"/>
      <c r="AAZ38" s="661"/>
      <c r="ABA38" s="661"/>
      <c r="ABB38" s="661"/>
      <c r="ABC38" s="661"/>
      <c r="ABD38" s="661"/>
      <c r="ABE38" s="661"/>
      <c r="ABF38" s="661"/>
      <c r="ABG38" s="661"/>
      <c r="ABH38" s="661"/>
      <c r="ABI38" s="661"/>
      <c r="ABJ38" s="661"/>
      <c r="ABK38" s="661"/>
      <c r="ABL38" s="661"/>
      <c r="ABM38" s="661"/>
      <c r="ABN38" s="661"/>
      <c r="ABO38" s="661"/>
      <c r="ABP38" s="661"/>
      <c r="ABQ38" s="661"/>
      <c r="ABR38" s="661"/>
      <c r="ABS38" s="661"/>
      <c r="ABT38" s="661"/>
      <c r="ABU38" s="661"/>
      <c r="ABV38" s="661"/>
      <c r="ABW38" s="661"/>
      <c r="ABX38" s="661"/>
      <c r="ABY38" s="661"/>
      <c r="ABZ38" s="661"/>
      <c r="ACA38" s="661"/>
      <c r="ACB38" s="661"/>
      <c r="ACC38" s="661"/>
      <c r="ACD38" s="661"/>
      <c r="ACE38" s="661"/>
      <c r="ACF38" s="661"/>
      <c r="ACG38" s="661"/>
      <c r="ACH38" s="661"/>
      <c r="ACI38" s="661"/>
      <c r="ACJ38" s="661"/>
      <c r="ACK38" s="661"/>
      <c r="ACL38" s="661"/>
      <c r="ACM38" s="661"/>
      <c r="ACN38" s="661"/>
      <c r="ACO38" s="661"/>
      <c r="ACP38" s="661"/>
      <c r="ACQ38" s="661"/>
      <c r="ACR38" s="661"/>
      <c r="ACS38" s="661"/>
      <c r="ACT38" s="661"/>
      <c r="ACU38" s="661"/>
      <c r="ACV38" s="661"/>
      <c r="ACW38" s="661"/>
      <c r="ACX38" s="661"/>
      <c r="ACY38" s="661"/>
      <c r="ACZ38" s="661"/>
      <c r="ADA38" s="661"/>
      <c r="ADB38" s="661"/>
      <c r="ADC38" s="661"/>
      <c r="ADD38" s="661"/>
      <c r="ADE38" s="661"/>
      <c r="ADF38" s="661"/>
      <c r="ADG38" s="661"/>
      <c r="ADH38" s="661"/>
      <c r="ADI38" s="661"/>
      <c r="ADJ38" s="661"/>
      <c r="ADK38" s="661"/>
      <c r="ADL38" s="661"/>
      <c r="ADM38" s="661"/>
      <c r="ADN38" s="661"/>
      <c r="ADO38" s="661"/>
      <c r="ADP38" s="661"/>
      <c r="ADQ38" s="661"/>
      <c r="ADR38" s="661"/>
      <c r="ADS38" s="661"/>
      <c r="ADT38" s="661"/>
      <c r="ADU38" s="661"/>
      <c r="ADV38" s="661"/>
      <c r="ADW38" s="661"/>
      <c r="ADX38" s="661"/>
      <c r="ADY38" s="661"/>
      <c r="ADZ38" s="661"/>
      <c r="AEA38" s="661"/>
      <c r="AEB38" s="661"/>
      <c r="AEC38" s="661"/>
      <c r="AED38" s="661"/>
      <c r="AEE38" s="661"/>
      <c r="AEF38" s="661"/>
      <c r="AEG38" s="661"/>
      <c r="AEH38" s="661"/>
      <c r="AEI38" s="661"/>
      <c r="AEJ38" s="661"/>
      <c r="AEK38" s="661"/>
      <c r="AEL38" s="661"/>
      <c r="AEM38" s="661"/>
      <c r="AEN38" s="661"/>
      <c r="AEO38" s="661"/>
      <c r="AEP38" s="661"/>
      <c r="AEQ38" s="661"/>
      <c r="AER38" s="661"/>
      <c r="AES38" s="661"/>
      <c r="AET38" s="661"/>
      <c r="AEU38" s="661"/>
      <c r="AEV38" s="661"/>
      <c r="AEW38" s="661"/>
      <c r="AEX38" s="661"/>
      <c r="AEY38" s="661"/>
      <c r="AEZ38" s="661"/>
      <c r="AFA38" s="661"/>
      <c r="AFB38" s="661"/>
      <c r="AFC38" s="661"/>
      <c r="AFD38" s="661"/>
      <c r="AFE38" s="661"/>
      <c r="AFF38" s="661"/>
      <c r="AFG38" s="661"/>
      <c r="AFH38" s="661"/>
      <c r="AFI38" s="661"/>
      <c r="AFJ38" s="661"/>
      <c r="AFK38" s="661"/>
      <c r="AFL38" s="661"/>
      <c r="AFM38" s="661"/>
      <c r="AFN38" s="661"/>
      <c r="AFO38" s="661"/>
      <c r="AFP38" s="661"/>
      <c r="AFQ38" s="661"/>
      <c r="AFR38" s="661"/>
      <c r="AFS38" s="661"/>
      <c r="AFT38" s="661"/>
      <c r="AFU38" s="661"/>
      <c r="AFV38" s="661"/>
      <c r="AFW38" s="661"/>
      <c r="AFX38" s="661"/>
      <c r="AFY38" s="661"/>
      <c r="AFZ38" s="661"/>
      <c r="AGA38" s="661"/>
      <c r="AGB38" s="661"/>
      <c r="AGC38" s="661"/>
      <c r="AGD38" s="661"/>
      <c r="AGE38" s="661"/>
      <c r="AGF38" s="661"/>
      <c r="AGG38" s="661"/>
      <c r="AGH38" s="661"/>
      <c r="AGI38" s="661"/>
      <c r="AGJ38" s="661"/>
      <c r="AGK38" s="661"/>
      <c r="AGL38" s="661"/>
      <c r="AGM38" s="661"/>
      <c r="AGN38" s="661"/>
      <c r="AGO38" s="661"/>
      <c r="AGP38" s="661"/>
      <c r="AGQ38" s="661"/>
      <c r="AGR38" s="661"/>
      <c r="AGS38" s="661"/>
      <c r="AGT38" s="661"/>
      <c r="AGU38" s="661"/>
      <c r="AGV38" s="661"/>
      <c r="AGW38" s="661"/>
      <c r="AGX38" s="661"/>
      <c r="AGY38" s="661"/>
      <c r="AGZ38" s="661"/>
      <c r="AHA38" s="661"/>
      <c r="AHB38" s="661"/>
      <c r="AHC38" s="661"/>
      <c r="AHD38" s="661"/>
      <c r="AHE38" s="661"/>
      <c r="AHF38" s="661"/>
      <c r="AHG38" s="661"/>
      <c r="AHH38" s="661"/>
      <c r="AHI38" s="661"/>
      <c r="AHJ38" s="661"/>
      <c r="AHK38" s="661"/>
      <c r="AHL38" s="661"/>
      <c r="AHM38" s="661"/>
      <c r="AHN38" s="661"/>
      <c r="AHO38" s="661"/>
      <c r="AHP38" s="661"/>
      <c r="AHQ38" s="661"/>
      <c r="AHR38" s="661"/>
      <c r="AHS38" s="661"/>
      <c r="AHT38" s="661"/>
      <c r="AHU38" s="661"/>
      <c r="AHV38" s="661"/>
      <c r="AHW38" s="661"/>
      <c r="AHX38" s="661"/>
      <c r="AHY38" s="661"/>
      <c r="AHZ38" s="661"/>
      <c r="AIA38" s="661"/>
      <c r="AIB38" s="661"/>
      <c r="AIC38" s="661"/>
      <c r="AID38" s="661"/>
      <c r="AIE38" s="661"/>
      <c r="AIF38" s="661"/>
      <c r="AIG38" s="661"/>
      <c r="AIH38" s="661"/>
      <c r="AII38" s="661"/>
      <c r="AIJ38" s="661"/>
      <c r="AIK38" s="661"/>
      <c r="AIL38" s="661"/>
      <c r="AIM38" s="661"/>
      <c r="AIN38" s="661"/>
      <c r="AIO38" s="661"/>
      <c r="AIP38" s="661"/>
      <c r="AIQ38" s="661"/>
      <c r="AIR38" s="661"/>
      <c r="AIS38" s="661"/>
      <c r="AIT38" s="661"/>
      <c r="AIU38" s="661"/>
      <c r="AIV38" s="661"/>
      <c r="AIW38" s="661"/>
      <c r="AIX38" s="661"/>
      <c r="AIY38" s="661"/>
      <c r="AIZ38" s="661"/>
      <c r="AJA38" s="661"/>
      <c r="AJB38" s="661"/>
      <c r="AJC38" s="661"/>
      <c r="AJD38" s="661"/>
      <c r="AJE38" s="661"/>
      <c r="AJF38" s="661"/>
      <c r="AJG38" s="661"/>
      <c r="AJH38" s="661"/>
      <c r="AJI38" s="661"/>
      <c r="AJJ38" s="661"/>
      <c r="AJK38" s="661"/>
      <c r="AJL38" s="661"/>
      <c r="AJM38" s="661"/>
      <c r="AJN38" s="661"/>
      <c r="AJO38" s="661"/>
      <c r="AJP38" s="661"/>
      <c r="AJQ38" s="661"/>
      <c r="AJR38" s="661"/>
      <c r="AJS38" s="661"/>
      <c r="AJT38" s="661"/>
      <c r="AJU38" s="661"/>
      <c r="AJV38" s="661"/>
      <c r="AJW38" s="661"/>
      <c r="AJX38" s="661"/>
      <c r="AJY38" s="661"/>
      <c r="AJZ38" s="661"/>
      <c r="AKA38" s="661"/>
      <c r="AKB38" s="661"/>
      <c r="AKC38" s="661"/>
      <c r="AKD38" s="661"/>
      <c r="AKE38" s="661"/>
      <c r="AKF38" s="661"/>
      <c r="AKG38" s="661"/>
      <c r="AKH38" s="661"/>
      <c r="AKI38" s="661"/>
      <c r="AKJ38" s="661"/>
      <c r="AKK38" s="661"/>
      <c r="AKL38" s="661"/>
      <c r="AKM38" s="661"/>
      <c r="AKN38" s="661"/>
      <c r="AKO38" s="661"/>
      <c r="AKP38" s="661"/>
      <c r="AKQ38" s="661"/>
      <c r="AKR38" s="661"/>
      <c r="AKS38" s="661"/>
      <c r="AKT38" s="661"/>
      <c r="AKU38" s="661"/>
      <c r="AKV38" s="661"/>
      <c r="AKW38" s="661"/>
      <c r="AKX38" s="661"/>
      <c r="AKY38" s="661"/>
      <c r="AKZ38" s="661"/>
      <c r="ALA38" s="661"/>
      <c r="ALB38" s="661"/>
      <c r="ALC38" s="661"/>
      <c r="ALD38" s="661"/>
      <c r="ALE38" s="661"/>
      <c r="ALF38" s="661"/>
      <c r="ALG38" s="661"/>
      <c r="ALH38" s="661"/>
      <c r="ALI38" s="661"/>
      <c r="ALJ38" s="661"/>
      <c r="ALK38" s="661"/>
      <c r="ALL38" s="661"/>
      <c r="ALM38" s="661"/>
      <c r="ALN38" s="661"/>
      <c r="ALO38" s="661"/>
      <c r="ALP38" s="661"/>
      <c r="ALQ38" s="661"/>
      <c r="ALR38" s="661"/>
      <c r="ALS38" s="661"/>
      <c r="ALT38" s="661"/>
      <c r="ALU38" s="661"/>
      <c r="ALV38" s="661"/>
      <c r="ALW38" s="661"/>
      <c r="ALX38" s="661"/>
      <c r="ALY38" s="661"/>
      <c r="ALZ38" s="661"/>
      <c r="AMA38" s="661"/>
      <c r="AMB38" s="661"/>
      <c r="AMC38" s="661"/>
      <c r="AMD38" s="661"/>
      <c r="AME38" s="661"/>
      <c r="AMF38" s="661"/>
      <c r="AMG38" s="661"/>
      <c r="AMH38" s="661"/>
      <c r="AMI38" s="661"/>
      <c r="AMJ38" s="661"/>
      <c r="AMK38" s="661"/>
      <c r="AML38" s="661"/>
      <c r="AMM38" s="661"/>
      <c r="AMN38" s="661"/>
      <c r="AMO38" s="661"/>
      <c r="AMP38" s="661"/>
      <c r="AMQ38" s="661"/>
      <c r="AMR38" s="661"/>
      <c r="AMS38" s="661"/>
      <c r="AMT38" s="661"/>
      <c r="AMU38" s="661"/>
      <c r="AMV38" s="661"/>
      <c r="AMW38" s="661"/>
      <c r="AMX38" s="661"/>
      <c r="AMY38" s="661"/>
      <c r="AMZ38" s="661"/>
      <c r="ANA38" s="661"/>
      <c r="ANB38" s="661"/>
      <c r="ANC38" s="661"/>
      <c r="AND38" s="661"/>
      <c r="ANE38" s="661"/>
      <c r="ANF38" s="661"/>
      <c r="ANG38" s="661"/>
      <c r="ANH38" s="661"/>
      <c r="ANI38" s="661"/>
      <c r="ANJ38" s="661"/>
      <c r="ANK38" s="661"/>
      <c r="ANL38" s="661"/>
      <c r="ANM38" s="661"/>
      <c r="ANN38" s="661"/>
      <c r="ANO38" s="661"/>
      <c r="ANP38" s="661"/>
      <c r="ANQ38" s="661"/>
      <c r="ANR38" s="661"/>
      <c r="ANS38" s="661"/>
      <c r="ANT38" s="661"/>
      <c r="ANU38" s="661"/>
      <c r="ANV38" s="661"/>
      <c r="ANW38" s="661"/>
      <c r="ANX38" s="661"/>
      <c r="ANY38" s="661"/>
      <c r="ANZ38" s="661"/>
      <c r="AOA38" s="661"/>
      <c r="AOB38" s="661"/>
      <c r="AOC38" s="661"/>
      <c r="AOD38" s="661"/>
      <c r="AOE38" s="661"/>
      <c r="AOF38" s="661"/>
      <c r="AOG38" s="661"/>
      <c r="AOH38" s="661"/>
      <c r="AOI38" s="661"/>
      <c r="AOJ38" s="661"/>
      <c r="AOK38" s="661"/>
      <c r="AOL38" s="661"/>
      <c r="AOM38" s="661"/>
      <c r="AON38" s="661"/>
      <c r="AOO38" s="661"/>
      <c r="AOP38" s="661"/>
      <c r="AOQ38" s="661"/>
      <c r="AOR38" s="661"/>
      <c r="AOS38" s="661"/>
      <c r="AOT38" s="661"/>
      <c r="AOU38" s="661"/>
      <c r="AOV38" s="661"/>
      <c r="AOW38" s="661"/>
      <c r="AOX38" s="661"/>
      <c r="AOY38" s="661"/>
      <c r="AOZ38" s="661"/>
      <c r="APA38" s="661"/>
      <c r="APB38" s="661"/>
      <c r="APC38" s="661"/>
      <c r="APD38" s="661"/>
      <c r="APE38" s="661"/>
      <c r="APF38" s="661"/>
      <c r="APG38" s="661"/>
      <c r="APH38" s="661"/>
      <c r="API38" s="661"/>
      <c r="APJ38" s="661"/>
      <c r="APK38" s="661"/>
      <c r="APL38" s="661"/>
      <c r="APM38" s="661"/>
      <c r="APN38" s="661"/>
      <c r="APO38" s="661"/>
      <c r="APP38" s="661"/>
      <c r="APQ38" s="661"/>
      <c r="APR38" s="661"/>
      <c r="APS38" s="661"/>
      <c r="APT38" s="661"/>
      <c r="APU38" s="661"/>
      <c r="APV38" s="661"/>
      <c r="APW38" s="661"/>
      <c r="APX38" s="661"/>
      <c r="APY38" s="661"/>
      <c r="APZ38" s="661"/>
      <c r="AQA38" s="661"/>
      <c r="AQB38" s="661"/>
      <c r="AQC38" s="661"/>
      <c r="AQD38" s="661"/>
      <c r="AQE38" s="661"/>
      <c r="AQF38" s="661"/>
      <c r="AQG38" s="661"/>
      <c r="AQH38" s="661"/>
      <c r="AQI38" s="661"/>
      <c r="AQJ38" s="661"/>
      <c r="AQK38" s="661"/>
      <c r="AQL38" s="661"/>
      <c r="AQM38" s="661"/>
      <c r="AQN38" s="661"/>
      <c r="AQO38" s="661"/>
      <c r="AQP38" s="661"/>
      <c r="AQQ38" s="661"/>
      <c r="AQR38" s="661"/>
      <c r="AQS38" s="661"/>
      <c r="AQT38" s="661"/>
      <c r="AQU38" s="661"/>
      <c r="AQV38" s="661"/>
      <c r="AQW38" s="661"/>
      <c r="AQX38" s="661"/>
      <c r="AQY38" s="661"/>
      <c r="AQZ38" s="661"/>
      <c r="ARA38" s="661"/>
      <c r="ARB38" s="661"/>
      <c r="ARC38" s="661"/>
      <c r="ARD38" s="661"/>
      <c r="ARE38" s="661"/>
      <c r="ARF38" s="661"/>
      <c r="ARG38" s="661"/>
      <c r="ARH38" s="661"/>
      <c r="ARI38" s="661"/>
      <c r="ARJ38" s="661"/>
      <c r="ARK38" s="661"/>
      <c r="ARL38" s="661"/>
      <c r="ARM38" s="661"/>
      <c r="ARN38" s="661"/>
      <c r="ARO38" s="661"/>
      <c r="ARP38" s="661"/>
      <c r="ARQ38" s="661"/>
      <c r="ARR38" s="661"/>
      <c r="ARS38" s="661"/>
      <c r="ART38" s="661"/>
      <c r="ARU38" s="661"/>
      <c r="ARV38" s="661"/>
      <c r="ARW38" s="661"/>
      <c r="ARX38" s="661"/>
      <c r="ARY38" s="661"/>
      <c r="ARZ38" s="661"/>
      <c r="ASA38" s="661"/>
      <c r="ASB38" s="661"/>
      <c r="ASC38" s="661"/>
      <c r="ASD38" s="661"/>
      <c r="ASE38" s="661"/>
      <c r="ASF38" s="661"/>
      <c r="ASG38" s="661"/>
      <c r="ASH38" s="661"/>
      <c r="ASI38" s="661"/>
      <c r="ASJ38" s="661"/>
      <c r="ASK38" s="661"/>
      <c r="ASL38" s="661"/>
      <c r="ASM38" s="661"/>
      <c r="ASN38" s="661"/>
      <c r="ASO38" s="661"/>
      <c r="ASP38" s="661"/>
      <c r="ASQ38" s="661"/>
      <c r="ASR38" s="661"/>
      <c r="ASS38" s="661"/>
      <c r="AST38" s="661"/>
      <c r="ASU38" s="661"/>
      <c r="ASV38" s="661"/>
      <c r="ASW38" s="661"/>
      <c r="ASX38" s="661"/>
      <c r="ASY38" s="661"/>
      <c r="ASZ38" s="661"/>
      <c r="ATA38" s="661"/>
      <c r="ATB38" s="661"/>
      <c r="ATC38" s="661"/>
      <c r="ATD38" s="661"/>
      <c r="ATE38" s="661"/>
      <c r="ATF38" s="661"/>
      <c r="ATG38" s="661"/>
      <c r="ATH38" s="661"/>
      <c r="ATI38" s="661"/>
      <c r="ATJ38" s="661"/>
      <c r="ATK38" s="661"/>
      <c r="ATL38" s="661"/>
      <c r="ATM38" s="661"/>
      <c r="ATN38" s="661"/>
      <c r="ATO38" s="661"/>
      <c r="ATP38" s="661"/>
      <c r="ATQ38" s="661"/>
      <c r="ATR38" s="661"/>
      <c r="ATS38" s="661"/>
      <c r="ATT38" s="661"/>
      <c r="ATU38" s="661"/>
      <c r="ATV38" s="661"/>
      <c r="ATW38" s="661"/>
      <c r="ATX38" s="661"/>
      <c r="ATY38" s="661"/>
      <c r="ATZ38" s="661"/>
      <c r="AUA38" s="661"/>
      <c r="AUB38" s="661"/>
      <c r="AUC38" s="661"/>
      <c r="AUD38" s="661"/>
      <c r="AUE38" s="661"/>
      <c r="AUF38" s="661"/>
      <c r="AUG38" s="661"/>
      <c r="AUH38" s="661"/>
      <c r="AUI38" s="661"/>
      <c r="AUJ38" s="661"/>
      <c r="AUK38" s="661"/>
      <c r="AUL38" s="661"/>
      <c r="AUM38" s="661"/>
      <c r="AUN38" s="661"/>
      <c r="AUO38" s="661"/>
      <c r="AUP38" s="661"/>
      <c r="AUQ38" s="661"/>
      <c r="AUR38" s="661"/>
      <c r="AUS38" s="661"/>
      <c r="AUT38" s="661"/>
      <c r="AUU38" s="661"/>
      <c r="AUV38" s="661"/>
      <c r="AUW38" s="661"/>
      <c r="AUX38" s="661"/>
      <c r="AUY38" s="661"/>
      <c r="AUZ38" s="661"/>
      <c r="AVA38" s="661"/>
      <c r="AVB38" s="661"/>
      <c r="AVC38" s="661"/>
      <c r="AVD38" s="661"/>
      <c r="AVE38" s="661"/>
      <c r="AVF38" s="661"/>
      <c r="AVG38" s="661"/>
      <c r="AVH38" s="661"/>
      <c r="AVI38" s="661"/>
      <c r="AVJ38" s="661"/>
      <c r="AVK38" s="661"/>
      <c r="AVL38" s="661"/>
      <c r="AVM38" s="661"/>
      <c r="AVN38" s="661"/>
      <c r="AVO38" s="661"/>
      <c r="AVP38" s="661"/>
      <c r="AVQ38" s="661"/>
      <c r="AVR38" s="661"/>
      <c r="AVS38" s="661"/>
      <c r="AVT38" s="661"/>
      <c r="AVU38" s="661"/>
      <c r="AVV38" s="661"/>
      <c r="AVW38" s="661"/>
      <c r="AVX38" s="661"/>
      <c r="AVY38" s="661"/>
      <c r="AVZ38" s="661"/>
      <c r="AWA38" s="661"/>
      <c r="AWB38" s="661"/>
      <c r="AWC38" s="661"/>
      <c r="AWD38" s="661"/>
      <c r="AWE38" s="661"/>
      <c r="AWF38" s="661"/>
      <c r="AWG38" s="661"/>
      <c r="AWH38" s="661"/>
      <c r="AWI38" s="661"/>
      <c r="AWJ38" s="661"/>
      <c r="AWK38" s="661"/>
      <c r="AWL38" s="661"/>
      <c r="AWM38" s="661"/>
      <c r="AWN38" s="661"/>
      <c r="AWO38" s="661"/>
      <c r="AWP38" s="661"/>
      <c r="AWQ38" s="661"/>
      <c r="AWR38" s="661"/>
      <c r="AWS38" s="661"/>
      <c r="AWT38" s="661"/>
      <c r="AWU38" s="661"/>
      <c r="AWV38" s="661"/>
      <c r="AWW38" s="661"/>
      <c r="AWX38" s="661"/>
      <c r="AWY38" s="661"/>
      <c r="AWZ38" s="661"/>
      <c r="AXA38" s="661"/>
      <c r="AXB38" s="661"/>
      <c r="AXC38" s="661"/>
      <c r="AXD38" s="661"/>
      <c r="AXE38" s="661"/>
      <c r="AXF38" s="661"/>
      <c r="AXG38" s="661"/>
      <c r="AXH38" s="661"/>
      <c r="AXI38" s="661"/>
      <c r="AXJ38" s="661"/>
      <c r="AXK38" s="661"/>
      <c r="AXL38" s="661"/>
      <c r="AXM38" s="661"/>
      <c r="AXN38" s="661"/>
      <c r="AXO38" s="661"/>
      <c r="AXP38" s="661"/>
      <c r="AXQ38" s="661"/>
      <c r="AXR38" s="661"/>
      <c r="AXS38" s="661"/>
      <c r="AXT38" s="661"/>
      <c r="AXU38" s="661"/>
      <c r="AXV38" s="661"/>
      <c r="AXW38" s="661"/>
      <c r="AXX38" s="661"/>
      <c r="AXY38" s="661"/>
      <c r="AXZ38" s="661"/>
      <c r="AYA38" s="661"/>
      <c r="AYB38" s="661"/>
      <c r="AYC38" s="661"/>
      <c r="AYD38" s="661"/>
      <c r="AYE38" s="661"/>
      <c r="AYF38" s="661"/>
      <c r="AYG38" s="661"/>
      <c r="AYH38" s="661"/>
      <c r="AYI38" s="661"/>
      <c r="AYJ38" s="661"/>
      <c r="AYK38" s="661"/>
      <c r="AYL38" s="661"/>
      <c r="AYM38" s="661"/>
      <c r="AYN38" s="661"/>
      <c r="AYO38" s="661"/>
      <c r="AYP38" s="661"/>
      <c r="AYQ38" s="661"/>
      <c r="AYR38" s="661"/>
      <c r="AYS38" s="661"/>
      <c r="AYT38" s="661"/>
      <c r="AYU38" s="661"/>
      <c r="AYV38" s="661"/>
      <c r="AYW38" s="661"/>
      <c r="AYX38" s="661"/>
      <c r="AYY38" s="661"/>
      <c r="AYZ38" s="661"/>
      <c r="AZA38" s="661"/>
      <c r="AZB38" s="661"/>
      <c r="AZC38" s="661"/>
      <c r="AZD38" s="661"/>
      <c r="AZE38" s="661"/>
      <c r="AZF38" s="661"/>
      <c r="AZG38" s="661"/>
      <c r="AZH38" s="661"/>
      <c r="AZI38" s="661"/>
      <c r="AZJ38" s="661"/>
      <c r="AZK38" s="661"/>
      <c r="AZL38" s="661"/>
      <c r="AZM38" s="661"/>
      <c r="AZN38" s="661"/>
      <c r="AZO38" s="661"/>
      <c r="AZP38" s="661"/>
      <c r="AZQ38" s="661"/>
      <c r="AZR38" s="661"/>
      <c r="AZS38" s="661"/>
      <c r="AZT38" s="661"/>
      <c r="AZU38" s="661"/>
      <c r="AZV38" s="661"/>
      <c r="AZW38" s="661"/>
      <c r="AZX38" s="661"/>
      <c r="AZY38" s="661"/>
      <c r="AZZ38" s="661"/>
      <c r="BAA38" s="661"/>
      <c r="BAB38" s="661"/>
      <c r="BAC38" s="661"/>
      <c r="BAD38" s="661"/>
      <c r="BAE38" s="661"/>
      <c r="BAF38" s="661"/>
      <c r="BAG38" s="661"/>
      <c r="BAH38" s="661"/>
      <c r="BAI38" s="661"/>
      <c r="BAJ38" s="661"/>
      <c r="BAK38" s="661"/>
      <c r="BAL38" s="661"/>
      <c r="BAM38" s="661"/>
      <c r="BAN38" s="661"/>
      <c r="BAO38" s="661"/>
      <c r="BAP38" s="661"/>
      <c r="BAQ38" s="661"/>
      <c r="BAR38" s="661"/>
      <c r="BAS38" s="661"/>
      <c r="BAT38" s="661"/>
      <c r="BAU38" s="661"/>
      <c r="BAV38" s="661"/>
      <c r="BAW38" s="661"/>
      <c r="BAX38" s="661"/>
      <c r="BAY38" s="661"/>
      <c r="BAZ38" s="661"/>
      <c r="BBA38" s="661"/>
      <c r="BBB38" s="661"/>
      <c r="BBC38" s="661"/>
      <c r="BBD38" s="661"/>
      <c r="BBE38" s="661"/>
      <c r="BBF38" s="661"/>
      <c r="BBG38" s="661"/>
      <c r="BBH38" s="661"/>
      <c r="BBI38" s="661"/>
      <c r="BBJ38" s="661"/>
      <c r="BBK38" s="661"/>
      <c r="BBL38" s="661"/>
      <c r="BBM38" s="661"/>
      <c r="BBN38" s="661"/>
      <c r="BBO38" s="661"/>
      <c r="BBP38" s="661"/>
      <c r="BBQ38" s="661"/>
      <c r="BBR38" s="661"/>
      <c r="BBS38" s="661"/>
      <c r="BBT38" s="661"/>
      <c r="BBU38" s="661"/>
      <c r="BBV38" s="661"/>
      <c r="BBW38" s="661"/>
      <c r="BBX38" s="661"/>
      <c r="BBY38" s="661"/>
      <c r="BBZ38" s="661"/>
      <c r="BCA38" s="661"/>
      <c r="BCB38" s="661"/>
      <c r="BCC38" s="661"/>
      <c r="BCD38" s="661"/>
      <c r="BCE38" s="661"/>
      <c r="BCF38" s="661"/>
      <c r="BCG38" s="661"/>
      <c r="BCH38" s="661"/>
      <c r="BCI38" s="661"/>
      <c r="BCJ38" s="661"/>
      <c r="BCK38" s="661"/>
      <c r="BCL38" s="661"/>
      <c r="BCM38" s="661"/>
      <c r="BCN38" s="661"/>
      <c r="BCO38" s="661"/>
      <c r="BCP38" s="661"/>
      <c r="BCQ38" s="661"/>
      <c r="BCR38" s="661"/>
      <c r="BCS38" s="661"/>
      <c r="BCT38" s="661"/>
      <c r="BCU38" s="661"/>
      <c r="BCV38" s="661"/>
      <c r="BCW38" s="661"/>
      <c r="BCX38" s="661"/>
      <c r="BCY38" s="661"/>
      <c r="BCZ38" s="661"/>
      <c r="BDA38" s="661"/>
      <c r="BDB38" s="661"/>
      <c r="BDC38" s="661"/>
      <c r="BDD38" s="661"/>
      <c r="BDE38" s="661"/>
      <c r="BDF38" s="661"/>
      <c r="BDG38" s="661"/>
      <c r="BDH38" s="661"/>
      <c r="BDI38" s="661"/>
      <c r="BDJ38" s="661"/>
      <c r="BDK38" s="661"/>
      <c r="BDL38" s="661"/>
      <c r="BDM38" s="661"/>
      <c r="BDN38" s="661"/>
      <c r="BDO38" s="661"/>
      <c r="BDP38" s="661"/>
      <c r="BDQ38" s="661"/>
      <c r="BDR38" s="661"/>
      <c r="BDS38" s="661"/>
      <c r="BDT38" s="661"/>
      <c r="BDU38" s="661"/>
      <c r="BDV38" s="661"/>
      <c r="BDW38" s="661"/>
      <c r="BDX38" s="661"/>
      <c r="BDY38" s="661"/>
      <c r="BDZ38" s="661"/>
      <c r="BEA38" s="661"/>
      <c r="BEB38" s="661"/>
      <c r="BEC38" s="661"/>
      <c r="BED38" s="661"/>
      <c r="BEE38" s="661"/>
      <c r="BEF38" s="661"/>
      <c r="BEG38" s="661"/>
      <c r="BEH38" s="661"/>
      <c r="BEI38" s="661"/>
      <c r="BEJ38" s="661"/>
      <c r="BEK38" s="661"/>
      <c r="BEL38" s="661"/>
      <c r="BEM38" s="661"/>
      <c r="BEN38" s="661"/>
      <c r="BEO38" s="661"/>
      <c r="BEP38" s="661"/>
      <c r="BEQ38" s="661"/>
      <c r="BER38" s="661"/>
      <c r="BES38" s="661"/>
      <c r="BET38" s="661"/>
      <c r="BEU38" s="661"/>
      <c r="BEV38" s="661"/>
      <c r="BEW38" s="661"/>
      <c r="BEX38" s="661"/>
      <c r="BEY38" s="661"/>
      <c r="BEZ38" s="661"/>
      <c r="BFA38" s="661"/>
      <c r="BFB38" s="661"/>
      <c r="BFC38" s="661"/>
      <c r="BFD38" s="661"/>
      <c r="BFE38" s="661"/>
      <c r="BFF38" s="661"/>
      <c r="BFG38" s="661"/>
      <c r="BFH38" s="661"/>
      <c r="BFI38" s="661"/>
      <c r="BFJ38" s="661"/>
      <c r="BFK38" s="661"/>
      <c r="BFL38" s="661"/>
      <c r="BFM38" s="661"/>
      <c r="BFN38" s="661"/>
      <c r="BFO38" s="661"/>
      <c r="BFP38" s="661"/>
      <c r="BFQ38" s="661"/>
      <c r="BFR38" s="661"/>
      <c r="BFS38" s="661"/>
      <c r="BFT38" s="661"/>
      <c r="BFU38" s="661"/>
      <c r="BFV38" s="661"/>
      <c r="BFW38" s="661"/>
      <c r="BFX38" s="661"/>
      <c r="BFY38" s="661"/>
      <c r="BFZ38" s="661"/>
      <c r="BGA38" s="661"/>
      <c r="BGB38" s="661"/>
      <c r="BGC38" s="661"/>
      <c r="BGD38" s="661"/>
      <c r="BGE38" s="661"/>
      <c r="BGF38" s="661"/>
      <c r="BGG38" s="661"/>
      <c r="BGH38" s="661"/>
      <c r="BGI38" s="661"/>
      <c r="BGJ38" s="661"/>
      <c r="BGK38" s="661"/>
      <c r="BGL38" s="661"/>
      <c r="BGM38" s="661"/>
      <c r="BGN38" s="661"/>
      <c r="BGO38" s="661"/>
      <c r="BGP38" s="661"/>
      <c r="BGQ38" s="661"/>
      <c r="BGR38" s="661"/>
      <c r="BGS38" s="661"/>
      <c r="BGT38" s="661"/>
      <c r="BGU38" s="661"/>
      <c r="BGV38" s="661"/>
      <c r="BGW38" s="661"/>
      <c r="BGX38" s="661"/>
      <c r="BGY38" s="661"/>
      <c r="BGZ38" s="661"/>
      <c r="BHA38" s="661"/>
      <c r="BHB38" s="661"/>
      <c r="BHC38" s="661"/>
      <c r="BHD38" s="661"/>
      <c r="BHE38" s="661"/>
      <c r="BHF38" s="661"/>
      <c r="BHG38" s="661"/>
      <c r="BHH38" s="661"/>
      <c r="BHI38" s="661"/>
      <c r="BHJ38" s="661"/>
      <c r="BHK38" s="661"/>
      <c r="BHL38" s="661"/>
      <c r="BHM38" s="661"/>
      <c r="BHN38" s="661"/>
      <c r="BHO38" s="661"/>
      <c r="BHP38" s="661"/>
      <c r="BHQ38" s="661"/>
      <c r="BHR38" s="661"/>
      <c r="BHS38" s="661"/>
      <c r="BHT38" s="661"/>
      <c r="BHU38" s="661"/>
      <c r="BHV38" s="661"/>
      <c r="BHW38" s="661"/>
      <c r="BHX38" s="661"/>
      <c r="BHY38" s="661"/>
      <c r="BHZ38" s="661"/>
      <c r="BIA38" s="661"/>
      <c r="BIB38" s="661"/>
      <c r="BIC38" s="661"/>
      <c r="BID38" s="661"/>
      <c r="BIE38" s="661"/>
      <c r="BIF38" s="661"/>
      <c r="BIG38" s="661"/>
      <c r="BIH38" s="661"/>
      <c r="BII38" s="661"/>
      <c r="BIJ38" s="661"/>
      <c r="BIK38" s="661"/>
      <c r="BIL38" s="661"/>
      <c r="BIM38" s="661"/>
      <c r="BIN38" s="661"/>
      <c r="BIO38" s="661"/>
      <c r="BIP38" s="661"/>
      <c r="BIQ38" s="661"/>
      <c r="BIR38" s="661"/>
      <c r="BIS38" s="661"/>
      <c r="BIT38" s="661"/>
      <c r="BIU38" s="661"/>
      <c r="BIV38" s="661"/>
      <c r="BIW38" s="661"/>
      <c r="BIX38" s="661"/>
      <c r="BIY38" s="661"/>
      <c r="BIZ38" s="661"/>
      <c r="BJA38" s="661"/>
      <c r="BJB38" s="661"/>
      <c r="BJC38" s="661"/>
      <c r="BJD38" s="661"/>
      <c r="BJE38" s="661"/>
      <c r="BJF38" s="661"/>
      <c r="BJG38" s="661"/>
      <c r="BJH38" s="661"/>
      <c r="BJI38" s="661"/>
      <c r="BJJ38" s="661"/>
      <c r="BJK38" s="661"/>
      <c r="BJL38" s="661"/>
      <c r="BJM38" s="661"/>
      <c r="BJN38" s="661"/>
      <c r="BJO38" s="661"/>
      <c r="BJP38" s="661"/>
      <c r="BJQ38" s="661"/>
      <c r="BJR38" s="661"/>
      <c r="BJS38" s="661"/>
      <c r="BJT38" s="661"/>
      <c r="BJU38" s="661"/>
      <c r="BJV38" s="661"/>
      <c r="BJW38" s="661"/>
      <c r="BJX38" s="661"/>
      <c r="BJY38" s="661"/>
      <c r="BJZ38" s="661"/>
      <c r="BKA38" s="661"/>
      <c r="BKB38" s="661"/>
      <c r="BKC38" s="661"/>
      <c r="BKD38" s="661"/>
      <c r="BKE38" s="661"/>
      <c r="BKF38" s="661"/>
      <c r="BKG38" s="661"/>
      <c r="BKH38" s="661"/>
      <c r="BKI38" s="661"/>
      <c r="BKJ38" s="661"/>
      <c r="BKK38" s="661"/>
      <c r="BKL38" s="661"/>
      <c r="BKM38" s="661"/>
      <c r="BKN38" s="661"/>
      <c r="BKO38" s="661"/>
      <c r="BKP38" s="661"/>
      <c r="BKQ38" s="661"/>
      <c r="BKR38" s="661"/>
      <c r="BKS38" s="661"/>
      <c r="BKT38" s="661"/>
      <c r="BKU38" s="661"/>
      <c r="BKV38" s="661"/>
      <c r="BKW38" s="661"/>
      <c r="BKX38" s="661"/>
      <c r="BKY38" s="661"/>
      <c r="BKZ38" s="661"/>
      <c r="BLA38" s="661"/>
      <c r="BLB38" s="661"/>
      <c r="BLC38" s="661"/>
      <c r="BLD38" s="661"/>
      <c r="BLE38" s="661"/>
      <c r="BLF38" s="661"/>
      <c r="BLG38" s="661"/>
      <c r="BLH38" s="661"/>
      <c r="BLI38" s="661"/>
      <c r="BLJ38" s="661"/>
      <c r="BLK38" s="661"/>
      <c r="BLL38" s="661"/>
      <c r="BLM38" s="661"/>
      <c r="BLN38" s="661"/>
      <c r="BLO38" s="661"/>
      <c r="BLP38" s="661"/>
      <c r="BLQ38" s="661"/>
      <c r="BLR38" s="661"/>
      <c r="BLS38" s="661"/>
      <c r="BLT38" s="661"/>
      <c r="BLU38" s="661"/>
      <c r="BLV38" s="661"/>
      <c r="BLW38" s="661"/>
      <c r="BLX38" s="661"/>
      <c r="BLY38" s="661"/>
      <c r="BLZ38" s="661"/>
      <c r="BMA38" s="661"/>
      <c r="BMB38" s="661"/>
      <c r="BMC38" s="661"/>
      <c r="BMD38" s="661"/>
      <c r="BME38" s="661"/>
      <c r="BMF38" s="661"/>
      <c r="BMG38" s="661"/>
      <c r="BMH38" s="661"/>
      <c r="BMI38" s="661"/>
      <c r="BMJ38" s="661"/>
      <c r="BMK38" s="661"/>
      <c r="BML38" s="661"/>
      <c r="BMM38" s="661"/>
      <c r="BMN38" s="661"/>
      <c r="BMO38" s="661"/>
      <c r="BMP38" s="661"/>
      <c r="BMQ38" s="661"/>
      <c r="BMR38" s="661"/>
      <c r="BMS38" s="661"/>
      <c r="BMT38" s="661"/>
      <c r="BMU38" s="661"/>
      <c r="BMV38" s="661"/>
      <c r="BMW38" s="661"/>
      <c r="BMX38" s="661"/>
      <c r="BMY38" s="661"/>
      <c r="BMZ38" s="661"/>
      <c r="BNA38" s="661"/>
      <c r="BNB38" s="661"/>
      <c r="BNC38" s="661"/>
      <c r="BND38" s="661"/>
      <c r="BNE38" s="661"/>
      <c r="BNF38" s="661"/>
      <c r="BNG38" s="661"/>
      <c r="BNH38" s="661"/>
      <c r="BNI38" s="661"/>
      <c r="BNJ38" s="661"/>
      <c r="BNK38" s="661"/>
      <c r="BNL38" s="661"/>
      <c r="BNM38" s="661"/>
      <c r="BNN38" s="661"/>
      <c r="BNO38" s="661"/>
      <c r="BNP38" s="661"/>
      <c r="BNQ38" s="661"/>
      <c r="BNR38" s="661"/>
      <c r="BNS38" s="661"/>
      <c r="BNT38" s="661"/>
      <c r="BNU38" s="661"/>
      <c r="BNV38" s="661"/>
      <c r="BNW38" s="661"/>
      <c r="BNX38" s="661"/>
      <c r="BNY38" s="661"/>
      <c r="BNZ38" s="661"/>
      <c r="BOA38" s="661"/>
      <c r="BOB38" s="661"/>
      <c r="BOC38" s="661"/>
      <c r="BOD38" s="661"/>
      <c r="BOE38" s="661"/>
      <c r="BOF38" s="661"/>
      <c r="BOG38" s="661"/>
      <c r="BOH38" s="661"/>
      <c r="BOI38" s="661"/>
      <c r="BOJ38" s="661"/>
      <c r="BOK38" s="661"/>
      <c r="BOL38" s="661"/>
      <c r="BOM38" s="661"/>
      <c r="BON38" s="661"/>
      <c r="BOO38" s="661"/>
      <c r="BOP38" s="661"/>
      <c r="BOQ38" s="661"/>
      <c r="BOR38" s="661"/>
      <c r="BOS38" s="661"/>
      <c r="BOT38" s="661"/>
      <c r="BOU38" s="661"/>
      <c r="BOV38" s="661"/>
      <c r="BOW38" s="661"/>
      <c r="BOX38" s="661"/>
      <c r="BOY38" s="661"/>
      <c r="BOZ38" s="661"/>
      <c r="BPA38" s="661"/>
      <c r="BPB38" s="661"/>
      <c r="BPC38" s="661"/>
      <c r="BPD38" s="661"/>
      <c r="BPE38" s="661"/>
      <c r="BPF38" s="661"/>
      <c r="BPG38" s="661"/>
      <c r="BPH38" s="661"/>
      <c r="BPI38" s="661"/>
      <c r="BPJ38" s="661"/>
      <c r="BPK38" s="661"/>
      <c r="BPL38" s="661"/>
      <c r="BPM38" s="661"/>
      <c r="BPN38" s="661"/>
      <c r="BPO38" s="661"/>
      <c r="BPP38" s="661"/>
      <c r="BPQ38" s="661"/>
      <c r="BPR38" s="661"/>
      <c r="BPS38" s="661"/>
      <c r="BPT38" s="661"/>
      <c r="BPU38" s="661"/>
      <c r="BPV38" s="661"/>
      <c r="BPW38" s="661"/>
      <c r="BPX38" s="661"/>
      <c r="BPY38" s="661"/>
      <c r="BPZ38" s="661"/>
      <c r="BQA38" s="661"/>
      <c r="BQB38" s="661"/>
      <c r="BQC38" s="661"/>
      <c r="BQD38" s="661"/>
      <c r="BQE38" s="661"/>
      <c r="BQF38" s="661"/>
      <c r="BQG38" s="661"/>
      <c r="BQH38" s="661"/>
      <c r="BQI38" s="661"/>
      <c r="BQJ38" s="661"/>
      <c r="BQK38" s="661"/>
      <c r="BQL38" s="661"/>
      <c r="BQM38" s="661"/>
      <c r="BQN38" s="661"/>
      <c r="BQO38" s="661"/>
      <c r="BQP38" s="661"/>
      <c r="BQQ38" s="661"/>
      <c r="BQR38" s="661"/>
      <c r="BQS38" s="661"/>
      <c r="BQT38" s="661"/>
      <c r="BQU38" s="661"/>
      <c r="BQV38" s="661"/>
      <c r="BQW38" s="661"/>
      <c r="BQX38" s="661"/>
      <c r="BQY38" s="661"/>
      <c r="BQZ38" s="661"/>
      <c r="BRA38" s="661"/>
      <c r="BRB38" s="661"/>
      <c r="BRC38" s="661"/>
      <c r="BRD38" s="661"/>
      <c r="BRE38" s="661"/>
      <c r="BRF38" s="661"/>
      <c r="BRG38" s="661"/>
      <c r="BRH38" s="661"/>
      <c r="BRI38" s="661"/>
      <c r="BRJ38" s="661"/>
      <c r="BRK38" s="661"/>
      <c r="BRL38" s="661"/>
      <c r="BRM38" s="661"/>
      <c r="BRN38" s="661"/>
      <c r="BRO38" s="661"/>
      <c r="BRP38" s="661"/>
      <c r="BRQ38" s="661"/>
      <c r="BRR38" s="661"/>
      <c r="BRS38" s="661"/>
      <c r="BRT38" s="661"/>
      <c r="BRU38" s="661"/>
      <c r="BRV38" s="661"/>
      <c r="BRW38" s="661"/>
      <c r="BRX38" s="661"/>
      <c r="BRY38" s="661"/>
      <c r="BRZ38" s="661"/>
      <c r="BSA38" s="661"/>
      <c r="BSB38" s="661"/>
      <c r="BSC38" s="661"/>
      <c r="BSD38" s="661"/>
      <c r="BSE38" s="661"/>
      <c r="BSF38" s="661"/>
      <c r="BSG38" s="661"/>
      <c r="BSH38" s="661"/>
      <c r="BSI38" s="661"/>
      <c r="BSJ38" s="661"/>
      <c r="BSK38" s="661"/>
      <c r="BSL38" s="661"/>
      <c r="BSM38" s="661"/>
      <c r="BSN38" s="661"/>
      <c r="BSO38" s="661"/>
      <c r="BSP38" s="661"/>
      <c r="BSQ38" s="661"/>
      <c r="BSR38" s="661"/>
      <c r="BSS38" s="661"/>
      <c r="BST38" s="661"/>
      <c r="BSU38" s="661"/>
      <c r="BSV38" s="661"/>
      <c r="BSW38" s="661"/>
      <c r="BSX38" s="661"/>
      <c r="BSY38" s="661"/>
      <c r="BSZ38" s="661"/>
      <c r="BTA38" s="661"/>
      <c r="BTB38" s="661"/>
      <c r="BTC38" s="661"/>
      <c r="BTD38" s="661"/>
      <c r="BTE38" s="661"/>
      <c r="BTF38" s="661"/>
      <c r="BTG38" s="661"/>
      <c r="BTH38" s="661"/>
      <c r="BTI38" s="661"/>
      <c r="BTJ38" s="661"/>
      <c r="BTK38" s="661"/>
      <c r="BTL38" s="661"/>
      <c r="BTM38" s="661"/>
      <c r="BTN38" s="661"/>
      <c r="BTO38" s="661"/>
      <c r="BTP38" s="661"/>
      <c r="BTQ38" s="661"/>
      <c r="BTR38" s="661"/>
      <c r="BTS38" s="661"/>
      <c r="BTT38" s="661"/>
      <c r="BTU38" s="661"/>
      <c r="BTV38" s="661"/>
      <c r="BTW38" s="661"/>
      <c r="BTX38" s="661"/>
      <c r="BTY38" s="661"/>
      <c r="BTZ38" s="661"/>
      <c r="BUA38" s="661"/>
      <c r="BUB38" s="661"/>
      <c r="BUC38" s="661"/>
      <c r="BUD38" s="661"/>
      <c r="BUE38" s="661"/>
      <c r="BUF38" s="661"/>
      <c r="BUG38" s="661"/>
      <c r="BUH38" s="661"/>
      <c r="BUI38" s="661"/>
      <c r="BUJ38" s="661"/>
      <c r="BUK38" s="661"/>
      <c r="BUL38" s="661"/>
      <c r="BUM38" s="661"/>
      <c r="BUN38" s="661"/>
      <c r="BUO38" s="661"/>
      <c r="BUP38" s="661"/>
      <c r="BUQ38" s="661"/>
      <c r="BUR38" s="661"/>
      <c r="BUS38" s="661"/>
      <c r="BUT38" s="661"/>
      <c r="BUU38" s="661"/>
      <c r="BUV38" s="661"/>
      <c r="BUW38" s="661"/>
      <c r="BUX38" s="661"/>
      <c r="BUY38" s="661"/>
      <c r="BUZ38" s="661"/>
      <c r="BVA38" s="661"/>
      <c r="BVB38" s="661"/>
      <c r="BVC38" s="661"/>
      <c r="BVD38" s="661"/>
      <c r="BVE38" s="661"/>
      <c r="BVF38" s="661"/>
      <c r="BVG38" s="661"/>
      <c r="BVH38" s="661"/>
      <c r="BVI38" s="661"/>
      <c r="BVJ38" s="661"/>
      <c r="BVK38" s="661"/>
      <c r="BVL38" s="661"/>
      <c r="BVM38" s="661"/>
      <c r="BVN38" s="661"/>
      <c r="BVO38" s="661"/>
      <c r="BVP38" s="661"/>
      <c r="BVQ38" s="661"/>
      <c r="BVR38" s="661"/>
      <c r="BVS38" s="661"/>
      <c r="BVT38" s="661"/>
      <c r="BVU38" s="661"/>
      <c r="BVV38" s="661"/>
      <c r="BVW38" s="661"/>
      <c r="BVX38" s="661"/>
      <c r="BVY38" s="661"/>
      <c r="BVZ38" s="661"/>
      <c r="BWA38" s="661"/>
      <c r="BWB38" s="661"/>
      <c r="BWC38" s="661"/>
      <c r="BWD38" s="661"/>
      <c r="BWE38" s="661"/>
      <c r="BWF38" s="661"/>
      <c r="BWG38" s="661"/>
      <c r="BWH38" s="661"/>
      <c r="BWI38" s="661"/>
      <c r="BWJ38" s="661"/>
      <c r="BWK38" s="661"/>
      <c r="BWL38" s="661"/>
      <c r="BWM38" s="661"/>
      <c r="BWN38" s="661"/>
      <c r="BWO38" s="661"/>
      <c r="BWP38" s="661"/>
      <c r="BWQ38" s="661"/>
      <c r="BWR38" s="661"/>
      <c r="BWS38" s="661"/>
      <c r="BWT38" s="661"/>
      <c r="BWU38" s="661"/>
      <c r="BWV38" s="661"/>
      <c r="BWW38" s="661"/>
      <c r="BWX38" s="661"/>
      <c r="BWY38" s="661"/>
      <c r="BWZ38" s="661"/>
      <c r="BXA38" s="661"/>
      <c r="BXB38" s="661"/>
      <c r="BXC38" s="661"/>
      <c r="BXD38" s="661"/>
      <c r="BXE38" s="661"/>
      <c r="BXF38" s="661"/>
      <c r="BXG38" s="661"/>
      <c r="BXH38" s="661"/>
      <c r="BXI38" s="661"/>
      <c r="BXJ38" s="661"/>
      <c r="BXK38" s="661"/>
      <c r="BXL38" s="661"/>
      <c r="BXM38" s="661"/>
      <c r="BXN38" s="661"/>
      <c r="BXO38" s="661"/>
      <c r="BXP38" s="661"/>
      <c r="BXQ38" s="661"/>
      <c r="BXR38" s="661"/>
      <c r="BXS38" s="661"/>
      <c r="BXT38" s="661"/>
      <c r="BXU38" s="661"/>
      <c r="BXV38" s="661"/>
      <c r="BXW38" s="661"/>
      <c r="BXX38" s="661"/>
      <c r="BXY38" s="661"/>
      <c r="BXZ38" s="661"/>
      <c r="BYA38" s="661"/>
      <c r="BYB38" s="661"/>
      <c r="BYC38" s="661"/>
      <c r="BYD38" s="661"/>
      <c r="BYE38" s="661"/>
      <c r="BYF38" s="661"/>
      <c r="BYG38" s="661"/>
      <c r="BYH38" s="661"/>
      <c r="BYI38" s="661"/>
      <c r="BYJ38" s="661"/>
      <c r="BYK38" s="661"/>
      <c r="BYL38" s="661"/>
      <c r="BYM38" s="661"/>
      <c r="BYN38" s="661"/>
      <c r="BYO38" s="661"/>
      <c r="BYP38" s="661"/>
      <c r="BYQ38" s="661"/>
      <c r="BYR38" s="661"/>
      <c r="BYS38" s="661"/>
      <c r="BYT38" s="661"/>
      <c r="BYU38" s="661"/>
      <c r="BYV38" s="661"/>
      <c r="BYW38" s="661"/>
      <c r="BYX38" s="661"/>
      <c r="BYY38" s="661"/>
      <c r="BYZ38" s="661"/>
      <c r="BZA38" s="661"/>
      <c r="BZB38" s="661"/>
      <c r="BZC38" s="661"/>
      <c r="BZD38" s="661"/>
      <c r="BZE38" s="661"/>
      <c r="BZF38" s="661"/>
      <c r="BZG38" s="661"/>
      <c r="BZH38" s="661"/>
      <c r="BZI38" s="661"/>
      <c r="BZJ38" s="661"/>
      <c r="BZK38" s="661"/>
      <c r="BZL38" s="661"/>
      <c r="BZM38" s="661"/>
      <c r="BZN38" s="661"/>
      <c r="BZO38" s="661"/>
      <c r="BZP38" s="661"/>
      <c r="BZQ38" s="661"/>
      <c r="BZR38" s="661"/>
      <c r="BZS38" s="661"/>
      <c r="BZT38" s="661"/>
      <c r="BZU38" s="661"/>
      <c r="BZV38" s="661"/>
      <c r="BZW38" s="661"/>
      <c r="BZX38" s="661"/>
      <c r="BZY38" s="661"/>
      <c r="BZZ38" s="661"/>
      <c r="CAA38" s="661"/>
      <c r="CAB38" s="661"/>
      <c r="CAC38" s="661"/>
      <c r="CAD38" s="661"/>
      <c r="CAE38" s="661"/>
      <c r="CAF38" s="661"/>
      <c r="CAG38" s="661"/>
      <c r="CAH38" s="661"/>
      <c r="CAI38" s="661"/>
      <c r="CAJ38" s="661"/>
      <c r="CAK38" s="661"/>
      <c r="CAL38" s="661"/>
      <c r="CAM38" s="661"/>
      <c r="CAN38" s="661"/>
      <c r="CAO38" s="661"/>
      <c r="CAP38" s="661"/>
      <c r="CAQ38" s="661"/>
      <c r="CAR38" s="661"/>
      <c r="CAS38" s="661"/>
      <c r="CAT38" s="661"/>
      <c r="CAU38" s="661"/>
      <c r="CAV38" s="661"/>
      <c r="CAW38" s="661"/>
      <c r="CAX38" s="661"/>
      <c r="CAY38" s="661"/>
      <c r="CAZ38" s="661"/>
      <c r="CBA38" s="661"/>
      <c r="CBB38" s="661"/>
      <c r="CBC38" s="661"/>
      <c r="CBD38" s="661"/>
      <c r="CBE38" s="661"/>
      <c r="CBF38" s="661"/>
      <c r="CBG38" s="661"/>
      <c r="CBH38" s="661"/>
      <c r="CBI38" s="661"/>
      <c r="CBJ38" s="661"/>
      <c r="CBK38" s="661"/>
      <c r="CBL38" s="661"/>
      <c r="CBM38" s="661"/>
      <c r="CBN38" s="661"/>
      <c r="CBO38" s="661"/>
      <c r="CBP38" s="661"/>
      <c r="CBQ38" s="661"/>
      <c r="CBR38" s="661"/>
      <c r="CBS38" s="661"/>
      <c r="CBT38" s="661"/>
      <c r="CBU38" s="661"/>
      <c r="CBV38" s="661"/>
      <c r="CBW38" s="661"/>
      <c r="CBX38" s="661"/>
      <c r="CBY38" s="661"/>
      <c r="CBZ38" s="661"/>
      <c r="CCA38" s="661"/>
      <c r="CCB38" s="661"/>
      <c r="CCC38" s="661"/>
      <c r="CCD38" s="661"/>
      <c r="CCE38" s="661"/>
      <c r="CCF38" s="661"/>
      <c r="CCG38" s="661"/>
      <c r="CCH38" s="661"/>
      <c r="CCI38" s="661"/>
      <c r="CCJ38" s="661"/>
      <c r="CCK38" s="661"/>
      <c r="CCL38" s="661"/>
      <c r="CCM38" s="661"/>
      <c r="CCN38" s="661"/>
      <c r="CCO38" s="661"/>
      <c r="CCP38" s="661"/>
      <c r="CCQ38" s="661"/>
      <c r="CCR38" s="661"/>
      <c r="CCS38" s="661"/>
      <c r="CCT38" s="661"/>
      <c r="CCU38" s="661"/>
      <c r="CCV38" s="661"/>
      <c r="CCW38" s="661"/>
      <c r="CCX38" s="661"/>
      <c r="CCY38" s="661"/>
      <c r="CCZ38" s="661"/>
      <c r="CDA38" s="661"/>
      <c r="CDB38" s="661"/>
      <c r="CDC38" s="661"/>
      <c r="CDD38" s="661"/>
      <c r="CDE38" s="661"/>
      <c r="CDF38" s="661"/>
      <c r="CDG38" s="661"/>
      <c r="CDH38" s="661"/>
      <c r="CDI38" s="661"/>
      <c r="CDJ38" s="661"/>
      <c r="CDK38" s="661"/>
      <c r="CDL38" s="661"/>
      <c r="CDM38" s="661"/>
      <c r="CDN38" s="661"/>
      <c r="CDO38" s="661"/>
      <c r="CDP38" s="661"/>
      <c r="CDQ38" s="661"/>
      <c r="CDR38" s="661"/>
      <c r="CDS38" s="661"/>
      <c r="CDT38" s="661"/>
      <c r="CDU38" s="661"/>
      <c r="CDV38" s="661"/>
      <c r="CDW38" s="661"/>
      <c r="CDX38" s="661"/>
      <c r="CDY38" s="661"/>
      <c r="CDZ38" s="661"/>
      <c r="CEA38" s="661"/>
      <c r="CEB38" s="661"/>
      <c r="CEC38" s="661"/>
      <c r="CED38" s="661"/>
      <c r="CEE38" s="661"/>
      <c r="CEF38" s="661"/>
      <c r="CEG38" s="661"/>
      <c r="CEH38" s="661"/>
      <c r="CEI38" s="661"/>
      <c r="CEJ38" s="661"/>
      <c r="CEK38" s="661"/>
      <c r="CEL38" s="661"/>
      <c r="CEM38" s="661"/>
      <c r="CEN38" s="661"/>
      <c r="CEO38" s="661"/>
      <c r="CEP38" s="661"/>
      <c r="CEQ38" s="661"/>
      <c r="CER38" s="661"/>
      <c r="CES38" s="661"/>
      <c r="CET38" s="661"/>
      <c r="CEU38" s="661"/>
      <c r="CEV38" s="661"/>
      <c r="CEW38" s="661"/>
      <c r="CEX38" s="661"/>
      <c r="CEY38" s="661"/>
      <c r="CEZ38" s="661"/>
      <c r="CFA38" s="661"/>
      <c r="CFB38" s="661"/>
      <c r="CFC38" s="661"/>
      <c r="CFD38" s="661"/>
      <c r="CFE38" s="661"/>
      <c r="CFF38" s="661"/>
      <c r="CFG38" s="661"/>
      <c r="CFH38" s="661"/>
      <c r="CFI38" s="661"/>
      <c r="CFJ38" s="661"/>
      <c r="CFK38" s="661"/>
      <c r="CFL38" s="661"/>
      <c r="CFM38" s="661"/>
      <c r="CFN38" s="661"/>
      <c r="CFO38" s="661"/>
      <c r="CFP38" s="661"/>
      <c r="CFQ38" s="661"/>
      <c r="CFR38" s="661"/>
      <c r="CFS38" s="661"/>
      <c r="CFT38" s="661"/>
      <c r="CFU38" s="661"/>
      <c r="CFV38" s="661"/>
      <c r="CFW38" s="661"/>
      <c r="CFX38" s="661"/>
      <c r="CFY38" s="661"/>
      <c r="CFZ38" s="661"/>
      <c r="CGA38" s="661"/>
      <c r="CGB38" s="661"/>
      <c r="CGC38" s="661"/>
      <c r="CGD38" s="661"/>
      <c r="CGE38" s="661"/>
      <c r="CGF38" s="661"/>
      <c r="CGG38" s="661"/>
      <c r="CGH38" s="661"/>
      <c r="CGI38" s="661"/>
      <c r="CGJ38" s="661"/>
      <c r="CGK38" s="661"/>
      <c r="CGL38" s="661"/>
      <c r="CGM38" s="661"/>
      <c r="CGN38" s="661"/>
      <c r="CGO38" s="661"/>
      <c r="CGP38" s="661"/>
      <c r="CGQ38" s="661"/>
      <c r="CGR38" s="661"/>
      <c r="CGS38" s="661"/>
      <c r="CGT38" s="661"/>
      <c r="CGU38" s="661"/>
      <c r="CGV38" s="661"/>
      <c r="CGW38" s="661"/>
      <c r="CGX38" s="661"/>
      <c r="CGY38" s="661"/>
      <c r="CGZ38" s="661"/>
      <c r="CHA38" s="661"/>
      <c r="CHB38" s="661"/>
      <c r="CHC38" s="661"/>
      <c r="CHD38" s="661"/>
      <c r="CHE38" s="661"/>
      <c r="CHF38" s="661"/>
      <c r="CHG38" s="661"/>
      <c r="CHH38" s="661"/>
      <c r="CHI38" s="661"/>
      <c r="CHJ38" s="661"/>
      <c r="CHK38" s="661"/>
      <c r="CHL38" s="661"/>
      <c r="CHM38" s="661"/>
      <c r="CHN38" s="661"/>
      <c r="CHO38" s="661"/>
      <c r="CHP38" s="661"/>
      <c r="CHQ38" s="661"/>
      <c r="CHR38" s="661"/>
      <c r="CHS38" s="661"/>
      <c r="CHT38" s="661"/>
      <c r="CHU38" s="661"/>
      <c r="CHV38" s="661"/>
      <c r="CHW38" s="661"/>
      <c r="CHX38" s="661"/>
      <c r="CHY38" s="661"/>
      <c r="CHZ38" s="661"/>
      <c r="CIA38" s="661"/>
      <c r="CIB38" s="661"/>
      <c r="CIC38" s="661"/>
      <c r="CID38" s="661"/>
      <c r="CIE38" s="661"/>
      <c r="CIF38" s="661"/>
      <c r="CIG38" s="661"/>
      <c r="CIH38" s="661"/>
      <c r="CII38" s="661"/>
      <c r="CIJ38" s="661"/>
      <c r="CIK38" s="661"/>
      <c r="CIL38" s="661"/>
      <c r="CIM38" s="661"/>
      <c r="CIN38" s="661"/>
      <c r="CIO38" s="661"/>
      <c r="CIP38" s="661"/>
      <c r="CIQ38" s="661"/>
      <c r="CIR38" s="661"/>
      <c r="CIS38" s="661"/>
      <c r="CIT38" s="661"/>
      <c r="CIU38" s="661"/>
      <c r="CIV38" s="661"/>
      <c r="CIW38" s="661"/>
      <c r="CIX38" s="661"/>
      <c r="CIY38" s="661"/>
      <c r="CIZ38" s="661"/>
      <c r="CJA38" s="661"/>
      <c r="CJB38" s="661"/>
      <c r="CJC38" s="661"/>
      <c r="CJD38" s="661"/>
      <c r="CJE38" s="661"/>
      <c r="CJF38" s="661"/>
      <c r="CJG38" s="661"/>
      <c r="CJH38" s="661"/>
      <c r="CJI38" s="661"/>
      <c r="CJJ38" s="661"/>
      <c r="CJK38" s="661"/>
      <c r="CJL38" s="661"/>
      <c r="CJM38" s="661"/>
      <c r="CJN38" s="661"/>
      <c r="CJO38" s="661"/>
      <c r="CJP38" s="661"/>
      <c r="CJQ38" s="661"/>
      <c r="CJR38" s="661"/>
      <c r="CJS38" s="661"/>
      <c r="CJT38" s="661"/>
      <c r="CJU38" s="661"/>
      <c r="CJV38" s="661"/>
      <c r="CJW38" s="661"/>
      <c r="CJX38" s="661"/>
      <c r="CJY38" s="661"/>
      <c r="CJZ38" s="661"/>
      <c r="CKA38" s="661"/>
      <c r="CKB38" s="661"/>
      <c r="CKC38" s="661"/>
      <c r="CKD38" s="661"/>
      <c r="CKE38" s="661"/>
      <c r="CKF38" s="661"/>
      <c r="CKG38" s="661"/>
      <c r="CKH38" s="661"/>
      <c r="CKI38" s="661"/>
      <c r="CKJ38" s="661"/>
      <c r="CKK38" s="661"/>
      <c r="CKL38" s="661"/>
      <c r="CKM38" s="661"/>
      <c r="CKN38" s="661"/>
      <c r="CKO38" s="661"/>
      <c r="CKP38" s="661"/>
      <c r="CKQ38" s="661"/>
      <c r="CKR38" s="661"/>
      <c r="CKS38" s="661"/>
      <c r="CKT38" s="661"/>
      <c r="CKU38" s="661"/>
      <c r="CKV38" s="661"/>
      <c r="CKW38" s="661"/>
      <c r="CKX38" s="661"/>
      <c r="CKY38" s="661"/>
      <c r="CKZ38" s="661"/>
      <c r="CLA38" s="661"/>
      <c r="CLB38" s="661"/>
      <c r="CLC38" s="661"/>
      <c r="CLD38" s="661"/>
      <c r="CLE38" s="661"/>
      <c r="CLF38" s="661"/>
      <c r="CLG38" s="661"/>
      <c r="CLH38" s="661"/>
      <c r="CLI38" s="661"/>
      <c r="CLJ38" s="661"/>
      <c r="CLK38" s="661"/>
      <c r="CLL38" s="661"/>
      <c r="CLM38" s="661"/>
      <c r="CLN38" s="661"/>
      <c r="CLO38" s="661"/>
      <c r="CLP38" s="661"/>
      <c r="CLQ38" s="661"/>
      <c r="CLR38" s="661"/>
      <c r="CLS38" s="661"/>
      <c r="CLT38" s="661"/>
      <c r="CLU38" s="661"/>
      <c r="CLV38" s="661"/>
      <c r="CLW38" s="661"/>
      <c r="CLX38" s="661"/>
      <c r="CLY38" s="661"/>
      <c r="CLZ38" s="661"/>
      <c r="CMA38" s="661"/>
      <c r="CMB38" s="661"/>
      <c r="CMC38" s="661"/>
      <c r="CMD38" s="661"/>
      <c r="CME38" s="661"/>
      <c r="CMF38" s="661"/>
      <c r="CMG38" s="661"/>
      <c r="CMH38" s="661"/>
      <c r="CMI38" s="661"/>
      <c r="CMJ38" s="661"/>
      <c r="CMK38" s="661"/>
      <c r="CML38" s="661"/>
      <c r="CMM38" s="661"/>
      <c r="CMN38" s="661"/>
      <c r="CMO38" s="661"/>
      <c r="CMP38" s="661"/>
      <c r="CMQ38" s="661"/>
      <c r="CMR38" s="661"/>
      <c r="CMS38" s="661"/>
      <c r="CMT38" s="661"/>
      <c r="CMU38" s="661"/>
      <c r="CMV38" s="661"/>
      <c r="CMW38" s="661"/>
      <c r="CMX38" s="661"/>
      <c r="CMY38" s="661"/>
      <c r="CMZ38" s="661"/>
      <c r="CNA38" s="661"/>
      <c r="CNB38" s="661"/>
      <c r="CNC38" s="661"/>
      <c r="CND38" s="661"/>
      <c r="CNE38" s="661"/>
      <c r="CNF38" s="661"/>
      <c r="CNG38" s="661"/>
      <c r="CNH38" s="661"/>
      <c r="CNI38" s="661"/>
      <c r="CNJ38" s="661"/>
      <c r="CNK38" s="661"/>
      <c r="CNL38" s="661"/>
      <c r="CNM38" s="661"/>
      <c r="CNN38" s="661"/>
      <c r="CNO38" s="661"/>
      <c r="CNP38" s="661"/>
      <c r="CNQ38" s="661"/>
      <c r="CNR38" s="661"/>
      <c r="CNS38" s="661"/>
      <c r="CNT38" s="661"/>
      <c r="CNU38" s="661"/>
      <c r="CNV38" s="661"/>
      <c r="CNW38" s="661"/>
      <c r="CNX38" s="661"/>
      <c r="CNY38" s="661"/>
      <c r="CNZ38" s="661"/>
      <c r="COA38" s="661"/>
      <c r="COB38" s="661"/>
      <c r="COC38" s="661"/>
      <c r="COD38" s="661"/>
      <c r="COE38" s="661"/>
      <c r="COF38" s="661"/>
      <c r="COG38" s="661"/>
      <c r="COH38" s="661"/>
      <c r="COI38" s="661"/>
      <c r="COJ38" s="661"/>
      <c r="COK38" s="661"/>
      <c r="COL38" s="661"/>
      <c r="COM38" s="661"/>
      <c r="CON38" s="661"/>
      <c r="COO38" s="661"/>
      <c r="COP38" s="661"/>
      <c r="COQ38" s="661"/>
      <c r="COR38" s="661"/>
      <c r="COS38" s="661"/>
      <c r="COT38" s="661"/>
      <c r="COU38" s="661"/>
      <c r="COV38" s="661"/>
      <c r="COW38" s="661"/>
      <c r="COX38" s="661"/>
      <c r="COY38" s="661"/>
      <c r="COZ38" s="661"/>
      <c r="CPA38" s="661"/>
      <c r="CPB38" s="661"/>
      <c r="CPC38" s="661"/>
      <c r="CPD38" s="661"/>
      <c r="CPE38" s="661"/>
      <c r="CPF38" s="661"/>
      <c r="CPG38" s="661"/>
      <c r="CPH38" s="661"/>
      <c r="CPI38" s="661"/>
      <c r="CPJ38" s="661"/>
      <c r="CPK38" s="661"/>
      <c r="CPL38" s="661"/>
      <c r="CPM38" s="661"/>
      <c r="CPN38" s="661"/>
      <c r="CPO38" s="661"/>
      <c r="CPP38" s="661"/>
      <c r="CPQ38" s="661"/>
      <c r="CPR38" s="661"/>
      <c r="CPS38" s="661"/>
      <c r="CPT38" s="661"/>
      <c r="CPU38" s="661"/>
      <c r="CPV38" s="661"/>
      <c r="CPW38" s="661"/>
      <c r="CPX38" s="661"/>
      <c r="CPY38" s="661"/>
      <c r="CPZ38" s="661"/>
      <c r="CQA38" s="661"/>
      <c r="CQB38" s="661"/>
      <c r="CQC38" s="661"/>
      <c r="CQD38" s="661"/>
      <c r="CQE38" s="661"/>
      <c r="CQF38" s="661"/>
      <c r="CQG38" s="661"/>
      <c r="CQH38" s="661"/>
      <c r="CQI38" s="661"/>
      <c r="CQJ38" s="661"/>
      <c r="CQK38" s="661"/>
      <c r="CQL38" s="661"/>
      <c r="CQM38" s="661"/>
      <c r="CQN38" s="661"/>
      <c r="CQO38" s="661"/>
      <c r="CQP38" s="661"/>
      <c r="CQQ38" s="661"/>
      <c r="CQR38" s="661"/>
      <c r="CQS38" s="661"/>
      <c r="CQT38" s="661"/>
      <c r="CQU38" s="661"/>
      <c r="CQV38" s="661"/>
      <c r="CQW38" s="661"/>
      <c r="CQX38" s="661"/>
      <c r="CQY38" s="661"/>
      <c r="CQZ38" s="661"/>
      <c r="CRA38" s="661"/>
      <c r="CRB38" s="661"/>
      <c r="CRC38" s="661"/>
      <c r="CRD38" s="661"/>
      <c r="CRE38" s="661"/>
      <c r="CRF38" s="661"/>
      <c r="CRG38" s="661"/>
      <c r="CRH38" s="661"/>
      <c r="CRI38" s="661"/>
      <c r="CRJ38" s="661"/>
      <c r="CRK38" s="661"/>
      <c r="CRL38" s="661"/>
      <c r="CRM38" s="661"/>
      <c r="CRN38" s="661"/>
      <c r="CRO38" s="661"/>
      <c r="CRP38" s="661"/>
      <c r="CRQ38" s="661"/>
      <c r="CRR38" s="661"/>
      <c r="CRS38" s="661"/>
      <c r="CRT38" s="661"/>
      <c r="CRU38" s="661"/>
      <c r="CRV38" s="661"/>
      <c r="CRW38" s="661"/>
      <c r="CRX38" s="661"/>
      <c r="CRY38" s="661"/>
      <c r="CRZ38" s="661"/>
      <c r="CSA38" s="661"/>
      <c r="CSB38" s="661"/>
      <c r="CSC38" s="661"/>
      <c r="CSD38" s="661"/>
      <c r="CSE38" s="661"/>
      <c r="CSF38" s="661"/>
      <c r="CSG38" s="661"/>
      <c r="CSH38" s="661"/>
      <c r="CSI38" s="661"/>
      <c r="CSJ38" s="661"/>
      <c r="CSK38" s="661"/>
      <c r="CSL38" s="661"/>
      <c r="CSM38" s="661"/>
      <c r="CSN38" s="661"/>
      <c r="CSO38" s="661"/>
      <c r="CSP38" s="661"/>
      <c r="CSQ38" s="661"/>
      <c r="CSR38" s="661"/>
      <c r="CSS38" s="661"/>
      <c r="CST38" s="661"/>
      <c r="CSU38" s="661"/>
      <c r="CSV38" s="661"/>
      <c r="CSW38" s="661"/>
      <c r="CSX38" s="661"/>
      <c r="CSY38" s="661"/>
      <c r="CSZ38" s="661"/>
      <c r="CTA38" s="661"/>
      <c r="CTB38" s="661"/>
      <c r="CTC38" s="661"/>
      <c r="CTD38" s="661"/>
      <c r="CTE38" s="661"/>
      <c r="CTF38" s="661"/>
      <c r="CTG38" s="661"/>
      <c r="CTH38" s="661"/>
      <c r="CTI38" s="661"/>
      <c r="CTJ38" s="661"/>
      <c r="CTK38" s="661"/>
      <c r="CTL38" s="661"/>
      <c r="CTM38" s="661"/>
      <c r="CTN38" s="661"/>
      <c r="CTO38" s="661"/>
      <c r="CTP38" s="661"/>
      <c r="CTQ38" s="661"/>
      <c r="CTR38" s="661"/>
      <c r="CTS38" s="661"/>
      <c r="CTT38" s="661"/>
      <c r="CTU38" s="661"/>
      <c r="CTV38" s="661"/>
      <c r="CTW38" s="661"/>
      <c r="CTX38" s="661"/>
      <c r="CTY38" s="661"/>
      <c r="CTZ38" s="661"/>
      <c r="CUA38" s="661"/>
      <c r="CUB38" s="661"/>
      <c r="CUC38" s="661"/>
      <c r="CUD38" s="661"/>
      <c r="CUE38" s="661"/>
      <c r="CUF38" s="661"/>
      <c r="CUG38" s="661"/>
      <c r="CUH38" s="661"/>
      <c r="CUI38" s="661"/>
      <c r="CUJ38" s="661"/>
      <c r="CUK38" s="661"/>
      <c r="CUL38" s="661"/>
      <c r="CUM38" s="661"/>
      <c r="CUN38" s="661"/>
      <c r="CUO38" s="661"/>
      <c r="CUP38" s="661"/>
      <c r="CUQ38" s="661"/>
      <c r="CUR38" s="661"/>
      <c r="CUS38" s="661"/>
      <c r="CUT38" s="661"/>
      <c r="CUU38" s="661"/>
      <c r="CUV38" s="661"/>
      <c r="CUW38" s="661"/>
      <c r="CUX38" s="661"/>
      <c r="CUY38" s="661"/>
      <c r="CUZ38" s="661"/>
      <c r="CVA38" s="661"/>
      <c r="CVB38" s="661"/>
      <c r="CVC38" s="661"/>
      <c r="CVD38" s="661"/>
      <c r="CVE38" s="661"/>
      <c r="CVF38" s="661"/>
      <c r="CVG38" s="661"/>
      <c r="CVH38" s="661"/>
      <c r="CVI38" s="661"/>
      <c r="CVJ38" s="661"/>
      <c r="CVK38" s="661"/>
      <c r="CVL38" s="661"/>
      <c r="CVM38" s="661"/>
      <c r="CVN38" s="661"/>
      <c r="CVO38" s="661"/>
      <c r="CVP38" s="661"/>
      <c r="CVQ38" s="661"/>
      <c r="CVR38" s="661"/>
      <c r="CVS38" s="661"/>
      <c r="CVT38" s="661"/>
      <c r="CVU38" s="661"/>
      <c r="CVV38" s="661"/>
      <c r="CVW38" s="661"/>
      <c r="CVX38" s="661"/>
      <c r="CVY38" s="661"/>
      <c r="CVZ38" s="661"/>
      <c r="CWA38" s="661"/>
      <c r="CWB38" s="661"/>
      <c r="CWC38" s="661"/>
      <c r="CWD38" s="661"/>
      <c r="CWE38" s="661"/>
      <c r="CWF38" s="661"/>
      <c r="CWG38" s="661"/>
      <c r="CWH38" s="661"/>
      <c r="CWI38" s="661"/>
      <c r="CWJ38" s="661"/>
      <c r="CWK38" s="661"/>
      <c r="CWL38" s="661"/>
      <c r="CWM38" s="661"/>
      <c r="CWN38" s="661"/>
      <c r="CWO38" s="661"/>
      <c r="CWP38" s="661"/>
      <c r="CWQ38" s="661"/>
      <c r="CWR38" s="661"/>
      <c r="CWS38" s="661"/>
      <c r="CWT38" s="661"/>
      <c r="CWU38" s="661"/>
      <c r="CWV38" s="661"/>
      <c r="CWW38" s="661"/>
      <c r="CWX38" s="661"/>
      <c r="CWY38" s="661"/>
      <c r="CWZ38" s="661"/>
      <c r="CXA38" s="661"/>
      <c r="CXB38" s="661"/>
      <c r="CXC38" s="661"/>
      <c r="CXD38" s="661"/>
      <c r="CXE38" s="661"/>
      <c r="CXF38" s="661"/>
      <c r="CXG38" s="661"/>
      <c r="CXH38" s="661"/>
      <c r="CXI38" s="661"/>
      <c r="CXJ38" s="661"/>
      <c r="CXK38" s="661"/>
      <c r="CXL38" s="661"/>
      <c r="CXM38" s="661"/>
      <c r="CXN38" s="661"/>
      <c r="CXO38" s="661"/>
      <c r="CXP38" s="661"/>
      <c r="CXQ38" s="661"/>
      <c r="CXR38" s="661"/>
      <c r="CXS38" s="661"/>
      <c r="CXT38" s="661"/>
      <c r="CXU38" s="661"/>
      <c r="CXV38" s="661"/>
      <c r="CXW38" s="661"/>
      <c r="CXX38" s="661"/>
      <c r="CXY38" s="661"/>
      <c r="CXZ38" s="661"/>
      <c r="CYA38" s="661"/>
      <c r="CYB38" s="661"/>
      <c r="CYC38" s="661"/>
      <c r="CYD38" s="661"/>
      <c r="CYE38" s="661"/>
      <c r="CYF38" s="661"/>
      <c r="CYG38" s="661"/>
      <c r="CYH38" s="661"/>
      <c r="CYI38" s="661"/>
      <c r="CYJ38" s="661"/>
      <c r="CYK38" s="661"/>
      <c r="CYL38" s="661"/>
      <c r="CYM38" s="661"/>
      <c r="CYN38" s="661"/>
      <c r="CYO38" s="661"/>
      <c r="CYP38" s="661"/>
      <c r="CYQ38" s="661"/>
      <c r="CYR38" s="661"/>
      <c r="CYS38" s="661"/>
      <c r="CYT38" s="661"/>
      <c r="CYU38" s="661"/>
      <c r="CYV38" s="661"/>
      <c r="CYW38" s="661"/>
      <c r="CYX38" s="661"/>
      <c r="CYY38" s="661"/>
      <c r="CYZ38" s="661"/>
      <c r="CZA38" s="661"/>
      <c r="CZB38" s="661"/>
      <c r="CZC38" s="661"/>
      <c r="CZD38" s="661"/>
      <c r="CZE38" s="661"/>
      <c r="CZF38" s="661"/>
      <c r="CZG38" s="661"/>
      <c r="CZH38" s="661"/>
      <c r="CZI38" s="661"/>
      <c r="CZJ38" s="661"/>
      <c r="CZK38" s="661"/>
      <c r="CZL38" s="661"/>
      <c r="CZM38" s="661"/>
      <c r="CZN38" s="661"/>
      <c r="CZO38" s="661"/>
      <c r="CZP38" s="661"/>
      <c r="CZQ38" s="661"/>
      <c r="CZR38" s="661"/>
      <c r="CZS38" s="661"/>
      <c r="CZT38" s="661"/>
      <c r="CZU38" s="661"/>
      <c r="CZV38" s="661"/>
      <c r="CZW38" s="661"/>
      <c r="CZX38" s="661"/>
      <c r="CZY38" s="661"/>
      <c r="CZZ38" s="661"/>
      <c r="DAA38" s="661"/>
      <c r="DAB38" s="661"/>
      <c r="DAC38" s="661"/>
      <c r="DAD38" s="661"/>
      <c r="DAE38" s="661"/>
      <c r="DAF38" s="661"/>
      <c r="DAG38" s="661"/>
      <c r="DAH38" s="661"/>
      <c r="DAI38" s="661"/>
      <c r="DAJ38" s="661"/>
      <c r="DAK38" s="661"/>
      <c r="DAL38" s="661"/>
      <c r="DAM38" s="661"/>
      <c r="DAN38" s="661"/>
      <c r="DAO38" s="661"/>
      <c r="DAP38" s="661"/>
      <c r="DAQ38" s="661"/>
      <c r="DAR38" s="661"/>
      <c r="DAS38" s="661"/>
      <c r="DAT38" s="661"/>
      <c r="DAU38" s="661"/>
      <c r="DAV38" s="661"/>
      <c r="DAW38" s="661"/>
      <c r="DAX38" s="661"/>
      <c r="DAY38" s="661"/>
      <c r="DAZ38" s="661"/>
      <c r="DBA38" s="661"/>
      <c r="DBB38" s="661"/>
      <c r="DBC38" s="661"/>
      <c r="DBD38" s="661"/>
      <c r="DBE38" s="661"/>
      <c r="DBF38" s="661"/>
      <c r="DBG38" s="661"/>
      <c r="DBH38" s="661"/>
      <c r="DBI38" s="661"/>
      <c r="DBJ38" s="661"/>
      <c r="DBK38" s="661"/>
      <c r="DBL38" s="661"/>
      <c r="DBM38" s="661"/>
      <c r="DBN38" s="661"/>
      <c r="DBO38" s="661"/>
      <c r="DBP38" s="661"/>
      <c r="DBQ38" s="661"/>
      <c r="DBR38" s="661"/>
      <c r="DBS38" s="661"/>
      <c r="DBT38" s="661"/>
      <c r="DBU38" s="661"/>
      <c r="DBV38" s="661"/>
      <c r="DBW38" s="661"/>
      <c r="DBX38" s="661"/>
      <c r="DBY38" s="661"/>
      <c r="DBZ38" s="661"/>
      <c r="DCA38" s="661"/>
      <c r="DCB38" s="661"/>
      <c r="DCC38" s="661"/>
      <c r="DCD38" s="661"/>
      <c r="DCE38" s="661"/>
      <c r="DCF38" s="661"/>
      <c r="DCG38" s="661"/>
      <c r="DCH38" s="661"/>
      <c r="DCI38" s="661"/>
      <c r="DCJ38" s="661"/>
      <c r="DCK38" s="661"/>
      <c r="DCL38" s="661"/>
      <c r="DCM38" s="661"/>
      <c r="DCN38" s="661"/>
      <c r="DCO38" s="661"/>
      <c r="DCP38" s="661"/>
      <c r="DCQ38" s="661"/>
      <c r="DCR38" s="661"/>
      <c r="DCS38" s="661"/>
      <c r="DCT38" s="661"/>
      <c r="DCU38" s="661"/>
      <c r="DCV38" s="661"/>
      <c r="DCW38" s="661"/>
      <c r="DCX38" s="661"/>
      <c r="DCY38" s="661"/>
      <c r="DCZ38" s="661"/>
      <c r="DDA38" s="661"/>
      <c r="DDB38" s="661"/>
      <c r="DDC38" s="661"/>
      <c r="DDD38" s="661"/>
      <c r="DDE38" s="661"/>
      <c r="DDF38" s="661"/>
      <c r="DDG38" s="661"/>
      <c r="DDH38" s="661"/>
      <c r="DDI38" s="661"/>
      <c r="DDJ38" s="661"/>
      <c r="DDK38" s="661"/>
      <c r="DDL38" s="661"/>
      <c r="DDM38" s="661"/>
      <c r="DDN38" s="661"/>
      <c r="DDO38" s="661"/>
      <c r="DDP38" s="661"/>
      <c r="DDQ38" s="661"/>
      <c r="DDR38" s="661"/>
      <c r="DDS38" s="661"/>
      <c r="DDT38" s="661"/>
      <c r="DDU38" s="661"/>
      <c r="DDV38" s="661"/>
      <c r="DDW38" s="661"/>
      <c r="DDX38" s="661"/>
      <c r="DDY38" s="661"/>
      <c r="DDZ38" s="661"/>
      <c r="DEA38" s="661"/>
      <c r="DEB38" s="661"/>
      <c r="DEC38" s="661"/>
      <c r="DED38" s="661"/>
      <c r="DEE38" s="661"/>
      <c r="DEF38" s="661"/>
      <c r="DEG38" s="661"/>
      <c r="DEH38" s="661"/>
      <c r="DEI38" s="661"/>
      <c r="DEJ38" s="661"/>
      <c r="DEK38" s="661"/>
      <c r="DEL38" s="661"/>
      <c r="DEM38" s="661"/>
      <c r="DEN38" s="661"/>
      <c r="DEO38" s="661"/>
      <c r="DEP38" s="661"/>
      <c r="DEQ38" s="661"/>
      <c r="DER38" s="661"/>
      <c r="DES38" s="661"/>
      <c r="DET38" s="661"/>
      <c r="DEU38" s="661"/>
      <c r="DEV38" s="661"/>
      <c r="DEW38" s="661"/>
      <c r="DEX38" s="661"/>
      <c r="DEY38" s="661"/>
      <c r="DEZ38" s="661"/>
      <c r="DFA38" s="661"/>
      <c r="DFB38" s="661"/>
      <c r="DFC38" s="661"/>
      <c r="DFD38" s="661"/>
      <c r="DFE38" s="661"/>
      <c r="DFF38" s="661"/>
      <c r="DFG38" s="661"/>
      <c r="DFH38" s="661"/>
      <c r="DFI38" s="661"/>
      <c r="DFJ38" s="661"/>
      <c r="DFK38" s="661"/>
      <c r="DFL38" s="661"/>
      <c r="DFM38" s="661"/>
      <c r="DFN38" s="661"/>
      <c r="DFO38" s="661"/>
      <c r="DFP38" s="661"/>
      <c r="DFQ38" s="661"/>
      <c r="DFR38" s="661"/>
      <c r="DFS38" s="661"/>
      <c r="DFT38" s="661"/>
      <c r="DFU38" s="661"/>
      <c r="DFV38" s="661"/>
      <c r="DFW38" s="661"/>
      <c r="DFX38" s="661"/>
      <c r="DFY38" s="661"/>
      <c r="DFZ38" s="661"/>
      <c r="DGA38" s="661"/>
      <c r="DGB38" s="661"/>
      <c r="DGC38" s="661"/>
      <c r="DGD38" s="661"/>
      <c r="DGE38" s="661"/>
      <c r="DGF38" s="661"/>
      <c r="DGG38" s="661"/>
      <c r="DGH38" s="661"/>
      <c r="DGI38" s="661"/>
      <c r="DGJ38" s="661"/>
      <c r="DGK38" s="661"/>
      <c r="DGL38" s="661"/>
      <c r="DGM38" s="661"/>
      <c r="DGN38" s="661"/>
      <c r="DGO38" s="661"/>
      <c r="DGP38" s="661"/>
      <c r="DGQ38" s="661"/>
      <c r="DGR38" s="661"/>
      <c r="DGS38" s="661"/>
      <c r="DGT38" s="661"/>
      <c r="DGU38" s="661"/>
      <c r="DGV38" s="661"/>
      <c r="DGW38" s="661"/>
      <c r="DGX38" s="661"/>
      <c r="DGY38" s="661"/>
      <c r="DGZ38" s="661"/>
      <c r="DHA38" s="661"/>
      <c r="DHB38" s="661"/>
      <c r="DHC38" s="661"/>
      <c r="DHD38" s="661"/>
      <c r="DHE38" s="661"/>
      <c r="DHF38" s="661"/>
      <c r="DHG38" s="661"/>
      <c r="DHH38" s="661"/>
      <c r="DHI38" s="661"/>
      <c r="DHJ38" s="661"/>
      <c r="DHK38" s="661"/>
      <c r="DHL38" s="661"/>
      <c r="DHM38" s="661"/>
      <c r="DHN38" s="661"/>
      <c r="DHO38" s="661"/>
      <c r="DHP38" s="661"/>
      <c r="DHQ38" s="661"/>
      <c r="DHR38" s="661"/>
      <c r="DHS38" s="661"/>
      <c r="DHT38" s="661"/>
      <c r="DHU38" s="661"/>
      <c r="DHV38" s="661"/>
      <c r="DHW38" s="661"/>
      <c r="DHX38" s="661"/>
      <c r="DHY38" s="661"/>
      <c r="DHZ38" s="661"/>
      <c r="DIA38" s="661"/>
      <c r="DIB38" s="661"/>
      <c r="DIC38" s="661"/>
      <c r="DID38" s="661"/>
      <c r="DIE38" s="661"/>
      <c r="DIF38" s="661"/>
      <c r="DIG38" s="661"/>
      <c r="DIH38" s="661"/>
      <c r="DII38" s="661"/>
      <c r="DIJ38" s="661"/>
      <c r="DIK38" s="661"/>
      <c r="DIL38" s="661"/>
      <c r="DIM38" s="661"/>
      <c r="DIN38" s="661"/>
      <c r="DIO38" s="661"/>
      <c r="DIP38" s="661"/>
      <c r="DIQ38" s="661"/>
      <c r="DIR38" s="661"/>
      <c r="DIS38" s="661"/>
      <c r="DIT38" s="661"/>
      <c r="DIU38" s="661"/>
      <c r="DIV38" s="661"/>
      <c r="DIW38" s="661"/>
      <c r="DIX38" s="661"/>
      <c r="DIY38" s="661"/>
      <c r="DIZ38" s="661"/>
      <c r="DJA38" s="661"/>
      <c r="DJB38" s="661"/>
      <c r="DJC38" s="661"/>
      <c r="DJD38" s="661"/>
      <c r="DJE38" s="661"/>
      <c r="DJF38" s="661"/>
      <c r="DJG38" s="661"/>
      <c r="DJH38" s="661"/>
      <c r="DJI38" s="661"/>
      <c r="DJJ38" s="661"/>
      <c r="DJK38" s="661"/>
      <c r="DJL38" s="661"/>
      <c r="DJM38" s="661"/>
      <c r="DJN38" s="661"/>
      <c r="DJO38" s="661"/>
      <c r="DJP38" s="661"/>
      <c r="DJQ38" s="661"/>
      <c r="DJR38" s="661"/>
      <c r="DJS38" s="661"/>
      <c r="DJT38" s="661"/>
      <c r="DJU38" s="661"/>
      <c r="DJV38" s="661"/>
      <c r="DJW38" s="661"/>
      <c r="DJX38" s="661"/>
      <c r="DJY38" s="661"/>
      <c r="DJZ38" s="661"/>
      <c r="DKA38" s="661"/>
      <c r="DKB38" s="661"/>
      <c r="DKC38" s="661"/>
      <c r="DKD38" s="661"/>
      <c r="DKE38" s="661"/>
      <c r="DKF38" s="661"/>
      <c r="DKG38" s="661"/>
      <c r="DKH38" s="661"/>
      <c r="DKI38" s="661"/>
      <c r="DKJ38" s="661"/>
      <c r="DKK38" s="661"/>
      <c r="DKL38" s="661"/>
      <c r="DKM38" s="661"/>
      <c r="DKN38" s="661"/>
      <c r="DKO38" s="661"/>
      <c r="DKP38" s="661"/>
      <c r="DKQ38" s="661"/>
      <c r="DKR38" s="661"/>
      <c r="DKS38" s="661"/>
      <c r="DKT38" s="661"/>
      <c r="DKU38" s="661"/>
      <c r="DKV38" s="661"/>
      <c r="DKW38" s="661"/>
      <c r="DKX38" s="661"/>
      <c r="DKY38" s="661"/>
      <c r="DKZ38" s="661"/>
      <c r="DLA38" s="661"/>
      <c r="DLB38" s="661"/>
      <c r="DLC38" s="661"/>
      <c r="DLD38" s="661"/>
      <c r="DLE38" s="661"/>
      <c r="DLF38" s="661"/>
      <c r="DLG38" s="661"/>
      <c r="DLH38" s="661"/>
      <c r="DLI38" s="661"/>
      <c r="DLJ38" s="661"/>
      <c r="DLK38" s="661"/>
      <c r="DLL38" s="661"/>
      <c r="DLM38" s="661"/>
      <c r="DLN38" s="661"/>
      <c r="DLO38" s="661"/>
      <c r="DLP38" s="661"/>
      <c r="DLQ38" s="661"/>
      <c r="DLR38" s="661"/>
      <c r="DLS38" s="661"/>
      <c r="DLT38" s="661"/>
      <c r="DLU38" s="661"/>
      <c r="DLV38" s="661"/>
      <c r="DLW38" s="661"/>
      <c r="DLX38" s="661"/>
      <c r="DLY38" s="661"/>
      <c r="DLZ38" s="661"/>
      <c r="DMA38" s="661"/>
      <c r="DMB38" s="661"/>
      <c r="DMC38" s="661"/>
      <c r="DMD38" s="661"/>
      <c r="DME38" s="661"/>
      <c r="DMF38" s="661"/>
      <c r="DMG38" s="661"/>
      <c r="DMH38" s="661"/>
      <c r="DMI38" s="661"/>
      <c r="DMJ38" s="661"/>
      <c r="DMK38" s="661"/>
      <c r="DML38" s="661"/>
      <c r="DMM38" s="661"/>
      <c r="DMN38" s="661"/>
      <c r="DMO38" s="661"/>
      <c r="DMP38" s="661"/>
      <c r="DMQ38" s="661"/>
      <c r="DMR38" s="661"/>
      <c r="DMS38" s="661"/>
      <c r="DMT38" s="661"/>
      <c r="DMU38" s="661"/>
      <c r="DMV38" s="661"/>
      <c r="DMW38" s="661"/>
      <c r="DMX38" s="661"/>
      <c r="DMY38" s="661"/>
      <c r="DMZ38" s="661"/>
      <c r="DNA38" s="661"/>
      <c r="DNB38" s="661"/>
      <c r="DNC38" s="661"/>
      <c r="DND38" s="661"/>
      <c r="DNE38" s="661"/>
      <c r="DNF38" s="661"/>
      <c r="DNG38" s="661"/>
      <c r="DNH38" s="661"/>
      <c r="DNI38" s="661"/>
      <c r="DNJ38" s="661"/>
      <c r="DNK38" s="661"/>
      <c r="DNL38" s="661"/>
      <c r="DNM38" s="661"/>
      <c r="DNN38" s="661"/>
      <c r="DNO38" s="661"/>
      <c r="DNP38" s="661"/>
      <c r="DNQ38" s="661"/>
      <c r="DNR38" s="661"/>
      <c r="DNS38" s="661"/>
      <c r="DNT38" s="661"/>
      <c r="DNU38" s="661"/>
      <c r="DNV38" s="661"/>
      <c r="DNW38" s="661"/>
      <c r="DNX38" s="661"/>
      <c r="DNY38" s="661"/>
      <c r="DNZ38" s="661"/>
      <c r="DOA38" s="661"/>
      <c r="DOB38" s="661"/>
      <c r="DOC38" s="661"/>
      <c r="DOD38" s="661"/>
      <c r="DOE38" s="661"/>
      <c r="DOF38" s="661"/>
      <c r="DOG38" s="661"/>
      <c r="DOH38" s="661"/>
      <c r="DOI38" s="661"/>
      <c r="DOJ38" s="661"/>
      <c r="DOK38" s="661"/>
      <c r="DOL38" s="661"/>
      <c r="DOM38" s="661"/>
      <c r="DON38" s="661"/>
      <c r="DOO38" s="661"/>
      <c r="DOP38" s="661"/>
      <c r="DOQ38" s="661"/>
      <c r="DOR38" s="661"/>
      <c r="DOS38" s="661"/>
      <c r="DOT38" s="661"/>
      <c r="DOU38" s="661"/>
      <c r="DOV38" s="661"/>
      <c r="DOW38" s="661"/>
      <c r="DOX38" s="661"/>
      <c r="DOY38" s="661"/>
      <c r="DOZ38" s="661"/>
      <c r="DPA38" s="661"/>
      <c r="DPB38" s="661"/>
      <c r="DPC38" s="661"/>
      <c r="DPD38" s="661"/>
      <c r="DPE38" s="661"/>
      <c r="DPF38" s="661"/>
      <c r="DPG38" s="661"/>
      <c r="DPH38" s="661"/>
      <c r="DPI38" s="661"/>
      <c r="DPJ38" s="661"/>
      <c r="DPK38" s="661"/>
      <c r="DPL38" s="661"/>
      <c r="DPM38" s="661"/>
      <c r="DPN38" s="661"/>
      <c r="DPO38" s="661"/>
      <c r="DPP38" s="661"/>
      <c r="DPQ38" s="661"/>
      <c r="DPR38" s="661"/>
      <c r="DPS38" s="661"/>
      <c r="DPT38" s="661"/>
      <c r="DPU38" s="661"/>
      <c r="DPV38" s="661"/>
      <c r="DPW38" s="661"/>
      <c r="DPX38" s="661"/>
      <c r="DPY38" s="661"/>
      <c r="DPZ38" s="661"/>
      <c r="DQA38" s="661"/>
      <c r="DQB38" s="661"/>
      <c r="DQC38" s="661"/>
      <c r="DQD38" s="661"/>
      <c r="DQE38" s="661"/>
      <c r="DQF38" s="661"/>
      <c r="DQG38" s="661"/>
      <c r="DQH38" s="661"/>
      <c r="DQI38" s="661"/>
      <c r="DQJ38" s="661"/>
      <c r="DQK38" s="661"/>
      <c r="DQL38" s="661"/>
      <c r="DQM38" s="661"/>
      <c r="DQN38" s="661"/>
      <c r="DQO38" s="661"/>
      <c r="DQP38" s="661"/>
      <c r="DQQ38" s="661"/>
      <c r="DQR38" s="661"/>
      <c r="DQS38" s="661"/>
      <c r="DQT38" s="661"/>
      <c r="DQU38" s="661"/>
      <c r="DQV38" s="661"/>
      <c r="DQW38" s="661"/>
      <c r="DQX38" s="661"/>
      <c r="DQY38" s="661"/>
      <c r="DQZ38" s="661"/>
      <c r="DRA38" s="661"/>
      <c r="DRB38" s="661"/>
      <c r="DRC38" s="661"/>
      <c r="DRD38" s="661"/>
      <c r="DRE38" s="661"/>
      <c r="DRF38" s="661"/>
      <c r="DRG38" s="661"/>
      <c r="DRH38" s="661"/>
      <c r="DRI38" s="661"/>
      <c r="DRJ38" s="661"/>
      <c r="DRK38" s="661"/>
      <c r="DRL38" s="661"/>
      <c r="DRM38" s="661"/>
      <c r="DRN38" s="661"/>
      <c r="DRO38" s="661"/>
      <c r="DRP38" s="661"/>
      <c r="DRQ38" s="661"/>
      <c r="DRR38" s="661"/>
      <c r="DRS38" s="661"/>
      <c r="DRT38" s="661"/>
      <c r="DRU38" s="661"/>
      <c r="DRV38" s="661"/>
      <c r="DRW38" s="661"/>
      <c r="DRX38" s="661"/>
      <c r="DRY38" s="661"/>
      <c r="DRZ38" s="661"/>
      <c r="DSA38" s="661"/>
      <c r="DSB38" s="661"/>
      <c r="DSC38" s="661"/>
      <c r="DSD38" s="661"/>
      <c r="DSE38" s="661"/>
      <c r="DSF38" s="661"/>
      <c r="DSG38" s="661"/>
      <c r="DSH38" s="661"/>
      <c r="DSI38" s="661"/>
      <c r="DSJ38" s="661"/>
      <c r="DSK38" s="661"/>
      <c r="DSL38" s="661"/>
      <c r="DSM38" s="661"/>
      <c r="DSN38" s="661"/>
      <c r="DSO38" s="661"/>
      <c r="DSP38" s="661"/>
      <c r="DSQ38" s="661"/>
      <c r="DSR38" s="661"/>
      <c r="DSS38" s="661"/>
      <c r="DST38" s="661"/>
      <c r="DSU38" s="661"/>
      <c r="DSV38" s="661"/>
      <c r="DSW38" s="661"/>
      <c r="DSX38" s="661"/>
      <c r="DSY38" s="661"/>
      <c r="DSZ38" s="661"/>
      <c r="DTA38" s="661"/>
      <c r="DTB38" s="661"/>
      <c r="DTC38" s="661"/>
      <c r="DTD38" s="661"/>
      <c r="DTE38" s="661"/>
      <c r="DTF38" s="661"/>
      <c r="DTG38" s="661"/>
      <c r="DTH38" s="661"/>
      <c r="DTI38" s="661"/>
      <c r="DTJ38" s="661"/>
      <c r="DTK38" s="661"/>
      <c r="DTL38" s="661"/>
      <c r="DTM38" s="661"/>
      <c r="DTN38" s="661"/>
      <c r="DTO38" s="661"/>
      <c r="DTP38" s="661"/>
      <c r="DTQ38" s="661"/>
      <c r="DTR38" s="661"/>
      <c r="DTS38" s="661"/>
      <c r="DTT38" s="661"/>
      <c r="DTU38" s="661"/>
      <c r="DTV38" s="661"/>
      <c r="DTW38" s="661"/>
      <c r="DTX38" s="661"/>
      <c r="DTY38" s="661"/>
      <c r="DTZ38" s="661"/>
      <c r="DUA38" s="661"/>
      <c r="DUB38" s="661"/>
      <c r="DUC38" s="661"/>
      <c r="DUD38" s="661"/>
      <c r="DUE38" s="661"/>
      <c r="DUF38" s="661"/>
      <c r="DUG38" s="661"/>
      <c r="DUH38" s="661"/>
      <c r="DUI38" s="661"/>
      <c r="DUJ38" s="661"/>
      <c r="DUK38" s="661"/>
      <c r="DUL38" s="661"/>
      <c r="DUM38" s="661"/>
      <c r="DUN38" s="661"/>
      <c r="DUO38" s="661"/>
      <c r="DUP38" s="661"/>
      <c r="DUQ38" s="661"/>
      <c r="DUR38" s="661"/>
      <c r="DUS38" s="661"/>
      <c r="DUT38" s="661"/>
      <c r="DUU38" s="661"/>
      <c r="DUV38" s="661"/>
      <c r="DUW38" s="661"/>
      <c r="DUX38" s="661"/>
      <c r="DUY38" s="661"/>
      <c r="DUZ38" s="661"/>
      <c r="DVA38" s="661"/>
      <c r="DVB38" s="661"/>
      <c r="DVC38" s="661"/>
      <c r="DVD38" s="661"/>
      <c r="DVE38" s="661"/>
      <c r="DVF38" s="661"/>
      <c r="DVG38" s="661"/>
      <c r="DVH38" s="661"/>
      <c r="DVI38" s="661"/>
      <c r="DVJ38" s="661"/>
      <c r="DVK38" s="661"/>
      <c r="DVL38" s="661"/>
      <c r="DVM38" s="661"/>
      <c r="DVN38" s="661"/>
      <c r="DVO38" s="661"/>
      <c r="DVP38" s="661"/>
      <c r="DVQ38" s="661"/>
      <c r="DVR38" s="661"/>
      <c r="DVS38" s="661"/>
      <c r="DVT38" s="661"/>
      <c r="DVU38" s="661"/>
      <c r="DVV38" s="661"/>
      <c r="DVW38" s="661"/>
      <c r="DVX38" s="661"/>
      <c r="DVY38" s="661"/>
      <c r="DVZ38" s="661"/>
      <c r="DWA38" s="661"/>
      <c r="DWB38" s="661"/>
      <c r="DWC38" s="661"/>
      <c r="DWD38" s="661"/>
      <c r="DWE38" s="661"/>
      <c r="DWF38" s="661"/>
      <c r="DWG38" s="661"/>
      <c r="DWH38" s="661"/>
      <c r="DWI38" s="661"/>
      <c r="DWJ38" s="661"/>
      <c r="DWK38" s="661"/>
      <c r="DWL38" s="661"/>
      <c r="DWM38" s="661"/>
      <c r="DWN38" s="661"/>
      <c r="DWO38" s="661"/>
      <c r="DWP38" s="661"/>
      <c r="DWQ38" s="661"/>
      <c r="DWR38" s="661"/>
      <c r="DWS38" s="661"/>
      <c r="DWT38" s="661"/>
      <c r="DWU38" s="661"/>
      <c r="DWV38" s="661"/>
      <c r="DWW38" s="661"/>
      <c r="DWX38" s="661"/>
      <c r="DWY38" s="661"/>
      <c r="DWZ38" s="661"/>
      <c r="DXA38" s="661"/>
      <c r="DXB38" s="661"/>
      <c r="DXC38" s="661"/>
      <c r="DXD38" s="661"/>
      <c r="DXE38" s="661"/>
      <c r="DXF38" s="661"/>
      <c r="DXG38" s="661"/>
      <c r="DXH38" s="661"/>
      <c r="DXI38" s="661"/>
      <c r="DXJ38" s="661"/>
      <c r="DXK38" s="661"/>
      <c r="DXL38" s="661"/>
      <c r="DXM38" s="661"/>
      <c r="DXN38" s="661"/>
      <c r="DXO38" s="661"/>
      <c r="DXP38" s="661"/>
      <c r="DXQ38" s="661"/>
      <c r="DXR38" s="661"/>
      <c r="DXS38" s="661"/>
      <c r="DXT38" s="661"/>
      <c r="DXU38" s="661"/>
      <c r="DXV38" s="661"/>
      <c r="DXW38" s="661"/>
      <c r="DXX38" s="661"/>
      <c r="DXY38" s="661"/>
      <c r="DXZ38" s="661"/>
      <c r="DYA38" s="661"/>
      <c r="DYB38" s="661"/>
      <c r="DYC38" s="661"/>
      <c r="DYD38" s="661"/>
      <c r="DYE38" s="661"/>
      <c r="DYF38" s="661"/>
      <c r="DYG38" s="661"/>
      <c r="DYH38" s="661"/>
      <c r="DYI38" s="661"/>
      <c r="DYJ38" s="661"/>
      <c r="DYK38" s="661"/>
      <c r="DYL38" s="661"/>
      <c r="DYM38" s="661"/>
      <c r="DYN38" s="661"/>
      <c r="DYO38" s="661"/>
      <c r="DYP38" s="661"/>
      <c r="DYQ38" s="661"/>
      <c r="DYR38" s="661"/>
      <c r="DYS38" s="661"/>
      <c r="DYT38" s="661"/>
      <c r="DYU38" s="661"/>
      <c r="DYV38" s="661"/>
      <c r="DYW38" s="661"/>
      <c r="DYX38" s="661"/>
      <c r="DYY38" s="661"/>
      <c r="DYZ38" s="661"/>
      <c r="DZA38" s="661"/>
      <c r="DZB38" s="661"/>
      <c r="DZC38" s="661"/>
      <c r="DZD38" s="661"/>
      <c r="DZE38" s="661"/>
      <c r="DZF38" s="661"/>
      <c r="DZG38" s="661"/>
      <c r="DZH38" s="661"/>
      <c r="DZI38" s="661"/>
      <c r="DZJ38" s="661"/>
      <c r="DZK38" s="661"/>
      <c r="DZL38" s="661"/>
      <c r="DZM38" s="661"/>
      <c r="DZN38" s="661"/>
      <c r="DZO38" s="661"/>
      <c r="DZP38" s="661"/>
      <c r="DZQ38" s="661"/>
      <c r="DZR38" s="661"/>
      <c r="DZS38" s="661"/>
      <c r="DZT38" s="661"/>
      <c r="DZU38" s="661"/>
      <c r="DZV38" s="661"/>
      <c r="DZW38" s="661"/>
      <c r="DZX38" s="661"/>
      <c r="DZY38" s="661"/>
      <c r="DZZ38" s="661"/>
      <c r="EAA38" s="661"/>
      <c r="EAB38" s="661"/>
      <c r="EAC38" s="661"/>
      <c r="EAD38" s="661"/>
      <c r="EAE38" s="661"/>
      <c r="EAF38" s="661"/>
      <c r="EAG38" s="661"/>
      <c r="EAH38" s="661"/>
      <c r="EAI38" s="661"/>
      <c r="EAJ38" s="661"/>
      <c r="EAK38" s="661"/>
      <c r="EAL38" s="661"/>
      <c r="EAM38" s="661"/>
      <c r="EAN38" s="661"/>
      <c r="EAO38" s="661"/>
      <c r="EAP38" s="661"/>
      <c r="EAQ38" s="661"/>
      <c r="EAR38" s="661"/>
      <c r="EAS38" s="661"/>
      <c r="EAT38" s="661"/>
      <c r="EAU38" s="661"/>
      <c r="EAV38" s="661"/>
      <c r="EAW38" s="661"/>
      <c r="EAX38" s="661"/>
      <c r="EAY38" s="661"/>
      <c r="EAZ38" s="661"/>
      <c r="EBA38" s="661"/>
      <c r="EBB38" s="661"/>
      <c r="EBC38" s="661"/>
      <c r="EBD38" s="661"/>
      <c r="EBE38" s="661"/>
      <c r="EBF38" s="661"/>
      <c r="EBG38" s="661"/>
      <c r="EBH38" s="661"/>
      <c r="EBI38" s="661"/>
      <c r="EBJ38" s="661"/>
      <c r="EBK38" s="661"/>
      <c r="EBL38" s="661"/>
      <c r="EBM38" s="661"/>
      <c r="EBN38" s="661"/>
      <c r="EBO38" s="661"/>
      <c r="EBP38" s="661"/>
      <c r="EBQ38" s="661"/>
      <c r="EBR38" s="661"/>
      <c r="EBS38" s="661"/>
      <c r="EBT38" s="661"/>
      <c r="EBU38" s="661"/>
      <c r="EBV38" s="661"/>
      <c r="EBW38" s="661"/>
      <c r="EBX38" s="661"/>
      <c r="EBY38" s="661"/>
      <c r="EBZ38" s="661"/>
      <c r="ECA38" s="661"/>
      <c r="ECB38" s="661"/>
      <c r="ECC38" s="661"/>
      <c r="ECD38" s="661"/>
      <c r="ECE38" s="661"/>
      <c r="ECF38" s="661"/>
      <c r="ECG38" s="661"/>
      <c r="ECH38" s="661"/>
      <c r="ECI38" s="661"/>
      <c r="ECJ38" s="661"/>
      <c r="ECK38" s="661"/>
      <c r="ECL38" s="661"/>
      <c r="ECM38" s="661"/>
      <c r="ECN38" s="661"/>
      <c r="ECO38" s="661"/>
      <c r="ECP38" s="661"/>
      <c r="ECQ38" s="661"/>
      <c r="ECR38" s="661"/>
      <c r="ECS38" s="661"/>
      <c r="ECT38" s="661"/>
      <c r="ECU38" s="661"/>
      <c r="ECV38" s="661"/>
      <c r="ECW38" s="661"/>
      <c r="ECX38" s="661"/>
      <c r="ECY38" s="661"/>
      <c r="ECZ38" s="661"/>
      <c r="EDA38" s="661"/>
      <c r="EDB38" s="661"/>
      <c r="EDC38" s="661"/>
      <c r="EDD38" s="661"/>
      <c r="EDE38" s="661"/>
      <c r="EDF38" s="661"/>
      <c r="EDG38" s="661"/>
      <c r="EDH38" s="661"/>
      <c r="EDI38" s="661"/>
      <c r="EDJ38" s="661"/>
      <c r="EDK38" s="661"/>
      <c r="EDL38" s="661"/>
      <c r="EDM38" s="661"/>
      <c r="EDN38" s="661"/>
      <c r="EDO38" s="661"/>
      <c r="EDP38" s="661"/>
      <c r="EDQ38" s="661"/>
      <c r="EDR38" s="661"/>
      <c r="EDS38" s="661"/>
      <c r="EDT38" s="661"/>
      <c r="EDU38" s="661"/>
      <c r="EDV38" s="661"/>
      <c r="EDW38" s="661"/>
      <c r="EDX38" s="661"/>
      <c r="EDY38" s="661"/>
      <c r="EDZ38" s="661"/>
      <c r="EEA38" s="661"/>
      <c r="EEB38" s="661"/>
      <c r="EEC38" s="661"/>
      <c r="EED38" s="661"/>
      <c r="EEE38" s="661"/>
      <c r="EEF38" s="661"/>
      <c r="EEG38" s="661"/>
      <c r="EEH38" s="661"/>
      <c r="EEI38" s="661"/>
      <c r="EEJ38" s="661"/>
      <c r="EEK38" s="661"/>
      <c r="EEL38" s="661"/>
      <c r="EEM38" s="661"/>
      <c r="EEN38" s="661"/>
      <c r="EEO38" s="661"/>
      <c r="EEP38" s="661"/>
      <c r="EEQ38" s="661"/>
      <c r="EER38" s="661"/>
      <c r="EES38" s="661"/>
      <c r="EET38" s="661"/>
      <c r="EEU38" s="661"/>
      <c r="EEV38" s="661"/>
      <c r="EEW38" s="661"/>
      <c r="EEX38" s="661"/>
      <c r="EEY38" s="661"/>
      <c r="EEZ38" s="661"/>
      <c r="EFA38" s="661"/>
      <c r="EFB38" s="661"/>
      <c r="EFC38" s="661"/>
      <c r="EFD38" s="661"/>
      <c r="EFE38" s="661"/>
      <c r="EFF38" s="661"/>
      <c r="EFG38" s="661"/>
      <c r="EFH38" s="661"/>
      <c r="EFI38" s="661"/>
      <c r="EFJ38" s="661"/>
      <c r="EFK38" s="661"/>
      <c r="EFL38" s="661"/>
      <c r="EFM38" s="661"/>
      <c r="EFN38" s="661"/>
      <c r="EFO38" s="661"/>
      <c r="EFP38" s="661"/>
      <c r="EFQ38" s="661"/>
      <c r="EFR38" s="661"/>
      <c r="EFS38" s="661"/>
      <c r="EFT38" s="661"/>
      <c r="EFU38" s="661"/>
      <c r="EFV38" s="661"/>
      <c r="EFW38" s="661"/>
      <c r="EFX38" s="661"/>
      <c r="EFY38" s="661"/>
      <c r="EFZ38" s="661"/>
      <c r="EGA38" s="661"/>
      <c r="EGB38" s="661"/>
      <c r="EGC38" s="661"/>
      <c r="EGD38" s="661"/>
      <c r="EGE38" s="661"/>
      <c r="EGF38" s="661"/>
      <c r="EGG38" s="661"/>
      <c r="EGH38" s="661"/>
      <c r="EGI38" s="661"/>
      <c r="EGJ38" s="661"/>
      <c r="EGK38" s="661"/>
      <c r="EGL38" s="661"/>
      <c r="EGM38" s="661"/>
      <c r="EGN38" s="661"/>
      <c r="EGO38" s="661"/>
      <c r="EGP38" s="661"/>
      <c r="EGQ38" s="661"/>
      <c r="EGR38" s="661"/>
      <c r="EGS38" s="661"/>
      <c r="EGT38" s="661"/>
      <c r="EGU38" s="661"/>
      <c r="EGV38" s="661"/>
      <c r="EGW38" s="661"/>
      <c r="EGX38" s="661"/>
      <c r="EGY38" s="661"/>
      <c r="EGZ38" s="661"/>
      <c r="EHA38" s="661"/>
      <c r="EHB38" s="661"/>
      <c r="EHC38" s="661"/>
      <c r="EHD38" s="661"/>
      <c r="EHE38" s="661"/>
      <c r="EHF38" s="661"/>
      <c r="EHG38" s="661"/>
      <c r="EHH38" s="661"/>
      <c r="EHI38" s="661"/>
      <c r="EHJ38" s="661"/>
      <c r="EHK38" s="661"/>
      <c r="EHL38" s="661"/>
      <c r="EHM38" s="661"/>
      <c r="EHN38" s="661"/>
      <c r="EHO38" s="661"/>
      <c r="EHP38" s="661"/>
      <c r="EHQ38" s="661"/>
      <c r="EHR38" s="661"/>
      <c r="EHS38" s="661"/>
      <c r="EHT38" s="661"/>
      <c r="EHU38" s="661"/>
      <c r="EHV38" s="661"/>
      <c r="EHW38" s="661"/>
      <c r="EHX38" s="661"/>
      <c r="EHY38" s="661"/>
      <c r="EHZ38" s="661"/>
      <c r="EIA38" s="661"/>
      <c r="EIB38" s="661"/>
      <c r="EIC38" s="661"/>
      <c r="EID38" s="661"/>
      <c r="EIE38" s="661"/>
      <c r="EIF38" s="661"/>
      <c r="EIG38" s="661"/>
      <c r="EIH38" s="661"/>
      <c r="EII38" s="661"/>
      <c r="EIJ38" s="661"/>
      <c r="EIK38" s="661"/>
      <c r="EIL38" s="661"/>
      <c r="EIM38" s="661"/>
      <c r="EIN38" s="661"/>
      <c r="EIO38" s="661"/>
      <c r="EIP38" s="661"/>
      <c r="EIQ38" s="661"/>
      <c r="EIR38" s="661"/>
      <c r="EIS38" s="661"/>
      <c r="EIT38" s="661"/>
      <c r="EIU38" s="661"/>
      <c r="EIV38" s="661"/>
      <c r="EIW38" s="661"/>
      <c r="EIX38" s="661"/>
      <c r="EIY38" s="661"/>
      <c r="EIZ38" s="661"/>
      <c r="EJA38" s="661"/>
      <c r="EJB38" s="661"/>
      <c r="EJC38" s="661"/>
      <c r="EJD38" s="661"/>
      <c r="EJE38" s="661"/>
      <c r="EJF38" s="661"/>
      <c r="EJG38" s="661"/>
      <c r="EJH38" s="661"/>
      <c r="EJI38" s="661"/>
      <c r="EJJ38" s="661"/>
      <c r="EJK38" s="661"/>
      <c r="EJL38" s="661"/>
      <c r="EJM38" s="661"/>
      <c r="EJN38" s="661"/>
      <c r="EJO38" s="661"/>
      <c r="EJP38" s="661"/>
      <c r="EJQ38" s="661"/>
      <c r="EJR38" s="661"/>
      <c r="EJS38" s="661"/>
      <c r="EJT38" s="661"/>
      <c r="EJU38" s="661"/>
      <c r="EJV38" s="661"/>
      <c r="EJW38" s="661"/>
      <c r="EJX38" s="661"/>
      <c r="EJY38" s="661"/>
      <c r="EJZ38" s="661"/>
      <c r="EKA38" s="661"/>
      <c r="EKB38" s="661"/>
      <c r="EKC38" s="661"/>
      <c r="EKD38" s="661"/>
      <c r="EKE38" s="661"/>
      <c r="EKF38" s="661"/>
      <c r="EKG38" s="661"/>
      <c r="EKH38" s="661"/>
      <c r="EKI38" s="661"/>
      <c r="EKJ38" s="661"/>
      <c r="EKK38" s="661"/>
      <c r="EKL38" s="661"/>
      <c r="EKM38" s="661"/>
      <c r="EKN38" s="661"/>
      <c r="EKO38" s="661"/>
      <c r="EKP38" s="661"/>
      <c r="EKQ38" s="661"/>
      <c r="EKR38" s="661"/>
      <c r="EKS38" s="661"/>
      <c r="EKT38" s="661"/>
      <c r="EKU38" s="661"/>
      <c r="EKV38" s="661"/>
      <c r="EKW38" s="661"/>
      <c r="EKX38" s="661"/>
      <c r="EKY38" s="661"/>
      <c r="EKZ38" s="661"/>
      <c r="ELA38" s="661"/>
      <c r="ELB38" s="661"/>
      <c r="ELC38" s="661"/>
      <c r="ELD38" s="661"/>
      <c r="ELE38" s="661"/>
      <c r="ELF38" s="661"/>
      <c r="ELG38" s="661"/>
      <c r="ELH38" s="661"/>
      <c r="ELI38" s="661"/>
      <c r="ELJ38" s="661"/>
      <c r="ELK38" s="661"/>
      <c r="ELL38" s="661"/>
      <c r="ELM38" s="661"/>
      <c r="ELN38" s="661"/>
      <c r="ELO38" s="661"/>
      <c r="ELP38" s="661"/>
      <c r="ELQ38" s="661"/>
      <c r="ELR38" s="661"/>
      <c r="ELS38" s="661"/>
      <c r="ELT38" s="661"/>
      <c r="ELU38" s="661"/>
      <c r="ELV38" s="661"/>
      <c r="ELW38" s="661"/>
      <c r="ELX38" s="661"/>
      <c r="ELY38" s="661"/>
      <c r="ELZ38" s="661"/>
      <c r="EMA38" s="661"/>
      <c r="EMB38" s="661"/>
      <c r="EMC38" s="661"/>
      <c r="EMD38" s="661"/>
      <c r="EME38" s="661"/>
      <c r="EMF38" s="661"/>
      <c r="EMG38" s="661"/>
      <c r="EMH38" s="661"/>
      <c r="EMI38" s="661"/>
      <c r="EMJ38" s="661"/>
      <c r="EMK38" s="661"/>
      <c r="EML38" s="661"/>
      <c r="EMM38" s="661"/>
      <c r="EMN38" s="661"/>
      <c r="EMO38" s="661"/>
      <c r="EMP38" s="661"/>
      <c r="EMQ38" s="661"/>
      <c r="EMR38" s="661"/>
      <c r="EMS38" s="661"/>
      <c r="EMT38" s="661"/>
      <c r="EMU38" s="661"/>
      <c r="EMV38" s="661"/>
      <c r="EMW38" s="661"/>
      <c r="EMX38" s="661"/>
      <c r="EMY38" s="661"/>
      <c r="EMZ38" s="661"/>
      <c r="ENA38" s="661"/>
      <c r="ENB38" s="661"/>
      <c r="ENC38" s="661"/>
      <c r="END38" s="661"/>
      <c r="ENE38" s="661"/>
      <c r="ENF38" s="661"/>
      <c r="ENG38" s="661"/>
      <c r="ENH38" s="661"/>
      <c r="ENI38" s="661"/>
      <c r="ENJ38" s="661"/>
      <c r="ENK38" s="661"/>
      <c r="ENL38" s="661"/>
      <c r="ENM38" s="661"/>
      <c r="ENN38" s="661"/>
      <c r="ENO38" s="661"/>
      <c r="ENP38" s="661"/>
      <c r="ENQ38" s="661"/>
      <c r="ENR38" s="661"/>
      <c r="ENS38" s="661"/>
      <c r="ENT38" s="661"/>
      <c r="ENU38" s="661"/>
      <c r="ENV38" s="661"/>
      <c r="ENW38" s="661"/>
      <c r="ENX38" s="661"/>
      <c r="ENY38" s="661"/>
      <c r="ENZ38" s="661"/>
      <c r="EOA38" s="661"/>
      <c r="EOB38" s="661"/>
      <c r="EOC38" s="661"/>
      <c r="EOD38" s="661"/>
      <c r="EOE38" s="661"/>
      <c r="EOF38" s="661"/>
      <c r="EOG38" s="661"/>
      <c r="EOH38" s="661"/>
      <c r="EOI38" s="661"/>
      <c r="EOJ38" s="661"/>
      <c r="EOK38" s="661"/>
      <c r="EOL38" s="661"/>
      <c r="EOM38" s="661"/>
      <c r="EON38" s="661"/>
      <c r="EOO38" s="661"/>
      <c r="EOP38" s="661"/>
      <c r="EOQ38" s="661"/>
      <c r="EOR38" s="661"/>
      <c r="EOS38" s="661"/>
      <c r="EOT38" s="661"/>
      <c r="EOU38" s="661"/>
      <c r="EOV38" s="661"/>
      <c r="EOW38" s="661"/>
      <c r="EOX38" s="661"/>
      <c r="EOY38" s="661"/>
      <c r="EOZ38" s="661"/>
      <c r="EPA38" s="661"/>
      <c r="EPB38" s="661"/>
      <c r="EPC38" s="661"/>
      <c r="EPD38" s="661"/>
      <c r="EPE38" s="661"/>
      <c r="EPF38" s="661"/>
      <c r="EPG38" s="661"/>
      <c r="EPH38" s="661"/>
      <c r="EPI38" s="661"/>
      <c r="EPJ38" s="661"/>
      <c r="EPK38" s="661"/>
      <c r="EPL38" s="661"/>
      <c r="EPM38" s="661"/>
      <c r="EPN38" s="661"/>
      <c r="EPO38" s="661"/>
      <c r="EPP38" s="661"/>
      <c r="EPQ38" s="661"/>
      <c r="EPR38" s="661"/>
      <c r="EPS38" s="661"/>
      <c r="EPT38" s="661"/>
      <c r="EPU38" s="661"/>
      <c r="EPV38" s="661"/>
      <c r="EPW38" s="661"/>
      <c r="EPX38" s="661"/>
      <c r="EPY38" s="661"/>
      <c r="EPZ38" s="661"/>
      <c r="EQA38" s="661"/>
      <c r="EQB38" s="661"/>
      <c r="EQC38" s="661"/>
      <c r="EQD38" s="661"/>
      <c r="EQE38" s="661"/>
      <c r="EQF38" s="661"/>
      <c r="EQG38" s="661"/>
      <c r="EQH38" s="661"/>
      <c r="EQI38" s="661"/>
      <c r="EQJ38" s="661"/>
      <c r="EQK38" s="661"/>
      <c r="EQL38" s="661"/>
      <c r="EQM38" s="661"/>
      <c r="EQN38" s="661"/>
      <c r="EQO38" s="661"/>
      <c r="EQP38" s="661"/>
      <c r="EQQ38" s="661"/>
      <c r="EQR38" s="661"/>
      <c r="EQS38" s="661"/>
      <c r="EQT38" s="661"/>
      <c r="EQU38" s="661"/>
      <c r="EQV38" s="661"/>
      <c r="EQW38" s="661"/>
      <c r="EQX38" s="661"/>
      <c r="EQY38" s="661"/>
      <c r="EQZ38" s="661"/>
      <c r="ERA38" s="661"/>
      <c r="ERB38" s="661"/>
      <c r="ERC38" s="661"/>
      <c r="ERD38" s="661"/>
      <c r="ERE38" s="661"/>
      <c r="ERF38" s="661"/>
      <c r="ERG38" s="661"/>
      <c r="ERH38" s="661"/>
      <c r="ERI38" s="661"/>
      <c r="ERJ38" s="661"/>
      <c r="ERK38" s="661"/>
      <c r="ERL38" s="661"/>
      <c r="ERM38" s="661"/>
      <c r="ERN38" s="661"/>
      <c r="ERO38" s="661"/>
      <c r="ERP38" s="661"/>
      <c r="ERQ38" s="661"/>
      <c r="ERR38" s="661"/>
      <c r="ERS38" s="661"/>
      <c r="ERT38" s="661"/>
      <c r="ERU38" s="661"/>
      <c r="ERV38" s="661"/>
      <c r="ERW38" s="661"/>
      <c r="ERX38" s="661"/>
      <c r="ERY38" s="661"/>
      <c r="ERZ38" s="661"/>
      <c r="ESA38" s="661"/>
      <c r="ESB38" s="661"/>
      <c r="ESC38" s="661"/>
      <c r="ESD38" s="661"/>
      <c r="ESE38" s="661"/>
      <c r="ESF38" s="661"/>
      <c r="ESG38" s="661"/>
      <c r="ESH38" s="661"/>
      <c r="ESI38" s="661"/>
      <c r="ESJ38" s="661"/>
      <c r="ESK38" s="661"/>
      <c r="ESL38" s="661"/>
      <c r="ESM38" s="661"/>
      <c r="ESN38" s="661"/>
      <c r="ESO38" s="661"/>
      <c r="ESP38" s="661"/>
      <c r="ESQ38" s="661"/>
      <c r="ESR38" s="661"/>
      <c r="ESS38" s="661"/>
      <c r="EST38" s="661"/>
      <c r="ESU38" s="661"/>
      <c r="ESV38" s="661"/>
      <c r="ESW38" s="661"/>
      <c r="ESX38" s="661"/>
      <c r="ESY38" s="661"/>
      <c r="ESZ38" s="661"/>
      <c r="ETA38" s="661"/>
      <c r="ETB38" s="661"/>
      <c r="ETC38" s="661"/>
      <c r="ETD38" s="661"/>
      <c r="ETE38" s="661"/>
      <c r="ETF38" s="661"/>
      <c r="ETG38" s="661"/>
      <c r="ETH38" s="661"/>
      <c r="ETI38" s="661"/>
      <c r="ETJ38" s="661"/>
      <c r="ETK38" s="661"/>
      <c r="ETL38" s="661"/>
      <c r="ETM38" s="661"/>
      <c r="ETN38" s="661"/>
      <c r="ETO38" s="661"/>
      <c r="ETP38" s="661"/>
      <c r="ETQ38" s="661"/>
      <c r="ETR38" s="661"/>
      <c r="ETS38" s="661"/>
      <c r="ETT38" s="661"/>
      <c r="ETU38" s="661"/>
      <c r="ETV38" s="661"/>
      <c r="ETW38" s="661"/>
      <c r="ETX38" s="661"/>
      <c r="ETY38" s="661"/>
      <c r="ETZ38" s="661"/>
      <c r="EUA38" s="661"/>
      <c r="EUB38" s="661"/>
      <c r="EUC38" s="661"/>
      <c r="EUD38" s="661"/>
      <c r="EUE38" s="661"/>
      <c r="EUF38" s="661"/>
      <c r="EUG38" s="661"/>
      <c r="EUH38" s="661"/>
      <c r="EUI38" s="661"/>
      <c r="EUJ38" s="661"/>
      <c r="EUK38" s="661"/>
      <c r="EUL38" s="661"/>
      <c r="EUM38" s="661"/>
      <c r="EUN38" s="661"/>
      <c r="EUO38" s="661"/>
      <c r="EUP38" s="661"/>
      <c r="EUQ38" s="661"/>
      <c r="EUR38" s="661"/>
      <c r="EUS38" s="661"/>
      <c r="EUT38" s="661"/>
      <c r="EUU38" s="661"/>
      <c r="EUV38" s="661"/>
      <c r="EUW38" s="661"/>
      <c r="EUX38" s="661"/>
      <c r="EUY38" s="661"/>
      <c r="EUZ38" s="661"/>
      <c r="EVA38" s="661"/>
      <c r="EVB38" s="661"/>
      <c r="EVC38" s="661"/>
      <c r="EVD38" s="661"/>
      <c r="EVE38" s="661"/>
      <c r="EVF38" s="661"/>
      <c r="EVG38" s="661"/>
      <c r="EVH38" s="661"/>
      <c r="EVI38" s="661"/>
      <c r="EVJ38" s="661"/>
      <c r="EVK38" s="661"/>
      <c r="EVL38" s="661"/>
      <c r="EVM38" s="661"/>
      <c r="EVN38" s="661"/>
      <c r="EVO38" s="661"/>
      <c r="EVP38" s="661"/>
      <c r="EVQ38" s="661"/>
      <c r="EVR38" s="661"/>
      <c r="EVS38" s="661"/>
      <c r="EVT38" s="661"/>
      <c r="EVU38" s="661"/>
      <c r="EVV38" s="661"/>
      <c r="EVW38" s="661"/>
      <c r="EVX38" s="661"/>
      <c r="EVY38" s="661"/>
      <c r="EVZ38" s="661"/>
      <c r="EWA38" s="661"/>
      <c r="EWB38" s="661"/>
      <c r="EWC38" s="661"/>
      <c r="EWD38" s="661"/>
      <c r="EWE38" s="661"/>
      <c r="EWF38" s="661"/>
      <c r="EWG38" s="661"/>
      <c r="EWH38" s="661"/>
      <c r="EWI38" s="661"/>
      <c r="EWJ38" s="661"/>
      <c r="EWK38" s="661"/>
      <c r="EWL38" s="661"/>
      <c r="EWM38" s="661"/>
      <c r="EWN38" s="661"/>
      <c r="EWO38" s="661"/>
      <c r="EWP38" s="661"/>
      <c r="EWQ38" s="661"/>
      <c r="EWR38" s="661"/>
      <c r="EWS38" s="661"/>
      <c r="EWT38" s="661"/>
      <c r="EWU38" s="661"/>
      <c r="EWV38" s="661"/>
      <c r="EWW38" s="661"/>
      <c r="EWX38" s="661"/>
      <c r="EWY38" s="661"/>
      <c r="EWZ38" s="661"/>
      <c r="EXA38" s="661"/>
      <c r="EXB38" s="661"/>
      <c r="EXC38" s="661"/>
      <c r="EXD38" s="661"/>
      <c r="EXE38" s="661"/>
      <c r="EXF38" s="661"/>
      <c r="EXG38" s="661"/>
      <c r="EXH38" s="661"/>
      <c r="EXI38" s="661"/>
      <c r="EXJ38" s="661"/>
      <c r="EXK38" s="661"/>
      <c r="EXL38" s="661"/>
      <c r="EXM38" s="661"/>
      <c r="EXN38" s="661"/>
      <c r="EXO38" s="661"/>
      <c r="EXP38" s="661"/>
      <c r="EXQ38" s="661"/>
      <c r="EXR38" s="661"/>
      <c r="EXS38" s="661"/>
      <c r="EXT38" s="661"/>
      <c r="EXU38" s="661"/>
      <c r="EXV38" s="661"/>
      <c r="EXW38" s="661"/>
      <c r="EXX38" s="661"/>
      <c r="EXY38" s="661"/>
      <c r="EXZ38" s="661"/>
      <c r="EYA38" s="661"/>
      <c r="EYB38" s="661"/>
      <c r="EYC38" s="661"/>
      <c r="EYD38" s="661"/>
      <c r="EYE38" s="661"/>
      <c r="EYF38" s="661"/>
      <c r="EYG38" s="661"/>
      <c r="EYH38" s="661"/>
      <c r="EYI38" s="661"/>
      <c r="EYJ38" s="661"/>
      <c r="EYK38" s="661"/>
      <c r="EYL38" s="661"/>
      <c r="EYM38" s="661"/>
      <c r="EYN38" s="661"/>
      <c r="EYO38" s="661"/>
      <c r="EYP38" s="661"/>
      <c r="EYQ38" s="661"/>
      <c r="EYR38" s="661"/>
      <c r="EYS38" s="661"/>
      <c r="EYT38" s="661"/>
      <c r="EYU38" s="661"/>
      <c r="EYV38" s="661"/>
      <c r="EYW38" s="661"/>
      <c r="EYX38" s="661"/>
      <c r="EYY38" s="661"/>
      <c r="EYZ38" s="661"/>
      <c r="EZA38" s="661"/>
      <c r="EZB38" s="661"/>
      <c r="EZC38" s="661"/>
      <c r="EZD38" s="661"/>
      <c r="EZE38" s="661"/>
      <c r="EZF38" s="661"/>
      <c r="EZG38" s="661"/>
      <c r="EZH38" s="661"/>
      <c r="EZI38" s="661"/>
      <c r="EZJ38" s="661"/>
      <c r="EZK38" s="661"/>
      <c r="EZL38" s="661"/>
      <c r="EZM38" s="661"/>
      <c r="EZN38" s="661"/>
      <c r="EZO38" s="661"/>
      <c r="EZP38" s="661"/>
      <c r="EZQ38" s="661"/>
      <c r="EZR38" s="661"/>
      <c r="EZS38" s="661"/>
      <c r="EZT38" s="661"/>
      <c r="EZU38" s="661"/>
      <c r="EZV38" s="661"/>
      <c r="EZW38" s="661"/>
      <c r="EZX38" s="661"/>
      <c r="EZY38" s="661"/>
      <c r="EZZ38" s="661"/>
      <c r="FAA38" s="661"/>
      <c r="FAB38" s="661"/>
      <c r="FAC38" s="661"/>
      <c r="FAD38" s="661"/>
      <c r="FAE38" s="661"/>
      <c r="FAF38" s="661"/>
      <c r="FAG38" s="661"/>
      <c r="FAH38" s="661"/>
      <c r="FAI38" s="661"/>
      <c r="FAJ38" s="661"/>
      <c r="FAK38" s="661"/>
      <c r="FAL38" s="661"/>
      <c r="FAM38" s="661"/>
      <c r="FAN38" s="661"/>
      <c r="FAO38" s="661"/>
      <c r="FAP38" s="661"/>
      <c r="FAQ38" s="661"/>
      <c r="FAR38" s="661"/>
      <c r="FAS38" s="661"/>
      <c r="FAT38" s="661"/>
      <c r="FAU38" s="661"/>
      <c r="FAV38" s="661"/>
      <c r="FAW38" s="661"/>
      <c r="FAX38" s="661"/>
      <c r="FAY38" s="661"/>
      <c r="FAZ38" s="661"/>
      <c r="FBA38" s="661"/>
      <c r="FBB38" s="661"/>
      <c r="FBC38" s="661"/>
      <c r="FBD38" s="661"/>
      <c r="FBE38" s="661"/>
      <c r="FBF38" s="661"/>
      <c r="FBG38" s="661"/>
      <c r="FBH38" s="661"/>
      <c r="FBI38" s="661"/>
      <c r="FBJ38" s="661"/>
      <c r="FBK38" s="661"/>
      <c r="FBL38" s="661"/>
      <c r="FBM38" s="661"/>
      <c r="FBN38" s="661"/>
      <c r="FBO38" s="661"/>
      <c r="FBP38" s="661"/>
      <c r="FBQ38" s="661"/>
      <c r="FBR38" s="661"/>
      <c r="FBS38" s="661"/>
      <c r="FBT38" s="661"/>
      <c r="FBU38" s="661"/>
      <c r="FBV38" s="661"/>
      <c r="FBW38" s="661"/>
      <c r="FBX38" s="661"/>
      <c r="FBY38" s="661"/>
      <c r="FBZ38" s="661"/>
      <c r="FCA38" s="661"/>
      <c r="FCB38" s="661"/>
      <c r="FCC38" s="661"/>
      <c r="FCD38" s="661"/>
      <c r="FCE38" s="661"/>
      <c r="FCF38" s="661"/>
      <c r="FCG38" s="661"/>
      <c r="FCH38" s="661"/>
      <c r="FCI38" s="661"/>
      <c r="FCJ38" s="661"/>
      <c r="FCK38" s="661"/>
      <c r="FCL38" s="661"/>
      <c r="FCM38" s="661"/>
      <c r="FCN38" s="661"/>
      <c r="FCO38" s="661"/>
      <c r="FCP38" s="661"/>
      <c r="FCQ38" s="661"/>
      <c r="FCR38" s="661"/>
      <c r="FCS38" s="661"/>
      <c r="FCT38" s="661"/>
      <c r="FCU38" s="661"/>
      <c r="FCV38" s="661"/>
      <c r="FCW38" s="661"/>
      <c r="FCX38" s="661"/>
      <c r="FCY38" s="661"/>
      <c r="FCZ38" s="661"/>
      <c r="FDA38" s="661"/>
      <c r="FDB38" s="661"/>
      <c r="FDC38" s="661"/>
      <c r="FDD38" s="661"/>
      <c r="FDE38" s="661"/>
      <c r="FDF38" s="661"/>
      <c r="FDG38" s="661"/>
      <c r="FDH38" s="661"/>
      <c r="FDI38" s="661"/>
      <c r="FDJ38" s="661"/>
      <c r="FDK38" s="661"/>
      <c r="FDL38" s="661"/>
      <c r="FDM38" s="661"/>
      <c r="FDN38" s="661"/>
      <c r="FDO38" s="661"/>
      <c r="FDP38" s="661"/>
      <c r="FDQ38" s="661"/>
      <c r="FDR38" s="661"/>
      <c r="FDS38" s="661"/>
      <c r="FDT38" s="661"/>
      <c r="FDU38" s="661"/>
      <c r="FDV38" s="661"/>
      <c r="FDW38" s="661"/>
      <c r="FDX38" s="661"/>
      <c r="FDY38" s="661"/>
      <c r="FDZ38" s="661"/>
      <c r="FEA38" s="661"/>
      <c r="FEB38" s="661"/>
      <c r="FEC38" s="661"/>
      <c r="FED38" s="661"/>
      <c r="FEE38" s="661"/>
      <c r="FEF38" s="661"/>
      <c r="FEG38" s="661"/>
      <c r="FEH38" s="661"/>
      <c r="FEI38" s="661"/>
      <c r="FEJ38" s="661"/>
      <c r="FEK38" s="661"/>
      <c r="FEL38" s="661"/>
      <c r="FEM38" s="661"/>
      <c r="FEN38" s="661"/>
      <c r="FEO38" s="661"/>
      <c r="FEP38" s="661"/>
      <c r="FEQ38" s="661"/>
      <c r="FER38" s="661"/>
      <c r="FES38" s="661"/>
      <c r="FET38" s="661"/>
      <c r="FEU38" s="661"/>
      <c r="FEV38" s="661"/>
      <c r="FEW38" s="661"/>
      <c r="FEX38" s="661"/>
      <c r="FEY38" s="661"/>
      <c r="FEZ38" s="661"/>
      <c r="FFA38" s="661"/>
      <c r="FFB38" s="661"/>
      <c r="FFC38" s="661"/>
      <c r="FFD38" s="661"/>
      <c r="FFE38" s="661"/>
      <c r="FFF38" s="661"/>
      <c r="FFG38" s="661"/>
      <c r="FFH38" s="661"/>
      <c r="FFI38" s="661"/>
      <c r="FFJ38" s="661"/>
      <c r="FFK38" s="661"/>
      <c r="FFL38" s="661"/>
      <c r="FFM38" s="661"/>
      <c r="FFN38" s="661"/>
      <c r="FFO38" s="661"/>
      <c r="FFP38" s="661"/>
      <c r="FFQ38" s="661"/>
      <c r="FFR38" s="661"/>
      <c r="FFS38" s="661"/>
      <c r="FFT38" s="661"/>
      <c r="FFU38" s="661"/>
      <c r="FFV38" s="661"/>
      <c r="FFW38" s="661"/>
      <c r="FFX38" s="661"/>
      <c r="FFY38" s="661"/>
      <c r="FFZ38" s="661"/>
      <c r="FGA38" s="661"/>
      <c r="FGB38" s="661"/>
      <c r="FGC38" s="661"/>
      <c r="FGD38" s="661"/>
      <c r="FGE38" s="661"/>
      <c r="FGF38" s="661"/>
      <c r="FGG38" s="661"/>
      <c r="FGH38" s="661"/>
      <c r="FGI38" s="661"/>
      <c r="FGJ38" s="661"/>
      <c r="FGK38" s="661"/>
      <c r="FGL38" s="661"/>
      <c r="FGM38" s="661"/>
      <c r="FGN38" s="661"/>
      <c r="FGO38" s="661"/>
      <c r="FGP38" s="661"/>
      <c r="FGQ38" s="661"/>
      <c r="FGR38" s="661"/>
      <c r="FGS38" s="661"/>
      <c r="FGT38" s="661"/>
      <c r="FGU38" s="661"/>
      <c r="FGV38" s="661"/>
      <c r="FGW38" s="661"/>
      <c r="FGX38" s="661"/>
      <c r="FGY38" s="661"/>
      <c r="FGZ38" s="661"/>
      <c r="FHA38" s="661"/>
      <c r="FHB38" s="661"/>
      <c r="FHC38" s="661"/>
      <c r="FHD38" s="661"/>
      <c r="FHE38" s="661"/>
      <c r="FHF38" s="661"/>
      <c r="FHG38" s="661"/>
      <c r="FHH38" s="661"/>
      <c r="FHI38" s="661"/>
      <c r="FHJ38" s="661"/>
      <c r="FHK38" s="661"/>
      <c r="FHL38" s="661"/>
      <c r="FHM38" s="661"/>
      <c r="FHN38" s="661"/>
      <c r="FHO38" s="661"/>
      <c r="FHP38" s="661"/>
      <c r="FHQ38" s="661"/>
      <c r="FHR38" s="661"/>
      <c r="FHS38" s="661"/>
      <c r="FHT38" s="661"/>
      <c r="FHU38" s="661"/>
      <c r="FHV38" s="661"/>
      <c r="FHW38" s="661"/>
      <c r="FHX38" s="661"/>
      <c r="FHY38" s="661"/>
      <c r="FHZ38" s="661"/>
      <c r="FIA38" s="661"/>
      <c r="FIB38" s="661"/>
      <c r="FIC38" s="661"/>
      <c r="FID38" s="661"/>
      <c r="FIE38" s="661"/>
      <c r="FIF38" s="661"/>
      <c r="FIG38" s="661"/>
      <c r="FIH38" s="661"/>
      <c r="FII38" s="661"/>
      <c r="FIJ38" s="661"/>
      <c r="FIK38" s="661"/>
      <c r="FIL38" s="661"/>
      <c r="FIM38" s="661"/>
      <c r="FIN38" s="661"/>
      <c r="FIO38" s="661"/>
      <c r="FIP38" s="661"/>
      <c r="FIQ38" s="661"/>
      <c r="FIR38" s="661"/>
      <c r="FIS38" s="661"/>
      <c r="FIT38" s="661"/>
      <c r="FIU38" s="661"/>
      <c r="FIV38" s="661"/>
      <c r="FIW38" s="661"/>
      <c r="FIX38" s="661"/>
      <c r="FIY38" s="661"/>
      <c r="FIZ38" s="661"/>
      <c r="FJA38" s="661"/>
      <c r="FJB38" s="661"/>
      <c r="FJC38" s="661"/>
      <c r="FJD38" s="661"/>
      <c r="FJE38" s="661"/>
      <c r="FJF38" s="661"/>
      <c r="FJG38" s="661"/>
      <c r="FJH38" s="661"/>
      <c r="FJI38" s="661"/>
      <c r="FJJ38" s="661"/>
      <c r="FJK38" s="661"/>
      <c r="FJL38" s="661"/>
      <c r="FJM38" s="661"/>
      <c r="FJN38" s="661"/>
      <c r="FJO38" s="661"/>
      <c r="FJP38" s="661"/>
      <c r="FJQ38" s="661"/>
      <c r="FJR38" s="661"/>
      <c r="FJS38" s="661"/>
      <c r="FJT38" s="661"/>
      <c r="FJU38" s="661"/>
      <c r="FJV38" s="661"/>
      <c r="FJW38" s="661"/>
      <c r="FJX38" s="661"/>
      <c r="FJY38" s="661"/>
      <c r="FJZ38" s="661"/>
      <c r="FKA38" s="661"/>
      <c r="FKB38" s="661"/>
      <c r="FKC38" s="661"/>
      <c r="FKD38" s="661"/>
      <c r="FKE38" s="661"/>
      <c r="FKF38" s="661"/>
      <c r="FKG38" s="661"/>
      <c r="FKH38" s="661"/>
      <c r="FKI38" s="661"/>
      <c r="FKJ38" s="661"/>
      <c r="FKK38" s="661"/>
      <c r="FKL38" s="661"/>
      <c r="FKM38" s="661"/>
      <c r="FKN38" s="661"/>
      <c r="FKO38" s="661"/>
      <c r="FKP38" s="661"/>
      <c r="FKQ38" s="661"/>
      <c r="FKR38" s="661"/>
      <c r="FKS38" s="661"/>
      <c r="FKT38" s="661"/>
      <c r="FKU38" s="661"/>
      <c r="FKV38" s="661"/>
      <c r="FKW38" s="661"/>
      <c r="FKX38" s="661"/>
      <c r="FKY38" s="661"/>
      <c r="FKZ38" s="661"/>
      <c r="FLA38" s="661"/>
      <c r="FLB38" s="661"/>
      <c r="FLC38" s="661"/>
      <c r="FLD38" s="661"/>
      <c r="FLE38" s="661"/>
      <c r="FLF38" s="661"/>
      <c r="FLG38" s="661"/>
      <c r="FLH38" s="661"/>
      <c r="FLI38" s="661"/>
      <c r="FLJ38" s="661"/>
      <c r="FLK38" s="661"/>
      <c r="FLL38" s="661"/>
      <c r="FLM38" s="661"/>
      <c r="FLN38" s="661"/>
      <c r="FLO38" s="661"/>
      <c r="FLP38" s="661"/>
      <c r="FLQ38" s="661"/>
      <c r="FLR38" s="661"/>
      <c r="FLS38" s="661"/>
      <c r="FLT38" s="661"/>
      <c r="FLU38" s="661"/>
      <c r="FLV38" s="661"/>
      <c r="FLW38" s="661"/>
      <c r="FLX38" s="661"/>
      <c r="FLY38" s="661"/>
      <c r="FLZ38" s="661"/>
      <c r="FMA38" s="661"/>
      <c r="FMB38" s="661"/>
      <c r="FMC38" s="661"/>
      <c r="FMD38" s="661"/>
      <c r="FME38" s="661"/>
      <c r="FMF38" s="661"/>
      <c r="FMG38" s="661"/>
      <c r="FMH38" s="661"/>
      <c r="FMI38" s="661"/>
      <c r="FMJ38" s="661"/>
      <c r="FMK38" s="661"/>
      <c r="FML38" s="661"/>
      <c r="FMM38" s="661"/>
      <c r="FMN38" s="661"/>
      <c r="FMO38" s="661"/>
      <c r="FMP38" s="661"/>
      <c r="FMQ38" s="661"/>
      <c r="FMR38" s="661"/>
      <c r="FMS38" s="661"/>
      <c r="FMT38" s="661"/>
      <c r="FMU38" s="661"/>
      <c r="FMV38" s="661"/>
      <c r="FMW38" s="661"/>
      <c r="FMX38" s="661"/>
      <c r="FMY38" s="661"/>
      <c r="FMZ38" s="661"/>
      <c r="FNA38" s="661"/>
      <c r="FNB38" s="661"/>
      <c r="FNC38" s="661"/>
      <c r="FND38" s="661"/>
      <c r="FNE38" s="661"/>
      <c r="FNF38" s="661"/>
      <c r="FNG38" s="661"/>
      <c r="FNH38" s="661"/>
      <c r="FNI38" s="661"/>
      <c r="FNJ38" s="661"/>
      <c r="FNK38" s="661"/>
      <c r="FNL38" s="661"/>
      <c r="FNM38" s="661"/>
      <c r="FNN38" s="661"/>
      <c r="FNO38" s="661"/>
      <c r="FNP38" s="661"/>
      <c r="FNQ38" s="661"/>
      <c r="FNR38" s="661"/>
      <c r="FNS38" s="661"/>
      <c r="FNT38" s="661"/>
      <c r="FNU38" s="661"/>
      <c r="FNV38" s="661"/>
      <c r="FNW38" s="661"/>
      <c r="FNX38" s="661"/>
      <c r="FNY38" s="661"/>
      <c r="FNZ38" s="661"/>
      <c r="FOA38" s="661"/>
      <c r="FOB38" s="661"/>
      <c r="FOC38" s="661"/>
      <c r="FOD38" s="661"/>
      <c r="FOE38" s="661"/>
      <c r="FOF38" s="661"/>
      <c r="FOG38" s="661"/>
      <c r="FOH38" s="661"/>
      <c r="FOI38" s="661"/>
      <c r="FOJ38" s="661"/>
      <c r="FOK38" s="661"/>
      <c r="FOL38" s="661"/>
      <c r="FOM38" s="661"/>
      <c r="FON38" s="661"/>
      <c r="FOO38" s="661"/>
      <c r="FOP38" s="661"/>
      <c r="FOQ38" s="661"/>
      <c r="FOR38" s="661"/>
      <c r="FOS38" s="661"/>
      <c r="FOT38" s="661"/>
      <c r="FOU38" s="661"/>
      <c r="FOV38" s="661"/>
      <c r="FOW38" s="661"/>
      <c r="FOX38" s="661"/>
      <c r="FOY38" s="661"/>
      <c r="FOZ38" s="661"/>
      <c r="FPA38" s="661"/>
      <c r="FPB38" s="661"/>
      <c r="FPC38" s="661"/>
      <c r="FPD38" s="661"/>
      <c r="FPE38" s="661"/>
      <c r="FPF38" s="661"/>
      <c r="FPG38" s="661"/>
      <c r="FPH38" s="661"/>
      <c r="FPI38" s="661"/>
      <c r="FPJ38" s="661"/>
      <c r="FPK38" s="661"/>
      <c r="FPL38" s="661"/>
      <c r="FPM38" s="661"/>
      <c r="FPN38" s="661"/>
      <c r="FPO38" s="661"/>
      <c r="FPP38" s="661"/>
      <c r="FPQ38" s="661"/>
      <c r="FPR38" s="661"/>
      <c r="FPS38" s="661"/>
      <c r="FPT38" s="661"/>
      <c r="FPU38" s="661"/>
      <c r="FPV38" s="661"/>
      <c r="FPW38" s="661"/>
      <c r="FPX38" s="661"/>
      <c r="FPY38" s="661"/>
      <c r="FPZ38" s="661"/>
      <c r="FQA38" s="661"/>
      <c r="FQB38" s="661"/>
      <c r="FQC38" s="661"/>
      <c r="FQD38" s="661"/>
      <c r="FQE38" s="661"/>
      <c r="FQF38" s="661"/>
      <c r="FQG38" s="661"/>
      <c r="FQH38" s="661"/>
      <c r="FQI38" s="661"/>
      <c r="FQJ38" s="661"/>
      <c r="FQK38" s="661"/>
      <c r="FQL38" s="661"/>
      <c r="FQM38" s="661"/>
      <c r="FQN38" s="661"/>
      <c r="FQO38" s="661"/>
      <c r="FQP38" s="661"/>
      <c r="FQQ38" s="661"/>
      <c r="FQR38" s="661"/>
      <c r="FQS38" s="661"/>
      <c r="FQT38" s="661"/>
      <c r="FQU38" s="661"/>
      <c r="FQV38" s="661"/>
      <c r="FQW38" s="661"/>
      <c r="FQX38" s="661"/>
      <c r="FQY38" s="661"/>
      <c r="FQZ38" s="661"/>
      <c r="FRA38" s="661"/>
      <c r="FRB38" s="661"/>
      <c r="FRC38" s="661"/>
      <c r="FRD38" s="661"/>
      <c r="FRE38" s="661"/>
      <c r="FRF38" s="661"/>
      <c r="FRG38" s="661"/>
      <c r="FRH38" s="661"/>
      <c r="FRI38" s="661"/>
      <c r="FRJ38" s="661"/>
      <c r="FRK38" s="661"/>
      <c r="FRL38" s="661"/>
      <c r="FRM38" s="661"/>
      <c r="FRN38" s="661"/>
      <c r="FRO38" s="661"/>
      <c r="FRP38" s="661"/>
      <c r="FRQ38" s="661"/>
      <c r="FRR38" s="661"/>
      <c r="FRS38" s="661"/>
      <c r="FRT38" s="661"/>
      <c r="FRU38" s="661"/>
      <c r="FRV38" s="661"/>
      <c r="FRW38" s="661"/>
      <c r="FRX38" s="661"/>
      <c r="FRY38" s="661"/>
      <c r="FRZ38" s="661"/>
      <c r="FSA38" s="661"/>
      <c r="FSB38" s="661"/>
      <c r="FSC38" s="661"/>
      <c r="FSD38" s="661"/>
      <c r="FSE38" s="661"/>
      <c r="FSF38" s="661"/>
      <c r="FSG38" s="661"/>
      <c r="FSH38" s="661"/>
      <c r="FSI38" s="661"/>
      <c r="FSJ38" s="661"/>
      <c r="FSK38" s="661"/>
      <c r="FSL38" s="661"/>
      <c r="FSM38" s="661"/>
      <c r="FSN38" s="661"/>
      <c r="FSO38" s="661"/>
      <c r="FSP38" s="661"/>
      <c r="FSQ38" s="661"/>
      <c r="FSR38" s="661"/>
      <c r="FSS38" s="661"/>
      <c r="FST38" s="661"/>
      <c r="FSU38" s="661"/>
      <c r="FSV38" s="661"/>
      <c r="FSW38" s="661"/>
      <c r="FSX38" s="661"/>
      <c r="FSY38" s="661"/>
      <c r="FSZ38" s="661"/>
      <c r="FTA38" s="661"/>
      <c r="FTB38" s="661"/>
      <c r="FTC38" s="661"/>
      <c r="FTD38" s="661"/>
      <c r="FTE38" s="661"/>
      <c r="FTF38" s="661"/>
      <c r="FTG38" s="661"/>
      <c r="FTH38" s="661"/>
      <c r="FTI38" s="661"/>
      <c r="FTJ38" s="661"/>
      <c r="FTK38" s="661"/>
      <c r="FTL38" s="661"/>
      <c r="FTM38" s="661"/>
      <c r="FTN38" s="661"/>
      <c r="FTO38" s="661"/>
      <c r="FTP38" s="661"/>
      <c r="FTQ38" s="661"/>
      <c r="FTR38" s="661"/>
      <c r="FTS38" s="661"/>
      <c r="FTT38" s="661"/>
      <c r="FTU38" s="661"/>
      <c r="FTV38" s="661"/>
      <c r="FTW38" s="661"/>
      <c r="FTX38" s="661"/>
      <c r="FTY38" s="661"/>
      <c r="FTZ38" s="661"/>
      <c r="FUA38" s="661"/>
      <c r="FUB38" s="661"/>
      <c r="FUC38" s="661"/>
      <c r="FUD38" s="661"/>
      <c r="FUE38" s="661"/>
      <c r="FUF38" s="661"/>
      <c r="FUG38" s="661"/>
      <c r="FUH38" s="661"/>
      <c r="FUI38" s="661"/>
      <c r="FUJ38" s="661"/>
      <c r="FUK38" s="661"/>
      <c r="FUL38" s="661"/>
      <c r="FUM38" s="661"/>
      <c r="FUN38" s="661"/>
      <c r="FUO38" s="661"/>
      <c r="FUP38" s="661"/>
      <c r="FUQ38" s="661"/>
      <c r="FUR38" s="661"/>
      <c r="FUS38" s="661"/>
      <c r="FUT38" s="661"/>
      <c r="FUU38" s="661"/>
      <c r="FUV38" s="661"/>
      <c r="FUW38" s="661"/>
      <c r="FUX38" s="661"/>
      <c r="FUY38" s="661"/>
      <c r="FUZ38" s="661"/>
      <c r="FVA38" s="661"/>
      <c r="FVB38" s="661"/>
      <c r="FVC38" s="661"/>
      <c r="FVD38" s="661"/>
      <c r="FVE38" s="661"/>
      <c r="FVF38" s="661"/>
      <c r="FVG38" s="661"/>
      <c r="FVH38" s="661"/>
      <c r="FVI38" s="661"/>
      <c r="FVJ38" s="661"/>
      <c r="FVK38" s="661"/>
      <c r="FVL38" s="661"/>
      <c r="FVM38" s="661"/>
      <c r="FVN38" s="661"/>
      <c r="FVO38" s="661"/>
      <c r="FVP38" s="661"/>
      <c r="FVQ38" s="661"/>
      <c r="FVR38" s="661"/>
      <c r="FVS38" s="661"/>
      <c r="FVT38" s="661"/>
      <c r="FVU38" s="661"/>
      <c r="FVV38" s="661"/>
      <c r="FVW38" s="661"/>
      <c r="FVX38" s="661"/>
      <c r="FVY38" s="661"/>
      <c r="FVZ38" s="661"/>
      <c r="FWA38" s="661"/>
      <c r="FWB38" s="661"/>
      <c r="FWC38" s="661"/>
      <c r="FWD38" s="661"/>
      <c r="FWE38" s="661"/>
      <c r="FWF38" s="661"/>
      <c r="FWG38" s="661"/>
      <c r="FWH38" s="661"/>
      <c r="FWI38" s="661"/>
      <c r="FWJ38" s="661"/>
      <c r="FWK38" s="661"/>
      <c r="FWL38" s="661"/>
      <c r="FWM38" s="661"/>
      <c r="FWN38" s="661"/>
      <c r="FWO38" s="661"/>
      <c r="FWP38" s="661"/>
      <c r="FWQ38" s="661"/>
      <c r="FWR38" s="661"/>
      <c r="FWS38" s="661"/>
      <c r="FWT38" s="661"/>
      <c r="FWU38" s="661"/>
      <c r="FWV38" s="661"/>
      <c r="FWW38" s="661"/>
      <c r="FWX38" s="661"/>
      <c r="FWY38" s="661"/>
      <c r="FWZ38" s="661"/>
      <c r="FXA38" s="661"/>
      <c r="FXB38" s="661"/>
      <c r="FXC38" s="661"/>
      <c r="FXD38" s="661"/>
      <c r="FXE38" s="661"/>
      <c r="FXF38" s="661"/>
      <c r="FXG38" s="661"/>
      <c r="FXH38" s="661"/>
      <c r="FXI38" s="661"/>
      <c r="FXJ38" s="661"/>
      <c r="FXK38" s="661"/>
      <c r="FXL38" s="661"/>
      <c r="FXM38" s="661"/>
      <c r="FXN38" s="661"/>
      <c r="FXO38" s="661"/>
      <c r="FXP38" s="661"/>
      <c r="FXQ38" s="661"/>
      <c r="FXR38" s="661"/>
      <c r="FXS38" s="661"/>
      <c r="FXT38" s="661"/>
      <c r="FXU38" s="661"/>
      <c r="FXV38" s="661"/>
      <c r="FXW38" s="661"/>
      <c r="FXX38" s="661"/>
      <c r="FXY38" s="661"/>
      <c r="FXZ38" s="661"/>
      <c r="FYA38" s="661"/>
      <c r="FYB38" s="661"/>
      <c r="FYC38" s="661"/>
      <c r="FYD38" s="661"/>
      <c r="FYE38" s="661"/>
      <c r="FYF38" s="661"/>
      <c r="FYG38" s="661"/>
      <c r="FYH38" s="661"/>
      <c r="FYI38" s="661"/>
      <c r="FYJ38" s="661"/>
      <c r="FYK38" s="661"/>
      <c r="FYL38" s="661"/>
      <c r="FYM38" s="661"/>
      <c r="FYN38" s="661"/>
      <c r="FYO38" s="661"/>
      <c r="FYP38" s="661"/>
      <c r="FYQ38" s="661"/>
      <c r="FYR38" s="661"/>
      <c r="FYS38" s="661"/>
      <c r="FYT38" s="661"/>
      <c r="FYU38" s="661"/>
      <c r="FYV38" s="661"/>
      <c r="FYW38" s="661"/>
      <c r="FYX38" s="661"/>
      <c r="FYY38" s="661"/>
      <c r="FYZ38" s="661"/>
      <c r="FZA38" s="661"/>
      <c r="FZB38" s="661"/>
      <c r="FZC38" s="661"/>
      <c r="FZD38" s="661"/>
      <c r="FZE38" s="661"/>
      <c r="FZF38" s="661"/>
      <c r="FZG38" s="661"/>
      <c r="FZH38" s="661"/>
      <c r="FZI38" s="661"/>
      <c r="FZJ38" s="661"/>
      <c r="FZK38" s="661"/>
      <c r="FZL38" s="661"/>
      <c r="FZM38" s="661"/>
      <c r="FZN38" s="661"/>
      <c r="FZO38" s="661"/>
      <c r="FZP38" s="661"/>
      <c r="FZQ38" s="661"/>
      <c r="FZR38" s="661"/>
      <c r="FZS38" s="661"/>
      <c r="FZT38" s="661"/>
      <c r="FZU38" s="661"/>
      <c r="FZV38" s="661"/>
      <c r="FZW38" s="661"/>
      <c r="FZX38" s="661"/>
      <c r="FZY38" s="661"/>
      <c r="FZZ38" s="661"/>
      <c r="GAA38" s="661"/>
      <c r="GAB38" s="661"/>
      <c r="GAC38" s="661"/>
      <c r="GAD38" s="661"/>
      <c r="GAE38" s="661"/>
      <c r="GAF38" s="661"/>
      <c r="GAG38" s="661"/>
      <c r="GAH38" s="661"/>
      <c r="GAI38" s="661"/>
      <c r="GAJ38" s="661"/>
      <c r="GAK38" s="661"/>
      <c r="GAL38" s="661"/>
      <c r="GAM38" s="661"/>
      <c r="GAN38" s="661"/>
      <c r="GAO38" s="661"/>
      <c r="GAP38" s="661"/>
      <c r="GAQ38" s="661"/>
      <c r="GAR38" s="661"/>
      <c r="GAS38" s="661"/>
      <c r="GAT38" s="661"/>
      <c r="GAU38" s="661"/>
      <c r="GAV38" s="661"/>
      <c r="GAW38" s="661"/>
      <c r="GAX38" s="661"/>
      <c r="GAY38" s="661"/>
      <c r="GAZ38" s="661"/>
      <c r="GBA38" s="661"/>
      <c r="GBB38" s="661"/>
      <c r="GBC38" s="661"/>
      <c r="GBD38" s="661"/>
      <c r="GBE38" s="661"/>
      <c r="GBF38" s="661"/>
      <c r="GBG38" s="661"/>
      <c r="GBH38" s="661"/>
      <c r="GBI38" s="661"/>
      <c r="GBJ38" s="661"/>
      <c r="GBK38" s="661"/>
      <c r="GBL38" s="661"/>
      <c r="GBM38" s="661"/>
      <c r="GBN38" s="661"/>
      <c r="GBO38" s="661"/>
      <c r="GBP38" s="661"/>
      <c r="GBQ38" s="661"/>
      <c r="GBR38" s="661"/>
      <c r="GBS38" s="661"/>
      <c r="GBT38" s="661"/>
      <c r="GBU38" s="661"/>
      <c r="GBV38" s="661"/>
      <c r="GBW38" s="661"/>
      <c r="GBX38" s="661"/>
      <c r="GBY38" s="661"/>
      <c r="GBZ38" s="661"/>
      <c r="GCA38" s="661"/>
      <c r="GCB38" s="661"/>
      <c r="GCC38" s="661"/>
      <c r="GCD38" s="661"/>
      <c r="GCE38" s="661"/>
      <c r="GCF38" s="661"/>
      <c r="GCG38" s="661"/>
      <c r="GCH38" s="661"/>
      <c r="GCI38" s="661"/>
      <c r="GCJ38" s="661"/>
      <c r="GCK38" s="661"/>
      <c r="GCL38" s="661"/>
      <c r="GCM38" s="661"/>
      <c r="GCN38" s="661"/>
      <c r="GCO38" s="661"/>
      <c r="GCP38" s="661"/>
      <c r="GCQ38" s="661"/>
      <c r="GCR38" s="661"/>
      <c r="GCS38" s="661"/>
      <c r="GCT38" s="661"/>
      <c r="GCU38" s="661"/>
      <c r="GCV38" s="661"/>
      <c r="GCW38" s="661"/>
      <c r="GCX38" s="661"/>
      <c r="GCY38" s="661"/>
      <c r="GCZ38" s="661"/>
      <c r="GDA38" s="661"/>
      <c r="GDB38" s="661"/>
      <c r="GDC38" s="661"/>
      <c r="GDD38" s="661"/>
      <c r="GDE38" s="661"/>
      <c r="GDF38" s="661"/>
      <c r="GDG38" s="661"/>
      <c r="GDH38" s="661"/>
      <c r="GDI38" s="661"/>
      <c r="GDJ38" s="661"/>
      <c r="GDK38" s="661"/>
      <c r="GDL38" s="661"/>
      <c r="GDM38" s="661"/>
      <c r="GDN38" s="661"/>
      <c r="GDO38" s="661"/>
      <c r="GDP38" s="661"/>
      <c r="GDQ38" s="661"/>
      <c r="GDR38" s="661"/>
      <c r="GDS38" s="661"/>
      <c r="GDT38" s="661"/>
      <c r="GDU38" s="661"/>
      <c r="GDV38" s="661"/>
      <c r="GDW38" s="661"/>
      <c r="GDX38" s="661"/>
      <c r="GDY38" s="661"/>
      <c r="GDZ38" s="661"/>
      <c r="GEA38" s="661"/>
      <c r="GEB38" s="661"/>
      <c r="GEC38" s="661"/>
      <c r="GED38" s="661"/>
      <c r="GEE38" s="661"/>
      <c r="GEF38" s="661"/>
      <c r="GEG38" s="661"/>
      <c r="GEH38" s="661"/>
      <c r="GEI38" s="661"/>
      <c r="GEJ38" s="661"/>
      <c r="GEK38" s="661"/>
      <c r="GEL38" s="661"/>
      <c r="GEM38" s="661"/>
      <c r="GEN38" s="661"/>
      <c r="GEO38" s="661"/>
      <c r="GEP38" s="661"/>
      <c r="GEQ38" s="661"/>
      <c r="GER38" s="661"/>
      <c r="GES38" s="661"/>
      <c r="GET38" s="661"/>
      <c r="GEU38" s="661"/>
      <c r="GEV38" s="661"/>
      <c r="GEW38" s="661"/>
      <c r="GEX38" s="661"/>
      <c r="GEY38" s="661"/>
      <c r="GEZ38" s="661"/>
      <c r="GFA38" s="661"/>
      <c r="GFB38" s="661"/>
      <c r="GFC38" s="661"/>
      <c r="GFD38" s="661"/>
      <c r="GFE38" s="661"/>
      <c r="GFF38" s="661"/>
      <c r="GFG38" s="661"/>
      <c r="GFH38" s="661"/>
      <c r="GFI38" s="661"/>
      <c r="GFJ38" s="661"/>
      <c r="GFK38" s="661"/>
      <c r="GFL38" s="661"/>
      <c r="GFM38" s="661"/>
      <c r="GFN38" s="661"/>
      <c r="GFO38" s="661"/>
      <c r="GFP38" s="661"/>
      <c r="GFQ38" s="661"/>
      <c r="GFR38" s="661"/>
      <c r="GFS38" s="661"/>
      <c r="GFT38" s="661"/>
      <c r="GFU38" s="661"/>
      <c r="GFV38" s="661"/>
      <c r="GFW38" s="661"/>
      <c r="GFX38" s="661"/>
      <c r="GFY38" s="661"/>
      <c r="GFZ38" s="661"/>
      <c r="GGA38" s="661"/>
      <c r="GGB38" s="661"/>
      <c r="GGC38" s="661"/>
      <c r="GGD38" s="661"/>
      <c r="GGE38" s="661"/>
      <c r="GGF38" s="661"/>
      <c r="GGG38" s="661"/>
      <c r="GGH38" s="661"/>
      <c r="GGI38" s="661"/>
      <c r="GGJ38" s="661"/>
      <c r="GGK38" s="661"/>
      <c r="GGL38" s="661"/>
      <c r="GGM38" s="661"/>
      <c r="GGN38" s="661"/>
      <c r="GGO38" s="661"/>
      <c r="GGP38" s="661"/>
      <c r="GGQ38" s="661"/>
      <c r="GGR38" s="661"/>
      <c r="GGS38" s="661"/>
      <c r="GGT38" s="661"/>
      <c r="GGU38" s="661"/>
      <c r="GGV38" s="661"/>
      <c r="GGW38" s="661"/>
      <c r="GGX38" s="661"/>
      <c r="GGY38" s="661"/>
      <c r="GGZ38" s="661"/>
      <c r="GHA38" s="661"/>
      <c r="GHB38" s="661"/>
      <c r="GHC38" s="661"/>
      <c r="GHD38" s="661"/>
      <c r="GHE38" s="661"/>
      <c r="GHF38" s="661"/>
      <c r="GHG38" s="661"/>
      <c r="GHH38" s="661"/>
      <c r="GHI38" s="661"/>
      <c r="GHJ38" s="661"/>
      <c r="GHK38" s="661"/>
      <c r="GHL38" s="661"/>
      <c r="GHM38" s="661"/>
      <c r="GHN38" s="661"/>
      <c r="GHO38" s="661"/>
      <c r="GHP38" s="661"/>
      <c r="GHQ38" s="661"/>
      <c r="GHR38" s="661"/>
      <c r="GHS38" s="661"/>
      <c r="GHT38" s="661"/>
      <c r="GHU38" s="661"/>
      <c r="GHV38" s="661"/>
      <c r="GHW38" s="661"/>
      <c r="GHX38" s="661"/>
      <c r="GHY38" s="661"/>
      <c r="GHZ38" s="661"/>
      <c r="GIA38" s="661"/>
      <c r="GIB38" s="661"/>
      <c r="GIC38" s="661"/>
      <c r="GID38" s="661"/>
      <c r="GIE38" s="661"/>
      <c r="GIF38" s="661"/>
      <c r="GIG38" s="661"/>
      <c r="GIH38" s="661"/>
      <c r="GII38" s="661"/>
      <c r="GIJ38" s="661"/>
      <c r="GIK38" s="661"/>
      <c r="GIL38" s="661"/>
      <c r="GIM38" s="661"/>
      <c r="GIN38" s="661"/>
      <c r="GIO38" s="661"/>
      <c r="GIP38" s="661"/>
      <c r="GIQ38" s="661"/>
      <c r="GIR38" s="661"/>
      <c r="GIS38" s="661"/>
      <c r="GIT38" s="661"/>
      <c r="GIU38" s="661"/>
      <c r="GIV38" s="661"/>
      <c r="GIW38" s="661"/>
      <c r="GIX38" s="661"/>
      <c r="GIY38" s="661"/>
      <c r="GIZ38" s="661"/>
      <c r="GJA38" s="661"/>
      <c r="GJB38" s="661"/>
      <c r="GJC38" s="661"/>
      <c r="GJD38" s="661"/>
      <c r="GJE38" s="661"/>
      <c r="GJF38" s="661"/>
      <c r="GJG38" s="661"/>
      <c r="GJH38" s="661"/>
      <c r="GJI38" s="661"/>
      <c r="GJJ38" s="661"/>
      <c r="GJK38" s="661"/>
      <c r="GJL38" s="661"/>
      <c r="GJM38" s="661"/>
      <c r="GJN38" s="661"/>
      <c r="GJO38" s="661"/>
      <c r="GJP38" s="661"/>
      <c r="GJQ38" s="661"/>
      <c r="GJR38" s="661"/>
      <c r="GJS38" s="661"/>
      <c r="GJT38" s="661"/>
      <c r="GJU38" s="661"/>
      <c r="GJV38" s="661"/>
      <c r="GJW38" s="661"/>
      <c r="GJX38" s="661"/>
      <c r="GJY38" s="661"/>
      <c r="GJZ38" s="661"/>
      <c r="GKA38" s="661"/>
      <c r="GKB38" s="661"/>
      <c r="GKC38" s="661"/>
      <c r="GKD38" s="661"/>
      <c r="GKE38" s="661"/>
      <c r="GKF38" s="661"/>
      <c r="GKG38" s="661"/>
      <c r="GKH38" s="661"/>
      <c r="GKI38" s="661"/>
      <c r="GKJ38" s="661"/>
      <c r="GKK38" s="661"/>
      <c r="GKL38" s="661"/>
      <c r="GKM38" s="661"/>
      <c r="GKN38" s="661"/>
      <c r="GKO38" s="661"/>
      <c r="GKP38" s="661"/>
      <c r="GKQ38" s="661"/>
      <c r="GKR38" s="661"/>
      <c r="GKS38" s="661"/>
      <c r="GKT38" s="661"/>
      <c r="GKU38" s="661"/>
      <c r="GKV38" s="661"/>
      <c r="GKW38" s="661"/>
      <c r="GKX38" s="661"/>
      <c r="GKY38" s="661"/>
      <c r="GKZ38" s="661"/>
      <c r="GLA38" s="661"/>
      <c r="GLB38" s="661"/>
      <c r="GLC38" s="661"/>
      <c r="GLD38" s="661"/>
      <c r="GLE38" s="661"/>
      <c r="GLF38" s="661"/>
      <c r="GLG38" s="661"/>
      <c r="GLH38" s="661"/>
      <c r="GLI38" s="661"/>
      <c r="GLJ38" s="661"/>
      <c r="GLK38" s="661"/>
      <c r="GLL38" s="661"/>
      <c r="GLM38" s="661"/>
      <c r="GLN38" s="661"/>
      <c r="GLO38" s="661"/>
      <c r="GLP38" s="661"/>
      <c r="GLQ38" s="661"/>
      <c r="GLR38" s="661"/>
      <c r="GLS38" s="661"/>
      <c r="GLT38" s="661"/>
      <c r="GLU38" s="661"/>
      <c r="GLV38" s="661"/>
      <c r="GLW38" s="661"/>
      <c r="GLX38" s="661"/>
      <c r="GLY38" s="661"/>
      <c r="GLZ38" s="661"/>
      <c r="GMA38" s="661"/>
      <c r="GMB38" s="661"/>
      <c r="GMC38" s="661"/>
      <c r="GMD38" s="661"/>
      <c r="GME38" s="661"/>
      <c r="GMF38" s="661"/>
      <c r="GMG38" s="661"/>
      <c r="GMH38" s="661"/>
      <c r="GMI38" s="661"/>
      <c r="GMJ38" s="661"/>
      <c r="GMK38" s="661"/>
      <c r="GML38" s="661"/>
      <c r="GMM38" s="661"/>
      <c r="GMN38" s="661"/>
      <c r="GMO38" s="661"/>
      <c r="GMP38" s="661"/>
      <c r="GMQ38" s="661"/>
      <c r="GMR38" s="661"/>
      <c r="GMS38" s="661"/>
      <c r="GMT38" s="661"/>
      <c r="GMU38" s="661"/>
      <c r="GMV38" s="661"/>
      <c r="GMW38" s="661"/>
      <c r="GMX38" s="661"/>
      <c r="GMY38" s="661"/>
      <c r="GMZ38" s="661"/>
      <c r="GNA38" s="661"/>
      <c r="GNB38" s="661"/>
      <c r="GNC38" s="661"/>
      <c r="GND38" s="661"/>
      <c r="GNE38" s="661"/>
      <c r="GNF38" s="661"/>
      <c r="GNG38" s="661"/>
      <c r="GNH38" s="661"/>
      <c r="GNI38" s="661"/>
      <c r="GNJ38" s="661"/>
      <c r="GNK38" s="661"/>
      <c r="GNL38" s="661"/>
      <c r="GNM38" s="661"/>
      <c r="GNN38" s="661"/>
      <c r="GNO38" s="661"/>
      <c r="GNP38" s="661"/>
      <c r="GNQ38" s="661"/>
      <c r="GNR38" s="661"/>
      <c r="GNS38" s="661"/>
      <c r="GNT38" s="661"/>
      <c r="GNU38" s="661"/>
      <c r="GNV38" s="661"/>
      <c r="GNW38" s="661"/>
      <c r="GNX38" s="661"/>
      <c r="GNY38" s="661"/>
      <c r="GNZ38" s="661"/>
      <c r="GOA38" s="661"/>
      <c r="GOB38" s="661"/>
      <c r="GOC38" s="661"/>
      <c r="GOD38" s="661"/>
      <c r="GOE38" s="661"/>
      <c r="GOF38" s="661"/>
      <c r="GOG38" s="661"/>
      <c r="GOH38" s="661"/>
      <c r="GOI38" s="661"/>
      <c r="GOJ38" s="661"/>
      <c r="GOK38" s="661"/>
      <c r="GOL38" s="661"/>
      <c r="GOM38" s="661"/>
      <c r="GON38" s="661"/>
      <c r="GOO38" s="661"/>
      <c r="GOP38" s="661"/>
      <c r="GOQ38" s="661"/>
      <c r="GOR38" s="661"/>
      <c r="GOS38" s="661"/>
      <c r="GOT38" s="661"/>
      <c r="GOU38" s="661"/>
      <c r="GOV38" s="661"/>
      <c r="GOW38" s="661"/>
      <c r="GOX38" s="661"/>
      <c r="GOY38" s="661"/>
      <c r="GOZ38" s="661"/>
      <c r="GPA38" s="661"/>
      <c r="GPB38" s="661"/>
      <c r="GPC38" s="661"/>
      <c r="GPD38" s="661"/>
      <c r="GPE38" s="661"/>
      <c r="GPF38" s="661"/>
      <c r="GPG38" s="661"/>
      <c r="GPH38" s="661"/>
      <c r="GPI38" s="661"/>
      <c r="GPJ38" s="661"/>
      <c r="GPK38" s="661"/>
      <c r="GPL38" s="661"/>
      <c r="GPM38" s="661"/>
      <c r="GPN38" s="661"/>
      <c r="GPO38" s="661"/>
      <c r="GPP38" s="661"/>
      <c r="GPQ38" s="661"/>
      <c r="GPR38" s="661"/>
      <c r="GPS38" s="661"/>
      <c r="GPT38" s="661"/>
      <c r="GPU38" s="661"/>
      <c r="GPV38" s="661"/>
      <c r="GPW38" s="661"/>
      <c r="GPX38" s="661"/>
      <c r="GPY38" s="661"/>
      <c r="GPZ38" s="661"/>
      <c r="GQA38" s="661"/>
      <c r="GQB38" s="661"/>
      <c r="GQC38" s="661"/>
      <c r="GQD38" s="661"/>
      <c r="GQE38" s="661"/>
      <c r="GQF38" s="661"/>
      <c r="GQG38" s="661"/>
      <c r="GQH38" s="661"/>
      <c r="GQI38" s="661"/>
      <c r="GQJ38" s="661"/>
      <c r="GQK38" s="661"/>
      <c r="GQL38" s="661"/>
      <c r="GQM38" s="661"/>
      <c r="GQN38" s="661"/>
      <c r="GQO38" s="661"/>
      <c r="GQP38" s="661"/>
      <c r="GQQ38" s="661"/>
      <c r="GQR38" s="661"/>
      <c r="GQS38" s="661"/>
      <c r="GQT38" s="661"/>
      <c r="GQU38" s="661"/>
      <c r="GQV38" s="661"/>
      <c r="GQW38" s="661"/>
      <c r="GQX38" s="661"/>
      <c r="GQY38" s="661"/>
      <c r="GQZ38" s="661"/>
      <c r="GRA38" s="661"/>
      <c r="GRB38" s="661"/>
      <c r="GRC38" s="661"/>
      <c r="GRD38" s="661"/>
      <c r="GRE38" s="661"/>
      <c r="GRF38" s="661"/>
      <c r="GRG38" s="661"/>
      <c r="GRH38" s="661"/>
      <c r="GRI38" s="661"/>
      <c r="GRJ38" s="661"/>
      <c r="GRK38" s="661"/>
      <c r="GRL38" s="661"/>
      <c r="GRM38" s="661"/>
      <c r="GRN38" s="661"/>
      <c r="GRO38" s="661"/>
      <c r="GRP38" s="661"/>
      <c r="GRQ38" s="661"/>
      <c r="GRR38" s="661"/>
      <c r="GRS38" s="661"/>
      <c r="GRT38" s="661"/>
      <c r="GRU38" s="661"/>
      <c r="GRV38" s="661"/>
      <c r="GRW38" s="661"/>
      <c r="GRX38" s="661"/>
      <c r="GRY38" s="661"/>
      <c r="GRZ38" s="661"/>
      <c r="GSA38" s="661"/>
      <c r="GSB38" s="661"/>
      <c r="GSC38" s="661"/>
      <c r="GSD38" s="661"/>
      <c r="GSE38" s="661"/>
      <c r="GSF38" s="661"/>
      <c r="GSG38" s="661"/>
      <c r="GSH38" s="661"/>
      <c r="GSI38" s="661"/>
      <c r="GSJ38" s="661"/>
      <c r="GSK38" s="661"/>
      <c r="GSL38" s="661"/>
      <c r="GSM38" s="661"/>
      <c r="GSN38" s="661"/>
      <c r="GSO38" s="661"/>
      <c r="GSP38" s="661"/>
      <c r="GSQ38" s="661"/>
      <c r="GSR38" s="661"/>
      <c r="GSS38" s="661"/>
      <c r="GST38" s="661"/>
      <c r="GSU38" s="661"/>
      <c r="GSV38" s="661"/>
      <c r="GSW38" s="661"/>
      <c r="GSX38" s="661"/>
      <c r="GSY38" s="661"/>
      <c r="GSZ38" s="661"/>
      <c r="GTA38" s="661"/>
      <c r="GTB38" s="661"/>
      <c r="GTC38" s="661"/>
      <c r="GTD38" s="661"/>
      <c r="GTE38" s="661"/>
      <c r="GTF38" s="661"/>
      <c r="GTG38" s="661"/>
      <c r="GTH38" s="661"/>
      <c r="GTI38" s="661"/>
      <c r="GTJ38" s="661"/>
      <c r="GTK38" s="661"/>
      <c r="GTL38" s="661"/>
      <c r="GTM38" s="661"/>
      <c r="GTN38" s="661"/>
      <c r="GTO38" s="661"/>
      <c r="GTP38" s="661"/>
      <c r="GTQ38" s="661"/>
      <c r="GTR38" s="661"/>
      <c r="GTS38" s="661"/>
      <c r="GTT38" s="661"/>
      <c r="GTU38" s="661"/>
      <c r="GTV38" s="661"/>
      <c r="GTW38" s="661"/>
      <c r="GTX38" s="661"/>
      <c r="GTY38" s="661"/>
      <c r="GTZ38" s="661"/>
      <c r="GUA38" s="661"/>
      <c r="GUB38" s="661"/>
      <c r="GUC38" s="661"/>
      <c r="GUD38" s="661"/>
      <c r="GUE38" s="661"/>
      <c r="GUF38" s="661"/>
      <c r="GUG38" s="661"/>
      <c r="GUH38" s="661"/>
      <c r="GUI38" s="661"/>
      <c r="GUJ38" s="661"/>
      <c r="GUK38" s="661"/>
      <c r="GUL38" s="661"/>
      <c r="GUM38" s="661"/>
      <c r="GUN38" s="661"/>
      <c r="GUO38" s="661"/>
      <c r="GUP38" s="661"/>
      <c r="GUQ38" s="661"/>
      <c r="GUR38" s="661"/>
      <c r="GUS38" s="661"/>
      <c r="GUT38" s="661"/>
      <c r="GUU38" s="661"/>
      <c r="GUV38" s="661"/>
      <c r="GUW38" s="661"/>
      <c r="GUX38" s="661"/>
      <c r="GUY38" s="661"/>
      <c r="GUZ38" s="661"/>
      <c r="GVA38" s="661"/>
      <c r="GVB38" s="661"/>
      <c r="GVC38" s="661"/>
      <c r="GVD38" s="661"/>
      <c r="GVE38" s="661"/>
      <c r="GVF38" s="661"/>
      <c r="GVG38" s="661"/>
      <c r="GVH38" s="661"/>
      <c r="GVI38" s="661"/>
      <c r="GVJ38" s="661"/>
      <c r="GVK38" s="661"/>
      <c r="GVL38" s="661"/>
      <c r="GVM38" s="661"/>
      <c r="GVN38" s="661"/>
      <c r="GVO38" s="661"/>
      <c r="GVP38" s="661"/>
      <c r="GVQ38" s="661"/>
      <c r="GVR38" s="661"/>
      <c r="GVS38" s="661"/>
      <c r="GVT38" s="661"/>
      <c r="GVU38" s="661"/>
      <c r="GVV38" s="661"/>
      <c r="GVW38" s="661"/>
      <c r="GVX38" s="661"/>
      <c r="GVY38" s="661"/>
      <c r="GVZ38" s="661"/>
      <c r="GWA38" s="661"/>
      <c r="GWB38" s="661"/>
      <c r="GWC38" s="661"/>
      <c r="GWD38" s="661"/>
      <c r="GWE38" s="661"/>
      <c r="GWF38" s="661"/>
      <c r="GWG38" s="661"/>
      <c r="GWH38" s="661"/>
      <c r="GWI38" s="661"/>
      <c r="GWJ38" s="661"/>
      <c r="GWK38" s="661"/>
      <c r="GWL38" s="661"/>
      <c r="GWM38" s="661"/>
      <c r="GWN38" s="661"/>
      <c r="GWO38" s="661"/>
      <c r="GWP38" s="661"/>
      <c r="GWQ38" s="661"/>
      <c r="GWR38" s="661"/>
      <c r="GWS38" s="661"/>
      <c r="GWT38" s="661"/>
      <c r="GWU38" s="661"/>
      <c r="GWV38" s="661"/>
      <c r="GWW38" s="661"/>
      <c r="GWX38" s="661"/>
      <c r="GWY38" s="661"/>
      <c r="GWZ38" s="661"/>
      <c r="GXA38" s="661"/>
      <c r="GXB38" s="661"/>
      <c r="GXC38" s="661"/>
      <c r="GXD38" s="661"/>
      <c r="GXE38" s="661"/>
      <c r="GXF38" s="661"/>
      <c r="GXG38" s="661"/>
      <c r="GXH38" s="661"/>
      <c r="GXI38" s="661"/>
      <c r="GXJ38" s="661"/>
      <c r="GXK38" s="661"/>
      <c r="GXL38" s="661"/>
      <c r="GXM38" s="661"/>
      <c r="GXN38" s="661"/>
      <c r="GXO38" s="661"/>
      <c r="GXP38" s="661"/>
      <c r="GXQ38" s="661"/>
      <c r="GXR38" s="661"/>
      <c r="GXS38" s="661"/>
      <c r="GXT38" s="661"/>
      <c r="GXU38" s="661"/>
      <c r="GXV38" s="661"/>
      <c r="GXW38" s="661"/>
      <c r="GXX38" s="661"/>
      <c r="GXY38" s="661"/>
      <c r="GXZ38" s="661"/>
      <c r="GYA38" s="661"/>
      <c r="GYB38" s="661"/>
      <c r="GYC38" s="661"/>
      <c r="GYD38" s="661"/>
      <c r="GYE38" s="661"/>
      <c r="GYF38" s="661"/>
      <c r="GYG38" s="661"/>
      <c r="GYH38" s="661"/>
      <c r="GYI38" s="661"/>
      <c r="GYJ38" s="661"/>
      <c r="GYK38" s="661"/>
      <c r="GYL38" s="661"/>
      <c r="GYM38" s="661"/>
      <c r="GYN38" s="661"/>
      <c r="GYO38" s="661"/>
      <c r="GYP38" s="661"/>
      <c r="GYQ38" s="661"/>
      <c r="GYR38" s="661"/>
      <c r="GYS38" s="661"/>
      <c r="GYT38" s="661"/>
      <c r="GYU38" s="661"/>
      <c r="GYV38" s="661"/>
      <c r="GYW38" s="661"/>
      <c r="GYX38" s="661"/>
      <c r="GYY38" s="661"/>
      <c r="GYZ38" s="661"/>
      <c r="GZA38" s="661"/>
      <c r="GZB38" s="661"/>
      <c r="GZC38" s="661"/>
      <c r="GZD38" s="661"/>
      <c r="GZE38" s="661"/>
      <c r="GZF38" s="661"/>
      <c r="GZG38" s="661"/>
      <c r="GZH38" s="661"/>
      <c r="GZI38" s="661"/>
      <c r="GZJ38" s="661"/>
      <c r="GZK38" s="661"/>
      <c r="GZL38" s="661"/>
      <c r="GZM38" s="661"/>
      <c r="GZN38" s="661"/>
      <c r="GZO38" s="661"/>
      <c r="GZP38" s="661"/>
      <c r="GZQ38" s="661"/>
      <c r="GZR38" s="661"/>
      <c r="GZS38" s="661"/>
      <c r="GZT38" s="661"/>
      <c r="GZU38" s="661"/>
      <c r="GZV38" s="661"/>
      <c r="GZW38" s="661"/>
      <c r="GZX38" s="661"/>
      <c r="GZY38" s="661"/>
      <c r="GZZ38" s="661"/>
      <c r="HAA38" s="661"/>
      <c r="HAB38" s="661"/>
      <c r="HAC38" s="661"/>
      <c r="HAD38" s="661"/>
      <c r="HAE38" s="661"/>
      <c r="HAF38" s="661"/>
      <c r="HAG38" s="661"/>
      <c r="HAH38" s="661"/>
      <c r="HAI38" s="661"/>
      <c r="HAJ38" s="661"/>
      <c r="HAK38" s="661"/>
      <c r="HAL38" s="661"/>
      <c r="HAM38" s="661"/>
      <c r="HAN38" s="661"/>
      <c r="HAO38" s="661"/>
      <c r="HAP38" s="661"/>
      <c r="HAQ38" s="661"/>
      <c r="HAR38" s="661"/>
      <c r="HAS38" s="661"/>
      <c r="HAT38" s="661"/>
      <c r="HAU38" s="661"/>
      <c r="HAV38" s="661"/>
      <c r="HAW38" s="661"/>
      <c r="HAX38" s="661"/>
      <c r="HAY38" s="661"/>
      <c r="HAZ38" s="661"/>
      <c r="HBA38" s="661"/>
      <c r="HBB38" s="661"/>
      <c r="HBC38" s="661"/>
      <c r="HBD38" s="661"/>
      <c r="HBE38" s="661"/>
      <c r="HBF38" s="661"/>
      <c r="HBG38" s="661"/>
      <c r="HBH38" s="661"/>
      <c r="HBI38" s="661"/>
      <c r="HBJ38" s="661"/>
      <c r="HBK38" s="661"/>
      <c r="HBL38" s="661"/>
      <c r="HBM38" s="661"/>
      <c r="HBN38" s="661"/>
      <c r="HBO38" s="661"/>
      <c r="HBP38" s="661"/>
      <c r="HBQ38" s="661"/>
      <c r="HBR38" s="661"/>
      <c r="HBS38" s="661"/>
      <c r="HBT38" s="661"/>
      <c r="HBU38" s="661"/>
      <c r="HBV38" s="661"/>
      <c r="HBW38" s="661"/>
      <c r="HBX38" s="661"/>
      <c r="HBY38" s="661"/>
      <c r="HBZ38" s="661"/>
      <c r="HCA38" s="661"/>
      <c r="HCB38" s="661"/>
      <c r="HCC38" s="661"/>
      <c r="HCD38" s="661"/>
      <c r="HCE38" s="661"/>
      <c r="HCF38" s="661"/>
      <c r="HCG38" s="661"/>
      <c r="HCH38" s="661"/>
      <c r="HCI38" s="661"/>
      <c r="HCJ38" s="661"/>
      <c r="HCK38" s="661"/>
      <c r="HCL38" s="661"/>
      <c r="HCM38" s="661"/>
      <c r="HCN38" s="661"/>
      <c r="HCO38" s="661"/>
      <c r="HCP38" s="661"/>
      <c r="HCQ38" s="661"/>
      <c r="HCR38" s="661"/>
      <c r="HCS38" s="661"/>
      <c r="HCT38" s="661"/>
      <c r="HCU38" s="661"/>
      <c r="HCV38" s="661"/>
      <c r="HCW38" s="661"/>
      <c r="HCX38" s="661"/>
      <c r="HCY38" s="661"/>
      <c r="HCZ38" s="661"/>
      <c r="HDA38" s="661"/>
      <c r="HDB38" s="661"/>
      <c r="HDC38" s="661"/>
      <c r="HDD38" s="661"/>
      <c r="HDE38" s="661"/>
      <c r="HDF38" s="661"/>
      <c r="HDG38" s="661"/>
      <c r="HDH38" s="661"/>
      <c r="HDI38" s="661"/>
      <c r="HDJ38" s="661"/>
      <c r="HDK38" s="661"/>
      <c r="HDL38" s="661"/>
      <c r="HDM38" s="661"/>
      <c r="HDN38" s="661"/>
      <c r="HDO38" s="661"/>
      <c r="HDP38" s="661"/>
      <c r="HDQ38" s="661"/>
      <c r="HDR38" s="661"/>
      <c r="HDS38" s="661"/>
      <c r="HDT38" s="661"/>
      <c r="HDU38" s="661"/>
      <c r="HDV38" s="661"/>
      <c r="HDW38" s="661"/>
      <c r="HDX38" s="661"/>
      <c r="HDY38" s="661"/>
      <c r="HDZ38" s="661"/>
      <c r="HEA38" s="661"/>
      <c r="HEB38" s="661"/>
      <c r="HEC38" s="661"/>
      <c r="HED38" s="661"/>
      <c r="HEE38" s="661"/>
      <c r="HEF38" s="661"/>
      <c r="HEG38" s="661"/>
      <c r="HEH38" s="661"/>
      <c r="HEI38" s="661"/>
      <c r="HEJ38" s="661"/>
      <c r="HEK38" s="661"/>
      <c r="HEL38" s="661"/>
      <c r="HEM38" s="661"/>
      <c r="HEN38" s="661"/>
      <c r="HEO38" s="661"/>
      <c r="HEP38" s="661"/>
      <c r="HEQ38" s="661"/>
      <c r="HER38" s="661"/>
      <c r="HES38" s="661"/>
      <c r="HET38" s="661"/>
      <c r="HEU38" s="661"/>
      <c r="HEV38" s="661"/>
      <c r="HEW38" s="661"/>
      <c r="HEX38" s="661"/>
      <c r="HEY38" s="661"/>
      <c r="HEZ38" s="661"/>
      <c r="HFA38" s="661"/>
      <c r="HFB38" s="661"/>
      <c r="HFC38" s="661"/>
      <c r="HFD38" s="661"/>
      <c r="HFE38" s="661"/>
      <c r="HFF38" s="661"/>
      <c r="HFG38" s="661"/>
      <c r="HFH38" s="661"/>
      <c r="HFI38" s="661"/>
      <c r="HFJ38" s="661"/>
      <c r="HFK38" s="661"/>
      <c r="HFL38" s="661"/>
      <c r="HFM38" s="661"/>
      <c r="HFN38" s="661"/>
      <c r="HFO38" s="661"/>
      <c r="HFP38" s="661"/>
      <c r="HFQ38" s="661"/>
      <c r="HFR38" s="661"/>
      <c r="HFS38" s="661"/>
      <c r="HFT38" s="661"/>
      <c r="HFU38" s="661"/>
      <c r="HFV38" s="661"/>
      <c r="HFW38" s="661"/>
      <c r="HFX38" s="661"/>
      <c r="HFY38" s="661"/>
      <c r="HFZ38" s="661"/>
      <c r="HGA38" s="661"/>
      <c r="HGB38" s="661"/>
      <c r="HGC38" s="661"/>
      <c r="HGD38" s="661"/>
      <c r="HGE38" s="661"/>
      <c r="HGF38" s="661"/>
      <c r="HGG38" s="661"/>
      <c r="HGH38" s="661"/>
      <c r="HGI38" s="661"/>
      <c r="HGJ38" s="661"/>
      <c r="HGK38" s="661"/>
      <c r="HGL38" s="661"/>
      <c r="HGM38" s="661"/>
      <c r="HGN38" s="661"/>
      <c r="HGO38" s="661"/>
      <c r="HGP38" s="661"/>
      <c r="HGQ38" s="661"/>
      <c r="HGR38" s="661"/>
      <c r="HGS38" s="661"/>
      <c r="HGT38" s="661"/>
      <c r="HGU38" s="661"/>
      <c r="HGV38" s="661"/>
      <c r="HGW38" s="661"/>
      <c r="HGX38" s="661"/>
      <c r="HGY38" s="661"/>
      <c r="HGZ38" s="661"/>
      <c r="HHA38" s="661"/>
      <c r="HHB38" s="661"/>
      <c r="HHC38" s="661"/>
      <c r="HHD38" s="661"/>
      <c r="HHE38" s="661"/>
      <c r="HHF38" s="661"/>
      <c r="HHG38" s="661"/>
      <c r="HHH38" s="661"/>
      <c r="HHI38" s="661"/>
      <c r="HHJ38" s="661"/>
      <c r="HHK38" s="661"/>
      <c r="HHL38" s="661"/>
      <c r="HHM38" s="661"/>
      <c r="HHN38" s="661"/>
      <c r="HHO38" s="661"/>
      <c r="HHP38" s="661"/>
      <c r="HHQ38" s="661"/>
      <c r="HHR38" s="661"/>
      <c r="HHS38" s="661"/>
      <c r="HHT38" s="661"/>
      <c r="HHU38" s="661"/>
      <c r="HHV38" s="661"/>
      <c r="HHW38" s="661"/>
      <c r="HHX38" s="661"/>
      <c r="HHY38" s="661"/>
      <c r="HHZ38" s="661"/>
      <c r="HIA38" s="661"/>
      <c r="HIB38" s="661"/>
      <c r="HIC38" s="661"/>
      <c r="HID38" s="661"/>
      <c r="HIE38" s="661"/>
      <c r="HIF38" s="661"/>
      <c r="HIG38" s="661"/>
      <c r="HIH38" s="661"/>
      <c r="HII38" s="661"/>
      <c r="HIJ38" s="661"/>
      <c r="HIK38" s="661"/>
      <c r="HIL38" s="661"/>
      <c r="HIM38" s="661"/>
      <c r="HIN38" s="661"/>
      <c r="HIO38" s="661"/>
      <c r="HIP38" s="661"/>
      <c r="HIQ38" s="661"/>
      <c r="HIR38" s="661"/>
      <c r="HIS38" s="661"/>
      <c r="HIT38" s="661"/>
      <c r="HIU38" s="661"/>
      <c r="HIV38" s="661"/>
      <c r="HIW38" s="661"/>
      <c r="HIX38" s="661"/>
      <c r="HIY38" s="661"/>
      <c r="HIZ38" s="661"/>
      <c r="HJA38" s="661"/>
      <c r="HJB38" s="661"/>
      <c r="HJC38" s="661"/>
      <c r="HJD38" s="661"/>
      <c r="HJE38" s="661"/>
      <c r="HJF38" s="661"/>
      <c r="HJG38" s="661"/>
      <c r="HJH38" s="661"/>
      <c r="HJI38" s="661"/>
      <c r="HJJ38" s="661"/>
      <c r="HJK38" s="661"/>
      <c r="HJL38" s="661"/>
      <c r="HJM38" s="661"/>
      <c r="HJN38" s="661"/>
      <c r="HJO38" s="661"/>
      <c r="HJP38" s="661"/>
      <c r="HJQ38" s="661"/>
      <c r="HJR38" s="661"/>
      <c r="HJS38" s="661"/>
      <c r="HJT38" s="661"/>
      <c r="HJU38" s="661"/>
      <c r="HJV38" s="661"/>
      <c r="HJW38" s="661"/>
      <c r="HJX38" s="661"/>
      <c r="HJY38" s="661"/>
      <c r="HJZ38" s="661"/>
      <c r="HKA38" s="661"/>
      <c r="HKB38" s="661"/>
      <c r="HKC38" s="661"/>
      <c r="HKD38" s="661"/>
      <c r="HKE38" s="661"/>
      <c r="HKF38" s="661"/>
      <c r="HKG38" s="661"/>
      <c r="HKH38" s="661"/>
      <c r="HKI38" s="661"/>
      <c r="HKJ38" s="661"/>
      <c r="HKK38" s="661"/>
      <c r="HKL38" s="661"/>
      <c r="HKM38" s="661"/>
      <c r="HKN38" s="661"/>
      <c r="HKO38" s="661"/>
      <c r="HKP38" s="661"/>
      <c r="HKQ38" s="661"/>
      <c r="HKR38" s="661"/>
      <c r="HKS38" s="661"/>
      <c r="HKT38" s="661"/>
      <c r="HKU38" s="661"/>
      <c r="HKV38" s="661"/>
      <c r="HKW38" s="661"/>
      <c r="HKX38" s="661"/>
      <c r="HKY38" s="661"/>
      <c r="HKZ38" s="661"/>
      <c r="HLA38" s="661"/>
      <c r="HLB38" s="661"/>
      <c r="HLC38" s="661"/>
      <c r="HLD38" s="661"/>
      <c r="HLE38" s="661"/>
      <c r="HLF38" s="661"/>
      <c r="HLG38" s="661"/>
      <c r="HLH38" s="661"/>
      <c r="HLI38" s="661"/>
      <c r="HLJ38" s="661"/>
      <c r="HLK38" s="661"/>
      <c r="HLL38" s="661"/>
      <c r="HLM38" s="661"/>
      <c r="HLN38" s="661"/>
      <c r="HLO38" s="661"/>
      <c r="HLP38" s="661"/>
      <c r="HLQ38" s="661"/>
      <c r="HLR38" s="661"/>
      <c r="HLS38" s="661"/>
      <c r="HLT38" s="661"/>
      <c r="HLU38" s="661"/>
      <c r="HLV38" s="661"/>
      <c r="HLW38" s="661"/>
      <c r="HLX38" s="661"/>
      <c r="HLY38" s="661"/>
      <c r="HLZ38" s="661"/>
      <c r="HMA38" s="661"/>
      <c r="HMB38" s="661"/>
      <c r="HMC38" s="661"/>
      <c r="HMD38" s="661"/>
      <c r="HME38" s="661"/>
      <c r="HMF38" s="661"/>
      <c r="HMG38" s="661"/>
      <c r="HMH38" s="661"/>
      <c r="HMI38" s="661"/>
      <c r="HMJ38" s="661"/>
      <c r="HMK38" s="661"/>
      <c r="HML38" s="661"/>
      <c r="HMM38" s="661"/>
      <c r="HMN38" s="661"/>
      <c r="HMO38" s="661"/>
      <c r="HMP38" s="661"/>
      <c r="HMQ38" s="661"/>
      <c r="HMR38" s="661"/>
      <c r="HMS38" s="661"/>
      <c r="HMT38" s="661"/>
      <c r="HMU38" s="661"/>
      <c r="HMV38" s="661"/>
      <c r="HMW38" s="661"/>
      <c r="HMX38" s="661"/>
      <c r="HMY38" s="661"/>
      <c r="HMZ38" s="661"/>
      <c r="HNA38" s="661"/>
      <c r="HNB38" s="661"/>
      <c r="HNC38" s="661"/>
      <c r="HND38" s="661"/>
      <c r="HNE38" s="661"/>
      <c r="HNF38" s="661"/>
      <c r="HNG38" s="661"/>
      <c r="HNH38" s="661"/>
      <c r="HNI38" s="661"/>
      <c r="HNJ38" s="661"/>
      <c r="HNK38" s="661"/>
      <c r="HNL38" s="661"/>
      <c r="HNM38" s="661"/>
      <c r="HNN38" s="661"/>
      <c r="HNO38" s="661"/>
      <c r="HNP38" s="661"/>
      <c r="HNQ38" s="661"/>
      <c r="HNR38" s="661"/>
      <c r="HNS38" s="661"/>
      <c r="HNT38" s="661"/>
      <c r="HNU38" s="661"/>
      <c r="HNV38" s="661"/>
      <c r="HNW38" s="661"/>
      <c r="HNX38" s="661"/>
      <c r="HNY38" s="661"/>
      <c r="HNZ38" s="661"/>
      <c r="HOA38" s="661"/>
      <c r="HOB38" s="661"/>
      <c r="HOC38" s="661"/>
      <c r="HOD38" s="661"/>
      <c r="HOE38" s="661"/>
      <c r="HOF38" s="661"/>
      <c r="HOG38" s="661"/>
      <c r="HOH38" s="661"/>
      <c r="HOI38" s="661"/>
      <c r="HOJ38" s="661"/>
      <c r="HOK38" s="661"/>
      <c r="HOL38" s="661"/>
      <c r="HOM38" s="661"/>
      <c r="HON38" s="661"/>
      <c r="HOO38" s="661"/>
      <c r="HOP38" s="661"/>
      <c r="HOQ38" s="661"/>
      <c r="HOR38" s="661"/>
      <c r="HOS38" s="661"/>
      <c r="HOT38" s="661"/>
      <c r="HOU38" s="661"/>
      <c r="HOV38" s="661"/>
      <c r="HOW38" s="661"/>
      <c r="HOX38" s="661"/>
      <c r="HOY38" s="661"/>
      <c r="HOZ38" s="661"/>
      <c r="HPA38" s="661"/>
      <c r="HPB38" s="661"/>
      <c r="HPC38" s="661"/>
      <c r="HPD38" s="661"/>
      <c r="HPE38" s="661"/>
      <c r="HPF38" s="661"/>
      <c r="HPG38" s="661"/>
      <c r="HPH38" s="661"/>
      <c r="HPI38" s="661"/>
      <c r="HPJ38" s="661"/>
      <c r="HPK38" s="661"/>
      <c r="HPL38" s="661"/>
      <c r="HPM38" s="661"/>
      <c r="HPN38" s="661"/>
      <c r="HPO38" s="661"/>
      <c r="HPP38" s="661"/>
      <c r="HPQ38" s="661"/>
      <c r="HPR38" s="661"/>
      <c r="HPS38" s="661"/>
      <c r="HPT38" s="661"/>
      <c r="HPU38" s="661"/>
      <c r="HPV38" s="661"/>
      <c r="HPW38" s="661"/>
      <c r="HPX38" s="661"/>
      <c r="HPY38" s="661"/>
      <c r="HPZ38" s="661"/>
      <c r="HQA38" s="661"/>
      <c r="HQB38" s="661"/>
      <c r="HQC38" s="661"/>
      <c r="HQD38" s="661"/>
      <c r="HQE38" s="661"/>
      <c r="HQF38" s="661"/>
      <c r="HQG38" s="661"/>
      <c r="HQH38" s="661"/>
      <c r="HQI38" s="661"/>
      <c r="HQJ38" s="661"/>
      <c r="HQK38" s="661"/>
      <c r="HQL38" s="661"/>
      <c r="HQM38" s="661"/>
      <c r="HQN38" s="661"/>
      <c r="HQO38" s="661"/>
      <c r="HQP38" s="661"/>
      <c r="HQQ38" s="661"/>
      <c r="HQR38" s="661"/>
      <c r="HQS38" s="661"/>
      <c r="HQT38" s="661"/>
      <c r="HQU38" s="661"/>
      <c r="HQV38" s="661"/>
      <c r="HQW38" s="661"/>
      <c r="HQX38" s="661"/>
      <c r="HQY38" s="661"/>
      <c r="HQZ38" s="661"/>
      <c r="HRA38" s="661"/>
      <c r="HRB38" s="661"/>
      <c r="HRC38" s="661"/>
      <c r="HRD38" s="661"/>
      <c r="HRE38" s="661"/>
      <c r="HRF38" s="661"/>
      <c r="HRG38" s="661"/>
      <c r="HRH38" s="661"/>
      <c r="HRI38" s="661"/>
      <c r="HRJ38" s="661"/>
      <c r="HRK38" s="661"/>
      <c r="HRL38" s="661"/>
      <c r="HRM38" s="661"/>
      <c r="HRN38" s="661"/>
      <c r="HRO38" s="661"/>
      <c r="HRP38" s="661"/>
      <c r="HRQ38" s="661"/>
      <c r="HRR38" s="661"/>
      <c r="HRS38" s="661"/>
      <c r="HRT38" s="661"/>
      <c r="HRU38" s="661"/>
      <c r="HRV38" s="661"/>
      <c r="HRW38" s="661"/>
      <c r="HRX38" s="661"/>
      <c r="HRY38" s="661"/>
      <c r="HRZ38" s="661"/>
      <c r="HSA38" s="661"/>
      <c r="HSB38" s="661"/>
      <c r="HSC38" s="661"/>
      <c r="HSD38" s="661"/>
      <c r="HSE38" s="661"/>
      <c r="HSF38" s="661"/>
      <c r="HSG38" s="661"/>
      <c r="HSH38" s="661"/>
      <c r="HSI38" s="661"/>
      <c r="HSJ38" s="661"/>
      <c r="HSK38" s="661"/>
      <c r="HSL38" s="661"/>
      <c r="HSM38" s="661"/>
      <c r="HSN38" s="661"/>
      <c r="HSO38" s="661"/>
      <c r="HSP38" s="661"/>
      <c r="HSQ38" s="661"/>
      <c r="HSR38" s="661"/>
      <c r="HSS38" s="661"/>
      <c r="HST38" s="661"/>
      <c r="HSU38" s="661"/>
      <c r="HSV38" s="661"/>
      <c r="HSW38" s="661"/>
      <c r="HSX38" s="661"/>
      <c r="HSY38" s="661"/>
      <c r="HSZ38" s="661"/>
      <c r="HTA38" s="661"/>
      <c r="HTB38" s="661"/>
      <c r="HTC38" s="661"/>
      <c r="HTD38" s="661"/>
      <c r="HTE38" s="661"/>
      <c r="HTF38" s="661"/>
      <c r="HTG38" s="661"/>
      <c r="HTH38" s="661"/>
      <c r="HTI38" s="661"/>
      <c r="HTJ38" s="661"/>
      <c r="HTK38" s="661"/>
      <c r="HTL38" s="661"/>
      <c r="HTM38" s="661"/>
      <c r="HTN38" s="661"/>
      <c r="HTO38" s="661"/>
      <c r="HTP38" s="661"/>
      <c r="HTQ38" s="661"/>
      <c r="HTR38" s="661"/>
      <c r="HTS38" s="661"/>
      <c r="HTT38" s="661"/>
      <c r="HTU38" s="661"/>
      <c r="HTV38" s="661"/>
      <c r="HTW38" s="661"/>
      <c r="HTX38" s="661"/>
      <c r="HTY38" s="661"/>
      <c r="HTZ38" s="661"/>
      <c r="HUA38" s="661"/>
      <c r="HUB38" s="661"/>
      <c r="HUC38" s="661"/>
      <c r="HUD38" s="661"/>
      <c r="HUE38" s="661"/>
      <c r="HUF38" s="661"/>
      <c r="HUG38" s="661"/>
      <c r="HUH38" s="661"/>
      <c r="HUI38" s="661"/>
      <c r="HUJ38" s="661"/>
      <c r="HUK38" s="661"/>
      <c r="HUL38" s="661"/>
      <c r="HUM38" s="661"/>
      <c r="HUN38" s="661"/>
      <c r="HUO38" s="661"/>
      <c r="HUP38" s="661"/>
      <c r="HUQ38" s="661"/>
      <c r="HUR38" s="661"/>
      <c r="HUS38" s="661"/>
      <c r="HUT38" s="661"/>
      <c r="HUU38" s="661"/>
      <c r="HUV38" s="661"/>
      <c r="HUW38" s="661"/>
      <c r="HUX38" s="661"/>
      <c r="HUY38" s="661"/>
      <c r="HUZ38" s="661"/>
      <c r="HVA38" s="661"/>
      <c r="HVB38" s="661"/>
      <c r="HVC38" s="661"/>
      <c r="HVD38" s="661"/>
      <c r="HVE38" s="661"/>
      <c r="HVF38" s="661"/>
      <c r="HVG38" s="661"/>
      <c r="HVH38" s="661"/>
      <c r="HVI38" s="661"/>
      <c r="HVJ38" s="661"/>
      <c r="HVK38" s="661"/>
      <c r="HVL38" s="661"/>
      <c r="HVM38" s="661"/>
      <c r="HVN38" s="661"/>
      <c r="HVO38" s="661"/>
      <c r="HVP38" s="661"/>
      <c r="HVQ38" s="661"/>
      <c r="HVR38" s="661"/>
      <c r="HVS38" s="661"/>
      <c r="HVT38" s="661"/>
      <c r="HVU38" s="661"/>
      <c r="HVV38" s="661"/>
      <c r="HVW38" s="661"/>
      <c r="HVX38" s="661"/>
      <c r="HVY38" s="661"/>
      <c r="HVZ38" s="661"/>
      <c r="HWA38" s="661"/>
      <c r="HWB38" s="661"/>
      <c r="HWC38" s="661"/>
      <c r="HWD38" s="661"/>
      <c r="HWE38" s="661"/>
      <c r="HWF38" s="661"/>
      <c r="HWG38" s="661"/>
      <c r="HWH38" s="661"/>
      <c r="HWI38" s="661"/>
      <c r="HWJ38" s="661"/>
      <c r="HWK38" s="661"/>
      <c r="HWL38" s="661"/>
      <c r="HWM38" s="661"/>
      <c r="HWN38" s="661"/>
      <c r="HWO38" s="661"/>
      <c r="HWP38" s="661"/>
      <c r="HWQ38" s="661"/>
      <c r="HWR38" s="661"/>
      <c r="HWS38" s="661"/>
      <c r="HWT38" s="661"/>
      <c r="HWU38" s="661"/>
      <c r="HWV38" s="661"/>
      <c r="HWW38" s="661"/>
      <c r="HWX38" s="661"/>
      <c r="HWY38" s="661"/>
      <c r="HWZ38" s="661"/>
      <c r="HXA38" s="661"/>
      <c r="HXB38" s="661"/>
      <c r="HXC38" s="661"/>
      <c r="HXD38" s="661"/>
      <c r="HXE38" s="661"/>
      <c r="HXF38" s="661"/>
      <c r="HXG38" s="661"/>
      <c r="HXH38" s="661"/>
      <c r="HXI38" s="661"/>
      <c r="HXJ38" s="661"/>
      <c r="HXK38" s="661"/>
      <c r="HXL38" s="661"/>
      <c r="HXM38" s="661"/>
      <c r="HXN38" s="661"/>
      <c r="HXO38" s="661"/>
      <c r="HXP38" s="661"/>
      <c r="HXQ38" s="661"/>
      <c r="HXR38" s="661"/>
      <c r="HXS38" s="661"/>
      <c r="HXT38" s="661"/>
      <c r="HXU38" s="661"/>
      <c r="HXV38" s="661"/>
      <c r="HXW38" s="661"/>
      <c r="HXX38" s="661"/>
      <c r="HXY38" s="661"/>
      <c r="HXZ38" s="661"/>
      <c r="HYA38" s="661"/>
      <c r="HYB38" s="661"/>
      <c r="HYC38" s="661"/>
      <c r="HYD38" s="661"/>
      <c r="HYE38" s="661"/>
      <c r="HYF38" s="661"/>
      <c r="HYG38" s="661"/>
      <c r="HYH38" s="661"/>
      <c r="HYI38" s="661"/>
      <c r="HYJ38" s="661"/>
      <c r="HYK38" s="661"/>
      <c r="HYL38" s="661"/>
      <c r="HYM38" s="661"/>
      <c r="HYN38" s="661"/>
      <c r="HYO38" s="661"/>
      <c r="HYP38" s="661"/>
      <c r="HYQ38" s="661"/>
      <c r="HYR38" s="661"/>
      <c r="HYS38" s="661"/>
      <c r="HYT38" s="661"/>
      <c r="HYU38" s="661"/>
      <c r="HYV38" s="661"/>
      <c r="HYW38" s="661"/>
      <c r="HYX38" s="661"/>
      <c r="HYY38" s="661"/>
      <c r="HYZ38" s="661"/>
      <c r="HZA38" s="661"/>
      <c r="HZB38" s="661"/>
      <c r="HZC38" s="661"/>
      <c r="HZD38" s="661"/>
      <c r="HZE38" s="661"/>
      <c r="HZF38" s="661"/>
      <c r="HZG38" s="661"/>
      <c r="HZH38" s="661"/>
      <c r="HZI38" s="661"/>
      <c r="HZJ38" s="661"/>
      <c r="HZK38" s="661"/>
      <c r="HZL38" s="661"/>
      <c r="HZM38" s="661"/>
      <c r="HZN38" s="661"/>
      <c r="HZO38" s="661"/>
      <c r="HZP38" s="661"/>
      <c r="HZQ38" s="661"/>
      <c r="HZR38" s="661"/>
      <c r="HZS38" s="661"/>
      <c r="HZT38" s="661"/>
      <c r="HZU38" s="661"/>
      <c r="HZV38" s="661"/>
      <c r="HZW38" s="661"/>
      <c r="HZX38" s="661"/>
      <c r="HZY38" s="661"/>
      <c r="HZZ38" s="661"/>
      <c r="IAA38" s="661"/>
      <c r="IAB38" s="661"/>
      <c r="IAC38" s="661"/>
      <c r="IAD38" s="661"/>
      <c r="IAE38" s="661"/>
      <c r="IAF38" s="661"/>
      <c r="IAG38" s="661"/>
      <c r="IAH38" s="661"/>
      <c r="IAI38" s="661"/>
      <c r="IAJ38" s="661"/>
      <c r="IAK38" s="661"/>
      <c r="IAL38" s="661"/>
      <c r="IAM38" s="661"/>
      <c r="IAN38" s="661"/>
      <c r="IAO38" s="661"/>
      <c r="IAP38" s="661"/>
      <c r="IAQ38" s="661"/>
      <c r="IAR38" s="661"/>
      <c r="IAS38" s="661"/>
      <c r="IAT38" s="661"/>
      <c r="IAU38" s="661"/>
      <c r="IAV38" s="661"/>
      <c r="IAW38" s="661"/>
      <c r="IAX38" s="661"/>
      <c r="IAY38" s="661"/>
      <c r="IAZ38" s="661"/>
      <c r="IBA38" s="661"/>
      <c r="IBB38" s="661"/>
      <c r="IBC38" s="661"/>
      <c r="IBD38" s="661"/>
      <c r="IBE38" s="661"/>
      <c r="IBF38" s="661"/>
      <c r="IBG38" s="661"/>
      <c r="IBH38" s="661"/>
      <c r="IBI38" s="661"/>
      <c r="IBJ38" s="661"/>
      <c r="IBK38" s="661"/>
      <c r="IBL38" s="661"/>
      <c r="IBM38" s="661"/>
      <c r="IBN38" s="661"/>
      <c r="IBO38" s="661"/>
      <c r="IBP38" s="661"/>
      <c r="IBQ38" s="661"/>
      <c r="IBR38" s="661"/>
      <c r="IBS38" s="661"/>
      <c r="IBT38" s="661"/>
      <c r="IBU38" s="661"/>
      <c r="IBV38" s="661"/>
      <c r="IBW38" s="661"/>
      <c r="IBX38" s="661"/>
      <c r="IBY38" s="661"/>
      <c r="IBZ38" s="661"/>
      <c r="ICA38" s="661"/>
      <c r="ICB38" s="661"/>
      <c r="ICC38" s="661"/>
      <c r="ICD38" s="661"/>
      <c r="ICE38" s="661"/>
      <c r="ICF38" s="661"/>
      <c r="ICG38" s="661"/>
      <c r="ICH38" s="661"/>
      <c r="ICI38" s="661"/>
      <c r="ICJ38" s="661"/>
      <c r="ICK38" s="661"/>
      <c r="ICL38" s="661"/>
      <c r="ICM38" s="661"/>
      <c r="ICN38" s="661"/>
      <c r="ICO38" s="661"/>
      <c r="ICP38" s="661"/>
      <c r="ICQ38" s="661"/>
      <c r="ICR38" s="661"/>
      <c r="ICS38" s="661"/>
      <c r="ICT38" s="661"/>
      <c r="ICU38" s="661"/>
      <c r="ICV38" s="661"/>
      <c r="ICW38" s="661"/>
      <c r="ICX38" s="661"/>
      <c r="ICY38" s="661"/>
      <c r="ICZ38" s="661"/>
      <c r="IDA38" s="661"/>
      <c r="IDB38" s="661"/>
      <c r="IDC38" s="661"/>
      <c r="IDD38" s="661"/>
      <c r="IDE38" s="661"/>
      <c r="IDF38" s="661"/>
      <c r="IDG38" s="661"/>
      <c r="IDH38" s="661"/>
      <c r="IDI38" s="661"/>
      <c r="IDJ38" s="661"/>
      <c r="IDK38" s="661"/>
      <c r="IDL38" s="661"/>
      <c r="IDM38" s="661"/>
      <c r="IDN38" s="661"/>
      <c r="IDO38" s="661"/>
      <c r="IDP38" s="661"/>
      <c r="IDQ38" s="661"/>
      <c r="IDR38" s="661"/>
      <c r="IDS38" s="661"/>
      <c r="IDT38" s="661"/>
      <c r="IDU38" s="661"/>
      <c r="IDV38" s="661"/>
      <c r="IDW38" s="661"/>
      <c r="IDX38" s="661"/>
      <c r="IDY38" s="661"/>
      <c r="IDZ38" s="661"/>
      <c r="IEA38" s="661"/>
      <c r="IEB38" s="661"/>
      <c r="IEC38" s="661"/>
      <c r="IED38" s="661"/>
      <c r="IEE38" s="661"/>
      <c r="IEF38" s="661"/>
      <c r="IEG38" s="661"/>
      <c r="IEH38" s="661"/>
      <c r="IEI38" s="661"/>
      <c r="IEJ38" s="661"/>
      <c r="IEK38" s="661"/>
      <c r="IEL38" s="661"/>
      <c r="IEM38" s="661"/>
      <c r="IEN38" s="661"/>
      <c r="IEO38" s="661"/>
      <c r="IEP38" s="661"/>
      <c r="IEQ38" s="661"/>
      <c r="IER38" s="661"/>
      <c r="IES38" s="661"/>
      <c r="IET38" s="661"/>
      <c r="IEU38" s="661"/>
      <c r="IEV38" s="661"/>
      <c r="IEW38" s="661"/>
      <c r="IEX38" s="661"/>
      <c r="IEY38" s="661"/>
      <c r="IEZ38" s="661"/>
      <c r="IFA38" s="661"/>
      <c r="IFB38" s="661"/>
      <c r="IFC38" s="661"/>
      <c r="IFD38" s="661"/>
      <c r="IFE38" s="661"/>
      <c r="IFF38" s="661"/>
      <c r="IFG38" s="661"/>
      <c r="IFH38" s="661"/>
      <c r="IFI38" s="661"/>
      <c r="IFJ38" s="661"/>
      <c r="IFK38" s="661"/>
      <c r="IFL38" s="661"/>
      <c r="IFM38" s="661"/>
      <c r="IFN38" s="661"/>
      <c r="IFO38" s="661"/>
      <c r="IFP38" s="661"/>
      <c r="IFQ38" s="661"/>
      <c r="IFR38" s="661"/>
      <c r="IFS38" s="661"/>
      <c r="IFT38" s="661"/>
      <c r="IFU38" s="661"/>
      <c r="IFV38" s="661"/>
      <c r="IFW38" s="661"/>
      <c r="IFX38" s="661"/>
      <c r="IFY38" s="661"/>
      <c r="IFZ38" s="661"/>
      <c r="IGA38" s="661"/>
      <c r="IGB38" s="661"/>
      <c r="IGC38" s="661"/>
      <c r="IGD38" s="661"/>
      <c r="IGE38" s="661"/>
      <c r="IGF38" s="661"/>
      <c r="IGG38" s="661"/>
      <c r="IGH38" s="661"/>
      <c r="IGI38" s="661"/>
      <c r="IGJ38" s="661"/>
      <c r="IGK38" s="661"/>
      <c r="IGL38" s="661"/>
      <c r="IGM38" s="661"/>
      <c r="IGN38" s="661"/>
      <c r="IGO38" s="661"/>
      <c r="IGP38" s="661"/>
      <c r="IGQ38" s="661"/>
      <c r="IGR38" s="661"/>
      <c r="IGS38" s="661"/>
      <c r="IGT38" s="661"/>
      <c r="IGU38" s="661"/>
      <c r="IGV38" s="661"/>
      <c r="IGW38" s="661"/>
      <c r="IGX38" s="661"/>
      <c r="IGY38" s="661"/>
      <c r="IGZ38" s="661"/>
      <c r="IHA38" s="661"/>
      <c r="IHB38" s="661"/>
      <c r="IHC38" s="661"/>
      <c r="IHD38" s="661"/>
      <c r="IHE38" s="661"/>
      <c r="IHF38" s="661"/>
      <c r="IHG38" s="661"/>
      <c r="IHH38" s="661"/>
      <c r="IHI38" s="661"/>
      <c r="IHJ38" s="661"/>
      <c r="IHK38" s="661"/>
      <c r="IHL38" s="661"/>
      <c r="IHM38" s="661"/>
      <c r="IHN38" s="661"/>
      <c r="IHO38" s="661"/>
      <c r="IHP38" s="661"/>
      <c r="IHQ38" s="661"/>
      <c r="IHR38" s="661"/>
      <c r="IHS38" s="661"/>
      <c r="IHT38" s="661"/>
      <c r="IHU38" s="661"/>
      <c r="IHV38" s="661"/>
      <c r="IHW38" s="661"/>
      <c r="IHX38" s="661"/>
      <c r="IHY38" s="661"/>
      <c r="IHZ38" s="661"/>
      <c r="IIA38" s="661"/>
      <c r="IIB38" s="661"/>
      <c r="IIC38" s="661"/>
      <c r="IID38" s="661"/>
      <c r="IIE38" s="661"/>
      <c r="IIF38" s="661"/>
      <c r="IIG38" s="661"/>
      <c r="IIH38" s="661"/>
      <c r="III38" s="661"/>
      <c r="IIJ38" s="661"/>
      <c r="IIK38" s="661"/>
      <c r="IIL38" s="661"/>
      <c r="IIM38" s="661"/>
      <c r="IIN38" s="661"/>
      <c r="IIO38" s="661"/>
      <c r="IIP38" s="661"/>
      <c r="IIQ38" s="661"/>
      <c r="IIR38" s="661"/>
      <c r="IIS38" s="661"/>
      <c r="IIT38" s="661"/>
      <c r="IIU38" s="661"/>
      <c r="IIV38" s="661"/>
      <c r="IIW38" s="661"/>
      <c r="IIX38" s="661"/>
      <c r="IIY38" s="661"/>
      <c r="IIZ38" s="661"/>
      <c r="IJA38" s="661"/>
      <c r="IJB38" s="661"/>
      <c r="IJC38" s="661"/>
      <c r="IJD38" s="661"/>
      <c r="IJE38" s="661"/>
      <c r="IJF38" s="661"/>
      <c r="IJG38" s="661"/>
      <c r="IJH38" s="661"/>
      <c r="IJI38" s="661"/>
      <c r="IJJ38" s="661"/>
      <c r="IJK38" s="661"/>
      <c r="IJL38" s="661"/>
      <c r="IJM38" s="661"/>
      <c r="IJN38" s="661"/>
      <c r="IJO38" s="661"/>
      <c r="IJP38" s="661"/>
      <c r="IJQ38" s="661"/>
      <c r="IJR38" s="661"/>
      <c r="IJS38" s="661"/>
      <c r="IJT38" s="661"/>
      <c r="IJU38" s="661"/>
      <c r="IJV38" s="661"/>
      <c r="IJW38" s="661"/>
      <c r="IJX38" s="661"/>
      <c r="IJY38" s="661"/>
      <c r="IJZ38" s="661"/>
      <c r="IKA38" s="661"/>
      <c r="IKB38" s="661"/>
      <c r="IKC38" s="661"/>
      <c r="IKD38" s="661"/>
      <c r="IKE38" s="661"/>
      <c r="IKF38" s="661"/>
      <c r="IKG38" s="661"/>
      <c r="IKH38" s="661"/>
      <c r="IKI38" s="661"/>
      <c r="IKJ38" s="661"/>
      <c r="IKK38" s="661"/>
      <c r="IKL38" s="661"/>
      <c r="IKM38" s="661"/>
      <c r="IKN38" s="661"/>
      <c r="IKO38" s="661"/>
      <c r="IKP38" s="661"/>
      <c r="IKQ38" s="661"/>
      <c r="IKR38" s="661"/>
      <c r="IKS38" s="661"/>
      <c r="IKT38" s="661"/>
      <c r="IKU38" s="661"/>
      <c r="IKV38" s="661"/>
      <c r="IKW38" s="661"/>
      <c r="IKX38" s="661"/>
      <c r="IKY38" s="661"/>
      <c r="IKZ38" s="661"/>
      <c r="ILA38" s="661"/>
      <c r="ILB38" s="661"/>
      <c r="ILC38" s="661"/>
      <c r="ILD38" s="661"/>
      <c r="ILE38" s="661"/>
      <c r="ILF38" s="661"/>
      <c r="ILG38" s="661"/>
      <c r="ILH38" s="661"/>
      <c r="ILI38" s="661"/>
      <c r="ILJ38" s="661"/>
      <c r="ILK38" s="661"/>
      <c r="ILL38" s="661"/>
      <c r="ILM38" s="661"/>
      <c r="ILN38" s="661"/>
      <c r="ILO38" s="661"/>
      <c r="ILP38" s="661"/>
      <c r="ILQ38" s="661"/>
      <c r="ILR38" s="661"/>
      <c r="ILS38" s="661"/>
      <c r="ILT38" s="661"/>
      <c r="ILU38" s="661"/>
      <c r="ILV38" s="661"/>
      <c r="ILW38" s="661"/>
      <c r="ILX38" s="661"/>
      <c r="ILY38" s="661"/>
      <c r="ILZ38" s="661"/>
      <c r="IMA38" s="661"/>
      <c r="IMB38" s="661"/>
      <c r="IMC38" s="661"/>
      <c r="IMD38" s="661"/>
      <c r="IME38" s="661"/>
      <c r="IMF38" s="661"/>
      <c r="IMG38" s="661"/>
      <c r="IMH38" s="661"/>
      <c r="IMI38" s="661"/>
      <c r="IMJ38" s="661"/>
      <c r="IMK38" s="661"/>
      <c r="IML38" s="661"/>
      <c r="IMM38" s="661"/>
      <c r="IMN38" s="661"/>
      <c r="IMO38" s="661"/>
      <c r="IMP38" s="661"/>
      <c r="IMQ38" s="661"/>
      <c r="IMR38" s="661"/>
      <c r="IMS38" s="661"/>
      <c r="IMT38" s="661"/>
      <c r="IMU38" s="661"/>
      <c r="IMV38" s="661"/>
      <c r="IMW38" s="661"/>
      <c r="IMX38" s="661"/>
      <c r="IMY38" s="661"/>
      <c r="IMZ38" s="661"/>
      <c r="INA38" s="661"/>
      <c r="INB38" s="661"/>
      <c r="INC38" s="661"/>
      <c r="IND38" s="661"/>
      <c r="INE38" s="661"/>
      <c r="INF38" s="661"/>
      <c r="ING38" s="661"/>
      <c r="INH38" s="661"/>
      <c r="INI38" s="661"/>
      <c r="INJ38" s="661"/>
      <c r="INK38" s="661"/>
      <c r="INL38" s="661"/>
      <c r="INM38" s="661"/>
      <c r="INN38" s="661"/>
      <c r="INO38" s="661"/>
      <c r="INP38" s="661"/>
      <c r="INQ38" s="661"/>
      <c r="INR38" s="661"/>
      <c r="INS38" s="661"/>
      <c r="INT38" s="661"/>
      <c r="INU38" s="661"/>
      <c r="INV38" s="661"/>
      <c r="INW38" s="661"/>
      <c r="INX38" s="661"/>
      <c r="INY38" s="661"/>
      <c r="INZ38" s="661"/>
      <c r="IOA38" s="661"/>
      <c r="IOB38" s="661"/>
      <c r="IOC38" s="661"/>
      <c r="IOD38" s="661"/>
      <c r="IOE38" s="661"/>
      <c r="IOF38" s="661"/>
      <c r="IOG38" s="661"/>
      <c r="IOH38" s="661"/>
      <c r="IOI38" s="661"/>
      <c r="IOJ38" s="661"/>
      <c r="IOK38" s="661"/>
      <c r="IOL38" s="661"/>
      <c r="IOM38" s="661"/>
      <c r="ION38" s="661"/>
      <c r="IOO38" s="661"/>
      <c r="IOP38" s="661"/>
      <c r="IOQ38" s="661"/>
      <c r="IOR38" s="661"/>
      <c r="IOS38" s="661"/>
      <c r="IOT38" s="661"/>
      <c r="IOU38" s="661"/>
      <c r="IOV38" s="661"/>
      <c r="IOW38" s="661"/>
      <c r="IOX38" s="661"/>
      <c r="IOY38" s="661"/>
      <c r="IOZ38" s="661"/>
      <c r="IPA38" s="661"/>
      <c r="IPB38" s="661"/>
      <c r="IPC38" s="661"/>
      <c r="IPD38" s="661"/>
      <c r="IPE38" s="661"/>
      <c r="IPF38" s="661"/>
      <c r="IPG38" s="661"/>
      <c r="IPH38" s="661"/>
      <c r="IPI38" s="661"/>
      <c r="IPJ38" s="661"/>
      <c r="IPK38" s="661"/>
      <c r="IPL38" s="661"/>
      <c r="IPM38" s="661"/>
      <c r="IPN38" s="661"/>
      <c r="IPO38" s="661"/>
      <c r="IPP38" s="661"/>
      <c r="IPQ38" s="661"/>
      <c r="IPR38" s="661"/>
      <c r="IPS38" s="661"/>
      <c r="IPT38" s="661"/>
      <c r="IPU38" s="661"/>
      <c r="IPV38" s="661"/>
      <c r="IPW38" s="661"/>
      <c r="IPX38" s="661"/>
      <c r="IPY38" s="661"/>
      <c r="IPZ38" s="661"/>
      <c r="IQA38" s="661"/>
      <c r="IQB38" s="661"/>
      <c r="IQC38" s="661"/>
      <c r="IQD38" s="661"/>
      <c r="IQE38" s="661"/>
      <c r="IQF38" s="661"/>
      <c r="IQG38" s="661"/>
      <c r="IQH38" s="661"/>
      <c r="IQI38" s="661"/>
      <c r="IQJ38" s="661"/>
      <c r="IQK38" s="661"/>
      <c r="IQL38" s="661"/>
      <c r="IQM38" s="661"/>
      <c r="IQN38" s="661"/>
      <c r="IQO38" s="661"/>
      <c r="IQP38" s="661"/>
      <c r="IQQ38" s="661"/>
      <c r="IQR38" s="661"/>
      <c r="IQS38" s="661"/>
      <c r="IQT38" s="661"/>
      <c r="IQU38" s="661"/>
      <c r="IQV38" s="661"/>
      <c r="IQW38" s="661"/>
      <c r="IQX38" s="661"/>
      <c r="IQY38" s="661"/>
      <c r="IQZ38" s="661"/>
      <c r="IRA38" s="661"/>
      <c r="IRB38" s="661"/>
      <c r="IRC38" s="661"/>
      <c r="IRD38" s="661"/>
      <c r="IRE38" s="661"/>
      <c r="IRF38" s="661"/>
      <c r="IRG38" s="661"/>
      <c r="IRH38" s="661"/>
      <c r="IRI38" s="661"/>
      <c r="IRJ38" s="661"/>
      <c r="IRK38" s="661"/>
      <c r="IRL38" s="661"/>
      <c r="IRM38" s="661"/>
      <c r="IRN38" s="661"/>
      <c r="IRO38" s="661"/>
      <c r="IRP38" s="661"/>
      <c r="IRQ38" s="661"/>
      <c r="IRR38" s="661"/>
      <c r="IRS38" s="661"/>
      <c r="IRT38" s="661"/>
      <c r="IRU38" s="661"/>
      <c r="IRV38" s="661"/>
      <c r="IRW38" s="661"/>
      <c r="IRX38" s="661"/>
      <c r="IRY38" s="661"/>
      <c r="IRZ38" s="661"/>
      <c r="ISA38" s="661"/>
      <c r="ISB38" s="661"/>
      <c r="ISC38" s="661"/>
      <c r="ISD38" s="661"/>
      <c r="ISE38" s="661"/>
      <c r="ISF38" s="661"/>
      <c r="ISG38" s="661"/>
      <c r="ISH38" s="661"/>
      <c r="ISI38" s="661"/>
      <c r="ISJ38" s="661"/>
      <c r="ISK38" s="661"/>
      <c r="ISL38" s="661"/>
      <c r="ISM38" s="661"/>
      <c r="ISN38" s="661"/>
      <c r="ISO38" s="661"/>
      <c r="ISP38" s="661"/>
      <c r="ISQ38" s="661"/>
      <c r="ISR38" s="661"/>
      <c r="ISS38" s="661"/>
      <c r="IST38" s="661"/>
      <c r="ISU38" s="661"/>
      <c r="ISV38" s="661"/>
      <c r="ISW38" s="661"/>
      <c r="ISX38" s="661"/>
      <c r="ISY38" s="661"/>
      <c r="ISZ38" s="661"/>
      <c r="ITA38" s="661"/>
      <c r="ITB38" s="661"/>
      <c r="ITC38" s="661"/>
      <c r="ITD38" s="661"/>
      <c r="ITE38" s="661"/>
      <c r="ITF38" s="661"/>
      <c r="ITG38" s="661"/>
      <c r="ITH38" s="661"/>
      <c r="ITI38" s="661"/>
      <c r="ITJ38" s="661"/>
      <c r="ITK38" s="661"/>
      <c r="ITL38" s="661"/>
      <c r="ITM38" s="661"/>
      <c r="ITN38" s="661"/>
      <c r="ITO38" s="661"/>
      <c r="ITP38" s="661"/>
      <c r="ITQ38" s="661"/>
      <c r="ITR38" s="661"/>
      <c r="ITS38" s="661"/>
      <c r="ITT38" s="661"/>
      <c r="ITU38" s="661"/>
      <c r="ITV38" s="661"/>
      <c r="ITW38" s="661"/>
      <c r="ITX38" s="661"/>
      <c r="ITY38" s="661"/>
      <c r="ITZ38" s="661"/>
      <c r="IUA38" s="661"/>
      <c r="IUB38" s="661"/>
      <c r="IUC38" s="661"/>
      <c r="IUD38" s="661"/>
      <c r="IUE38" s="661"/>
      <c r="IUF38" s="661"/>
      <c r="IUG38" s="661"/>
      <c r="IUH38" s="661"/>
      <c r="IUI38" s="661"/>
      <c r="IUJ38" s="661"/>
      <c r="IUK38" s="661"/>
      <c r="IUL38" s="661"/>
      <c r="IUM38" s="661"/>
      <c r="IUN38" s="661"/>
      <c r="IUO38" s="661"/>
      <c r="IUP38" s="661"/>
      <c r="IUQ38" s="661"/>
      <c r="IUR38" s="661"/>
      <c r="IUS38" s="661"/>
      <c r="IUT38" s="661"/>
      <c r="IUU38" s="661"/>
      <c r="IUV38" s="661"/>
      <c r="IUW38" s="661"/>
      <c r="IUX38" s="661"/>
      <c r="IUY38" s="661"/>
      <c r="IUZ38" s="661"/>
      <c r="IVA38" s="661"/>
      <c r="IVB38" s="661"/>
      <c r="IVC38" s="661"/>
      <c r="IVD38" s="661"/>
      <c r="IVE38" s="661"/>
      <c r="IVF38" s="661"/>
      <c r="IVG38" s="661"/>
      <c r="IVH38" s="661"/>
      <c r="IVI38" s="661"/>
      <c r="IVJ38" s="661"/>
      <c r="IVK38" s="661"/>
      <c r="IVL38" s="661"/>
      <c r="IVM38" s="661"/>
      <c r="IVN38" s="661"/>
      <c r="IVO38" s="661"/>
      <c r="IVP38" s="661"/>
      <c r="IVQ38" s="661"/>
      <c r="IVR38" s="661"/>
      <c r="IVS38" s="661"/>
      <c r="IVT38" s="661"/>
      <c r="IVU38" s="661"/>
      <c r="IVV38" s="661"/>
      <c r="IVW38" s="661"/>
      <c r="IVX38" s="661"/>
      <c r="IVY38" s="661"/>
      <c r="IVZ38" s="661"/>
      <c r="IWA38" s="661"/>
      <c r="IWB38" s="661"/>
      <c r="IWC38" s="661"/>
      <c r="IWD38" s="661"/>
      <c r="IWE38" s="661"/>
      <c r="IWF38" s="661"/>
      <c r="IWG38" s="661"/>
      <c r="IWH38" s="661"/>
      <c r="IWI38" s="661"/>
      <c r="IWJ38" s="661"/>
      <c r="IWK38" s="661"/>
      <c r="IWL38" s="661"/>
      <c r="IWM38" s="661"/>
      <c r="IWN38" s="661"/>
      <c r="IWO38" s="661"/>
      <c r="IWP38" s="661"/>
      <c r="IWQ38" s="661"/>
      <c r="IWR38" s="661"/>
      <c r="IWS38" s="661"/>
      <c r="IWT38" s="661"/>
      <c r="IWU38" s="661"/>
      <c r="IWV38" s="661"/>
      <c r="IWW38" s="661"/>
      <c r="IWX38" s="661"/>
      <c r="IWY38" s="661"/>
      <c r="IWZ38" s="661"/>
      <c r="IXA38" s="661"/>
      <c r="IXB38" s="661"/>
      <c r="IXC38" s="661"/>
      <c r="IXD38" s="661"/>
      <c r="IXE38" s="661"/>
      <c r="IXF38" s="661"/>
      <c r="IXG38" s="661"/>
      <c r="IXH38" s="661"/>
      <c r="IXI38" s="661"/>
      <c r="IXJ38" s="661"/>
      <c r="IXK38" s="661"/>
      <c r="IXL38" s="661"/>
      <c r="IXM38" s="661"/>
      <c r="IXN38" s="661"/>
      <c r="IXO38" s="661"/>
      <c r="IXP38" s="661"/>
      <c r="IXQ38" s="661"/>
      <c r="IXR38" s="661"/>
      <c r="IXS38" s="661"/>
      <c r="IXT38" s="661"/>
      <c r="IXU38" s="661"/>
      <c r="IXV38" s="661"/>
      <c r="IXW38" s="661"/>
      <c r="IXX38" s="661"/>
      <c r="IXY38" s="661"/>
      <c r="IXZ38" s="661"/>
      <c r="IYA38" s="661"/>
      <c r="IYB38" s="661"/>
      <c r="IYC38" s="661"/>
      <c r="IYD38" s="661"/>
      <c r="IYE38" s="661"/>
      <c r="IYF38" s="661"/>
      <c r="IYG38" s="661"/>
      <c r="IYH38" s="661"/>
      <c r="IYI38" s="661"/>
      <c r="IYJ38" s="661"/>
      <c r="IYK38" s="661"/>
      <c r="IYL38" s="661"/>
      <c r="IYM38" s="661"/>
      <c r="IYN38" s="661"/>
      <c r="IYO38" s="661"/>
      <c r="IYP38" s="661"/>
      <c r="IYQ38" s="661"/>
      <c r="IYR38" s="661"/>
      <c r="IYS38" s="661"/>
      <c r="IYT38" s="661"/>
      <c r="IYU38" s="661"/>
      <c r="IYV38" s="661"/>
      <c r="IYW38" s="661"/>
      <c r="IYX38" s="661"/>
      <c r="IYY38" s="661"/>
      <c r="IYZ38" s="661"/>
      <c r="IZA38" s="661"/>
      <c r="IZB38" s="661"/>
      <c r="IZC38" s="661"/>
      <c r="IZD38" s="661"/>
      <c r="IZE38" s="661"/>
      <c r="IZF38" s="661"/>
      <c r="IZG38" s="661"/>
      <c r="IZH38" s="661"/>
      <c r="IZI38" s="661"/>
      <c r="IZJ38" s="661"/>
      <c r="IZK38" s="661"/>
      <c r="IZL38" s="661"/>
      <c r="IZM38" s="661"/>
      <c r="IZN38" s="661"/>
      <c r="IZO38" s="661"/>
      <c r="IZP38" s="661"/>
      <c r="IZQ38" s="661"/>
      <c r="IZR38" s="661"/>
      <c r="IZS38" s="661"/>
      <c r="IZT38" s="661"/>
      <c r="IZU38" s="661"/>
      <c r="IZV38" s="661"/>
      <c r="IZW38" s="661"/>
      <c r="IZX38" s="661"/>
      <c r="IZY38" s="661"/>
      <c r="IZZ38" s="661"/>
      <c r="JAA38" s="661"/>
      <c r="JAB38" s="661"/>
      <c r="JAC38" s="661"/>
      <c r="JAD38" s="661"/>
      <c r="JAE38" s="661"/>
      <c r="JAF38" s="661"/>
      <c r="JAG38" s="661"/>
      <c r="JAH38" s="661"/>
      <c r="JAI38" s="661"/>
      <c r="JAJ38" s="661"/>
      <c r="JAK38" s="661"/>
      <c r="JAL38" s="661"/>
      <c r="JAM38" s="661"/>
      <c r="JAN38" s="661"/>
      <c r="JAO38" s="661"/>
      <c r="JAP38" s="661"/>
      <c r="JAQ38" s="661"/>
      <c r="JAR38" s="661"/>
      <c r="JAS38" s="661"/>
      <c r="JAT38" s="661"/>
      <c r="JAU38" s="661"/>
      <c r="JAV38" s="661"/>
      <c r="JAW38" s="661"/>
      <c r="JAX38" s="661"/>
      <c r="JAY38" s="661"/>
      <c r="JAZ38" s="661"/>
      <c r="JBA38" s="661"/>
      <c r="JBB38" s="661"/>
      <c r="JBC38" s="661"/>
      <c r="JBD38" s="661"/>
      <c r="JBE38" s="661"/>
      <c r="JBF38" s="661"/>
      <c r="JBG38" s="661"/>
      <c r="JBH38" s="661"/>
      <c r="JBI38" s="661"/>
      <c r="JBJ38" s="661"/>
      <c r="JBK38" s="661"/>
      <c r="JBL38" s="661"/>
      <c r="JBM38" s="661"/>
      <c r="JBN38" s="661"/>
      <c r="JBO38" s="661"/>
      <c r="JBP38" s="661"/>
      <c r="JBQ38" s="661"/>
      <c r="JBR38" s="661"/>
      <c r="JBS38" s="661"/>
      <c r="JBT38" s="661"/>
      <c r="JBU38" s="661"/>
      <c r="JBV38" s="661"/>
      <c r="JBW38" s="661"/>
      <c r="JBX38" s="661"/>
      <c r="JBY38" s="661"/>
      <c r="JBZ38" s="661"/>
      <c r="JCA38" s="661"/>
      <c r="JCB38" s="661"/>
      <c r="JCC38" s="661"/>
      <c r="JCD38" s="661"/>
      <c r="JCE38" s="661"/>
      <c r="JCF38" s="661"/>
      <c r="JCG38" s="661"/>
      <c r="JCH38" s="661"/>
      <c r="JCI38" s="661"/>
      <c r="JCJ38" s="661"/>
      <c r="JCK38" s="661"/>
      <c r="JCL38" s="661"/>
      <c r="JCM38" s="661"/>
      <c r="JCN38" s="661"/>
      <c r="JCO38" s="661"/>
      <c r="JCP38" s="661"/>
      <c r="JCQ38" s="661"/>
      <c r="JCR38" s="661"/>
      <c r="JCS38" s="661"/>
      <c r="JCT38" s="661"/>
      <c r="JCU38" s="661"/>
      <c r="JCV38" s="661"/>
      <c r="JCW38" s="661"/>
      <c r="JCX38" s="661"/>
      <c r="JCY38" s="661"/>
      <c r="JCZ38" s="661"/>
      <c r="JDA38" s="661"/>
      <c r="JDB38" s="661"/>
      <c r="JDC38" s="661"/>
      <c r="JDD38" s="661"/>
      <c r="JDE38" s="661"/>
      <c r="JDF38" s="661"/>
      <c r="JDG38" s="661"/>
      <c r="JDH38" s="661"/>
      <c r="JDI38" s="661"/>
      <c r="JDJ38" s="661"/>
      <c r="JDK38" s="661"/>
      <c r="JDL38" s="661"/>
      <c r="JDM38" s="661"/>
      <c r="JDN38" s="661"/>
      <c r="JDO38" s="661"/>
      <c r="JDP38" s="661"/>
      <c r="JDQ38" s="661"/>
      <c r="JDR38" s="661"/>
      <c r="JDS38" s="661"/>
      <c r="JDT38" s="661"/>
      <c r="JDU38" s="661"/>
      <c r="JDV38" s="661"/>
      <c r="JDW38" s="661"/>
      <c r="JDX38" s="661"/>
      <c r="JDY38" s="661"/>
      <c r="JDZ38" s="661"/>
      <c r="JEA38" s="661"/>
      <c r="JEB38" s="661"/>
      <c r="JEC38" s="661"/>
      <c r="JED38" s="661"/>
      <c r="JEE38" s="661"/>
      <c r="JEF38" s="661"/>
      <c r="JEG38" s="661"/>
      <c r="JEH38" s="661"/>
      <c r="JEI38" s="661"/>
      <c r="JEJ38" s="661"/>
      <c r="JEK38" s="661"/>
      <c r="JEL38" s="661"/>
      <c r="JEM38" s="661"/>
      <c r="JEN38" s="661"/>
      <c r="JEO38" s="661"/>
      <c r="JEP38" s="661"/>
      <c r="JEQ38" s="661"/>
      <c r="JER38" s="661"/>
      <c r="JES38" s="661"/>
      <c r="JET38" s="661"/>
      <c r="JEU38" s="661"/>
      <c r="JEV38" s="661"/>
      <c r="JEW38" s="661"/>
      <c r="JEX38" s="661"/>
      <c r="JEY38" s="661"/>
      <c r="JEZ38" s="661"/>
      <c r="JFA38" s="661"/>
      <c r="JFB38" s="661"/>
      <c r="JFC38" s="661"/>
      <c r="JFD38" s="661"/>
      <c r="JFE38" s="661"/>
      <c r="JFF38" s="661"/>
      <c r="JFG38" s="661"/>
      <c r="JFH38" s="661"/>
      <c r="JFI38" s="661"/>
      <c r="JFJ38" s="661"/>
      <c r="JFK38" s="661"/>
      <c r="JFL38" s="661"/>
      <c r="JFM38" s="661"/>
      <c r="JFN38" s="661"/>
      <c r="JFO38" s="661"/>
      <c r="JFP38" s="661"/>
      <c r="JFQ38" s="661"/>
      <c r="JFR38" s="661"/>
      <c r="JFS38" s="661"/>
      <c r="JFT38" s="661"/>
      <c r="JFU38" s="661"/>
      <c r="JFV38" s="661"/>
      <c r="JFW38" s="661"/>
      <c r="JFX38" s="661"/>
      <c r="JFY38" s="661"/>
      <c r="JFZ38" s="661"/>
      <c r="JGA38" s="661"/>
      <c r="JGB38" s="661"/>
      <c r="JGC38" s="661"/>
      <c r="JGD38" s="661"/>
      <c r="JGE38" s="661"/>
      <c r="JGF38" s="661"/>
      <c r="JGG38" s="661"/>
      <c r="JGH38" s="661"/>
      <c r="JGI38" s="661"/>
      <c r="JGJ38" s="661"/>
      <c r="JGK38" s="661"/>
      <c r="JGL38" s="661"/>
      <c r="JGM38" s="661"/>
      <c r="JGN38" s="661"/>
      <c r="JGO38" s="661"/>
      <c r="JGP38" s="661"/>
      <c r="JGQ38" s="661"/>
      <c r="JGR38" s="661"/>
      <c r="JGS38" s="661"/>
      <c r="JGT38" s="661"/>
      <c r="JGU38" s="661"/>
      <c r="JGV38" s="661"/>
      <c r="JGW38" s="661"/>
      <c r="JGX38" s="661"/>
      <c r="JGY38" s="661"/>
      <c r="JGZ38" s="661"/>
      <c r="JHA38" s="661"/>
      <c r="JHB38" s="661"/>
      <c r="JHC38" s="661"/>
      <c r="JHD38" s="661"/>
      <c r="JHE38" s="661"/>
      <c r="JHF38" s="661"/>
      <c r="JHG38" s="661"/>
      <c r="JHH38" s="661"/>
      <c r="JHI38" s="661"/>
      <c r="JHJ38" s="661"/>
      <c r="JHK38" s="661"/>
      <c r="JHL38" s="661"/>
      <c r="JHM38" s="661"/>
      <c r="JHN38" s="661"/>
      <c r="JHO38" s="661"/>
      <c r="JHP38" s="661"/>
      <c r="JHQ38" s="661"/>
      <c r="JHR38" s="661"/>
      <c r="JHS38" s="661"/>
      <c r="JHT38" s="661"/>
      <c r="JHU38" s="661"/>
      <c r="JHV38" s="661"/>
      <c r="JHW38" s="661"/>
      <c r="JHX38" s="661"/>
      <c r="JHY38" s="661"/>
      <c r="JHZ38" s="661"/>
      <c r="JIA38" s="661"/>
      <c r="JIB38" s="661"/>
      <c r="JIC38" s="661"/>
      <c r="JID38" s="661"/>
      <c r="JIE38" s="661"/>
      <c r="JIF38" s="661"/>
      <c r="JIG38" s="661"/>
      <c r="JIH38" s="661"/>
      <c r="JII38" s="661"/>
      <c r="JIJ38" s="661"/>
      <c r="JIK38" s="661"/>
      <c r="JIL38" s="661"/>
      <c r="JIM38" s="661"/>
      <c r="JIN38" s="661"/>
      <c r="JIO38" s="661"/>
      <c r="JIP38" s="661"/>
      <c r="JIQ38" s="661"/>
      <c r="JIR38" s="661"/>
      <c r="JIS38" s="661"/>
      <c r="JIT38" s="661"/>
      <c r="JIU38" s="661"/>
      <c r="JIV38" s="661"/>
      <c r="JIW38" s="661"/>
      <c r="JIX38" s="661"/>
      <c r="JIY38" s="661"/>
      <c r="JIZ38" s="661"/>
      <c r="JJA38" s="661"/>
      <c r="JJB38" s="661"/>
      <c r="JJC38" s="661"/>
      <c r="JJD38" s="661"/>
      <c r="JJE38" s="661"/>
      <c r="JJF38" s="661"/>
      <c r="JJG38" s="661"/>
      <c r="JJH38" s="661"/>
      <c r="JJI38" s="661"/>
      <c r="JJJ38" s="661"/>
      <c r="JJK38" s="661"/>
      <c r="JJL38" s="661"/>
      <c r="JJM38" s="661"/>
      <c r="JJN38" s="661"/>
      <c r="JJO38" s="661"/>
      <c r="JJP38" s="661"/>
      <c r="JJQ38" s="661"/>
      <c r="JJR38" s="661"/>
      <c r="JJS38" s="661"/>
      <c r="JJT38" s="661"/>
      <c r="JJU38" s="661"/>
      <c r="JJV38" s="661"/>
      <c r="JJW38" s="661"/>
      <c r="JJX38" s="661"/>
      <c r="JJY38" s="661"/>
      <c r="JJZ38" s="661"/>
      <c r="JKA38" s="661"/>
      <c r="JKB38" s="661"/>
      <c r="JKC38" s="661"/>
      <c r="JKD38" s="661"/>
      <c r="JKE38" s="661"/>
      <c r="JKF38" s="661"/>
      <c r="JKG38" s="661"/>
      <c r="JKH38" s="661"/>
      <c r="JKI38" s="661"/>
      <c r="JKJ38" s="661"/>
      <c r="JKK38" s="661"/>
      <c r="JKL38" s="661"/>
      <c r="JKM38" s="661"/>
      <c r="JKN38" s="661"/>
      <c r="JKO38" s="661"/>
      <c r="JKP38" s="661"/>
      <c r="JKQ38" s="661"/>
      <c r="JKR38" s="661"/>
      <c r="JKS38" s="661"/>
      <c r="JKT38" s="661"/>
      <c r="JKU38" s="661"/>
      <c r="JKV38" s="661"/>
      <c r="JKW38" s="661"/>
      <c r="JKX38" s="661"/>
      <c r="JKY38" s="661"/>
      <c r="JKZ38" s="661"/>
      <c r="JLA38" s="661"/>
      <c r="JLB38" s="661"/>
      <c r="JLC38" s="661"/>
      <c r="JLD38" s="661"/>
      <c r="JLE38" s="661"/>
      <c r="JLF38" s="661"/>
      <c r="JLG38" s="661"/>
      <c r="JLH38" s="661"/>
      <c r="JLI38" s="661"/>
      <c r="JLJ38" s="661"/>
      <c r="JLK38" s="661"/>
      <c r="JLL38" s="661"/>
      <c r="JLM38" s="661"/>
      <c r="JLN38" s="661"/>
      <c r="JLO38" s="661"/>
      <c r="JLP38" s="661"/>
      <c r="JLQ38" s="661"/>
      <c r="JLR38" s="661"/>
      <c r="JLS38" s="661"/>
      <c r="JLT38" s="661"/>
      <c r="JLU38" s="661"/>
      <c r="JLV38" s="661"/>
      <c r="JLW38" s="661"/>
      <c r="JLX38" s="661"/>
      <c r="JLY38" s="661"/>
      <c r="JLZ38" s="661"/>
      <c r="JMA38" s="661"/>
      <c r="JMB38" s="661"/>
      <c r="JMC38" s="661"/>
      <c r="JMD38" s="661"/>
      <c r="JME38" s="661"/>
      <c r="JMF38" s="661"/>
      <c r="JMG38" s="661"/>
      <c r="JMH38" s="661"/>
      <c r="JMI38" s="661"/>
      <c r="JMJ38" s="661"/>
      <c r="JMK38" s="661"/>
      <c r="JML38" s="661"/>
      <c r="JMM38" s="661"/>
      <c r="JMN38" s="661"/>
      <c r="JMO38" s="661"/>
      <c r="JMP38" s="661"/>
      <c r="JMQ38" s="661"/>
      <c r="JMR38" s="661"/>
      <c r="JMS38" s="661"/>
      <c r="JMT38" s="661"/>
      <c r="JMU38" s="661"/>
      <c r="JMV38" s="661"/>
      <c r="JMW38" s="661"/>
      <c r="JMX38" s="661"/>
      <c r="JMY38" s="661"/>
      <c r="JMZ38" s="661"/>
      <c r="JNA38" s="661"/>
      <c r="JNB38" s="661"/>
      <c r="JNC38" s="661"/>
      <c r="JND38" s="661"/>
      <c r="JNE38" s="661"/>
      <c r="JNF38" s="661"/>
      <c r="JNG38" s="661"/>
      <c r="JNH38" s="661"/>
      <c r="JNI38" s="661"/>
      <c r="JNJ38" s="661"/>
      <c r="JNK38" s="661"/>
      <c r="JNL38" s="661"/>
      <c r="JNM38" s="661"/>
      <c r="JNN38" s="661"/>
      <c r="JNO38" s="661"/>
      <c r="JNP38" s="661"/>
      <c r="JNQ38" s="661"/>
      <c r="JNR38" s="661"/>
      <c r="JNS38" s="661"/>
      <c r="JNT38" s="661"/>
      <c r="JNU38" s="661"/>
      <c r="JNV38" s="661"/>
      <c r="JNW38" s="661"/>
      <c r="JNX38" s="661"/>
      <c r="JNY38" s="661"/>
      <c r="JNZ38" s="661"/>
      <c r="JOA38" s="661"/>
      <c r="JOB38" s="661"/>
      <c r="JOC38" s="661"/>
      <c r="JOD38" s="661"/>
      <c r="JOE38" s="661"/>
      <c r="JOF38" s="661"/>
      <c r="JOG38" s="661"/>
      <c r="JOH38" s="661"/>
      <c r="JOI38" s="661"/>
      <c r="JOJ38" s="661"/>
      <c r="JOK38" s="661"/>
      <c r="JOL38" s="661"/>
      <c r="JOM38" s="661"/>
      <c r="JON38" s="661"/>
      <c r="JOO38" s="661"/>
      <c r="JOP38" s="661"/>
      <c r="JOQ38" s="661"/>
      <c r="JOR38" s="661"/>
      <c r="JOS38" s="661"/>
      <c r="JOT38" s="661"/>
      <c r="JOU38" s="661"/>
      <c r="JOV38" s="661"/>
      <c r="JOW38" s="661"/>
      <c r="JOX38" s="661"/>
      <c r="JOY38" s="661"/>
      <c r="JOZ38" s="661"/>
      <c r="JPA38" s="661"/>
      <c r="JPB38" s="661"/>
      <c r="JPC38" s="661"/>
      <c r="JPD38" s="661"/>
      <c r="JPE38" s="661"/>
      <c r="JPF38" s="661"/>
      <c r="JPG38" s="661"/>
      <c r="JPH38" s="661"/>
      <c r="JPI38" s="661"/>
      <c r="JPJ38" s="661"/>
      <c r="JPK38" s="661"/>
      <c r="JPL38" s="661"/>
      <c r="JPM38" s="661"/>
      <c r="JPN38" s="661"/>
      <c r="JPO38" s="661"/>
      <c r="JPP38" s="661"/>
      <c r="JPQ38" s="661"/>
      <c r="JPR38" s="661"/>
      <c r="JPS38" s="661"/>
      <c r="JPT38" s="661"/>
      <c r="JPU38" s="661"/>
      <c r="JPV38" s="661"/>
      <c r="JPW38" s="661"/>
      <c r="JPX38" s="661"/>
      <c r="JPY38" s="661"/>
      <c r="JPZ38" s="661"/>
      <c r="JQA38" s="661"/>
      <c r="JQB38" s="661"/>
      <c r="JQC38" s="661"/>
      <c r="JQD38" s="661"/>
      <c r="JQE38" s="661"/>
      <c r="JQF38" s="661"/>
      <c r="JQG38" s="661"/>
      <c r="JQH38" s="661"/>
      <c r="JQI38" s="661"/>
      <c r="JQJ38" s="661"/>
      <c r="JQK38" s="661"/>
      <c r="JQL38" s="661"/>
      <c r="JQM38" s="661"/>
      <c r="JQN38" s="661"/>
      <c r="JQO38" s="661"/>
      <c r="JQP38" s="661"/>
      <c r="JQQ38" s="661"/>
      <c r="JQR38" s="661"/>
      <c r="JQS38" s="661"/>
      <c r="JQT38" s="661"/>
      <c r="JQU38" s="661"/>
      <c r="JQV38" s="661"/>
      <c r="JQW38" s="661"/>
      <c r="JQX38" s="661"/>
      <c r="JQY38" s="661"/>
      <c r="JQZ38" s="661"/>
      <c r="JRA38" s="661"/>
      <c r="JRB38" s="661"/>
      <c r="JRC38" s="661"/>
      <c r="JRD38" s="661"/>
      <c r="JRE38" s="661"/>
      <c r="JRF38" s="661"/>
      <c r="JRG38" s="661"/>
      <c r="JRH38" s="661"/>
      <c r="JRI38" s="661"/>
      <c r="JRJ38" s="661"/>
      <c r="JRK38" s="661"/>
      <c r="JRL38" s="661"/>
      <c r="JRM38" s="661"/>
      <c r="JRN38" s="661"/>
      <c r="JRO38" s="661"/>
      <c r="JRP38" s="661"/>
      <c r="JRQ38" s="661"/>
      <c r="JRR38" s="661"/>
      <c r="JRS38" s="661"/>
      <c r="JRT38" s="661"/>
      <c r="JRU38" s="661"/>
      <c r="JRV38" s="661"/>
      <c r="JRW38" s="661"/>
      <c r="JRX38" s="661"/>
      <c r="JRY38" s="661"/>
      <c r="JRZ38" s="661"/>
      <c r="JSA38" s="661"/>
      <c r="JSB38" s="661"/>
      <c r="JSC38" s="661"/>
      <c r="JSD38" s="661"/>
      <c r="JSE38" s="661"/>
      <c r="JSF38" s="661"/>
      <c r="JSG38" s="661"/>
      <c r="JSH38" s="661"/>
      <c r="JSI38" s="661"/>
      <c r="JSJ38" s="661"/>
      <c r="JSK38" s="661"/>
      <c r="JSL38" s="661"/>
      <c r="JSM38" s="661"/>
      <c r="JSN38" s="661"/>
      <c r="JSO38" s="661"/>
      <c r="JSP38" s="661"/>
      <c r="JSQ38" s="661"/>
      <c r="JSR38" s="661"/>
      <c r="JSS38" s="661"/>
      <c r="JST38" s="661"/>
      <c r="JSU38" s="661"/>
      <c r="JSV38" s="661"/>
      <c r="JSW38" s="661"/>
      <c r="JSX38" s="661"/>
      <c r="JSY38" s="661"/>
      <c r="JSZ38" s="661"/>
      <c r="JTA38" s="661"/>
      <c r="JTB38" s="661"/>
      <c r="JTC38" s="661"/>
      <c r="JTD38" s="661"/>
      <c r="JTE38" s="661"/>
      <c r="JTF38" s="661"/>
      <c r="JTG38" s="661"/>
      <c r="JTH38" s="661"/>
      <c r="JTI38" s="661"/>
      <c r="JTJ38" s="661"/>
      <c r="JTK38" s="661"/>
      <c r="JTL38" s="661"/>
      <c r="JTM38" s="661"/>
      <c r="JTN38" s="661"/>
      <c r="JTO38" s="661"/>
      <c r="JTP38" s="661"/>
      <c r="JTQ38" s="661"/>
      <c r="JTR38" s="661"/>
      <c r="JTS38" s="661"/>
      <c r="JTT38" s="661"/>
      <c r="JTU38" s="661"/>
      <c r="JTV38" s="661"/>
      <c r="JTW38" s="661"/>
      <c r="JTX38" s="661"/>
      <c r="JTY38" s="661"/>
      <c r="JTZ38" s="661"/>
      <c r="JUA38" s="661"/>
      <c r="JUB38" s="661"/>
      <c r="JUC38" s="661"/>
      <c r="JUD38" s="661"/>
      <c r="JUE38" s="661"/>
      <c r="JUF38" s="661"/>
      <c r="JUG38" s="661"/>
      <c r="JUH38" s="661"/>
      <c r="JUI38" s="661"/>
      <c r="JUJ38" s="661"/>
      <c r="JUK38" s="661"/>
      <c r="JUL38" s="661"/>
      <c r="JUM38" s="661"/>
      <c r="JUN38" s="661"/>
      <c r="JUO38" s="661"/>
      <c r="JUP38" s="661"/>
      <c r="JUQ38" s="661"/>
      <c r="JUR38" s="661"/>
      <c r="JUS38" s="661"/>
      <c r="JUT38" s="661"/>
      <c r="JUU38" s="661"/>
      <c r="JUV38" s="661"/>
      <c r="JUW38" s="661"/>
      <c r="JUX38" s="661"/>
      <c r="JUY38" s="661"/>
      <c r="JUZ38" s="661"/>
      <c r="JVA38" s="661"/>
      <c r="JVB38" s="661"/>
      <c r="JVC38" s="661"/>
      <c r="JVD38" s="661"/>
      <c r="JVE38" s="661"/>
      <c r="JVF38" s="661"/>
      <c r="JVG38" s="661"/>
      <c r="JVH38" s="661"/>
      <c r="JVI38" s="661"/>
      <c r="JVJ38" s="661"/>
      <c r="JVK38" s="661"/>
      <c r="JVL38" s="661"/>
      <c r="JVM38" s="661"/>
      <c r="JVN38" s="661"/>
      <c r="JVO38" s="661"/>
      <c r="JVP38" s="661"/>
      <c r="JVQ38" s="661"/>
      <c r="JVR38" s="661"/>
      <c r="JVS38" s="661"/>
      <c r="JVT38" s="661"/>
      <c r="JVU38" s="661"/>
      <c r="JVV38" s="661"/>
      <c r="JVW38" s="661"/>
      <c r="JVX38" s="661"/>
      <c r="JVY38" s="661"/>
      <c r="JVZ38" s="661"/>
      <c r="JWA38" s="661"/>
      <c r="JWB38" s="661"/>
      <c r="JWC38" s="661"/>
      <c r="JWD38" s="661"/>
      <c r="JWE38" s="661"/>
      <c r="JWF38" s="661"/>
      <c r="JWG38" s="661"/>
      <c r="JWH38" s="661"/>
      <c r="JWI38" s="661"/>
      <c r="JWJ38" s="661"/>
      <c r="JWK38" s="661"/>
      <c r="JWL38" s="661"/>
      <c r="JWM38" s="661"/>
      <c r="JWN38" s="661"/>
      <c r="JWO38" s="661"/>
      <c r="JWP38" s="661"/>
      <c r="JWQ38" s="661"/>
      <c r="JWR38" s="661"/>
      <c r="JWS38" s="661"/>
      <c r="JWT38" s="661"/>
      <c r="JWU38" s="661"/>
      <c r="JWV38" s="661"/>
      <c r="JWW38" s="661"/>
      <c r="JWX38" s="661"/>
      <c r="JWY38" s="661"/>
      <c r="JWZ38" s="661"/>
      <c r="JXA38" s="661"/>
      <c r="JXB38" s="661"/>
      <c r="JXC38" s="661"/>
      <c r="JXD38" s="661"/>
      <c r="JXE38" s="661"/>
      <c r="JXF38" s="661"/>
      <c r="JXG38" s="661"/>
      <c r="JXH38" s="661"/>
      <c r="JXI38" s="661"/>
      <c r="JXJ38" s="661"/>
      <c r="JXK38" s="661"/>
      <c r="JXL38" s="661"/>
      <c r="JXM38" s="661"/>
      <c r="JXN38" s="661"/>
      <c r="JXO38" s="661"/>
      <c r="JXP38" s="661"/>
      <c r="JXQ38" s="661"/>
      <c r="JXR38" s="661"/>
      <c r="JXS38" s="661"/>
      <c r="JXT38" s="661"/>
      <c r="JXU38" s="661"/>
      <c r="JXV38" s="661"/>
      <c r="JXW38" s="661"/>
      <c r="JXX38" s="661"/>
      <c r="JXY38" s="661"/>
      <c r="JXZ38" s="661"/>
      <c r="JYA38" s="661"/>
      <c r="JYB38" s="661"/>
      <c r="JYC38" s="661"/>
      <c r="JYD38" s="661"/>
      <c r="JYE38" s="661"/>
      <c r="JYF38" s="661"/>
      <c r="JYG38" s="661"/>
      <c r="JYH38" s="661"/>
      <c r="JYI38" s="661"/>
      <c r="JYJ38" s="661"/>
      <c r="JYK38" s="661"/>
      <c r="JYL38" s="661"/>
      <c r="JYM38" s="661"/>
      <c r="JYN38" s="661"/>
      <c r="JYO38" s="661"/>
      <c r="JYP38" s="661"/>
      <c r="JYQ38" s="661"/>
      <c r="JYR38" s="661"/>
      <c r="JYS38" s="661"/>
      <c r="JYT38" s="661"/>
      <c r="JYU38" s="661"/>
      <c r="JYV38" s="661"/>
      <c r="JYW38" s="661"/>
      <c r="JYX38" s="661"/>
      <c r="JYY38" s="661"/>
      <c r="JYZ38" s="661"/>
      <c r="JZA38" s="661"/>
      <c r="JZB38" s="661"/>
      <c r="JZC38" s="661"/>
      <c r="JZD38" s="661"/>
      <c r="JZE38" s="661"/>
      <c r="JZF38" s="661"/>
      <c r="JZG38" s="661"/>
      <c r="JZH38" s="661"/>
      <c r="JZI38" s="661"/>
      <c r="JZJ38" s="661"/>
      <c r="JZK38" s="661"/>
      <c r="JZL38" s="661"/>
      <c r="JZM38" s="661"/>
      <c r="JZN38" s="661"/>
      <c r="JZO38" s="661"/>
      <c r="JZP38" s="661"/>
      <c r="JZQ38" s="661"/>
      <c r="JZR38" s="661"/>
      <c r="JZS38" s="661"/>
      <c r="JZT38" s="661"/>
      <c r="JZU38" s="661"/>
      <c r="JZV38" s="661"/>
      <c r="JZW38" s="661"/>
      <c r="JZX38" s="661"/>
      <c r="JZY38" s="661"/>
      <c r="JZZ38" s="661"/>
      <c r="KAA38" s="661"/>
      <c r="KAB38" s="661"/>
      <c r="KAC38" s="661"/>
      <c r="KAD38" s="661"/>
      <c r="KAE38" s="661"/>
      <c r="KAF38" s="661"/>
      <c r="KAG38" s="661"/>
      <c r="KAH38" s="661"/>
      <c r="KAI38" s="661"/>
      <c r="KAJ38" s="661"/>
      <c r="KAK38" s="661"/>
      <c r="KAL38" s="661"/>
      <c r="KAM38" s="661"/>
      <c r="KAN38" s="661"/>
      <c r="KAO38" s="661"/>
      <c r="KAP38" s="661"/>
      <c r="KAQ38" s="661"/>
      <c r="KAR38" s="661"/>
      <c r="KAS38" s="661"/>
      <c r="KAT38" s="661"/>
      <c r="KAU38" s="661"/>
      <c r="KAV38" s="661"/>
      <c r="KAW38" s="661"/>
      <c r="KAX38" s="661"/>
      <c r="KAY38" s="661"/>
      <c r="KAZ38" s="661"/>
      <c r="KBA38" s="661"/>
      <c r="KBB38" s="661"/>
      <c r="KBC38" s="661"/>
      <c r="KBD38" s="661"/>
      <c r="KBE38" s="661"/>
      <c r="KBF38" s="661"/>
      <c r="KBG38" s="661"/>
      <c r="KBH38" s="661"/>
      <c r="KBI38" s="661"/>
      <c r="KBJ38" s="661"/>
      <c r="KBK38" s="661"/>
      <c r="KBL38" s="661"/>
      <c r="KBM38" s="661"/>
      <c r="KBN38" s="661"/>
      <c r="KBO38" s="661"/>
      <c r="KBP38" s="661"/>
      <c r="KBQ38" s="661"/>
      <c r="KBR38" s="661"/>
      <c r="KBS38" s="661"/>
      <c r="KBT38" s="661"/>
      <c r="KBU38" s="661"/>
      <c r="KBV38" s="661"/>
      <c r="KBW38" s="661"/>
      <c r="KBX38" s="661"/>
      <c r="KBY38" s="661"/>
      <c r="KBZ38" s="661"/>
      <c r="KCA38" s="661"/>
      <c r="KCB38" s="661"/>
      <c r="KCC38" s="661"/>
      <c r="KCD38" s="661"/>
      <c r="KCE38" s="661"/>
      <c r="KCF38" s="661"/>
      <c r="KCG38" s="661"/>
      <c r="KCH38" s="661"/>
      <c r="KCI38" s="661"/>
      <c r="KCJ38" s="661"/>
      <c r="KCK38" s="661"/>
      <c r="KCL38" s="661"/>
      <c r="KCM38" s="661"/>
      <c r="KCN38" s="661"/>
      <c r="KCO38" s="661"/>
      <c r="KCP38" s="661"/>
      <c r="KCQ38" s="661"/>
      <c r="KCR38" s="661"/>
      <c r="KCS38" s="661"/>
      <c r="KCT38" s="661"/>
      <c r="KCU38" s="661"/>
      <c r="KCV38" s="661"/>
      <c r="KCW38" s="661"/>
      <c r="KCX38" s="661"/>
      <c r="KCY38" s="661"/>
      <c r="KCZ38" s="661"/>
      <c r="KDA38" s="661"/>
      <c r="KDB38" s="661"/>
      <c r="KDC38" s="661"/>
      <c r="KDD38" s="661"/>
      <c r="KDE38" s="661"/>
      <c r="KDF38" s="661"/>
      <c r="KDG38" s="661"/>
      <c r="KDH38" s="661"/>
      <c r="KDI38" s="661"/>
      <c r="KDJ38" s="661"/>
      <c r="KDK38" s="661"/>
      <c r="KDL38" s="661"/>
      <c r="KDM38" s="661"/>
      <c r="KDN38" s="661"/>
      <c r="KDO38" s="661"/>
      <c r="KDP38" s="661"/>
      <c r="KDQ38" s="661"/>
      <c r="KDR38" s="661"/>
      <c r="KDS38" s="661"/>
      <c r="KDT38" s="661"/>
      <c r="KDU38" s="661"/>
      <c r="KDV38" s="661"/>
      <c r="KDW38" s="661"/>
      <c r="KDX38" s="661"/>
      <c r="KDY38" s="661"/>
      <c r="KDZ38" s="661"/>
      <c r="KEA38" s="661"/>
      <c r="KEB38" s="661"/>
      <c r="KEC38" s="661"/>
      <c r="KED38" s="661"/>
      <c r="KEE38" s="661"/>
      <c r="KEF38" s="661"/>
      <c r="KEG38" s="661"/>
      <c r="KEH38" s="661"/>
      <c r="KEI38" s="661"/>
      <c r="KEJ38" s="661"/>
      <c r="KEK38" s="661"/>
      <c r="KEL38" s="661"/>
      <c r="KEM38" s="661"/>
      <c r="KEN38" s="661"/>
      <c r="KEO38" s="661"/>
      <c r="KEP38" s="661"/>
      <c r="KEQ38" s="661"/>
      <c r="KER38" s="661"/>
      <c r="KES38" s="661"/>
      <c r="KET38" s="661"/>
      <c r="KEU38" s="661"/>
      <c r="KEV38" s="661"/>
      <c r="KEW38" s="661"/>
      <c r="KEX38" s="661"/>
      <c r="KEY38" s="661"/>
      <c r="KEZ38" s="661"/>
      <c r="KFA38" s="661"/>
      <c r="KFB38" s="661"/>
      <c r="KFC38" s="661"/>
      <c r="KFD38" s="661"/>
      <c r="KFE38" s="661"/>
      <c r="KFF38" s="661"/>
      <c r="KFG38" s="661"/>
      <c r="KFH38" s="661"/>
      <c r="KFI38" s="661"/>
      <c r="KFJ38" s="661"/>
      <c r="KFK38" s="661"/>
      <c r="KFL38" s="661"/>
      <c r="KFM38" s="661"/>
      <c r="KFN38" s="661"/>
      <c r="KFO38" s="661"/>
      <c r="KFP38" s="661"/>
      <c r="KFQ38" s="661"/>
      <c r="KFR38" s="661"/>
      <c r="KFS38" s="661"/>
      <c r="KFT38" s="661"/>
      <c r="KFU38" s="661"/>
      <c r="KFV38" s="661"/>
      <c r="KFW38" s="661"/>
      <c r="KFX38" s="661"/>
      <c r="KFY38" s="661"/>
      <c r="KFZ38" s="661"/>
      <c r="KGA38" s="661"/>
      <c r="KGB38" s="661"/>
      <c r="KGC38" s="661"/>
      <c r="KGD38" s="661"/>
      <c r="KGE38" s="661"/>
      <c r="KGF38" s="661"/>
      <c r="KGG38" s="661"/>
      <c r="KGH38" s="661"/>
      <c r="KGI38" s="661"/>
      <c r="KGJ38" s="661"/>
      <c r="KGK38" s="661"/>
      <c r="KGL38" s="661"/>
      <c r="KGM38" s="661"/>
      <c r="KGN38" s="661"/>
      <c r="KGO38" s="661"/>
      <c r="KGP38" s="661"/>
      <c r="KGQ38" s="661"/>
      <c r="KGR38" s="661"/>
      <c r="KGS38" s="661"/>
      <c r="KGT38" s="661"/>
      <c r="KGU38" s="661"/>
      <c r="KGV38" s="661"/>
      <c r="KGW38" s="661"/>
      <c r="KGX38" s="661"/>
      <c r="KGY38" s="661"/>
      <c r="KGZ38" s="661"/>
      <c r="KHA38" s="661"/>
      <c r="KHB38" s="661"/>
      <c r="KHC38" s="661"/>
      <c r="KHD38" s="661"/>
      <c r="KHE38" s="661"/>
      <c r="KHF38" s="661"/>
      <c r="KHG38" s="661"/>
      <c r="KHH38" s="661"/>
      <c r="KHI38" s="661"/>
      <c r="KHJ38" s="661"/>
      <c r="KHK38" s="661"/>
      <c r="KHL38" s="661"/>
      <c r="KHM38" s="661"/>
      <c r="KHN38" s="661"/>
      <c r="KHO38" s="661"/>
      <c r="KHP38" s="661"/>
      <c r="KHQ38" s="661"/>
      <c r="KHR38" s="661"/>
      <c r="KHS38" s="661"/>
      <c r="KHT38" s="661"/>
      <c r="KHU38" s="661"/>
      <c r="KHV38" s="661"/>
      <c r="KHW38" s="661"/>
      <c r="KHX38" s="661"/>
      <c r="KHY38" s="661"/>
      <c r="KHZ38" s="661"/>
      <c r="KIA38" s="661"/>
      <c r="KIB38" s="661"/>
      <c r="KIC38" s="661"/>
      <c r="KID38" s="661"/>
      <c r="KIE38" s="661"/>
      <c r="KIF38" s="661"/>
      <c r="KIG38" s="661"/>
      <c r="KIH38" s="661"/>
      <c r="KII38" s="661"/>
      <c r="KIJ38" s="661"/>
      <c r="KIK38" s="661"/>
      <c r="KIL38" s="661"/>
      <c r="KIM38" s="661"/>
      <c r="KIN38" s="661"/>
      <c r="KIO38" s="661"/>
      <c r="KIP38" s="661"/>
      <c r="KIQ38" s="661"/>
      <c r="KIR38" s="661"/>
      <c r="KIS38" s="661"/>
      <c r="KIT38" s="661"/>
      <c r="KIU38" s="661"/>
      <c r="KIV38" s="661"/>
      <c r="KIW38" s="661"/>
      <c r="KIX38" s="661"/>
      <c r="KIY38" s="661"/>
      <c r="KIZ38" s="661"/>
      <c r="KJA38" s="661"/>
      <c r="KJB38" s="661"/>
      <c r="KJC38" s="661"/>
      <c r="KJD38" s="661"/>
      <c r="KJE38" s="661"/>
      <c r="KJF38" s="661"/>
      <c r="KJG38" s="661"/>
      <c r="KJH38" s="661"/>
      <c r="KJI38" s="661"/>
      <c r="KJJ38" s="661"/>
      <c r="KJK38" s="661"/>
      <c r="KJL38" s="661"/>
      <c r="KJM38" s="661"/>
      <c r="KJN38" s="661"/>
      <c r="KJO38" s="661"/>
      <c r="KJP38" s="661"/>
      <c r="KJQ38" s="661"/>
      <c r="KJR38" s="661"/>
      <c r="KJS38" s="661"/>
      <c r="KJT38" s="661"/>
      <c r="KJU38" s="661"/>
      <c r="KJV38" s="661"/>
      <c r="KJW38" s="661"/>
      <c r="KJX38" s="661"/>
      <c r="KJY38" s="661"/>
      <c r="KJZ38" s="661"/>
      <c r="KKA38" s="661"/>
      <c r="KKB38" s="661"/>
      <c r="KKC38" s="661"/>
      <c r="KKD38" s="661"/>
      <c r="KKE38" s="661"/>
      <c r="KKF38" s="661"/>
      <c r="KKG38" s="661"/>
      <c r="KKH38" s="661"/>
      <c r="KKI38" s="661"/>
      <c r="KKJ38" s="661"/>
      <c r="KKK38" s="661"/>
      <c r="KKL38" s="661"/>
      <c r="KKM38" s="661"/>
      <c r="KKN38" s="661"/>
      <c r="KKO38" s="661"/>
      <c r="KKP38" s="661"/>
      <c r="KKQ38" s="661"/>
      <c r="KKR38" s="661"/>
      <c r="KKS38" s="661"/>
      <c r="KKT38" s="661"/>
      <c r="KKU38" s="661"/>
      <c r="KKV38" s="661"/>
      <c r="KKW38" s="661"/>
      <c r="KKX38" s="661"/>
      <c r="KKY38" s="661"/>
      <c r="KKZ38" s="661"/>
      <c r="KLA38" s="661"/>
      <c r="KLB38" s="661"/>
      <c r="KLC38" s="661"/>
      <c r="KLD38" s="661"/>
      <c r="KLE38" s="661"/>
      <c r="KLF38" s="661"/>
      <c r="KLG38" s="661"/>
      <c r="KLH38" s="661"/>
      <c r="KLI38" s="661"/>
      <c r="KLJ38" s="661"/>
      <c r="KLK38" s="661"/>
      <c r="KLL38" s="661"/>
      <c r="KLM38" s="661"/>
      <c r="KLN38" s="661"/>
      <c r="KLO38" s="661"/>
      <c r="KLP38" s="661"/>
      <c r="KLQ38" s="661"/>
      <c r="KLR38" s="661"/>
      <c r="KLS38" s="661"/>
      <c r="KLT38" s="661"/>
      <c r="KLU38" s="661"/>
      <c r="KLV38" s="661"/>
      <c r="KLW38" s="661"/>
      <c r="KLX38" s="661"/>
      <c r="KLY38" s="661"/>
      <c r="KLZ38" s="661"/>
      <c r="KMA38" s="661"/>
      <c r="KMB38" s="661"/>
      <c r="KMC38" s="661"/>
      <c r="KMD38" s="661"/>
      <c r="KME38" s="661"/>
      <c r="KMF38" s="661"/>
      <c r="KMG38" s="661"/>
      <c r="KMH38" s="661"/>
      <c r="KMI38" s="661"/>
      <c r="KMJ38" s="661"/>
      <c r="KMK38" s="661"/>
      <c r="KML38" s="661"/>
      <c r="KMM38" s="661"/>
      <c r="KMN38" s="661"/>
      <c r="KMO38" s="661"/>
      <c r="KMP38" s="661"/>
      <c r="KMQ38" s="661"/>
      <c r="KMR38" s="661"/>
      <c r="KMS38" s="661"/>
      <c r="KMT38" s="661"/>
      <c r="KMU38" s="661"/>
      <c r="KMV38" s="661"/>
      <c r="KMW38" s="661"/>
      <c r="KMX38" s="661"/>
      <c r="KMY38" s="661"/>
      <c r="KMZ38" s="661"/>
      <c r="KNA38" s="661"/>
      <c r="KNB38" s="661"/>
      <c r="KNC38" s="661"/>
      <c r="KND38" s="661"/>
      <c r="KNE38" s="661"/>
      <c r="KNF38" s="661"/>
      <c r="KNG38" s="661"/>
      <c r="KNH38" s="661"/>
      <c r="KNI38" s="661"/>
      <c r="KNJ38" s="661"/>
      <c r="KNK38" s="661"/>
      <c r="KNL38" s="661"/>
      <c r="KNM38" s="661"/>
      <c r="KNN38" s="661"/>
      <c r="KNO38" s="661"/>
      <c r="KNP38" s="661"/>
      <c r="KNQ38" s="661"/>
      <c r="KNR38" s="661"/>
      <c r="KNS38" s="661"/>
      <c r="KNT38" s="661"/>
      <c r="KNU38" s="661"/>
      <c r="KNV38" s="661"/>
      <c r="KNW38" s="661"/>
      <c r="KNX38" s="661"/>
      <c r="KNY38" s="661"/>
      <c r="KNZ38" s="661"/>
      <c r="KOA38" s="661"/>
      <c r="KOB38" s="661"/>
      <c r="KOC38" s="661"/>
      <c r="KOD38" s="661"/>
      <c r="KOE38" s="661"/>
      <c r="KOF38" s="661"/>
      <c r="KOG38" s="661"/>
      <c r="KOH38" s="661"/>
      <c r="KOI38" s="661"/>
      <c r="KOJ38" s="661"/>
      <c r="KOK38" s="661"/>
      <c r="KOL38" s="661"/>
      <c r="KOM38" s="661"/>
      <c r="KON38" s="661"/>
      <c r="KOO38" s="661"/>
      <c r="KOP38" s="661"/>
      <c r="KOQ38" s="661"/>
      <c r="KOR38" s="661"/>
      <c r="KOS38" s="661"/>
      <c r="KOT38" s="661"/>
      <c r="KOU38" s="661"/>
      <c r="KOV38" s="661"/>
      <c r="KOW38" s="661"/>
      <c r="KOX38" s="661"/>
      <c r="KOY38" s="661"/>
      <c r="KOZ38" s="661"/>
      <c r="KPA38" s="661"/>
      <c r="KPB38" s="661"/>
      <c r="KPC38" s="661"/>
      <c r="KPD38" s="661"/>
      <c r="KPE38" s="661"/>
      <c r="KPF38" s="661"/>
      <c r="KPG38" s="661"/>
      <c r="KPH38" s="661"/>
      <c r="KPI38" s="661"/>
      <c r="KPJ38" s="661"/>
      <c r="KPK38" s="661"/>
      <c r="KPL38" s="661"/>
      <c r="KPM38" s="661"/>
      <c r="KPN38" s="661"/>
      <c r="KPO38" s="661"/>
      <c r="KPP38" s="661"/>
      <c r="KPQ38" s="661"/>
      <c r="KPR38" s="661"/>
      <c r="KPS38" s="661"/>
      <c r="KPT38" s="661"/>
      <c r="KPU38" s="661"/>
      <c r="KPV38" s="661"/>
      <c r="KPW38" s="661"/>
      <c r="KPX38" s="661"/>
      <c r="KPY38" s="661"/>
      <c r="KPZ38" s="661"/>
      <c r="KQA38" s="661"/>
      <c r="KQB38" s="661"/>
      <c r="KQC38" s="661"/>
      <c r="KQD38" s="661"/>
      <c r="KQE38" s="661"/>
      <c r="KQF38" s="661"/>
      <c r="KQG38" s="661"/>
      <c r="KQH38" s="661"/>
      <c r="KQI38" s="661"/>
      <c r="KQJ38" s="661"/>
      <c r="KQK38" s="661"/>
      <c r="KQL38" s="661"/>
      <c r="KQM38" s="661"/>
      <c r="KQN38" s="661"/>
      <c r="KQO38" s="661"/>
      <c r="KQP38" s="661"/>
      <c r="KQQ38" s="661"/>
      <c r="KQR38" s="661"/>
      <c r="KQS38" s="661"/>
      <c r="KQT38" s="661"/>
      <c r="KQU38" s="661"/>
      <c r="KQV38" s="661"/>
      <c r="KQW38" s="661"/>
      <c r="KQX38" s="661"/>
      <c r="KQY38" s="661"/>
      <c r="KQZ38" s="661"/>
      <c r="KRA38" s="661"/>
      <c r="KRB38" s="661"/>
      <c r="KRC38" s="661"/>
      <c r="KRD38" s="661"/>
      <c r="KRE38" s="661"/>
      <c r="KRF38" s="661"/>
      <c r="KRG38" s="661"/>
      <c r="KRH38" s="661"/>
      <c r="KRI38" s="661"/>
      <c r="KRJ38" s="661"/>
      <c r="KRK38" s="661"/>
      <c r="KRL38" s="661"/>
      <c r="KRM38" s="661"/>
      <c r="KRN38" s="661"/>
      <c r="KRO38" s="661"/>
      <c r="KRP38" s="661"/>
      <c r="KRQ38" s="661"/>
      <c r="KRR38" s="661"/>
      <c r="KRS38" s="661"/>
      <c r="KRT38" s="661"/>
      <c r="KRU38" s="661"/>
      <c r="KRV38" s="661"/>
      <c r="KRW38" s="661"/>
      <c r="KRX38" s="661"/>
      <c r="KRY38" s="661"/>
      <c r="KRZ38" s="661"/>
      <c r="KSA38" s="661"/>
      <c r="KSB38" s="661"/>
      <c r="KSC38" s="661"/>
      <c r="KSD38" s="661"/>
      <c r="KSE38" s="661"/>
      <c r="KSF38" s="661"/>
      <c r="KSG38" s="661"/>
      <c r="KSH38" s="661"/>
      <c r="KSI38" s="661"/>
      <c r="KSJ38" s="661"/>
      <c r="KSK38" s="661"/>
      <c r="KSL38" s="661"/>
      <c r="KSM38" s="661"/>
      <c r="KSN38" s="661"/>
      <c r="KSO38" s="661"/>
      <c r="KSP38" s="661"/>
      <c r="KSQ38" s="661"/>
      <c r="KSR38" s="661"/>
      <c r="KSS38" s="661"/>
      <c r="KST38" s="661"/>
      <c r="KSU38" s="661"/>
      <c r="KSV38" s="661"/>
      <c r="KSW38" s="661"/>
      <c r="KSX38" s="661"/>
      <c r="KSY38" s="661"/>
      <c r="KSZ38" s="661"/>
      <c r="KTA38" s="661"/>
      <c r="KTB38" s="661"/>
      <c r="KTC38" s="661"/>
      <c r="KTD38" s="661"/>
      <c r="KTE38" s="661"/>
      <c r="KTF38" s="661"/>
      <c r="KTG38" s="661"/>
      <c r="KTH38" s="661"/>
      <c r="KTI38" s="661"/>
      <c r="KTJ38" s="661"/>
      <c r="KTK38" s="661"/>
      <c r="KTL38" s="661"/>
      <c r="KTM38" s="661"/>
      <c r="KTN38" s="661"/>
      <c r="KTO38" s="661"/>
      <c r="KTP38" s="661"/>
      <c r="KTQ38" s="661"/>
      <c r="KTR38" s="661"/>
      <c r="KTS38" s="661"/>
      <c r="KTT38" s="661"/>
      <c r="KTU38" s="661"/>
      <c r="KTV38" s="661"/>
      <c r="KTW38" s="661"/>
      <c r="KTX38" s="661"/>
      <c r="KTY38" s="661"/>
      <c r="KTZ38" s="661"/>
      <c r="KUA38" s="661"/>
      <c r="KUB38" s="661"/>
      <c r="KUC38" s="661"/>
      <c r="KUD38" s="661"/>
      <c r="KUE38" s="661"/>
      <c r="KUF38" s="661"/>
      <c r="KUG38" s="661"/>
      <c r="KUH38" s="661"/>
      <c r="KUI38" s="661"/>
      <c r="KUJ38" s="661"/>
      <c r="KUK38" s="661"/>
      <c r="KUL38" s="661"/>
      <c r="KUM38" s="661"/>
      <c r="KUN38" s="661"/>
      <c r="KUO38" s="661"/>
      <c r="KUP38" s="661"/>
      <c r="KUQ38" s="661"/>
      <c r="KUR38" s="661"/>
      <c r="KUS38" s="661"/>
      <c r="KUT38" s="661"/>
      <c r="KUU38" s="661"/>
      <c r="KUV38" s="661"/>
      <c r="KUW38" s="661"/>
      <c r="KUX38" s="661"/>
      <c r="KUY38" s="661"/>
      <c r="KUZ38" s="661"/>
      <c r="KVA38" s="661"/>
      <c r="KVB38" s="661"/>
      <c r="KVC38" s="661"/>
      <c r="KVD38" s="661"/>
      <c r="KVE38" s="661"/>
      <c r="KVF38" s="661"/>
      <c r="KVG38" s="661"/>
      <c r="KVH38" s="661"/>
      <c r="KVI38" s="661"/>
      <c r="KVJ38" s="661"/>
      <c r="KVK38" s="661"/>
      <c r="KVL38" s="661"/>
      <c r="KVM38" s="661"/>
      <c r="KVN38" s="661"/>
      <c r="KVO38" s="661"/>
      <c r="KVP38" s="661"/>
      <c r="KVQ38" s="661"/>
      <c r="KVR38" s="661"/>
      <c r="KVS38" s="661"/>
      <c r="KVT38" s="661"/>
      <c r="KVU38" s="661"/>
      <c r="KVV38" s="661"/>
      <c r="KVW38" s="661"/>
      <c r="KVX38" s="661"/>
      <c r="KVY38" s="661"/>
      <c r="KVZ38" s="661"/>
      <c r="KWA38" s="661"/>
      <c r="KWB38" s="661"/>
      <c r="KWC38" s="661"/>
      <c r="KWD38" s="661"/>
      <c r="KWE38" s="661"/>
      <c r="KWF38" s="661"/>
      <c r="KWG38" s="661"/>
      <c r="KWH38" s="661"/>
      <c r="KWI38" s="661"/>
      <c r="KWJ38" s="661"/>
      <c r="KWK38" s="661"/>
      <c r="KWL38" s="661"/>
      <c r="KWM38" s="661"/>
      <c r="KWN38" s="661"/>
      <c r="KWO38" s="661"/>
      <c r="KWP38" s="661"/>
      <c r="KWQ38" s="661"/>
      <c r="KWR38" s="661"/>
      <c r="KWS38" s="661"/>
      <c r="KWT38" s="661"/>
      <c r="KWU38" s="661"/>
      <c r="KWV38" s="661"/>
      <c r="KWW38" s="661"/>
      <c r="KWX38" s="661"/>
      <c r="KWY38" s="661"/>
      <c r="KWZ38" s="661"/>
      <c r="KXA38" s="661"/>
      <c r="KXB38" s="661"/>
      <c r="KXC38" s="661"/>
      <c r="KXD38" s="661"/>
      <c r="KXE38" s="661"/>
      <c r="KXF38" s="661"/>
      <c r="KXG38" s="661"/>
      <c r="KXH38" s="661"/>
      <c r="KXI38" s="661"/>
      <c r="KXJ38" s="661"/>
      <c r="KXK38" s="661"/>
      <c r="KXL38" s="661"/>
      <c r="KXM38" s="661"/>
      <c r="KXN38" s="661"/>
      <c r="KXO38" s="661"/>
      <c r="KXP38" s="661"/>
      <c r="KXQ38" s="661"/>
      <c r="KXR38" s="661"/>
      <c r="KXS38" s="661"/>
      <c r="KXT38" s="661"/>
      <c r="KXU38" s="661"/>
      <c r="KXV38" s="661"/>
      <c r="KXW38" s="661"/>
      <c r="KXX38" s="661"/>
      <c r="KXY38" s="661"/>
      <c r="KXZ38" s="661"/>
      <c r="KYA38" s="661"/>
      <c r="KYB38" s="661"/>
      <c r="KYC38" s="661"/>
      <c r="KYD38" s="661"/>
      <c r="KYE38" s="661"/>
      <c r="KYF38" s="661"/>
      <c r="KYG38" s="661"/>
      <c r="KYH38" s="661"/>
      <c r="KYI38" s="661"/>
      <c r="KYJ38" s="661"/>
      <c r="KYK38" s="661"/>
      <c r="KYL38" s="661"/>
      <c r="KYM38" s="661"/>
      <c r="KYN38" s="661"/>
      <c r="KYO38" s="661"/>
      <c r="KYP38" s="661"/>
      <c r="KYQ38" s="661"/>
      <c r="KYR38" s="661"/>
      <c r="KYS38" s="661"/>
      <c r="KYT38" s="661"/>
      <c r="KYU38" s="661"/>
      <c r="KYV38" s="661"/>
      <c r="KYW38" s="661"/>
      <c r="KYX38" s="661"/>
      <c r="KYY38" s="661"/>
      <c r="KYZ38" s="661"/>
      <c r="KZA38" s="661"/>
      <c r="KZB38" s="661"/>
      <c r="KZC38" s="661"/>
      <c r="KZD38" s="661"/>
      <c r="KZE38" s="661"/>
      <c r="KZF38" s="661"/>
      <c r="KZG38" s="661"/>
      <c r="KZH38" s="661"/>
      <c r="KZI38" s="661"/>
      <c r="KZJ38" s="661"/>
      <c r="KZK38" s="661"/>
      <c r="KZL38" s="661"/>
      <c r="KZM38" s="661"/>
      <c r="KZN38" s="661"/>
      <c r="KZO38" s="661"/>
      <c r="KZP38" s="661"/>
      <c r="KZQ38" s="661"/>
      <c r="KZR38" s="661"/>
      <c r="KZS38" s="661"/>
      <c r="KZT38" s="661"/>
      <c r="KZU38" s="661"/>
      <c r="KZV38" s="661"/>
      <c r="KZW38" s="661"/>
      <c r="KZX38" s="661"/>
      <c r="KZY38" s="661"/>
      <c r="KZZ38" s="661"/>
      <c r="LAA38" s="661"/>
      <c r="LAB38" s="661"/>
      <c r="LAC38" s="661"/>
      <c r="LAD38" s="661"/>
      <c r="LAE38" s="661"/>
      <c r="LAF38" s="661"/>
      <c r="LAG38" s="661"/>
      <c r="LAH38" s="661"/>
      <c r="LAI38" s="661"/>
      <c r="LAJ38" s="661"/>
      <c r="LAK38" s="661"/>
      <c r="LAL38" s="661"/>
      <c r="LAM38" s="661"/>
      <c r="LAN38" s="661"/>
      <c r="LAO38" s="661"/>
      <c r="LAP38" s="661"/>
      <c r="LAQ38" s="661"/>
      <c r="LAR38" s="661"/>
      <c r="LAS38" s="661"/>
      <c r="LAT38" s="661"/>
      <c r="LAU38" s="661"/>
      <c r="LAV38" s="661"/>
      <c r="LAW38" s="661"/>
      <c r="LAX38" s="661"/>
      <c r="LAY38" s="661"/>
      <c r="LAZ38" s="661"/>
      <c r="LBA38" s="661"/>
      <c r="LBB38" s="661"/>
      <c r="LBC38" s="661"/>
      <c r="LBD38" s="661"/>
      <c r="LBE38" s="661"/>
      <c r="LBF38" s="661"/>
      <c r="LBG38" s="661"/>
      <c r="LBH38" s="661"/>
      <c r="LBI38" s="661"/>
      <c r="LBJ38" s="661"/>
      <c r="LBK38" s="661"/>
      <c r="LBL38" s="661"/>
      <c r="LBM38" s="661"/>
      <c r="LBN38" s="661"/>
      <c r="LBO38" s="661"/>
      <c r="LBP38" s="661"/>
      <c r="LBQ38" s="661"/>
      <c r="LBR38" s="661"/>
      <c r="LBS38" s="661"/>
      <c r="LBT38" s="661"/>
      <c r="LBU38" s="661"/>
      <c r="LBV38" s="661"/>
      <c r="LBW38" s="661"/>
      <c r="LBX38" s="661"/>
      <c r="LBY38" s="661"/>
      <c r="LBZ38" s="661"/>
      <c r="LCA38" s="661"/>
      <c r="LCB38" s="661"/>
      <c r="LCC38" s="661"/>
      <c r="LCD38" s="661"/>
      <c r="LCE38" s="661"/>
      <c r="LCF38" s="661"/>
      <c r="LCG38" s="661"/>
      <c r="LCH38" s="661"/>
      <c r="LCI38" s="661"/>
      <c r="LCJ38" s="661"/>
      <c r="LCK38" s="661"/>
      <c r="LCL38" s="661"/>
      <c r="LCM38" s="661"/>
      <c r="LCN38" s="661"/>
      <c r="LCO38" s="661"/>
      <c r="LCP38" s="661"/>
      <c r="LCQ38" s="661"/>
      <c r="LCR38" s="661"/>
      <c r="LCS38" s="661"/>
      <c r="LCT38" s="661"/>
      <c r="LCU38" s="661"/>
      <c r="LCV38" s="661"/>
      <c r="LCW38" s="661"/>
      <c r="LCX38" s="661"/>
      <c r="LCY38" s="661"/>
      <c r="LCZ38" s="661"/>
      <c r="LDA38" s="661"/>
      <c r="LDB38" s="661"/>
      <c r="LDC38" s="661"/>
      <c r="LDD38" s="661"/>
      <c r="LDE38" s="661"/>
      <c r="LDF38" s="661"/>
      <c r="LDG38" s="661"/>
      <c r="LDH38" s="661"/>
      <c r="LDI38" s="661"/>
      <c r="LDJ38" s="661"/>
      <c r="LDK38" s="661"/>
      <c r="LDL38" s="661"/>
      <c r="LDM38" s="661"/>
      <c r="LDN38" s="661"/>
      <c r="LDO38" s="661"/>
      <c r="LDP38" s="661"/>
      <c r="LDQ38" s="661"/>
      <c r="LDR38" s="661"/>
      <c r="LDS38" s="661"/>
      <c r="LDT38" s="661"/>
      <c r="LDU38" s="661"/>
      <c r="LDV38" s="661"/>
      <c r="LDW38" s="661"/>
      <c r="LDX38" s="661"/>
      <c r="LDY38" s="661"/>
      <c r="LDZ38" s="661"/>
      <c r="LEA38" s="661"/>
      <c r="LEB38" s="661"/>
      <c r="LEC38" s="661"/>
      <c r="LED38" s="661"/>
      <c r="LEE38" s="661"/>
      <c r="LEF38" s="661"/>
      <c r="LEG38" s="661"/>
      <c r="LEH38" s="661"/>
      <c r="LEI38" s="661"/>
      <c r="LEJ38" s="661"/>
      <c r="LEK38" s="661"/>
      <c r="LEL38" s="661"/>
      <c r="LEM38" s="661"/>
      <c r="LEN38" s="661"/>
      <c r="LEO38" s="661"/>
      <c r="LEP38" s="661"/>
      <c r="LEQ38" s="661"/>
      <c r="LER38" s="661"/>
      <c r="LES38" s="661"/>
      <c r="LET38" s="661"/>
      <c r="LEU38" s="661"/>
      <c r="LEV38" s="661"/>
      <c r="LEW38" s="661"/>
      <c r="LEX38" s="661"/>
      <c r="LEY38" s="661"/>
      <c r="LEZ38" s="661"/>
      <c r="LFA38" s="661"/>
      <c r="LFB38" s="661"/>
      <c r="LFC38" s="661"/>
      <c r="LFD38" s="661"/>
      <c r="LFE38" s="661"/>
      <c r="LFF38" s="661"/>
      <c r="LFG38" s="661"/>
      <c r="LFH38" s="661"/>
      <c r="LFI38" s="661"/>
      <c r="LFJ38" s="661"/>
      <c r="LFK38" s="661"/>
      <c r="LFL38" s="661"/>
      <c r="LFM38" s="661"/>
      <c r="LFN38" s="661"/>
      <c r="LFO38" s="661"/>
      <c r="LFP38" s="661"/>
      <c r="LFQ38" s="661"/>
      <c r="LFR38" s="661"/>
      <c r="LFS38" s="661"/>
      <c r="LFT38" s="661"/>
      <c r="LFU38" s="661"/>
      <c r="LFV38" s="661"/>
      <c r="LFW38" s="661"/>
      <c r="LFX38" s="661"/>
      <c r="LFY38" s="661"/>
      <c r="LFZ38" s="661"/>
      <c r="LGA38" s="661"/>
      <c r="LGB38" s="661"/>
      <c r="LGC38" s="661"/>
      <c r="LGD38" s="661"/>
      <c r="LGE38" s="661"/>
      <c r="LGF38" s="661"/>
      <c r="LGG38" s="661"/>
      <c r="LGH38" s="661"/>
      <c r="LGI38" s="661"/>
      <c r="LGJ38" s="661"/>
      <c r="LGK38" s="661"/>
      <c r="LGL38" s="661"/>
      <c r="LGM38" s="661"/>
      <c r="LGN38" s="661"/>
      <c r="LGO38" s="661"/>
      <c r="LGP38" s="661"/>
      <c r="LGQ38" s="661"/>
      <c r="LGR38" s="661"/>
      <c r="LGS38" s="661"/>
      <c r="LGT38" s="661"/>
      <c r="LGU38" s="661"/>
      <c r="LGV38" s="661"/>
      <c r="LGW38" s="661"/>
      <c r="LGX38" s="661"/>
      <c r="LGY38" s="661"/>
      <c r="LGZ38" s="661"/>
      <c r="LHA38" s="661"/>
      <c r="LHB38" s="661"/>
      <c r="LHC38" s="661"/>
      <c r="LHD38" s="661"/>
      <c r="LHE38" s="661"/>
      <c r="LHF38" s="661"/>
      <c r="LHG38" s="661"/>
      <c r="LHH38" s="661"/>
      <c r="LHI38" s="661"/>
      <c r="LHJ38" s="661"/>
      <c r="LHK38" s="661"/>
      <c r="LHL38" s="661"/>
      <c r="LHM38" s="661"/>
      <c r="LHN38" s="661"/>
      <c r="LHO38" s="661"/>
      <c r="LHP38" s="661"/>
      <c r="LHQ38" s="661"/>
      <c r="LHR38" s="661"/>
      <c r="LHS38" s="661"/>
      <c r="LHT38" s="661"/>
      <c r="LHU38" s="661"/>
      <c r="LHV38" s="661"/>
      <c r="LHW38" s="661"/>
      <c r="LHX38" s="661"/>
      <c r="LHY38" s="661"/>
      <c r="LHZ38" s="661"/>
      <c r="LIA38" s="661"/>
      <c r="LIB38" s="661"/>
      <c r="LIC38" s="661"/>
      <c r="LID38" s="661"/>
      <c r="LIE38" s="661"/>
      <c r="LIF38" s="661"/>
      <c r="LIG38" s="661"/>
      <c r="LIH38" s="661"/>
      <c r="LII38" s="661"/>
      <c r="LIJ38" s="661"/>
      <c r="LIK38" s="661"/>
      <c r="LIL38" s="661"/>
      <c r="LIM38" s="661"/>
      <c r="LIN38" s="661"/>
      <c r="LIO38" s="661"/>
      <c r="LIP38" s="661"/>
      <c r="LIQ38" s="661"/>
      <c r="LIR38" s="661"/>
      <c r="LIS38" s="661"/>
      <c r="LIT38" s="661"/>
      <c r="LIU38" s="661"/>
      <c r="LIV38" s="661"/>
      <c r="LIW38" s="661"/>
      <c r="LIX38" s="661"/>
      <c r="LIY38" s="661"/>
      <c r="LIZ38" s="661"/>
      <c r="LJA38" s="661"/>
      <c r="LJB38" s="661"/>
      <c r="LJC38" s="661"/>
      <c r="LJD38" s="661"/>
      <c r="LJE38" s="661"/>
      <c r="LJF38" s="661"/>
      <c r="LJG38" s="661"/>
      <c r="LJH38" s="661"/>
      <c r="LJI38" s="661"/>
      <c r="LJJ38" s="661"/>
      <c r="LJK38" s="661"/>
      <c r="LJL38" s="661"/>
      <c r="LJM38" s="661"/>
      <c r="LJN38" s="661"/>
      <c r="LJO38" s="661"/>
      <c r="LJP38" s="661"/>
      <c r="LJQ38" s="661"/>
      <c r="LJR38" s="661"/>
      <c r="LJS38" s="661"/>
      <c r="LJT38" s="661"/>
      <c r="LJU38" s="661"/>
      <c r="LJV38" s="661"/>
      <c r="LJW38" s="661"/>
      <c r="LJX38" s="661"/>
      <c r="LJY38" s="661"/>
      <c r="LJZ38" s="661"/>
      <c r="LKA38" s="661"/>
      <c r="LKB38" s="661"/>
      <c r="LKC38" s="661"/>
      <c r="LKD38" s="661"/>
      <c r="LKE38" s="661"/>
      <c r="LKF38" s="661"/>
      <c r="LKG38" s="661"/>
      <c r="LKH38" s="661"/>
      <c r="LKI38" s="661"/>
      <c r="LKJ38" s="661"/>
      <c r="LKK38" s="661"/>
      <c r="LKL38" s="661"/>
      <c r="LKM38" s="661"/>
      <c r="LKN38" s="661"/>
      <c r="LKO38" s="661"/>
      <c r="LKP38" s="661"/>
      <c r="LKQ38" s="661"/>
      <c r="LKR38" s="661"/>
      <c r="LKS38" s="661"/>
      <c r="LKT38" s="661"/>
      <c r="LKU38" s="661"/>
      <c r="LKV38" s="661"/>
      <c r="LKW38" s="661"/>
      <c r="LKX38" s="661"/>
      <c r="LKY38" s="661"/>
      <c r="LKZ38" s="661"/>
      <c r="LLA38" s="661"/>
      <c r="LLB38" s="661"/>
      <c r="LLC38" s="661"/>
      <c r="LLD38" s="661"/>
      <c r="LLE38" s="661"/>
      <c r="LLF38" s="661"/>
      <c r="LLG38" s="661"/>
      <c r="LLH38" s="661"/>
      <c r="LLI38" s="661"/>
      <c r="LLJ38" s="661"/>
      <c r="LLK38" s="661"/>
      <c r="LLL38" s="661"/>
      <c r="LLM38" s="661"/>
      <c r="LLN38" s="661"/>
      <c r="LLO38" s="661"/>
      <c r="LLP38" s="661"/>
      <c r="LLQ38" s="661"/>
      <c r="LLR38" s="661"/>
      <c r="LLS38" s="661"/>
      <c r="LLT38" s="661"/>
      <c r="LLU38" s="661"/>
      <c r="LLV38" s="661"/>
      <c r="LLW38" s="661"/>
      <c r="LLX38" s="661"/>
      <c r="LLY38" s="661"/>
      <c r="LLZ38" s="661"/>
      <c r="LMA38" s="661"/>
      <c r="LMB38" s="661"/>
      <c r="LMC38" s="661"/>
      <c r="LMD38" s="661"/>
      <c r="LME38" s="661"/>
      <c r="LMF38" s="661"/>
      <c r="LMG38" s="661"/>
      <c r="LMH38" s="661"/>
      <c r="LMI38" s="661"/>
      <c r="LMJ38" s="661"/>
      <c r="LMK38" s="661"/>
      <c r="LML38" s="661"/>
      <c r="LMM38" s="661"/>
      <c r="LMN38" s="661"/>
      <c r="LMO38" s="661"/>
      <c r="LMP38" s="661"/>
      <c r="LMQ38" s="661"/>
      <c r="LMR38" s="661"/>
      <c r="LMS38" s="661"/>
      <c r="LMT38" s="661"/>
      <c r="LMU38" s="661"/>
      <c r="LMV38" s="661"/>
      <c r="LMW38" s="661"/>
      <c r="LMX38" s="661"/>
      <c r="LMY38" s="661"/>
      <c r="LMZ38" s="661"/>
      <c r="LNA38" s="661"/>
      <c r="LNB38" s="661"/>
      <c r="LNC38" s="661"/>
      <c r="LND38" s="661"/>
      <c r="LNE38" s="661"/>
      <c r="LNF38" s="661"/>
      <c r="LNG38" s="661"/>
      <c r="LNH38" s="661"/>
      <c r="LNI38" s="661"/>
      <c r="LNJ38" s="661"/>
      <c r="LNK38" s="661"/>
      <c r="LNL38" s="661"/>
      <c r="LNM38" s="661"/>
      <c r="LNN38" s="661"/>
      <c r="LNO38" s="661"/>
      <c r="LNP38" s="661"/>
      <c r="LNQ38" s="661"/>
      <c r="LNR38" s="661"/>
      <c r="LNS38" s="661"/>
      <c r="LNT38" s="661"/>
      <c r="LNU38" s="661"/>
      <c r="LNV38" s="661"/>
      <c r="LNW38" s="661"/>
      <c r="LNX38" s="661"/>
      <c r="LNY38" s="661"/>
      <c r="LNZ38" s="661"/>
      <c r="LOA38" s="661"/>
      <c r="LOB38" s="661"/>
      <c r="LOC38" s="661"/>
      <c r="LOD38" s="661"/>
      <c r="LOE38" s="661"/>
      <c r="LOF38" s="661"/>
      <c r="LOG38" s="661"/>
      <c r="LOH38" s="661"/>
      <c r="LOI38" s="661"/>
      <c r="LOJ38" s="661"/>
      <c r="LOK38" s="661"/>
      <c r="LOL38" s="661"/>
      <c r="LOM38" s="661"/>
      <c r="LON38" s="661"/>
      <c r="LOO38" s="661"/>
      <c r="LOP38" s="661"/>
      <c r="LOQ38" s="661"/>
      <c r="LOR38" s="661"/>
      <c r="LOS38" s="661"/>
      <c r="LOT38" s="661"/>
      <c r="LOU38" s="661"/>
      <c r="LOV38" s="661"/>
      <c r="LOW38" s="661"/>
      <c r="LOX38" s="661"/>
      <c r="LOY38" s="661"/>
      <c r="LOZ38" s="661"/>
      <c r="LPA38" s="661"/>
      <c r="LPB38" s="661"/>
      <c r="LPC38" s="661"/>
      <c r="LPD38" s="661"/>
      <c r="LPE38" s="661"/>
      <c r="LPF38" s="661"/>
      <c r="LPG38" s="661"/>
      <c r="LPH38" s="661"/>
      <c r="LPI38" s="661"/>
      <c r="LPJ38" s="661"/>
      <c r="LPK38" s="661"/>
      <c r="LPL38" s="661"/>
      <c r="LPM38" s="661"/>
      <c r="LPN38" s="661"/>
      <c r="LPO38" s="661"/>
      <c r="LPP38" s="661"/>
      <c r="LPQ38" s="661"/>
      <c r="LPR38" s="661"/>
      <c r="LPS38" s="661"/>
      <c r="LPT38" s="661"/>
      <c r="LPU38" s="661"/>
      <c r="LPV38" s="661"/>
      <c r="LPW38" s="661"/>
      <c r="LPX38" s="661"/>
      <c r="LPY38" s="661"/>
      <c r="LPZ38" s="661"/>
      <c r="LQA38" s="661"/>
      <c r="LQB38" s="661"/>
      <c r="LQC38" s="661"/>
      <c r="LQD38" s="661"/>
      <c r="LQE38" s="661"/>
      <c r="LQF38" s="661"/>
      <c r="LQG38" s="661"/>
      <c r="LQH38" s="661"/>
      <c r="LQI38" s="661"/>
      <c r="LQJ38" s="661"/>
      <c r="LQK38" s="661"/>
      <c r="LQL38" s="661"/>
      <c r="LQM38" s="661"/>
      <c r="LQN38" s="661"/>
      <c r="LQO38" s="661"/>
      <c r="LQP38" s="661"/>
      <c r="LQQ38" s="661"/>
      <c r="LQR38" s="661"/>
      <c r="LQS38" s="661"/>
      <c r="LQT38" s="661"/>
      <c r="LQU38" s="661"/>
      <c r="LQV38" s="661"/>
      <c r="LQW38" s="661"/>
      <c r="LQX38" s="661"/>
      <c r="LQY38" s="661"/>
      <c r="LQZ38" s="661"/>
      <c r="LRA38" s="661"/>
      <c r="LRB38" s="661"/>
      <c r="LRC38" s="661"/>
      <c r="LRD38" s="661"/>
      <c r="LRE38" s="661"/>
      <c r="LRF38" s="661"/>
      <c r="LRG38" s="661"/>
      <c r="LRH38" s="661"/>
      <c r="LRI38" s="661"/>
      <c r="LRJ38" s="661"/>
      <c r="LRK38" s="661"/>
      <c r="LRL38" s="661"/>
      <c r="LRM38" s="661"/>
      <c r="LRN38" s="661"/>
      <c r="LRO38" s="661"/>
      <c r="LRP38" s="661"/>
      <c r="LRQ38" s="661"/>
      <c r="LRR38" s="661"/>
      <c r="LRS38" s="661"/>
      <c r="LRT38" s="661"/>
      <c r="LRU38" s="661"/>
      <c r="LRV38" s="661"/>
      <c r="LRW38" s="661"/>
      <c r="LRX38" s="661"/>
      <c r="LRY38" s="661"/>
      <c r="LRZ38" s="661"/>
      <c r="LSA38" s="661"/>
      <c r="LSB38" s="661"/>
      <c r="LSC38" s="661"/>
      <c r="LSD38" s="661"/>
      <c r="LSE38" s="661"/>
      <c r="LSF38" s="661"/>
      <c r="LSG38" s="661"/>
      <c r="LSH38" s="661"/>
      <c r="LSI38" s="661"/>
      <c r="LSJ38" s="661"/>
      <c r="LSK38" s="661"/>
      <c r="LSL38" s="661"/>
      <c r="LSM38" s="661"/>
      <c r="LSN38" s="661"/>
      <c r="LSO38" s="661"/>
      <c r="LSP38" s="661"/>
      <c r="LSQ38" s="661"/>
      <c r="LSR38" s="661"/>
      <c r="LSS38" s="661"/>
      <c r="LST38" s="661"/>
      <c r="LSU38" s="661"/>
      <c r="LSV38" s="661"/>
      <c r="LSW38" s="661"/>
      <c r="LSX38" s="661"/>
      <c r="LSY38" s="661"/>
      <c r="LSZ38" s="661"/>
      <c r="LTA38" s="661"/>
      <c r="LTB38" s="661"/>
      <c r="LTC38" s="661"/>
      <c r="LTD38" s="661"/>
      <c r="LTE38" s="661"/>
      <c r="LTF38" s="661"/>
      <c r="LTG38" s="661"/>
      <c r="LTH38" s="661"/>
      <c r="LTI38" s="661"/>
      <c r="LTJ38" s="661"/>
      <c r="LTK38" s="661"/>
      <c r="LTL38" s="661"/>
      <c r="LTM38" s="661"/>
      <c r="LTN38" s="661"/>
      <c r="LTO38" s="661"/>
      <c r="LTP38" s="661"/>
      <c r="LTQ38" s="661"/>
      <c r="LTR38" s="661"/>
      <c r="LTS38" s="661"/>
      <c r="LTT38" s="661"/>
      <c r="LTU38" s="661"/>
      <c r="LTV38" s="661"/>
      <c r="LTW38" s="661"/>
      <c r="LTX38" s="661"/>
      <c r="LTY38" s="661"/>
      <c r="LTZ38" s="661"/>
      <c r="LUA38" s="661"/>
      <c r="LUB38" s="661"/>
      <c r="LUC38" s="661"/>
      <c r="LUD38" s="661"/>
      <c r="LUE38" s="661"/>
      <c r="LUF38" s="661"/>
      <c r="LUG38" s="661"/>
      <c r="LUH38" s="661"/>
      <c r="LUI38" s="661"/>
      <c r="LUJ38" s="661"/>
      <c r="LUK38" s="661"/>
      <c r="LUL38" s="661"/>
      <c r="LUM38" s="661"/>
      <c r="LUN38" s="661"/>
      <c r="LUO38" s="661"/>
      <c r="LUP38" s="661"/>
      <c r="LUQ38" s="661"/>
      <c r="LUR38" s="661"/>
      <c r="LUS38" s="661"/>
      <c r="LUT38" s="661"/>
      <c r="LUU38" s="661"/>
      <c r="LUV38" s="661"/>
      <c r="LUW38" s="661"/>
      <c r="LUX38" s="661"/>
      <c r="LUY38" s="661"/>
      <c r="LUZ38" s="661"/>
      <c r="LVA38" s="661"/>
      <c r="LVB38" s="661"/>
      <c r="LVC38" s="661"/>
      <c r="LVD38" s="661"/>
      <c r="LVE38" s="661"/>
      <c r="LVF38" s="661"/>
      <c r="LVG38" s="661"/>
      <c r="LVH38" s="661"/>
      <c r="LVI38" s="661"/>
      <c r="LVJ38" s="661"/>
      <c r="LVK38" s="661"/>
      <c r="LVL38" s="661"/>
      <c r="LVM38" s="661"/>
      <c r="LVN38" s="661"/>
      <c r="LVO38" s="661"/>
      <c r="LVP38" s="661"/>
      <c r="LVQ38" s="661"/>
      <c r="LVR38" s="661"/>
      <c r="LVS38" s="661"/>
      <c r="LVT38" s="661"/>
      <c r="LVU38" s="661"/>
      <c r="LVV38" s="661"/>
      <c r="LVW38" s="661"/>
      <c r="LVX38" s="661"/>
      <c r="LVY38" s="661"/>
      <c r="LVZ38" s="661"/>
      <c r="LWA38" s="661"/>
      <c r="LWB38" s="661"/>
      <c r="LWC38" s="661"/>
      <c r="LWD38" s="661"/>
      <c r="LWE38" s="661"/>
      <c r="LWF38" s="661"/>
      <c r="LWG38" s="661"/>
      <c r="LWH38" s="661"/>
      <c r="LWI38" s="661"/>
      <c r="LWJ38" s="661"/>
      <c r="LWK38" s="661"/>
      <c r="LWL38" s="661"/>
      <c r="LWM38" s="661"/>
      <c r="LWN38" s="661"/>
      <c r="LWO38" s="661"/>
      <c r="LWP38" s="661"/>
      <c r="LWQ38" s="661"/>
      <c r="LWR38" s="661"/>
      <c r="LWS38" s="661"/>
      <c r="LWT38" s="661"/>
      <c r="LWU38" s="661"/>
      <c r="LWV38" s="661"/>
      <c r="LWW38" s="661"/>
      <c r="LWX38" s="661"/>
      <c r="LWY38" s="661"/>
      <c r="LWZ38" s="661"/>
      <c r="LXA38" s="661"/>
      <c r="LXB38" s="661"/>
      <c r="LXC38" s="661"/>
      <c r="LXD38" s="661"/>
      <c r="LXE38" s="661"/>
      <c r="LXF38" s="661"/>
      <c r="LXG38" s="661"/>
      <c r="LXH38" s="661"/>
      <c r="LXI38" s="661"/>
      <c r="LXJ38" s="661"/>
      <c r="LXK38" s="661"/>
      <c r="LXL38" s="661"/>
      <c r="LXM38" s="661"/>
      <c r="LXN38" s="661"/>
      <c r="LXO38" s="661"/>
      <c r="LXP38" s="661"/>
      <c r="LXQ38" s="661"/>
      <c r="LXR38" s="661"/>
      <c r="LXS38" s="661"/>
      <c r="LXT38" s="661"/>
      <c r="LXU38" s="661"/>
      <c r="LXV38" s="661"/>
      <c r="LXW38" s="661"/>
      <c r="LXX38" s="661"/>
      <c r="LXY38" s="661"/>
      <c r="LXZ38" s="661"/>
      <c r="LYA38" s="661"/>
      <c r="LYB38" s="661"/>
      <c r="LYC38" s="661"/>
      <c r="LYD38" s="661"/>
      <c r="LYE38" s="661"/>
      <c r="LYF38" s="661"/>
      <c r="LYG38" s="661"/>
      <c r="LYH38" s="661"/>
      <c r="LYI38" s="661"/>
      <c r="LYJ38" s="661"/>
      <c r="LYK38" s="661"/>
      <c r="LYL38" s="661"/>
      <c r="LYM38" s="661"/>
      <c r="LYN38" s="661"/>
      <c r="LYO38" s="661"/>
      <c r="LYP38" s="661"/>
      <c r="LYQ38" s="661"/>
      <c r="LYR38" s="661"/>
      <c r="LYS38" s="661"/>
      <c r="LYT38" s="661"/>
      <c r="LYU38" s="661"/>
      <c r="LYV38" s="661"/>
      <c r="LYW38" s="661"/>
      <c r="LYX38" s="661"/>
      <c r="LYY38" s="661"/>
      <c r="LYZ38" s="661"/>
      <c r="LZA38" s="661"/>
      <c r="LZB38" s="661"/>
      <c r="LZC38" s="661"/>
      <c r="LZD38" s="661"/>
      <c r="LZE38" s="661"/>
      <c r="LZF38" s="661"/>
      <c r="LZG38" s="661"/>
      <c r="LZH38" s="661"/>
      <c r="LZI38" s="661"/>
      <c r="LZJ38" s="661"/>
      <c r="LZK38" s="661"/>
      <c r="LZL38" s="661"/>
      <c r="LZM38" s="661"/>
      <c r="LZN38" s="661"/>
      <c r="LZO38" s="661"/>
      <c r="LZP38" s="661"/>
      <c r="LZQ38" s="661"/>
      <c r="LZR38" s="661"/>
      <c r="LZS38" s="661"/>
      <c r="LZT38" s="661"/>
      <c r="LZU38" s="661"/>
      <c r="LZV38" s="661"/>
      <c r="LZW38" s="661"/>
      <c r="LZX38" s="661"/>
      <c r="LZY38" s="661"/>
      <c r="LZZ38" s="661"/>
      <c r="MAA38" s="661"/>
      <c r="MAB38" s="661"/>
      <c r="MAC38" s="661"/>
      <c r="MAD38" s="661"/>
      <c r="MAE38" s="661"/>
      <c r="MAF38" s="661"/>
      <c r="MAG38" s="661"/>
      <c r="MAH38" s="661"/>
      <c r="MAI38" s="661"/>
      <c r="MAJ38" s="661"/>
      <c r="MAK38" s="661"/>
      <c r="MAL38" s="661"/>
      <c r="MAM38" s="661"/>
      <c r="MAN38" s="661"/>
      <c r="MAO38" s="661"/>
      <c r="MAP38" s="661"/>
      <c r="MAQ38" s="661"/>
      <c r="MAR38" s="661"/>
      <c r="MAS38" s="661"/>
      <c r="MAT38" s="661"/>
      <c r="MAU38" s="661"/>
      <c r="MAV38" s="661"/>
      <c r="MAW38" s="661"/>
      <c r="MAX38" s="661"/>
      <c r="MAY38" s="661"/>
      <c r="MAZ38" s="661"/>
      <c r="MBA38" s="661"/>
      <c r="MBB38" s="661"/>
      <c r="MBC38" s="661"/>
      <c r="MBD38" s="661"/>
      <c r="MBE38" s="661"/>
      <c r="MBF38" s="661"/>
      <c r="MBG38" s="661"/>
      <c r="MBH38" s="661"/>
      <c r="MBI38" s="661"/>
      <c r="MBJ38" s="661"/>
      <c r="MBK38" s="661"/>
      <c r="MBL38" s="661"/>
      <c r="MBM38" s="661"/>
      <c r="MBN38" s="661"/>
      <c r="MBO38" s="661"/>
      <c r="MBP38" s="661"/>
      <c r="MBQ38" s="661"/>
      <c r="MBR38" s="661"/>
      <c r="MBS38" s="661"/>
      <c r="MBT38" s="661"/>
      <c r="MBU38" s="661"/>
      <c r="MBV38" s="661"/>
      <c r="MBW38" s="661"/>
      <c r="MBX38" s="661"/>
      <c r="MBY38" s="661"/>
      <c r="MBZ38" s="661"/>
      <c r="MCA38" s="661"/>
      <c r="MCB38" s="661"/>
      <c r="MCC38" s="661"/>
      <c r="MCD38" s="661"/>
      <c r="MCE38" s="661"/>
      <c r="MCF38" s="661"/>
      <c r="MCG38" s="661"/>
      <c r="MCH38" s="661"/>
      <c r="MCI38" s="661"/>
      <c r="MCJ38" s="661"/>
      <c r="MCK38" s="661"/>
      <c r="MCL38" s="661"/>
      <c r="MCM38" s="661"/>
      <c r="MCN38" s="661"/>
      <c r="MCO38" s="661"/>
      <c r="MCP38" s="661"/>
      <c r="MCQ38" s="661"/>
      <c r="MCR38" s="661"/>
      <c r="MCS38" s="661"/>
      <c r="MCT38" s="661"/>
      <c r="MCU38" s="661"/>
      <c r="MCV38" s="661"/>
      <c r="MCW38" s="661"/>
      <c r="MCX38" s="661"/>
      <c r="MCY38" s="661"/>
      <c r="MCZ38" s="661"/>
      <c r="MDA38" s="661"/>
      <c r="MDB38" s="661"/>
      <c r="MDC38" s="661"/>
      <c r="MDD38" s="661"/>
      <c r="MDE38" s="661"/>
      <c r="MDF38" s="661"/>
      <c r="MDG38" s="661"/>
      <c r="MDH38" s="661"/>
      <c r="MDI38" s="661"/>
      <c r="MDJ38" s="661"/>
      <c r="MDK38" s="661"/>
      <c r="MDL38" s="661"/>
      <c r="MDM38" s="661"/>
      <c r="MDN38" s="661"/>
      <c r="MDO38" s="661"/>
      <c r="MDP38" s="661"/>
      <c r="MDQ38" s="661"/>
      <c r="MDR38" s="661"/>
      <c r="MDS38" s="661"/>
      <c r="MDT38" s="661"/>
      <c r="MDU38" s="661"/>
      <c r="MDV38" s="661"/>
      <c r="MDW38" s="661"/>
      <c r="MDX38" s="661"/>
      <c r="MDY38" s="661"/>
      <c r="MDZ38" s="661"/>
      <c r="MEA38" s="661"/>
      <c r="MEB38" s="661"/>
      <c r="MEC38" s="661"/>
      <c r="MED38" s="661"/>
      <c r="MEE38" s="661"/>
      <c r="MEF38" s="661"/>
      <c r="MEG38" s="661"/>
      <c r="MEH38" s="661"/>
      <c r="MEI38" s="661"/>
      <c r="MEJ38" s="661"/>
      <c r="MEK38" s="661"/>
      <c r="MEL38" s="661"/>
      <c r="MEM38" s="661"/>
      <c r="MEN38" s="661"/>
      <c r="MEO38" s="661"/>
      <c r="MEP38" s="661"/>
      <c r="MEQ38" s="661"/>
      <c r="MER38" s="661"/>
      <c r="MES38" s="661"/>
      <c r="MET38" s="661"/>
      <c r="MEU38" s="661"/>
      <c r="MEV38" s="661"/>
      <c r="MEW38" s="661"/>
      <c r="MEX38" s="661"/>
      <c r="MEY38" s="661"/>
      <c r="MEZ38" s="661"/>
      <c r="MFA38" s="661"/>
      <c r="MFB38" s="661"/>
      <c r="MFC38" s="661"/>
      <c r="MFD38" s="661"/>
      <c r="MFE38" s="661"/>
      <c r="MFF38" s="661"/>
      <c r="MFG38" s="661"/>
      <c r="MFH38" s="661"/>
      <c r="MFI38" s="661"/>
      <c r="MFJ38" s="661"/>
      <c r="MFK38" s="661"/>
      <c r="MFL38" s="661"/>
      <c r="MFM38" s="661"/>
      <c r="MFN38" s="661"/>
      <c r="MFO38" s="661"/>
      <c r="MFP38" s="661"/>
      <c r="MFQ38" s="661"/>
      <c r="MFR38" s="661"/>
      <c r="MFS38" s="661"/>
      <c r="MFT38" s="661"/>
      <c r="MFU38" s="661"/>
      <c r="MFV38" s="661"/>
      <c r="MFW38" s="661"/>
      <c r="MFX38" s="661"/>
      <c r="MFY38" s="661"/>
      <c r="MFZ38" s="661"/>
      <c r="MGA38" s="661"/>
      <c r="MGB38" s="661"/>
      <c r="MGC38" s="661"/>
      <c r="MGD38" s="661"/>
      <c r="MGE38" s="661"/>
      <c r="MGF38" s="661"/>
      <c r="MGG38" s="661"/>
      <c r="MGH38" s="661"/>
      <c r="MGI38" s="661"/>
      <c r="MGJ38" s="661"/>
      <c r="MGK38" s="661"/>
      <c r="MGL38" s="661"/>
      <c r="MGM38" s="661"/>
      <c r="MGN38" s="661"/>
      <c r="MGO38" s="661"/>
      <c r="MGP38" s="661"/>
      <c r="MGQ38" s="661"/>
      <c r="MGR38" s="661"/>
      <c r="MGS38" s="661"/>
      <c r="MGT38" s="661"/>
      <c r="MGU38" s="661"/>
      <c r="MGV38" s="661"/>
      <c r="MGW38" s="661"/>
      <c r="MGX38" s="661"/>
      <c r="MGY38" s="661"/>
      <c r="MGZ38" s="661"/>
      <c r="MHA38" s="661"/>
      <c r="MHB38" s="661"/>
      <c r="MHC38" s="661"/>
      <c r="MHD38" s="661"/>
      <c r="MHE38" s="661"/>
      <c r="MHF38" s="661"/>
      <c r="MHG38" s="661"/>
      <c r="MHH38" s="661"/>
      <c r="MHI38" s="661"/>
      <c r="MHJ38" s="661"/>
      <c r="MHK38" s="661"/>
      <c r="MHL38" s="661"/>
      <c r="MHM38" s="661"/>
      <c r="MHN38" s="661"/>
      <c r="MHO38" s="661"/>
      <c r="MHP38" s="661"/>
      <c r="MHQ38" s="661"/>
      <c r="MHR38" s="661"/>
      <c r="MHS38" s="661"/>
      <c r="MHT38" s="661"/>
      <c r="MHU38" s="661"/>
      <c r="MHV38" s="661"/>
      <c r="MHW38" s="661"/>
      <c r="MHX38" s="661"/>
      <c r="MHY38" s="661"/>
      <c r="MHZ38" s="661"/>
      <c r="MIA38" s="661"/>
      <c r="MIB38" s="661"/>
      <c r="MIC38" s="661"/>
      <c r="MID38" s="661"/>
      <c r="MIE38" s="661"/>
      <c r="MIF38" s="661"/>
      <c r="MIG38" s="661"/>
      <c r="MIH38" s="661"/>
      <c r="MII38" s="661"/>
      <c r="MIJ38" s="661"/>
      <c r="MIK38" s="661"/>
      <c r="MIL38" s="661"/>
      <c r="MIM38" s="661"/>
      <c r="MIN38" s="661"/>
      <c r="MIO38" s="661"/>
      <c r="MIP38" s="661"/>
      <c r="MIQ38" s="661"/>
      <c r="MIR38" s="661"/>
      <c r="MIS38" s="661"/>
      <c r="MIT38" s="661"/>
      <c r="MIU38" s="661"/>
      <c r="MIV38" s="661"/>
      <c r="MIW38" s="661"/>
      <c r="MIX38" s="661"/>
      <c r="MIY38" s="661"/>
      <c r="MIZ38" s="661"/>
      <c r="MJA38" s="661"/>
      <c r="MJB38" s="661"/>
      <c r="MJC38" s="661"/>
      <c r="MJD38" s="661"/>
      <c r="MJE38" s="661"/>
      <c r="MJF38" s="661"/>
      <c r="MJG38" s="661"/>
      <c r="MJH38" s="661"/>
      <c r="MJI38" s="661"/>
      <c r="MJJ38" s="661"/>
      <c r="MJK38" s="661"/>
      <c r="MJL38" s="661"/>
      <c r="MJM38" s="661"/>
      <c r="MJN38" s="661"/>
      <c r="MJO38" s="661"/>
      <c r="MJP38" s="661"/>
      <c r="MJQ38" s="661"/>
      <c r="MJR38" s="661"/>
      <c r="MJS38" s="661"/>
      <c r="MJT38" s="661"/>
      <c r="MJU38" s="661"/>
      <c r="MJV38" s="661"/>
      <c r="MJW38" s="661"/>
      <c r="MJX38" s="661"/>
      <c r="MJY38" s="661"/>
      <c r="MJZ38" s="661"/>
      <c r="MKA38" s="661"/>
      <c r="MKB38" s="661"/>
      <c r="MKC38" s="661"/>
      <c r="MKD38" s="661"/>
      <c r="MKE38" s="661"/>
      <c r="MKF38" s="661"/>
      <c r="MKG38" s="661"/>
      <c r="MKH38" s="661"/>
      <c r="MKI38" s="661"/>
      <c r="MKJ38" s="661"/>
      <c r="MKK38" s="661"/>
      <c r="MKL38" s="661"/>
      <c r="MKM38" s="661"/>
      <c r="MKN38" s="661"/>
      <c r="MKO38" s="661"/>
      <c r="MKP38" s="661"/>
      <c r="MKQ38" s="661"/>
      <c r="MKR38" s="661"/>
      <c r="MKS38" s="661"/>
      <c r="MKT38" s="661"/>
      <c r="MKU38" s="661"/>
      <c r="MKV38" s="661"/>
      <c r="MKW38" s="661"/>
      <c r="MKX38" s="661"/>
      <c r="MKY38" s="661"/>
      <c r="MKZ38" s="661"/>
      <c r="MLA38" s="661"/>
      <c r="MLB38" s="661"/>
      <c r="MLC38" s="661"/>
      <c r="MLD38" s="661"/>
      <c r="MLE38" s="661"/>
      <c r="MLF38" s="661"/>
      <c r="MLG38" s="661"/>
      <c r="MLH38" s="661"/>
      <c r="MLI38" s="661"/>
      <c r="MLJ38" s="661"/>
      <c r="MLK38" s="661"/>
      <c r="MLL38" s="661"/>
      <c r="MLM38" s="661"/>
      <c r="MLN38" s="661"/>
      <c r="MLO38" s="661"/>
      <c r="MLP38" s="661"/>
      <c r="MLQ38" s="661"/>
      <c r="MLR38" s="661"/>
      <c r="MLS38" s="661"/>
      <c r="MLT38" s="661"/>
      <c r="MLU38" s="661"/>
      <c r="MLV38" s="661"/>
      <c r="MLW38" s="661"/>
      <c r="MLX38" s="661"/>
      <c r="MLY38" s="661"/>
      <c r="MLZ38" s="661"/>
      <c r="MMA38" s="661"/>
      <c r="MMB38" s="661"/>
      <c r="MMC38" s="661"/>
      <c r="MMD38" s="661"/>
      <c r="MME38" s="661"/>
      <c r="MMF38" s="661"/>
      <c r="MMG38" s="661"/>
      <c r="MMH38" s="661"/>
      <c r="MMI38" s="661"/>
      <c r="MMJ38" s="661"/>
      <c r="MMK38" s="661"/>
      <c r="MML38" s="661"/>
      <c r="MMM38" s="661"/>
      <c r="MMN38" s="661"/>
      <c r="MMO38" s="661"/>
      <c r="MMP38" s="661"/>
      <c r="MMQ38" s="661"/>
      <c r="MMR38" s="661"/>
      <c r="MMS38" s="661"/>
      <c r="MMT38" s="661"/>
      <c r="MMU38" s="661"/>
      <c r="MMV38" s="661"/>
      <c r="MMW38" s="661"/>
      <c r="MMX38" s="661"/>
      <c r="MMY38" s="661"/>
      <c r="MMZ38" s="661"/>
      <c r="MNA38" s="661"/>
      <c r="MNB38" s="661"/>
      <c r="MNC38" s="661"/>
      <c r="MND38" s="661"/>
      <c r="MNE38" s="661"/>
      <c r="MNF38" s="661"/>
      <c r="MNG38" s="661"/>
      <c r="MNH38" s="661"/>
      <c r="MNI38" s="661"/>
      <c r="MNJ38" s="661"/>
      <c r="MNK38" s="661"/>
      <c r="MNL38" s="661"/>
      <c r="MNM38" s="661"/>
      <c r="MNN38" s="661"/>
      <c r="MNO38" s="661"/>
      <c r="MNP38" s="661"/>
      <c r="MNQ38" s="661"/>
      <c r="MNR38" s="661"/>
      <c r="MNS38" s="661"/>
      <c r="MNT38" s="661"/>
      <c r="MNU38" s="661"/>
      <c r="MNV38" s="661"/>
      <c r="MNW38" s="661"/>
      <c r="MNX38" s="661"/>
      <c r="MNY38" s="661"/>
      <c r="MNZ38" s="661"/>
      <c r="MOA38" s="661"/>
      <c r="MOB38" s="661"/>
      <c r="MOC38" s="661"/>
      <c r="MOD38" s="661"/>
      <c r="MOE38" s="661"/>
      <c r="MOF38" s="661"/>
      <c r="MOG38" s="661"/>
      <c r="MOH38" s="661"/>
      <c r="MOI38" s="661"/>
      <c r="MOJ38" s="661"/>
      <c r="MOK38" s="661"/>
      <c r="MOL38" s="661"/>
      <c r="MOM38" s="661"/>
      <c r="MON38" s="661"/>
      <c r="MOO38" s="661"/>
      <c r="MOP38" s="661"/>
      <c r="MOQ38" s="661"/>
      <c r="MOR38" s="661"/>
      <c r="MOS38" s="661"/>
      <c r="MOT38" s="661"/>
      <c r="MOU38" s="661"/>
      <c r="MOV38" s="661"/>
      <c r="MOW38" s="661"/>
      <c r="MOX38" s="661"/>
      <c r="MOY38" s="661"/>
      <c r="MOZ38" s="661"/>
      <c r="MPA38" s="661"/>
      <c r="MPB38" s="661"/>
      <c r="MPC38" s="661"/>
      <c r="MPD38" s="661"/>
      <c r="MPE38" s="661"/>
      <c r="MPF38" s="661"/>
      <c r="MPG38" s="661"/>
      <c r="MPH38" s="661"/>
      <c r="MPI38" s="661"/>
      <c r="MPJ38" s="661"/>
      <c r="MPK38" s="661"/>
      <c r="MPL38" s="661"/>
      <c r="MPM38" s="661"/>
      <c r="MPN38" s="661"/>
      <c r="MPO38" s="661"/>
      <c r="MPP38" s="661"/>
      <c r="MPQ38" s="661"/>
      <c r="MPR38" s="661"/>
      <c r="MPS38" s="661"/>
      <c r="MPT38" s="661"/>
      <c r="MPU38" s="661"/>
      <c r="MPV38" s="661"/>
      <c r="MPW38" s="661"/>
      <c r="MPX38" s="661"/>
      <c r="MPY38" s="661"/>
      <c r="MPZ38" s="661"/>
      <c r="MQA38" s="661"/>
      <c r="MQB38" s="661"/>
      <c r="MQC38" s="661"/>
      <c r="MQD38" s="661"/>
      <c r="MQE38" s="661"/>
      <c r="MQF38" s="661"/>
      <c r="MQG38" s="661"/>
      <c r="MQH38" s="661"/>
      <c r="MQI38" s="661"/>
      <c r="MQJ38" s="661"/>
      <c r="MQK38" s="661"/>
      <c r="MQL38" s="661"/>
      <c r="MQM38" s="661"/>
      <c r="MQN38" s="661"/>
      <c r="MQO38" s="661"/>
      <c r="MQP38" s="661"/>
      <c r="MQQ38" s="661"/>
      <c r="MQR38" s="661"/>
      <c r="MQS38" s="661"/>
      <c r="MQT38" s="661"/>
      <c r="MQU38" s="661"/>
      <c r="MQV38" s="661"/>
      <c r="MQW38" s="661"/>
      <c r="MQX38" s="661"/>
      <c r="MQY38" s="661"/>
      <c r="MQZ38" s="661"/>
      <c r="MRA38" s="661"/>
      <c r="MRB38" s="661"/>
      <c r="MRC38" s="661"/>
      <c r="MRD38" s="661"/>
      <c r="MRE38" s="661"/>
      <c r="MRF38" s="661"/>
      <c r="MRG38" s="661"/>
      <c r="MRH38" s="661"/>
      <c r="MRI38" s="661"/>
      <c r="MRJ38" s="661"/>
      <c r="MRK38" s="661"/>
      <c r="MRL38" s="661"/>
      <c r="MRM38" s="661"/>
      <c r="MRN38" s="661"/>
      <c r="MRO38" s="661"/>
      <c r="MRP38" s="661"/>
      <c r="MRQ38" s="661"/>
      <c r="MRR38" s="661"/>
      <c r="MRS38" s="661"/>
      <c r="MRT38" s="661"/>
      <c r="MRU38" s="661"/>
      <c r="MRV38" s="661"/>
      <c r="MRW38" s="661"/>
      <c r="MRX38" s="661"/>
      <c r="MRY38" s="661"/>
      <c r="MRZ38" s="661"/>
      <c r="MSA38" s="661"/>
      <c r="MSB38" s="661"/>
      <c r="MSC38" s="661"/>
      <c r="MSD38" s="661"/>
      <c r="MSE38" s="661"/>
      <c r="MSF38" s="661"/>
      <c r="MSG38" s="661"/>
      <c r="MSH38" s="661"/>
      <c r="MSI38" s="661"/>
      <c r="MSJ38" s="661"/>
      <c r="MSK38" s="661"/>
      <c r="MSL38" s="661"/>
      <c r="MSM38" s="661"/>
      <c r="MSN38" s="661"/>
      <c r="MSO38" s="661"/>
      <c r="MSP38" s="661"/>
      <c r="MSQ38" s="661"/>
      <c r="MSR38" s="661"/>
      <c r="MSS38" s="661"/>
      <c r="MST38" s="661"/>
      <c r="MSU38" s="661"/>
      <c r="MSV38" s="661"/>
      <c r="MSW38" s="661"/>
      <c r="MSX38" s="661"/>
      <c r="MSY38" s="661"/>
      <c r="MSZ38" s="661"/>
      <c r="MTA38" s="661"/>
      <c r="MTB38" s="661"/>
      <c r="MTC38" s="661"/>
      <c r="MTD38" s="661"/>
      <c r="MTE38" s="661"/>
      <c r="MTF38" s="661"/>
      <c r="MTG38" s="661"/>
      <c r="MTH38" s="661"/>
      <c r="MTI38" s="661"/>
      <c r="MTJ38" s="661"/>
      <c r="MTK38" s="661"/>
      <c r="MTL38" s="661"/>
      <c r="MTM38" s="661"/>
      <c r="MTN38" s="661"/>
      <c r="MTO38" s="661"/>
      <c r="MTP38" s="661"/>
      <c r="MTQ38" s="661"/>
      <c r="MTR38" s="661"/>
      <c r="MTS38" s="661"/>
      <c r="MTT38" s="661"/>
      <c r="MTU38" s="661"/>
      <c r="MTV38" s="661"/>
      <c r="MTW38" s="661"/>
      <c r="MTX38" s="661"/>
      <c r="MTY38" s="661"/>
      <c r="MTZ38" s="661"/>
      <c r="MUA38" s="661"/>
      <c r="MUB38" s="661"/>
      <c r="MUC38" s="661"/>
      <c r="MUD38" s="661"/>
      <c r="MUE38" s="661"/>
      <c r="MUF38" s="661"/>
      <c r="MUG38" s="661"/>
      <c r="MUH38" s="661"/>
      <c r="MUI38" s="661"/>
      <c r="MUJ38" s="661"/>
      <c r="MUK38" s="661"/>
      <c r="MUL38" s="661"/>
      <c r="MUM38" s="661"/>
      <c r="MUN38" s="661"/>
      <c r="MUO38" s="661"/>
      <c r="MUP38" s="661"/>
      <c r="MUQ38" s="661"/>
      <c r="MUR38" s="661"/>
      <c r="MUS38" s="661"/>
      <c r="MUT38" s="661"/>
      <c r="MUU38" s="661"/>
      <c r="MUV38" s="661"/>
      <c r="MUW38" s="661"/>
      <c r="MUX38" s="661"/>
      <c r="MUY38" s="661"/>
      <c r="MUZ38" s="661"/>
      <c r="MVA38" s="661"/>
      <c r="MVB38" s="661"/>
      <c r="MVC38" s="661"/>
      <c r="MVD38" s="661"/>
      <c r="MVE38" s="661"/>
      <c r="MVF38" s="661"/>
      <c r="MVG38" s="661"/>
      <c r="MVH38" s="661"/>
      <c r="MVI38" s="661"/>
      <c r="MVJ38" s="661"/>
      <c r="MVK38" s="661"/>
      <c r="MVL38" s="661"/>
      <c r="MVM38" s="661"/>
      <c r="MVN38" s="661"/>
      <c r="MVO38" s="661"/>
      <c r="MVP38" s="661"/>
      <c r="MVQ38" s="661"/>
      <c r="MVR38" s="661"/>
      <c r="MVS38" s="661"/>
      <c r="MVT38" s="661"/>
      <c r="MVU38" s="661"/>
      <c r="MVV38" s="661"/>
      <c r="MVW38" s="661"/>
      <c r="MVX38" s="661"/>
      <c r="MVY38" s="661"/>
      <c r="MVZ38" s="661"/>
      <c r="MWA38" s="661"/>
      <c r="MWB38" s="661"/>
      <c r="MWC38" s="661"/>
      <c r="MWD38" s="661"/>
      <c r="MWE38" s="661"/>
      <c r="MWF38" s="661"/>
      <c r="MWG38" s="661"/>
      <c r="MWH38" s="661"/>
      <c r="MWI38" s="661"/>
      <c r="MWJ38" s="661"/>
      <c r="MWK38" s="661"/>
      <c r="MWL38" s="661"/>
      <c r="MWM38" s="661"/>
      <c r="MWN38" s="661"/>
      <c r="MWO38" s="661"/>
      <c r="MWP38" s="661"/>
      <c r="MWQ38" s="661"/>
      <c r="MWR38" s="661"/>
      <c r="MWS38" s="661"/>
      <c r="MWT38" s="661"/>
      <c r="MWU38" s="661"/>
      <c r="MWV38" s="661"/>
      <c r="MWW38" s="661"/>
      <c r="MWX38" s="661"/>
      <c r="MWY38" s="661"/>
      <c r="MWZ38" s="661"/>
      <c r="MXA38" s="661"/>
      <c r="MXB38" s="661"/>
      <c r="MXC38" s="661"/>
      <c r="MXD38" s="661"/>
      <c r="MXE38" s="661"/>
      <c r="MXF38" s="661"/>
      <c r="MXG38" s="661"/>
      <c r="MXH38" s="661"/>
      <c r="MXI38" s="661"/>
      <c r="MXJ38" s="661"/>
      <c r="MXK38" s="661"/>
      <c r="MXL38" s="661"/>
      <c r="MXM38" s="661"/>
      <c r="MXN38" s="661"/>
      <c r="MXO38" s="661"/>
      <c r="MXP38" s="661"/>
      <c r="MXQ38" s="661"/>
      <c r="MXR38" s="661"/>
      <c r="MXS38" s="661"/>
      <c r="MXT38" s="661"/>
      <c r="MXU38" s="661"/>
      <c r="MXV38" s="661"/>
      <c r="MXW38" s="661"/>
      <c r="MXX38" s="661"/>
      <c r="MXY38" s="661"/>
      <c r="MXZ38" s="661"/>
      <c r="MYA38" s="661"/>
      <c r="MYB38" s="661"/>
      <c r="MYC38" s="661"/>
      <c r="MYD38" s="661"/>
      <c r="MYE38" s="661"/>
      <c r="MYF38" s="661"/>
      <c r="MYG38" s="661"/>
      <c r="MYH38" s="661"/>
      <c r="MYI38" s="661"/>
      <c r="MYJ38" s="661"/>
      <c r="MYK38" s="661"/>
      <c r="MYL38" s="661"/>
      <c r="MYM38" s="661"/>
      <c r="MYN38" s="661"/>
      <c r="MYO38" s="661"/>
      <c r="MYP38" s="661"/>
      <c r="MYQ38" s="661"/>
      <c r="MYR38" s="661"/>
      <c r="MYS38" s="661"/>
      <c r="MYT38" s="661"/>
      <c r="MYU38" s="661"/>
      <c r="MYV38" s="661"/>
      <c r="MYW38" s="661"/>
      <c r="MYX38" s="661"/>
      <c r="MYY38" s="661"/>
      <c r="MYZ38" s="661"/>
      <c r="MZA38" s="661"/>
      <c r="MZB38" s="661"/>
      <c r="MZC38" s="661"/>
      <c r="MZD38" s="661"/>
      <c r="MZE38" s="661"/>
      <c r="MZF38" s="661"/>
      <c r="MZG38" s="661"/>
      <c r="MZH38" s="661"/>
      <c r="MZI38" s="661"/>
      <c r="MZJ38" s="661"/>
      <c r="MZK38" s="661"/>
      <c r="MZL38" s="661"/>
      <c r="MZM38" s="661"/>
      <c r="MZN38" s="661"/>
      <c r="MZO38" s="661"/>
      <c r="MZP38" s="661"/>
      <c r="MZQ38" s="661"/>
      <c r="MZR38" s="661"/>
      <c r="MZS38" s="661"/>
      <c r="MZT38" s="661"/>
      <c r="MZU38" s="661"/>
      <c r="MZV38" s="661"/>
      <c r="MZW38" s="661"/>
      <c r="MZX38" s="661"/>
      <c r="MZY38" s="661"/>
      <c r="MZZ38" s="661"/>
      <c r="NAA38" s="661"/>
      <c r="NAB38" s="661"/>
      <c r="NAC38" s="661"/>
      <c r="NAD38" s="661"/>
      <c r="NAE38" s="661"/>
      <c r="NAF38" s="661"/>
      <c r="NAG38" s="661"/>
      <c r="NAH38" s="661"/>
      <c r="NAI38" s="661"/>
      <c r="NAJ38" s="661"/>
      <c r="NAK38" s="661"/>
      <c r="NAL38" s="661"/>
      <c r="NAM38" s="661"/>
      <c r="NAN38" s="661"/>
      <c r="NAO38" s="661"/>
      <c r="NAP38" s="661"/>
      <c r="NAQ38" s="661"/>
      <c r="NAR38" s="661"/>
      <c r="NAS38" s="661"/>
      <c r="NAT38" s="661"/>
      <c r="NAU38" s="661"/>
      <c r="NAV38" s="661"/>
      <c r="NAW38" s="661"/>
      <c r="NAX38" s="661"/>
      <c r="NAY38" s="661"/>
      <c r="NAZ38" s="661"/>
      <c r="NBA38" s="661"/>
      <c r="NBB38" s="661"/>
      <c r="NBC38" s="661"/>
      <c r="NBD38" s="661"/>
      <c r="NBE38" s="661"/>
      <c r="NBF38" s="661"/>
      <c r="NBG38" s="661"/>
      <c r="NBH38" s="661"/>
      <c r="NBI38" s="661"/>
      <c r="NBJ38" s="661"/>
      <c r="NBK38" s="661"/>
      <c r="NBL38" s="661"/>
      <c r="NBM38" s="661"/>
      <c r="NBN38" s="661"/>
      <c r="NBO38" s="661"/>
      <c r="NBP38" s="661"/>
      <c r="NBQ38" s="661"/>
      <c r="NBR38" s="661"/>
      <c r="NBS38" s="661"/>
      <c r="NBT38" s="661"/>
      <c r="NBU38" s="661"/>
      <c r="NBV38" s="661"/>
      <c r="NBW38" s="661"/>
      <c r="NBX38" s="661"/>
      <c r="NBY38" s="661"/>
      <c r="NBZ38" s="661"/>
      <c r="NCA38" s="661"/>
      <c r="NCB38" s="661"/>
      <c r="NCC38" s="661"/>
      <c r="NCD38" s="661"/>
      <c r="NCE38" s="661"/>
      <c r="NCF38" s="661"/>
      <c r="NCG38" s="661"/>
      <c r="NCH38" s="661"/>
      <c r="NCI38" s="661"/>
      <c r="NCJ38" s="661"/>
      <c r="NCK38" s="661"/>
      <c r="NCL38" s="661"/>
      <c r="NCM38" s="661"/>
      <c r="NCN38" s="661"/>
      <c r="NCO38" s="661"/>
      <c r="NCP38" s="661"/>
      <c r="NCQ38" s="661"/>
      <c r="NCR38" s="661"/>
      <c r="NCS38" s="661"/>
      <c r="NCT38" s="661"/>
      <c r="NCU38" s="661"/>
      <c r="NCV38" s="661"/>
      <c r="NCW38" s="661"/>
      <c r="NCX38" s="661"/>
      <c r="NCY38" s="661"/>
      <c r="NCZ38" s="661"/>
      <c r="NDA38" s="661"/>
      <c r="NDB38" s="661"/>
      <c r="NDC38" s="661"/>
      <c r="NDD38" s="661"/>
      <c r="NDE38" s="661"/>
      <c r="NDF38" s="661"/>
      <c r="NDG38" s="661"/>
      <c r="NDH38" s="661"/>
      <c r="NDI38" s="661"/>
      <c r="NDJ38" s="661"/>
      <c r="NDK38" s="661"/>
      <c r="NDL38" s="661"/>
      <c r="NDM38" s="661"/>
      <c r="NDN38" s="661"/>
      <c r="NDO38" s="661"/>
      <c r="NDP38" s="661"/>
      <c r="NDQ38" s="661"/>
      <c r="NDR38" s="661"/>
      <c r="NDS38" s="661"/>
      <c r="NDT38" s="661"/>
      <c r="NDU38" s="661"/>
      <c r="NDV38" s="661"/>
      <c r="NDW38" s="661"/>
      <c r="NDX38" s="661"/>
      <c r="NDY38" s="661"/>
      <c r="NDZ38" s="661"/>
      <c r="NEA38" s="661"/>
      <c r="NEB38" s="661"/>
      <c r="NEC38" s="661"/>
      <c r="NED38" s="661"/>
      <c r="NEE38" s="661"/>
      <c r="NEF38" s="661"/>
      <c r="NEG38" s="661"/>
      <c r="NEH38" s="661"/>
      <c r="NEI38" s="661"/>
      <c r="NEJ38" s="661"/>
      <c r="NEK38" s="661"/>
      <c r="NEL38" s="661"/>
      <c r="NEM38" s="661"/>
      <c r="NEN38" s="661"/>
      <c r="NEO38" s="661"/>
      <c r="NEP38" s="661"/>
      <c r="NEQ38" s="661"/>
      <c r="NER38" s="661"/>
      <c r="NES38" s="661"/>
      <c r="NET38" s="661"/>
      <c r="NEU38" s="661"/>
      <c r="NEV38" s="661"/>
      <c r="NEW38" s="661"/>
      <c r="NEX38" s="661"/>
      <c r="NEY38" s="661"/>
      <c r="NEZ38" s="661"/>
      <c r="NFA38" s="661"/>
      <c r="NFB38" s="661"/>
      <c r="NFC38" s="661"/>
      <c r="NFD38" s="661"/>
      <c r="NFE38" s="661"/>
      <c r="NFF38" s="661"/>
      <c r="NFG38" s="661"/>
      <c r="NFH38" s="661"/>
      <c r="NFI38" s="661"/>
      <c r="NFJ38" s="661"/>
      <c r="NFK38" s="661"/>
      <c r="NFL38" s="661"/>
      <c r="NFM38" s="661"/>
      <c r="NFN38" s="661"/>
      <c r="NFO38" s="661"/>
      <c r="NFP38" s="661"/>
      <c r="NFQ38" s="661"/>
      <c r="NFR38" s="661"/>
      <c r="NFS38" s="661"/>
      <c r="NFT38" s="661"/>
      <c r="NFU38" s="661"/>
      <c r="NFV38" s="661"/>
      <c r="NFW38" s="661"/>
      <c r="NFX38" s="661"/>
      <c r="NFY38" s="661"/>
      <c r="NFZ38" s="661"/>
      <c r="NGA38" s="661"/>
      <c r="NGB38" s="661"/>
      <c r="NGC38" s="661"/>
      <c r="NGD38" s="661"/>
      <c r="NGE38" s="661"/>
      <c r="NGF38" s="661"/>
      <c r="NGG38" s="661"/>
      <c r="NGH38" s="661"/>
      <c r="NGI38" s="661"/>
      <c r="NGJ38" s="661"/>
      <c r="NGK38" s="661"/>
      <c r="NGL38" s="661"/>
      <c r="NGM38" s="661"/>
      <c r="NGN38" s="661"/>
      <c r="NGO38" s="661"/>
      <c r="NGP38" s="661"/>
      <c r="NGQ38" s="661"/>
      <c r="NGR38" s="661"/>
      <c r="NGS38" s="661"/>
      <c r="NGT38" s="661"/>
      <c r="NGU38" s="661"/>
      <c r="NGV38" s="661"/>
      <c r="NGW38" s="661"/>
      <c r="NGX38" s="661"/>
      <c r="NGY38" s="661"/>
      <c r="NGZ38" s="661"/>
      <c r="NHA38" s="661"/>
      <c r="NHB38" s="661"/>
      <c r="NHC38" s="661"/>
      <c r="NHD38" s="661"/>
      <c r="NHE38" s="661"/>
      <c r="NHF38" s="661"/>
      <c r="NHG38" s="661"/>
      <c r="NHH38" s="661"/>
      <c r="NHI38" s="661"/>
      <c r="NHJ38" s="661"/>
      <c r="NHK38" s="661"/>
      <c r="NHL38" s="661"/>
      <c r="NHM38" s="661"/>
      <c r="NHN38" s="661"/>
      <c r="NHO38" s="661"/>
      <c r="NHP38" s="661"/>
      <c r="NHQ38" s="661"/>
      <c r="NHR38" s="661"/>
      <c r="NHS38" s="661"/>
      <c r="NHT38" s="661"/>
      <c r="NHU38" s="661"/>
      <c r="NHV38" s="661"/>
      <c r="NHW38" s="661"/>
      <c r="NHX38" s="661"/>
      <c r="NHY38" s="661"/>
      <c r="NHZ38" s="661"/>
      <c r="NIA38" s="661"/>
      <c r="NIB38" s="661"/>
      <c r="NIC38" s="661"/>
      <c r="NID38" s="661"/>
      <c r="NIE38" s="661"/>
      <c r="NIF38" s="661"/>
      <c r="NIG38" s="661"/>
      <c r="NIH38" s="661"/>
      <c r="NII38" s="661"/>
      <c r="NIJ38" s="661"/>
      <c r="NIK38" s="661"/>
      <c r="NIL38" s="661"/>
      <c r="NIM38" s="661"/>
      <c r="NIN38" s="661"/>
      <c r="NIO38" s="661"/>
      <c r="NIP38" s="661"/>
      <c r="NIQ38" s="661"/>
      <c r="NIR38" s="661"/>
      <c r="NIS38" s="661"/>
      <c r="NIT38" s="661"/>
      <c r="NIU38" s="661"/>
      <c r="NIV38" s="661"/>
      <c r="NIW38" s="661"/>
      <c r="NIX38" s="661"/>
      <c r="NIY38" s="661"/>
      <c r="NIZ38" s="661"/>
      <c r="NJA38" s="661"/>
      <c r="NJB38" s="661"/>
      <c r="NJC38" s="661"/>
      <c r="NJD38" s="661"/>
      <c r="NJE38" s="661"/>
      <c r="NJF38" s="661"/>
      <c r="NJG38" s="661"/>
      <c r="NJH38" s="661"/>
      <c r="NJI38" s="661"/>
      <c r="NJJ38" s="661"/>
      <c r="NJK38" s="661"/>
      <c r="NJL38" s="661"/>
      <c r="NJM38" s="661"/>
      <c r="NJN38" s="661"/>
      <c r="NJO38" s="661"/>
      <c r="NJP38" s="661"/>
      <c r="NJQ38" s="661"/>
      <c r="NJR38" s="661"/>
      <c r="NJS38" s="661"/>
      <c r="NJT38" s="661"/>
      <c r="NJU38" s="661"/>
      <c r="NJV38" s="661"/>
      <c r="NJW38" s="661"/>
      <c r="NJX38" s="661"/>
      <c r="NJY38" s="661"/>
      <c r="NJZ38" s="661"/>
      <c r="NKA38" s="661"/>
      <c r="NKB38" s="661"/>
      <c r="NKC38" s="661"/>
      <c r="NKD38" s="661"/>
      <c r="NKE38" s="661"/>
      <c r="NKF38" s="661"/>
      <c r="NKG38" s="661"/>
      <c r="NKH38" s="661"/>
      <c r="NKI38" s="661"/>
      <c r="NKJ38" s="661"/>
      <c r="NKK38" s="661"/>
      <c r="NKL38" s="661"/>
      <c r="NKM38" s="661"/>
      <c r="NKN38" s="661"/>
      <c r="NKO38" s="661"/>
      <c r="NKP38" s="661"/>
      <c r="NKQ38" s="661"/>
      <c r="NKR38" s="661"/>
      <c r="NKS38" s="661"/>
      <c r="NKT38" s="661"/>
      <c r="NKU38" s="661"/>
      <c r="NKV38" s="661"/>
      <c r="NKW38" s="661"/>
      <c r="NKX38" s="661"/>
      <c r="NKY38" s="661"/>
      <c r="NKZ38" s="661"/>
      <c r="NLA38" s="661"/>
      <c r="NLB38" s="661"/>
      <c r="NLC38" s="661"/>
      <c r="NLD38" s="661"/>
      <c r="NLE38" s="661"/>
      <c r="NLF38" s="661"/>
      <c r="NLG38" s="661"/>
      <c r="NLH38" s="661"/>
      <c r="NLI38" s="661"/>
      <c r="NLJ38" s="661"/>
      <c r="NLK38" s="661"/>
      <c r="NLL38" s="661"/>
      <c r="NLM38" s="661"/>
      <c r="NLN38" s="661"/>
      <c r="NLO38" s="661"/>
      <c r="NLP38" s="661"/>
      <c r="NLQ38" s="661"/>
      <c r="NLR38" s="661"/>
      <c r="NLS38" s="661"/>
      <c r="NLT38" s="661"/>
      <c r="NLU38" s="661"/>
      <c r="NLV38" s="661"/>
      <c r="NLW38" s="661"/>
      <c r="NLX38" s="661"/>
      <c r="NLY38" s="661"/>
      <c r="NLZ38" s="661"/>
      <c r="NMA38" s="661"/>
      <c r="NMB38" s="661"/>
      <c r="NMC38" s="661"/>
      <c r="NMD38" s="661"/>
      <c r="NME38" s="661"/>
      <c r="NMF38" s="661"/>
      <c r="NMG38" s="661"/>
      <c r="NMH38" s="661"/>
      <c r="NMI38" s="661"/>
      <c r="NMJ38" s="661"/>
      <c r="NMK38" s="661"/>
      <c r="NML38" s="661"/>
      <c r="NMM38" s="661"/>
      <c r="NMN38" s="661"/>
      <c r="NMO38" s="661"/>
      <c r="NMP38" s="661"/>
      <c r="NMQ38" s="661"/>
      <c r="NMR38" s="661"/>
      <c r="NMS38" s="661"/>
      <c r="NMT38" s="661"/>
      <c r="NMU38" s="661"/>
      <c r="NMV38" s="661"/>
      <c r="NMW38" s="661"/>
      <c r="NMX38" s="661"/>
      <c r="NMY38" s="661"/>
      <c r="NMZ38" s="661"/>
      <c r="NNA38" s="661"/>
      <c r="NNB38" s="661"/>
      <c r="NNC38" s="661"/>
      <c r="NND38" s="661"/>
      <c r="NNE38" s="661"/>
      <c r="NNF38" s="661"/>
      <c r="NNG38" s="661"/>
      <c r="NNH38" s="661"/>
      <c r="NNI38" s="661"/>
      <c r="NNJ38" s="661"/>
      <c r="NNK38" s="661"/>
      <c r="NNL38" s="661"/>
      <c r="NNM38" s="661"/>
      <c r="NNN38" s="661"/>
      <c r="NNO38" s="661"/>
      <c r="NNP38" s="661"/>
      <c r="NNQ38" s="661"/>
      <c r="NNR38" s="661"/>
      <c r="NNS38" s="661"/>
      <c r="NNT38" s="661"/>
      <c r="NNU38" s="661"/>
      <c r="NNV38" s="661"/>
      <c r="NNW38" s="661"/>
      <c r="NNX38" s="661"/>
      <c r="NNY38" s="661"/>
      <c r="NNZ38" s="661"/>
      <c r="NOA38" s="661"/>
      <c r="NOB38" s="661"/>
      <c r="NOC38" s="661"/>
      <c r="NOD38" s="661"/>
      <c r="NOE38" s="661"/>
      <c r="NOF38" s="661"/>
      <c r="NOG38" s="661"/>
      <c r="NOH38" s="661"/>
      <c r="NOI38" s="661"/>
      <c r="NOJ38" s="661"/>
      <c r="NOK38" s="661"/>
      <c r="NOL38" s="661"/>
      <c r="NOM38" s="661"/>
      <c r="NON38" s="661"/>
      <c r="NOO38" s="661"/>
      <c r="NOP38" s="661"/>
      <c r="NOQ38" s="661"/>
      <c r="NOR38" s="661"/>
      <c r="NOS38" s="661"/>
      <c r="NOT38" s="661"/>
      <c r="NOU38" s="661"/>
      <c r="NOV38" s="661"/>
      <c r="NOW38" s="661"/>
      <c r="NOX38" s="661"/>
      <c r="NOY38" s="661"/>
      <c r="NOZ38" s="661"/>
      <c r="NPA38" s="661"/>
      <c r="NPB38" s="661"/>
      <c r="NPC38" s="661"/>
      <c r="NPD38" s="661"/>
      <c r="NPE38" s="661"/>
      <c r="NPF38" s="661"/>
      <c r="NPG38" s="661"/>
      <c r="NPH38" s="661"/>
      <c r="NPI38" s="661"/>
      <c r="NPJ38" s="661"/>
      <c r="NPK38" s="661"/>
      <c r="NPL38" s="661"/>
      <c r="NPM38" s="661"/>
      <c r="NPN38" s="661"/>
      <c r="NPO38" s="661"/>
      <c r="NPP38" s="661"/>
      <c r="NPQ38" s="661"/>
      <c r="NPR38" s="661"/>
      <c r="NPS38" s="661"/>
      <c r="NPT38" s="661"/>
      <c r="NPU38" s="661"/>
      <c r="NPV38" s="661"/>
      <c r="NPW38" s="661"/>
      <c r="NPX38" s="661"/>
      <c r="NPY38" s="661"/>
      <c r="NPZ38" s="661"/>
      <c r="NQA38" s="661"/>
      <c r="NQB38" s="661"/>
      <c r="NQC38" s="661"/>
      <c r="NQD38" s="661"/>
      <c r="NQE38" s="661"/>
      <c r="NQF38" s="661"/>
      <c r="NQG38" s="661"/>
      <c r="NQH38" s="661"/>
      <c r="NQI38" s="661"/>
      <c r="NQJ38" s="661"/>
      <c r="NQK38" s="661"/>
      <c r="NQL38" s="661"/>
      <c r="NQM38" s="661"/>
      <c r="NQN38" s="661"/>
      <c r="NQO38" s="661"/>
      <c r="NQP38" s="661"/>
      <c r="NQQ38" s="661"/>
      <c r="NQR38" s="661"/>
      <c r="NQS38" s="661"/>
      <c r="NQT38" s="661"/>
      <c r="NQU38" s="661"/>
      <c r="NQV38" s="661"/>
      <c r="NQW38" s="661"/>
      <c r="NQX38" s="661"/>
      <c r="NQY38" s="661"/>
      <c r="NQZ38" s="661"/>
      <c r="NRA38" s="661"/>
      <c r="NRB38" s="661"/>
      <c r="NRC38" s="661"/>
      <c r="NRD38" s="661"/>
      <c r="NRE38" s="661"/>
      <c r="NRF38" s="661"/>
      <c r="NRG38" s="661"/>
      <c r="NRH38" s="661"/>
      <c r="NRI38" s="661"/>
      <c r="NRJ38" s="661"/>
      <c r="NRK38" s="661"/>
      <c r="NRL38" s="661"/>
      <c r="NRM38" s="661"/>
      <c r="NRN38" s="661"/>
      <c r="NRO38" s="661"/>
      <c r="NRP38" s="661"/>
      <c r="NRQ38" s="661"/>
      <c r="NRR38" s="661"/>
      <c r="NRS38" s="661"/>
      <c r="NRT38" s="661"/>
      <c r="NRU38" s="661"/>
      <c r="NRV38" s="661"/>
      <c r="NRW38" s="661"/>
      <c r="NRX38" s="661"/>
      <c r="NRY38" s="661"/>
      <c r="NRZ38" s="661"/>
      <c r="NSA38" s="661"/>
      <c r="NSB38" s="661"/>
      <c r="NSC38" s="661"/>
      <c r="NSD38" s="661"/>
      <c r="NSE38" s="661"/>
      <c r="NSF38" s="661"/>
      <c r="NSG38" s="661"/>
      <c r="NSH38" s="661"/>
      <c r="NSI38" s="661"/>
      <c r="NSJ38" s="661"/>
      <c r="NSK38" s="661"/>
      <c r="NSL38" s="661"/>
      <c r="NSM38" s="661"/>
      <c r="NSN38" s="661"/>
      <c r="NSO38" s="661"/>
      <c r="NSP38" s="661"/>
      <c r="NSQ38" s="661"/>
      <c r="NSR38" s="661"/>
      <c r="NSS38" s="661"/>
      <c r="NST38" s="661"/>
      <c r="NSU38" s="661"/>
      <c r="NSV38" s="661"/>
      <c r="NSW38" s="661"/>
      <c r="NSX38" s="661"/>
      <c r="NSY38" s="661"/>
      <c r="NSZ38" s="661"/>
      <c r="NTA38" s="661"/>
      <c r="NTB38" s="661"/>
      <c r="NTC38" s="661"/>
      <c r="NTD38" s="661"/>
      <c r="NTE38" s="661"/>
      <c r="NTF38" s="661"/>
      <c r="NTG38" s="661"/>
      <c r="NTH38" s="661"/>
      <c r="NTI38" s="661"/>
      <c r="NTJ38" s="661"/>
      <c r="NTK38" s="661"/>
      <c r="NTL38" s="661"/>
      <c r="NTM38" s="661"/>
      <c r="NTN38" s="661"/>
      <c r="NTO38" s="661"/>
      <c r="NTP38" s="661"/>
      <c r="NTQ38" s="661"/>
      <c r="NTR38" s="661"/>
      <c r="NTS38" s="661"/>
      <c r="NTT38" s="661"/>
      <c r="NTU38" s="661"/>
      <c r="NTV38" s="661"/>
      <c r="NTW38" s="661"/>
      <c r="NTX38" s="661"/>
      <c r="NTY38" s="661"/>
      <c r="NTZ38" s="661"/>
      <c r="NUA38" s="661"/>
      <c r="NUB38" s="661"/>
      <c r="NUC38" s="661"/>
      <c r="NUD38" s="661"/>
      <c r="NUE38" s="661"/>
      <c r="NUF38" s="661"/>
      <c r="NUG38" s="661"/>
      <c r="NUH38" s="661"/>
      <c r="NUI38" s="661"/>
      <c r="NUJ38" s="661"/>
      <c r="NUK38" s="661"/>
      <c r="NUL38" s="661"/>
      <c r="NUM38" s="661"/>
      <c r="NUN38" s="661"/>
      <c r="NUO38" s="661"/>
      <c r="NUP38" s="661"/>
      <c r="NUQ38" s="661"/>
      <c r="NUR38" s="661"/>
      <c r="NUS38" s="661"/>
      <c r="NUT38" s="661"/>
      <c r="NUU38" s="661"/>
      <c r="NUV38" s="661"/>
      <c r="NUW38" s="661"/>
      <c r="NUX38" s="661"/>
      <c r="NUY38" s="661"/>
      <c r="NUZ38" s="661"/>
      <c r="NVA38" s="661"/>
      <c r="NVB38" s="661"/>
      <c r="NVC38" s="661"/>
      <c r="NVD38" s="661"/>
      <c r="NVE38" s="661"/>
      <c r="NVF38" s="661"/>
      <c r="NVG38" s="661"/>
      <c r="NVH38" s="661"/>
      <c r="NVI38" s="661"/>
      <c r="NVJ38" s="661"/>
      <c r="NVK38" s="661"/>
      <c r="NVL38" s="661"/>
      <c r="NVM38" s="661"/>
      <c r="NVN38" s="661"/>
      <c r="NVO38" s="661"/>
      <c r="NVP38" s="661"/>
      <c r="NVQ38" s="661"/>
      <c r="NVR38" s="661"/>
      <c r="NVS38" s="661"/>
      <c r="NVT38" s="661"/>
      <c r="NVU38" s="661"/>
      <c r="NVV38" s="661"/>
      <c r="NVW38" s="661"/>
      <c r="NVX38" s="661"/>
      <c r="NVY38" s="661"/>
      <c r="NVZ38" s="661"/>
      <c r="NWA38" s="661"/>
      <c r="NWB38" s="661"/>
      <c r="NWC38" s="661"/>
      <c r="NWD38" s="661"/>
      <c r="NWE38" s="661"/>
      <c r="NWF38" s="661"/>
      <c r="NWG38" s="661"/>
      <c r="NWH38" s="661"/>
      <c r="NWI38" s="661"/>
      <c r="NWJ38" s="661"/>
      <c r="NWK38" s="661"/>
      <c r="NWL38" s="661"/>
      <c r="NWM38" s="661"/>
      <c r="NWN38" s="661"/>
      <c r="NWO38" s="661"/>
      <c r="NWP38" s="661"/>
      <c r="NWQ38" s="661"/>
      <c r="NWR38" s="661"/>
      <c r="NWS38" s="661"/>
      <c r="NWT38" s="661"/>
      <c r="NWU38" s="661"/>
      <c r="NWV38" s="661"/>
      <c r="NWW38" s="661"/>
      <c r="NWX38" s="661"/>
      <c r="NWY38" s="661"/>
      <c r="NWZ38" s="661"/>
      <c r="NXA38" s="661"/>
      <c r="NXB38" s="661"/>
      <c r="NXC38" s="661"/>
      <c r="NXD38" s="661"/>
      <c r="NXE38" s="661"/>
      <c r="NXF38" s="661"/>
      <c r="NXG38" s="661"/>
      <c r="NXH38" s="661"/>
      <c r="NXI38" s="661"/>
      <c r="NXJ38" s="661"/>
      <c r="NXK38" s="661"/>
      <c r="NXL38" s="661"/>
      <c r="NXM38" s="661"/>
      <c r="NXN38" s="661"/>
      <c r="NXO38" s="661"/>
      <c r="NXP38" s="661"/>
      <c r="NXQ38" s="661"/>
      <c r="NXR38" s="661"/>
      <c r="NXS38" s="661"/>
      <c r="NXT38" s="661"/>
      <c r="NXU38" s="661"/>
      <c r="NXV38" s="661"/>
      <c r="NXW38" s="661"/>
      <c r="NXX38" s="661"/>
      <c r="NXY38" s="661"/>
      <c r="NXZ38" s="661"/>
      <c r="NYA38" s="661"/>
      <c r="NYB38" s="661"/>
      <c r="NYC38" s="661"/>
      <c r="NYD38" s="661"/>
      <c r="NYE38" s="661"/>
      <c r="NYF38" s="661"/>
      <c r="NYG38" s="661"/>
      <c r="NYH38" s="661"/>
      <c r="NYI38" s="661"/>
      <c r="NYJ38" s="661"/>
      <c r="NYK38" s="661"/>
      <c r="NYL38" s="661"/>
      <c r="NYM38" s="661"/>
      <c r="NYN38" s="661"/>
      <c r="NYO38" s="661"/>
      <c r="NYP38" s="661"/>
      <c r="NYQ38" s="661"/>
      <c r="NYR38" s="661"/>
      <c r="NYS38" s="661"/>
      <c r="NYT38" s="661"/>
      <c r="NYU38" s="661"/>
      <c r="NYV38" s="661"/>
      <c r="NYW38" s="661"/>
      <c r="NYX38" s="661"/>
      <c r="NYY38" s="661"/>
      <c r="NYZ38" s="661"/>
      <c r="NZA38" s="661"/>
      <c r="NZB38" s="661"/>
      <c r="NZC38" s="661"/>
      <c r="NZD38" s="661"/>
      <c r="NZE38" s="661"/>
      <c r="NZF38" s="661"/>
      <c r="NZG38" s="661"/>
      <c r="NZH38" s="661"/>
      <c r="NZI38" s="661"/>
      <c r="NZJ38" s="661"/>
      <c r="NZK38" s="661"/>
      <c r="NZL38" s="661"/>
      <c r="NZM38" s="661"/>
      <c r="NZN38" s="661"/>
      <c r="NZO38" s="661"/>
      <c r="NZP38" s="661"/>
      <c r="NZQ38" s="661"/>
      <c r="NZR38" s="661"/>
      <c r="NZS38" s="661"/>
      <c r="NZT38" s="661"/>
      <c r="NZU38" s="661"/>
      <c r="NZV38" s="661"/>
      <c r="NZW38" s="661"/>
      <c r="NZX38" s="661"/>
      <c r="NZY38" s="661"/>
      <c r="NZZ38" s="661"/>
      <c r="OAA38" s="661"/>
      <c r="OAB38" s="661"/>
      <c r="OAC38" s="661"/>
      <c r="OAD38" s="661"/>
      <c r="OAE38" s="661"/>
      <c r="OAF38" s="661"/>
      <c r="OAG38" s="661"/>
      <c r="OAH38" s="661"/>
      <c r="OAI38" s="661"/>
      <c r="OAJ38" s="661"/>
      <c r="OAK38" s="661"/>
      <c r="OAL38" s="661"/>
      <c r="OAM38" s="661"/>
      <c r="OAN38" s="661"/>
      <c r="OAO38" s="661"/>
      <c r="OAP38" s="661"/>
      <c r="OAQ38" s="661"/>
      <c r="OAR38" s="661"/>
      <c r="OAS38" s="661"/>
      <c r="OAT38" s="661"/>
      <c r="OAU38" s="661"/>
      <c r="OAV38" s="661"/>
      <c r="OAW38" s="661"/>
      <c r="OAX38" s="661"/>
      <c r="OAY38" s="661"/>
      <c r="OAZ38" s="661"/>
      <c r="OBA38" s="661"/>
      <c r="OBB38" s="661"/>
      <c r="OBC38" s="661"/>
      <c r="OBD38" s="661"/>
      <c r="OBE38" s="661"/>
      <c r="OBF38" s="661"/>
      <c r="OBG38" s="661"/>
      <c r="OBH38" s="661"/>
      <c r="OBI38" s="661"/>
      <c r="OBJ38" s="661"/>
      <c r="OBK38" s="661"/>
      <c r="OBL38" s="661"/>
      <c r="OBM38" s="661"/>
      <c r="OBN38" s="661"/>
      <c r="OBO38" s="661"/>
      <c r="OBP38" s="661"/>
      <c r="OBQ38" s="661"/>
      <c r="OBR38" s="661"/>
      <c r="OBS38" s="661"/>
      <c r="OBT38" s="661"/>
      <c r="OBU38" s="661"/>
      <c r="OBV38" s="661"/>
      <c r="OBW38" s="661"/>
      <c r="OBX38" s="661"/>
      <c r="OBY38" s="661"/>
      <c r="OBZ38" s="661"/>
      <c r="OCA38" s="661"/>
      <c r="OCB38" s="661"/>
      <c r="OCC38" s="661"/>
      <c r="OCD38" s="661"/>
      <c r="OCE38" s="661"/>
      <c r="OCF38" s="661"/>
      <c r="OCG38" s="661"/>
      <c r="OCH38" s="661"/>
      <c r="OCI38" s="661"/>
      <c r="OCJ38" s="661"/>
      <c r="OCK38" s="661"/>
      <c r="OCL38" s="661"/>
      <c r="OCM38" s="661"/>
      <c r="OCN38" s="661"/>
      <c r="OCO38" s="661"/>
      <c r="OCP38" s="661"/>
      <c r="OCQ38" s="661"/>
      <c r="OCR38" s="661"/>
      <c r="OCS38" s="661"/>
      <c r="OCT38" s="661"/>
      <c r="OCU38" s="661"/>
      <c r="OCV38" s="661"/>
      <c r="OCW38" s="661"/>
      <c r="OCX38" s="661"/>
      <c r="OCY38" s="661"/>
      <c r="OCZ38" s="661"/>
      <c r="ODA38" s="661"/>
      <c r="ODB38" s="661"/>
      <c r="ODC38" s="661"/>
      <c r="ODD38" s="661"/>
      <c r="ODE38" s="661"/>
      <c r="ODF38" s="661"/>
      <c r="ODG38" s="661"/>
      <c r="ODH38" s="661"/>
      <c r="ODI38" s="661"/>
      <c r="ODJ38" s="661"/>
      <c r="ODK38" s="661"/>
      <c r="ODL38" s="661"/>
      <c r="ODM38" s="661"/>
      <c r="ODN38" s="661"/>
      <c r="ODO38" s="661"/>
      <c r="ODP38" s="661"/>
      <c r="ODQ38" s="661"/>
      <c r="ODR38" s="661"/>
      <c r="ODS38" s="661"/>
      <c r="ODT38" s="661"/>
      <c r="ODU38" s="661"/>
      <c r="ODV38" s="661"/>
      <c r="ODW38" s="661"/>
      <c r="ODX38" s="661"/>
      <c r="ODY38" s="661"/>
      <c r="ODZ38" s="661"/>
      <c r="OEA38" s="661"/>
      <c r="OEB38" s="661"/>
      <c r="OEC38" s="661"/>
      <c r="OED38" s="661"/>
      <c r="OEE38" s="661"/>
      <c r="OEF38" s="661"/>
      <c r="OEG38" s="661"/>
      <c r="OEH38" s="661"/>
      <c r="OEI38" s="661"/>
      <c r="OEJ38" s="661"/>
      <c r="OEK38" s="661"/>
      <c r="OEL38" s="661"/>
      <c r="OEM38" s="661"/>
      <c r="OEN38" s="661"/>
      <c r="OEO38" s="661"/>
      <c r="OEP38" s="661"/>
      <c r="OEQ38" s="661"/>
      <c r="OER38" s="661"/>
      <c r="OES38" s="661"/>
      <c r="OET38" s="661"/>
      <c r="OEU38" s="661"/>
      <c r="OEV38" s="661"/>
      <c r="OEW38" s="661"/>
      <c r="OEX38" s="661"/>
      <c r="OEY38" s="661"/>
      <c r="OEZ38" s="661"/>
      <c r="OFA38" s="661"/>
      <c r="OFB38" s="661"/>
      <c r="OFC38" s="661"/>
      <c r="OFD38" s="661"/>
      <c r="OFE38" s="661"/>
      <c r="OFF38" s="661"/>
      <c r="OFG38" s="661"/>
      <c r="OFH38" s="661"/>
      <c r="OFI38" s="661"/>
      <c r="OFJ38" s="661"/>
      <c r="OFK38" s="661"/>
      <c r="OFL38" s="661"/>
      <c r="OFM38" s="661"/>
      <c r="OFN38" s="661"/>
      <c r="OFO38" s="661"/>
      <c r="OFP38" s="661"/>
      <c r="OFQ38" s="661"/>
      <c r="OFR38" s="661"/>
      <c r="OFS38" s="661"/>
      <c r="OFT38" s="661"/>
      <c r="OFU38" s="661"/>
      <c r="OFV38" s="661"/>
      <c r="OFW38" s="661"/>
      <c r="OFX38" s="661"/>
      <c r="OFY38" s="661"/>
      <c r="OFZ38" s="661"/>
      <c r="OGA38" s="661"/>
      <c r="OGB38" s="661"/>
      <c r="OGC38" s="661"/>
      <c r="OGD38" s="661"/>
      <c r="OGE38" s="661"/>
      <c r="OGF38" s="661"/>
      <c r="OGG38" s="661"/>
      <c r="OGH38" s="661"/>
      <c r="OGI38" s="661"/>
      <c r="OGJ38" s="661"/>
      <c r="OGK38" s="661"/>
      <c r="OGL38" s="661"/>
      <c r="OGM38" s="661"/>
      <c r="OGN38" s="661"/>
      <c r="OGO38" s="661"/>
      <c r="OGP38" s="661"/>
      <c r="OGQ38" s="661"/>
      <c r="OGR38" s="661"/>
      <c r="OGS38" s="661"/>
      <c r="OGT38" s="661"/>
      <c r="OGU38" s="661"/>
      <c r="OGV38" s="661"/>
      <c r="OGW38" s="661"/>
      <c r="OGX38" s="661"/>
      <c r="OGY38" s="661"/>
      <c r="OGZ38" s="661"/>
      <c r="OHA38" s="661"/>
      <c r="OHB38" s="661"/>
      <c r="OHC38" s="661"/>
      <c r="OHD38" s="661"/>
      <c r="OHE38" s="661"/>
      <c r="OHF38" s="661"/>
      <c r="OHG38" s="661"/>
      <c r="OHH38" s="661"/>
      <c r="OHI38" s="661"/>
      <c r="OHJ38" s="661"/>
      <c r="OHK38" s="661"/>
      <c r="OHL38" s="661"/>
      <c r="OHM38" s="661"/>
      <c r="OHN38" s="661"/>
      <c r="OHO38" s="661"/>
      <c r="OHP38" s="661"/>
      <c r="OHQ38" s="661"/>
      <c r="OHR38" s="661"/>
      <c r="OHS38" s="661"/>
      <c r="OHT38" s="661"/>
      <c r="OHU38" s="661"/>
      <c r="OHV38" s="661"/>
      <c r="OHW38" s="661"/>
      <c r="OHX38" s="661"/>
      <c r="OHY38" s="661"/>
      <c r="OHZ38" s="661"/>
      <c r="OIA38" s="661"/>
      <c r="OIB38" s="661"/>
      <c r="OIC38" s="661"/>
      <c r="OID38" s="661"/>
      <c r="OIE38" s="661"/>
      <c r="OIF38" s="661"/>
      <c r="OIG38" s="661"/>
      <c r="OIH38" s="661"/>
      <c r="OII38" s="661"/>
      <c r="OIJ38" s="661"/>
      <c r="OIK38" s="661"/>
      <c r="OIL38" s="661"/>
      <c r="OIM38" s="661"/>
      <c r="OIN38" s="661"/>
      <c r="OIO38" s="661"/>
      <c r="OIP38" s="661"/>
      <c r="OIQ38" s="661"/>
      <c r="OIR38" s="661"/>
      <c r="OIS38" s="661"/>
      <c r="OIT38" s="661"/>
      <c r="OIU38" s="661"/>
      <c r="OIV38" s="661"/>
      <c r="OIW38" s="661"/>
      <c r="OIX38" s="661"/>
      <c r="OIY38" s="661"/>
      <c r="OIZ38" s="661"/>
      <c r="OJA38" s="661"/>
      <c r="OJB38" s="661"/>
      <c r="OJC38" s="661"/>
      <c r="OJD38" s="661"/>
      <c r="OJE38" s="661"/>
      <c r="OJF38" s="661"/>
      <c r="OJG38" s="661"/>
      <c r="OJH38" s="661"/>
      <c r="OJI38" s="661"/>
      <c r="OJJ38" s="661"/>
      <c r="OJK38" s="661"/>
      <c r="OJL38" s="661"/>
      <c r="OJM38" s="661"/>
      <c r="OJN38" s="661"/>
      <c r="OJO38" s="661"/>
      <c r="OJP38" s="661"/>
      <c r="OJQ38" s="661"/>
      <c r="OJR38" s="661"/>
      <c r="OJS38" s="661"/>
      <c r="OJT38" s="661"/>
      <c r="OJU38" s="661"/>
      <c r="OJV38" s="661"/>
      <c r="OJW38" s="661"/>
      <c r="OJX38" s="661"/>
      <c r="OJY38" s="661"/>
      <c r="OJZ38" s="661"/>
      <c r="OKA38" s="661"/>
      <c r="OKB38" s="661"/>
      <c r="OKC38" s="661"/>
      <c r="OKD38" s="661"/>
      <c r="OKE38" s="661"/>
      <c r="OKF38" s="661"/>
      <c r="OKG38" s="661"/>
      <c r="OKH38" s="661"/>
      <c r="OKI38" s="661"/>
      <c r="OKJ38" s="661"/>
      <c r="OKK38" s="661"/>
      <c r="OKL38" s="661"/>
      <c r="OKM38" s="661"/>
      <c r="OKN38" s="661"/>
      <c r="OKO38" s="661"/>
      <c r="OKP38" s="661"/>
      <c r="OKQ38" s="661"/>
      <c r="OKR38" s="661"/>
      <c r="OKS38" s="661"/>
      <c r="OKT38" s="661"/>
      <c r="OKU38" s="661"/>
      <c r="OKV38" s="661"/>
      <c r="OKW38" s="661"/>
      <c r="OKX38" s="661"/>
      <c r="OKY38" s="661"/>
      <c r="OKZ38" s="661"/>
      <c r="OLA38" s="661"/>
      <c r="OLB38" s="661"/>
      <c r="OLC38" s="661"/>
      <c r="OLD38" s="661"/>
      <c r="OLE38" s="661"/>
      <c r="OLF38" s="661"/>
      <c r="OLG38" s="661"/>
      <c r="OLH38" s="661"/>
      <c r="OLI38" s="661"/>
      <c r="OLJ38" s="661"/>
      <c r="OLK38" s="661"/>
      <c r="OLL38" s="661"/>
      <c r="OLM38" s="661"/>
      <c r="OLN38" s="661"/>
      <c r="OLO38" s="661"/>
      <c r="OLP38" s="661"/>
      <c r="OLQ38" s="661"/>
      <c r="OLR38" s="661"/>
      <c r="OLS38" s="661"/>
      <c r="OLT38" s="661"/>
      <c r="OLU38" s="661"/>
      <c r="OLV38" s="661"/>
      <c r="OLW38" s="661"/>
      <c r="OLX38" s="661"/>
      <c r="OLY38" s="661"/>
      <c r="OLZ38" s="661"/>
      <c r="OMA38" s="661"/>
      <c r="OMB38" s="661"/>
      <c r="OMC38" s="661"/>
      <c r="OMD38" s="661"/>
      <c r="OME38" s="661"/>
      <c r="OMF38" s="661"/>
      <c r="OMG38" s="661"/>
      <c r="OMH38" s="661"/>
      <c r="OMI38" s="661"/>
      <c r="OMJ38" s="661"/>
      <c r="OMK38" s="661"/>
      <c r="OML38" s="661"/>
      <c r="OMM38" s="661"/>
      <c r="OMN38" s="661"/>
      <c r="OMO38" s="661"/>
      <c r="OMP38" s="661"/>
      <c r="OMQ38" s="661"/>
      <c r="OMR38" s="661"/>
      <c r="OMS38" s="661"/>
      <c r="OMT38" s="661"/>
      <c r="OMU38" s="661"/>
      <c r="OMV38" s="661"/>
      <c r="OMW38" s="661"/>
      <c r="OMX38" s="661"/>
      <c r="OMY38" s="661"/>
      <c r="OMZ38" s="661"/>
      <c r="ONA38" s="661"/>
      <c r="ONB38" s="661"/>
      <c r="ONC38" s="661"/>
      <c r="OND38" s="661"/>
      <c r="ONE38" s="661"/>
      <c r="ONF38" s="661"/>
      <c r="ONG38" s="661"/>
      <c r="ONH38" s="661"/>
      <c r="ONI38" s="661"/>
      <c r="ONJ38" s="661"/>
      <c r="ONK38" s="661"/>
      <c r="ONL38" s="661"/>
      <c r="ONM38" s="661"/>
      <c r="ONN38" s="661"/>
      <c r="ONO38" s="661"/>
      <c r="ONP38" s="661"/>
      <c r="ONQ38" s="661"/>
      <c r="ONR38" s="661"/>
      <c r="ONS38" s="661"/>
      <c r="ONT38" s="661"/>
      <c r="ONU38" s="661"/>
      <c r="ONV38" s="661"/>
      <c r="ONW38" s="661"/>
      <c r="ONX38" s="661"/>
      <c r="ONY38" s="661"/>
      <c r="ONZ38" s="661"/>
      <c r="OOA38" s="661"/>
      <c r="OOB38" s="661"/>
      <c r="OOC38" s="661"/>
      <c r="OOD38" s="661"/>
      <c r="OOE38" s="661"/>
      <c r="OOF38" s="661"/>
      <c r="OOG38" s="661"/>
      <c r="OOH38" s="661"/>
      <c r="OOI38" s="661"/>
      <c r="OOJ38" s="661"/>
      <c r="OOK38" s="661"/>
      <c r="OOL38" s="661"/>
      <c r="OOM38" s="661"/>
      <c r="OON38" s="661"/>
      <c r="OOO38" s="661"/>
      <c r="OOP38" s="661"/>
      <c r="OOQ38" s="661"/>
      <c r="OOR38" s="661"/>
      <c r="OOS38" s="661"/>
      <c r="OOT38" s="661"/>
      <c r="OOU38" s="661"/>
      <c r="OOV38" s="661"/>
      <c r="OOW38" s="661"/>
      <c r="OOX38" s="661"/>
      <c r="OOY38" s="661"/>
      <c r="OOZ38" s="661"/>
      <c r="OPA38" s="661"/>
      <c r="OPB38" s="661"/>
      <c r="OPC38" s="661"/>
      <c r="OPD38" s="661"/>
      <c r="OPE38" s="661"/>
      <c r="OPF38" s="661"/>
      <c r="OPG38" s="661"/>
      <c r="OPH38" s="661"/>
      <c r="OPI38" s="661"/>
      <c r="OPJ38" s="661"/>
      <c r="OPK38" s="661"/>
      <c r="OPL38" s="661"/>
      <c r="OPM38" s="661"/>
      <c r="OPN38" s="661"/>
      <c r="OPO38" s="661"/>
      <c r="OPP38" s="661"/>
      <c r="OPQ38" s="661"/>
      <c r="OPR38" s="661"/>
      <c r="OPS38" s="661"/>
      <c r="OPT38" s="661"/>
      <c r="OPU38" s="661"/>
      <c r="OPV38" s="661"/>
      <c r="OPW38" s="661"/>
      <c r="OPX38" s="661"/>
      <c r="OPY38" s="661"/>
      <c r="OPZ38" s="661"/>
      <c r="OQA38" s="661"/>
      <c r="OQB38" s="661"/>
      <c r="OQC38" s="661"/>
      <c r="OQD38" s="661"/>
      <c r="OQE38" s="661"/>
      <c r="OQF38" s="661"/>
      <c r="OQG38" s="661"/>
      <c r="OQH38" s="661"/>
      <c r="OQI38" s="661"/>
      <c r="OQJ38" s="661"/>
      <c r="OQK38" s="661"/>
      <c r="OQL38" s="661"/>
      <c r="OQM38" s="661"/>
      <c r="OQN38" s="661"/>
      <c r="OQO38" s="661"/>
      <c r="OQP38" s="661"/>
      <c r="OQQ38" s="661"/>
      <c r="OQR38" s="661"/>
      <c r="OQS38" s="661"/>
      <c r="OQT38" s="661"/>
      <c r="OQU38" s="661"/>
      <c r="OQV38" s="661"/>
      <c r="OQW38" s="661"/>
      <c r="OQX38" s="661"/>
      <c r="OQY38" s="661"/>
      <c r="OQZ38" s="661"/>
      <c r="ORA38" s="661"/>
      <c r="ORB38" s="661"/>
      <c r="ORC38" s="661"/>
      <c r="ORD38" s="661"/>
      <c r="ORE38" s="661"/>
      <c r="ORF38" s="661"/>
      <c r="ORG38" s="661"/>
      <c r="ORH38" s="661"/>
      <c r="ORI38" s="661"/>
      <c r="ORJ38" s="661"/>
      <c r="ORK38" s="661"/>
      <c r="ORL38" s="661"/>
      <c r="ORM38" s="661"/>
      <c r="ORN38" s="661"/>
      <c r="ORO38" s="661"/>
      <c r="ORP38" s="661"/>
      <c r="ORQ38" s="661"/>
      <c r="ORR38" s="661"/>
      <c r="ORS38" s="661"/>
      <c r="ORT38" s="661"/>
      <c r="ORU38" s="661"/>
      <c r="ORV38" s="661"/>
      <c r="ORW38" s="661"/>
      <c r="ORX38" s="661"/>
      <c r="ORY38" s="661"/>
      <c r="ORZ38" s="661"/>
      <c r="OSA38" s="661"/>
      <c r="OSB38" s="661"/>
      <c r="OSC38" s="661"/>
      <c r="OSD38" s="661"/>
      <c r="OSE38" s="661"/>
      <c r="OSF38" s="661"/>
      <c r="OSG38" s="661"/>
      <c r="OSH38" s="661"/>
      <c r="OSI38" s="661"/>
      <c r="OSJ38" s="661"/>
      <c r="OSK38" s="661"/>
      <c r="OSL38" s="661"/>
      <c r="OSM38" s="661"/>
      <c r="OSN38" s="661"/>
      <c r="OSO38" s="661"/>
      <c r="OSP38" s="661"/>
      <c r="OSQ38" s="661"/>
      <c r="OSR38" s="661"/>
      <c r="OSS38" s="661"/>
      <c r="OST38" s="661"/>
      <c r="OSU38" s="661"/>
      <c r="OSV38" s="661"/>
      <c r="OSW38" s="661"/>
      <c r="OSX38" s="661"/>
      <c r="OSY38" s="661"/>
      <c r="OSZ38" s="661"/>
      <c r="OTA38" s="661"/>
      <c r="OTB38" s="661"/>
      <c r="OTC38" s="661"/>
      <c r="OTD38" s="661"/>
      <c r="OTE38" s="661"/>
      <c r="OTF38" s="661"/>
      <c r="OTG38" s="661"/>
      <c r="OTH38" s="661"/>
      <c r="OTI38" s="661"/>
      <c r="OTJ38" s="661"/>
      <c r="OTK38" s="661"/>
      <c r="OTL38" s="661"/>
      <c r="OTM38" s="661"/>
      <c r="OTN38" s="661"/>
      <c r="OTO38" s="661"/>
      <c r="OTP38" s="661"/>
      <c r="OTQ38" s="661"/>
      <c r="OTR38" s="661"/>
      <c r="OTS38" s="661"/>
      <c r="OTT38" s="661"/>
      <c r="OTU38" s="661"/>
      <c r="OTV38" s="661"/>
      <c r="OTW38" s="661"/>
      <c r="OTX38" s="661"/>
      <c r="OTY38" s="661"/>
      <c r="OTZ38" s="661"/>
      <c r="OUA38" s="661"/>
      <c r="OUB38" s="661"/>
      <c r="OUC38" s="661"/>
      <c r="OUD38" s="661"/>
      <c r="OUE38" s="661"/>
      <c r="OUF38" s="661"/>
      <c r="OUG38" s="661"/>
      <c r="OUH38" s="661"/>
      <c r="OUI38" s="661"/>
      <c r="OUJ38" s="661"/>
      <c r="OUK38" s="661"/>
      <c r="OUL38" s="661"/>
      <c r="OUM38" s="661"/>
      <c r="OUN38" s="661"/>
      <c r="OUO38" s="661"/>
      <c r="OUP38" s="661"/>
      <c r="OUQ38" s="661"/>
      <c r="OUR38" s="661"/>
      <c r="OUS38" s="661"/>
      <c r="OUT38" s="661"/>
      <c r="OUU38" s="661"/>
      <c r="OUV38" s="661"/>
      <c r="OUW38" s="661"/>
      <c r="OUX38" s="661"/>
      <c r="OUY38" s="661"/>
      <c r="OUZ38" s="661"/>
      <c r="OVA38" s="661"/>
      <c r="OVB38" s="661"/>
      <c r="OVC38" s="661"/>
      <c r="OVD38" s="661"/>
      <c r="OVE38" s="661"/>
      <c r="OVF38" s="661"/>
      <c r="OVG38" s="661"/>
      <c r="OVH38" s="661"/>
      <c r="OVI38" s="661"/>
      <c r="OVJ38" s="661"/>
      <c r="OVK38" s="661"/>
      <c r="OVL38" s="661"/>
      <c r="OVM38" s="661"/>
      <c r="OVN38" s="661"/>
      <c r="OVO38" s="661"/>
      <c r="OVP38" s="661"/>
      <c r="OVQ38" s="661"/>
      <c r="OVR38" s="661"/>
      <c r="OVS38" s="661"/>
      <c r="OVT38" s="661"/>
      <c r="OVU38" s="661"/>
      <c r="OVV38" s="661"/>
      <c r="OVW38" s="661"/>
      <c r="OVX38" s="661"/>
      <c r="OVY38" s="661"/>
      <c r="OVZ38" s="661"/>
      <c r="OWA38" s="661"/>
      <c r="OWB38" s="661"/>
      <c r="OWC38" s="661"/>
      <c r="OWD38" s="661"/>
      <c r="OWE38" s="661"/>
      <c r="OWF38" s="661"/>
      <c r="OWG38" s="661"/>
      <c r="OWH38" s="661"/>
      <c r="OWI38" s="661"/>
      <c r="OWJ38" s="661"/>
      <c r="OWK38" s="661"/>
      <c r="OWL38" s="661"/>
      <c r="OWM38" s="661"/>
      <c r="OWN38" s="661"/>
      <c r="OWO38" s="661"/>
      <c r="OWP38" s="661"/>
      <c r="OWQ38" s="661"/>
      <c r="OWR38" s="661"/>
      <c r="OWS38" s="661"/>
      <c r="OWT38" s="661"/>
      <c r="OWU38" s="661"/>
      <c r="OWV38" s="661"/>
      <c r="OWW38" s="661"/>
      <c r="OWX38" s="661"/>
      <c r="OWY38" s="661"/>
      <c r="OWZ38" s="661"/>
      <c r="OXA38" s="661"/>
      <c r="OXB38" s="661"/>
      <c r="OXC38" s="661"/>
      <c r="OXD38" s="661"/>
      <c r="OXE38" s="661"/>
      <c r="OXF38" s="661"/>
      <c r="OXG38" s="661"/>
      <c r="OXH38" s="661"/>
      <c r="OXI38" s="661"/>
      <c r="OXJ38" s="661"/>
      <c r="OXK38" s="661"/>
      <c r="OXL38" s="661"/>
      <c r="OXM38" s="661"/>
      <c r="OXN38" s="661"/>
      <c r="OXO38" s="661"/>
      <c r="OXP38" s="661"/>
      <c r="OXQ38" s="661"/>
      <c r="OXR38" s="661"/>
      <c r="OXS38" s="661"/>
      <c r="OXT38" s="661"/>
      <c r="OXU38" s="661"/>
      <c r="OXV38" s="661"/>
      <c r="OXW38" s="661"/>
      <c r="OXX38" s="661"/>
      <c r="OXY38" s="661"/>
      <c r="OXZ38" s="661"/>
      <c r="OYA38" s="661"/>
      <c r="OYB38" s="661"/>
      <c r="OYC38" s="661"/>
      <c r="OYD38" s="661"/>
      <c r="OYE38" s="661"/>
      <c r="OYF38" s="661"/>
      <c r="OYG38" s="661"/>
      <c r="OYH38" s="661"/>
      <c r="OYI38" s="661"/>
      <c r="OYJ38" s="661"/>
      <c r="OYK38" s="661"/>
      <c r="OYL38" s="661"/>
      <c r="OYM38" s="661"/>
      <c r="OYN38" s="661"/>
      <c r="OYO38" s="661"/>
      <c r="OYP38" s="661"/>
      <c r="OYQ38" s="661"/>
      <c r="OYR38" s="661"/>
      <c r="OYS38" s="661"/>
      <c r="OYT38" s="661"/>
      <c r="OYU38" s="661"/>
      <c r="OYV38" s="661"/>
      <c r="OYW38" s="661"/>
      <c r="OYX38" s="661"/>
      <c r="OYY38" s="661"/>
      <c r="OYZ38" s="661"/>
      <c r="OZA38" s="661"/>
      <c r="OZB38" s="661"/>
      <c r="OZC38" s="661"/>
      <c r="OZD38" s="661"/>
      <c r="OZE38" s="661"/>
      <c r="OZF38" s="661"/>
      <c r="OZG38" s="661"/>
      <c r="OZH38" s="661"/>
      <c r="OZI38" s="661"/>
      <c r="OZJ38" s="661"/>
      <c r="OZK38" s="661"/>
      <c r="OZL38" s="661"/>
      <c r="OZM38" s="661"/>
      <c r="OZN38" s="661"/>
      <c r="OZO38" s="661"/>
      <c r="OZP38" s="661"/>
      <c r="OZQ38" s="661"/>
      <c r="OZR38" s="661"/>
      <c r="OZS38" s="661"/>
      <c r="OZT38" s="661"/>
      <c r="OZU38" s="661"/>
      <c r="OZV38" s="661"/>
      <c r="OZW38" s="661"/>
      <c r="OZX38" s="661"/>
      <c r="OZY38" s="661"/>
      <c r="OZZ38" s="661"/>
      <c r="PAA38" s="661"/>
      <c r="PAB38" s="661"/>
      <c r="PAC38" s="661"/>
      <c r="PAD38" s="661"/>
      <c r="PAE38" s="661"/>
      <c r="PAF38" s="661"/>
      <c r="PAG38" s="661"/>
      <c r="PAH38" s="661"/>
      <c r="PAI38" s="661"/>
      <c r="PAJ38" s="661"/>
      <c r="PAK38" s="661"/>
      <c r="PAL38" s="661"/>
      <c r="PAM38" s="661"/>
      <c r="PAN38" s="661"/>
      <c r="PAO38" s="661"/>
      <c r="PAP38" s="661"/>
      <c r="PAQ38" s="661"/>
      <c r="PAR38" s="661"/>
      <c r="PAS38" s="661"/>
      <c r="PAT38" s="661"/>
      <c r="PAU38" s="661"/>
      <c r="PAV38" s="661"/>
      <c r="PAW38" s="661"/>
      <c r="PAX38" s="661"/>
      <c r="PAY38" s="661"/>
      <c r="PAZ38" s="661"/>
      <c r="PBA38" s="661"/>
      <c r="PBB38" s="661"/>
      <c r="PBC38" s="661"/>
      <c r="PBD38" s="661"/>
      <c r="PBE38" s="661"/>
      <c r="PBF38" s="661"/>
      <c r="PBG38" s="661"/>
      <c r="PBH38" s="661"/>
      <c r="PBI38" s="661"/>
      <c r="PBJ38" s="661"/>
      <c r="PBK38" s="661"/>
      <c r="PBL38" s="661"/>
      <c r="PBM38" s="661"/>
      <c r="PBN38" s="661"/>
      <c r="PBO38" s="661"/>
      <c r="PBP38" s="661"/>
      <c r="PBQ38" s="661"/>
      <c r="PBR38" s="661"/>
      <c r="PBS38" s="661"/>
      <c r="PBT38" s="661"/>
      <c r="PBU38" s="661"/>
      <c r="PBV38" s="661"/>
      <c r="PBW38" s="661"/>
      <c r="PBX38" s="661"/>
      <c r="PBY38" s="661"/>
      <c r="PBZ38" s="661"/>
      <c r="PCA38" s="661"/>
      <c r="PCB38" s="661"/>
      <c r="PCC38" s="661"/>
      <c r="PCD38" s="661"/>
      <c r="PCE38" s="661"/>
      <c r="PCF38" s="661"/>
      <c r="PCG38" s="661"/>
      <c r="PCH38" s="661"/>
      <c r="PCI38" s="661"/>
      <c r="PCJ38" s="661"/>
      <c r="PCK38" s="661"/>
      <c r="PCL38" s="661"/>
      <c r="PCM38" s="661"/>
      <c r="PCN38" s="661"/>
      <c r="PCO38" s="661"/>
      <c r="PCP38" s="661"/>
      <c r="PCQ38" s="661"/>
      <c r="PCR38" s="661"/>
      <c r="PCS38" s="661"/>
      <c r="PCT38" s="661"/>
      <c r="PCU38" s="661"/>
      <c r="PCV38" s="661"/>
      <c r="PCW38" s="661"/>
      <c r="PCX38" s="661"/>
      <c r="PCY38" s="661"/>
      <c r="PCZ38" s="661"/>
      <c r="PDA38" s="661"/>
      <c r="PDB38" s="661"/>
      <c r="PDC38" s="661"/>
      <c r="PDD38" s="661"/>
      <c r="PDE38" s="661"/>
      <c r="PDF38" s="661"/>
      <c r="PDG38" s="661"/>
      <c r="PDH38" s="661"/>
      <c r="PDI38" s="661"/>
      <c r="PDJ38" s="661"/>
      <c r="PDK38" s="661"/>
      <c r="PDL38" s="661"/>
      <c r="PDM38" s="661"/>
      <c r="PDN38" s="661"/>
      <c r="PDO38" s="661"/>
      <c r="PDP38" s="661"/>
      <c r="PDQ38" s="661"/>
      <c r="PDR38" s="661"/>
      <c r="PDS38" s="661"/>
      <c r="PDT38" s="661"/>
      <c r="PDU38" s="661"/>
      <c r="PDV38" s="661"/>
      <c r="PDW38" s="661"/>
      <c r="PDX38" s="661"/>
      <c r="PDY38" s="661"/>
      <c r="PDZ38" s="661"/>
      <c r="PEA38" s="661"/>
      <c r="PEB38" s="661"/>
      <c r="PEC38" s="661"/>
      <c r="PED38" s="661"/>
      <c r="PEE38" s="661"/>
      <c r="PEF38" s="661"/>
      <c r="PEG38" s="661"/>
      <c r="PEH38" s="661"/>
      <c r="PEI38" s="661"/>
      <c r="PEJ38" s="661"/>
      <c r="PEK38" s="661"/>
      <c r="PEL38" s="661"/>
      <c r="PEM38" s="661"/>
      <c r="PEN38" s="661"/>
      <c r="PEO38" s="661"/>
      <c r="PEP38" s="661"/>
      <c r="PEQ38" s="661"/>
      <c r="PER38" s="661"/>
      <c r="PES38" s="661"/>
      <c r="PET38" s="661"/>
      <c r="PEU38" s="661"/>
      <c r="PEV38" s="661"/>
      <c r="PEW38" s="661"/>
      <c r="PEX38" s="661"/>
      <c r="PEY38" s="661"/>
      <c r="PEZ38" s="661"/>
      <c r="PFA38" s="661"/>
      <c r="PFB38" s="661"/>
      <c r="PFC38" s="661"/>
      <c r="PFD38" s="661"/>
      <c r="PFE38" s="661"/>
      <c r="PFF38" s="661"/>
      <c r="PFG38" s="661"/>
      <c r="PFH38" s="661"/>
      <c r="PFI38" s="661"/>
      <c r="PFJ38" s="661"/>
      <c r="PFK38" s="661"/>
      <c r="PFL38" s="661"/>
      <c r="PFM38" s="661"/>
      <c r="PFN38" s="661"/>
      <c r="PFO38" s="661"/>
      <c r="PFP38" s="661"/>
      <c r="PFQ38" s="661"/>
      <c r="PFR38" s="661"/>
      <c r="PFS38" s="661"/>
      <c r="PFT38" s="661"/>
      <c r="PFU38" s="661"/>
      <c r="PFV38" s="661"/>
      <c r="PFW38" s="661"/>
      <c r="PFX38" s="661"/>
      <c r="PFY38" s="661"/>
      <c r="PFZ38" s="661"/>
      <c r="PGA38" s="661"/>
      <c r="PGB38" s="661"/>
      <c r="PGC38" s="661"/>
      <c r="PGD38" s="661"/>
      <c r="PGE38" s="661"/>
      <c r="PGF38" s="661"/>
      <c r="PGG38" s="661"/>
      <c r="PGH38" s="661"/>
      <c r="PGI38" s="661"/>
      <c r="PGJ38" s="661"/>
      <c r="PGK38" s="661"/>
      <c r="PGL38" s="661"/>
      <c r="PGM38" s="661"/>
      <c r="PGN38" s="661"/>
      <c r="PGO38" s="661"/>
      <c r="PGP38" s="661"/>
      <c r="PGQ38" s="661"/>
      <c r="PGR38" s="661"/>
      <c r="PGS38" s="661"/>
      <c r="PGT38" s="661"/>
      <c r="PGU38" s="661"/>
      <c r="PGV38" s="661"/>
      <c r="PGW38" s="661"/>
      <c r="PGX38" s="661"/>
      <c r="PGY38" s="661"/>
      <c r="PGZ38" s="661"/>
      <c r="PHA38" s="661"/>
      <c r="PHB38" s="661"/>
      <c r="PHC38" s="661"/>
      <c r="PHD38" s="661"/>
      <c r="PHE38" s="661"/>
      <c r="PHF38" s="661"/>
      <c r="PHG38" s="661"/>
      <c r="PHH38" s="661"/>
      <c r="PHI38" s="661"/>
      <c r="PHJ38" s="661"/>
      <c r="PHK38" s="661"/>
      <c r="PHL38" s="661"/>
      <c r="PHM38" s="661"/>
      <c r="PHN38" s="661"/>
      <c r="PHO38" s="661"/>
      <c r="PHP38" s="661"/>
      <c r="PHQ38" s="661"/>
      <c r="PHR38" s="661"/>
      <c r="PHS38" s="661"/>
      <c r="PHT38" s="661"/>
      <c r="PHU38" s="661"/>
      <c r="PHV38" s="661"/>
      <c r="PHW38" s="661"/>
      <c r="PHX38" s="661"/>
      <c r="PHY38" s="661"/>
      <c r="PHZ38" s="661"/>
      <c r="PIA38" s="661"/>
      <c r="PIB38" s="661"/>
      <c r="PIC38" s="661"/>
      <c r="PID38" s="661"/>
      <c r="PIE38" s="661"/>
      <c r="PIF38" s="661"/>
      <c r="PIG38" s="661"/>
      <c r="PIH38" s="661"/>
      <c r="PII38" s="661"/>
      <c r="PIJ38" s="661"/>
      <c r="PIK38" s="661"/>
      <c r="PIL38" s="661"/>
      <c r="PIM38" s="661"/>
      <c r="PIN38" s="661"/>
      <c r="PIO38" s="661"/>
      <c r="PIP38" s="661"/>
      <c r="PIQ38" s="661"/>
      <c r="PIR38" s="661"/>
      <c r="PIS38" s="661"/>
      <c r="PIT38" s="661"/>
      <c r="PIU38" s="661"/>
      <c r="PIV38" s="661"/>
      <c r="PIW38" s="661"/>
      <c r="PIX38" s="661"/>
      <c r="PIY38" s="661"/>
      <c r="PIZ38" s="661"/>
      <c r="PJA38" s="661"/>
      <c r="PJB38" s="661"/>
      <c r="PJC38" s="661"/>
      <c r="PJD38" s="661"/>
      <c r="PJE38" s="661"/>
      <c r="PJF38" s="661"/>
      <c r="PJG38" s="661"/>
      <c r="PJH38" s="661"/>
      <c r="PJI38" s="661"/>
      <c r="PJJ38" s="661"/>
      <c r="PJK38" s="661"/>
      <c r="PJL38" s="661"/>
      <c r="PJM38" s="661"/>
      <c r="PJN38" s="661"/>
      <c r="PJO38" s="661"/>
      <c r="PJP38" s="661"/>
      <c r="PJQ38" s="661"/>
      <c r="PJR38" s="661"/>
      <c r="PJS38" s="661"/>
      <c r="PJT38" s="661"/>
      <c r="PJU38" s="661"/>
      <c r="PJV38" s="661"/>
      <c r="PJW38" s="661"/>
      <c r="PJX38" s="661"/>
      <c r="PJY38" s="661"/>
      <c r="PJZ38" s="661"/>
      <c r="PKA38" s="661"/>
      <c r="PKB38" s="661"/>
      <c r="PKC38" s="661"/>
      <c r="PKD38" s="661"/>
      <c r="PKE38" s="661"/>
      <c r="PKF38" s="661"/>
      <c r="PKG38" s="661"/>
      <c r="PKH38" s="661"/>
      <c r="PKI38" s="661"/>
      <c r="PKJ38" s="661"/>
      <c r="PKK38" s="661"/>
      <c r="PKL38" s="661"/>
      <c r="PKM38" s="661"/>
      <c r="PKN38" s="661"/>
      <c r="PKO38" s="661"/>
      <c r="PKP38" s="661"/>
      <c r="PKQ38" s="661"/>
      <c r="PKR38" s="661"/>
      <c r="PKS38" s="661"/>
      <c r="PKT38" s="661"/>
      <c r="PKU38" s="661"/>
      <c r="PKV38" s="661"/>
      <c r="PKW38" s="661"/>
      <c r="PKX38" s="661"/>
      <c r="PKY38" s="661"/>
      <c r="PKZ38" s="661"/>
      <c r="PLA38" s="661"/>
      <c r="PLB38" s="661"/>
      <c r="PLC38" s="661"/>
      <c r="PLD38" s="661"/>
      <c r="PLE38" s="661"/>
      <c r="PLF38" s="661"/>
      <c r="PLG38" s="661"/>
      <c r="PLH38" s="661"/>
      <c r="PLI38" s="661"/>
      <c r="PLJ38" s="661"/>
      <c r="PLK38" s="661"/>
      <c r="PLL38" s="661"/>
      <c r="PLM38" s="661"/>
      <c r="PLN38" s="661"/>
      <c r="PLO38" s="661"/>
      <c r="PLP38" s="661"/>
      <c r="PLQ38" s="661"/>
      <c r="PLR38" s="661"/>
      <c r="PLS38" s="661"/>
      <c r="PLT38" s="661"/>
      <c r="PLU38" s="661"/>
      <c r="PLV38" s="661"/>
      <c r="PLW38" s="661"/>
      <c r="PLX38" s="661"/>
      <c r="PLY38" s="661"/>
      <c r="PLZ38" s="661"/>
      <c r="PMA38" s="661"/>
      <c r="PMB38" s="661"/>
      <c r="PMC38" s="661"/>
      <c r="PMD38" s="661"/>
      <c r="PME38" s="661"/>
      <c r="PMF38" s="661"/>
      <c r="PMG38" s="661"/>
      <c r="PMH38" s="661"/>
      <c r="PMI38" s="661"/>
      <c r="PMJ38" s="661"/>
      <c r="PMK38" s="661"/>
      <c r="PML38" s="661"/>
      <c r="PMM38" s="661"/>
      <c r="PMN38" s="661"/>
      <c r="PMO38" s="661"/>
      <c r="PMP38" s="661"/>
      <c r="PMQ38" s="661"/>
      <c r="PMR38" s="661"/>
      <c r="PMS38" s="661"/>
      <c r="PMT38" s="661"/>
      <c r="PMU38" s="661"/>
      <c r="PMV38" s="661"/>
      <c r="PMW38" s="661"/>
      <c r="PMX38" s="661"/>
      <c r="PMY38" s="661"/>
      <c r="PMZ38" s="661"/>
      <c r="PNA38" s="661"/>
      <c r="PNB38" s="661"/>
      <c r="PNC38" s="661"/>
      <c r="PND38" s="661"/>
      <c r="PNE38" s="661"/>
      <c r="PNF38" s="661"/>
      <c r="PNG38" s="661"/>
      <c r="PNH38" s="661"/>
      <c r="PNI38" s="661"/>
      <c r="PNJ38" s="661"/>
      <c r="PNK38" s="661"/>
      <c r="PNL38" s="661"/>
      <c r="PNM38" s="661"/>
      <c r="PNN38" s="661"/>
      <c r="PNO38" s="661"/>
      <c r="PNP38" s="661"/>
      <c r="PNQ38" s="661"/>
      <c r="PNR38" s="661"/>
      <c r="PNS38" s="661"/>
      <c r="PNT38" s="661"/>
      <c r="PNU38" s="661"/>
      <c r="PNV38" s="661"/>
      <c r="PNW38" s="661"/>
      <c r="PNX38" s="661"/>
      <c r="PNY38" s="661"/>
      <c r="PNZ38" s="661"/>
      <c r="POA38" s="661"/>
      <c r="POB38" s="661"/>
      <c r="POC38" s="661"/>
      <c r="POD38" s="661"/>
      <c r="POE38" s="661"/>
      <c r="POF38" s="661"/>
      <c r="POG38" s="661"/>
      <c r="POH38" s="661"/>
      <c r="POI38" s="661"/>
      <c r="POJ38" s="661"/>
      <c r="POK38" s="661"/>
      <c r="POL38" s="661"/>
      <c r="POM38" s="661"/>
      <c r="PON38" s="661"/>
      <c r="POO38" s="661"/>
      <c r="POP38" s="661"/>
      <c r="POQ38" s="661"/>
      <c r="POR38" s="661"/>
      <c r="POS38" s="661"/>
      <c r="POT38" s="661"/>
      <c r="POU38" s="661"/>
      <c r="POV38" s="661"/>
      <c r="POW38" s="661"/>
      <c r="POX38" s="661"/>
      <c r="POY38" s="661"/>
      <c r="POZ38" s="661"/>
      <c r="PPA38" s="661"/>
      <c r="PPB38" s="661"/>
      <c r="PPC38" s="661"/>
      <c r="PPD38" s="661"/>
      <c r="PPE38" s="661"/>
      <c r="PPF38" s="661"/>
      <c r="PPG38" s="661"/>
      <c r="PPH38" s="661"/>
      <c r="PPI38" s="661"/>
      <c r="PPJ38" s="661"/>
      <c r="PPK38" s="661"/>
      <c r="PPL38" s="661"/>
      <c r="PPM38" s="661"/>
      <c r="PPN38" s="661"/>
      <c r="PPO38" s="661"/>
      <c r="PPP38" s="661"/>
      <c r="PPQ38" s="661"/>
      <c r="PPR38" s="661"/>
      <c r="PPS38" s="661"/>
      <c r="PPT38" s="661"/>
      <c r="PPU38" s="661"/>
      <c r="PPV38" s="661"/>
      <c r="PPW38" s="661"/>
      <c r="PPX38" s="661"/>
      <c r="PPY38" s="661"/>
      <c r="PPZ38" s="661"/>
      <c r="PQA38" s="661"/>
      <c r="PQB38" s="661"/>
      <c r="PQC38" s="661"/>
      <c r="PQD38" s="661"/>
      <c r="PQE38" s="661"/>
      <c r="PQF38" s="661"/>
      <c r="PQG38" s="661"/>
      <c r="PQH38" s="661"/>
      <c r="PQI38" s="661"/>
      <c r="PQJ38" s="661"/>
      <c r="PQK38" s="661"/>
      <c r="PQL38" s="661"/>
      <c r="PQM38" s="661"/>
      <c r="PQN38" s="661"/>
      <c r="PQO38" s="661"/>
      <c r="PQP38" s="661"/>
      <c r="PQQ38" s="661"/>
      <c r="PQR38" s="661"/>
      <c r="PQS38" s="661"/>
      <c r="PQT38" s="661"/>
      <c r="PQU38" s="661"/>
      <c r="PQV38" s="661"/>
      <c r="PQW38" s="661"/>
      <c r="PQX38" s="661"/>
      <c r="PQY38" s="661"/>
      <c r="PQZ38" s="661"/>
      <c r="PRA38" s="661"/>
      <c r="PRB38" s="661"/>
      <c r="PRC38" s="661"/>
      <c r="PRD38" s="661"/>
      <c r="PRE38" s="661"/>
      <c r="PRF38" s="661"/>
      <c r="PRG38" s="661"/>
      <c r="PRH38" s="661"/>
      <c r="PRI38" s="661"/>
      <c r="PRJ38" s="661"/>
      <c r="PRK38" s="661"/>
      <c r="PRL38" s="661"/>
      <c r="PRM38" s="661"/>
      <c r="PRN38" s="661"/>
      <c r="PRO38" s="661"/>
      <c r="PRP38" s="661"/>
      <c r="PRQ38" s="661"/>
      <c r="PRR38" s="661"/>
      <c r="PRS38" s="661"/>
      <c r="PRT38" s="661"/>
      <c r="PRU38" s="661"/>
      <c r="PRV38" s="661"/>
      <c r="PRW38" s="661"/>
      <c r="PRX38" s="661"/>
      <c r="PRY38" s="661"/>
      <c r="PRZ38" s="661"/>
      <c r="PSA38" s="661"/>
      <c r="PSB38" s="661"/>
      <c r="PSC38" s="661"/>
      <c r="PSD38" s="661"/>
      <c r="PSE38" s="661"/>
      <c r="PSF38" s="661"/>
      <c r="PSG38" s="661"/>
      <c r="PSH38" s="661"/>
      <c r="PSI38" s="661"/>
      <c r="PSJ38" s="661"/>
      <c r="PSK38" s="661"/>
      <c r="PSL38" s="661"/>
      <c r="PSM38" s="661"/>
      <c r="PSN38" s="661"/>
      <c r="PSO38" s="661"/>
      <c r="PSP38" s="661"/>
      <c r="PSQ38" s="661"/>
      <c r="PSR38" s="661"/>
      <c r="PSS38" s="661"/>
      <c r="PST38" s="661"/>
      <c r="PSU38" s="661"/>
      <c r="PSV38" s="661"/>
      <c r="PSW38" s="661"/>
      <c r="PSX38" s="661"/>
      <c r="PSY38" s="661"/>
      <c r="PSZ38" s="661"/>
      <c r="PTA38" s="661"/>
      <c r="PTB38" s="661"/>
      <c r="PTC38" s="661"/>
      <c r="PTD38" s="661"/>
      <c r="PTE38" s="661"/>
      <c r="PTF38" s="661"/>
      <c r="PTG38" s="661"/>
      <c r="PTH38" s="661"/>
      <c r="PTI38" s="661"/>
      <c r="PTJ38" s="661"/>
      <c r="PTK38" s="661"/>
      <c r="PTL38" s="661"/>
      <c r="PTM38" s="661"/>
      <c r="PTN38" s="661"/>
      <c r="PTO38" s="661"/>
      <c r="PTP38" s="661"/>
      <c r="PTQ38" s="661"/>
      <c r="PTR38" s="661"/>
      <c r="PTS38" s="661"/>
      <c r="PTT38" s="661"/>
      <c r="PTU38" s="661"/>
      <c r="PTV38" s="661"/>
      <c r="PTW38" s="661"/>
      <c r="PTX38" s="661"/>
      <c r="PTY38" s="661"/>
      <c r="PTZ38" s="661"/>
      <c r="PUA38" s="661"/>
      <c r="PUB38" s="661"/>
      <c r="PUC38" s="661"/>
      <c r="PUD38" s="661"/>
      <c r="PUE38" s="661"/>
      <c r="PUF38" s="661"/>
      <c r="PUG38" s="661"/>
      <c r="PUH38" s="661"/>
      <c r="PUI38" s="661"/>
      <c r="PUJ38" s="661"/>
      <c r="PUK38" s="661"/>
      <c r="PUL38" s="661"/>
      <c r="PUM38" s="661"/>
      <c r="PUN38" s="661"/>
      <c r="PUO38" s="661"/>
      <c r="PUP38" s="661"/>
      <c r="PUQ38" s="661"/>
      <c r="PUR38" s="661"/>
      <c r="PUS38" s="661"/>
      <c r="PUT38" s="661"/>
      <c r="PUU38" s="661"/>
      <c r="PUV38" s="661"/>
      <c r="PUW38" s="661"/>
      <c r="PUX38" s="661"/>
      <c r="PUY38" s="661"/>
      <c r="PUZ38" s="661"/>
      <c r="PVA38" s="661"/>
      <c r="PVB38" s="661"/>
      <c r="PVC38" s="661"/>
      <c r="PVD38" s="661"/>
      <c r="PVE38" s="661"/>
      <c r="PVF38" s="661"/>
      <c r="PVG38" s="661"/>
      <c r="PVH38" s="661"/>
      <c r="PVI38" s="661"/>
      <c r="PVJ38" s="661"/>
      <c r="PVK38" s="661"/>
      <c r="PVL38" s="661"/>
      <c r="PVM38" s="661"/>
      <c r="PVN38" s="661"/>
      <c r="PVO38" s="661"/>
      <c r="PVP38" s="661"/>
      <c r="PVQ38" s="661"/>
      <c r="PVR38" s="661"/>
      <c r="PVS38" s="661"/>
      <c r="PVT38" s="661"/>
      <c r="PVU38" s="661"/>
      <c r="PVV38" s="661"/>
      <c r="PVW38" s="661"/>
      <c r="PVX38" s="661"/>
      <c r="PVY38" s="661"/>
      <c r="PVZ38" s="661"/>
      <c r="PWA38" s="661"/>
      <c r="PWB38" s="661"/>
      <c r="PWC38" s="661"/>
      <c r="PWD38" s="661"/>
      <c r="PWE38" s="661"/>
      <c r="PWF38" s="661"/>
      <c r="PWG38" s="661"/>
      <c r="PWH38" s="661"/>
      <c r="PWI38" s="661"/>
      <c r="PWJ38" s="661"/>
      <c r="PWK38" s="661"/>
      <c r="PWL38" s="661"/>
      <c r="PWM38" s="661"/>
      <c r="PWN38" s="661"/>
      <c r="PWO38" s="661"/>
      <c r="PWP38" s="661"/>
      <c r="PWQ38" s="661"/>
      <c r="PWR38" s="661"/>
      <c r="PWS38" s="661"/>
      <c r="PWT38" s="661"/>
      <c r="PWU38" s="661"/>
      <c r="PWV38" s="661"/>
      <c r="PWW38" s="661"/>
      <c r="PWX38" s="661"/>
      <c r="PWY38" s="661"/>
      <c r="PWZ38" s="661"/>
      <c r="PXA38" s="661"/>
      <c r="PXB38" s="661"/>
      <c r="PXC38" s="661"/>
      <c r="PXD38" s="661"/>
      <c r="PXE38" s="661"/>
      <c r="PXF38" s="661"/>
      <c r="PXG38" s="661"/>
      <c r="PXH38" s="661"/>
      <c r="PXI38" s="661"/>
      <c r="PXJ38" s="661"/>
      <c r="PXK38" s="661"/>
      <c r="PXL38" s="661"/>
      <c r="PXM38" s="661"/>
      <c r="PXN38" s="661"/>
      <c r="PXO38" s="661"/>
      <c r="PXP38" s="661"/>
      <c r="PXQ38" s="661"/>
      <c r="PXR38" s="661"/>
      <c r="PXS38" s="661"/>
      <c r="PXT38" s="661"/>
      <c r="PXU38" s="661"/>
      <c r="PXV38" s="661"/>
      <c r="PXW38" s="661"/>
      <c r="PXX38" s="661"/>
      <c r="PXY38" s="661"/>
      <c r="PXZ38" s="661"/>
      <c r="PYA38" s="661"/>
      <c r="PYB38" s="661"/>
      <c r="PYC38" s="661"/>
      <c r="PYD38" s="661"/>
      <c r="PYE38" s="661"/>
      <c r="PYF38" s="661"/>
      <c r="PYG38" s="661"/>
      <c r="PYH38" s="661"/>
      <c r="PYI38" s="661"/>
      <c r="PYJ38" s="661"/>
      <c r="PYK38" s="661"/>
      <c r="PYL38" s="661"/>
      <c r="PYM38" s="661"/>
      <c r="PYN38" s="661"/>
      <c r="PYO38" s="661"/>
      <c r="PYP38" s="661"/>
      <c r="PYQ38" s="661"/>
      <c r="PYR38" s="661"/>
      <c r="PYS38" s="661"/>
      <c r="PYT38" s="661"/>
      <c r="PYU38" s="661"/>
      <c r="PYV38" s="661"/>
      <c r="PYW38" s="661"/>
      <c r="PYX38" s="661"/>
      <c r="PYY38" s="661"/>
      <c r="PYZ38" s="661"/>
      <c r="PZA38" s="661"/>
      <c r="PZB38" s="661"/>
      <c r="PZC38" s="661"/>
      <c r="PZD38" s="661"/>
      <c r="PZE38" s="661"/>
      <c r="PZF38" s="661"/>
      <c r="PZG38" s="661"/>
      <c r="PZH38" s="661"/>
      <c r="PZI38" s="661"/>
      <c r="PZJ38" s="661"/>
      <c r="PZK38" s="661"/>
      <c r="PZL38" s="661"/>
      <c r="PZM38" s="661"/>
      <c r="PZN38" s="661"/>
      <c r="PZO38" s="661"/>
      <c r="PZP38" s="661"/>
      <c r="PZQ38" s="661"/>
      <c r="PZR38" s="661"/>
      <c r="PZS38" s="661"/>
      <c r="PZT38" s="661"/>
      <c r="PZU38" s="661"/>
      <c r="PZV38" s="661"/>
      <c r="PZW38" s="661"/>
      <c r="PZX38" s="661"/>
      <c r="PZY38" s="661"/>
      <c r="PZZ38" s="661"/>
      <c r="QAA38" s="661"/>
      <c r="QAB38" s="661"/>
      <c r="QAC38" s="661"/>
      <c r="QAD38" s="661"/>
      <c r="QAE38" s="661"/>
      <c r="QAF38" s="661"/>
      <c r="QAG38" s="661"/>
      <c r="QAH38" s="661"/>
      <c r="QAI38" s="661"/>
      <c r="QAJ38" s="661"/>
      <c r="QAK38" s="661"/>
      <c r="QAL38" s="661"/>
      <c r="QAM38" s="661"/>
      <c r="QAN38" s="661"/>
      <c r="QAO38" s="661"/>
      <c r="QAP38" s="661"/>
      <c r="QAQ38" s="661"/>
      <c r="QAR38" s="661"/>
      <c r="QAS38" s="661"/>
      <c r="QAT38" s="661"/>
      <c r="QAU38" s="661"/>
      <c r="QAV38" s="661"/>
      <c r="QAW38" s="661"/>
      <c r="QAX38" s="661"/>
      <c r="QAY38" s="661"/>
      <c r="QAZ38" s="661"/>
      <c r="QBA38" s="661"/>
      <c r="QBB38" s="661"/>
      <c r="QBC38" s="661"/>
      <c r="QBD38" s="661"/>
      <c r="QBE38" s="661"/>
      <c r="QBF38" s="661"/>
      <c r="QBG38" s="661"/>
      <c r="QBH38" s="661"/>
      <c r="QBI38" s="661"/>
      <c r="QBJ38" s="661"/>
      <c r="QBK38" s="661"/>
      <c r="QBL38" s="661"/>
      <c r="QBM38" s="661"/>
      <c r="QBN38" s="661"/>
      <c r="QBO38" s="661"/>
      <c r="QBP38" s="661"/>
      <c r="QBQ38" s="661"/>
      <c r="QBR38" s="661"/>
      <c r="QBS38" s="661"/>
      <c r="QBT38" s="661"/>
      <c r="QBU38" s="661"/>
      <c r="QBV38" s="661"/>
      <c r="QBW38" s="661"/>
      <c r="QBX38" s="661"/>
      <c r="QBY38" s="661"/>
      <c r="QBZ38" s="661"/>
      <c r="QCA38" s="661"/>
      <c r="QCB38" s="661"/>
      <c r="QCC38" s="661"/>
      <c r="QCD38" s="661"/>
      <c r="QCE38" s="661"/>
      <c r="QCF38" s="661"/>
      <c r="QCG38" s="661"/>
      <c r="QCH38" s="661"/>
      <c r="QCI38" s="661"/>
      <c r="QCJ38" s="661"/>
      <c r="QCK38" s="661"/>
      <c r="QCL38" s="661"/>
      <c r="QCM38" s="661"/>
      <c r="QCN38" s="661"/>
      <c r="QCO38" s="661"/>
      <c r="QCP38" s="661"/>
      <c r="QCQ38" s="661"/>
      <c r="QCR38" s="661"/>
      <c r="QCS38" s="661"/>
      <c r="QCT38" s="661"/>
      <c r="QCU38" s="661"/>
      <c r="QCV38" s="661"/>
      <c r="QCW38" s="661"/>
      <c r="QCX38" s="661"/>
      <c r="QCY38" s="661"/>
      <c r="QCZ38" s="661"/>
      <c r="QDA38" s="661"/>
      <c r="QDB38" s="661"/>
      <c r="QDC38" s="661"/>
      <c r="QDD38" s="661"/>
      <c r="QDE38" s="661"/>
      <c r="QDF38" s="661"/>
      <c r="QDG38" s="661"/>
      <c r="QDH38" s="661"/>
      <c r="QDI38" s="661"/>
      <c r="QDJ38" s="661"/>
      <c r="QDK38" s="661"/>
      <c r="QDL38" s="661"/>
      <c r="QDM38" s="661"/>
      <c r="QDN38" s="661"/>
      <c r="QDO38" s="661"/>
      <c r="QDP38" s="661"/>
      <c r="QDQ38" s="661"/>
      <c r="QDR38" s="661"/>
      <c r="QDS38" s="661"/>
      <c r="QDT38" s="661"/>
      <c r="QDU38" s="661"/>
      <c r="QDV38" s="661"/>
      <c r="QDW38" s="661"/>
      <c r="QDX38" s="661"/>
      <c r="QDY38" s="661"/>
      <c r="QDZ38" s="661"/>
      <c r="QEA38" s="661"/>
      <c r="QEB38" s="661"/>
      <c r="QEC38" s="661"/>
      <c r="QED38" s="661"/>
      <c r="QEE38" s="661"/>
      <c r="QEF38" s="661"/>
      <c r="QEG38" s="661"/>
      <c r="QEH38" s="661"/>
      <c r="QEI38" s="661"/>
      <c r="QEJ38" s="661"/>
      <c r="QEK38" s="661"/>
      <c r="QEL38" s="661"/>
      <c r="QEM38" s="661"/>
      <c r="QEN38" s="661"/>
      <c r="QEO38" s="661"/>
      <c r="QEP38" s="661"/>
      <c r="QEQ38" s="661"/>
      <c r="QER38" s="661"/>
      <c r="QES38" s="661"/>
      <c r="QET38" s="661"/>
      <c r="QEU38" s="661"/>
      <c r="QEV38" s="661"/>
      <c r="QEW38" s="661"/>
      <c r="QEX38" s="661"/>
      <c r="QEY38" s="661"/>
      <c r="QEZ38" s="661"/>
      <c r="QFA38" s="661"/>
      <c r="QFB38" s="661"/>
      <c r="QFC38" s="661"/>
      <c r="QFD38" s="661"/>
      <c r="QFE38" s="661"/>
      <c r="QFF38" s="661"/>
      <c r="QFG38" s="661"/>
      <c r="QFH38" s="661"/>
      <c r="QFI38" s="661"/>
      <c r="QFJ38" s="661"/>
      <c r="QFK38" s="661"/>
      <c r="QFL38" s="661"/>
      <c r="QFM38" s="661"/>
      <c r="QFN38" s="661"/>
      <c r="QFO38" s="661"/>
      <c r="QFP38" s="661"/>
      <c r="QFQ38" s="661"/>
      <c r="QFR38" s="661"/>
      <c r="QFS38" s="661"/>
      <c r="QFT38" s="661"/>
      <c r="QFU38" s="661"/>
      <c r="QFV38" s="661"/>
      <c r="QFW38" s="661"/>
      <c r="QFX38" s="661"/>
      <c r="QFY38" s="661"/>
      <c r="QFZ38" s="661"/>
      <c r="QGA38" s="661"/>
      <c r="QGB38" s="661"/>
      <c r="QGC38" s="661"/>
      <c r="QGD38" s="661"/>
      <c r="QGE38" s="661"/>
      <c r="QGF38" s="661"/>
      <c r="QGG38" s="661"/>
      <c r="QGH38" s="661"/>
      <c r="QGI38" s="661"/>
      <c r="QGJ38" s="661"/>
      <c r="QGK38" s="661"/>
      <c r="QGL38" s="661"/>
      <c r="QGM38" s="661"/>
      <c r="QGN38" s="661"/>
      <c r="QGO38" s="661"/>
      <c r="QGP38" s="661"/>
      <c r="QGQ38" s="661"/>
      <c r="QGR38" s="661"/>
      <c r="QGS38" s="661"/>
      <c r="QGT38" s="661"/>
      <c r="QGU38" s="661"/>
      <c r="QGV38" s="661"/>
      <c r="QGW38" s="661"/>
      <c r="QGX38" s="661"/>
      <c r="QGY38" s="661"/>
      <c r="QGZ38" s="661"/>
      <c r="QHA38" s="661"/>
      <c r="QHB38" s="661"/>
      <c r="QHC38" s="661"/>
      <c r="QHD38" s="661"/>
      <c r="QHE38" s="661"/>
      <c r="QHF38" s="661"/>
      <c r="QHG38" s="661"/>
      <c r="QHH38" s="661"/>
      <c r="QHI38" s="661"/>
      <c r="QHJ38" s="661"/>
      <c r="QHK38" s="661"/>
      <c r="QHL38" s="661"/>
      <c r="QHM38" s="661"/>
      <c r="QHN38" s="661"/>
      <c r="QHO38" s="661"/>
      <c r="QHP38" s="661"/>
      <c r="QHQ38" s="661"/>
      <c r="QHR38" s="661"/>
      <c r="QHS38" s="661"/>
      <c r="QHT38" s="661"/>
      <c r="QHU38" s="661"/>
      <c r="QHV38" s="661"/>
      <c r="QHW38" s="661"/>
      <c r="QHX38" s="661"/>
      <c r="QHY38" s="661"/>
      <c r="QHZ38" s="661"/>
      <c r="QIA38" s="661"/>
      <c r="QIB38" s="661"/>
      <c r="QIC38" s="661"/>
      <c r="QID38" s="661"/>
      <c r="QIE38" s="661"/>
      <c r="QIF38" s="661"/>
      <c r="QIG38" s="661"/>
      <c r="QIH38" s="661"/>
      <c r="QII38" s="661"/>
      <c r="QIJ38" s="661"/>
      <c r="QIK38" s="661"/>
      <c r="QIL38" s="661"/>
      <c r="QIM38" s="661"/>
      <c r="QIN38" s="661"/>
      <c r="QIO38" s="661"/>
      <c r="QIP38" s="661"/>
      <c r="QIQ38" s="661"/>
      <c r="QIR38" s="661"/>
      <c r="QIS38" s="661"/>
      <c r="QIT38" s="661"/>
      <c r="QIU38" s="661"/>
      <c r="QIV38" s="661"/>
      <c r="QIW38" s="661"/>
      <c r="QIX38" s="661"/>
      <c r="QIY38" s="661"/>
      <c r="QIZ38" s="661"/>
      <c r="QJA38" s="661"/>
      <c r="QJB38" s="661"/>
      <c r="QJC38" s="661"/>
      <c r="QJD38" s="661"/>
      <c r="QJE38" s="661"/>
      <c r="QJF38" s="661"/>
      <c r="QJG38" s="661"/>
      <c r="QJH38" s="661"/>
      <c r="QJI38" s="661"/>
      <c r="QJJ38" s="661"/>
      <c r="QJK38" s="661"/>
      <c r="QJL38" s="661"/>
      <c r="QJM38" s="661"/>
      <c r="QJN38" s="661"/>
      <c r="QJO38" s="661"/>
      <c r="QJP38" s="661"/>
      <c r="QJQ38" s="661"/>
      <c r="QJR38" s="661"/>
      <c r="QJS38" s="661"/>
      <c r="QJT38" s="661"/>
      <c r="QJU38" s="661"/>
      <c r="QJV38" s="661"/>
      <c r="QJW38" s="661"/>
      <c r="QJX38" s="661"/>
      <c r="QJY38" s="661"/>
      <c r="QJZ38" s="661"/>
      <c r="QKA38" s="661"/>
      <c r="QKB38" s="661"/>
      <c r="QKC38" s="661"/>
      <c r="QKD38" s="661"/>
      <c r="QKE38" s="661"/>
      <c r="QKF38" s="661"/>
      <c r="QKG38" s="661"/>
      <c r="QKH38" s="661"/>
      <c r="QKI38" s="661"/>
      <c r="QKJ38" s="661"/>
      <c r="QKK38" s="661"/>
      <c r="QKL38" s="661"/>
      <c r="QKM38" s="661"/>
      <c r="QKN38" s="661"/>
      <c r="QKO38" s="661"/>
      <c r="QKP38" s="661"/>
      <c r="QKQ38" s="661"/>
      <c r="QKR38" s="661"/>
      <c r="QKS38" s="661"/>
      <c r="QKT38" s="661"/>
      <c r="QKU38" s="661"/>
      <c r="QKV38" s="661"/>
      <c r="QKW38" s="661"/>
      <c r="QKX38" s="661"/>
      <c r="QKY38" s="661"/>
      <c r="QKZ38" s="661"/>
      <c r="QLA38" s="661"/>
      <c r="QLB38" s="661"/>
      <c r="QLC38" s="661"/>
      <c r="QLD38" s="661"/>
      <c r="QLE38" s="661"/>
      <c r="QLF38" s="661"/>
      <c r="QLG38" s="661"/>
      <c r="QLH38" s="661"/>
      <c r="QLI38" s="661"/>
      <c r="QLJ38" s="661"/>
      <c r="QLK38" s="661"/>
      <c r="QLL38" s="661"/>
      <c r="QLM38" s="661"/>
      <c r="QLN38" s="661"/>
      <c r="QLO38" s="661"/>
      <c r="QLP38" s="661"/>
      <c r="QLQ38" s="661"/>
      <c r="QLR38" s="661"/>
      <c r="QLS38" s="661"/>
      <c r="QLT38" s="661"/>
      <c r="QLU38" s="661"/>
      <c r="QLV38" s="661"/>
      <c r="QLW38" s="661"/>
      <c r="QLX38" s="661"/>
      <c r="QLY38" s="661"/>
      <c r="QLZ38" s="661"/>
      <c r="QMA38" s="661"/>
      <c r="QMB38" s="661"/>
      <c r="QMC38" s="661"/>
      <c r="QMD38" s="661"/>
      <c r="QME38" s="661"/>
      <c r="QMF38" s="661"/>
      <c r="QMG38" s="661"/>
      <c r="QMH38" s="661"/>
      <c r="QMI38" s="661"/>
      <c r="QMJ38" s="661"/>
      <c r="QMK38" s="661"/>
      <c r="QML38" s="661"/>
      <c r="QMM38" s="661"/>
      <c r="QMN38" s="661"/>
      <c r="QMO38" s="661"/>
      <c r="QMP38" s="661"/>
      <c r="QMQ38" s="661"/>
      <c r="QMR38" s="661"/>
      <c r="QMS38" s="661"/>
      <c r="QMT38" s="661"/>
      <c r="QMU38" s="661"/>
      <c r="QMV38" s="661"/>
      <c r="QMW38" s="661"/>
      <c r="QMX38" s="661"/>
      <c r="QMY38" s="661"/>
      <c r="QMZ38" s="661"/>
      <c r="QNA38" s="661"/>
      <c r="QNB38" s="661"/>
      <c r="QNC38" s="661"/>
      <c r="QND38" s="661"/>
      <c r="QNE38" s="661"/>
      <c r="QNF38" s="661"/>
      <c r="QNG38" s="661"/>
      <c r="QNH38" s="661"/>
      <c r="QNI38" s="661"/>
      <c r="QNJ38" s="661"/>
      <c r="QNK38" s="661"/>
      <c r="QNL38" s="661"/>
      <c r="QNM38" s="661"/>
      <c r="QNN38" s="661"/>
      <c r="QNO38" s="661"/>
      <c r="QNP38" s="661"/>
      <c r="QNQ38" s="661"/>
      <c r="QNR38" s="661"/>
      <c r="QNS38" s="661"/>
      <c r="QNT38" s="661"/>
      <c r="QNU38" s="661"/>
      <c r="QNV38" s="661"/>
      <c r="QNW38" s="661"/>
      <c r="QNX38" s="661"/>
      <c r="QNY38" s="661"/>
      <c r="QNZ38" s="661"/>
      <c r="QOA38" s="661"/>
      <c r="QOB38" s="661"/>
      <c r="QOC38" s="661"/>
      <c r="QOD38" s="661"/>
      <c r="QOE38" s="661"/>
      <c r="QOF38" s="661"/>
      <c r="QOG38" s="661"/>
      <c r="QOH38" s="661"/>
      <c r="QOI38" s="661"/>
      <c r="QOJ38" s="661"/>
      <c r="QOK38" s="661"/>
      <c r="QOL38" s="661"/>
      <c r="QOM38" s="661"/>
      <c r="QON38" s="661"/>
      <c r="QOO38" s="661"/>
      <c r="QOP38" s="661"/>
      <c r="QOQ38" s="661"/>
      <c r="QOR38" s="661"/>
      <c r="QOS38" s="661"/>
      <c r="QOT38" s="661"/>
      <c r="QOU38" s="661"/>
      <c r="QOV38" s="661"/>
      <c r="QOW38" s="661"/>
      <c r="QOX38" s="661"/>
      <c r="QOY38" s="661"/>
      <c r="QOZ38" s="661"/>
      <c r="QPA38" s="661"/>
      <c r="QPB38" s="661"/>
      <c r="QPC38" s="661"/>
      <c r="QPD38" s="661"/>
      <c r="QPE38" s="661"/>
      <c r="QPF38" s="661"/>
      <c r="QPG38" s="661"/>
      <c r="QPH38" s="661"/>
      <c r="QPI38" s="661"/>
      <c r="QPJ38" s="661"/>
      <c r="QPK38" s="661"/>
      <c r="QPL38" s="661"/>
      <c r="QPM38" s="661"/>
      <c r="QPN38" s="661"/>
      <c r="QPO38" s="661"/>
      <c r="QPP38" s="661"/>
      <c r="QPQ38" s="661"/>
      <c r="QPR38" s="661"/>
      <c r="QPS38" s="661"/>
      <c r="QPT38" s="661"/>
      <c r="QPU38" s="661"/>
      <c r="QPV38" s="661"/>
      <c r="QPW38" s="661"/>
      <c r="QPX38" s="661"/>
      <c r="QPY38" s="661"/>
      <c r="QPZ38" s="661"/>
      <c r="QQA38" s="661"/>
      <c r="QQB38" s="661"/>
      <c r="QQC38" s="661"/>
      <c r="QQD38" s="661"/>
      <c r="QQE38" s="661"/>
      <c r="QQF38" s="661"/>
      <c r="QQG38" s="661"/>
      <c r="QQH38" s="661"/>
      <c r="QQI38" s="661"/>
      <c r="QQJ38" s="661"/>
      <c r="QQK38" s="661"/>
      <c r="QQL38" s="661"/>
      <c r="QQM38" s="661"/>
      <c r="QQN38" s="661"/>
      <c r="QQO38" s="661"/>
      <c r="QQP38" s="661"/>
      <c r="QQQ38" s="661"/>
      <c r="QQR38" s="661"/>
      <c r="QQS38" s="661"/>
      <c r="QQT38" s="661"/>
      <c r="QQU38" s="661"/>
      <c r="QQV38" s="661"/>
      <c r="QQW38" s="661"/>
      <c r="QQX38" s="661"/>
      <c r="QQY38" s="661"/>
      <c r="QQZ38" s="661"/>
      <c r="QRA38" s="661"/>
      <c r="QRB38" s="661"/>
      <c r="QRC38" s="661"/>
      <c r="QRD38" s="661"/>
      <c r="QRE38" s="661"/>
      <c r="QRF38" s="661"/>
      <c r="QRG38" s="661"/>
      <c r="QRH38" s="661"/>
      <c r="QRI38" s="661"/>
      <c r="QRJ38" s="661"/>
      <c r="QRK38" s="661"/>
      <c r="QRL38" s="661"/>
      <c r="QRM38" s="661"/>
      <c r="QRN38" s="661"/>
      <c r="QRO38" s="661"/>
      <c r="QRP38" s="661"/>
      <c r="QRQ38" s="661"/>
      <c r="QRR38" s="661"/>
      <c r="QRS38" s="661"/>
      <c r="QRT38" s="661"/>
      <c r="QRU38" s="661"/>
      <c r="QRV38" s="661"/>
      <c r="QRW38" s="661"/>
      <c r="QRX38" s="661"/>
      <c r="QRY38" s="661"/>
      <c r="QRZ38" s="661"/>
      <c r="QSA38" s="661"/>
      <c r="QSB38" s="661"/>
      <c r="QSC38" s="661"/>
      <c r="QSD38" s="661"/>
      <c r="QSE38" s="661"/>
      <c r="QSF38" s="661"/>
      <c r="QSG38" s="661"/>
      <c r="QSH38" s="661"/>
      <c r="QSI38" s="661"/>
      <c r="QSJ38" s="661"/>
      <c r="QSK38" s="661"/>
      <c r="QSL38" s="661"/>
      <c r="QSM38" s="661"/>
      <c r="QSN38" s="661"/>
      <c r="QSO38" s="661"/>
      <c r="QSP38" s="661"/>
      <c r="QSQ38" s="661"/>
      <c r="QSR38" s="661"/>
      <c r="QSS38" s="661"/>
      <c r="QST38" s="661"/>
      <c r="QSU38" s="661"/>
      <c r="QSV38" s="661"/>
      <c r="QSW38" s="661"/>
      <c r="QSX38" s="661"/>
      <c r="QSY38" s="661"/>
      <c r="QSZ38" s="661"/>
      <c r="QTA38" s="661"/>
      <c r="QTB38" s="661"/>
      <c r="QTC38" s="661"/>
      <c r="QTD38" s="661"/>
      <c r="QTE38" s="661"/>
      <c r="QTF38" s="661"/>
      <c r="QTG38" s="661"/>
      <c r="QTH38" s="661"/>
      <c r="QTI38" s="661"/>
      <c r="QTJ38" s="661"/>
      <c r="QTK38" s="661"/>
      <c r="QTL38" s="661"/>
      <c r="QTM38" s="661"/>
      <c r="QTN38" s="661"/>
      <c r="QTO38" s="661"/>
      <c r="QTP38" s="661"/>
      <c r="QTQ38" s="661"/>
      <c r="QTR38" s="661"/>
      <c r="QTS38" s="661"/>
      <c r="QTT38" s="661"/>
      <c r="QTU38" s="661"/>
      <c r="QTV38" s="661"/>
      <c r="QTW38" s="661"/>
      <c r="QTX38" s="661"/>
      <c r="QTY38" s="661"/>
      <c r="QTZ38" s="661"/>
      <c r="QUA38" s="661"/>
      <c r="QUB38" s="661"/>
      <c r="QUC38" s="661"/>
      <c r="QUD38" s="661"/>
      <c r="QUE38" s="661"/>
      <c r="QUF38" s="661"/>
      <c r="QUG38" s="661"/>
      <c r="QUH38" s="661"/>
      <c r="QUI38" s="661"/>
      <c r="QUJ38" s="661"/>
      <c r="QUK38" s="661"/>
      <c r="QUL38" s="661"/>
      <c r="QUM38" s="661"/>
      <c r="QUN38" s="661"/>
      <c r="QUO38" s="661"/>
      <c r="QUP38" s="661"/>
      <c r="QUQ38" s="661"/>
      <c r="QUR38" s="661"/>
      <c r="QUS38" s="661"/>
      <c r="QUT38" s="661"/>
      <c r="QUU38" s="661"/>
      <c r="QUV38" s="661"/>
      <c r="QUW38" s="661"/>
      <c r="QUX38" s="661"/>
      <c r="QUY38" s="661"/>
      <c r="QUZ38" s="661"/>
      <c r="QVA38" s="661"/>
      <c r="QVB38" s="661"/>
      <c r="QVC38" s="661"/>
      <c r="QVD38" s="661"/>
      <c r="QVE38" s="661"/>
      <c r="QVF38" s="661"/>
      <c r="QVG38" s="661"/>
      <c r="QVH38" s="661"/>
      <c r="QVI38" s="661"/>
      <c r="QVJ38" s="661"/>
      <c r="QVK38" s="661"/>
      <c r="QVL38" s="661"/>
      <c r="QVM38" s="661"/>
      <c r="QVN38" s="661"/>
      <c r="QVO38" s="661"/>
      <c r="QVP38" s="661"/>
      <c r="QVQ38" s="661"/>
      <c r="QVR38" s="661"/>
      <c r="QVS38" s="661"/>
      <c r="QVT38" s="661"/>
      <c r="QVU38" s="661"/>
      <c r="QVV38" s="661"/>
      <c r="QVW38" s="661"/>
      <c r="QVX38" s="661"/>
      <c r="QVY38" s="661"/>
      <c r="QVZ38" s="661"/>
      <c r="QWA38" s="661"/>
      <c r="QWB38" s="661"/>
      <c r="QWC38" s="661"/>
      <c r="QWD38" s="661"/>
      <c r="QWE38" s="661"/>
      <c r="QWF38" s="661"/>
      <c r="QWG38" s="661"/>
      <c r="QWH38" s="661"/>
      <c r="QWI38" s="661"/>
      <c r="QWJ38" s="661"/>
      <c r="QWK38" s="661"/>
      <c r="QWL38" s="661"/>
      <c r="QWM38" s="661"/>
      <c r="QWN38" s="661"/>
      <c r="QWO38" s="661"/>
      <c r="QWP38" s="661"/>
      <c r="QWQ38" s="661"/>
      <c r="QWR38" s="661"/>
      <c r="QWS38" s="661"/>
      <c r="QWT38" s="661"/>
      <c r="QWU38" s="661"/>
      <c r="QWV38" s="661"/>
      <c r="QWW38" s="661"/>
      <c r="QWX38" s="661"/>
      <c r="QWY38" s="661"/>
      <c r="QWZ38" s="661"/>
      <c r="QXA38" s="661"/>
      <c r="QXB38" s="661"/>
      <c r="QXC38" s="661"/>
      <c r="QXD38" s="661"/>
      <c r="QXE38" s="661"/>
      <c r="QXF38" s="661"/>
      <c r="QXG38" s="661"/>
      <c r="QXH38" s="661"/>
      <c r="QXI38" s="661"/>
      <c r="QXJ38" s="661"/>
      <c r="QXK38" s="661"/>
      <c r="QXL38" s="661"/>
      <c r="QXM38" s="661"/>
      <c r="QXN38" s="661"/>
      <c r="QXO38" s="661"/>
      <c r="QXP38" s="661"/>
      <c r="QXQ38" s="661"/>
      <c r="QXR38" s="661"/>
      <c r="QXS38" s="661"/>
      <c r="QXT38" s="661"/>
      <c r="QXU38" s="661"/>
      <c r="QXV38" s="661"/>
      <c r="QXW38" s="661"/>
      <c r="QXX38" s="661"/>
      <c r="QXY38" s="661"/>
      <c r="QXZ38" s="661"/>
      <c r="QYA38" s="661"/>
      <c r="QYB38" s="661"/>
      <c r="QYC38" s="661"/>
      <c r="QYD38" s="661"/>
      <c r="QYE38" s="661"/>
      <c r="QYF38" s="661"/>
      <c r="QYG38" s="661"/>
      <c r="QYH38" s="661"/>
      <c r="QYI38" s="661"/>
      <c r="QYJ38" s="661"/>
      <c r="QYK38" s="661"/>
      <c r="QYL38" s="661"/>
      <c r="QYM38" s="661"/>
      <c r="QYN38" s="661"/>
      <c r="QYO38" s="661"/>
      <c r="QYP38" s="661"/>
      <c r="QYQ38" s="661"/>
      <c r="QYR38" s="661"/>
      <c r="QYS38" s="661"/>
      <c r="QYT38" s="661"/>
      <c r="QYU38" s="661"/>
      <c r="QYV38" s="661"/>
      <c r="QYW38" s="661"/>
      <c r="QYX38" s="661"/>
      <c r="QYY38" s="661"/>
      <c r="QYZ38" s="661"/>
      <c r="QZA38" s="661"/>
      <c r="QZB38" s="661"/>
      <c r="QZC38" s="661"/>
      <c r="QZD38" s="661"/>
      <c r="QZE38" s="661"/>
      <c r="QZF38" s="661"/>
      <c r="QZG38" s="661"/>
      <c r="QZH38" s="661"/>
      <c r="QZI38" s="661"/>
      <c r="QZJ38" s="661"/>
      <c r="QZK38" s="661"/>
      <c r="QZL38" s="661"/>
      <c r="QZM38" s="661"/>
      <c r="QZN38" s="661"/>
      <c r="QZO38" s="661"/>
      <c r="QZP38" s="661"/>
      <c r="QZQ38" s="661"/>
      <c r="QZR38" s="661"/>
      <c r="QZS38" s="661"/>
      <c r="QZT38" s="661"/>
      <c r="QZU38" s="661"/>
      <c r="QZV38" s="661"/>
      <c r="QZW38" s="661"/>
      <c r="QZX38" s="661"/>
      <c r="QZY38" s="661"/>
      <c r="QZZ38" s="661"/>
      <c r="RAA38" s="661"/>
      <c r="RAB38" s="661"/>
      <c r="RAC38" s="661"/>
      <c r="RAD38" s="661"/>
      <c r="RAE38" s="661"/>
      <c r="RAF38" s="661"/>
      <c r="RAG38" s="661"/>
      <c r="RAH38" s="661"/>
      <c r="RAI38" s="661"/>
      <c r="RAJ38" s="661"/>
      <c r="RAK38" s="661"/>
      <c r="RAL38" s="661"/>
      <c r="RAM38" s="661"/>
      <c r="RAN38" s="661"/>
      <c r="RAO38" s="661"/>
      <c r="RAP38" s="661"/>
      <c r="RAQ38" s="661"/>
      <c r="RAR38" s="661"/>
      <c r="RAS38" s="661"/>
      <c r="RAT38" s="661"/>
      <c r="RAU38" s="661"/>
      <c r="RAV38" s="661"/>
      <c r="RAW38" s="661"/>
      <c r="RAX38" s="661"/>
      <c r="RAY38" s="661"/>
      <c r="RAZ38" s="661"/>
      <c r="RBA38" s="661"/>
      <c r="RBB38" s="661"/>
      <c r="RBC38" s="661"/>
      <c r="RBD38" s="661"/>
      <c r="RBE38" s="661"/>
      <c r="RBF38" s="661"/>
      <c r="RBG38" s="661"/>
      <c r="RBH38" s="661"/>
      <c r="RBI38" s="661"/>
      <c r="RBJ38" s="661"/>
      <c r="RBK38" s="661"/>
      <c r="RBL38" s="661"/>
      <c r="RBM38" s="661"/>
      <c r="RBN38" s="661"/>
      <c r="RBO38" s="661"/>
      <c r="RBP38" s="661"/>
      <c r="RBQ38" s="661"/>
      <c r="RBR38" s="661"/>
      <c r="RBS38" s="661"/>
      <c r="RBT38" s="661"/>
      <c r="RBU38" s="661"/>
      <c r="RBV38" s="661"/>
      <c r="RBW38" s="661"/>
      <c r="RBX38" s="661"/>
      <c r="RBY38" s="661"/>
      <c r="RBZ38" s="661"/>
      <c r="RCA38" s="661"/>
      <c r="RCB38" s="661"/>
      <c r="RCC38" s="661"/>
      <c r="RCD38" s="661"/>
      <c r="RCE38" s="661"/>
      <c r="RCF38" s="661"/>
      <c r="RCG38" s="661"/>
      <c r="RCH38" s="661"/>
      <c r="RCI38" s="661"/>
      <c r="RCJ38" s="661"/>
      <c r="RCK38" s="661"/>
      <c r="RCL38" s="661"/>
      <c r="RCM38" s="661"/>
      <c r="RCN38" s="661"/>
      <c r="RCO38" s="661"/>
      <c r="RCP38" s="661"/>
      <c r="RCQ38" s="661"/>
      <c r="RCR38" s="661"/>
      <c r="RCS38" s="661"/>
      <c r="RCT38" s="661"/>
      <c r="RCU38" s="661"/>
      <c r="RCV38" s="661"/>
      <c r="RCW38" s="661"/>
      <c r="RCX38" s="661"/>
      <c r="RCY38" s="661"/>
      <c r="RCZ38" s="661"/>
      <c r="RDA38" s="661"/>
      <c r="RDB38" s="661"/>
      <c r="RDC38" s="661"/>
      <c r="RDD38" s="661"/>
      <c r="RDE38" s="661"/>
      <c r="RDF38" s="661"/>
      <c r="RDG38" s="661"/>
      <c r="RDH38" s="661"/>
      <c r="RDI38" s="661"/>
      <c r="RDJ38" s="661"/>
      <c r="RDK38" s="661"/>
      <c r="RDL38" s="661"/>
      <c r="RDM38" s="661"/>
      <c r="RDN38" s="661"/>
      <c r="RDO38" s="661"/>
      <c r="RDP38" s="661"/>
      <c r="RDQ38" s="661"/>
      <c r="RDR38" s="661"/>
      <c r="RDS38" s="661"/>
      <c r="RDT38" s="661"/>
      <c r="RDU38" s="661"/>
      <c r="RDV38" s="661"/>
      <c r="RDW38" s="661"/>
      <c r="RDX38" s="661"/>
      <c r="RDY38" s="661"/>
      <c r="RDZ38" s="661"/>
      <c r="REA38" s="661"/>
      <c r="REB38" s="661"/>
      <c r="REC38" s="661"/>
      <c r="RED38" s="661"/>
      <c r="REE38" s="661"/>
      <c r="REF38" s="661"/>
      <c r="REG38" s="661"/>
      <c r="REH38" s="661"/>
      <c r="REI38" s="661"/>
      <c r="REJ38" s="661"/>
      <c r="REK38" s="661"/>
      <c r="REL38" s="661"/>
      <c r="REM38" s="661"/>
      <c r="REN38" s="661"/>
      <c r="REO38" s="661"/>
      <c r="REP38" s="661"/>
      <c r="REQ38" s="661"/>
      <c r="RER38" s="661"/>
      <c r="RES38" s="661"/>
      <c r="RET38" s="661"/>
      <c r="REU38" s="661"/>
      <c r="REV38" s="661"/>
      <c r="REW38" s="661"/>
      <c r="REX38" s="661"/>
      <c r="REY38" s="661"/>
      <c r="REZ38" s="661"/>
      <c r="RFA38" s="661"/>
      <c r="RFB38" s="661"/>
      <c r="RFC38" s="661"/>
      <c r="RFD38" s="661"/>
      <c r="RFE38" s="661"/>
      <c r="RFF38" s="661"/>
      <c r="RFG38" s="661"/>
      <c r="RFH38" s="661"/>
      <c r="RFI38" s="661"/>
      <c r="RFJ38" s="661"/>
      <c r="RFK38" s="661"/>
      <c r="RFL38" s="661"/>
      <c r="RFM38" s="661"/>
      <c r="RFN38" s="661"/>
      <c r="RFO38" s="661"/>
      <c r="RFP38" s="661"/>
      <c r="RFQ38" s="661"/>
      <c r="RFR38" s="661"/>
      <c r="RFS38" s="661"/>
      <c r="RFT38" s="661"/>
      <c r="RFU38" s="661"/>
      <c r="RFV38" s="661"/>
      <c r="RFW38" s="661"/>
      <c r="RFX38" s="661"/>
      <c r="RFY38" s="661"/>
      <c r="RFZ38" s="661"/>
      <c r="RGA38" s="661"/>
      <c r="RGB38" s="661"/>
      <c r="RGC38" s="661"/>
      <c r="RGD38" s="661"/>
      <c r="RGE38" s="661"/>
      <c r="RGF38" s="661"/>
      <c r="RGG38" s="661"/>
      <c r="RGH38" s="661"/>
      <c r="RGI38" s="661"/>
      <c r="RGJ38" s="661"/>
      <c r="RGK38" s="661"/>
      <c r="RGL38" s="661"/>
      <c r="RGM38" s="661"/>
      <c r="RGN38" s="661"/>
      <c r="RGO38" s="661"/>
      <c r="RGP38" s="661"/>
      <c r="RGQ38" s="661"/>
      <c r="RGR38" s="661"/>
      <c r="RGS38" s="661"/>
      <c r="RGT38" s="661"/>
      <c r="RGU38" s="661"/>
      <c r="RGV38" s="661"/>
      <c r="RGW38" s="661"/>
      <c r="RGX38" s="661"/>
      <c r="RGY38" s="661"/>
      <c r="RGZ38" s="661"/>
      <c r="RHA38" s="661"/>
      <c r="RHB38" s="661"/>
      <c r="RHC38" s="661"/>
      <c r="RHD38" s="661"/>
      <c r="RHE38" s="661"/>
      <c r="RHF38" s="661"/>
      <c r="RHG38" s="661"/>
      <c r="RHH38" s="661"/>
      <c r="RHI38" s="661"/>
      <c r="RHJ38" s="661"/>
      <c r="RHK38" s="661"/>
      <c r="RHL38" s="661"/>
      <c r="RHM38" s="661"/>
      <c r="RHN38" s="661"/>
      <c r="RHO38" s="661"/>
      <c r="RHP38" s="661"/>
      <c r="RHQ38" s="661"/>
      <c r="RHR38" s="661"/>
      <c r="RHS38" s="661"/>
      <c r="RHT38" s="661"/>
      <c r="RHU38" s="661"/>
      <c r="RHV38" s="661"/>
      <c r="RHW38" s="661"/>
      <c r="RHX38" s="661"/>
      <c r="RHY38" s="661"/>
      <c r="RHZ38" s="661"/>
      <c r="RIA38" s="661"/>
      <c r="RIB38" s="661"/>
      <c r="RIC38" s="661"/>
      <c r="RID38" s="661"/>
      <c r="RIE38" s="661"/>
      <c r="RIF38" s="661"/>
      <c r="RIG38" s="661"/>
      <c r="RIH38" s="661"/>
      <c r="RII38" s="661"/>
      <c r="RIJ38" s="661"/>
      <c r="RIK38" s="661"/>
      <c r="RIL38" s="661"/>
      <c r="RIM38" s="661"/>
      <c r="RIN38" s="661"/>
      <c r="RIO38" s="661"/>
      <c r="RIP38" s="661"/>
      <c r="RIQ38" s="661"/>
      <c r="RIR38" s="661"/>
      <c r="RIS38" s="661"/>
      <c r="RIT38" s="661"/>
      <c r="RIU38" s="661"/>
      <c r="RIV38" s="661"/>
      <c r="RIW38" s="661"/>
      <c r="RIX38" s="661"/>
      <c r="RIY38" s="661"/>
      <c r="RIZ38" s="661"/>
      <c r="RJA38" s="661"/>
      <c r="RJB38" s="661"/>
      <c r="RJC38" s="661"/>
      <c r="RJD38" s="661"/>
      <c r="RJE38" s="661"/>
      <c r="RJF38" s="661"/>
      <c r="RJG38" s="661"/>
      <c r="RJH38" s="661"/>
      <c r="RJI38" s="661"/>
      <c r="RJJ38" s="661"/>
      <c r="RJK38" s="661"/>
      <c r="RJL38" s="661"/>
      <c r="RJM38" s="661"/>
      <c r="RJN38" s="661"/>
      <c r="RJO38" s="661"/>
      <c r="RJP38" s="661"/>
      <c r="RJQ38" s="661"/>
      <c r="RJR38" s="661"/>
      <c r="RJS38" s="661"/>
      <c r="RJT38" s="661"/>
      <c r="RJU38" s="661"/>
      <c r="RJV38" s="661"/>
      <c r="RJW38" s="661"/>
      <c r="RJX38" s="661"/>
      <c r="RJY38" s="661"/>
      <c r="RJZ38" s="661"/>
      <c r="RKA38" s="661"/>
      <c r="RKB38" s="661"/>
      <c r="RKC38" s="661"/>
      <c r="RKD38" s="661"/>
      <c r="RKE38" s="661"/>
      <c r="RKF38" s="661"/>
      <c r="RKG38" s="661"/>
      <c r="RKH38" s="661"/>
      <c r="RKI38" s="661"/>
      <c r="RKJ38" s="661"/>
      <c r="RKK38" s="661"/>
      <c r="RKL38" s="661"/>
      <c r="RKM38" s="661"/>
      <c r="RKN38" s="661"/>
      <c r="RKO38" s="661"/>
      <c r="RKP38" s="661"/>
      <c r="RKQ38" s="661"/>
      <c r="RKR38" s="661"/>
      <c r="RKS38" s="661"/>
      <c r="RKT38" s="661"/>
      <c r="RKU38" s="661"/>
      <c r="RKV38" s="661"/>
      <c r="RKW38" s="661"/>
      <c r="RKX38" s="661"/>
      <c r="RKY38" s="661"/>
      <c r="RKZ38" s="661"/>
      <c r="RLA38" s="661"/>
      <c r="RLB38" s="661"/>
      <c r="RLC38" s="661"/>
      <c r="RLD38" s="661"/>
      <c r="RLE38" s="661"/>
      <c r="RLF38" s="661"/>
      <c r="RLG38" s="661"/>
      <c r="RLH38" s="661"/>
      <c r="RLI38" s="661"/>
      <c r="RLJ38" s="661"/>
      <c r="RLK38" s="661"/>
      <c r="RLL38" s="661"/>
      <c r="RLM38" s="661"/>
      <c r="RLN38" s="661"/>
      <c r="RLO38" s="661"/>
      <c r="RLP38" s="661"/>
      <c r="RLQ38" s="661"/>
      <c r="RLR38" s="661"/>
      <c r="RLS38" s="661"/>
      <c r="RLT38" s="661"/>
      <c r="RLU38" s="661"/>
      <c r="RLV38" s="661"/>
      <c r="RLW38" s="661"/>
      <c r="RLX38" s="661"/>
      <c r="RLY38" s="661"/>
      <c r="RLZ38" s="661"/>
      <c r="RMA38" s="661"/>
      <c r="RMB38" s="661"/>
      <c r="RMC38" s="661"/>
      <c r="RMD38" s="661"/>
      <c r="RME38" s="661"/>
      <c r="RMF38" s="661"/>
      <c r="RMG38" s="661"/>
      <c r="RMH38" s="661"/>
      <c r="RMI38" s="661"/>
      <c r="RMJ38" s="661"/>
      <c r="RMK38" s="661"/>
      <c r="RML38" s="661"/>
      <c r="RMM38" s="661"/>
      <c r="RMN38" s="661"/>
      <c r="RMO38" s="661"/>
      <c r="RMP38" s="661"/>
      <c r="RMQ38" s="661"/>
      <c r="RMR38" s="661"/>
      <c r="RMS38" s="661"/>
      <c r="RMT38" s="661"/>
      <c r="RMU38" s="661"/>
      <c r="RMV38" s="661"/>
      <c r="RMW38" s="661"/>
      <c r="RMX38" s="661"/>
      <c r="RMY38" s="661"/>
      <c r="RMZ38" s="661"/>
      <c r="RNA38" s="661"/>
      <c r="RNB38" s="661"/>
      <c r="RNC38" s="661"/>
      <c r="RND38" s="661"/>
      <c r="RNE38" s="661"/>
      <c r="RNF38" s="661"/>
      <c r="RNG38" s="661"/>
      <c r="RNH38" s="661"/>
      <c r="RNI38" s="661"/>
      <c r="RNJ38" s="661"/>
      <c r="RNK38" s="661"/>
      <c r="RNL38" s="661"/>
      <c r="RNM38" s="661"/>
      <c r="RNN38" s="661"/>
      <c r="RNO38" s="661"/>
      <c r="RNP38" s="661"/>
      <c r="RNQ38" s="661"/>
      <c r="RNR38" s="661"/>
      <c r="RNS38" s="661"/>
      <c r="RNT38" s="661"/>
      <c r="RNU38" s="661"/>
      <c r="RNV38" s="661"/>
      <c r="RNW38" s="661"/>
      <c r="RNX38" s="661"/>
      <c r="RNY38" s="661"/>
      <c r="RNZ38" s="661"/>
      <c r="ROA38" s="661"/>
      <c r="ROB38" s="661"/>
      <c r="ROC38" s="661"/>
      <c r="ROD38" s="661"/>
      <c r="ROE38" s="661"/>
      <c r="ROF38" s="661"/>
      <c r="ROG38" s="661"/>
      <c r="ROH38" s="661"/>
      <c r="ROI38" s="661"/>
      <c r="ROJ38" s="661"/>
      <c r="ROK38" s="661"/>
      <c r="ROL38" s="661"/>
      <c r="ROM38" s="661"/>
      <c r="RON38" s="661"/>
      <c r="ROO38" s="661"/>
      <c r="ROP38" s="661"/>
      <c r="ROQ38" s="661"/>
      <c r="ROR38" s="661"/>
      <c r="ROS38" s="661"/>
      <c r="ROT38" s="661"/>
      <c r="ROU38" s="661"/>
      <c r="ROV38" s="661"/>
      <c r="ROW38" s="661"/>
      <c r="ROX38" s="661"/>
      <c r="ROY38" s="661"/>
      <c r="ROZ38" s="661"/>
      <c r="RPA38" s="661"/>
      <c r="RPB38" s="661"/>
      <c r="RPC38" s="661"/>
      <c r="RPD38" s="661"/>
      <c r="RPE38" s="661"/>
      <c r="RPF38" s="661"/>
      <c r="RPG38" s="661"/>
      <c r="RPH38" s="661"/>
      <c r="RPI38" s="661"/>
      <c r="RPJ38" s="661"/>
      <c r="RPK38" s="661"/>
      <c r="RPL38" s="661"/>
      <c r="RPM38" s="661"/>
      <c r="RPN38" s="661"/>
      <c r="RPO38" s="661"/>
      <c r="RPP38" s="661"/>
      <c r="RPQ38" s="661"/>
      <c r="RPR38" s="661"/>
      <c r="RPS38" s="661"/>
      <c r="RPT38" s="661"/>
      <c r="RPU38" s="661"/>
      <c r="RPV38" s="661"/>
      <c r="RPW38" s="661"/>
      <c r="RPX38" s="661"/>
      <c r="RPY38" s="661"/>
      <c r="RPZ38" s="661"/>
      <c r="RQA38" s="661"/>
      <c r="RQB38" s="661"/>
      <c r="RQC38" s="661"/>
      <c r="RQD38" s="661"/>
      <c r="RQE38" s="661"/>
      <c r="RQF38" s="661"/>
      <c r="RQG38" s="661"/>
      <c r="RQH38" s="661"/>
      <c r="RQI38" s="661"/>
      <c r="RQJ38" s="661"/>
      <c r="RQK38" s="661"/>
      <c r="RQL38" s="661"/>
      <c r="RQM38" s="661"/>
      <c r="RQN38" s="661"/>
      <c r="RQO38" s="661"/>
      <c r="RQP38" s="661"/>
      <c r="RQQ38" s="661"/>
      <c r="RQR38" s="661"/>
      <c r="RQS38" s="661"/>
      <c r="RQT38" s="661"/>
      <c r="RQU38" s="661"/>
      <c r="RQV38" s="661"/>
      <c r="RQW38" s="661"/>
      <c r="RQX38" s="661"/>
      <c r="RQY38" s="661"/>
      <c r="RQZ38" s="661"/>
      <c r="RRA38" s="661"/>
      <c r="RRB38" s="661"/>
      <c r="RRC38" s="661"/>
      <c r="RRD38" s="661"/>
      <c r="RRE38" s="661"/>
      <c r="RRF38" s="661"/>
      <c r="RRG38" s="661"/>
      <c r="RRH38" s="661"/>
      <c r="RRI38" s="661"/>
      <c r="RRJ38" s="661"/>
      <c r="RRK38" s="661"/>
      <c r="RRL38" s="661"/>
      <c r="RRM38" s="661"/>
      <c r="RRN38" s="661"/>
      <c r="RRO38" s="661"/>
      <c r="RRP38" s="661"/>
      <c r="RRQ38" s="661"/>
      <c r="RRR38" s="661"/>
      <c r="RRS38" s="661"/>
      <c r="RRT38" s="661"/>
      <c r="RRU38" s="661"/>
      <c r="RRV38" s="661"/>
      <c r="RRW38" s="661"/>
      <c r="RRX38" s="661"/>
      <c r="RRY38" s="661"/>
      <c r="RRZ38" s="661"/>
      <c r="RSA38" s="661"/>
      <c r="RSB38" s="661"/>
      <c r="RSC38" s="661"/>
      <c r="RSD38" s="661"/>
      <c r="RSE38" s="661"/>
      <c r="RSF38" s="661"/>
      <c r="RSG38" s="661"/>
      <c r="RSH38" s="661"/>
      <c r="RSI38" s="661"/>
      <c r="RSJ38" s="661"/>
      <c r="RSK38" s="661"/>
      <c r="RSL38" s="661"/>
      <c r="RSM38" s="661"/>
      <c r="RSN38" s="661"/>
      <c r="RSO38" s="661"/>
      <c r="RSP38" s="661"/>
      <c r="RSQ38" s="661"/>
      <c r="RSR38" s="661"/>
      <c r="RSS38" s="661"/>
      <c r="RST38" s="661"/>
      <c r="RSU38" s="661"/>
      <c r="RSV38" s="661"/>
      <c r="RSW38" s="661"/>
      <c r="RSX38" s="661"/>
      <c r="RSY38" s="661"/>
      <c r="RSZ38" s="661"/>
      <c r="RTA38" s="661"/>
      <c r="RTB38" s="661"/>
      <c r="RTC38" s="661"/>
      <c r="RTD38" s="661"/>
      <c r="RTE38" s="661"/>
      <c r="RTF38" s="661"/>
      <c r="RTG38" s="661"/>
      <c r="RTH38" s="661"/>
      <c r="RTI38" s="661"/>
      <c r="RTJ38" s="661"/>
      <c r="RTK38" s="661"/>
      <c r="RTL38" s="661"/>
      <c r="RTM38" s="661"/>
      <c r="RTN38" s="661"/>
      <c r="RTO38" s="661"/>
      <c r="RTP38" s="661"/>
      <c r="RTQ38" s="661"/>
      <c r="RTR38" s="661"/>
      <c r="RTS38" s="661"/>
      <c r="RTT38" s="661"/>
      <c r="RTU38" s="661"/>
      <c r="RTV38" s="661"/>
      <c r="RTW38" s="661"/>
      <c r="RTX38" s="661"/>
      <c r="RTY38" s="661"/>
      <c r="RTZ38" s="661"/>
      <c r="RUA38" s="661"/>
      <c r="RUB38" s="661"/>
      <c r="RUC38" s="661"/>
      <c r="RUD38" s="661"/>
      <c r="RUE38" s="661"/>
      <c r="RUF38" s="661"/>
      <c r="RUG38" s="661"/>
      <c r="RUH38" s="661"/>
      <c r="RUI38" s="661"/>
      <c r="RUJ38" s="661"/>
      <c r="RUK38" s="661"/>
      <c r="RUL38" s="661"/>
      <c r="RUM38" s="661"/>
      <c r="RUN38" s="661"/>
      <c r="RUO38" s="661"/>
      <c r="RUP38" s="661"/>
      <c r="RUQ38" s="661"/>
      <c r="RUR38" s="661"/>
      <c r="RUS38" s="661"/>
      <c r="RUT38" s="661"/>
      <c r="RUU38" s="661"/>
      <c r="RUV38" s="661"/>
      <c r="RUW38" s="661"/>
      <c r="RUX38" s="661"/>
      <c r="RUY38" s="661"/>
      <c r="RUZ38" s="661"/>
      <c r="RVA38" s="661"/>
      <c r="RVB38" s="661"/>
      <c r="RVC38" s="661"/>
      <c r="RVD38" s="661"/>
      <c r="RVE38" s="661"/>
      <c r="RVF38" s="661"/>
      <c r="RVG38" s="661"/>
      <c r="RVH38" s="661"/>
      <c r="RVI38" s="661"/>
      <c r="RVJ38" s="661"/>
      <c r="RVK38" s="661"/>
      <c r="RVL38" s="661"/>
      <c r="RVM38" s="661"/>
      <c r="RVN38" s="661"/>
      <c r="RVO38" s="661"/>
      <c r="RVP38" s="661"/>
      <c r="RVQ38" s="661"/>
      <c r="RVR38" s="661"/>
      <c r="RVS38" s="661"/>
      <c r="RVT38" s="661"/>
      <c r="RVU38" s="661"/>
      <c r="RVV38" s="661"/>
      <c r="RVW38" s="661"/>
      <c r="RVX38" s="661"/>
      <c r="RVY38" s="661"/>
      <c r="RVZ38" s="661"/>
      <c r="RWA38" s="661"/>
      <c r="RWB38" s="661"/>
      <c r="RWC38" s="661"/>
      <c r="RWD38" s="661"/>
      <c r="RWE38" s="661"/>
      <c r="RWF38" s="661"/>
      <c r="RWG38" s="661"/>
      <c r="RWH38" s="661"/>
      <c r="RWI38" s="661"/>
      <c r="RWJ38" s="661"/>
      <c r="RWK38" s="661"/>
      <c r="RWL38" s="661"/>
      <c r="RWM38" s="661"/>
      <c r="RWN38" s="661"/>
      <c r="RWO38" s="661"/>
      <c r="RWP38" s="661"/>
      <c r="RWQ38" s="661"/>
      <c r="RWR38" s="661"/>
      <c r="RWS38" s="661"/>
      <c r="RWT38" s="661"/>
      <c r="RWU38" s="661"/>
      <c r="RWV38" s="661"/>
      <c r="RWW38" s="661"/>
      <c r="RWX38" s="661"/>
      <c r="RWY38" s="661"/>
      <c r="RWZ38" s="661"/>
      <c r="RXA38" s="661"/>
      <c r="RXB38" s="661"/>
      <c r="RXC38" s="661"/>
      <c r="RXD38" s="661"/>
      <c r="RXE38" s="661"/>
      <c r="RXF38" s="661"/>
      <c r="RXG38" s="661"/>
      <c r="RXH38" s="661"/>
      <c r="RXI38" s="661"/>
      <c r="RXJ38" s="661"/>
      <c r="RXK38" s="661"/>
      <c r="RXL38" s="661"/>
      <c r="RXM38" s="661"/>
      <c r="RXN38" s="661"/>
      <c r="RXO38" s="661"/>
      <c r="RXP38" s="661"/>
      <c r="RXQ38" s="661"/>
      <c r="RXR38" s="661"/>
      <c r="RXS38" s="661"/>
      <c r="RXT38" s="661"/>
      <c r="RXU38" s="661"/>
      <c r="RXV38" s="661"/>
      <c r="RXW38" s="661"/>
      <c r="RXX38" s="661"/>
      <c r="RXY38" s="661"/>
      <c r="RXZ38" s="661"/>
      <c r="RYA38" s="661"/>
      <c r="RYB38" s="661"/>
      <c r="RYC38" s="661"/>
      <c r="RYD38" s="661"/>
      <c r="RYE38" s="661"/>
      <c r="RYF38" s="661"/>
      <c r="RYG38" s="661"/>
      <c r="RYH38" s="661"/>
      <c r="RYI38" s="661"/>
      <c r="RYJ38" s="661"/>
      <c r="RYK38" s="661"/>
      <c r="RYL38" s="661"/>
      <c r="RYM38" s="661"/>
      <c r="RYN38" s="661"/>
      <c r="RYO38" s="661"/>
      <c r="RYP38" s="661"/>
      <c r="RYQ38" s="661"/>
      <c r="RYR38" s="661"/>
      <c r="RYS38" s="661"/>
      <c r="RYT38" s="661"/>
      <c r="RYU38" s="661"/>
      <c r="RYV38" s="661"/>
      <c r="RYW38" s="661"/>
      <c r="RYX38" s="661"/>
      <c r="RYY38" s="661"/>
      <c r="RYZ38" s="661"/>
      <c r="RZA38" s="661"/>
      <c r="RZB38" s="661"/>
      <c r="RZC38" s="661"/>
      <c r="RZD38" s="661"/>
      <c r="RZE38" s="661"/>
      <c r="RZF38" s="661"/>
      <c r="RZG38" s="661"/>
      <c r="RZH38" s="661"/>
      <c r="RZI38" s="661"/>
      <c r="RZJ38" s="661"/>
      <c r="RZK38" s="661"/>
      <c r="RZL38" s="661"/>
      <c r="RZM38" s="661"/>
      <c r="RZN38" s="661"/>
      <c r="RZO38" s="661"/>
      <c r="RZP38" s="661"/>
      <c r="RZQ38" s="661"/>
      <c r="RZR38" s="661"/>
      <c r="RZS38" s="661"/>
      <c r="RZT38" s="661"/>
      <c r="RZU38" s="661"/>
      <c r="RZV38" s="661"/>
      <c r="RZW38" s="661"/>
      <c r="RZX38" s="661"/>
      <c r="RZY38" s="661"/>
      <c r="RZZ38" s="661"/>
      <c r="SAA38" s="661"/>
      <c r="SAB38" s="661"/>
      <c r="SAC38" s="661"/>
      <c r="SAD38" s="661"/>
      <c r="SAE38" s="661"/>
      <c r="SAF38" s="661"/>
      <c r="SAG38" s="661"/>
      <c r="SAH38" s="661"/>
      <c r="SAI38" s="661"/>
      <c r="SAJ38" s="661"/>
      <c r="SAK38" s="661"/>
      <c r="SAL38" s="661"/>
      <c r="SAM38" s="661"/>
      <c r="SAN38" s="661"/>
      <c r="SAO38" s="661"/>
      <c r="SAP38" s="661"/>
      <c r="SAQ38" s="661"/>
      <c r="SAR38" s="661"/>
      <c r="SAS38" s="661"/>
      <c r="SAT38" s="661"/>
      <c r="SAU38" s="661"/>
      <c r="SAV38" s="661"/>
      <c r="SAW38" s="661"/>
      <c r="SAX38" s="661"/>
      <c r="SAY38" s="661"/>
      <c r="SAZ38" s="661"/>
      <c r="SBA38" s="661"/>
      <c r="SBB38" s="661"/>
      <c r="SBC38" s="661"/>
      <c r="SBD38" s="661"/>
      <c r="SBE38" s="661"/>
      <c r="SBF38" s="661"/>
      <c r="SBG38" s="661"/>
      <c r="SBH38" s="661"/>
      <c r="SBI38" s="661"/>
      <c r="SBJ38" s="661"/>
      <c r="SBK38" s="661"/>
      <c r="SBL38" s="661"/>
      <c r="SBM38" s="661"/>
      <c r="SBN38" s="661"/>
      <c r="SBO38" s="661"/>
      <c r="SBP38" s="661"/>
      <c r="SBQ38" s="661"/>
      <c r="SBR38" s="661"/>
      <c r="SBS38" s="661"/>
      <c r="SBT38" s="661"/>
      <c r="SBU38" s="661"/>
      <c r="SBV38" s="661"/>
      <c r="SBW38" s="661"/>
      <c r="SBX38" s="661"/>
      <c r="SBY38" s="661"/>
      <c r="SBZ38" s="661"/>
      <c r="SCA38" s="661"/>
      <c r="SCB38" s="661"/>
      <c r="SCC38" s="661"/>
      <c r="SCD38" s="661"/>
      <c r="SCE38" s="661"/>
      <c r="SCF38" s="661"/>
      <c r="SCG38" s="661"/>
      <c r="SCH38" s="661"/>
      <c r="SCI38" s="661"/>
      <c r="SCJ38" s="661"/>
      <c r="SCK38" s="661"/>
      <c r="SCL38" s="661"/>
      <c r="SCM38" s="661"/>
      <c r="SCN38" s="661"/>
      <c r="SCO38" s="661"/>
      <c r="SCP38" s="661"/>
      <c r="SCQ38" s="661"/>
      <c r="SCR38" s="661"/>
      <c r="SCS38" s="661"/>
      <c r="SCT38" s="661"/>
      <c r="SCU38" s="661"/>
      <c r="SCV38" s="661"/>
      <c r="SCW38" s="661"/>
      <c r="SCX38" s="661"/>
      <c r="SCY38" s="661"/>
      <c r="SCZ38" s="661"/>
      <c r="SDA38" s="661"/>
      <c r="SDB38" s="661"/>
      <c r="SDC38" s="661"/>
      <c r="SDD38" s="661"/>
      <c r="SDE38" s="661"/>
      <c r="SDF38" s="661"/>
      <c r="SDG38" s="661"/>
      <c r="SDH38" s="661"/>
      <c r="SDI38" s="661"/>
      <c r="SDJ38" s="661"/>
      <c r="SDK38" s="661"/>
      <c r="SDL38" s="661"/>
      <c r="SDM38" s="661"/>
      <c r="SDN38" s="661"/>
      <c r="SDO38" s="661"/>
      <c r="SDP38" s="661"/>
      <c r="SDQ38" s="661"/>
      <c r="SDR38" s="661"/>
      <c r="SDS38" s="661"/>
      <c r="SDT38" s="661"/>
      <c r="SDU38" s="661"/>
      <c r="SDV38" s="661"/>
      <c r="SDW38" s="661"/>
      <c r="SDX38" s="661"/>
      <c r="SDY38" s="661"/>
      <c r="SDZ38" s="661"/>
      <c r="SEA38" s="661"/>
      <c r="SEB38" s="661"/>
      <c r="SEC38" s="661"/>
      <c r="SED38" s="661"/>
      <c r="SEE38" s="661"/>
      <c r="SEF38" s="661"/>
      <c r="SEG38" s="661"/>
      <c r="SEH38" s="661"/>
      <c r="SEI38" s="661"/>
      <c r="SEJ38" s="661"/>
      <c r="SEK38" s="661"/>
      <c r="SEL38" s="661"/>
      <c r="SEM38" s="661"/>
      <c r="SEN38" s="661"/>
      <c r="SEO38" s="661"/>
      <c r="SEP38" s="661"/>
      <c r="SEQ38" s="661"/>
      <c r="SER38" s="661"/>
      <c r="SES38" s="661"/>
      <c r="SET38" s="661"/>
      <c r="SEU38" s="661"/>
      <c r="SEV38" s="661"/>
      <c r="SEW38" s="661"/>
      <c r="SEX38" s="661"/>
      <c r="SEY38" s="661"/>
      <c r="SEZ38" s="661"/>
      <c r="SFA38" s="661"/>
      <c r="SFB38" s="661"/>
      <c r="SFC38" s="661"/>
      <c r="SFD38" s="661"/>
      <c r="SFE38" s="661"/>
      <c r="SFF38" s="661"/>
      <c r="SFG38" s="661"/>
      <c r="SFH38" s="661"/>
      <c r="SFI38" s="661"/>
      <c r="SFJ38" s="661"/>
      <c r="SFK38" s="661"/>
      <c r="SFL38" s="661"/>
      <c r="SFM38" s="661"/>
      <c r="SFN38" s="661"/>
      <c r="SFO38" s="661"/>
      <c r="SFP38" s="661"/>
      <c r="SFQ38" s="661"/>
      <c r="SFR38" s="661"/>
      <c r="SFS38" s="661"/>
      <c r="SFT38" s="661"/>
      <c r="SFU38" s="661"/>
      <c r="SFV38" s="661"/>
      <c r="SFW38" s="661"/>
      <c r="SFX38" s="661"/>
      <c r="SFY38" s="661"/>
      <c r="SFZ38" s="661"/>
      <c r="SGA38" s="661"/>
      <c r="SGB38" s="661"/>
      <c r="SGC38" s="661"/>
      <c r="SGD38" s="661"/>
      <c r="SGE38" s="661"/>
      <c r="SGF38" s="661"/>
      <c r="SGG38" s="661"/>
      <c r="SGH38" s="661"/>
      <c r="SGI38" s="661"/>
      <c r="SGJ38" s="661"/>
      <c r="SGK38" s="661"/>
      <c r="SGL38" s="661"/>
      <c r="SGM38" s="661"/>
      <c r="SGN38" s="661"/>
      <c r="SGO38" s="661"/>
      <c r="SGP38" s="661"/>
      <c r="SGQ38" s="661"/>
      <c r="SGR38" s="661"/>
      <c r="SGS38" s="661"/>
      <c r="SGT38" s="661"/>
      <c r="SGU38" s="661"/>
      <c r="SGV38" s="661"/>
      <c r="SGW38" s="661"/>
      <c r="SGX38" s="661"/>
      <c r="SGY38" s="661"/>
      <c r="SGZ38" s="661"/>
      <c r="SHA38" s="661"/>
      <c r="SHB38" s="661"/>
      <c r="SHC38" s="661"/>
      <c r="SHD38" s="661"/>
      <c r="SHE38" s="661"/>
      <c r="SHF38" s="661"/>
      <c r="SHG38" s="661"/>
      <c r="SHH38" s="661"/>
      <c r="SHI38" s="661"/>
      <c r="SHJ38" s="661"/>
      <c r="SHK38" s="661"/>
      <c r="SHL38" s="661"/>
      <c r="SHM38" s="661"/>
      <c r="SHN38" s="661"/>
      <c r="SHO38" s="661"/>
      <c r="SHP38" s="661"/>
      <c r="SHQ38" s="661"/>
      <c r="SHR38" s="661"/>
      <c r="SHS38" s="661"/>
      <c r="SHT38" s="661"/>
      <c r="SHU38" s="661"/>
      <c r="SHV38" s="661"/>
      <c r="SHW38" s="661"/>
      <c r="SHX38" s="661"/>
      <c r="SHY38" s="661"/>
      <c r="SHZ38" s="661"/>
      <c r="SIA38" s="661"/>
      <c r="SIB38" s="661"/>
      <c r="SIC38" s="661"/>
      <c r="SID38" s="661"/>
      <c r="SIE38" s="661"/>
      <c r="SIF38" s="661"/>
      <c r="SIG38" s="661"/>
      <c r="SIH38" s="661"/>
      <c r="SII38" s="661"/>
      <c r="SIJ38" s="661"/>
      <c r="SIK38" s="661"/>
      <c r="SIL38" s="661"/>
      <c r="SIM38" s="661"/>
      <c r="SIN38" s="661"/>
      <c r="SIO38" s="661"/>
      <c r="SIP38" s="661"/>
      <c r="SIQ38" s="661"/>
      <c r="SIR38" s="661"/>
      <c r="SIS38" s="661"/>
      <c r="SIT38" s="661"/>
      <c r="SIU38" s="661"/>
      <c r="SIV38" s="661"/>
      <c r="SIW38" s="661"/>
      <c r="SIX38" s="661"/>
      <c r="SIY38" s="661"/>
      <c r="SIZ38" s="661"/>
      <c r="SJA38" s="661"/>
      <c r="SJB38" s="661"/>
      <c r="SJC38" s="661"/>
      <c r="SJD38" s="661"/>
      <c r="SJE38" s="661"/>
      <c r="SJF38" s="661"/>
      <c r="SJG38" s="661"/>
      <c r="SJH38" s="661"/>
      <c r="SJI38" s="661"/>
      <c r="SJJ38" s="661"/>
      <c r="SJK38" s="661"/>
      <c r="SJL38" s="661"/>
      <c r="SJM38" s="661"/>
      <c r="SJN38" s="661"/>
      <c r="SJO38" s="661"/>
      <c r="SJP38" s="661"/>
      <c r="SJQ38" s="661"/>
      <c r="SJR38" s="661"/>
      <c r="SJS38" s="661"/>
      <c r="SJT38" s="661"/>
      <c r="SJU38" s="661"/>
      <c r="SJV38" s="661"/>
      <c r="SJW38" s="661"/>
      <c r="SJX38" s="661"/>
      <c r="SJY38" s="661"/>
      <c r="SJZ38" s="661"/>
      <c r="SKA38" s="661"/>
      <c r="SKB38" s="661"/>
      <c r="SKC38" s="661"/>
      <c r="SKD38" s="661"/>
      <c r="SKE38" s="661"/>
      <c r="SKF38" s="661"/>
      <c r="SKG38" s="661"/>
      <c r="SKH38" s="661"/>
      <c r="SKI38" s="661"/>
      <c r="SKJ38" s="661"/>
      <c r="SKK38" s="661"/>
      <c r="SKL38" s="661"/>
      <c r="SKM38" s="661"/>
      <c r="SKN38" s="661"/>
      <c r="SKO38" s="661"/>
      <c r="SKP38" s="661"/>
      <c r="SKQ38" s="661"/>
      <c r="SKR38" s="661"/>
      <c r="SKS38" s="661"/>
      <c r="SKT38" s="661"/>
      <c r="SKU38" s="661"/>
      <c r="SKV38" s="661"/>
      <c r="SKW38" s="661"/>
      <c r="SKX38" s="661"/>
      <c r="SKY38" s="661"/>
      <c r="SKZ38" s="661"/>
      <c r="SLA38" s="661"/>
      <c r="SLB38" s="661"/>
      <c r="SLC38" s="661"/>
      <c r="SLD38" s="661"/>
      <c r="SLE38" s="661"/>
      <c r="SLF38" s="661"/>
      <c r="SLG38" s="661"/>
      <c r="SLH38" s="661"/>
      <c r="SLI38" s="661"/>
      <c r="SLJ38" s="661"/>
      <c r="SLK38" s="661"/>
      <c r="SLL38" s="661"/>
      <c r="SLM38" s="661"/>
      <c r="SLN38" s="661"/>
      <c r="SLO38" s="661"/>
      <c r="SLP38" s="661"/>
      <c r="SLQ38" s="661"/>
      <c r="SLR38" s="661"/>
      <c r="SLS38" s="661"/>
      <c r="SLT38" s="661"/>
      <c r="SLU38" s="661"/>
      <c r="SLV38" s="661"/>
      <c r="SLW38" s="661"/>
      <c r="SLX38" s="661"/>
      <c r="SLY38" s="661"/>
      <c r="SLZ38" s="661"/>
      <c r="SMA38" s="661"/>
      <c r="SMB38" s="661"/>
      <c r="SMC38" s="661"/>
      <c r="SMD38" s="661"/>
      <c r="SME38" s="661"/>
      <c r="SMF38" s="661"/>
      <c r="SMG38" s="661"/>
      <c r="SMH38" s="661"/>
      <c r="SMI38" s="661"/>
      <c r="SMJ38" s="661"/>
      <c r="SMK38" s="661"/>
      <c r="SML38" s="661"/>
      <c r="SMM38" s="661"/>
      <c r="SMN38" s="661"/>
      <c r="SMO38" s="661"/>
      <c r="SMP38" s="661"/>
      <c r="SMQ38" s="661"/>
      <c r="SMR38" s="661"/>
      <c r="SMS38" s="661"/>
      <c r="SMT38" s="661"/>
      <c r="SMU38" s="661"/>
      <c r="SMV38" s="661"/>
      <c r="SMW38" s="661"/>
      <c r="SMX38" s="661"/>
      <c r="SMY38" s="661"/>
      <c r="SMZ38" s="661"/>
      <c r="SNA38" s="661"/>
      <c r="SNB38" s="661"/>
      <c r="SNC38" s="661"/>
      <c r="SND38" s="661"/>
      <c r="SNE38" s="661"/>
      <c r="SNF38" s="661"/>
      <c r="SNG38" s="661"/>
      <c r="SNH38" s="661"/>
      <c r="SNI38" s="661"/>
      <c r="SNJ38" s="661"/>
      <c r="SNK38" s="661"/>
      <c r="SNL38" s="661"/>
      <c r="SNM38" s="661"/>
      <c r="SNN38" s="661"/>
      <c r="SNO38" s="661"/>
      <c r="SNP38" s="661"/>
      <c r="SNQ38" s="661"/>
      <c r="SNR38" s="661"/>
      <c r="SNS38" s="661"/>
      <c r="SNT38" s="661"/>
      <c r="SNU38" s="661"/>
      <c r="SNV38" s="661"/>
      <c r="SNW38" s="661"/>
      <c r="SNX38" s="661"/>
      <c r="SNY38" s="661"/>
      <c r="SNZ38" s="661"/>
      <c r="SOA38" s="661"/>
      <c r="SOB38" s="661"/>
      <c r="SOC38" s="661"/>
      <c r="SOD38" s="661"/>
      <c r="SOE38" s="661"/>
      <c r="SOF38" s="661"/>
      <c r="SOG38" s="661"/>
      <c r="SOH38" s="661"/>
      <c r="SOI38" s="661"/>
      <c r="SOJ38" s="661"/>
      <c r="SOK38" s="661"/>
      <c r="SOL38" s="661"/>
      <c r="SOM38" s="661"/>
      <c r="SON38" s="661"/>
      <c r="SOO38" s="661"/>
      <c r="SOP38" s="661"/>
      <c r="SOQ38" s="661"/>
      <c r="SOR38" s="661"/>
      <c r="SOS38" s="661"/>
      <c r="SOT38" s="661"/>
      <c r="SOU38" s="661"/>
      <c r="SOV38" s="661"/>
      <c r="SOW38" s="661"/>
      <c r="SOX38" s="661"/>
      <c r="SOY38" s="661"/>
      <c r="SOZ38" s="661"/>
      <c r="SPA38" s="661"/>
      <c r="SPB38" s="661"/>
      <c r="SPC38" s="661"/>
      <c r="SPD38" s="661"/>
      <c r="SPE38" s="661"/>
      <c r="SPF38" s="661"/>
      <c r="SPG38" s="661"/>
      <c r="SPH38" s="661"/>
      <c r="SPI38" s="661"/>
      <c r="SPJ38" s="661"/>
      <c r="SPK38" s="661"/>
      <c r="SPL38" s="661"/>
      <c r="SPM38" s="661"/>
      <c r="SPN38" s="661"/>
      <c r="SPO38" s="661"/>
      <c r="SPP38" s="661"/>
      <c r="SPQ38" s="661"/>
      <c r="SPR38" s="661"/>
      <c r="SPS38" s="661"/>
      <c r="SPT38" s="661"/>
      <c r="SPU38" s="661"/>
      <c r="SPV38" s="661"/>
      <c r="SPW38" s="661"/>
      <c r="SPX38" s="661"/>
      <c r="SPY38" s="661"/>
      <c r="SPZ38" s="661"/>
      <c r="SQA38" s="661"/>
      <c r="SQB38" s="661"/>
      <c r="SQC38" s="661"/>
      <c r="SQD38" s="661"/>
      <c r="SQE38" s="661"/>
      <c r="SQF38" s="661"/>
      <c r="SQG38" s="661"/>
      <c r="SQH38" s="661"/>
      <c r="SQI38" s="661"/>
      <c r="SQJ38" s="661"/>
      <c r="SQK38" s="661"/>
      <c r="SQL38" s="661"/>
      <c r="SQM38" s="661"/>
      <c r="SQN38" s="661"/>
      <c r="SQO38" s="661"/>
      <c r="SQP38" s="661"/>
      <c r="SQQ38" s="661"/>
      <c r="SQR38" s="661"/>
      <c r="SQS38" s="661"/>
      <c r="SQT38" s="661"/>
      <c r="SQU38" s="661"/>
      <c r="SQV38" s="661"/>
      <c r="SQW38" s="661"/>
      <c r="SQX38" s="661"/>
      <c r="SQY38" s="661"/>
      <c r="SQZ38" s="661"/>
      <c r="SRA38" s="661"/>
      <c r="SRB38" s="661"/>
      <c r="SRC38" s="661"/>
      <c r="SRD38" s="661"/>
      <c r="SRE38" s="661"/>
      <c r="SRF38" s="661"/>
      <c r="SRG38" s="661"/>
      <c r="SRH38" s="661"/>
      <c r="SRI38" s="661"/>
      <c r="SRJ38" s="661"/>
      <c r="SRK38" s="661"/>
      <c r="SRL38" s="661"/>
      <c r="SRM38" s="661"/>
      <c r="SRN38" s="661"/>
      <c r="SRO38" s="661"/>
      <c r="SRP38" s="661"/>
      <c r="SRQ38" s="661"/>
      <c r="SRR38" s="661"/>
      <c r="SRS38" s="661"/>
      <c r="SRT38" s="661"/>
      <c r="SRU38" s="661"/>
      <c r="SRV38" s="661"/>
      <c r="SRW38" s="661"/>
      <c r="SRX38" s="661"/>
      <c r="SRY38" s="661"/>
      <c r="SRZ38" s="661"/>
      <c r="SSA38" s="661"/>
      <c r="SSB38" s="661"/>
      <c r="SSC38" s="661"/>
      <c r="SSD38" s="661"/>
      <c r="SSE38" s="661"/>
      <c r="SSF38" s="661"/>
      <c r="SSG38" s="661"/>
      <c r="SSH38" s="661"/>
      <c r="SSI38" s="661"/>
      <c r="SSJ38" s="661"/>
      <c r="SSK38" s="661"/>
      <c r="SSL38" s="661"/>
      <c r="SSM38" s="661"/>
      <c r="SSN38" s="661"/>
      <c r="SSO38" s="661"/>
      <c r="SSP38" s="661"/>
      <c r="SSQ38" s="661"/>
      <c r="SSR38" s="661"/>
      <c r="SSS38" s="661"/>
      <c r="SST38" s="661"/>
      <c r="SSU38" s="661"/>
      <c r="SSV38" s="661"/>
      <c r="SSW38" s="661"/>
      <c r="SSX38" s="661"/>
      <c r="SSY38" s="661"/>
      <c r="SSZ38" s="661"/>
      <c r="STA38" s="661"/>
      <c r="STB38" s="661"/>
      <c r="STC38" s="661"/>
      <c r="STD38" s="661"/>
      <c r="STE38" s="661"/>
      <c r="STF38" s="661"/>
      <c r="STG38" s="661"/>
      <c r="STH38" s="661"/>
      <c r="STI38" s="661"/>
      <c r="STJ38" s="661"/>
      <c r="STK38" s="661"/>
      <c r="STL38" s="661"/>
      <c r="STM38" s="661"/>
      <c r="STN38" s="661"/>
      <c r="STO38" s="661"/>
      <c r="STP38" s="661"/>
      <c r="STQ38" s="661"/>
      <c r="STR38" s="661"/>
      <c r="STS38" s="661"/>
      <c r="STT38" s="661"/>
      <c r="STU38" s="661"/>
      <c r="STV38" s="661"/>
      <c r="STW38" s="661"/>
      <c r="STX38" s="661"/>
      <c r="STY38" s="661"/>
      <c r="STZ38" s="661"/>
      <c r="SUA38" s="661"/>
      <c r="SUB38" s="661"/>
      <c r="SUC38" s="661"/>
      <c r="SUD38" s="661"/>
      <c r="SUE38" s="661"/>
      <c r="SUF38" s="661"/>
      <c r="SUG38" s="661"/>
      <c r="SUH38" s="661"/>
      <c r="SUI38" s="661"/>
      <c r="SUJ38" s="661"/>
      <c r="SUK38" s="661"/>
      <c r="SUL38" s="661"/>
      <c r="SUM38" s="661"/>
      <c r="SUN38" s="661"/>
      <c r="SUO38" s="661"/>
      <c r="SUP38" s="661"/>
      <c r="SUQ38" s="661"/>
      <c r="SUR38" s="661"/>
      <c r="SUS38" s="661"/>
      <c r="SUT38" s="661"/>
      <c r="SUU38" s="661"/>
      <c r="SUV38" s="661"/>
      <c r="SUW38" s="661"/>
      <c r="SUX38" s="661"/>
      <c r="SUY38" s="661"/>
      <c r="SUZ38" s="661"/>
      <c r="SVA38" s="661"/>
      <c r="SVB38" s="661"/>
      <c r="SVC38" s="661"/>
      <c r="SVD38" s="661"/>
      <c r="SVE38" s="661"/>
      <c r="SVF38" s="661"/>
      <c r="SVG38" s="661"/>
      <c r="SVH38" s="661"/>
      <c r="SVI38" s="661"/>
      <c r="SVJ38" s="661"/>
      <c r="SVK38" s="661"/>
      <c r="SVL38" s="661"/>
      <c r="SVM38" s="661"/>
      <c r="SVN38" s="661"/>
      <c r="SVO38" s="661"/>
      <c r="SVP38" s="661"/>
      <c r="SVQ38" s="661"/>
      <c r="SVR38" s="661"/>
      <c r="SVS38" s="661"/>
      <c r="SVT38" s="661"/>
      <c r="SVU38" s="661"/>
      <c r="SVV38" s="661"/>
      <c r="SVW38" s="661"/>
      <c r="SVX38" s="661"/>
      <c r="SVY38" s="661"/>
      <c r="SVZ38" s="661"/>
      <c r="SWA38" s="661"/>
      <c r="SWB38" s="661"/>
      <c r="SWC38" s="661"/>
      <c r="SWD38" s="661"/>
      <c r="SWE38" s="661"/>
      <c r="SWF38" s="661"/>
      <c r="SWG38" s="661"/>
      <c r="SWH38" s="661"/>
      <c r="SWI38" s="661"/>
      <c r="SWJ38" s="661"/>
      <c r="SWK38" s="661"/>
      <c r="SWL38" s="661"/>
      <c r="SWM38" s="661"/>
      <c r="SWN38" s="661"/>
      <c r="SWO38" s="661"/>
      <c r="SWP38" s="661"/>
      <c r="SWQ38" s="661"/>
      <c r="SWR38" s="661"/>
      <c r="SWS38" s="661"/>
      <c r="SWT38" s="661"/>
      <c r="SWU38" s="661"/>
      <c r="SWV38" s="661"/>
      <c r="SWW38" s="661"/>
      <c r="SWX38" s="661"/>
      <c r="SWY38" s="661"/>
      <c r="SWZ38" s="661"/>
      <c r="SXA38" s="661"/>
      <c r="SXB38" s="661"/>
      <c r="SXC38" s="661"/>
      <c r="SXD38" s="661"/>
      <c r="SXE38" s="661"/>
      <c r="SXF38" s="661"/>
      <c r="SXG38" s="661"/>
      <c r="SXH38" s="661"/>
      <c r="SXI38" s="661"/>
      <c r="SXJ38" s="661"/>
      <c r="SXK38" s="661"/>
      <c r="SXL38" s="661"/>
      <c r="SXM38" s="661"/>
      <c r="SXN38" s="661"/>
      <c r="SXO38" s="661"/>
      <c r="SXP38" s="661"/>
      <c r="SXQ38" s="661"/>
      <c r="SXR38" s="661"/>
      <c r="SXS38" s="661"/>
      <c r="SXT38" s="661"/>
      <c r="SXU38" s="661"/>
      <c r="SXV38" s="661"/>
      <c r="SXW38" s="661"/>
      <c r="SXX38" s="661"/>
      <c r="SXY38" s="661"/>
      <c r="SXZ38" s="661"/>
      <c r="SYA38" s="661"/>
      <c r="SYB38" s="661"/>
      <c r="SYC38" s="661"/>
      <c r="SYD38" s="661"/>
      <c r="SYE38" s="661"/>
      <c r="SYF38" s="661"/>
      <c r="SYG38" s="661"/>
      <c r="SYH38" s="661"/>
      <c r="SYI38" s="661"/>
      <c r="SYJ38" s="661"/>
      <c r="SYK38" s="661"/>
      <c r="SYL38" s="661"/>
      <c r="SYM38" s="661"/>
      <c r="SYN38" s="661"/>
      <c r="SYO38" s="661"/>
      <c r="SYP38" s="661"/>
      <c r="SYQ38" s="661"/>
      <c r="SYR38" s="661"/>
      <c r="SYS38" s="661"/>
      <c r="SYT38" s="661"/>
      <c r="SYU38" s="661"/>
      <c r="SYV38" s="661"/>
      <c r="SYW38" s="661"/>
      <c r="SYX38" s="661"/>
      <c r="SYY38" s="661"/>
      <c r="SYZ38" s="661"/>
      <c r="SZA38" s="661"/>
      <c r="SZB38" s="661"/>
      <c r="SZC38" s="661"/>
      <c r="SZD38" s="661"/>
      <c r="SZE38" s="661"/>
      <c r="SZF38" s="661"/>
      <c r="SZG38" s="661"/>
      <c r="SZH38" s="661"/>
      <c r="SZI38" s="661"/>
      <c r="SZJ38" s="661"/>
      <c r="SZK38" s="661"/>
      <c r="SZL38" s="661"/>
      <c r="SZM38" s="661"/>
      <c r="SZN38" s="661"/>
      <c r="SZO38" s="661"/>
      <c r="SZP38" s="661"/>
      <c r="SZQ38" s="661"/>
      <c r="SZR38" s="661"/>
      <c r="SZS38" s="661"/>
      <c r="SZT38" s="661"/>
      <c r="SZU38" s="661"/>
      <c r="SZV38" s="661"/>
      <c r="SZW38" s="661"/>
      <c r="SZX38" s="661"/>
      <c r="SZY38" s="661"/>
      <c r="SZZ38" s="661"/>
      <c r="TAA38" s="661"/>
      <c r="TAB38" s="661"/>
      <c r="TAC38" s="661"/>
      <c r="TAD38" s="661"/>
      <c r="TAE38" s="661"/>
      <c r="TAF38" s="661"/>
      <c r="TAG38" s="661"/>
      <c r="TAH38" s="661"/>
      <c r="TAI38" s="661"/>
      <c r="TAJ38" s="661"/>
      <c r="TAK38" s="661"/>
      <c r="TAL38" s="661"/>
      <c r="TAM38" s="661"/>
      <c r="TAN38" s="661"/>
      <c r="TAO38" s="661"/>
      <c r="TAP38" s="661"/>
      <c r="TAQ38" s="661"/>
      <c r="TAR38" s="661"/>
      <c r="TAS38" s="661"/>
      <c r="TAT38" s="661"/>
      <c r="TAU38" s="661"/>
      <c r="TAV38" s="661"/>
      <c r="TAW38" s="661"/>
      <c r="TAX38" s="661"/>
      <c r="TAY38" s="661"/>
      <c r="TAZ38" s="661"/>
      <c r="TBA38" s="661"/>
      <c r="TBB38" s="661"/>
      <c r="TBC38" s="661"/>
      <c r="TBD38" s="661"/>
      <c r="TBE38" s="661"/>
      <c r="TBF38" s="661"/>
      <c r="TBG38" s="661"/>
      <c r="TBH38" s="661"/>
      <c r="TBI38" s="661"/>
      <c r="TBJ38" s="661"/>
      <c r="TBK38" s="661"/>
      <c r="TBL38" s="661"/>
      <c r="TBM38" s="661"/>
      <c r="TBN38" s="661"/>
      <c r="TBO38" s="661"/>
      <c r="TBP38" s="661"/>
      <c r="TBQ38" s="661"/>
      <c r="TBR38" s="661"/>
      <c r="TBS38" s="661"/>
      <c r="TBT38" s="661"/>
      <c r="TBU38" s="661"/>
      <c r="TBV38" s="661"/>
      <c r="TBW38" s="661"/>
      <c r="TBX38" s="661"/>
      <c r="TBY38" s="661"/>
      <c r="TBZ38" s="661"/>
      <c r="TCA38" s="661"/>
      <c r="TCB38" s="661"/>
      <c r="TCC38" s="661"/>
      <c r="TCD38" s="661"/>
      <c r="TCE38" s="661"/>
      <c r="TCF38" s="661"/>
      <c r="TCG38" s="661"/>
      <c r="TCH38" s="661"/>
      <c r="TCI38" s="661"/>
      <c r="TCJ38" s="661"/>
      <c r="TCK38" s="661"/>
      <c r="TCL38" s="661"/>
      <c r="TCM38" s="661"/>
      <c r="TCN38" s="661"/>
      <c r="TCO38" s="661"/>
      <c r="TCP38" s="661"/>
      <c r="TCQ38" s="661"/>
      <c r="TCR38" s="661"/>
      <c r="TCS38" s="661"/>
      <c r="TCT38" s="661"/>
      <c r="TCU38" s="661"/>
      <c r="TCV38" s="661"/>
      <c r="TCW38" s="661"/>
      <c r="TCX38" s="661"/>
      <c r="TCY38" s="661"/>
      <c r="TCZ38" s="661"/>
      <c r="TDA38" s="661"/>
      <c r="TDB38" s="661"/>
      <c r="TDC38" s="661"/>
      <c r="TDD38" s="661"/>
      <c r="TDE38" s="661"/>
      <c r="TDF38" s="661"/>
      <c r="TDG38" s="661"/>
      <c r="TDH38" s="661"/>
      <c r="TDI38" s="661"/>
      <c r="TDJ38" s="661"/>
      <c r="TDK38" s="661"/>
      <c r="TDL38" s="661"/>
      <c r="TDM38" s="661"/>
      <c r="TDN38" s="661"/>
      <c r="TDO38" s="661"/>
      <c r="TDP38" s="661"/>
      <c r="TDQ38" s="661"/>
      <c r="TDR38" s="661"/>
      <c r="TDS38" s="661"/>
      <c r="TDT38" s="661"/>
      <c r="TDU38" s="661"/>
      <c r="TDV38" s="661"/>
      <c r="TDW38" s="661"/>
      <c r="TDX38" s="661"/>
      <c r="TDY38" s="661"/>
      <c r="TDZ38" s="661"/>
      <c r="TEA38" s="661"/>
      <c r="TEB38" s="661"/>
      <c r="TEC38" s="661"/>
      <c r="TED38" s="661"/>
      <c r="TEE38" s="661"/>
      <c r="TEF38" s="661"/>
      <c r="TEG38" s="661"/>
      <c r="TEH38" s="661"/>
      <c r="TEI38" s="661"/>
      <c r="TEJ38" s="661"/>
      <c r="TEK38" s="661"/>
      <c r="TEL38" s="661"/>
      <c r="TEM38" s="661"/>
      <c r="TEN38" s="661"/>
      <c r="TEO38" s="661"/>
      <c r="TEP38" s="661"/>
      <c r="TEQ38" s="661"/>
      <c r="TER38" s="661"/>
      <c r="TES38" s="661"/>
      <c r="TET38" s="661"/>
      <c r="TEU38" s="661"/>
      <c r="TEV38" s="661"/>
      <c r="TEW38" s="661"/>
      <c r="TEX38" s="661"/>
      <c r="TEY38" s="661"/>
      <c r="TEZ38" s="661"/>
      <c r="TFA38" s="661"/>
      <c r="TFB38" s="661"/>
      <c r="TFC38" s="661"/>
      <c r="TFD38" s="661"/>
      <c r="TFE38" s="661"/>
      <c r="TFF38" s="661"/>
      <c r="TFG38" s="661"/>
      <c r="TFH38" s="661"/>
      <c r="TFI38" s="661"/>
      <c r="TFJ38" s="661"/>
      <c r="TFK38" s="661"/>
      <c r="TFL38" s="661"/>
      <c r="TFM38" s="661"/>
      <c r="TFN38" s="661"/>
      <c r="TFO38" s="661"/>
      <c r="TFP38" s="661"/>
      <c r="TFQ38" s="661"/>
      <c r="TFR38" s="661"/>
      <c r="TFS38" s="661"/>
      <c r="TFT38" s="661"/>
      <c r="TFU38" s="661"/>
      <c r="TFV38" s="661"/>
      <c r="TFW38" s="661"/>
      <c r="TFX38" s="661"/>
      <c r="TFY38" s="661"/>
      <c r="TFZ38" s="661"/>
      <c r="TGA38" s="661"/>
      <c r="TGB38" s="661"/>
      <c r="TGC38" s="661"/>
      <c r="TGD38" s="661"/>
      <c r="TGE38" s="661"/>
      <c r="TGF38" s="661"/>
      <c r="TGG38" s="661"/>
      <c r="TGH38" s="661"/>
      <c r="TGI38" s="661"/>
      <c r="TGJ38" s="661"/>
      <c r="TGK38" s="661"/>
      <c r="TGL38" s="661"/>
      <c r="TGM38" s="661"/>
      <c r="TGN38" s="661"/>
      <c r="TGO38" s="661"/>
      <c r="TGP38" s="661"/>
      <c r="TGQ38" s="661"/>
      <c r="TGR38" s="661"/>
      <c r="TGS38" s="661"/>
      <c r="TGT38" s="661"/>
      <c r="TGU38" s="661"/>
      <c r="TGV38" s="661"/>
      <c r="TGW38" s="661"/>
      <c r="TGX38" s="661"/>
      <c r="TGY38" s="661"/>
      <c r="TGZ38" s="661"/>
      <c r="THA38" s="661"/>
      <c r="THB38" s="661"/>
      <c r="THC38" s="661"/>
      <c r="THD38" s="661"/>
      <c r="THE38" s="661"/>
      <c r="THF38" s="661"/>
      <c r="THG38" s="661"/>
      <c r="THH38" s="661"/>
      <c r="THI38" s="661"/>
      <c r="THJ38" s="661"/>
      <c r="THK38" s="661"/>
      <c r="THL38" s="661"/>
      <c r="THM38" s="661"/>
      <c r="THN38" s="661"/>
      <c r="THO38" s="661"/>
      <c r="THP38" s="661"/>
      <c r="THQ38" s="661"/>
      <c r="THR38" s="661"/>
      <c r="THS38" s="661"/>
      <c r="THT38" s="661"/>
      <c r="THU38" s="661"/>
      <c r="THV38" s="661"/>
      <c r="THW38" s="661"/>
      <c r="THX38" s="661"/>
      <c r="THY38" s="661"/>
      <c r="THZ38" s="661"/>
      <c r="TIA38" s="661"/>
      <c r="TIB38" s="661"/>
      <c r="TIC38" s="661"/>
      <c r="TID38" s="661"/>
      <c r="TIE38" s="661"/>
      <c r="TIF38" s="661"/>
      <c r="TIG38" s="661"/>
      <c r="TIH38" s="661"/>
      <c r="TII38" s="661"/>
      <c r="TIJ38" s="661"/>
      <c r="TIK38" s="661"/>
      <c r="TIL38" s="661"/>
      <c r="TIM38" s="661"/>
      <c r="TIN38" s="661"/>
      <c r="TIO38" s="661"/>
      <c r="TIP38" s="661"/>
      <c r="TIQ38" s="661"/>
      <c r="TIR38" s="661"/>
      <c r="TIS38" s="661"/>
      <c r="TIT38" s="661"/>
      <c r="TIU38" s="661"/>
      <c r="TIV38" s="661"/>
      <c r="TIW38" s="661"/>
      <c r="TIX38" s="661"/>
      <c r="TIY38" s="661"/>
      <c r="TIZ38" s="661"/>
      <c r="TJA38" s="661"/>
      <c r="TJB38" s="661"/>
      <c r="TJC38" s="661"/>
      <c r="TJD38" s="661"/>
      <c r="TJE38" s="661"/>
      <c r="TJF38" s="661"/>
      <c r="TJG38" s="661"/>
      <c r="TJH38" s="661"/>
      <c r="TJI38" s="661"/>
      <c r="TJJ38" s="661"/>
      <c r="TJK38" s="661"/>
      <c r="TJL38" s="661"/>
      <c r="TJM38" s="661"/>
      <c r="TJN38" s="661"/>
      <c r="TJO38" s="661"/>
      <c r="TJP38" s="661"/>
      <c r="TJQ38" s="661"/>
      <c r="TJR38" s="661"/>
      <c r="TJS38" s="661"/>
      <c r="TJT38" s="661"/>
      <c r="TJU38" s="661"/>
      <c r="TJV38" s="661"/>
      <c r="TJW38" s="661"/>
      <c r="TJX38" s="661"/>
      <c r="TJY38" s="661"/>
      <c r="TJZ38" s="661"/>
      <c r="TKA38" s="661"/>
      <c r="TKB38" s="661"/>
      <c r="TKC38" s="661"/>
      <c r="TKD38" s="661"/>
      <c r="TKE38" s="661"/>
      <c r="TKF38" s="661"/>
      <c r="TKG38" s="661"/>
      <c r="TKH38" s="661"/>
      <c r="TKI38" s="661"/>
      <c r="TKJ38" s="661"/>
      <c r="TKK38" s="661"/>
      <c r="TKL38" s="661"/>
      <c r="TKM38" s="661"/>
      <c r="TKN38" s="661"/>
      <c r="TKO38" s="661"/>
      <c r="TKP38" s="661"/>
      <c r="TKQ38" s="661"/>
      <c r="TKR38" s="661"/>
      <c r="TKS38" s="661"/>
      <c r="TKT38" s="661"/>
      <c r="TKU38" s="661"/>
      <c r="TKV38" s="661"/>
      <c r="TKW38" s="661"/>
      <c r="TKX38" s="661"/>
      <c r="TKY38" s="661"/>
      <c r="TKZ38" s="661"/>
      <c r="TLA38" s="661"/>
      <c r="TLB38" s="661"/>
      <c r="TLC38" s="661"/>
      <c r="TLD38" s="661"/>
      <c r="TLE38" s="661"/>
      <c r="TLF38" s="661"/>
      <c r="TLG38" s="661"/>
      <c r="TLH38" s="661"/>
      <c r="TLI38" s="661"/>
      <c r="TLJ38" s="661"/>
      <c r="TLK38" s="661"/>
      <c r="TLL38" s="661"/>
      <c r="TLM38" s="661"/>
      <c r="TLN38" s="661"/>
      <c r="TLO38" s="661"/>
      <c r="TLP38" s="661"/>
      <c r="TLQ38" s="661"/>
      <c r="TLR38" s="661"/>
      <c r="TLS38" s="661"/>
      <c r="TLT38" s="661"/>
      <c r="TLU38" s="661"/>
      <c r="TLV38" s="661"/>
      <c r="TLW38" s="661"/>
      <c r="TLX38" s="661"/>
      <c r="TLY38" s="661"/>
      <c r="TLZ38" s="661"/>
      <c r="TMA38" s="661"/>
      <c r="TMB38" s="661"/>
      <c r="TMC38" s="661"/>
      <c r="TMD38" s="661"/>
      <c r="TME38" s="661"/>
      <c r="TMF38" s="661"/>
      <c r="TMG38" s="661"/>
      <c r="TMH38" s="661"/>
      <c r="TMI38" s="661"/>
      <c r="TMJ38" s="661"/>
      <c r="TMK38" s="661"/>
      <c r="TML38" s="661"/>
      <c r="TMM38" s="661"/>
      <c r="TMN38" s="661"/>
      <c r="TMO38" s="661"/>
      <c r="TMP38" s="661"/>
      <c r="TMQ38" s="661"/>
      <c r="TMR38" s="661"/>
      <c r="TMS38" s="661"/>
      <c r="TMT38" s="661"/>
      <c r="TMU38" s="661"/>
      <c r="TMV38" s="661"/>
      <c r="TMW38" s="661"/>
      <c r="TMX38" s="661"/>
      <c r="TMY38" s="661"/>
      <c r="TMZ38" s="661"/>
      <c r="TNA38" s="661"/>
      <c r="TNB38" s="661"/>
      <c r="TNC38" s="661"/>
      <c r="TND38" s="661"/>
      <c r="TNE38" s="661"/>
      <c r="TNF38" s="661"/>
      <c r="TNG38" s="661"/>
      <c r="TNH38" s="661"/>
      <c r="TNI38" s="661"/>
      <c r="TNJ38" s="661"/>
      <c r="TNK38" s="661"/>
      <c r="TNL38" s="661"/>
      <c r="TNM38" s="661"/>
      <c r="TNN38" s="661"/>
      <c r="TNO38" s="661"/>
      <c r="TNP38" s="661"/>
      <c r="TNQ38" s="661"/>
      <c r="TNR38" s="661"/>
      <c r="TNS38" s="661"/>
      <c r="TNT38" s="661"/>
      <c r="TNU38" s="661"/>
      <c r="TNV38" s="661"/>
      <c r="TNW38" s="661"/>
      <c r="TNX38" s="661"/>
      <c r="TNY38" s="661"/>
      <c r="TNZ38" s="661"/>
      <c r="TOA38" s="661"/>
      <c r="TOB38" s="661"/>
      <c r="TOC38" s="661"/>
      <c r="TOD38" s="661"/>
      <c r="TOE38" s="661"/>
      <c r="TOF38" s="661"/>
      <c r="TOG38" s="661"/>
      <c r="TOH38" s="661"/>
      <c r="TOI38" s="661"/>
      <c r="TOJ38" s="661"/>
      <c r="TOK38" s="661"/>
      <c r="TOL38" s="661"/>
      <c r="TOM38" s="661"/>
      <c r="TON38" s="661"/>
      <c r="TOO38" s="661"/>
      <c r="TOP38" s="661"/>
      <c r="TOQ38" s="661"/>
      <c r="TOR38" s="661"/>
      <c r="TOS38" s="661"/>
      <c r="TOT38" s="661"/>
      <c r="TOU38" s="661"/>
      <c r="TOV38" s="661"/>
      <c r="TOW38" s="661"/>
      <c r="TOX38" s="661"/>
      <c r="TOY38" s="661"/>
      <c r="TOZ38" s="661"/>
      <c r="TPA38" s="661"/>
      <c r="TPB38" s="661"/>
      <c r="TPC38" s="661"/>
      <c r="TPD38" s="661"/>
      <c r="TPE38" s="661"/>
      <c r="TPF38" s="661"/>
      <c r="TPG38" s="661"/>
      <c r="TPH38" s="661"/>
      <c r="TPI38" s="661"/>
      <c r="TPJ38" s="661"/>
      <c r="TPK38" s="661"/>
      <c r="TPL38" s="661"/>
      <c r="TPM38" s="661"/>
      <c r="TPN38" s="661"/>
      <c r="TPO38" s="661"/>
      <c r="TPP38" s="661"/>
      <c r="TPQ38" s="661"/>
      <c r="TPR38" s="661"/>
      <c r="TPS38" s="661"/>
      <c r="TPT38" s="661"/>
      <c r="TPU38" s="661"/>
      <c r="TPV38" s="661"/>
      <c r="TPW38" s="661"/>
      <c r="TPX38" s="661"/>
      <c r="TPY38" s="661"/>
      <c r="TPZ38" s="661"/>
      <c r="TQA38" s="661"/>
      <c r="TQB38" s="661"/>
      <c r="TQC38" s="661"/>
      <c r="TQD38" s="661"/>
      <c r="TQE38" s="661"/>
      <c r="TQF38" s="661"/>
      <c r="TQG38" s="661"/>
      <c r="TQH38" s="661"/>
      <c r="TQI38" s="661"/>
      <c r="TQJ38" s="661"/>
      <c r="TQK38" s="661"/>
      <c r="TQL38" s="661"/>
      <c r="TQM38" s="661"/>
      <c r="TQN38" s="661"/>
      <c r="TQO38" s="661"/>
      <c r="TQP38" s="661"/>
      <c r="TQQ38" s="661"/>
      <c r="TQR38" s="661"/>
      <c r="TQS38" s="661"/>
      <c r="TQT38" s="661"/>
      <c r="TQU38" s="661"/>
      <c r="TQV38" s="661"/>
      <c r="TQW38" s="661"/>
      <c r="TQX38" s="661"/>
      <c r="TQY38" s="661"/>
      <c r="TQZ38" s="661"/>
      <c r="TRA38" s="661"/>
      <c r="TRB38" s="661"/>
      <c r="TRC38" s="661"/>
      <c r="TRD38" s="661"/>
      <c r="TRE38" s="661"/>
      <c r="TRF38" s="661"/>
      <c r="TRG38" s="661"/>
      <c r="TRH38" s="661"/>
      <c r="TRI38" s="661"/>
      <c r="TRJ38" s="661"/>
      <c r="TRK38" s="661"/>
      <c r="TRL38" s="661"/>
      <c r="TRM38" s="661"/>
      <c r="TRN38" s="661"/>
      <c r="TRO38" s="661"/>
      <c r="TRP38" s="661"/>
      <c r="TRQ38" s="661"/>
      <c r="TRR38" s="661"/>
      <c r="TRS38" s="661"/>
      <c r="TRT38" s="661"/>
      <c r="TRU38" s="661"/>
      <c r="TRV38" s="661"/>
      <c r="TRW38" s="661"/>
      <c r="TRX38" s="661"/>
      <c r="TRY38" s="661"/>
      <c r="TRZ38" s="661"/>
      <c r="TSA38" s="661"/>
      <c r="TSB38" s="661"/>
      <c r="TSC38" s="661"/>
      <c r="TSD38" s="661"/>
      <c r="TSE38" s="661"/>
      <c r="TSF38" s="661"/>
      <c r="TSG38" s="661"/>
      <c r="TSH38" s="661"/>
      <c r="TSI38" s="661"/>
      <c r="TSJ38" s="661"/>
      <c r="TSK38" s="661"/>
      <c r="TSL38" s="661"/>
      <c r="TSM38" s="661"/>
      <c r="TSN38" s="661"/>
      <c r="TSO38" s="661"/>
      <c r="TSP38" s="661"/>
      <c r="TSQ38" s="661"/>
      <c r="TSR38" s="661"/>
      <c r="TSS38" s="661"/>
      <c r="TST38" s="661"/>
      <c r="TSU38" s="661"/>
      <c r="TSV38" s="661"/>
      <c r="TSW38" s="661"/>
      <c r="TSX38" s="661"/>
      <c r="TSY38" s="661"/>
      <c r="TSZ38" s="661"/>
      <c r="TTA38" s="661"/>
      <c r="TTB38" s="661"/>
      <c r="TTC38" s="661"/>
      <c r="TTD38" s="661"/>
      <c r="TTE38" s="661"/>
      <c r="TTF38" s="661"/>
      <c r="TTG38" s="661"/>
      <c r="TTH38" s="661"/>
      <c r="TTI38" s="661"/>
      <c r="TTJ38" s="661"/>
      <c r="TTK38" s="661"/>
      <c r="TTL38" s="661"/>
      <c r="TTM38" s="661"/>
      <c r="TTN38" s="661"/>
      <c r="TTO38" s="661"/>
      <c r="TTP38" s="661"/>
      <c r="TTQ38" s="661"/>
      <c r="TTR38" s="661"/>
      <c r="TTS38" s="661"/>
      <c r="TTT38" s="661"/>
      <c r="TTU38" s="661"/>
      <c r="TTV38" s="661"/>
      <c r="TTW38" s="661"/>
      <c r="TTX38" s="661"/>
      <c r="TTY38" s="661"/>
      <c r="TTZ38" s="661"/>
      <c r="TUA38" s="661"/>
      <c r="TUB38" s="661"/>
      <c r="TUC38" s="661"/>
      <c r="TUD38" s="661"/>
      <c r="TUE38" s="661"/>
      <c r="TUF38" s="661"/>
      <c r="TUG38" s="661"/>
      <c r="TUH38" s="661"/>
      <c r="TUI38" s="661"/>
      <c r="TUJ38" s="661"/>
      <c r="TUK38" s="661"/>
      <c r="TUL38" s="661"/>
      <c r="TUM38" s="661"/>
      <c r="TUN38" s="661"/>
      <c r="TUO38" s="661"/>
      <c r="TUP38" s="661"/>
      <c r="TUQ38" s="661"/>
      <c r="TUR38" s="661"/>
      <c r="TUS38" s="661"/>
      <c r="TUT38" s="661"/>
      <c r="TUU38" s="661"/>
      <c r="TUV38" s="661"/>
      <c r="TUW38" s="661"/>
      <c r="TUX38" s="661"/>
      <c r="TUY38" s="661"/>
      <c r="TUZ38" s="661"/>
      <c r="TVA38" s="661"/>
      <c r="TVB38" s="661"/>
      <c r="TVC38" s="661"/>
      <c r="TVD38" s="661"/>
      <c r="TVE38" s="661"/>
      <c r="TVF38" s="661"/>
      <c r="TVG38" s="661"/>
      <c r="TVH38" s="661"/>
      <c r="TVI38" s="661"/>
      <c r="TVJ38" s="661"/>
      <c r="TVK38" s="661"/>
      <c r="TVL38" s="661"/>
      <c r="TVM38" s="661"/>
      <c r="TVN38" s="661"/>
      <c r="TVO38" s="661"/>
      <c r="TVP38" s="661"/>
      <c r="TVQ38" s="661"/>
      <c r="TVR38" s="661"/>
      <c r="TVS38" s="661"/>
      <c r="TVT38" s="661"/>
      <c r="TVU38" s="661"/>
      <c r="TVV38" s="661"/>
      <c r="TVW38" s="661"/>
      <c r="TVX38" s="661"/>
      <c r="TVY38" s="661"/>
      <c r="TVZ38" s="661"/>
      <c r="TWA38" s="661"/>
      <c r="TWB38" s="661"/>
      <c r="TWC38" s="661"/>
      <c r="TWD38" s="661"/>
      <c r="TWE38" s="661"/>
      <c r="TWF38" s="661"/>
      <c r="TWG38" s="661"/>
      <c r="TWH38" s="661"/>
      <c r="TWI38" s="661"/>
      <c r="TWJ38" s="661"/>
      <c r="TWK38" s="661"/>
      <c r="TWL38" s="661"/>
      <c r="TWM38" s="661"/>
      <c r="TWN38" s="661"/>
      <c r="TWO38" s="661"/>
      <c r="TWP38" s="661"/>
      <c r="TWQ38" s="661"/>
      <c r="TWR38" s="661"/>
      <c r="TWS38" s="661"/>
      <c r="TWT38" s="661"/>
      <c r="TWU38" s="661"/>
      <c r="TWV38" s="661"/>
      <c r="TWW38" s="661"/>
      <c r="TWX38" s="661"/>
      <c r="TWY38" s="661"/>
      <c r="TWZ38" s="661"/>
      <c r="TXA38" s="661"/>
      <c r="TXB38" s="661"/>
      <c r="TXC38" s="661"/>
      <c r="TXD38" s="661"/>
      <c r="TXE38" s="661"/>
      <c r="TXF38" s="661"/>
      <c r="TXG38" s="661"/>
      <c r="TXH38" s="661"/>
      <c r="TXI38" s="661"/>
      <c r="TXJ38" s="661"/>
      <c r="TXK38" s="661"/>
      <c r="TXL38" s="661"/>
      <c r="TXM38" s="661"/>
      <c r="TXN38" s="661"/>
      <c r="TXO38" s="661"/>
      <c r="TXP38" s="661"/>
      <c r="TXQ38" s="661"/>
      <c r="TXR38" s="661"/>
      <c r="TXS38" s="661"/>
      <c r="TXT38" s="661"/>
      <c r="TXU38" s="661"/>
      <c r="TXV38" s="661"/>
      <c r="TXW38" s="661"/>
      <c r="TXX38" s="661"/>
      <c r="TXY38" s="661"/>
      <c r="TXZ38" s="661"/>
      <c r="TYA38" s="661"/>
      <c r="TYB38" s="661"/>
      <c r="TYC38" s="661"/>
      <c r="TYD38" s="661"/>
      <c r="TYE38" s="661"/>
      <c r="TYF38" s="661"/>
      <c r="TYG38" s="661"/>
      <c r="TYH38" s="661"/>
      <c r="TYI38" s="661"/>
      <c r="TYJ38" s="661"/>
      <c r="TYK38" s="661"/>
      <c r="TYL38" s="661"/>
      <c r="TYM38" s="661"/>
      <c r="TYN38" s="661"/>
      <c r="TYO38" s="661"/>
      <c r="TYP38" s="661"/>
      <c r="TYQ38" s="661"/>
      <c r="TYR38" s="661"/>
      <c r="TYS38" s="661"/>
      <c r="TYT38" s="661"/>
      <c r="TYU38" s="661"/>
      <c r="TYV38" s="661"/>
      <c r="TYW38" s="661"/>
      <c r="TYX38" s="661"/>
      <c r="TYY38" s="661"/>
      <c r="TYZ38" s="661"/>
      <c r="TZA38" s="661"/>
      <c r="TZB38" s="661"/>
      <c r="TZC38" s="661"/>
      <c r="TZD38" s="661"/>
      <c r="TZE38" s="661"/>
      <c r="TZF38" s="661"/>
      <c r="TZG38" s="661"/>
      <c r="TZH38" s="661"/>
      <c r="TZI38" s="661"/>
      <c r="TZJ38" s="661"/>
      <c r="TZK38" s="661"/>
      <c r="TZL38" s="661"/>
      <c r="TZM38" s="661"/>
      <c r="TZN38" s="661"/>
      <c r="TZO38" s="661"/>
      <c r="TZP38" s="661"/>
      <c r="TZQ38" s="661"/>
      <c r="TZR38" s="661"/>
      <c r="TZS38" s="661"/>
      <c r="TZT38" s="661"/>
      <c r="TZU38" s="661"/>
      <c r="TZV38" s="661"/>
      <c r="TZW38" s="661"/>
      <c r="TZX38" s="661"/>
      <c r="TZY38" s="661"/>
      <c r="TZZ38" s="661"/>
      <c r="UAA38" s="661"/>
      <c r="UAB38" s="661"/>
      <c r="UAC38" s="661"/>
      <c r="UAD38" s="661"/>
      <c r="UAE38" s="661"/>
      <c r="UAF38" s="661"/>
      <c r="UAG38" s="661"/>
      <c r="UAH38" s="661"/>
      <c r="UAI38" s="661"/>
      <c r="UAJ38" s="661"/>
      <c r="UAK38" s="661"/>
      <c r="UAL38" s="661"/>
      <c r="UAM38" s="661"/>
      <c r="UAN38" s="661"/>
      <c r="UAO38" s="661"/>
      <c r="UAP38" s="661"/>
      <c r="UAQ38" s="661"/>
      <c r="UAR38" s="661"/>
      <c r="UAS38" s="661"/>
      <c r="UAT38" s="661"/>
      <c r="UAU38" s="661"/>
      <c r="UAV38" s="661"/>
      <c r="UAW38" s="661"/>
      <c r="UAX38" s="661"/>
      <c r="UAY38" s="661"/>
      <c r="UAZ38" s="661"/>
      <c r="UBA38" s="661"/>
      <c r="UBB38" s="661"/>
      <c r="UBC38" s="661"/>
      <c r="UBD38" s="661"/>
      <c r="UBE38" s="661"/>
      <c r="UBF38" s="661"/>
      <c r="UBG38" s="661"/>
      <c r="UBH38" s="661"/>
      <c r="UBI38" s="661"/>
      <c r="UBJ38" s="661"/>
      <c r="UBK38" s="661"/>
      <c r="UBL38" s="661"/>
      <c r="UBM38" s="661"/>
      <c r="UBN38" s="661"/>
      <c r="UBO38" s="661"/>
      <c r="UBP38" s="661"/>
      <c r="UBQ38" s="661"/>
      <c r="UBR38" s="661"/>
      <c r="UBS38" s="661"/>
      <c r="UBT38" s="661"/>
      <c r="UBU38" s="661"/>
      <c r="UBV38" s="661"/>
      <c r="UBW38" s="661"/>
      <c r="UBX38" s="661"/>
      <c r="UBY38" s="661"/>
      <c r="UBZ38" s="661"/>
      <c r="UCA38" s="661"/>
      <c r="UCB38" s="661"/>
      <c r="UCC38" s="661"/>
      <c r="UCD38" s="661"/>
      <c r="UCE38" s="661"/>
      <c r="UCF38" s="661"/>
      <c r="UCG38" s="661"/>
      <c r="UCH38" s="661"/>
      <c r="UCI38" s="661"/>
      <c r="UCJ38" s="661"/>
      <c r="UCK38" s="661"/>
      <c r="UCL38" s="661"/>
      <c r="UCM38" s="661"/>
      <c r="UCN38" s="661"/>
      <c r="UCO38" s="661"/>
      <c r="UCP38" s="661"/>
      <c r="UCQ38" s="661"/>
      <c r="UCR38" s="661"/>
      <c r="UCS38" s="661"/>
      <c r="UCT38" s="661"/>
      <c r="UCU38" s="661"/>
      <c r="UCV38" s="661"/>
      <c r="UCW38" s="661"/>
      <c r="UCX38" s="661"/>
      <c r="UCY38" s="661"/>
      <c r="UCZ38" s="661"/>
      <c r="UDA38" s="661"/>
      <c r="UDB38" s="661"/>
      <c r="UDC38" s="661"/>
      <c r="UDD38" s="661"/>
      <c r="UDE38" s="661"/>
      <c r="UDF38" s="661"/>
      <c r="UDG38" s="661"/>
      <c r="UDH38" s="661"/>
      <c r="UDI38" s="661"/>
      <c r="UDJ38" s="661"/>
      <c r="UDK38" s="661"/>
      <c r="UDL38" s="661"/>
      <c r="UDM38" s="661"/>
      <c r="UDN38" s="661"/>
      <c r="UDO38" s="661"/>
      <c r="UDP38" s="661"/>
      <c r="UDQ38" s="661"/>
      <c r="UDR38" s="661"/>
      <c r="UDS38" s="661"/>
      <c r="UDT38" s="661"/>
      <c r="UDU38" s="661"/>
      <c r="UDV38" s="661"/>
      <c r="UDW38" s="661"/>
      <c r="UDX38" s="661"/>
      <c r="UDY38" s="661"/>
      <c r="UDZ38" s="661"/>
      <c r="UEA38" s="661"/>
      <c r="UEB38" s="661"/>
      <c r="UEC38" s="661"/>
      <c r="UED38" s="661"/>
      <c r="UEE38" s="661"/>
      <c r="UEF38" s="661"/>
      <c r="UEG38" s="661"/>
      <c r="UEH38" s="661"/>
      <c r="UEI38" s="661"/>
      <c r="UEJ38" s="661"/>
      <c r="UEK38" s="661"/>
      <c r="UEL38" s="661"/>
      <c r="UEM38" s="661"/>
      <c r="UEN38" s="661"/>
      <c r="UEO38" s="661"/>
      <c r="UEP38" s="661"/>
      <c r="UEQ38" s="661"/>
      <c r="UER38" s="661"/>
      <c r="UES38" s="661"/>
      <c r="UET38" s="661"/>
      <c r="UEU38" s="661"/>
      <c r="UEV38" s="661"/>
      <c r="UEW38" s="661"/>
      <c r="UEX38" s="661"/>
      <c r="UEY38" s="661"/>
      <c r="UEZ38" s="661"/>
      <c r="UFA38" s="661"/>
      <c r="UFB38" s="661"/>
      <c r="UFC38" s="661"/>
      <c r="UFD38" s="661"/>
      <c r="UFE38" s="661"/>
      <c r="UFF38" s="661"/>
      <c r="UFG38" s="661"/>
      <c r="UFH38" s="661"/>
      <c r="UFI38" s="661"/>
      <c r="UFJ38" s="661"/>
      <c r="UFK38" s="661"/>
      <c r="UFL38" s="661"/>
      <c r="UFM38" s="661"/>
      <c r="UFN38" s="661"/>
      <c r="UFO38" s="661"/>
      <c r="UFP38" s="661"/>
      <c r="UFQ38" s="661"/>
      <c r="UFR38" s="661"/>
      <c r="UFS38" s="661"/>
      <c r="UFT38" s="661"/>
      <c r="UFU38" s="661"/>
      <c r="UFV38" s="661"/>
      <c r="UFW38" s="661"/>
      <c r="UFX38" s="661"/>
      <c r="UFY38" s="661"/>
      <c r="UFZ38" s="661"/>
      <c r="UGA38" s="661"/>
      <c r="UGB38" s="661"/>
      <c r="UGC38" s="661"/>
      <c r="UGD38" s="661"/>
      <c r="UGE38" s="661"/>
      <c r="UGF38" s="661"/>
      <c r="UGG38" s="661"/>
      <c r="UGH38" s="661"/>
      <c r="UGI38" s="661"/>
      <c r="UGJ38" s="661"/>
      <c r="UGK38" s="661"/>
      <c r="UGL38" s="661"/>
      <c r="UGM38" s="661"/>
      <c r="UGN38" s="661"/>
      <c r="UGO38" s="661"/>
      <c r="UGP38" s="661"/>
      <c r="UGQ38" s="661"/>
      <c r="UGR38" s="661"/>
      <c r="UGS38" s="661"/>
      <c r="UGT38" s="661"/>
      <c r="UGU38" s="661"/>
      <c r="UGV38" s="661"/>
      <c r="UGW38" s="661"/>
      <c r="UGX38" s="661"/>
      <c r="UGY38" s="661"/>
      <c r="UGZ38" s="661"/>
      <c r="UHA38" s="661"/>
      <c r="UHB38" s="661"/>
      <c r="UHC38" s="661"/>
      <c r="UHD38" s="661"/>
      <c r="UHE38" s="661"/>
      <c r="UHF38" s="661"/>
      <c r="UHG38" s="661"/>
      <c r="UHH38" s="661"/>
      <c r="UHI38" s="661"/>
      <c r="UHJ38" s="661"/>
      <c r="UHK38" s="661"/>
      <c r="UHL38" s="661"/>
      <c r="UHM38" s="661"/>
      <c r="UHN38" s="661"/>
      <c r="UHO38" s="661"/>
      <c r="UHP38" s="661"/>
      <c r="UHQ38" s="661"/>
      <c r="UHR38" s="661"/>
      <c r="UHS38" s="661"/>
      <c r="UHT38" s="661"/>
      <c r="UHU38" s="661"/>
      <c r="UHV38" s="661"/>
      <c r="UHW38" s="661"/>
      <c r="UHX38" s="661"/>
      <c r="UHY38" s="661"/>
      <c r="UHZ38" s="661"/>
      <c r="UIA38" s="661"/>
      <c r="UIB38" s="661"/>
      <c r="UIC38" s="661"/>
      <c r="UID38" s="661"/>
      <c r="UIE38" s="661"/>
      <c r="UIF38" s="661"/>
      <c r="UIG38" s="661"/>
      <c r="UIH38" s="661"/>
      <c r="UII38" s="661"/>
      <c r="UIJ38" s="661"/>
      <c r="UIK38" s="661"/>
      <c r="UIL38" s="661"/>
      <c r="UIM38" s="661"/>
      <c r="UIN38" s="661"/>
      <c r="UIO38" s="661"/>
      <c r="UIP38" s="661"/>
      <c r="UIQ38" s="661"/>
      <c r="UIR38" s="661"/>
      <c r="UIS38" s="661"/>
      <c r="UIT38" s="661"/>
      <c r="UIU38" s="661"/>
      <c r="UIV38" s="661"/>
      <c r="UIW38" s="661"/>
      <c r="UIX38" s="661"/>
      <c r="UIY38" s="661"/>
      <c r="UIZ38" s="661"/>
      <c r="UJA38" s="661"/>
      <c r="UJB38" s="661"/>
      <c r="UJC38" s="661"/>
      <c r="UJD38" s="661"/>
      <c r="UJE38" s="661"/>
      <c r="UJF38" s="661"/>
      <c r="UJG38" s="661"/>
      <c r="UJH38" s="661"/>
      <c r="UJI38" s="661"/>
      <c r="UJJ38" s="661"/>
      <c r="UJK38" s="661"/>
      <c r="UJL38" s="661"/>
      <c r="UJM38" s="661"/>
      <c r="UJN38" s="661"/>
      <c r="UJO38" s="661"/>
      <c r="UJP38" s="661"/>
      <c r="UJQ38" s="661"/>
      <c r="UJR38" s="661"/>
      <c r="UJS38" s="661"/>
      <c r="UJT38" s="661"/>
      <c r="UJU38" s="661"/>
      <c r="UJV38" s="661"/>
      <c r="UJW38" s="661"/>
      <c r="UJX38" s="661"/>
      <c r="UJY38" s="661"/>
      <c r="UJZ38" s="661"/>
      <c r="UKA38" s="661"/>
      <c r="UKB38" s="661"/>
      <c r="UKC38" s="661"/>
      <c r="UKD38" s="661"/>
      <c r="UKE38" s="661"/>
      <c r="UKF38" s="661"/>
      <c r="UKG38" s="661"/>
      <c r="UKH38" s="661"/>
      <c r="UKI38" s="661"/>
      <c r="UKJ38" s="661"/>
      <c r="UKK38" s="661"/>
      <c r="UKL38" s="661"/>
      <c r="UKM38" s="661"/>
      <c r="UKN38" s="661"/>
      <c r="UKO38" s="661"/>
      <c r="UKP38" s="661"/>
      <c r="UKQ38" s="661"/>
      <c r="UKR38" s="661"/>
      <c r="UKS38" s="661"/>
      <c r="UKT38" s="661"/>
      <c r="UKU38" s="661"/>
      <c r="UKV38" s="661"/>
      <c r="UKW38" s="661"/>
      <c r="UKX38" s="661"/>
      <c r="UKY38" s="661"/>
      <c r="UKZ38" s="661"/>
      <c r="ULA38" s="661"/>
      <c r="ULB38" s="661"/>
      <c r="ULC38" s="661"/>
      <c r="ULD38" s="661"/>
      <c r="ULE38" s="661"/>
      <c r="ULF38" s="661"/>
      <c r="ULG38" s="661"/>
      <c r="ULH38" s="661"/>
      <c r="ULI38" s="661"/>
      <c r="ULJ38" s="661"/>
      <c r="ULK38" s="661"/>
      <c r="ULL38" s="661"/>
      <c r="ULM38" s="661"/>
      <c r="ULN38" s="661"/>
      <c r="ULO38" s="661"/>
      <c r="ULP38" s="661"/>
      <c r="ULQ38" s="661"/>
      <c r="ULR38" s="661"/>
      <c r="ULS38" s="661"/>
      <c r="ULT38" s="661"/>
      <c r="ULU38" s="661"/>
      <c r="ULV38" s="661"/>
      <c r="ULW38" s="661"/>
      <c r="ULX38" s="661"/>
      <c r="ULY38" s="661"/>
      <c r="ULZ38" s="661"/>
      <c r="UMA38" s="661"/>
      <c r="UMB38" s="661"/>
      <c r="UMC38" s="661"/>
      <c r="UMD38" s="661"/>
      <c r="UME38" s="661"/>
      <c r="UMF38" s="661"/>
      <c r="UMG38" s="661"/>
      <c r="UMH38" s="661"/>
      <c r="UMI38" s="661"/>
      <c r="UMJ38" s="661"/>
      <c r="UMK38" s="661"/>
      <c r="UML38" s="661"/>
      <c r="UMM38" s="661"/>
      <c r="UMN38" s="661"/>
      <c r="UMO38" s="661"/>
      <c r="UMP38" s="661"/>
      <c r="UMQ38" s="661"/>
      <c r="UMR38" s="661"/>
      <c r="UMS38" s="661"/>
      <c r="UMT38" s="661"/>
      <c r="UMU38" s="661"/>
      <c r="UMV38" s="661"/>
      <c r="UMW38" s="661"/>
      <c r="UMX38" s="661"/>
      <c r="UMY38" s="661"/>
      <c r="UMZ38" s="661"/>
      <c r="UNA38" s="661"/>
      <c r="UNB38" s="661"/>
      <c r="UNC38" s="661"/>
      <c r="UND38" s="661"/>
      <c r="UNE38" s="661"/>
      <c r="UNF38" s="661"/>
      <c r="UNG38" s="661"/>
      <c r="UNH38" s="661"/>
      <c r="UNI38" s="661"/>
      <c r="UNJ38" s="661"/>
      <c r="UNK38" s="661"/>
      <c r="UNL38" s="661"/>
      <c r="UNM38" s="661"/>
      <c r="UNN38" s="661"/>
      <c r="UNO38" s="661"/>
      <c r="UNP38" s="661"/>
      <c r="UNQ38" s="661"/>
      <c r="UNR38" s="661"/>
      <c r="UNS38" s="661"/>
      <c r="UNT38" s="661"/>
      <c r="UNU38" s="661"/>
      <c r="UNV38" s="661"/>
      <c r="UNW38" s="661"/>
      <c r="UNX38" s="661"/>
      <c r="UNY38" s="661"/>
      <c r="UNZ38" s="661"/>
      <c r="UOA38" s="661"/>
      <c r="UOB38" s="661"/>
      <c r="UOC38" s="661"/>
      <c r="UOD38" s="661"/>
      <c r="UOE38" s="661"/>
      <c r="UOF38" s="661"/>
      <c r="UOG38" s="661"/>
      <c r="UOH38" s="661"/>
      <c r="UOI38" s="661"/>
      <c r="UOJ38" s="661"/>
      <c r="UOK38" s="661"/>
      <c r="UOL38" s="661"/>
      <c r="UOM38" s="661"/>
      <c r="UON38" s="661"/>
      <c r="UOO38" s="661"/>
      <c r="UOP38" s="661"/>
      <c r="UOQ38" s="661"/>
      <c r="UOR38" s="661"/>
      <c r="UOS38" s="661"/>
      <c r="UOT38" s="661"/>
      <c r="UOU38" s="661"/>
      <c r="UOV38" s="661"/>
      <c r="UOW38" s="661"/>
      <c r="UOX38" s="661"/>
      <c r="UOY38" s="661"/>
      <c r="UOZ38" s="661"/>
      <c r="UPA38" s="661"/>
      <c r="UPB38" s="661"/>
      <c r="UPC38" s="661"/>
      <c r="UPD38" s="661"/>
      <c r="UPE38" s="661"/>
      <c r="UPF38" s="661"/>
      <c r="UPG38" s="661"/>
      <c r="UPH38" s="661"/>
      <c r="UPI38" s="661"/>
      <c r="UPJ38" s="661"/>
      <c r="UPK38" s="661"/>
      <c r="UPL38" s="661"/>
      <c r="UPM38" s="661"/>
      <c r="UPN38" s="661"/>
      <c r="UPO38" s="661"/>
      <c r="UPP38" s="661"/>
      <c r="UPQ38" s="661"/>
      <c r="UPR38" s="661"/>
      <c r="UPS38" s="661"/>
      <c r="UPT38" s="661"/>
      <c r="UPU38" s="661"/>
      <c r="UPV38" s="661"/>
      <c r="UPW38" s="661"/>
      <c r="UPX38" s="661"/>
      <c r="UPY38" s="661"/>
      <c r="UPZ38" s="661"/>
      <c r="UQA38" s="661"/>
      <c r="UQB38" s="661"/>
      <c r="UQC38" s="661"/>
      <c r="UQD38" s="661"/>
      <c r="UQE38" s="661"/>
      <c r="UQF38" s="661"/>
      <c r="UQG38" s="661"/>
      <c r="UQH38" s="661"/>
      <c r="UQI38" s="661"/>
      <c r="UQJ38" s="661"/>
      <c r="UQK38" s="661"/>
      <c r="UQL38" s="661"/>
      <c r="UQM38" s="661"/>
      <c r="UQN38" s="661"/>
      <c r="UQO38" s="661"/>
      <c r="UQP38" s="661"/>
      <c r="UQQ38" s="661"/>
      <c r="UQR38" s="661"/>
      <c r="UQS38" s="661"/>
      <c r="UQT38" s="661"/>
      <c r="UQU38" s="661"/>
      <c r="UQV38" s="661"/>
      <c r="UQW38" s="661"/>
      <c r="UQX38" s="661"/>
      <c r="UQY38" s="661"/>
      <c r="UQZ38" s="661"/>
      <c r="URA38" s="661"/>
      <c r="URB38" s="661"/>
      <c r="URC38" s="661"/>
      <c r="URD38" s="661"/>
      <c r="URE38" s="661"/>
      <c r="URF38" s="661"/>
      <c r="URG38" s="661"/>
      <c r="URH38" s="661"/>
      <c r="URI38" s="661"/>
      <c r="URJ38" s="661"/>
      <c r="URK38" s="661"/>
      <c r="URL38" s="661"/>
      <c r="URM38" s="661"/>
      <c r="URN38" s="661"/>
      <c r="URO38" s="661"/>
      <c r="URP38" s="661"/>
      <c r="URQ38" s="661"/>
      <c r="URR38" s="661"/>
      <c r="URS38" s="661"/>
      <c r="URT38" s="661"/>
      <c r="URU38" s="661"/>
      <c r="URV38" s="661"/>
      <c r="URW38" s="661"/>
      <c r="URX38" s="661"/>
      <c r="URY38" s="661"/>
      <c r="URZ38" s="661"/>
      <c r="USA38" s="661"/>
      <c r="USB38" s="661"/>
      <c r="USC38" s="661"/>
      <c r="USD38" s="661"/>
      <c r="USE38" s="661"/>
      <c r="USF38" s="661"/>
      <c r="USG38" s="661"/>
      <c r="USH38" s="661"/>
      <c r="USI38" s="661"/>
      <c r="USJ38" s="661"/>
      <c r="USK38" s="661"/>
      <c r="USL38" s="661"/>
      <c r="USM38" s="661"/>
      <c r="USN38" s="661"/>
      <c r="USO38" s="661"/>
      <c r="USP38" s="661"/>
      <c r="USQ38" s="661"/>
      <c r="USR38" s="661"/>
      <c r="USS38" s="661"/>
      <c r="UST38" s="661"/>
      <c r="USU38" s="661"/>
      <c r="USV38" s="661"/>
      <c r="USW38" s="661"/>
      <c r="USX38" s="661"/>
      <c r="USY38" s="661"/>
      <c r="USZ38" s="661"/>
      <c r="UTA38" s="661"/>
      <c r="UTB38" s="661"/>
      <c r="UTC38" s="661"/>
      <c r="UTD38" s="661"/>
      <c r="UTE38" s="661"/>
      <c r="UTF38" s="661"/>
      <c r="UTG38" s="661"/>
      <c r="UTH38" s="661"/>
      <c r="UTI38" s="661"/>
      <c r="UTJ38" s="661"/>
      <c r="UTK38" s="661"/>
      <c r="UTL38" s="661"/>
      <c r="UTM38" s="661"/>
      <c r="UTN38" s="661"/>
      <c r="UTO38" s="661"/>
      <c r="UTP38" s="661"/>
      <c r="UTQ38" s="661"/>
      <c r="UTR38" s="661"/>
      <c r="UTS38" s="661"/>
      <c r="UTT38" s="661"/>
      <c r="UTU38" s="661"/>
      <c r="UTV38" s="661"/>
      <c r="UTW38" s="661"/>
      <c r="UTX38" s="661"/>
      <c r="UTY38" s="661"/>
      <c r="UTZ38" s="661"/>
      <c r="UUA38" s="661"/>
      <c r="UUB38" s="661"/>
      <c r="UUC38" s="661"/>
      <c r="UUD38" s="661"/>
      <c r="UUE38" s="661"/>
      <c r="UUF38" s="661"/>
      <c r="UUG38" s="661"/>
      <c r="UUH38" s="661"/>
      <c r="UUI38" s="661"/>
      <c r="UUJ38" s="661"/>
      <c r="UUK38" s="661"/>
      <c r="UUL38" s="661"/>
      <c r="UUM38" s="661"/>
      <c r="UUN38" s="661"/>
      <c r="UUO38" s="661"/>
      <c r="UUP38" s="661"/>
      <c r="UUQ38" s="661"/>
      <c r="UUR38" s="661"/>
      <c r="UUS38" s="661"/>
      <c r="UUT38" s="661"/>
      <c r="UUU38" s="661"/>
      <c r="UUV38" s="661"/>
      <c r="UUW38" s="661"/>
      <c r="UUX38" s="661"/>
      <c r="UUY38" s="661"/>
      <c r="UUZ38" s="661"/>
      <c r="UVA38" s="661"/>
      <c r="UVB38" s="661"/>
      <c r="UVC38" s="661"/>
      <c r="UVD38" s="661"/>
      <c r="UVE38" s="661"/>
      <c r="UVF38" s="661"/>
      <c r="UVG38" s="661"/>
      <c r="UVH38" s="661"/>
      <c r="UVI38" s="661"/>
      <c r="UVJ38" s="661"/>
      <c r="UVK38" s="661"/>
      <c r="UVL38" s="661"/>
      <c r="UVM38" s="661"/>
      <c r="UVN38" s="661"/>
      <c r="UVO38" s="661"/>
      <c r="UVP38" s="661"/>
      <c r="UVQ38" s="661"/>
      <c r="UVR38" s="661"/>
      <c r="UVS38" s="661"/>
      <c r="UVT38" s="661"/>
      <c r="UVU38" s="661"/>
      <c r="UVV38" s="661"/>
      <c r="UVW38" s="661"/>
      <c r="UVX38" s="661"/>
      <c r="UVY38" s="661"/>
      <c r="UVZ38" s="661"/>
      <c r="UWA38" s="661"/>
      <c r="UWB38" s="661"/>
      <c r="UWC38" s="661"/>
      <c r="UWD38" s="661"/>
      <c r="UWE38" s="661"/>
      <c r="UWF38" s="661"/>
      <c r="UWG38" s="661"/>
      <c r="UWH38" s="661"/>
      <c r="UWI38" s="661"/>
      <c r="UWJ38" s="661"/>
      <c r="UWK38" s="661"/>
      <c r="UWL38" s="661"/>
      <c r="UWM38" s="661"/>
      <c r="UWN38" s="661"/>
      <c r="UWO38" s="661"/>
      <c r="UWP38" s="661"/>
      <c r="UWQ38" s="661"/>
      <c r="UWR38" s="661"/>
      <c r="UWS38" s="661"/>
      <c r="UWT38" s="661"/>
      <c r="UWU38" s="661"/>
      <c r="UWV38" s="661"/>
      <c r="UWW38" s="661"/>
      <c r="UWX38" s="661"/>
      <c r="UWY38" s="661"/>
      <c r="UWZ38" s="661"/>
      <c r="UXA38" s="661"/>
      <c r="UXB38" s="661"/>
      <c r="UXC38" s="661"/>
      <c r="UXD38" s="661"/>
      <c r="UXE38" s="661"/>
      <c r="UXF38" s="661"/>
      <c r="UXG38" s="661"/>
      <c r="UXH38" s="661"/>
      <c r="UXI38" s="661"/>
      <c r="UXJ38" s="661"/>
      <c r="UXK38" s="661"/>
      <c r="UXL38" s="661"/>
      <c r="UXM38" s="661"/>
      <c r="UXN38" s="661"/>
      <c r="UXO38" s="661"/>
      <c r="UXP38" s="661"/>
      <c r="UXQ38" s="661"/>
      <c r="UXR38" s="661"/>
      <c r="UXS38" s="661"/>
      <c r="UXT38" s="661"/>
      <c r="UXU38" s="661"/>
      <c r="UXV38" s="661"/>
      <c r="UXW38" s="661"/>
      <c r="UXX38" s="661"/>
      <c r="UXY38" s="661"/>
      <c r="UXZ38" s="661"/>
      <c r="UYA38" s="661"/>
      <c r="UYB38" s="661"/>
      <c r="UYC38" s="661"/>
      <c r="UYD38" s="661"/>
      <c r="UYE38" s="661"/>
      <c r="UYF38" s="661"/>
      <c r="UYG38" s="661"/>
      <c r="UYH38" s="661"/>
      <c r="UYI38" s="661"/>
      <c r="UYJ38" s="661"/>
      <c r="UYK38" s="661"/>
      <c r="UYL38" s="661"/>
      <c r="UYM38" s="661"/>
      <c r="UYN38" s="661"/>
      <c r="UYO38" s="661"/>
      <c r="UYP38" s="661"/>
      <c r="UYQ38" s="661"/>
      <c r="UYR38" s="661"/>
      <c r="UYS38" s="661"/>
      <c r="UYT38" s="661"/>
      <c r="UYU38" s="661"/>
      <c r="UYV38" s="661"/>
      <c r="UYW38" s="661"/>
      <c r="UYX38" s="661"/>
      <c r="UYY38" s="661"/>
      <c r="UYZ38" s="661"/>
      <c r="UZA38" s="661"/>
      <c r="UZB38" s="661"/>
      <c r="UZC38" s="661"/>
      <c r="UZD38" s="661"/>
      <c r="UZE38" s="661"/>
      <c r="UZF38" s="661"/>
      <c r="UZG38" s="661"/>
      <c r="UZH38" s="661"/>
      <c r="UZI38" s="661"/>
      <c r="UZJ38" s="661"/>
      <c r="UZK38" s="661"/>
      <c r="UZL38" s="661"/>
      <c r="UZM38" s="661"/>
      <c r="UZN38" s="661"/>
      <c r="UZO38" s="661"/>
      <c r="UZP38" s="661"/>
      <c r="UZQ38" s="661"/>
      <c r="UZR38" s="661"/>
      <c r="UZS38" s="661"/>
      <c r="UZT38" s="661"/>
      <c r="UZU38" s="661"/>
      <c r="UZV38" s="661"/>
      <c r="UZW38" s="661"/>
      <c r="UZX38" s="661"/>
      <c r="UZY38" s="661"/>
      <c r="UZZ38" s="661"/>
      <c r="VAA38" s="661"/>
      <c r="VAB38" s="661"/>
      <c r="VAC38" s="661"/>
      <c r="VAD38" s="661"/>
      <c r="VAE38" s="661"/>
      <c r="VAF38" s="661"/>
      <c r="VAG38" s="661"/>
      <c r="VAH38" s="661"/>
      <c r="VAI38" s="661"/>
      <c r="VAJ38" s="661"/>
      <c r="VAK38" s="661"/>
      <c r="VAL38" s="661"/>
      <c r="VAM38" s="661"/>
      <c r="VAN38" s="661"/>
      <c r="VAO38" s="661"/>
      <c r="VAP38" s="661"/>
      <c r="VAQ38" s="661"/>
      <c r="VAR38" s="661"/>
      <c r="VAS38" s="661"/>
      <c r="VAT38" s="661"/>
      <c r="VAU38" s="661"/>
      <c r="VAV38" s="661"/>
      <c r="VAW38" s="661"/>
      <c r="VAX38" s="661"/>
      <c r="VAY38" s="661"/>
      <c r="VAZ38" s="661"/>
      <c r="VBA38" s="661"/>
      <c r="VBB38" s="661"/>
      <c r="VBC38" s="661"/>
      <c r="VBD38" s="661"/>
      <c r="VBE38" s="661"/>
      <c r="VBF38" s="661"/>
      <c r="VBG38" s="661"/>
      <c r="VBH38" s="661"/>
      <c r="VBI38" s="661"/>
      <c r="VBJ38" s="661"/>
      <c r="VBK38" s="661"/>
      <c r="VBL38" s="661"/>
      <c r="VBM38" s="661"/>
      <c r="VBN38" s="661"/>
      <c r="VBO38" s="661"/>
      <c r="VBP38" s="661"/>
      <c r="VBQ38" s="661"/>
      <c r="VBR38" s="661"/>
      <c r="VBS38" s="661"/>
      <c r="VBT38" s="661"/>
      <c r="VBU38" s="661"/>
      <c r="VBV38" s="661"/>
      <c r="VBW38" s="661"/>
      <c r="VBX38" s="661"/>
      <c r="VBY38" s="661"/>
      <c r="VBZ38" s="661"/>
      <c r="VCA38" s="661"/>
      <c r="VCB38" s="661"/>
      <c r="VCC38" s="661"/>
      <c r="VCD38" s="661"/>
      <c r="VCE38" s="661"/>
      <c r="VCF38" s="661"/>
      <c r="VCG38" s="661"/>
      <c r="VCH38" s="661"/>
      <c r="VCI38" s="661"/>
      <c r="VCJ38" s="661"/>
      <c r="VCK38" s="661"/>
      <c r="VCL38" s="661"/>
      <c r="VCM38" s="661"/>
      <c r="VCN38" s="661"/>
      <c r="VCO38" s="661"/>
      <c r="VCP38" s="661"/>
      <c r="VCQ38" s="661"/>
      <c r="VCR38" s="661"/>
      <c r="VCS38" s="661"/>
      <c r="VCT38" s="661"/>
      <c r="VCU38" s="661"/>
      <c r="VCV38" s="661"/>
      <c r="VCW38" s="661"/>
      <c r="VCX38" s="661"/>
      <c r="VCY38" s="661"/>
      <c r="VCZ38" s="661"/>
      <c r="VDA38" s="661"/>
      <c r="VDB38" s="661"/>
      <c r="VDC38" s="661"/>
      <c r="VDD38" s="661"/>
      <c r="VDE38" s="661"/>
      <c r="VDF38" s="661"/>
      <c r="VDG38" s="661"/>
      <c r="VDH38" s="661"/>
      <c r="VDI38" s="661"/>
      <c r="VDJ38" s="661"/>
      <c r="VDK38" s="661"/>
      <c r="VDL38" s="661"/>
      <c r="VDM38" s="661"/>
      <c r="VDN38" s="661"/>
      <c r="VDO38" s="661"/>
      <c r="VDP38" s="661"/>
      <c r="VDQ38" s="661"/>
      <c r="VDR38" s="661"/>
      <c r="VDS38" s="661"/>
      <c r="VDT38" s="661"/>
      <c r="VDU38" s="661"/>
      <c r="VDV38" s="661"/>
      <c r="VDW38" s="661"/>
      <c r="VDX38" s="661"/>
      <c r="VDY38" s="661"/>
      <c r="VDZ38" s="661"/>
      <c r="VEA38" s="661"/>
      <c r="VEB38" s="661"/>
      <c r="VEC38" s="661"/>
      <c r="VED38" s="661"/>
      <c r="VEE38" s="661"/>
      <c r="VEF38" s="661"/>
      <c r="VEG38" s="661"/>
      <c r="VEH38" s="661"/>
      <c r="VEI38" s="661"/>
      <c r="VEJ38" s="661"/>
      <c r="VEK38" s="661"/>
      <c r="VEL38" s="661"/>
      <c r="VEM38" s="661"/>
      <c r="VEN38" s="661"/>
      <c r="VEO38" s="661"/>
      <c r="VEP38" s="661"/>
      <c r="VEQ38" s="661"/>
      <c r="VER38" s="661"/>
      <c r="VES38" s="661"/>
      <c r="VET38" s="661"/>
      <c r="VEU38" s="661"/>
      <c r="VEV38" s="661"/>
      <c r="VEW38" s="661"/>
      <c r="VEX38" s="661"/>
      <c r="VEY38" s="661"/>
      <c r="VEZ38" s="661"/>
      <c r="VFA38" s="661"/>
      <c r="VFB38" s="661"/>
      <c r="VFC38" s="661"/>
      <c r="VFD38" s="661"/>
      <c r="VFE38" s="661"/>
      <c r="VFF38" s="661"/>
      <c r="VFG38" s="661"/>
      <c r="VFH38" s="661"/>
      <c r="VFI38" s="661"/>
      <c r="VFJ38" s="661"/>
      <c r="VFK38" s="661"/>
      <c r="VFL38" s="661"/>
      <c r="VFM38" s="661"/>
      <c r="VFN38" s="661"/>
      <c r="VFO38" s="661"/>
      <c r="VFP38" s="661"/>
      <c r="VFQ38" s="661"/>
      <c r="VFR38" s="661"/>
      <c r="VFS38" s="661"/>
      <c r="VFT38" s="661"/>
      <c r="VFU38" s="661"/>
      <c r="VFV38" s="661"/>
      <c r="VFW38" s="661"/>
      <c r="VFX38" s="661"/>
      <c r="VFY38" s="661"/>
      <c r="VFZ38" s="661"/>
      <c r="VGA38" s="661"/>
      <c r="VGB38" s="661"/>
      <c r="VGC38" s="661"/>
      <c r="VGD38" s="661"/>
      <c r="VGE38" s="661"/>
      <c r="VGF38" s="661"/>
      <c r="VGG38" s="661"/>
      <c r="VGH38" s="661"/>
      <c r="VGI38" s="661"/>
      <c r="VGJ38" s="661"/>
      <c r="VGK38" s="661"/>
      <c r="VGL38" s="661"/>
      <c r="VGM38" s="661"/>
      <c r="VGN38" s="661"/>
      <c r="VGO38" s="661"/>
      <c r="VGP38" s="661"/>
      <c r="VGQ38" s="661"/>
      <c r="VGR38" s="661"/>
      <c r="VGS38" s="661"/>
      <c r="VGT38" s="661"/>
      <c r="VGU38" s="661"/>
      <c r="VGV38" s="661"/>
      <c r="VGW38" s="661"/>
      <c r="VGX38" s="661"/>
      <c r="VGY38" s="661"/>
      <c r="VGZ38" s="661"/>
      <c r="VHA38" s="661"/>
      <c r="VHB38" s="661"/>
      <c r="VHC38" s="661"/>
      <c r="VHD38" s="661"/>
      <c r="VHE38" s="661"/>
      <c r="VHF38" s="661"/>
      <c r="VHG38" s="661"/>
      <c r="VHH38" s="661"/>
      <c r="VHI38" s="661"/>
      <c r="VHJ38" s="661"/>
      <c r="VHK38" s="661"/>
      <c r="VHL38" s="661"/>
      <c r="VHM38" s="661"/>
      <c r="VHN38" s="661"/>
      <c r="VHO38" s="661"/>
      <c r="VHP38" s="661"/>
      <c r="VHQ38" s="661"/>
      <c r="VHR38" s="661"/>
      <c r="VHS38" s="661"/>
      <c r="VHT38" s="661"/>
      <c r="VHU38" s="661"/>
      <c r="VHV38" s="661"/>
      <c r="VHW38" s="661"/>
      <c r="VHX38" s="661"/>
      <c r="VHY38" s="661"/>
      <c r="VHZ38" s="661"/>
      <c r="VIA38" s="661"/>
      <c r="VIB38" s="661"/>
      <c r="VIC38" s="661"/>
      <c r="VID38" s="661"/>
      <c r="VIE38" s="661"/>
      <c r="VIF38" s="661"/>
      <c r="VIG38" s="661"/>
      <c r="VIH38" s="661"/>
      <c r="VII38" s="661"/>
      <c r="VIJ38" s="661"/>
      <c r="VIK38" s="661"/>
      <c r="VIL38" s="661"/>
      <c r="VIM38" s="661"/>
      <c r="VIN38" s="661"/>
      <c r="VIO38" s="661"/>
      <c r="VIP38" s="661"/>
      <c r="VIQ38" s="661"/>
      <c r="VIR38" s="661"/>
      <c r="VIS38" s="661"/>
      <c r="VIT38" s="661"/>
      <c r="VIU38" s="661"/>
      <c r="VIV38" s="661"/>
      <c r="VIW38" s="661"/>
      <c r="VIX38" s="661"/>
      <c r="VIY38" s="661"/>
      <c r="VIZ38" s="661"/>
      <c r="VJA38" s="661"/>
      <c r="VJB38" s="661"/>
      <c r="VJC38" s="661"/>
      <c r="VJD38" s="661"/>
      <c r="VJE38" s="661"/>
      <c r="VJF38" s="661"/>
      <c r="VJG38" s="661"/>
      <c r="VJH38" s="661"/>
      <c r="VJI38" s="661"/>
      <c r="VJJ38" s="661"/>
      <c r="VJK38" s="661"/>
      <c r="VJL38" s="661"/>
      <c r="VJM38" s="661"/>
      <c r="VJN38" s="661"/>
      <c r="VJO38" s="661"/>
      <c r="VJP38" s="661"/>
      <c r="VJQ38" s="661"/>
      <c r="VJR38" s="661"/>
      <c r="VJS38" s="661"/>
      <c r="VJT38" s="661"/>
      <c r="VJU38" s="661"/>
      <c r="VJV38" s="661"/>
      <c r="VJW38" s="661"/>
      <c r="VJX38" s="661"/>
      <c r="VJY38" s="661"/>
      <c r="VJZ38" s="661"/>
      <c r="VKA38" s="661"/>
      <c r="VKB38" s="661"/>
      <c r="VKC38" s="661"/>
      <c r="VKD38" s="661"/>
      <c r="VKE38" s="661"/>
      <c r="VKF38" s="661"/>
      <c r="VKG38" s="661"/>
      <c r="VKH38" s="661"/>
      <c r="VKI38" s="661"/>
      <c r="VKJ38" s="661"/>
      <c r="VKK38" s="661"/>
      <c r="VKL38" s="661"/>
      <c r="VKM38" s="661"/>
      <c r="VKN38" s="661"/>
      <c r="VKO38" s="661"/>
      <c r="VKP38" s="661"/>
      <c r="VKQ38" s="661"/>
      <c r="VKR38" s="661"/>
      <c r="VKS38" s="661"/>
      <c r="VKT38" s="661"/>
      <c r="VKU38" s="661"/>
      <c r="VKV38" s="661"/>
      <c r="VKW38" s="661"/>
      <c r="VKX38" s="661"/>
      <c r="VKY38" s="661"/>
      <c r="VKZ38" s="661"/>
      <c r="VLA38" s="661"/>
      <c r="VLB38" s="661"/>
      <c r="VLC38" s="661"/>
      <c r="VLD38" s="661"/>
      <c r="VLE38" s="661"/>
      <c r="VLF38" s="661"/>
      <c r="VLG38" s="661"/>
      <c r="VLH38" s="661"/>
      <c r="VLI38" s="661"/>
      <c r="VLJ38" s="661"/>
      <c r="VLK38" s="661"/>
      <c r="VLL38" s="661"/>
      <c r="VLM38" s="661"/>
      <c r="VLN38" s="661"/>
      <c r="VLO38" s="661"/>
      <c r="VLP38" s="661"/>
      <c r="VLQ38" s="661"/>
      <c r="VLR38" s="661"/>
      <c r="VLS38" s="661"/>
      <c r="VLT38" s="661"/>
      <c r="VLU38" s="661"/>
      <c r="VLV38" s="661"/>
      <c r="VLW38" s="661"/>
      <c r="VLX38" s="661"/>
      <c r="VLY38" s="661"/>
      <c r="VLZ38" s="661"/>
      <c r="VMA38" s="661"/>
      <c r="VMB38" s="661"/>
      <c r="VMC38" s="661"/>
      <c r="VMD38" s="661"/>
      <c r="VME38" s="661"/>
      <c r="VMF38" s="661"/>
      <c r="VMG38" s="661"/>
      <c r="VMH38" s="661"/>
      <c r="VMI38" s="661"/>
      <c r="VMJ38" s="661"/>
      <c r="VMK38" s="661"/>
      <c r="VML38" s="661"/>
      <c r="VMM38" s="661"/>
      <c r="VMN38" s="661"/>
      <c r="VMO38" s="661"/>
      <c r="VMP38" s="661"/>
      <c r="VMQ38" s="661"/>
      <c r="VMR38" s="661"/>
      <c r="VMS38" s="661"/>
      <c r="VMT38" s="661"/>
      <c r="VMU38" s="661"/>
      <c r="VMV38" s="661"/>
      <c r="VMW38" s="661"/>
      <c r="VMX38" s="661"/>
      <c r="VMY38" s="661"/>
      <c r="VMZ38" s="661"/>
      <c r="VNA38" s="661"/>
      <c r="VNB38" s="661"/>
      <c r="VNC38" s="661"/>
      <c r="VND38" s="661"/>
      <c r="VNE38" s="661"/>
      <c r="VNF38" s="661"/>
      <c r="VNG38" s="661"/>
      <c r="VNH38" s="661"/>
      <c r="VNI38" s="661"/>
      <c r="VNJ38" s="661"/>
      <c r="VNK38" s="661"/>
      <c r="VNL38" s="661"/>
      <c r="VNM38" s="661"/>
      <c r="VNN38" s="661"/>
      <c r="VNO38" s="661"/>
      <c r="VNP38" s="661"/>
      <c r="VNQ38" s="661"/>
      <c r="VNR38" s="661"/>
      <c r="VNS38" s="661"/>
      <c r="VNT38" s="661"/>
      <c r="VNU38" s="661"/>
      <c r="VNV38" s="661"/>
      <c r="VNW38" s="661"/>
      <c r="VNX38" s="661"/>
      <c r="VNY38" s="661"/>
      <c r="VNZ38" s="661"/>
      <c r="VOA38" s="661"/>
      <c r="VOB38" s="661"/>
      <c r="VOC38" s="661"/>
      <c r="VOD38" s="661"/>
      <c r="VOE38" s="661"/>
      <c r="VOF38" s="661"/>
      <c r="VOG38" s="661"/>
      <c r="VOH38" s="661"/>
      <c r="VOI38" s="661"/>
      <c r="VOJ38" s="661"/>
      <c r="VOK38" s="661"/>
      <c r="VOL38" s="661"/>
      <c r="VOM38" s="661"/>
      <c r="VON38" s="661"/>
      <c r="VOO38" s="661"/>
      <c r="VOP38" s="661"/>
      <c r="VOQ38" s="661"/>
      <c r="VOR38" s="661"/>
      <c r="VOS38" s="661"/>
      <c r="VOT38" s="661"/>
      <c r="VOU38" s="661"/>
      <c r="VOV38" s="661"/>
      <c r="VOW38" s="661"/>
      <c r="VOX38" s="661"/>
      <c r="VOY38" s="661"/>
      <c r="VOZ38" s="661"/>
      <c r="VPA38" s="661"/>
      <c r="VPB38" s="661"/>
      <c r="VPC38" s="661"/>
      <c r="VPD38" s="661"/>
      <c r="VPE38" s="661"/>
      <c r="VPF38" s="661"/>
      <c r="VPG38" s="661"/>
      <c r="VPH38" s="661"/>
      <c r="VPI38" s="661"/>
      <c r="VPJ38" s="661"/>
      <c r="VPK38" s="661"/>
      <c r="VPL38" s="661"/>
      <c r="VPM38" s="661"/>
      <c r="VPN38" s="661"/>
      <c r="VPO38" s="661"/>
      <c r="VPP38" s="661"/>
      <c r="VPQ38" s="661"/>
      <c r="VPR38" s="661"/>
      <c r="VPS38" s="661"/>
      <c r="VPT38" s="661"/>
      <c r="VPU38" s="661"/>
      <c r="VPV38" s="661"/>
      <c r="VPW38" s="661"/>
      <c r="VPX38" s="661"/>
      <c r="VPY38" s="661"/>
      <c r="VPZ38" s="661"/>
      <c r="VQA38" s="661"/>
      <c r="VQB38" s="661"/>
      <c r="VQC38" s="661"/>
      <c r="VQD38" s="661"/>
      <c r="VQE38" s="661"/>
      <c r="VQF38" s="661"/>
      <c r="VQG38" s="661"/>
      <c r="VQH38" s="661"/>
      <c r="VQI38" s="661"/>
      <c r="VQJ38" s="661"/>
      <c r="VQK38" s="661"/>
      <c r="VQL38" s="661"/>
      <c r="VQM38" s="661"/>
      <c r="VQN38" s="661"/>
      <c r="VQO38" s="661"/>
      <c r="VQP38" s="661"/>
      <c r="VQQ38" s="661"/>
      <c r="VQR38" s="661"/>
      <c r="VQS38" s="661"/>
      <c r="VQT38" s="661"/>
      <c r="VQU38" s="661"/>
      <c r="VQV38" s="661"/>
      <c r="VQW38" s="661"/>
      <c r="VQX38" s="661"/>
      <c r="VQY38" s="661"/>
      <c r="VQZ38" s="661"/>
      <c r="VRA38" s="661"/>
      <c r="VRB38" s="661"/>
      <c r="VRC38" s="661"/>
      <c r="VRD38" s="661"/>
      <c r="VRE38" s="661"/>
      <c r="VRF38" s="661"/>
      <c r="VRG38" s="661"/>
      <c r="VRH38" s="661"/>
      <c r="VRI38" s="661"/>
      <c r="VRJ38" s="661"/>
      <c r="VRK38" s="661"/>
      <c r="VRL38" s="661"/>
      <c r="VRM38" s="661"/>
      <c r="VRN38" s="661"/>
      <c r="VRO38" s="661"/>
      <c r="VRP38" s="661"/>
      <c r="VRQ38" s="661"/>
      <c r="VRR38" s="661"/>
      <c r="VRS38" s="661"/>
      <c r="VRT38" s="661"/>
      <c r="VRU38" s="661"/>
      <c r="VRV38" s="661"/>
      <c r="VRW38" s="661"/>
      <c r="VRX38" s="661"/>
      <c r="VRY38" s="661"/>
      <c r="VRZ38" s="661"/>
      <c r="VSA38" s="661"/>
      <c r="VSB38" s="661"/>
      <c r="VSC38" s="661"/>
      <c r="VSD38" s="661"/>
      <c r="VSE38" s="661"/>
      <c r="VSF38" s="661"/>
      <c r="VSG38" s="661"/>
      <c r="VSH38" s="661"/>
      <c r="VSI38" s="661"/>
      <c r="VSJ38" s="661"/>
      <c r="VSK38" s="661"/>
      <c r="VSL38" s="661"/>
      <c r="VSM38" s="661"/>
      <c r="VSN38" s="661"/>
      <c r="VSO38" s="661"/>
      <c r="VSP38" s="661"/>
      <c r="VSQ38" s="661"/>
      <c r="VSR38" s="661"/>
      <c r="VSS38" s="661"/>
      <c r="VST38" s="661"/>
      <c r="VSU38" s="661"/>
      <c r="VSV38" s="661"/>
      <c r="VSW38" s="661"/>
      <c r="VSX38" s="661"/>
      <c r="VSY38" s="661"/>
      <c r="VSZ38" s="661"/>
      <c r="VTA38" s="661"/>
      <c r="VTB38" s="661"/>
      <c r="VTC38" s="661"/>
      <c r="VTD38" s="661"/>
      <c r="VTE38" s="661"/>
      <c r="VTF38" s="661"/>
      <c r="VTG38" s="661"/>
      <c r="VTH38" s="661"/>
      <c r="VTI38" s="661"/>
      <c r="VTJ38" s="661"/>
      <c r="VTK38" s="661"/>
      <c r="VTL38" s="661"/>
      <c r="VTM38" s="661"/>
      <c r="VTN38" s="661"/>
      <c r="VTO38" s="661"/>
      <c r="VTP38" s="661"/>
      <c r="VTQ38" s="661"/>
      <c r="VTR38" s="661"/>
      <c r="VTS38" s="661"/>
      <c r="VTT38" s="661"/>
      <c r="VTU38" s="661"/>
      <c r="VTV38" s="661"/>
      <c r="VTW38" s="661"/>
      <c r="VTX38" s="661"/>
      <c r="VTY38" s="661"/>
      <c r="VTZ38" s="661"/>
      <c r="VUA38" s="661"/>
      <c r="VUB38" s="661"/>
      <c r="VUC38" s="661"/>
      <c r="VUD38" s="661"/>
      <c r="VUE38" s="661"/>
      <c r="VUF38" s="661"/>
      <c r="VUG38" s="661"/>
      <c r="VUH38" s="661"/>
      <c r="VUI38" s="661"/>
      <c r="VUJ38" s="661"/>
      <c r="VUK38" s="661"/>
      <c r="VUL38" s="661"/>
      <c r="VUM38" s="661"/>
      <c r="VUN38" s="661"/>
      <c r="VUO38" s="661"/>
      <c r="VUP38" s="661"/>
      <c r="VUQ38" s="661"/>
      <c r="VUR38" s="661"/>
      <c r="VUS38" s="661"/>
      <c r="VUT38" s="661"/>
      <c r="VUU38" s="661"/>
      <c r="VUV38" s="661"/>
      <c r="VUW38" s="661"/>
      <c r="VUX38" s="661"/>
      <c r="VUY38" s="661"/>
      <c r="VUZ38" s="661"/>
      <c r="VVA38" s="661"/>
      <c r="VVB38" s="661"/>
      <c r="VVC38" s="661"/>
      <c r="VVD38" s="661"/>
      <c r="VVE38" s="661"/>
      <c r="VVF38" s="661"/>
      <c r="VVG38" s="661"/>
      <c r="VVH38" s="661"/>
      <c r="VVI38" s="661"/>
      <c r="VVJ38" s="661"/>
      <c r="VVK38" s="661"/>
      <c r="VVL38" s="661"/>
      <c r="VVM38" s="661"/>
      <c r="VVN38" s="661"/>
      <c r="VVO38" s="661"/>
      <c r="VVP38" s="661"/>
      <c r="VVQ38" s="661"/>
      <c r="VVR38" s="661"/>
      <c r="VVS38" s="661"/>
      <c r="VVT38" s="661"/>
      <c r="VVU38" s="661"/>
      <c r="VVV38" s="661"/>
      <c r="VVW38" s="661"/>
      <c r="VVX38" s="661"/>
      <c r="VVY38" s="661"/>
      <c r="VVZ38" s="661"/>
      <c r="VWA38" s="661"/>
      <c r="VWB38" s="661"/>
      <c r="VWC38" s="661"/>
      <c r="VWD38" s="661"/>
      <c r="VWE38" s="661"/>
      <c r="VWF38" s="661"/>
      <c r="VWG38" s="661"/>
      <c r="VWH38" s="661"/>
      <c r="VWI38" s="661"/>
      <c r="VWJ38" s="661"/>
      <c r="VWK38" s="661"/>
      <c r="VWL38" s="661"/>
      <c r="VWM38" s="661"/>
      <c r="VWN38" s="661"/>
      <c r="VWO38" s="661"/>
      <c r="VWP38" s="661"/>
      <c r="VWQ38" s="661"/>
      <c r="VWR38" s="661"/>
      <c r="VWS38" s="661"/>
      <c r="VWT38" s="661"/>
      <c r="VWU38" s="661"/>
      <c r="VWV38" s="661"/>
      <c r="VWW38" s="661"/>
      <c r="VWX38" s="661"/>
      <c r="VWY38" s="661"/>
      <c r="VWZ38" s="661"/>
      <c r="VXA38" s="661"/>
      <c r="VXB38" s="661"/>
      <c r="VXC38" s="661"/>
      <c r="VXD38" s="661"/>
      <c r="VXE38" s="661"/>
      <c r="VXF38" s="661"/>
      <c r="VXG38" s="661"/>
      <c r="VXH38" s="661"/>
      <c r="VXI38" s="661"/>
      <c r="VXJ38" s="661"/>
      <c r="VXK38" s="661"/>
      <c r="VXL38" s="661"/>
      <c r="VXM38" s="661"/>
      <c r="VXN38" s="661"/>
      <c r="VXO38" s="661"/>
      <c r="VXP38" s="661"/>
      <c r="VXQ38" s="661"/>
      <c r="VXR38" s="661"/>
      <c r="VXS38" s="661"/>
      <c r="VXT38" s="661"/>
      <c r="VXU38" s="661"/>
      <c r="VXV38" s="661"/>
      <c r="VXW38" s="661"/>
      <c r="VXX38" s="661"/>
      <c r="VXY38" s="661"/>
      <c r="VXZ38" s="661"/>
      <c r="VYA38" s="661"/>
      <c r="VYB38" s="661"/>
      <c r="VYC38" s="661"/>
      <c r="VYD38" s="661"/>
      <c r="VYE38" s="661"/>
      <c r="VYF38" s="661"/>
      <c r="VYG38" s="661"/>
      <c r="VYH38" s="661"/>
      <c r="VYI38" s="661"/>
      <c r="VYJ38" s="661"/>
      <c r="VYK38" s="661"/>
      <c r="VYL38" s="661"/>
      <c r="VYM38" s="661"/>
      <c r="VYN38" s="661"/>
      <c r="VYO38" s="661"/>
      <c r="VYP38" s="661"/>
      <c r="VYQ38" s="661"/>
      <c r="VYR38" s="661"/>
      <c r="VYS38" s="661"/>
      <c r="VYT38" s="661"/>
      <c r="VYU38" s="661"/>
      <c r="VYV38" s="661"/>
      <c r="VYW38" s="661"/>
      <c r="VYX38" s="661"/>
      <c r="VYY38" s="661"/>
      <c r="VYZ38" s="661"/>
      <c r="VZA38" s="661"/>
      <c r="VZB38" s="661"/>
      <c r="VZC38" s="661"/>
      <c r="VZD38" s="661"/>
      <c r="VZE38" s="661"/>
      <c r="VZF38" s="661"/>
      <c r="VZG38" s="661"/>
      <c r="VZH38" s="661"/>
      <c r="VZI38" s="661"/>
      <c r="VZJ38" s="661"/>
      <c r="VZK38" s="661"/>
      <c r="VZL38" s="661"/>
      <c r="VZM38" s="661"/>
      <c r="VZN38" s="661"/>
      <c r="VZO38" s="661"/>
      <c r="VZP38" s="661"/>
      <c r="VZQ38" s="661"/>
      <c r="VZR38" s="661"/>
      <c r="VZS38" s="661"/>
      <c r="VZT38" s="661"/>
      <c r="VZU38" s="661"/>
      <c r="VZV38" s="661"/>
      <c r="VZW38" s="661"/>
      <c r="VZX38" s="661"/>
      <c r="VZY38" s="661"/>
      <c r="VZZ38" s="661"/>
      <c r="WAA38" s="661"/>
      <c r="WAB38" s="661"/>
      <c r="WAC38" s="661"/>
      <c r="WAD38" s="661"/>
      <c r="WAE38" s="661"/>
      <c r="WAF38" s="661"/>
      <c r="WAG38" s="661"/>
      <c r="WAH38" s="661"/>
      <c r="WAI38" s="661"/>
      <c r="WAJ38" s="661"/>
      <c r="WAK38" s="661"/>
      <c r="WAL38" s="661"/>
      <c r="WAM38" s="661"/>
      <c r="WAN38" s="661"/>
      <c r="WAO38" s="661"/>
      <c r="WAP38" s="661"/>
      <c r="WAQ38" s="661"/>
      <c r="WAR38" s="661"/>
      <c r="WAS38" s="661"/>
      <c r="WAT38" s="661"/>
      <c r="WAU38" s="661"/>
      <c r="WAV38" s="661"/>
      <c r="WAW38" s="661"/>
      <c r="WAX38" s="661"/>
      <c r="WAY38" s="661"/>
      <c r="WAZ38" s="661"/>
      <c r="WBA38" s="661"/>
      <c r="WBB38" s="661"/>
      <c r="WBC38" s="661"/>
      <c r="WBD38" s="661"/>
      <c r="WBE38" s="661"/>
      <c r="WBF38" s="661"/>
      <c r="WBG38" s="661"/>
      <c r="WBH38" s="661"/>
      <c r="WBI38" s="661"/>
      <c r="WBJ38" s="661"/>
      <c r="WBK38" s="661"/>
      <c r="WBL38" s="661"/>
      <c r="WBM38" s="661"/>
      <c r="WBN38" s="661"/>
      <c r="WBO38" s="661"/>
      <c r="WBP38" s="661"/>
      <c r="WBQ38" s="661"/>
      <c r="WBR38" s="661"/>
      <c r="WBS38" s="661"/>
      <c r="WBT38" s="661"/>
      <c r="WBU38" s="661"/>
      <c r="WBV38" s="661"/>
      <c r="WBW38" s="661"/>
      <c r="WBX38" s="661"/>
      <c r="WBY38" s="661"/>
      <c r="WBZ38" s="661"/>
      <c r="WCA38" s="661"/>
      <c r="WCB38" s="661"/>
      <c r="WCC38" s="661"/>
      <c r="WCD38" s="661"/>
      <c r="WCE38" s="661"/>
      <c r="WCF38" s="661"/>
      <c r="WCG38" s="661"/>
      <c r="WCH38" s="661"/>
      <c r="WCI38" s="661"/>
      <c r="WCJ38" s="661"/>
      <c r="WCK38" s="661"/>
      <c r="WCL38" s="661"/>
      <c r="WCM38" s="661"/>
      <c r="WCN38" s="661"/>
      <c r="WCO38" s="661"/>
      <c r="WCP38" s="661"/>
      <c r="WCQ38" s="661"/>
      <c r="WCR38" s="661"/>
      <c r="WCS38" s="661"/>
      <c r="WCT38" s="661"/>
      <c r="WCU38" s="661"/>
      <c r="WCV38" s="661"/>
      <c r="WCW38" s="661"/>
      <c r="WCX38" s="661"/>
      <c r="WCY38" s="661"/>
      <c r="WCZ38" s="661"/>
      <c r="WDA38" s="661"/>
      <c r="WDB38" s="661"/>
      <c r="WDC38" s="661"/>
      <c r="WDD38" s="661"/>
      <c r="WDE38" s="661"/>
      <c r="WDF38" s="661"/>
      <c r="WDG38" s="661"/>
      <c r="WDH38" s="661"/>
      <c r="WDI38" s="661"/>
      <c r="WDJ38" s="661"/>
      <c r="WDK38" s="661"/>
      <c r="WDL38" s="661"/>
      <c r="WDM38" s="661"/>
      <c r="WDN38" s="661"/>
      <c r="WDO38" s="661"/>
      <c r="WDP38" s="661"/>
      <c r="WDQ38" s="661"/>
      <c r="WDR38" s="661"/>
      <c r="WDS38" s="661"/>
      <c r="WDT38" s="661"/>
      <c r="WDU38" s="661"/>
      <c r="WDV38" s="661"/>
      <c r="WDW38" s="661"/>
      <c r="WDX38" s="661"/>
      <c r="WDY38" s="661"/>
      <c r="WDZ38" s="661"/>
      <c r="WEA38" s="661"/>
      <c r="WEB38" s="661"/>
      <c r="WEC38" s="661"/>
      <c r="WED38" s="661"/>
      <c r="WEE38" s="661"/>
      <c r="WEF38" s="661"/>
      <c r="WEG38" s="661"/>
      <c r="WEH38" s="661"/>
      <c r="WEI38" s="661"/>
      <c r="WEJ38" s="661"/>
      <c r="WEK38" s="661"/>
      <c r="WEL38" s="661"/>
      <c r="WEM38" s="661"/>
      <c r="WEN38" s="661"/>
      <c r="WEO38" s="661"/>
      <c r="WEP38" s="661"/>
      <c r="WEQ38" s="661"/>
      <c r="WER38" s="661"/>
      <c r="WES38" s="661"/>
      <c r="WET38" s="661"/>
      <c r="WEU38" s="661"/>
      <c r="WEV38" s="661"/>
      <c r="WEW38" s="661"/>
      <c r="WEX38" s="661"/>
      <c r="WEY38" s="661"/>
      <c r="WEZ38" s="661"/>
      <c r="WFA38" s="661"/>
      <c r="WFB38" s="661"/>
      <c r="WFC38" s="661"/>
      <c r="WFD38" s="661"/>
      <c r="WFE38" s="661"/>
      <c r="WFF38" s="661"/>
      <c r="WFG38" s="661"/>
      <c r="WFH38" s="661"/>
      <c r="WFI38" s="661"/>
      <c r="WFJ38" s="661"/>
      <c r="WFK38" s="661"/>
      <c r="WFL38" s="661"/>
      <c r="WFM38" s="661"/>
      <c r="WFN38" s="661"/>
      <c r="WFO38" s="661"/>
      <c r="WFP38" s="661"/>
      <c r="WFQ38" s="661"/>
      <c r="WFR38" s="661"/>
      <c r="WFS38" s="661"/>
      <c r="WFT38" s="661"/>
      <c r="WFU38" s="661"/>
      <c r="WFV38" s="661"/>
      <c r="WFW38" s="661"/>
      <c r="WFX38" s="661"/>
      <c r="WFY38" s="661"/>
      <c r="WFZ38" s="661"/>
      <c r="WGA38" s="661"/>
      <c r="WGB38" s="661"/>
      <c r="WGC38" s="661"/>
      <c r="WGD38" s="661"/>
      <c r="WGE38" s="661"/>
      <c r="WGF38" s="661"/>
      <c r="WGG38" s="661"/>
      <c r="WGH38" s="661"/>
      <c r="WGI38" s="661"/>
      <c r="WGJ38" s="661"/>
      <c r="WGK38" s="661"/>
      <c r="WGL38" s="661"/>
      <c r="WGM38" s="661"/>
      <c r="WGN38" s="661"/>
      <c r="WGO38" s="661"/>
      <c r="WGP38" s="661"/>
      <c r="WGQ38" s="661"/>
      <c r="WGR38" s="661"/>
      <c r="WGS38" s="661"/>
      <c r="WGT38" s="661"/>
      <c r="WGU38" s="661"/>
      <c r="WGV38" s="661"/>
      <c r="WGW38" s="661"/>
      <c r="WGX38" s="661"/>
      <c r="WGY38" s="661"/>
      <c r="WGZ38" s="661"/>
      <c r="WHA38" s="661"/>
      <c r="WHB38" s="661"/>
      <c r="WHC38" s="661"/>
      <c r="WHD38" s="661"/>
      <c r="WHE38" s="661"/>
      <c r="WHF38" s="661"/>
      <c r="WHG38" s="661"/>
      <c r="WHH38" s="661"/>
      <c r="WHI38" s="661"/>
      <c r="WHJ38" s="661"/>
      <c r="WHK38" s="661"/>
      <c r="WHL38" s="661"/>
      <c r="WHM38" s="661"/>
      <c r="WHN38" s="661"/>
      <c r="WHO38" s="661"/>
      <c r="WHP38" s="661"/>
      <c r="WHQ38" s="661"/>
      <c r="WHR38" s="661"/>
      <c r="WHS38" s="661"/>
      <c r="WHT38" s="661"/>
      <c r="WHU38" s="661"/>
      <c r="WHV38" s="661"/>
      <c r="WHW38" s="661"/>
      <c r="WHX38" s="661"/>
      <c r="WHY38" s="661"/>
      <c r="WHZ38" s="661"/>
      <c r="WIA38" s="661"/>
      <c r="WIB38" s="661"/>
      <c r="WIC38" s="661"/>
      <c r="WID38" s="661"/>
      <c r="WIE38" s="661"/>
      <c r="WIF38" s="661"/>
      <c r="WIG38" s="661"/>
      <c r="WIH38" s="661"/>
      <c r="WII38" s="661"/>
      <c r="WIJ38" s="661"/>
      <c r="WIK38" s="661"/>
      <c r="WIL38" s="661"/>
      <c r="WIM38" s="661"/>
      <c r="WIN38" s="661"/>
      <c r="WIO38" s="661"/>
      <c r="WIP38" s="661"/>
      <c r="WIQ38" s="661"/>
      <c r="WIR38" s="661"/>
      <c r="WIS38" s="661"/>
      <c r="WIT38" s="661"/>
      <c r="WIU38" s="661"/>
      <c r="WIV38" s="661"/>
      <c r="WIW38" s="661"/>
      <c r="WIX38" s="661"/>
      <c r="WIY38" s="661"/>
      <c r="WIZ38" s="661"/>
      <c r="WJA38" s="661"/>
      <c r="WJB38" s="661"/>
      <c r="WJC38" s="661"/>
      <c r="WJD38" s="661"/>
      <c r="WJE38" s="661"/>
      <c r="WJF38" s="661"/>
      <c r="WJG38" s="661"/>
      <c r="WJH38" s="661"/>
      <c r="WJI38" s="661"/>
      <c r="WJJ38" s="661"/>
      <c r="WJK38" s="661"/>
      <c r="WJL38" s="661"/>
      <c r="WJM38" s="661"/>
      <c r="WJN38" s="661"/>
      <c r="WJO38" s="661"/>
      <c r="WJP38" s="661"/>
      <c r="WJQ38" s="661"/>
      <c r="WJR38" s="661"/>
      <c r="WJS38" s="661"/>
      <c r="WJT38" s="661"/>
      <c r="WJU38" s="661"/>
      <c r="WJV38" s="661"/>
      <c r="WJW38" s="661"/>
      <c r="WJX38" s="661"/>
      <c r="WJY38" s="661"/>
      <c r="WJZ38" s="661"/>
      <c r="WKA38" s="661"/>
      <c r="WKB38" s="661"/>
      <c r="WKC38" s="661"/>
      <c r="WKD38" s="661"/>
      <c r="WKE38" s="661"/>
      <c r="WKF38" s="661"/>
      <c r="WKG38" s="661"/>
      <c r="WKH38" s="661"/>
      <c r="WKI38" s="661"/>
      <c r="WKJ38" s="661"/>
      <c r="WKK38" s="661"/>
      <c r="WKL38" s="661"/>
      <c r="WKM38" s="661"/>
      <c r="WKN38" s="661"/>
      <c r="WKO38" s="661"/>
      <c r="WKP38" s="661"/>
      <c r="WKQ38" s="661"/>
      <c r="WKR38" s="661"/>
      <c r="WKS38" s="661"/>
      <c r="WKT38" s="661"/>
      <c r="WKU38" s="661"/>
      <c r="WKV38" s="661"/>
      <c r="WKW38" s="661"/>
      <c r="WKX38" s="661"/>
      <c r="WKY38" s="661"/>
      <c r="WKZ38" s="661"/>
      <c r="WLA38" s="661"/>
      <c r="WLB38" s="661"/>
      <c r="WLC38" s="661"/>
      <c r="WLD38" s="661"/>
      <c r="WLE38" s="661"/>
      <c r="WLF38" s="661"/>
      <c r="WLG38" s="661"/>
      <c r="WLH38" s="661"/>
      <c r="WLI38" s="661"/>
      <c r="WLJ38" s="661"/>
      <c r="WLK38" s="661"/>
      <c r="WLL38" s="661"/>
      <c r="WLM38" s="661"/>
      <c r="WLN38" s="661"/>
      <c r="WLO38" s="661"/>
      <c r="WLP38" s="661"/>
      <c r="WLQ38" s="661"/>
      <c r="WLR38" s="661"/>
      <c r="WLS38" s="661"/>
      <c r="WLT38" s="661"/>
      <c r="WLU38" s="661"/>
      <c r="WLV38" s="661"/>
      <c r="WLW38" s="661"/>
      <c r="WLX38" s="661"/>
      <c r="WLY38" s="661"/>
      <c r="WLZ38" s="661"/>
      <c r="WMA38" s="661"/>
      <c r="WMB38" s="661"/>
      <c r="WMC38" s="661"/>
      <c r="WMD38" s="661"/>
      <c r="WME38" s="661"/>
      <c r="WMF38" s="661"/>
      <c r="WMG38" s="661"/>
      <c r="WMH38" s="661"/>
      <c r="WMI38" s="661"/>
      <c r="WMJ38" s="661"/>
      <c r="WMK38" s="661"/>
      <c r="WML38" s="661"/>
      <c r="WMM38" s="661"/>
      <c r="WMN38" s="661"/>
      <c r="WMO38" s="661"/>
      <c r="WMP38" s="661"/>
      <c r="WMQ38" s="661"/>
      <c r="WMR38" s="661"/>
      <c r="WMS38" s="661"/>
      <c r="WMT38" s="661"/>
      <c r="WMU38" s="661"/>
      <c r="WMV38" s="661"/>
      <c r="WMW38" s="661"/>
      <c r="WMX38" s="661"/>
      <c r="WMY38" s="661"/>
      <c r="WMZ38" s="661"/>
      <c r="WNA38" s="661"/>
      <c r="WNB38" s="661"/>
      <c r="WNC38" s="661"/>
      <c r="WND38" s="661"/>
      <c r="WNE38" s="661"/>
      <c r="WNF38" s="661"/>
      <c r="WNG38" s="661"/>
      <c r="WNH38" s="661"/>
      <c r="WNI38" s="661"/>
      <c r="WNJ38" s="661"/>
      <c r="WNK38" s="661"/>
      <c r="WNL38" s="661"/>
      <c r="WNM38" s="661"/>
      <c r="WNN38" s="661"/>
      <c r="WNO38" s="661"/>
      <c r="WNP38" s="661"/>
      <c r="WNQ38" s="661"/>
      <c r="WNR38" s="661"/>
      <c r="WNS38" s="661"/>
      <c r="WNT38" s="661"/>
      <c r="WNU38" s="661"/>
      <c r="WNV38" s="661"/>
      <c r="WNW38" s="661"/>
      <c r="WNX38" s="661"/>
      <c r="WNY38" s="661"/>
      <c r="WNZ38" s="661"/>
      <c r="WOA38" s="661"/>
      <c r="WOB38" s="661"/>
      <c r="WOC38" s="661"/>
      <c r="WOD38" s="661"/>
      <c r="WOE38" s="661"/>
      <c r="WOF38" s="661"/>
      <c r="WOG38" s="661"/>
      <c r="WOH38" s="661"/>
      <c r="WOI38" s="661"/>
      <c r="WOJ38" s="661"/>
      <c r="WOK38" s="661"/>
      <c r="WOL38" s="661"/>
      <c r="WOM38" s="661"/>
      <c r="WON38" s="661"/>
      <c r="WOO38" s="661"/>
      <c r="WOP38" s="661"/>
      <c r="WOQ38" s="661"/>
      <c r="WOR38" s="661"/>
      <c r="WOS38" s="661"/>
      <c r="WOT38" s="661"/>
      <c r="WOU38" s="661"/>
      <c r="WOV38" s="661"/>
      <c r="WOW38" s="661"/>
      <c r="WOX38" s="661"/>
      <c r="WOY38" s="661"/>
      <c r="WOZ38" s="661"/>
      <c r="WPA38" s="661"/>
      <c r="WPB38" s="661"/>
      <c r="WPC38" s="661"/>
      <c r="WPD38" s="661"/>
      <c r="WPE38" s="661"/>
      <c r="WPF38" s="661"/>
      <c r="WPG38" s="661"/>
      <c r="WPH38" s="661"/>
      <c r="WPI38" s="661"/>
      <c r="WPJ38" s="661"/>
      <c r="WPK38" s="661"/>
      <c r="WPL38" s="661"/>
      <c r="WPM38" s="661"/>
      <c r="WPN38" s="661"/>
      <c r="WPO38" s="661"/>
      <c r="WPP38" s="661"/>
      <c r="WPQ38" s="661"/>
      <c r="WPR38" s="661"/>
      <c r="WPS38" s="661"/>
      <c r="WPT38" s="661"/>
      <c r="WPU38" s="661"/>
      <c r="WPV38" s="661"/>
      <c r="WPW38" s="661"/>
      <c r="WPX38" s="661"/>
      <c r="WPY38" s="661"/>
      <c r="WPZ38" s="661"/>
      <c r="WQA38" s="661"/>
      <c r="WQB38" s="661"/>
      <c r="WQC38" s="661"/>
      <c r="WQD38" s="661"/>
      <c r="WQE38" s="661"/>
      <c r="WQF38" s="661"/>
      <c r="WQG38" s="661"/>
      <c r="WQH38" s="661"/>
      <c r="WQI38" s="661"/>
      <c r="WQJ38" s="661"/>
      <c r="WQK38" s="661"/>
      <c r="WQL38" s="661"/>
      <c r="WQM38" s="661"/>
      <c r="WQN38" s="661"/>
      <c r="WQO38" s="661"/>
      <c r="WQP38" s="661"/>
      <c r="WQQ38" s="661"/>
      <c r="WQR38" s="661"/>
      <c r="WQS38" s="661"/>
      <c r="WQT38" s="661"/>
      <c r="WQU38" s="661"/>
      <c r="WQV38" s="661"/>
      <c r="WQW38" s="661"/>
      <c r="WQX38" s="661"/>
      <c r="WQY38" s="661"/>
      <c r="WQZ38" s="661"/>
      <c r="WRA38" s="661"/>
      <c r="WRB38" s="661"/>
      <c r="WRC38" s="661"/>
      <c r="WRD38" s="661"/>
      <c r="WRE38" s="661"/>
      <c r="WRF38" s="661"/>
      <c r="WRG38" s="661"/>
      <c r="WRH38" s="661"/>
      <c r="WRI38" s="661"/>
      <c r="WRJ38" s="661"/>
      <c r="WRK38" s="661"/>
      <c r="WRL38" s="661"/>
      <c r="WRM38" s="661"/>
      <c r="WRN38" s="661"/>
      <c r="WRO38" s="661"/>
      <c r="WRP38" s="661"/>
      <c r="WRQ38" s="661"/>
      <c r="WRR38" s="661"/>
      <c r="WRS38" s="661"/>
      <c r="WRT38" s="661"/>
      <c r="WRU38" s="661"/>
      <c r="WRV38" s="661"/>
      <c r="WRW38" s="661"/>
      <c r="WRX38" s="661"/>
      <c r="WRY38" s="661"/>
      <c r="WRZ38" s="661"/>
      <c r="WSA38" s="661"/>
      <c r="WSB38" s="661"/>
      <c r="WSC38" s="661"/>
      <c r="WSD38" s="661"/>
      <c r="WSE38" s="661"/>
      <c r="WSF38" s="661"/>
      <c r="WSG38" s="661"/>
      <c r="WSH38" s="661"/>
      <c r="WSI38" s="661"/>
      <c r="WSJ38" s="661"/>
      <c r="WSK38" s="661"/>
      <c r="WSL38" s="661"/>
      <c r="WSM38" s="661"/>
      <c r="WSN38" s="661"/>
      <c r="WSO38" s="661"/>
      <c r="WSP38" s="661"/>
      <c r="WSQ38" s="661"/>
      <c r="WSR38" s="661"/>
      <c r="WSS38" s="661"/>
      <c r="WST38" s="661"/>
      <c r="WSU38" s="661"/>
      <c r="WSV38" s="661"/>
      <c r="WSW38" s="661"/>
      <c r="WSX38" s="661"/>
      <c r="WSY38" s="661"/>
      <c r="WSZ38" s="661"/>
      <c r="WTA38" s="661"/>
      <c r="WTB38" s="661"/>
      <c r="WTC38" s="661"/>
      <c r="WTD38" s="661"/>
      <c r="WTE38" s="661"/>
      <c r="WTF38" s="661"/>
      <c r="WTG38" s="661"/>
      <c r="WTH38" s="661"/>
      <c r="WTI38" s="661"/>
      <c r="WTJ38" s="661"/>
      <c r="WTK38" s="661"/>
      <c r="WTL38" s="661"/>
      <c r="WTM38" s="661"/>
      <c r="WTN38" s="661"/>
      <c r="WTO38" s="661"/>
      <c r="WTP38" s="661"/>
      <c r="WTQ38" s="661"/>
      <c r="WTR38" s="661"/>
      <c r="WTS38" s="661"/>
      <c r="WTT38" s="661"/>
      <c r="WTU38" s="661"/>
      <c r="WTV38" s="661"/>
      <c r="WTW38" s="661"/>
      <c r="WTX38" s="661"/>
      <c r="WTY38" s="661"/>
      <c r="WTZ38" s="661"/>
      <c r="WUA38" s="661"/>
      <c r="WUB38" s="661"/>
      <c r="WUC38" s="661"/>
      <c r="WUD38" s="661"/>
      <c r="WUE38" s="661"/>
      <c r="WUF38" s="661"/>
      <c r="WUG38" s="661"/>
      <c r="WUH38" s="661"/>
      <c r="WUI38" s="661"/>
      <c r="WUJ38" s="661"/>
      <c r="WUK38" s="661"/>
      <c r="WUL38" s="661"/>
      <c r="WUM38" s="661"/>
      <c r="WUN38" s="661"/>
      <c r="WUO38" s="661"/>
      <c r="WUP38" s="661"/>
      <c r="WUQ38" s="661"/>
      <c r="WUR38" s="661"/>
      <c r="WUS38" s="661"/>
      <c r="WUT38" s="661"/>
      <c r="WUU38" s="661"/>
      <c r="WUV38" s="661"/>
      <c r="WUW38" s="661"/>
      <c r="WUX38" s="661"/>
      <c r="WUY38" s="661"/>
      <c r="WUZ38" s="661"/>
      <c r="WVA38" s="661"/>
      <c r="WVB38" s="661"/>
      <c r="WVC38" s="661"/>
      <c r="WVD38" s="661"/>
      <c r="WVE38" s="661"/>
      <c r="WVF38" s="661"/>
      <c r="WVG38" s="661"/>
      <c r="WVH38" s="661"/>
      <c r="WVI38" s="661"/>
      <c r="WVJ38" s="661"/>
      <c r="WVK38" s="661"/>
      <c r="WVL38" s="661"/>
      <c r="WVM38" s="661"/>
      <c r="WVN38" s="661"/>
      <c r="WVO38" s="661"/>
      <c r="WVP38" s="661"/>
      <c r="WVQ38" s="661"/>
      <c r="WVR38" s="661"/>
      <c r="WVS38" s="661"/>
      <c r="WVT38" s="661"/>
      <c r="WVU38" s="661"/>
      <c r="WVV38" s="661"/>
      <c r="WVW38" s="661"/>
      <c r="WVX38" s="661"/>
      <c r="WVY38" s="661"/>
      <c r="WVZ38" s="661"/>
      <c r="WWA38" s="661"/>
      <c r="WWB38" s="661"/>
      <c r="WWC38" s="661"/>
      <c r="WWD38" s="661"/>
      <c r="WWE38" s="661"/>
      <c r="WWF38" s="661"/>
      <c r="WWG38" s="661"/>
      <c r="WWH38" s="661"/>
      <c r="WWI38" s="661"/>
      <c r="WWJ38" s="661"/>
      <c r="WWK38" s="661"/>
      <c r="WWL38" s="661"/>
      <c r="WWM38" s="661"/>
      <c r="WWN38" s="661"/>
      <c r="WWO38" s="661"/>
      <c r="WWP38" s="661"/>
      <c r="WWQ38" s="661"/>
      <c r="WWR38" s="661"/>
      <c r="WWS38" s="661"/>
      <c r="WWT38" s="661"/>
      <c r="WWU38" s="661"/>
      <c r="WWV38" s="661"/>
      <c r="WWW38" s="661"/>
      <c r="WWX38" s="661"/>
      <c r="WWY38" s="661"/>
      <c r="WWZ38" s="661"/>
      <c r="WXA38" s="661"/>
      <c r="WXB38" s="661"/>
      <c r="WXC38" s="661"/>
      <c r="WXD38" s="661"/>
      <c r="WXE38" s="661"/>
      <c r="WXF38" s="661"/>
      <c r="WXG38" s="661"/>
      <c r="WXH38" s="661"/>
      <c r="WXI38" s="661"/>
      <c r="WXJ38" s="661"/>
      <c r="WXK38" s="661"/>
      <c r="WXL38" s="661"/>
      <c r="WXM38" s="661"/>
      <c r="WXN38" s="661"/>
      <c r="WXO38" s="661"/>
      <c r="WXP38" s="661"/>
      <c r="WXQ38" s="661"/>
      <c r="WXR38" s="661"/>
      <c r="WXS38" s="661"/>
      <c r="WXT38" s="661"/>
      <c r="WXU38" s="661"/>
      <c r="WXV38" s="661"/>
      <c r="WXW38" s="661"/>
      <c r="WXX38" s="661"/>
      <c r="WXY38" s="661"/>
      <c r="WXZ38" s="661"/>
      <c r="WYA38" s="661"/>
      <c r="WYB38" s="661"/>
      <c r="WYC38" s="661"/>
      <c r="WYD38" s="661"/>
      <c r="WYE38" s="661"/>
      <c r="WYF38" s="661"/>
      <c r="WYG38" s="661"/>
      <c r="WYH38" s="661"/>
      <c r="WYI38" s="661"/>
      <c r="WYJ38" s="661"/>
      <c r="WYK38" s="661"/>
      <c r="WYL38" s="661"/>
      <c r="WYM38" s="661"/>
      <c r="WYN38" s="661"/>
      <c r="WYO38" s="661"/>
      <c r="WYP38" s="661"/>
      <c r="WYQ38" s="661"/>
      <c r="WYR38" s="661"/>
      <c r="WYS38" s="661"/>
      <c r="WYT38" s="661"/>
      <c r="WYU38" s="661"/>
      <c r="WYV38" s="661"/>
      <c r="WYW38" s="661"/>
      <c r="WYX38" s="661"/>
      <c r="WYY38" s="661"/>
      <c r="WYZ38" s="661"/>
      <c r="WZA38" s="661"/>
      <c r="WZB38" s="661"/>
      <c r="WZC38" s="661"/>
      <c r="WZD38" s="661"/>
      <c r="WZE38" s="661"/>
      <c r="WZF38" s="661"/>
      <c r="WZG38" s="661"/>
      <c r="WZH38" s="661"/>
      <c r="WZI38" s="661"/>
      <c r="WZJ38" s="661"/>
      <c r="WZK38" s="661"/>
      <c r="WZL38" s="661"/>
      <c r="WZM38" s="661"/>
      <c r="WZN38" s="661"/>
      <c r="WZO38" s="661"/>
      <c r="WZP38" s="661"/>
      <c r="WZQ38" s="661"/>
      <c r="WZR38" s="661"/>
      <c r="WZS38" s="661"/>
      <c r="WZT38" s="661"/>
      <c r="WZU38" s="661"/>
      <c r="WZV38" s="661"/>
      <c r="WZW38" s="661"/>
      <c r="WZX38" s="661"/>
      <c r="WZY38" s="661"/>
      <c r="WZZ38" s="661"/>
      <c r="XAA38" s="661"/>
      <c r="XAB38" s="661"/>
      <c r="XAC38" s="661"/>
      <c r="XAD38" s="661"/>
      <c r="XAE38" s="661"/>
      <c r="XAF38" s="661"/>
      <c r="XAG38" s="661"/>
      <c r="XAH38" s="661"/>
      <c r="XAI38" s="661"/>
      <c r="XAJ38" s="661"/>
      <c r="XAK38" s="661"/>
      <c r="XAL38" s="661"/>
      <c r="XAM38" s="661"/>
      <c r="XAN38" s="661"/>
      <c r="XAO38" s="661"/>
      <c r="XAP38" s="661"/>
      <c r="XAQ38" s="661"/>
      <c r="XAR38" s="661"/>
      <c r="XAS38" s="661"/>
      <c r="XAT38" s="661"/>
      <c r="XAU38" s="661"/>
      <c r="XAV38" s="661"/>
      <c r="XAW38" s="661"/>
      <c r="XAX38" s="661"/>
      <c r="XAY38" s="661"/>
      <c r="XAZ38" s="661"/>
      <c r="XBA38" s="661"/>
      <c r="XBB38" s="661"/>
      <c r="XBC38" s="661"/>
      <c r="XBD38" s="661"/>
      <c r="XBE38" s="661"/>
      <c r="XBF38" s="661"/>
      <c r="XBG38" s="661"/>
      <c r="XBH38" s="661"/>
      <c r="XBI38" s="661"/>
      <c r="XBJ38" s="661"/>
      <c r="XBK38" s="661"/>
      <c r="XBL38" s="661"/>
      <c r="XBM38" s="661"/>
      <c r="XBN38" s="661"/>
      <c r="XBO38" s="661"/>
      <c r="XBP38" s="661"/>
      <c r="XBQ38" s="661"/>
      <c r="XBR38" s="661"/>
      <c r="XBS38" s="661"/>
      <c r="XBT38" s="661"/>
      <c r="XBU38" s="661"/>
      <c r="XBV38" s="661"/>
      <c r="XBW38" s="661"/>
      <c r="XBX38" s="661"/>
      <c r="XBY38" s="661"/>
      <c r="XBZ38" s="661"/>
      <c r="XCA38" s="661"/>
      <c r="XCB38" s="661"/>
      <c r="XCC38" s="661"/>
      <c r="XCD38" s="661"/>
      <c r="XCE38" s="661"/>
      <c r="XCF38" s="661"/>
      <c r="XCG38" s="661"/>
      <c r="XCH38" s="661"/>
      <c r="XCI38" s="661"/>
      <c r="XCJ38" s="661"/>
      <c r="XCK38" s="661"/>
      <c r="XCL38" s="661"/>
      <c r="XCM38" s="661"/>
      <c r="XCN38" s="661"/>
      <c r="XCO38" s="661"/>
      <c r="XCP38" s="661"/>
      <c r="XCQ38" s="661"/>
      <c r="XCR38" s="661"/>
      <c r="XCS38" s="661"/>
      <c r="XCT38" s="661"/>
      <c r="XCU38" s="661"/>
      <c r="XCV38" s="661"/>
      <c r="XCW38" s="661"/>
      <c r="XCX38" s="661"/>
      <c r="XCY38" s="661"/>
      <c r="XCZ38" s="661"/>
      <c r="XDA38" s="661"/>
      <c r="XDB38" s="661"/>
      <c r="XDC38" s="661"/>
      <c r="XDD38" s="661"/>
      <c r="XDE38" s="661"/>
      <c r="XDF38" s="661"/>
      <c r="XDG38" s="661"/>
      <c r="XDH38" s="661"/>
      <c r="XDI38" s="661"/>
      <c r="XDJ38" s="661"/>
      <c r="XDK38" s="661"/>
      <c r="XDL38" s="661"/>
      <c r="XDM38" s="661"/>
      <c r="XDN38" s="661"/>
      <c r="XDO38" s="661"/>
      <c r="XDP38" s="661"/>
      <c r="XDQ38" s="661"/>
      <c r="XDR38" s="661"/>
      <c r="XDS38" s="661"/>
      <c r="XDT38" s="661"/>
      <c r="XDU38" s="661"/>
      <c r="XDV38" s="661"/>
      <c r="XDW38" s="661"/>
      <c r="XDX38" s="661"/>
      <c r="XDY38" s="661"/>
      <c r="XDZ38" s="661"/>
      <c r="XEA38" s="661"/>
      <c r="XEB38" s="661"/>
      <c r="XEC38" s="661"/>
      <c r="XED38" s="661"/>
      <c r="XEE38" s="661"/>
      <c r="XEF38" s="661"/>
      <c r="XEG38" s="661"/>
      <c r="XEH38" s="661"/>
      <c r="XEI38" s="661"/>
      <c r="XEJ38" s="661"/>
      <c r="XEK38" s="661"/>
      <c r="XEL38" s="661"/>
      <c r="XEM38" s="661"/>
      <c r="XEN38" s="661"/>
      <c r="XEO38" s="661"/>
      <c r="XEP38" s="661"/>
      <c r="XEQ38" s="661"/>
      <c r="XER38" s="661"/>
      <c r="XES38" s="661"/>
      <c r="XET38" s="661"/>
      <c r="XEU38" s="661"/>
      <c r="XEV38" s="661"/>
      <c r="XEW38" s="661"/>
      <c r="XEX38" s="661"/>
      <c r="XEY38" s="661"/>
      <c r="XEZ38" s="661"/>
      <c r="XFA38" s="661"/>
      <c r="XFB38" s="661"/>
      <c r="XFC38" s="661"/>
      <c r="XFD38" s="661"/>
    </row>
    <row r="39" spans="1:16384" s="701" customFormat="1" ht="11.25" customHeight="1" x14ac:dyDescent="0.2">
      <c r="A39" s="705"/>
      <c r="B39" s="889" t="s">
        <v>631</v>
      </c>
      <c r="C39" s="889"/>
      <c r="D39" s="889"/>
      <c r="E39" s="661"/>
      <c r="F39" s="661"/>
      <c r="G39" s="700"/>
      <c r="H39" s="700"/>
      <c r="I39" s="702"/>
      <c r="J39" s="661"/>
      <c r="K39" s="661"/>
      <c r="L39" s="661"/>
      <c r="M39" s="661"/>
      <c r="N39" s="661"/>
      <c r="O39" s="661"/>
      <c r="P39" s="661"/>
      <c r="Q39" s="661"/>
      <c r="R39" s="661"/>
      <c r="S39" s="661"/>
      <c r="T39" s="661"/>
      <c r="U39" s="661"/>
      <c r="V39" s="661"/>
      <c r="W39" s="661"/>
      <c r="X39" s="661"/>
      <c r="Y39" s="661"/>
      <c r="Z39" s="661"/>
      <c r="AA39" s="661"/>
      <c r="AB39" s="661"/>
      <c r="AC39" s="661"/>
      <c r="AD39" s="661"/>
      <c r="AE39" s="661"/>
      <c r="AF39" s="661"/>
      <c r="AG39" s="661"/>
      <c r="AH39" s="661"/>
      <c r="AI39" s="661"/>
      <c r="AJ39" s="661"/>
      <c r="AK39" s="661"/>
      <c r="AL39" s="661"/>
      <c r="AM39" s="661"/>
      <c r="AN39" s="661"/>
      <c r="AO39" s="661"/>
      <c r="AP39" s="661"/>
      <c r="AQ39" s="661"/>
      <c r="AR39" s="661"/>
      <c r="AS39" s="661"/>
      <c r="AT39" s="661"/>
      <c r="AU39" s="661"/>
      <c r="AV39" s="661"/>
      <c r="AW39" s="661"/>
      <c r="AX39" s="661"/>
      <c r="AY39" s="661"/>
      <c r="AZ39" s="661"/>
      <c r="BA39" s="661"/>
      <c r="BB39" s="661"/>
      <c r="BC39" s="661"/>
      <c r="BD39" s="661"/>
      <c r="BE39" s="661"/>
      <c r="BF39" s="661"/>
      <c r="BG39" s="661"/>
      <c r="BH39" s="661"/>
      <c r="BI39" s="661"/>
      <c r="BJ39" s="661"/>
      <c r="BK39" s="661"/>
      <c r="BL39" s="661"/>
      <c r="BM39" s="661"/>
      <c r="BN39" s="661"/>
      <c r="BO39" s="661"/>
      <c r="BP39" s="661"/>
      <c r="BQ39" s="661"/>
      <c r="BR39" s="661"/>
      <c r="BS39" s="661"/>
      <c r="BT39" s="661"/>
      <c r="BU39" s="661"/>
      <c r="BV39" s="661"/>
      <c r="BW39" s="661"/>
      <c r="BX39" s="661"/>
      <c r="BY39" s="661"/>
      <c r="BZ39" s="661"/>
      <c r="CA39" s="661"/>
      <c r="CB39" s="661"/>
      <c r="CC39" s="661"/>
      <c r="CD39" s="661"/>
      <c r="CE39" s="661"/>
      <c r="CF39" s="661"/>
      <c r="CG39" s="661"/>
      <c r="CH39" s="661"/>
      <c r="CI39" s="661"/>
      <c r="CJ39" s="661"/>
      <c r="CK39" s="661"/>
      <c r="CL39" s="661"/>
      <c r="CM39" s="661"/>
      <c r="CN39" s="661"/>
      <c r="CO39" s="661"/>
      <c r="CP39" s="661"/>
      <c r="CQ39" s="661"/>
      <c r="CR39" s="661"/>
      <c r="CS39" s="661"/>
      <c r="CT39" s="661"/>
      <c r="CU39" s="661"/>
      <c r="CV39" s="661"/>
      <c r="CW39" s="661"/>
      <c r="CX39" s="661"/>
      <c r="CY39" s="661"/>
      <c r="CZ39" s="661"/>
      <c r="DA39" s="661"/>
      <c r="DB39" s="661"/>
      <c r="DC39" s="661"/>
      <c r="DD39" s="661"/>
      <c r="DE39" s="661"/>
      <c r="DF39" s="661"/>
      <c r="DG39" s="661"/>
      <c r="DH39" s="661"/>
      <c r="DI39" s="661"/>
      <c r="DJ39" s="661"/>
      <c r="DK39" s="661"/>
      <c r="DL39" s="661"/>
      <c r="DM39" s="661"/>
      <c r="DN39" s="661"/>
      <c r="DO39" s="661"/>
      <c r="DP39" s="661"/>
      <c r="DQ39" s="661"/>
      <c r="DR39" s="661"/>
      <c r="DS39" s="661"/>
      <c r="DT39" s="661"/>
      <c r="DU39" s="661"/>
      <c r="DV39" s="661"/>
      <c r="DW39" s="661"/>
      <c r="DX39" s="661"/>
      <c r="DY39" s="661"/>
      <c r="DZ39" s="661"/>
      <c r="EA39" s="661"/>
      <c r="EB39" s="661"/>
      <c r="EC39" s="661"/>
      <c r="ED39" s="661"/>
      <c r="EE39" s="661"/>
      <c r="EF39" s="661"/>
      <c r="EG39" s="661"/>
      <c r="EH39" s="661"/>
      <c r="EI39" s="661"/>
      <c r="EJ39" s="661"/>
      <c r="EK39" s="661"/>
      <c r="EL39" s="661"/>
      <c r="EM39" s="661"/>
      <c r="EN39" s="661"/>
      <c r="EO39" s="661"/>
      <c r="EP39" s="661"/>
      <c r="EQ39" s="661"/>
      <c r="ER39" s="661"/>
      <c r="ES39" s="661"/>
      <c r="ET39" s="661"/>
      <c r="EU39" s="661"/>
      <c r="EV39" s="661"/>
      <c r="EW39" s="661"/>
      <c r="EX39" s="661"/>
      <c r="EY39" s="661"/>
      <c r="EZ39" s="661"/>
      <c r="FA39" s="661"/>
      <c r="FB39" s="661"/>
      <c r="FC39" s="661"/>
      <c r="FD39" s="661"/>
      <c r="FE39" s="661"/>
      <c r="FF39" s="661"/>
      <c r="FG39" s="661"/>
      <c r="FH39" s="661"/>
      <c r="FI39" s="661"/>
      <c r="FJ39" s="661"/>
      <c r="FK39" s="661"/>
      <c r="FL39" s="661"/>
      <c r="FM39" s="661"/>
      <c r="FN39" s="661"/>
      <c r="FO39" s="661"/>
      <c r="FP39" s="661"/>
      <c r="FQ39" s="661"/>
      <c r="FR39" s="661"/>
      <c r="FS39" s="661"/>
      <c r="FT39" s="661"/>
      <c r="FU39" s="661"/>
      <c r="FV39" s="661"/>
      <c r="FW39" s="661"/>
      <c r="FX39" s="661"/>
      <c r="FY39" s="661"/>
      <c r="FZ39" s="661"/>
      <c r="GA39" s="661"/>
      <c r="GB39" s="661"/>
      <c r="GC39" s="661"/>
      <c r="GD39" s="661"/>
      <c r="GE39" s="661"/>
      <c r="GF39" s="661"/>
      <c r="GG39" s="661"/>
      <c r="GH39" s="661"/>
      <c r="GI39" s="661"/>
      <c r="GJ39" s="661"/>
      <c r="GK39" s="661"/>
      <c r="GL39" s="661"/>
      <c r="GM39" s="661"/>
      <c r="GN39" s="661"/>
      <c r="GO39" s="661"/>
      <c r="GP39" s="661"/>
      <c r="GQ39" s="661"/>
      <c r="GR39" s="661"/>
      <c r="GS39" s="661"/>
      <c r="GT39" s="661"/>
      <c r="GU39" s="661"/>
      <c r="GV39" s="661"/>
      <c r="GW39" s="661"/>
      <c r="GX39" s="661"/>
      <c r="GY39" s="661"/>
      <c r="GZ39" s="661"/>
      <c r="HA39" s="661"/>
      <c r="HB39" s="661"/>
      <c r="HC39" s="661"/>
      <c r="HD39" s="661"/>
      <c r="HE39" s="661"/>
      <c r="HF39" s="661"/>
      <c r="HG39" s="661"/>
      <c r="HH39" s="661"/>
      <c r="HI39" s="661"/>
      <c r="HJ39" s="661"/>
      <c r="HK39" s="661"/>
      <c r="HL39" s="661"/>
      <c r="HM39" s="661"/>
      <c r="HN39" s="661"/>
      <c r="HO39" s="661"/>
      <c r="HP39" s="661"/>
      <c r="HQ39" s="661"/>
      <c r="HR39" s="661"/>
      <c r="HS39" s="661"/>
      <c r="HT39" s="661"/>
      <c r="HU39" s="661"/>
      <c r="HV39" s="661"/>
      <c r="HW39" s="661"/>
      <c r="HX39" s="661"/>
      <c r="HY39" s="661"/>
      <c r="HZ39" s="661"/>
      <c r="IA39" s="661"/>
      <c r="IB39" s="661"/>
      <c r="IC39" s="661"/>
      <c r="ID39" s="661"/>
      <c r="IE39" s="661"/>
      <c r="IF39" s="661"/>
      <c r="IG39" s="661"/>
      <c r="IH39" s="661"/>
      <c r="II39" s="661"/>
      <c r="IJ39" s="661"/>
      <c r="IK39" s="661"/>
      <c r="IL39" s="661"/>
      <c r="IM39" s="661"/>
      <c r="IN39" s="661"/>
      <c r="IO39" s="661"/>
      <c r="IP39" s="661"/>
      <c r="IQ39" s="661"/>
      <c r="IR39" s="661"/>
      <c r="IS39" s="661"/>
      <c r="IT39" s="661"/>
      <c r="IU39" s="661"/>
      <c r="IV39" s="661"/>
      <c r="IW39" s="661"/>
      <c r="IX39" s="661"/>
      <c r="IY39" s="661"/>
      <c r="IZ39" s="661"/>
      <c r="JA39" s="661"/>
      <c r="JB39" s="661"/>
      <c r="JC39" s="661"/>
      <c r="JD39" s="661"/>
      <c r="JE39" s="661"/>
      <c r="JF39" s="661"/>
      <c r="JG39" s="661"/>
      <c r="JH39" s="661"/>
      <c r="JI39" s="661"/>
      <c r="JJ39" s="661"/>
      <c r="JK39" s="661"/>
      <c r="JL39" s="661"/>
      <c r="JM39" s="661"/>
      <c r="JN39" s="661"/>
      <c r="JO39" s="661"/>
      <c r="JP39" s="661"/>
      <c r="JQ39" s="661"/>
      <c r="JR39" s="661"/>
      <c r="JS39" s="661"/>
      <c r="JT39" s="661"/>
      <c r="JU39" s="661"/>
      <c r="JV39" s="661"/>
      <c r="JW39" s="661"/>
      <c r="JX39" s="661"/>
      <c r="JY39" s="661"/>
      <c r="JZ39" s="661"/>
      <c r="KA39" s="661"/>
      <c r="KB39" s="661"/>
      <c r="KC39" s="661"/>
      <c r="KD39" s="661"/>
      <c r="KE39" s="661"/>
      <c r="KF39" s="661"/>
      <c r="KG39" s="661"/>
      <c r="KH39" s="661"/>
      <c r="KI39" s="661"/>
      <c r="KJ39" s="661"/>
      <c r="KK39" s="661"/>
      <c r="KL39" s="661"/>
      <c r="KM39" s="661"/>
      <c r="KN39" s="661"/>
      <c r="KO39" s="661"/>
      <c r="KP39" s="661"/>
      <c r="KQ39" s="661"/>
      <c r="KR39" s="661"/>
      <c r="KS39" s="661"/>
      <c r="KT39" s="661"/>
      <c r="KU39" s="661"/>
      <c r="KV39" s="661"/>
      <c r="KW39" s="661"/>
      <c r="KX39" s="661"/>
      <c r="KY39" s="661"/>
      <c r="KZ39" s="661"/>
      <c r="LA39" s="661"/>
      <c r="LB39" s="661"/>
      <c r="LC39" s="661"/>
      <c r="LD39" s="661"/>
      <c r="LE39" s="661"/>
      <c r="LF39" s="661"/>
      <c r="LG39" s="661"/>
      <c r="LH39" s="661"/>
      <c r="LI39" s="661"/>
      <c r="LJ39" s="661"/>
      <c r="LK39" s="661"/>
      <c r="LL39" s="661"/>
      <c r="LM39" s="661"/>
      <c r="LN39" s="661"/>
      <c r="LO39" s="661"/>
      <c r="LP39" s="661"/>
      <c r="LQ39" s="661"/>
      <c r="LR39" s="661"/>
      <c r="LS39" s="661"/>
      <c r="LT39" s="661"/>
      <c r="LU39" s="661"/>
      <c r="LV39" s="661"/>
      <c r="LW39" s="661"/>
      <c r="LX39" s="661"/>
      <c r="LY39" s="661"/>
      <c r="LZ39" s="661"/>
      <c r="MA39" s="661"/>
      <c r="MB39" s="661"/>
      <c r="MC39" s="661"/>
      <c r="MD39" s="661"/>
      <c r="ME39" s="661"/>
      <c r="MF39" s="661"/>
      <c r="MG39" s="661"/>
      <c r="MH39" s="661"/>
      <c r="MI39" s="661"/>
      <c r="MJ39" s="661"/>
      <c r="MK39" s="661"/>
      <c r="ML39" s="661"/>
      <c r="MM39" s="661"/>
      <c r="MN39" s="661"/>
      <c r="MO39" s="661"/>
      <c r="MP39" s="661"/>
      <c r="MQ39" s="661"/>
      <c r="MR39" s="661"/>
      <c r="MS39" s="661"/>
      <c r="MT39" s="661"/>
      <c r="MU39" s="661"/>
      <c r="MV39" s="661"/>
      <c r="MW39" s="661"/>
      <c r="MX39" s="661"/>
      <c r="MY39" s="661"/>
      <c r="MZ39" s="661"/>
      <c r="NA39" s="661"/>
      <c r="NB39" s="661"/>
      <c r="NC39" s="661"/>
      <c r="ND39" s="661"/>
      <c r="NE39" s="661"/>
      <c r="NF39" s="661"/>
      <c r="NG39" s="661"/>
      <c r="NH39" s="661"/>
      <c r="NI39" s="661"/>
      <c r="NJ39" s="661"/>
      <c r="NK39" s="661"/>
      <c r="NL39" s="661"/>
      <c r="NM39" s="661"/>
      <c r="NN39" s="661"/>
      <c r="NO39" s="661"/>
      <c r="NP39" s="661"/>
      <c r="NQ39" s="661"/>
      <c r="NR39" s="661"/>
      <c r="NS39" s="661"/>
      <c r="NT39" s="661"/>
      <c r="NU39" s="661"/>
      <c r="NV39" s="661"/>
      <c r="NW39" s="661"/>
      <c r="NX39" s="661"/>
      <c r="NY39" s="661"/>
      <c r="NZ39" s="661"/>
      <c r="OA39" s="661"/>
      <c r="OB39" s="661"/>
      <c r="OC39" s="661"/>
      <c r="OD39" s="661"/>
      <c r="OE39" s="661"/>
      <c r="OF39" s="661"/>
      <c r="OG39" s="661"/>
      <c r="OH39" s="661"/>
      <c r="OI39" s="661"/>
      <c r="OJ39" s="661"/>
      <c r="OK39" s="661"/>
      <c r="OL39" s="661"/>
      <c r="OM39" s="661"/>
      <c r="ON39" s="661"/>
      <c r="OO39" s="661"/>
      <c r="OP39" s="661"/>
      <c r="OQ39" s="661"/>
      <c r="OR39" s="661"/>
      <c r="OS39" s="661"/>
      <c r="OT39" s="661"/>
      <c r="OU39" s="661"/>
      <c r="OV39" s="661"/>
      <c r="OW39" s="661"/>
      <c r="OX39" s="661"/>
      <c r="OY39" s="661"/>
      <c r="OZ39" s="661"/>
      <c r="PA39" s="661"/>
      <c r="PB39" s="661"/>
      <c r="PC39" s="661"/>
      <c r="PD39" s="661"/>
      <c r="PE39" s="661"/>
      <c r="PF39" s="661"/>
      <c r="PG39" s="661"/>
      <c r="PH39" s="661"/>
      <c r="PI39" s="661"/>
      <c r="PJ39" s="661"/>
      <c r="PK39" s="661"/>
      <c r="PL39" s="661"/>
      <c r="PM39" s="661"/>
      <c r="PN39" s="661"/>
      <c r="PO39" s="661"/>
      <c r="PP39" s="661"/>
      <c r="PQ39" s="661"/>
      <c r="PR39" s="661"/>
      <c r="PS39" s="661"/>
      <c r="PT39" s="661"/>
      <c r="PU39" s="661"/>
      <c r="PV39" s="661"/>
      <c r="PW39" s="661"/>
      <c r="PX39" s="661"/>
      <c r="PY39" s="661"/>
      <c r="PZ39" s="661"/>
      <c r="QA39" s="661"/>
      <c r="QB39" s="661"/>
      <c r="QC39" s="661"/>
      <c r="QD39" s="661"/>
      <c r="QE39" s="661"/>
      <c r="QF39" s="661"/>
      <c r="QG39" s="661"/>
      <c r="QH39" s="661"/>
      <c r="QI39" s="661"/>
      <c r="QJ39" s="661"/>
      <c r="QK39" s="661"/>
      <c r="QL39" s="661"/>
      <c r="QM39" s="661"/>
      <c r="QN39" s="661"/>
      <c r="QO39" s="661"/>
      <c r="QP39" s="661"/>
      <c r="QQ39" s="661"/>
      <c r="QR39" s="661"/>
      <c r="QS39" s="661"/>
      <c r="QT39" s="661"/>
      <c r="QU39" s="661"/>
      <c r="QV39" s="661"/>
      <c r="QW39" s="661"/>
      <c r="QX39" s="661"/>
      <c r="QY39" s="661"/>
      <c r="QZ39" s="661"/>
      <c r="RA39" s="661"/>
      <c r="RB39" s="661"/>
      <c r="RC39" s="661"/>
      <c r="RD39" s="661"/>
      <c r="RE39" s="661"/>
      <c r="RF39" s="661"/>
      <c r="RG39" s="661"/>
      <c r="RH39" s="661"/>
      <c r="RI39" s="661"/>
      <c r="RJ39" s="661"/>
      <c r="RK39" s="661"/>
      <c r="RL39" s="661"/>
      <c r="RM39" s="661"/>
      <c r="RN39" s="661"/>
      <c r="RO39" s="661"/>
      <c r="RP39" s="661"/>
      <c r="RQ39" s="661"/>
      <c r="RR39" s="661"/>
      <c r="RS39" s="661"/>
      <c r="RT39" s="661"/>
      <c r="RU39" s="661"/>
      <c r="RV39" s="661"/>
      <c r="RW39" s="661"/>
      <c r="RX39" s="661"/>
      <c r="RY39" s="661"/>
      <c r="RZ39" s="661"/>
      <c r="SA39" s="661"/>
      <c r="SB39" s="661"/>
      <c r="SC39" s="661"/>
      <c r="SD39" s="661"/>
      <c r="SE39" s="661"/>
      <c r="SF39" s="661"/>
      <c r="SG39" s="661"/>
      <c r="SH39" s="661"/>
      <c r="SI39" s="661"/>
      <c r="SJ39" s="661"/>
      <c r="SK39" s="661"/>
      <c r="SL39" s="661"/>
      <c r="SM39" s="661"/>
      <c r="SN39" s="661"/>
      <c r="SO39" s="661"/>
      <c r="SP39" s="661"/>
      <c r="SQ39" s="661"/>
      <c r="SR39" s="661"/>
      <c r="SS39" s="661"/>
      <c r="ST39" s="661"/>
      <c r="SU39" s="661"/>
      <c r="SV39" s="661"/>
      <c r="SW39" s="661"/>
      <c r="SX39" s="661"/>
      <c r="SY39" s="661"/>
      <c r="SZ39" s="661"/>
      <c r="TA39" s="661"/>
      <c r="TB39" s="661"/>
      <c r="TC39" s="661"/>
      <c r="TD39" s="661"/>
      <c r="TE39" s="661"/>
      <c r="TF39" s="661"/>
      <c r="TG39" s="661"/>
      <c r="TH39" s="661"/>
      <c r="TI39" s="661"/>
      <c r="TJ39" s="661"/>
      <c r="TK39" s="661"/>
      <c r="TL39" s="661"/>
      <c r="TM39" s="661"/>
      <c r="TN39" s="661"/>
      <c r="TO39" s="661"/>
      <c r="TP39" s="661"/>
      <c r="TQ39" s="661"/>
      <c r="TR39" s="661"/>
      <c r="TS39" s="661"/>
      <c r="TT39" s="661"/>
      <c r="TU39" s="661"/>
      <c r="TV39" s="661"/>
      <c r="TW39" s="661"/>
      <c r="TX39" s="661"/>
      <c r="TY39" s="661"/>
      <c r="TZ39" s="661"/>
      <c r="UA39" s="661"/>
      <c r="UB39" s="661"/>
      <c r="UC39" s="661"/>
      <c r="UD39" s="661"/>
      <c r="UE39" s="661"/>
      <c r="UF39" s="661"/>
      <c r="UG39" s="661"/>
      <c r="UH39" s="661"/>
      <c r="UI39" s="661"/>
      <c r="UJ39" s="661"/>
      <c r="UK39" s="661"/>
      <c r="UL39" s="661"/>
      <c r="UM39" s="661"/>
      <c r="UN39" s="661"/>
      <c r="UO39" s="661"/>
      <c r="UP39" s="661"/>
      <c r="UQ39" s="661"/>
      <c r="UR39" s="661"/>
      <c r="US39" s="661"/>
      <c r="UT39" s="661"/>
      <c r="UU39" s="661"/>
      <c r="UV39" s="661"/>
      <c r="UW39" s="661"/>
      <c r="UX39" s="661"/>
      <c r="UY39" s="661"/>
      <c r="UZ39" s="661"/>
      <c r="VA39" s="661"/>
      <c r="VB39" s="661"/>
      <c r="VC39" s="661"/>
      <c r="VD39" s="661"/>
      <c r="VE39" s="661"/>
      <c r="VF39" s="661"/>
      <c r="VG39" s="661"/>
      <c r="VH39" s="661"/>
      <c r="VI39" s="661"/>
      <c r="VJ39" s="661"/>
      <c r="VK39" s="661"/>
      <c r="VL39" s="661"/>
      <c r="VM39" s="661"/>
      <c r="VN39" s="661"/>
      <c r="VO39" s="661"/>
      <c r="VP39" s="661"/>
      <c r="VQ39" s="661"/>
      <c r="VR39" s="661"/>
      <c r="VS39" s="661"/>
      <c r="VT39" s="661"/>
      <c r="VU39" s="661"/>
      <c r="VV39" s="661"/>
      <c r="VW39" s="661"/>
      <c r="VX39" s="661"/>
      <c r="VY39" s="661"/>
      <c r="VZ39" s="661"/>
      <c r="WA39" s="661"/>
      <c r="WB39" s="661"/>
      <c r="WC39" s="661"/>
      <c r="WD39" s="661"/>
      <c r="WE39" s="661"/>
      <c r="WF39" s="661"/>
      <c r="WG39" s="661"/>
      <c r="WH39" s="661"/>
      <c r="WI39" s="661"/>
      <c r="WJ39" s="661"/>
      <c r="WK39" s="661"/>
      <c r="WL39" s="661"/>
      <c r="WM39" s="661"/>
      <c r="WN39" s="661"/>
      <c r="WO39" s="661"/>
      <c r="WP39" s="661"/>
      <c r="WQ39" s="661"/>
      <c r="WR39" s="661"/>
      <c r="WS39" s="661"/>
      <c r="WT39" s="661"/>
      <c r="WU39" s="661"/>
      <c r="WV39" s="661"/>
      <c r="WW39" s="661"/>
      <c r="WX39" s="661"/>
      <c r="WY39" s="661"/>
      <c r="WZ39" s="661"/>
      <c r="XA39" s="661"/>
      <c r="XB39" s="661"/>
      <c r="XC39" s="661"/>
      <c r="XD39" s="661"/>
      <c r="XE39" s="661"/>
      <c r="XF39" s="661"/>
      <c r="XG39" s="661"/>
      <c r="XH39" s="661"/>
      <c r="XI39" s="661"/>
      <c r="XJ39" s="661"/>
      <c r="XK39" s="661"/>
      <c r="XL39" s="661"/>
      <c r="XM39" s="661"/>
      <c r="XN39" s="661"/>
      <c r="XO39" s="661"/>
      <c r="XP39" s="661"/>
      <c r="XQ39" s="661"/>
      <c r="XR39" s="661"/>
      <c r="XS39" s="661"/>
      <c r="XT39" s="661"/>
      <c r="XU39" s="661"/>
      <c r="XV39" s="661"/>
      <c r="XW39" s="661"/>
      <c r="XX39" s="661"/>
      <c r="XY39" s="661"/>
      <c r="XZ39" s="661"/>
      <c r="YA39" s="661"/>
      <c r="YB39" s="661"/>
      <c r="YC39" s="661"/>
      <c r="YD39" s="661"/>
      <c r="YE39" s="661"/>
      <c r="YF39" s="661"/>
      <c r="YG39" s="661"/>
      <c r="YH39" s="661"/>
      <c r="YI39" s="661"/>
      <c r="YJ39" s="661"/>
      <c r="YK39" s="661"/>
      <c r="YL39" s="661"/>
      <c r="YM39" s="661"/>
      <c r="YN39" s="661"/>
      <c r="YO39" s="661"/>
      <c r="YP39" s="661"/>
      <c r="YQ39" s="661"/>
      <c r="YR39" s="661"/>
      <c r="YS39" s="661"/>
      <c r="YT39" s="661"/>
      <c r="YU39" s="661"/>
      <c r="YV39" s="661"/>
      <c r="YW39" s="661"/>
      <c r="YX39" s="661"/>
      <c r="YY39" s="661"/>
      <c r="YZ39" s="661"/>
      <c r="ZA39" s="661"/>
      <c r="ZB39" s="661"/>
      <c r="ZC39" s="661"/>
      <c r="ZD39" s="661"/>
      <c r="ZE39" s="661"/>
      <c r="ZF39" s="661"/>
      <c r="ZG39" s="661"/>
      <c r="ZH39" s="661"/>
      <c r="ZI39" s="661"/>
      <c r="ZJ39" s="661"/>
      <c r="ZK39" s="661"/>
      <c r="ZL39" s="661"/>
      <c r="ZM39" s="661"/>
      <c r="ZN39" s="661"/>
      <c r="ZO39" s="661"/>
      <c r="ZP39" s="661"/>
      <c r="ZQ39" s="661"/>
      <c r="ZR39" s="661"/>
      <c r="ZS39" s="661"/>
      <c r="ZT39" s="661"/>
      <c r="ZU39" s="661"/>
      <c r="ZV39" s="661"/>
      <c r="ZW39" s="661"/>
      <c r="ZX39" s="661"/>
      <c r="ZY39" s="661"/>
      <c r="ZZ39" s="661"/>
      <c r="AAA39" s="661"/>
      <c r="AAB39" s="661"/>
      <c r="AAC39" s="661"/>
      <c r="AAD39" s="661"/>
      <c r="AAE39" s="661"/>
      <c r="AAF39" s="661"/>
      <c r="AAG39" s="661"/>
      <c r="AAH39" s="661"/>
      <c r="AAI39" s="661"/>
      <c r="AAJ39" s="661"/>
      <c r="AAK39" s="661"/>
      <c r="AAL39" s="661"/>
      <c r="AAM39" s="661"/>
      <c r="AAN39" s="661"/>
      <c r="AAO39" s="661"/>
      <c r="AAP39" s="661"/>
      <c r="AAQ39" s="661"/>
      <c r="AAR39" s="661"/>
      <c r="AAS39" s="661"/>
      <c r="AAT39" s="661"/>
      <c r="AAU39" s="661"/>
      <c r="AAV39" s="661"/>
      <c r="AAW39" s="661"/>
      <c r="AAX39" s="661"/>
      <c r="AAY39" s="661"/>
      <c r="AAZ39" s="661"/>
      <c r="ABA39" s="661"/>
      <c r="ABB39" s="661"/>
      <c r="ABC39" s="661"/>
      <c r="ABD39" s="661"/>
      <c r="ABE39" s="661"/>
      <c r="ABF39" s="661"/>
      <c r="ABG39" s="661"/>
      <c r="ABH39" s="661"/>
      <c r="ABI39" s="661"/>
      <c r="ABJ39" s="661"/>
      <c r="ABK39" s="661"/>
      <c r="ABL39" s="661"/>
      <c r="ABM39" s="661"/>
      <c r="ABN39" s="661"/>
      <c r="ABO39" s="661"/>
      <c r="ABP39" s="661"/>
      <c r="ABQ39" s="661"/>
      <c r="ABR39" s="661"/>
      <c r="ABS39" s="661"/>
      <c r="ABT39" s="661"/>
      <c r="ABU39" s="661"/>
      <c r="ABV39" s="661"/>
      <c r="ABW39" s="661"/>
      <c r="ABX39" s="661"/>
      <c r="ABY39" s="661"/>
      <c r="ABZ39" s="661"/>
      <c r="ACA39" s="661"/>
      <c r="ACB39" s="661"/>
      <c r="ACC39" s="661"/>
      <c r="ACD39" s="661"/>
      <c r="ACE39" s="661"/>
      <c r="ACF39" s="661"/>
      <c r="ACG39" s="661"/>
      <c r="ACH39" s="661"/>
      <c r="ACI39" s="661"/>
      <c r="ACJ39" s="661"/>
      <c r="ACK39" s="661"/>
      <c r="ACL39" s="661"/>
      <c r="ACM39" s="661"/>
      <c r="ACN39" s="661"/>
      <c r="ACO39" s="661"/>
      <c r="ACP39" s="661"/>
      <c r="ACQ39" s="661"/>
      <c r="ACR39" s="661"/>
      <c r="ACS39" s="661"/>
      <c r="ACT39" s="661"/>
      <c r="ACU39" s="661"/>
      <c r="ACV39" s="661"/>
      <c r="ACW39" s="661"/>
      <c r="ACX39" s="661"/>
      <c r="ACY39" s="661"/>
      <c r="ACZ39" s="661"/>
      <c r="ADA39" s="661"/>
      <c r="ADB39" s="661"/>
      <c r="ADC39" s="661"/>
      <c r="ADD39" s="661"/>
      <c r="ADE39" s="661"/>
      <c r="ADF39" s="661"/>
      <c r="ADG39" s="661"/>
      <c r="ADH39" s="661"/>
      <c r="ADI39" s="661"/>
      <c r="ADJ39" s="661"/>
      <c r="ADK39" s="661"/>
      <c r="ADL39" s="661"/>
      <c r="ADM39" s="661"/>
      <c r="ADN39" s="661"/>
      <c r="ADO39" s="661"/>
      <c r="ADP39" s="661"/>
      <c r="ADQ39" s="661"/>
      <c r="ADR39" s="661"/>
      <c r="ADS39" s="661"/>
      <c r="ADT39" s="661"/>
      <c r="ADU39" s="661"/>
      <c r="ADV39" s="661"/>
      <c r="ADW39" s="661"/>
      <c r="ADX39" s="661"/>
      <c r="ADY39" s="661"/>
      <c r="ADZ39" s="661"/>
      <c r="AEA39" s="661"/>
      <c r="AEB39" s="661"/>
      <c r="AEC39" s="661"/>
      <c r="AED39" s="661"/>
      <c r="AEE39" s="661"/>
      <c r="AEF39" s="661"/>
      <c r="AEG39" s="661"/>
      <c r="AEH39" s="661"/>
      <c r="AEI39" s="661"/>
      <c r="AEJ39" s="661"/>
      <c r="AEK39" s="661"/>
      <c r="AEL39" s="661"/>
      <c r="AEM39" s="661"/>
      <c r="AEN39" s="661"/>
      <c r="AEO39" s="661"/>
      <c r="AEP39" s="661"/>
      <c r="AEQ39" s="661"/>
      <c r="AER39" s="661"/>
      <c r="AES39" s="661"/>
      <c r="AET39" s="661"/>
      <c r="AEU39" s="661"/>
      <c r="AEV39" s="661"/>
      <c r="AEW39" s="661"/>
      <c r="AEX39" s="661"/>
      <c r="AEY39" s="661"/>
      <c r="AEZ39" s="661"/>
      <c r="AFA39" s="661"/>
      <c r="AFB39" s="661"/>
      <c r="AFC39" s="661"/>
      <c r="AFD39" s="661"/>
      <c r="AFE39" s="661"/>
      <c r="AFF39" s="661"/>
      <c r="AFG39" s="661"/>
      <c r="AFH39" s="661"/>
      <c r="AFI39" s="661"/>
      <c r="AFJ39" s="661"/>
      <c r="AFK39" s="661"/>
      <c r="AFL39" s="661"/>
      <c r="AFM39" s="661"/>
      <c r="AFN39" s="661"/>
      <c r="AFO39" s="661"/>
      <c r="AFP39" s="661"/>
      <c r="AFQ39" s="661"/>
      <c r="AFR39" s="661"/>
      <c r="AFS39" s="661"/>
      <c r="AFT39" s="661"/>
      <c r="AFU39" s="661"/>
      <c r="AFV39" s="661"/>
      <c r="AFW39" s="661"/>
      <c r="AFX39" s="661"/>
      <c r="AFY39" s="661"/>
      <c r="AFZ39" s="661"/>
      <c r="AGA39" s="661"/>
      <c r="AGB39" s="661"/>
      <c r="AGC39" s="661"/>
      <c r="AGD39" s="661"/>
      <c r="AGE39" s="661"/>
      <c r="AGF39" s="661"/>
      <c r="AGG39" s="661"/>
      <c r="AGH39" s="661"/>
      <c r="AGI39" s="661"/>
      <c r="AGJ39" s="661"/>
      <c r="AGK39" s="661"/>
      <c r="AGL39" s="661"/>
      <c r="AGM39" s="661"/>
      <c r="AGN39" s="661"/>
      <c r="AGO39" s="661"/>
      <c r="AGP39" s="661"/>
      <c r="AGQ39" s="661"/>
      <c r="AGR39" s="661"/>
      <c r="AGS39" s="661"/>
      <c r="AGT39" s="661"/>
      <c r="AGU39" s="661"/>
      <c r="AGV39" s="661"/>
      <c r="AGW39" s="661"/>
      <c r="AGX39" s="661"/>
      <c r="AGY39" s="661"/>
      <c r="AGZ39" s="661"/>
      <c r="AHA39" s="661"/>
      <c r="AHB39" s="661"/>
      <c r="AHC39" s="661"/>
      <c r="AHD39" s="661"/>
      <c r="AHE39" s="661"/>
      <c r="AHF39" s="661"/>
      <c r="AHG39" s="661"/>
      <c r="AHH39" s="661"/>
      <c r="AHI39" s="661"/>
      <c r="AHJ39" s="661"/>
      <c r="AHK39" s="661"/>
      <c r="AHL39" s="661"/>
      <c r="AHM39" s="661"/>
      <c r="AHN39" s="661"/>
      <c r="AHO39" s="661"/>
      <c r="AHP39" s="661"/>
      <c r="AHQ39" s="661"/>
      <c r="AHR39" s="661"/>
      <c r="AHS39" s="661"/>
      <c r="AHT39" s="661"/>
      <c r="AHU39" s="661"/>
      <c r="AHV39" s="661"/>
      <c r="AHW39" s="661"/>
      <c r="AHX39" s="661"/>
      <c r="AHY39" s="661"/>
      <c r="AHZ39" s="661"/>
      <c r="AIA39" s="661"/>
      <c r="AIB39" s="661"/>
      <c r="AIC39" s="661"/>
      <c r="AID39" s="661"/>
      <c r="AIE39" s="661"/>
      <c r="AIF39" s="661"/>
      <c r="AIG39" s="661"/>
      <c r="AIH39" s="661"/>
      <c r="AII39" s="661"/>
      <c r="AIJ39" s="661"/>
      <c r="AIK39" s="661"/>
      <c r="AIL39" s="661"/>
      <c r="AIM39" s="661"/>
      <c r="AIN39" s="661"/>
      <c r="AIO39" s="661"/>
      <c r="AIP39" s="661"/>
      <c r="AIQ39" s="661"/>
      <c r="AIR39" s="661"/>
      <c r="AIS39" s="661"/>
      <c r="AIT39" s="661"/>
      <c r="AIU39" s="661"/>
      <c r="AIV39" s="661"/>
      <c r="AIW39" s="661"/>
      <c r="AIX39" s="661"/>
      <c r="AIY39" s="661"/>
      <c r="AIZ39" s="661"/>
      <c r="AJA39" s="661"/>
      <c r="AJB39" s="661"/>
      <c r="AJC39" s="661"/>
      <c r="AJD39" s="661"/>
      <c r="AJE39" s="661"/>
      <c r="AJF39" s="661"/>
      <c r="AJG39" s="661"/>
      <c r="AJH39" s="661"/>
      <c r="AJI39" s="661"/>
      <c r="AJJ39" s="661"/>
      <c r="AJK39" s="661"/>
      <c r="AJL39" s="661"/>
      <c r="AJM39" s="661"/>
      <c r="AJN39" s="661"/>
      <c r="AJO39" s="661"/>
      <c r="AJP39" s="661"/>
      <c r="AJQ39" s="661"/>
      <c r="AJR39" s="661"/>
      <c r="AJS39" s="661"/>
      <c r="AJT39" s="661"/>
      <c r="AJU39" s="661"/>
      <c r="AJV39" s="661"/>
      <c r="AJW39" s="661"/>
      <c r="AJX39" s="661"/>
      <c r="AJY39" s="661"/>
      <c r="AJZ39" s="661"/>
      <c r="AKA39" s="661"/>
      <c r="AKB39" s="661"/>
      <c r="AKC39" s="661"/>
      <c r="AKD39" s="661"/>
      <c r="AKE39" s="661"/>
      <c r="AKF39" s="661"/>
      <c r="AKG39" s="661"/>
      <c r="AKH39" s="661"/>
      <c r="AKI39" s="661"/>
      <c r="AKJ39" s="661"/>
      <c r="AKK39" s="661"/>
      <c r="AKL39" s="661"/>
      <c r="AKM39" s="661"/>
      <c r="AKN39" s="661"/>
      <c r="AKO39" s="661"/>
      <c r="AKP39" s="661"/>
      <c r="AKQ39" s="661"/>
      <c r="AKR39" s="661"/>
      <c r="AKS39" s="661"/>
      <c r="AKT39" s="661"/>
      <c r="AKU39" s="661"/>
      <c r="AKV39" s="661"/>
      <c r="AKW39" s="661"/>
      <c r="AKX39" s="661"/>
      <c r="AKY39" s="661"/>
      <c r="AKZ39" s="661"/>
      <c r="ALA39" s="661"/>
      <c r="ALB39" s="661"/>
      <c r="ALC39" s="661"/>
      <c r="ALD39" s="661"/>
      <c r="ALE39" s="661"/>
      <c r="ALF39" s="661"/>
      <c r="ALG39" s="661"/>
      <c r="ALH39" s="661"/>
      <c r="ALI39" s="661"/>
      <c r="ALJ39" s="661"/>
      <c r="ALK39" s="661"/>
      <c r="ALL39" s="661"/>
      <c r="ALM39" s="661"/>
      <c r="ALN39" s="661"/>
      <c r="ALO39" s="661"/>
      <c r="ALP39" s="661"/>
      <c r="ALQ39" s="661"/>
      <c r="ALR39" s="661"/>
      <c r="ALS39" s="661"/>
      <c r="ALT39" s="661"/>
      <c r="ALU39" s="661"/>
      <c r="ALV39" s="661"/>
      <c r="ALW39" s="661"/>
      <c r="ALX39" s="661"/>
      <c r="ALY39" s="661"/>
      <c r="ALZ39" s="661"/>
      <c r="AMA39" s="661"/>
      <c r="AMB39" s="661"/>
      <c r="AMC39" s="661"/>
      <c r="AMD39" s="661"/>
      <c r="AME39" s="661"/>
      <c r="AMF39" s="661"/>
      <c r="AMG39" s="661"/>
      <c r="AMH39" s="661"/>
      <c r="AMI39" s="661"/>
      <c r="AMJ39" s="661"/>
      <c r="AMK39" s="661"/>
      <c r="AML39" s="661"/>
      <c r="AMM39" s="661"/>
      <c r="AMN39" s="661"/>
      <c r="AMO39" s="661"/>
      <c r="AMP39" s="661"/>
      <c r="AMQ39" s="661"/>
      <c r="AMR39" s="661"/>
      <c r="AMS39" s="661"/>
      <c r="AMT39" s="661"/>
      <c r="AMU39" s="661"/>
      <c r="AMV39" s="661"/>
      <c r="AMW39" s="661"/>
      <c r="AMX39" s="661"/>
      <c r="AMY39" s="661"/>
      <c r="AMZ39" s="661"/>
      <c r="ANA39" s="661"/>
      <c r="ANB39" s="661"/>
      <c r="ANC39" s="661"/>
      <c r="AND39" s="661"/>
      <c r="ANE39" s="661"/>
      <c r="ANF39" s="661"/>
      <c r="ANG39" s="661"/>
      <c r="ANH39" s="661"/>
      <c r="ANI39" s="661"/>
      <c r="ANJ39" s="661"/>
      <c r="ANK39" s="661"/>
      <c r="ANL39" s="661"/>
      <c r="ANM39" s="661"/>
      <c r="ANN39" s="661"/>
      <c r="ANO39" s="661"/>
      <c r="ANP39" s="661"/>
      <c r="ANQ39" s="661"/>
      <c r="ANR39" s="661"/>
      <c r="ANS39" s="661"/>
      <c r="ANT39" s="661"/>
      <c r="ANU39" s="661"/>
      <c r="ANV39" s="661"/>
      <c r="ANW39" s="661"/>
      <c r="ANX39" s="661"/>
      <c r="ANY39" s="661"/>
      <c r="ANZ39" s="661"/>
      <c r="AOA39" s="661"/>
      <c r="AOB39" s="661"/>
      <c r="AOC39" s="661"/>
      <c r="AOD39" s="661"/>
      <c r="AOE39" s="661"/>
      <c r="AOF39" s="661"/>
      <c r="AOG39" s="661"/>
      <c r="AOH39" s="661"/>
      <c r="AOI39" s="661"/>
      <c r="AOJ39" s="661"/>
      <c r="AOK39" s="661"/>
      <c r="AOL39" s="661"/>
      <c r="AOM39" s="661"/>
      <c r="AON39" s="661"/>
      <c r="AOO39" s="661"/>
      <c r="AOP39" s="661"/>
      <c r="AOQ39" s="661"/>
      <c r="AOR39" s="661"/>
      <c r="AOS39" s="661"/>
      <c r="AOT39" s="661"/>
      <c r="AOU39" s="661"/>
      <c r="AOV39" s="661"/>
      <c r="AOW39" s="661"/>
      <c r="AOX39" s="661"/>
      <c r="AOY39" s="661"/>
      <c r="AOZ39" s="661"/>
      <c r="APA39" s="661"/>
      <c r="APB39" s="661"/>
      <c r="APC39" s="661"/>
      <c r="APD39" s="661"/>
      <c r="APE39" s="661"/>
      <c r="APF39" s="661"/>
      <c r="APG39" s="661"/>
      <c r="APH39" s="661"/>
      <c r="API39" s="661"/>
      <c r="APJ39" s="661"/>
      <c r="APK39" s="661"/>
      <c r="APL39" s="661"/>
      <c r="APM39" s="661"/>
      <c r="APN39" s="661"/>
      <c r="APO39" s="661"/>
      <c r="APP39" s="661"/>
      <c r="APQ39" s="661"/>
      <c r="APR39" s="661"/>
      <c r="APS39" s="661"/>
      <c r="APT39" s="661"/>
      <c r="APU39" s="661"/>
      <c r="APV39" s="661"/>
      <c r="APW39" s="661"/>
      <c r="APX39" s="661"/>
      <c r="APY39" s="661"/>
      <c r="APZ39" s="661"/>
      <c r="AQA39" s="661"/>
      <c r="AQB39" s="661"/>
      <c r="AQC39" s="661"/>
      <c r="AQD39" s="661"/>
      <c r="AQE39" s="661"/>
      <c r="AQF39" s="661"/>
      <c r="AQG39" s="661"/>
      <c r="AQH39" s="661"/>
      <c r="AQI39" s="661"/>
      <c r="AQJ39" s="661"/>
      <c r="AQK39" s="661"/>
      <c r="AQL39" s="661"/>
      <c r="AQM39" s="661"/>
      <c r="AQN39" s="661"/>
      <c r="AQO39" s="661"/>
      <c r="AQP39" s="661"/>
      <c r="AQQ39" s="661"/>
      <c r="AQR39" s="661"/>
      <c r="AQS39" s="661"/>
      <c r="AQT39" s="661"/>
      <c r="AQU39" s="661"/>
      <c r="AQV39" s="661"/>
      <c r="AQW39" s="661"/>
      <c r="AQX39" s="661"/>
      <c r="AQY39" s="661"/>
      <c r="AQZ39" s="661"/>
      <c r="ARA39" s="661"/>
      <c r="ARB39" s="661"/>
      <c r="ARC39" s="661"/>
      <c r="ARD39" s="661"/>
      <c r="ARE39" s="661"/>
      <c r="ARF39" s="661"/>
      <c r="ARG39" s="661"/>
      <c r="ARH39" s="661"/>
      <c r="ARI39" s="661"/>
      <c r="ARJ39" s="661"/>
      <c r="ARK39" s="661"/>
      <c r="ARL39" s="661"/>
      <c r="ARM39" s="661"/>
      <c r="ARN39" s="661"/>
      <c r="ARO39" s="661"/>
      <c r="ARP39" s="661"/>
      <c r="ARQ39" s="661"/>
      <c r="ARR39" s="661"/>
      <c r="ARS39" s="661"/>
      <c r="ART39" s="661"/>
      <c r="ARU39" s="661"/>
      <c r="ARV39" s="661"/>
      <c r="ARW39" s="661"/>
      <c r="ARX39" s="661"/>
      <c r="ARY39" s="661"/>
      <c r="ARZ39" s="661"/>
      <c r="ASA39" s="661"/>
      <c r="ASB39" s="661"/>
      <c r="ASC39" s="661"/>
      <c r="ASD39" s="661"/>
      <c r="ASE39" s="661"/>
      <c r="ASF39" s="661"/>
      <c r="ASG39" s="661"/>
      <c r="ASH39" s="661"/>
      <c r="ASI39" s="661"/>
      <c r="ASJ39" s="661"/>
      <c r="ASK39" s="661"/>
      <c r="ASL39" s="661"/>
      <c r="ASM39" s="661"/>
      <c r="ASN39" s="661"/>
      <c r="ASO39" s="661"/>
      <c r="ASP39" s="661"/>
      <c r="ASQ39" s="661"/>
      <c r="ASR39" s="661"/>
      <c r="ASS39" s="661"/>
      <c r="AST39" s="661"/>
      <c r="ASU39" s="661"/>
      <c r="ASV39" s="661"/>
      <c r="ASW39" s="661"/>
      <c r="ASX39" s="661"/>
      <c r="ASY39" s="661"/>
      <c r="ASZ39" s="661"/>
      <c r="ATA39" s="661"/>
      <c r="ATB39" s="661"/>
      <c r="ATC39" s="661"/>
      <c r="ATD39" s="661"/>
      <c r="ATE39" s="661"/>
      <c r="ATF39" s="661"/>
      <c r="ATG39" s="661"/>
      <c r="ATH39" s="661"/>
      <c r="ATI39" s="661"/>
      <c r="ATJ39" s="661"/>
      <c r="ATK39" s="661"/>
      <c r="ATL39" s="661"/>
      <c r="ATM39" s="661"/>
      <c r="ATN39" s="661"/>
      <c r="ATO39" s="661"/>
      <c r="ATP39" s="661"/>
      <c r="ATQ39" s="661"/>
      <c r="ATR39" s="661"/>
      <c r="ATS39" s="661"/>
      <c r="ATT39" s="661"/>
      <c r="ATU39" s="661"/>
      <c r="ATV39" s="661"/>
      <c r="ATW39" s="661"/>
      <c r="ATX39" s="661"/>
      <c r="ATY39" s="661"/>
      <c r="ATZ39" s="661"/>
      <c r="AUA39" s="661"/>
      <c r="AUB39" s="661"/>
      <c r="AUC39" s="661"/>
      <c r="AUD39" s="661"/>
      <c r="AUE39" s="661"/>
      <c r="AUF39" s="661"/>
      <c r="AUG39" s="661"/>
      <c r="AUH39" s="661"/>
      <c r="AUI39" s="661"/>
      <c r="AUJ39" s="661"/>
      <c r="AUK39" s="661"/>
      <c r="AUL39" s="661"/>
      <c r="AUM39" s="661"/>
      <c r="AUN39" s="661"/>
      <c r="AUO39" s="661"/>
      <c r="AUP39" s="661"/>
      <c r="AUQ39" s="661"/>
      <c r="AUR39" s="661"/>
      <c r="AUS39" s="661"/>
      <c r="AUT39" s="661"/>
      <c r="AUU39" s="661"/>
      <c r="AUV39" s="661"/>
      <c r="AUW39" s="661"/>
      <c r="AUX39" s="661"/>
      <c r="AUY39" s="661"/>
      <c r="AUZ39" s="661"/>
      <c r="AVA39" s="661"/>
      <c r="AVB39" s="661"/>
      <c r="AVC39" s="661"/>
      <c r="AVD39" s="661"/>
      <c r="AVE39" s="661"/>
      <c r="AVF39" s="661"/>
      <c r="AVG39" s="661"/>
      <c r="AVH39" s="661"/>
      <c r="AVI39" s="661"/>
      <c r="AVJ39" s="661"/>
      <c r="AVK39" s="661"/>
      <c r="AVL39" s="661"/>
      <c r="AVM39" s="661"/>
      <c r="AVN39" s="661"/>
      <c r="AVO39" s="661"/>
      <c r="AVP39" s="661"/>
      <c r="AVQ39" s="661"/>
      <c r="AVR39" s="661"/>
      <c r="AVS39" s="661"/>
      <c r="AVT39" s="661"/>
      <c r="AVU39" s="661"/>
      <c r="AVV39" s="661"/>
      <c r="AVW39" s="661"/>
      <c r="AVX39" s="661"/>
      <c r="AVY39" s="661"/>
      <c r="AVZ39" s="661"/>
      <c r="AWA39" s="661"/>
      <c r="AWB39" s="661"/>
      <c r="AWC39" s="661"/>
      <c r="AWD39" s="661"/>
      <c r="AWE39" s="661"/>
      <c r="AWF39" s="661"/>
      <c r="AWG39" s="661"/>
      <c r="AWH39" s="661"/>
      <c r="AWI39" s="661"/>
      <c r="AWJ39" s="661"/>
      <c r="AWK39" s="661"/>
      <c r="AWL39" s="661"/>
      <c r="AWM39" s="661"/>
      <c r="AWN39" s="661"/>
      <c r="AWO39" s="661"/>
      <c r="AWP39" s="661"/>
      <c r="AWQ39" s="661"/>
      <c r="AWR39" s="661"/>
      <c r="AWS39" s="661"/>
      <c r="AWT39" s="661"/>
      <c r="AWU39" s="661"/>
      <c r="AWV39" s="661"/>
      <c r="AWW39" s="661"/>
      <c r="AWX39" s="661"/>
      <c r="AWY39" s="661"/>
      <c r="AWZ39" s="661"/>
      <c r="AXA39" s="661"/>
      <c r="AXB39" s="661"/>
      <c r="AXC39" s="661"/>
      <c r="AXD39" s="661"/>
      <c r="AXE39" s="661"/>
      <c r="AXF39" s="661"/>
      <c r="AXG39" s="661"/>
      <c r="AXH39" s="661"/>
      <c r="AXI39" s="661"/>
      <c r="AXJ39" s="661"/>
      <c r="AXK39" s="661"/>
      <c r="AXL39" s="661"/>
      <c r="AXM39" s="661"/>
      <c r="AXN39" s="661"/>
      <c r="AXO39" s="661"/>
      <c r="AXP39" s="661"/>
      <c r="AXQ39" s="661"/>
      <c r="AXR39" s="661"/>
      <c r="AXS39" s="661"/>
      <c r="AXT39" s="661"/>
      <c r="AXU39" s="661"/>
      <c r="AXV39" s="661"/>
      <c r="AXW39" s="661"/>
      <c r="AXX39" s="661"/>
      <c r="AXY39" s="661"/>
      <c r="AXZ39" s="661"/>
      <c r="AYA39" s="661"/>
      <c r="AYB39" s="661"/>
      <c r="AYC39" s="661"/>
      <c r="AYD39" s="661"/>
      <c r="AYE39" s="661"/>
      <c r="AYF39" s="661"/>
      <c r="AYG39" s="661"/>
      <c r="AYH39" s="661"/>
      <c r="AYI39" s="661"/>
      <c r="AYJ39" s="661"/>
      <c r="AYK39" s="661"/>
      <c r="AYL39" s="661"/>
      <c r="AYM39" s="661"/>
      <c r="AYN39" s="661"/>
      <c r="AYO39" s="661"/>
      <c r="AYP39" s="661"/>
      <c r="AYQ39" s="661"/>
      <c r="AYR39" s="661"/>
      <c r="AYS39" s="661"/>
      <c r="AYT39" s="661"/>
      <c r="AYU39" s="661"/>
      <c r="AYV39" s="661"/>
      <c r="AYW39" s="661"/>
      <c r="AYX39" s="661"/>
      <c r="AYY39" s="661"/>
      <c r="AYZ39" s="661"/>
      <c r="AZA39" s="661"/>
      <c r="AZB39" s="661"/>
      <c r="AZC39" s="661"/>
      <c r="AZD39" s="661"/>
      <c r="AZE39" s="661"/>
      <c r="AZF39" s="661"/>
      <c r="AZG39" s="661"/>
      <c r="AZH39" s="661"/>
      <c r="AZI39" s="661"/>
      <c r="AZJ39" s="661"/>
      <c r="AZK39" s="661"/>
      <c r="AZL39" s="661"/>
      <c r="AZM39" s="661"/>
      <c r="AZN39" s="661"/>
      <c r="AZO39" s="661"/>
      <c r="AZP39" s="661"/>
      <c r="AZQ39" s="661"/>
      <c r="AZR39" s="661"/>
      <c r="AZS39" s="661"/>
      <c r="AZT39" s="661"/>
      <c r="AZU39" s="661"/>
      <c r="AZV39" s="661"/>
      <c r="AZW39" s="661"/>
      <c r="AZX39" s="661"/>
      <c r="AZY39" s="661"/>
      <c r="AZZ39" s="661"/>
      <c r="BAA39" s="661"/>
      <c r="BAB39" s="661"/>
      <c r="BAC39" s="661"/>
      <c r="BAD39" s="661"/>
      <c r="BAE39" s="661"/>
      <c r="BAF39" s="661"/>
      <c r="BAG39" s="661"/>
      <c r="BAH39" s="661"/>
      <c r="BAI39" s="661"/>
      <c r="BAJ39" s="661"/>
      <c r="BAK39" s="661"/>
      <c r="BAL39" s="661"/>
      <c r="BAM39" s="661"/>
      <c r="BAN39" s="661"/>
      <c r="BAO39" s="661"/>
      <c r="BAP39" s="661"/>
      <c r="BAQ39" s="661"/>
      <c r="BAR39" s="661"/>
      <c r="BAS39" s="661"/>
      <c r="BAT39" s="661"/>
      <c r="BAU39" s="661"/>
      <c r="BAV39" s="661"/>
      <c r="BAW39" s="661"/>
      <c r="BAX39" s="661"/>
      <c r="BAY39" s="661"/>
      <c r="BAZ39" s="661"/>
      <c r="BBA39" s="661"/>
      <c r="BBB39" s="661"/>
      <c r="BBC39" s="661"/>
      <c r="BBD39" s="661"/>
      <c r="BBE39" s="661"/>
      <c r="BBF39" s="661"/>
      <c r="BBG39" s="661"/>
      <c r="BBH39" s="661"/>
      <c r="BBI39" s="661"/>
      <c r="BBJ39" s="661"/>
      <c r="BBK39" s="661"/>
      <c r="BBL39" s="661"/>
      <c r="BBM39" s="661"/>
      <c r="BBN39" s="661"/>
      <c r="BBO39" s="661"/>
      <c r="BBP39" s="661"/>
      <c r="BBQ39" s="661"/>
      <c r="BBR39" s="661"/>
      <c r="BBS39" s="661"/>
      <c r="BBT39" s="661"/>
      <c r="BBU39" s="661"/>
      <c r="BBV39" s="661"/>
      <c r="BBW39" s="661"/>
      <c r="BBX39" s="661"/>
      <c r="BBY39" s="661"/>
      <c r="BBZ39" s="661"/>
      <c r="BCA39" s="661"/>
      <c r="BCB39" s="661"/>
      <c r="BCC39" s="661"/>
      <c r="BCD39" s="661"/>
      <c r="BCE39" s="661"/>
      <c r="BCF39" s="661"/>
      <c r="BCG39" s="661"/>
      <c r="BCH39" s="661"/>
      <c r="BCI39" s="661"/>
      <c r="BCJ39" s="661"/>
      <c r="BCK39" s="661"/>
      <c r="BCL39" s="661"/>
      <c r="BCM39" s="661"/>
      <c r="BCN39" s="661"/>
      <c r="BCO39" s="661"/>
      <c r="BCP39" s="661"/>
      <c r="BCQ39" s="661"/>
      <c r="BCR39" s="661"/>
      <c r="BCS39" s="661"/>
      <c r="BCT39" s="661"/>
      <c r="BCU39" s="661"/>
      <c r="BCV39" s="661"/>
      <c r="BCW39" s="661"/>
      <c r="BCX39" s="661"/>
      <c r="BCY39" s="661"/>
      <c r="BCZ39" s="661"/>
      <c r="BDA39" s="661"/>
      <c r="BDB39" s="661"/>
      <c r="BDC39" s="661"/>
      <c r="BDD39" s="661"/>
      <c r="BDE39" s="661"/>
      <c r="BDF39" s="661"/>
      <c r="BDG39" s="661"/>
      <c r="BDH39" s="661"/>
      <c r="BDI39" s="661"/>
      <c r="BDJ39" s="661"/>
      <c r="BDK39" s="661"/>
      <c r="BDL39" s="661"/>
      <c r="BDM39" s="661"/>
      <c r="BDN39" s="661"/>
      <c r="BDO39" s="661"/>
      <c r="BDP39" s="661"/>
      <c r="BDQ39" s="661"/>
      <c r="BDR39" s="661"/>
      <c r="BDS39" s="661"/>
      <c r="BDT39" s="661"/>
      <c r="BDU39" s="661"/>
      <c r="BDV39" s="661"/>
      <c r="BDW39" s="661"/>
      <c r="BDX39" s="661"/>
      <c r="BDY39" s="661"/>
      <c r="BDZ39" s="661"/>
      <c r="BEA39" s="661"/>
      <c r="BEB39" s="661"/>
      <c r="BEC39" s="661"/>
      <c r="BED39" s="661"/>
      <c r="BEE39" s="661"/>
      <c r="BEF39" s="661"/>
      <c r="BEG39" s="661"/>
      <c r="BEH39" s="661"/>
      <c r="BEI39" s="661"/>
      <c r="BEJ39" s="661"/>
      <c r="BEK39" s="661"/>
      <c r="BEL39" s="661"/>
      <c r="BEM39" s="661"/>
      <c r="BEN39" s="661"/>
      <c r="BEO39" s="661"/>
      <c r="BEP39" s="661"/>
      <c r="BEQ39" s="661"/>
      <c r="BER39" s="661"/>
      <c r="BES39" s="661"/>
      <c r="BET39" s="661"/>
      <c r="BEU39" s="661"/>
      <c r="BEV39" s="661"/>
      <c r="BEW39" s="661"/>
      <c r="BEX39" s="661"/>
      <c r="BEY39" s="661"/>
      <c r="BEZ39" s="661"/>
      <c r="BFA39" s="661"/>
      <c r="BFB39" s="661"/>
      <c r="BFC39" s="661"/>
      <c r="BFD39" s="661"/>
      <c r="BFE39" s="661"/>
      <c r="BFF39" s="661"/>
      <c r="BFG39" s="661"/>
      <c r="BFH39" s="661"/>
      <c r="BFI39" s="661"/>
      <c r="BFJ39" s="661"/>
      <c r="BFK39" s="661"/>
      <c r="BFL39" s="661"/>
      <c r="BFM39" s="661"/>
      <c r="BFN39" s="661"/>
      <c r="BFO39" s="661"/>
      <c r="BFP39" s="661"/>
      <c r="BFQ39" s="661"/>
      <c r="BFR39" s="661"/>
      <c r="BFS39" s="661"/>
      <c r="BFT39" s="661"/>
      <c r="BFU39" s="661"/>
      <c r="BFV39" s="661"/>
      <c r="BFW39" s="661"/>
      <c r="BFX39" s="661"/>
      <c r="BFY39" s="661"/>
      <c r="BFZ39" s="661"/>
      <c r="BGA39" s="661"/>
      <c r="BGB39" s="661"/>
      <c r="BGC39" s="661"/>
      <c r="BGD39" s="661"/>
      <c r="BGE39" s="661"/>
      <c r="BGF39" s="661"/>
      <c r="BGG39" s="661"/>
      <c r="BGH39" s="661"/>
      <c r="BGI39" s="661"/>
      <c r="BGJ39" s="661"/>
      <c r="BGK39" s="661"/>
      <c r="BGL39" s="661"/>
      <c r="BGM39" s="661"/>
      <c r="BGN39" s="661"/>
      <c r="BGO39" s="661"/>
      <c r="BGP39" s="661"/>
      <c r="BGQ39" s="661"/>
      <c r="BGR39" s="661"/>
      <c r="BGS39" s="661"/>
      <c r="BGT39" s="661"/>
      <c r="BGU39" s="661"/>
      <c r="BGV39" s="661"/>
      <c r="BGW39" s="661"/>
      <c r="BGX39" s="661"/>
      <c r="BGY39" s="661"/>
      <c r="BGZ39" s="661"/>
      <c r="BHA39" s="661"/>
      <c r="BHB39" s="661"/>
      <c r="BHC39" s="661"/>
      <c r="BHD39" s="661"/>
      <c r="BHE39" s="661"/>
      <c r="BHF39" s="661"/>
      <c r="BHG39" s="661"/>
      <c r="BHH39" s="661"/>
      <c r="BHI39" s="661"/>
      <c r="BHJ39" s="661"/>
      <c r="BHK39" s="661"/>
      <c r="BHL39" s="661"/>
      <c r="BHM39" s="661"/>
      <c r="BHN39" s="661"/>
      <c r="BHO39" s="661"/>
      <c r="BHP39" s="661"/>
      <c r="BHQ39" s="661"/>
      <c r="BHR39" s="661"/>
      <c r="BHS39" s="661"/>
      <c r="BHT39" s="661"/>
      <c r="BHU39" s="661"/>
      <c r="BHV39" s="661"/>
      <c r="BHW39" s="661"/>
      <c r="BHX39" s="661"/>
      <c r="BHY39" s="661"/>
      <c r="BHZ39" s="661"/>
      <c r="BIA39" s="661"/>
      <c r="BIB39" s="661"/>
      <c r="BIC39" s="661"/>
      <c r="BID39" s="661"/>
      <c r="BIE39" s="661"/>
      <c r="BIF39" s="661"/>
      <c r="BIG39" s="661"/>
      <c r="BIH39" s="661"/>
      <c r="BII39" s="661"/>
      <c r="BIJ39" s="661"/>
      <c r="BIK39" s="661"/>
      <c r="BIL39" s="661"/>
      <c r="BIM39" s="661"/>
      <c r="BIN39" s="661"/>
      <c r="BIO39" s="661"/>
      <c r="BIP39" s="661"/>
      <c r="BIQ39" s="661"/>
      <c r="BIR39" s="661"/>
      <c r="BIS39" s="661"/>
      <c r="BIT39" s="661"/>
      <c r="BIU39" s="661"/>
      <c r="BIV39" s="661"/>
      <c r="BIW39" s="661"/>
      <c r="BIX39" s="661"/>
      <c r="BIY39" s="661"/>
      <c r="BIZ39" s="661"/>
      <c r="BJA39" s="661"/>
      <c r="BJB39" s="661"/>
      <c r="BJC39" s="661"/>
      <c r="BJD39" s="661"/>
      <c r="BJE39" s="661"/>
      <c r="BJF39" s="661"/>
      <c r="BJG39" s="661"/>
      <c r="BJH39" s="661"/>
      <c r="BJI39" s="661"/>
      <c r="BJJ39" s="661"/>
      <c r="BJK39" s="661"/>
      <c r="BJL39" s="661"/>
      <c r="BJM39" s="661"/>
      <c r="BJN39" s="661"/>
      <c r="BJO39" s="661"/>
      <c r="BJP39" s="661"/>
      <c r="BJQ39" s="661"/>
      <c r="BJR39" s="661"/>
      <c r="BJS39" s="661"/>
      <c r="BJT39" s="661"/>
      <c r="BJU39" s="661"/>
      <c r="BJV39" s="661"/>
      <c r="BJW39" s="661"/>
      <c r="BJX39" s="661"/>
      <c r="BJY39" s="661"/>
      <c r="BJZ39" s="661"/>
      <c r="BKA39" s="661"/>
      <c r="BKB39" s="661"/>
      <c r="BKC39" s="661"/>
      <c r="BKD39" s="661"/>
      <c r="BKE39" s="661"/>
      <c r="BKF39" s="661"/>
      <c r="BKG39" s="661"/>
      <c r="BKH39" s="661"/>
      <c r="BKI39" s="661"/>
      <c r="BKJ39" s="661"/>
      <c r="BKK39" s="661"/>
      <c r="BKL39" s="661"/>
      <c r="BKM39" s="661"/>
      <c r="BKN39" s="661"/>
      <c r="BKO39" s="661"/>
      <c r="BKP39" s="661"/>
      <c r="BKQ39" s="661"/>
      <c r="BKR39" s="661"/>
      <c r="BKS39" s="661"/>
      <c r="BKT39" s="661"/>
      <c r="BKU39" s="661"/>
      <c r="BKV39" s="661"/>
      <c r="BKW39" s="661"/>
      <c r="BKX39" s="661"/>
      <c r="BKY39" s="661"/>
      <c r="BKZ39" s="661"/>
      <c r="BLA39" s="661"/>
      <c r="BLB39" s="661"/>
      <c r="BLC39" s="661"/>
      <c r="BLD39" s="661"/>
      <c r="BLE39" s="661"/>
      <c r="BLF39" s="661"/>
      <c r="BLG39" s="661"/>
      <c r="BLH39" s="661"/>
      <c r="BLI39" s="661"/>
      <c r="BLJ39" s="661"/>
      <c r="BLK39" s="661"/>
      <c r="BLL39" s="661"/>
      <c r="BLM39" s="661"/>
      <c r="BLN39" s="661"/>
      <c r="BLO39" s="661"/>
      <c r="BLP39" s="661"/>
      <c r="BLQ39" s="661"/>
      <c r="BLR39" s="661"/>
      <c r="BLS39" s="661"/>
      <c r="BLT39" s="661"/>
      <c r="BLU39" s="661"/>
      <c r="BLV39" s="661"/>
      <c r="BLW39" s="661"/>
      <c r="BLX39" s="661"/>
      <c r="BLY39" s="661"/>
      <c r="BLZ39" s="661"/>
      <c r="BMA39" s="661"/>
      <c r="BMB39" s="661"/>
      <c r="BMC39" s="661"/>
      <c r="BMD39" s="661"/>
      <c r="BME39" s="661"/>
      <c r="BMF39" s="661"/>
      <c r="BMG39" s="661"/>
      <c r="BMH39" s="661"/>
      <c r="BMI39" s="661"/>
      <c r="BMJ39" s="661"/>
      <c r="BMK39" s="661"/>
      <c r="BML39" s="661"/>
      <c r="BMM39" s="661"/>
      <c r="BMN39" s="661"/>
      <c r="BMO39" s="661"/>
      <c r="BMP39" s="661"/>
      <c r="BMQ39" s="661"/>
      <c r="BMR39" s="661"/>
      <c r="BMS39" s="661"/>
      <c r="BMT39" s="661"/>
      <c r="BMU39" s="661"/>
      <c r="BMV39" s="661"/>
      <c r="BMW39" s="661"/>
      <c r="BMX39" s="661"/>
      <c r="BMY39" s="661"/>
      <c r="BMZ39" s="661"/>
      <c r="BNA39" s="661"/>
      <c r="BNB39" s="661"/>
      <c r="BNC39" s="661"/>
      <c r="BND39" s="661"/>
      <c r="BNE39" s="661"/>
      <c r="BNF39" s="661"/>
      <c r="BNG39" s="661"/>
      <c r="BNH39" s="661"/>
      <c r="BNI39" s="661"/>
      <c r="BNJ39" s="661"/>
      <c r="BNK39" s="661"/>
      <c r="BNL39" s="661"/>
      <c r="BNM39" s="661"/>
      <c r="BNN39" s="661"/>
      <c r="BNO39" s="661"/>
      <c r="BNP39" s="661"/>
      <c r="BNQ39" s="661"/>
      <c r="BNR39" s="661"/>
      <c r="BNS39" s="661"/>
      <c r="BNT39" s="661"/>
      <c r="BNU39" s="661"/>
      <c r="BNV39" s="661"/>
      <c r="BNW39" s="661"/>
      <c r="BNX39" s="661"/>
      <c r="BNY39" s="661"/>
      <c r="BNZ39" s="661"/>
      <c r="BOA39" s="661"/>
      <c r="BOB39" s="661"/>
      <c r="BOC39" s="661"/>
      <c r="BOD39" s="661"/>
      <c r="BOE39" s="661"/>
      <c r="BOF39" s="661"/>
      <c r="BOG39" s="661"/>
      <c r="BOH39" s="661"/>
      <c r="BOI39" s="661"/>
      <c r="BOJ39" s="661"/>
      <c r="BOK39" s="661"/>
      <c r="BOL39" s="661"/>
      <c r="BOM39" s="661"/>
      <c r="BON39" s="661"/>
      <c r="BOO39" s="661"/>
      <c r="BOP39" s="661"/>
      <c r="BOQ39" s="661"/>
      <c r="BOR39" s="661"/>
      <c r="BOS39" s="661"/>
      <c r="BOT39" s="661"/>
      <c r="BOU39" s="661"/>
      <c r="BOV39" s="661"/>
      <c r="BOW39" s="661"/>
      <c r="BOX39" s="661"/>
      <c r="BOY39" s="661"/>
      <c r="BOZ39" s="661"/>
      <c r="BPA39" s="661"/>
      <c r="BPB39" s="661"/>
      <c r="BPC39" s="661"/>
      <c r="BPD39" s="661"/>
      <c r="BPE39" s="661"/>
      <c r="BPF39" s="661"/>
      <c r="BPG39" s="661"/>
      <c r="BPH39" s="661"/>
      <c r="BPI39" s="661"/>
      <c r="BPJ39" s="661"/>
      <c r="BPK39" s="661"/>
      <c r="BPL39" s="661"/>
      <c r="BPM39" s="661"/>
      <c r="BPN39" s="661"/>
      <c r="BPO39" s="661"/>
      <c r="BPP39" s="661"/>
      <c r="BPQ39" s="661"/>
      <c r="BPR39" s="661"/>
      <c r="BPS39" s="661"/>
      <c r="BPT39" s="661"/>
      <c r="BPU39" s="661"/>
      <c r="BPV39" s="661"/>
      <c r="BPW39" s="661"/>
      <c r="BPX39" s="661"/>
      <c r="BPY39" s="661"/>
      <c r="BPZ39" s="661"/>
      <c r="BQA39" s="661"/>
      <c r="BQB39" s="661"/>
      <c r="BQC39" s="661"/>
      <c r="BQD39" s="661"/>
      <c r="BQE39" s="661"/>
      <c r="BQF39" s="661"/>
      <c r="BQG39" s="661"/>
      <c r="BQH39" s="661"/>
      <c r="BQI39" s="661"/>
      <c r="BQJ39" s="661"/>
      <c r="BQK39" s="661"/>
      <c r="BQL39" s="661"/>
      <c r="BQM39" s="661"/>
      <c r="BQN39" s="661"/>
      <c r="BQO39" s="661"/>
      <c r="BQP39" s="661"/>
      <c r="BQQ39" s="661"/>
      <c r="BQR39" s="661"/>
      <c r="BQS39" s="661"/>
      <c r="BQT39" s="661"/>
      <c r="BQU39" s="661"/>
      <c r="BQV39" s="661"/>
      <c r="BQW39" s="661"/>
      <c r="BQX39" s="661"/>
      <c r="BQY39" s="661"/>
      <c r="BQZ39" s="661"/>
      <c r="BRA39" s="661"/>
      <c r="BRB39" s="661"/>
      <c r="BRC39" s="661"/>
      <c r="BRD39" s="661"/>
      <c r="BRE39" s="661"/>
      <c r="BRF39" s="661"/>
      <c r="BRG39" s="661"/>
      <c r="BRH39" s="661"/>
      <c r="BRI39" s="661"/>
      <c r="BRJ39" s="661"/>
      <c r="BRK39" s="661"/>
      <c r="BRL39" s="661"/>
      <c r="BRM39" s="661"/>
      <c r="BRN39" s="661"/>
      <c r="BRO39" s="661"/>
      <c r="BRP39" s="661"/>
      <c r="BRQ39" s="661"/>
      <c r="BRR39" s="661"/>
      <c r="BRS39" s="661"/>
      <c r="BRT39" s="661"/>
      <c r="BRU39" s="661"/>
      <c r="BRV39" s="661"/>
      <c r="BRW39" s="661"/>
      <c r="BRX39" s="661"/>
      <c r="BRY39" s="661"/>
      <c r="BRZ39" s="661"/>
      <c r="BSA39" s="661"/>
      <c r="BSB39" s="661"/>
      <c r="BSC39" s="661"/>
      <c r="BSD39" s="661"/>
      <c r="BSE39" s="661"/>
      <c r="BSF39" s="661"/>
      <c r="BSG39" s="661"/>
      <c r="BSH39" s="661"/>
      <c r="BSI39" s="661"/>
      <c r="BSJ39" s="661"/>
      <c r="BSK39" s="661"/>
      <c r="BSL39" s="661"/>
      <c r="BSM39" s="661"/>
      <c r="BSN39" s="661"/>
      <c r="BSO39" s="661"/>
      <c r="BSP39" s="661"/>
      <c r="BSQ39" s="661"/>
      <c r="BSR39" s="661"/>
      <c r="BSS39" s="661"/>
      <c r="BST39" s="661"/>
      <c r="BSU39" s="661"/>
      <c r="BSV39" s="661"/>
      <c r="BSW39" s="661"/>
      <c r="BSX39" s="661"/>
      <c r="BSY39" s="661"/>
      <c r="BSZ39" s="661"/>
      <c r="BTA39" s="661"/>
      <c r="BTB39" s="661"/>
      <c r="BTC39" s="661"/>
      <c r="BTD39" s="661"/>
      <c r="BTE39" s="661"/>
      <c r="BTF39" s="661"/>
      <c r="BTG39" s="661"/>
      <c r="BTH39" s="661"/>
      <c r="BTI39" s="661"/>
      <c r="BTJ39" s="661"/>
      <c r="BTK39" s="661"/>
      <c r="BTL39" s="661"/>
      <c r="BTM39" s="661"/>
      <c r="BTN39" s="661"/>
      <c r="BTO39" s="661"/>
      <c r="BTP39" s="661"/>
      <c r="BTQ39" s="661"/>
      <c r="BTR39" s="661"/>
      <c r="BTS39" s="661"/>
      <c r="BTT39" s="661"/>
      <c r="BTU39" s="661"/>
      <c r="BTV39" s="661"/>
      <c r="BTW39" s="661"/>
      <c r="BTX39" s="661"/>
      <c r="BTY39" s="661"/>
      <c r="BTZ39" s="661"/>
      <c r="BUA39" s="661"/>
      <c r="BUB39" s="661"/>
      <c r="BUC39" s="661"/>
      <c r="BUD39" s="661"/>
      <c r="BUE39" s="661"/>
      <c r="BUF39" s="661"/>
      <c r="BUG39" s="661"/>
      <c r="BUH39" s="661"/>
      <c r="BUI39" s="661"/>
      <c r="BUJ39" s="661"/>
      <c r="BUK39" s="661"/>
      <c r="BUL39" s="661"/>
      <c r="BUM39" s="661"/>
      <c r="BUN39" s="661"/>
      <c r="BUO39" s="661"/>
      <c r="BUP39" s="661"/>
      <c r="BUQ39" s="661"/>
      <c r="BUR39" s="661"/>
      <c r="BUS39" s="661"/>
      <c r="BUT39" s="661"/>
      <c r="BUU39" s="661"/>
      <c r="BUV39" s="661"/>
      <c r="BUW39" s="661"/>
      <c r="BUX39" s="661"/>
      <c r="BUY39" s="661"/>
      <c r="BUZ39" s="661"/>
      <c r="BVA39" s="661"/>
      <c r="BVB39" s="661"/>
      <c r="BVC39" s="661"/>
      <c r="BVD39" s="661"/>
      <c r="BVE39" s="661"/>
      <c r="BVF39" s="661"/>
      <c r="BVG39" s="661"/>
      <c r="BVH39" s="661"/>
      <c r="BVI39" s="661"/>
      <c r="BVJ39" s="661"/>
      <c r="BVK39" s="661"/>
      <c r="BVL39" s="661"/>
      <c r="BVM39" s="661"/>
      <c r="BVN39" s="661"/>
      <c r="BVO39" s="661"/>
      <c r="BVP39" s="661"/>
      <c r="BVQ39" s="661"/>
      <c r="BVR39" s="661"/>
      <c r="BVS39" s="661"/>
      <c r="BVT39" s="661"/>
      <c r="BVU39" s="661"/>
      <c r="BVV39" s="661"/>
      <c r="BVW39" s="661"/>
      <c r="BVX39" s="661"/>
      <c r="BVY39" s="661"/>
      <c r="BVZ39" s="661"/>
      <c r="BWA39" s="661"/>
      <c r="BWB39" s="661"/>
      <c r="BWC39" s="661"/>
      <c r="BWD39" s="661"/>
      <c r="BWE39" s="661"/>
      <c r="BWF39" s="661"/>
      <c r="BWG39" s="661"/>
      <c r="BWH39" s="661"/>
      <c r="BWI39" s="661"/>
      <c r="BWJ39" s="661"/>
      <c r="BWK39" s="661"/>
      <c r="BWL39" s="661"/>
      <c r="BWM39" s="661"/>
      <c r="BWN39" s="661"/>
      <c r="BWO39" s="661"/>
      <c r="BWP39" s="661"/>
      <c r="BWQ39" s="661"/>
      <c r="BWR39" s="661"/>
      <c r="BWS39" s="661"/>
      <c r="BWT39" s="661"/>
      <c r="BWU39" s="661"/>
      <c r="BWV39" s="661"/>
      <c r="BWW39" s="661"/>
      <c r="BWX39" s="661"/>
      <c r="BWY39" s="661"/>
      <c r="BWZ39" s="661"/>
      <c r="BXA39" s="661"/>
      <c r="BXB39" s="661"/>
      <c r="BXC39" s="661"/>
      <c r="BXD39" s="661"/>
      <c r="BXE39" s="661"/>
      <c r="BXF39" s="661"/>
      <c r="BXG39" s="661"/>
      <c r="BXH39" s="661"/>
      <c r="BXI39" s="661"/>
      <c r="BXJ39" s="661"/>
      <c r="BXK39" s="661"/>
      <c r="BXL39" s="661"/>
      <c r="BXM39" s="661"/>
      <c r="BXN39" s="661"/>
      <c r="BXO39" s="661"/>
      <c r="BXP39" s="661"/>
      <c r="BXQ39" s="661"/>
      <c r="BXR39" s="661"/>
      <c r="BXS39" s="661"/>
      <c r="BXT39" s="661"/>
      <c r="BXU39" s="661"/>
      <c r="BXV39" s="661"/>
      <c r="BXW39" s="661"/>
      <c r="BXX39" s="661"/>
      <c r="BXY39" s="661"/>
      <c r="BXZ39" s="661"/>
      <c r="BYA39" s="661"/>
      <c r="BYB39" s="661"/>
      <c r="BYC39" s="661"/>
      <c r="BYD39" s="661"/>
      <c r="BYE39" s="661"/>
      <c r="BYF39" s="661"/>
      <c r="BYG39" s="661"/>
      <c r="BYH39" s="661"/>
      <c r="BYI39" s="661"/>
      <c r="BYJ39" s="661"/>
      <c r="BYK39" s="661"/>
      <c r="BYL39" s="661"/>
      <c r="BYM39" s="661"/>
      <c r="BYN39" s="661"/>
      <c r="BYO39" s="661"/>
      <c r="BYP39" s="661"/>
      <c r="BYQ39" s="661"/>
      <c r="BYR39" s="661"/>
      <c r="BYS39" s="661"/>
      <c r="BYT39" s="661"/>
      <c r="BYU39" s="661"/>
      <c r="BYV39" s="661"/>
      <c r="BYW39" s="661"/>
      <c r="BYX39" s="661"/>
      <c r="BYY39" s="661"/>
      <c r="BYZ39" s="661"/>
      <c r="BZA39" s="661"/>
      <c r="BZB39" s="661"/>
      <c r="BZC39" s="661"/>
      <c r="BZD39" s="661"/>
      <c r="BZE39" s="661"/>
      <c r="BZF39" s="661"/>
      <c r="BZG39" s="661"/>
      <c r="BZH39" s="661"/>
      <c r="BZI39" s="661"/>
      <c r="BZJ39" s="661"/>
      <c r="BZK39" s="661"/>
      <c r="BZL39" s="661"/>
      <c r="BZM39" s="661"/>
      <c r="BZN39" s="661"/>
      <c r="BZO39" s="661"/>
      <c r="BZP39" s="661"/>
      <c r="BZQ39" s="661"/>
      <c r="BZR39" s="661"/>
      <c r="BZS39" s="661"/>
      <c r="BZT39" s="661"/>
      <c r="BZU39" s="661"/>
      <c r="BZV39" s="661"/>
      <c r="BZW39" s="661"/>
      <c r="BZX39" s="661"/>
      <c r="BZY39" s="661"/>
      <c r="BZZ39" s="661"/>
      <c r="CAA39" s="661"/>
      <c r="CAB39" s="661"/>
      <c r="CAC39" s="661"/>
      <c r="CAD39" s="661"/>
      <c r="CAE39" s="661"/>
      <c r="CAF39" s="661"/>
      <c r="CAG39" s="661"/>
      <c r="CAH39" s="661"/>
      <c r="CAI39" s="661"/>
      <c r="CAJ39" s="661"/>
      <c r="CAK39" s="661"/>
      <c r="CAL39" s="661"/>
      <c r="CAM39" s="661"/>
      <c r="CAN39" s="661"/>
      <c r="CAO39" s="661"/>
      <c r="CAP39" s="661"/>
      <c r="CAQ39" s="661"/>
      <c r="CAR39" s="661"/>
      <c r="CAS39" s="661"/>
      <c r="CAT39" s="661"/>
      <c r="CAU39" s="661"/>
      <c r="CAV39" s="661"/>
      <c r="CAW39" s="661"/>
      <c r="CAX39" s="661"/>
      <c r="CAY39" s="661"/>
      <c r="CAZ39" s="661"/>
      <c r="CBA39" s="661"/>
      <c r="CBB39" s="661"/>
      <c r="CBC39" s="661"/>
      <c r="CBD39" s="661"/>
      <c r="CBE39" s="661"/>
      <c r="CBF39" s="661"/>
      <c r="CBG39" s="661"/>
      <c r="CBH39" s="661"/>
      <c r="CBI39" s="661"/>
      <c r="CBJ39" s="661"/>
      <c r="CBK39" s="661"/>
      <c r="CBL39" s="661"/>
      <c r="CBM39" s="661"/>
      <c r="CBN39" s="661"/>
      <c r="CBO39" s="661"/>
      <c r="CBP39" s="661"/>
      <c r="CBQ39" s="661"/>
      <c r="CBR39" s="661"/>
      <c r="CBS39" s="661"/>
      <c r="CBT39" s="661"/>
      <c r="CBU39" s="661"/>
      <c r="CBV39" s="661"/>
      <c r="CBW39" s="661"/>
      <c r="CBX39" s="661"/>
      <c r="CBY39" s="661"/>
      <c r="CBZ39" s="661"/>
      <c r="CCA39" s="661"/>
      <c r="CCB39" s="661"/>
      <c r="CCC39" s="661"/>
      <c r="CCD39" s="661"/>
      <c r="CCE39" s="661"/>
      <c r="CCF39" s="661"/>
      <c r="CCG39" s="661"/>
      <c r="CCH39" s="661"/>
      <c r="CCI39" s="661"/>
      <c r="CCJ39" s="661"/>
      <c r="CCK39" s="661"/>
      <c r="CCL39" s="661"/>
      <c r="CCM39" s="661"/>
      <c r="CCN39" s="661"/>
      <c r="CCO39" s="661"/>
      <c r="CCP39" s="661"/>
      <c r="CCQ39" s="661"/>
      <c r="CCR39" s="661"/>
      <c r="CCS39" s="661"/>
      <c r="CCT39" s="661"/>
      <c r="CCU39" s="661"/>
      <c r="CCV39" s="661"/>
      <c r="CCW39" s="661"/>
      <c r="CCX39" s="661"/>
      <c r="CCY39" s="661"/>
      <c r="CCZ39" s="661"/>
      <c r="CDA39" s="661"/>
      <c r="CDB39" s="661"/>
      <c r="CDC39" s="661"/>
      <c r="CDD39" s="661"/>
      <c r="CDE39" s="661"/>
      <c r="CDF39" s="661"/>
      <c r="CDG39" s="661"/>
      <c r="CDH39" s="661"/>
      <c r="CDI39" s="661"/>
      <c r="CDJ39" s="661"/>
      <c r="CDK39" s="661"/>
      <c r="CDL39" s="661"/>
      <c r="CDM39" s="661"/>
      <c r="CDN39" s="661"/>
      <c r="CDO39" s="661"/>
      <c r="CDP39" s="661"/>
      <c r="CDQ39" s="661"/>
      <c r="CDR39" s="661"/>
      <c r="CDS39" s="661"/>
      <c r="CDT39" s="661"/>
      <c r="CDU39" s="661"/>
      <c r="CDV39" s="661"/>
      <c r="CDW39" s="661"/>
      <c r="CDX39" s="661"/>
      <c r="CDY39" s="661"/>
      <c r="CDZ39" s="661"/>
      <c r="CEA39" s="661"/>
      <c r="CEB39" s="661"/>
      <c r="CEC39" s="661"/>
      <c r="CED39" s="661"/>
      <c r="CEE39" s="661"/>
      <c r="CEF39" s="661"/>
      <c r="CEG39" s="661"/>
      <c r="CEH39" s="661"/>
      <c r="CEI39" s="661"/>
      <c r="CEJ39" s="661"/>
      <c r="CEK39" s="661"/>
      <c r="CEL39" s="661"/>
      <c r="CEM39" s="661"/>
      <c r="CEN39" s="661"/>
      <c r="CEO39" s="661"/>
      <c r="CEP39" s="661"/>
      <c r="CEQ39" s="661"/>
      <c r="CER39" s="661"/>
      <c r="CES39" s="661"/>
      <c r="CET39" s="661"/>
      <c r="CEU39" s="661"/>
      <c r="CEV39" s="661"/>
      <c r="CEW39" s="661"/>
      <c r="CEX39" s="661"/>
      <c r="CEY39" s="661"/>
      <c r="CEZ39" s="661"/>
      <c r="CFA39" s="661"/>
      <c r="CFB39" s="661"/>
      <c r="CFC39" s="661"/>
      <c r="CFD39" s="661"/>
      <c r="CFE39" s="661"/>
      <c r="CFF39" s="661"/>
      <c r="CFG39" s="661"/>
      <c r="CFH39" s="661"/>
      <c r="CFI39" s="661"/>
      <c r="CFJ39" s="661"/>
      <c r="CFK39" s="661"/>
      <c r="CFL39" s="661"/>
      <c r="CFM39" s="661"/>
      <c r="CFN39" s="661"/>
      <c r="CFO39" s="661"/>
      <c r="CFP39" s="661"/>
      <c r="CFQ39" s="661"/>
      <c r="CFR39" s="661"/>
      <c r="CFS39" s="661"/>
      <c r="CFT39" s="661"/>
      <c r="CFU39" s="661"/>
      <c r="CFV39" s="661"/>
      <c r="CFW39" s="661"/>
      <c r="CFX39" s="661"/>
      <c r="CFY39" s="661"/>
      <c r="CFZ39" s="661"/>
      <c r="CGA39" s="661"/>
      <c r="CGB39" s="661"/>
      <c r="CGC39" s="661"/>
      <c r="CGD39" s="661"/>
      <c r="CGE39" s="661"/>
      <c r="CGF39" s="661"/>
      <c r="CGG39" s="661"/>
      <c r="CGH39" s="661"/>
      <c r="CGI39" s="661"/>
      <c r="CGJ39" s="661"/>
      <c r="CGK39" s="661"/>
      <c r="CGL39" s="661"/>
      <c r="CGM39" s="661"/>
      <c r="CGN39" s="661"/>
      <c r="CGO39" s="661"/>
      <c r="CGP39" s="661"/>
      <c r="CGQ39" s="661"/>
      <c r="CGR39" s="661"/>
      <c r="CGS39" s="661"/>
      <c r="CGT39" s="661"/>
      <c r="CGU39" s="661"/>
      <c r="CGV39" s="661"/>
      <c r="CGW39" s="661"/>
      <c r="CGX39" s="661"/>
      <c r="CGY39" s="661"/>
      <c r="CGZ39" s="661"/>
      <c r="CHA39" s="661"/>
      <c r="CHB39" s="661"/>
      <c r="CHC39" s="661"/>
      <c r="CHD39" s="661"/>
      <c r="CHE39" s="661"/>
      <c r="CHF39" s="661"/>
      <c r="CHG39" s="661"/>
      <c r="CHH39" s="661"/>
      <c r="CHI39" s="661"/>
      <c r="CHJ39" s="661"/>
      <c r="CHK39" s="661"/>
      <c r="CHL39" s="661"/>
      <c r="CHM39" s="661"/>
      <c r="CHN39" s="661"/>
      <c r="CHO39" s="661"/>
      <c r="CHP39" s="661"/>
      <c r="CHQ39" s="661"/>
      <c r="CHR39" s="661"/>
      <c r="CHS39" s="661"/>
      <c r="CHT39" s="661"/>
      <c r="CHU39" s="661"/>
      <c r="CHV39" s="661"/>
      <c r="CHW39" s="661"/>
      <c r="CHX39" s="661"/>
      <c r="CHY39" s="661"/>
      <c r="CHZ39" s="661"/>
      <c r="CIA39" s="661"/>
      <c r="CIB39" s="661"/>
      <c r="CIC39" s="661"/>
      <c r="CID39" s="661"/>
      <c r="CIE39" s="661"/>
      <c r="CIF39" s="661"/>
      <c r="CIG39" s="661"/>
      <c r="CIH39" s="661"/>
      <c r="CII39" s="661"/>
      <c r="CIJ39" s="661"/>
      <c r="CIK39" s="661"/>
      <c r="CIL39" s="661"/>
      <c r="CIM39" s="661"/>
      <c r="CIN39" s="661"/>
      <c r="CIO39" s="661"/>
      <c r="CIP39" s="661"/>
      <c r="CIQ39" s="661"/>
      <c r="CIR39" s="661"/>
      <c r="CIS39" s="661"/>
      <c r="CIT39" s="661"/>
      <c r="CIU39" s="661"/>
      <c r="CIV39" s="661"/>
      <c r="CIW39" s="661"/>
      <c r="CIX39" s="661"/>
      <c r="CIY39" s="661"/>
      <c r="CIZ39" s="661"/>
      <c r="CJA39" s="661"/>
      <c r="CJB39" s="661"/>
      <c r="CJC39" s="661"/>
      <c r="CJD39" s="661"/>
      <c r="CJE39" s="661"/>
      <c r="CJF39" s="661"/>
      <c r="CJG39" s="661"/>
      <c r="CJH39" s="661"/>
      <c r="CJI39" s="661"/>
      <c r="CJJ39" s="661"/>
      <c r="CJK39" s="661"/>
      <c r="CJL39" s="661"/>
      <c r="CJM39" s="661"/>
      <c r="CJN39" s="661"/>
      <c r="CJO39" s="661"/>
      <c r="CJP39" s="661"/>
      <c r="CJQ39" s="661"/>
      <c r="CJR39" s="661"/>
      <c r="CJS39" s="661"/>
      <c r="CJT39" s="661"/>
      <c r="CJU39" s="661"/>
      <c r="CJV39" s="661"/>
      <c r="CJW39" s="661"/>
      <c r="CJX39" s="661"/>
      <c r="CJY39" s="661"/>
      <c r="CJZ39" s="661"/>
      <c r="CKA39" s="661"/>
      <c r="CKB39" s="661"/>
      <c r="CKC39" s="661"/>
      <c r="CKD39" s="661"/>
      <c r="CKE39" s="661"/>
      <c r="CKF39" s="661"/>
      <c r="CKG39" s="661"/>
      <c r="CKH39" s="661"/>
      <c r="CKI39" s="661"/>
      <c r="CKJ39" s="661"/>
      <c r="CKK39" s="661"/>
      <c r="CKL39" s="661"/>
      <c r="CKM39" s="661"/>
      <c r="CKN39" s="661"/>
      <c r="CKO39" s="661"/>
      <c r="CKP39" s="661"/>
      <c r="CKQ39" s="661"/>
      <c r="CKR39" s="661"/>
      <c r="CKS39" s="661"/>
      <c r="CKT39" s="661"/>
      <c r="CKU39" s="661"/>
      <c r="CKV39" s="661"/>
      <c r="CKW39" s="661"/>
      <c r="CKX39" s="661"/>
      <c r="CKY39" s="661"/>
      <c r="CKZ39" s="661"/>
      <c r="CLA39" s="661"/>
      <c r="CLB39" s="661"/>
      <c r="CLC39" s="661"/>
      <c r="CLD39" s="661"/>
      <c r="CLE39" s="661"/>
      <c r="CLF39" s="661"/>
      <c r="CLG39" s="661"/>
      <c r="CLH39" s="661"/>
      <c r="CLI39" s="661"/>
      <c r="CLJ39" s="661"/>
      <c r="CLK39" s="661"/>
      <c r="CLL39" s="661"/>
      <c r="CLM39" s="661"/>
      <c r="CLN39" s="661"/>
      <c r="CLO39" s="661"/>
      <c r="CLP39" s="661"/>
      <c r="CLQ39" s="661"/>
      <c r="CLR39" s="661"/>
      <c r="CLS39" s="661"/>
      <c r="CLT39" s="661"/>
      <c r="CLU39" s="661"/>
      <c r="CLV39" s="661"/>
      <c r="CLW39" s="661"/>
      <c r="CLX39" s="661"/>
      <c r="CLY39" s="661"/>
      <c r="CLZ39" s="661"/>
      <c r="CMA39" s="661"/>
      <c r="CMB39" s="661"/>
      <c r="CMC39" s="661"/>
      <c r="CMD39" s="661"/>
      <c r="CME39" s="661"/>
      <c r="CMF39" s="661"/>
      <c r="CMG39" s="661"/>
      <c r="CMH39" s="661"/>
      <c r="CMI39" s="661"/>
      <c r="CMJ39" s="661"/>
      <c r="CMK39" s="661"/>
      <c r="CML39" s="661"/>
      <c r="CMM39" s="661"/>
      <c r="CMN39" s="661"/>
      <c r="CMO39" s="661"/>
      <c r="CMP39" s="661"/>
      <c r="CMQ39" s="661"/>
      <c r="CMR39" s="661"/>
      <c r="CMS39" s="661"/>
      <c r="CMT39" s="661"/>
      <c r="CMU39" s="661"/>
      <c r="CMV39" s="661"/>
      <c r="CMW39" s="661"/>
      <c r="CMX39" s="661"/>
      <c r="CMY39" s="661"/>
      <c r="CMZ39" s="661"/>
      <c r="CNA39" s="661"/>
      <c r="CNB39" s="661"/>
      <c r="CNC39" s="661"/>
      <c r="CND39" s="661"/>
      <c r="CNE39" s="661"/>
      <c r="CNF39" s="661"/>
      <c r="CNG39" s="661"/>
      <c r="CNH39" s="661"/>
      <c r="CNI39" s="661"/>
      <c r="CNJ39" s="661"/>
      <c r="CNK39" s="661"/>
      <c r="CNL39" s="661"/>
      <c r="CNM39" s="661"/>
      <c r="CNN39" s="661"/>
      <c r="CNO39" s="661"/>
      <c r="CNP39" s="661"/>
      <c r="CNQ39" s="661"/>
      <c r="CNR39" s="661"/>
      <c r="CNS39" s="661"/>
      <c r="CNT39" s="661"/>
      <c r="CNU39" s="661"/>
      <c r="CNV39" s="661"/>
      <c r="CNW39" s="661"/>
      <c r="CNX39" s="661"/>
      <c r="CNY39" s="661"/>
      <c r="CNZ39" s="661"/>
      <c r="COA39" s="661"/>
      <c r="COB39" s="661"/>
      <c r="COC39" s="661"/>
      <c r="COD39" s="661"/>
      <c r="COE39" s="661"/>
      <c r="COF39" s="661"/>
      <c r="COG39" s="661"/>
      <c r="COH39" s="661"/>
      <c r="COI39" s="661"/>
      <c r="COJ39" s="661"/>
      <c r="COK39" s="661"/>
      <c r="COL39" s="661"/>
      <c r="COM39" s="661"/>
      <c r="CON39" s="661"/>
      <c r="COO39" s="661"/>
      <c r="COP39" s="661"/>
      <c r="COQ39" s="661"/>
      <c r="COR39" s="661"/>
      <c r="COS39" s="661"/>
      <c r="COT39" s="661"/>
      <c r="COU39" s="661"/>
      <c r="COV39" s="661"/>
      <c r="COW39" s="661"/>
      <c r="COX39" s="661"/>
      <c r="COY39" s="661"/>
      <c r="COZ39" s="661"/>
      <c r="CPA39" s="661"/>
      <c r="CPB39" s="661"/>
      <c r="CPC39" s="661"/>
      <c r="CPD39" s="661"/>
      <c r="CPE39" s="661"/>
      <c r="CPF39" s="661"/>
      <c r="CPG39" s="661"/>
      <c r="CPH39" s="661"/>
      <c r="CPI39" s="661"/>
      <c r="CPJ39" s="661"/>
      <c r="CPK39" s="661"/>
      <c r="CPL39" s="661"/>
      <c r="CPM39" s="661"/>
      <c r="CPN39" s="661"/>
      <c r="CPO39" s="661"/>
      <c r="CPP39" s="661"/>
      <c r="CPQ39" s="661"/>
      <c r="CPR39" s="661"/>
      <c r="CPS39" s="661"/>
      <c r="CPT39" s="661"/>
      <c r="CPU39" s="661"/>
      <c r="CPV39" s="661"/>
      <c r="CPW39" s="661"/>
      <c r="CPX39" s="661"/>
      <c r="CPY39" s="661"/>
      <c r="CPZ39" s="661"/>
      <c r="CQA39" s="661"/>
      <c r="CQB39" s="661"/>
      <c r="CQC39" s="661"/>
      <c r="CQD39" s="661"/>
      <c r="CQE39" s="661"/>
      <c r="CQF39" s="661"/>
      <c r="CQG39" s="661"/>
      <c r="CQH39" s="661"/>
      <c r="CQI39" s="661"/>
      <c r="CQJ39" s="661"/>
      <c r="CQK39" s="661"/>
      <c r="CQL39" s="661"/>
      <c r="CQM39" s="661"/>
      <c r="CQN39" s="661"/>
      <c r="CQO39" s="661"/>
      <c r="CQP39" s="661"/>
      <c r="CQQ39" s="661"/>
      <c r="CQR39" s="661"/>
      <c r="CQS39" s="661"/>
      <c r="CQT39" s="661"/>
      <c r="CQU39" s="661"/>
      <c r="CQV39" s="661"/>
      <c r="CQW39" s="661"/>
      <c r="CQX39" s="661"/>
      <c r="CQY39" s="661"/>
      <c r="CQZ39" s="661"/>
      <c r="CRA39" s="661"/>
      <c r="CRB39" s="661"/>
      <c r="CRC39" s="661"/>
      <c r="CRD39" s="661"/>
      <c r="CRE39" s="661"/>
      <c r="CRF39" s="661"/>
      <c r="CRG39" s="661"/>
      <c r="CRH39" s="661"/>
      <c r="CRI39" s="661"/>
      <c r="CRJ39" s="661"/>
      <c r="CRK39" s="661"/>
      <c r="CRL39" s="661"/>
      <c r="CRM39" s="661"/>
      <c r="CRN39" s="661"/>
      <c r="CRO39" s="661"/>
      <c r="CRP39" s="661"/>
      <c r="CRQ39" s="661"/>
      <c r="CRR39" s="661"/>
      <c r="CRS39" s="661"/>
      <c r="CRT39" s="661"/>
      <c r="CRU39" s="661"/>
      <c r="CRV39" s="661"/>
      <c r="CRW39" s="661"/>
      <c r="CRX39" s="661"/>
      <c r="CRY39" s="661"/>
      <c r="CRZ39" s="661"/>
      <c r="CSA39" s="661"/>
      <c r="CSB39" s="661"/>
      <c r="CSC39" s="661"/>
      <c r="CSD39" s="661"/>
      <c r="CSE39" s="661"/>
      <c r="CSF39" s="661"/>
      <c r="CSG39" s="661"/>
      <c r="CSH39" s="661"/>
      <c r="CSI39" s="661"/>
      <c r="CSJ39" s="661"/>
      <c r="CSK39" s="661"/>
      <c r="CSL39" s="661"/>
      <c r="CSM39" s="661"/>
      <c r="CSN39" s="661"/>
      <c r="CSO39" s="661"/>
      <c r="CSP39" s="661"/>
      <c r="CSQ39" s="661"/>
      <c r="CSR39" s="661"/>
      <c r="CSS39" s="661"/>
      <c r="CST39" s="661"/>
      <c r="CSU39" s="661"/>
      <c r="CSV39" s="661"/>
      <c r="CSW39" s="661"/>
      <c r="CSX39" s="661"/>
      <c r="CSY39" s="661"/>
      <c r="CSZ39" s="661"/>
      <c r="CTA39" s="661"/>
      <c r="CTB39" s="661"/>
      <c r="CTC39" s="661"/>
      <c r="CTD39" s="661"/>
      <c r="CTE39" s="661"/>
      <c r="CTF39" s="661"/>
      <c r="CTG39" s="661"/>
      <c r="CTH39" s="661"/>
      <c r="CTI39" s="661"/>
      <c r="CTJ39" s="661"/>
      <c r="CTK39" s="661"/>
      <c r="CTL39" s="661"/>
      <c r="CTM39" s="661"/>
      <c r="CTN39" s="661"/>
      <c r="CTO39" s="661"/>
      <c r="CTP39" s="661"/>
      <c r="CTQ39" s="661"/>
      <c r="CTR39" s="661"/>
      <c r="CTS39" s="661"/>
      <c r="CTT39" s="661"/>
      <c r="CTU39" s="661"/>
      <c r="CTV39" s="661"/>
      <c r="CTW39" s="661"/>
      <c r="CTX39" s="661"/>
      <c r="CTY39" s="661"/>
      <c r="CTZ39" s="661"/>
      <c r="CUA39" s="661"/>
      <c r="CUB39" s="661"/>
      <c r="CUC39" s="661"/>
      <c r="CUD39" s="661"/>
      <c r="CUE39" s="661"/>
      <c r="CUF39" s="661"/>
      <c r="CUG39" s="661"/>
      <c r="CUH39" s="661"/>
      <c r="CUI39" s="661"/>
      <c r="CUJ39" s="661"/>
      <c r="CUK39" s="661"/>
      <c r="CUL39" s="661"/>
      <c r="CUM39" s="661"/>
      <c r="CUN39" s="661"/>
      <c r="CUO39" s="661"/>
      <c r="CUP39" s="661"/>
      <c r="CUQ39" s="661"/>
      <c r="CUR39" s="661"/>
      <c r="CUS39" s="661"/>
      <c r="CUT39" s="661"/>
      <c r="CUU39" s="661"/>
      <c r="CUV39" s="661"/>
      <c r="CUW39" s="661"/>
      <c r="CUX39" s="661"/>
      <c r="CUY39" s="661"/>
      <c r="CUZ39" s="661"/>
      <c r="CVA39" s="661"/>
      <c r="CVB39" s="661"/>
      <c r="CVC39" s="661"/>
      <c r="CVD39" s="661"/>
      <c r="CVE39" s="661"/>
      <c r="CVF39" s="661"/>
      <c r="CVG39" s="661"/>
      <c r="CVH39" s="661"/>
      <c r="CVI39" s="661"/>
      <c r="CVJ39" s="661"/>
      <c r="CVK39" s="661"/>
      <c r="CVL39" s="661"/>
      <c r="CVM39" s="661"/>
      <c r="CVN39" s="661"/>
      <c r="CVO39" s="661"/>
      <c r="CVP39" s="661"/>
      <c r="CVQ39" s="661"/>
      <c r="CVR39" s="661"/>
      <c r="CVS39" s="661"/>
      <c r="CVT39" s="661"/>
      <c r="CVU39" s="661"/>
      <c r="CVV39" s="661"/>
      <c r="CVW39" s="661"/>
      <c r="CVX39" s="661"/>
      <c r="CVY39" s="661"/>
      <c r="CVZ39" s="661"/>
      <c r="CWA39" s="661"/>
      <c r="CWB39" s="661"/>
      <c r="CWC39" s="661"/>
      <c r="CWD39" s="661"/>
      <c r="CWE39" s="661"/>
      <c r="CWF39" s="661"/>
      <c r="CWG39" s="661"/>
      <c r="CWH39" s="661"/>
      <c r="CWI39" s="661"/>
      <c r="CWJ39" s="661"/>
      <c r="CWK39" s="661"/>
      <c r="CWL39" s="661"/>
      <c r="CWM39" s="661"/>
      <c r="CWN39" s="661"/>
      <c r="CWO39" s="661"/>
      <c r="CWP39" s="661"/>
      <c r="CWQ39" s="661"/>
      <c r="CWR39" s="661"/>
      <c r="CWS39" s="661"/>
      <c r="CWT39" s="661"/>
      <c r="CWU39" s="661"/>
      <c r="CWV39" s="661"/>
      <c r="CWW39" s="661"/>
      <c r="CWX39" s="661"/>
      <c r="CWY39" s="661"/>
      <c r="CWZ39" s="661"/>
      <c r="CXA39" s="661"/>
      <c r="CXB39" s="661"/>
      <c r="CXC39" s="661"/>
      <c r="CXD39" s="661"/>
      <c r="CXE39" s="661"/>
      <c r="CXF39" s="661"/>
      <c r="CXG39" s="661"/>
      <c r="CXH39" s="661"/>
      <c r="CXI39" s="661"/>
      <c r="CXJ39" s="661"/>
      <c r="CXK39" s="661"/>
      <c r="CXL39" s="661"/>
      <c r="CXM39" s="661"/>
      <c r="CXN39" s="661"/>
      <c r="CXO39" s="661"/>
      <c r="CXP39" s="661"/>
      <c r="CXQ39" s="661"/>
      <c r="CXR39" s="661"/>
      <c r="CXS39" s="661"/>
      <c r="CXT39" s="661"/>
      <c r="CXU39" s="661"/>
      <c r="CXV39" s="661"/>
      <c r="CXW39" s="661"/>
      <c r="CXX39" s="661"/>
      <c r="CXY39" s="661"/>
      <c r="CXZ39" s="661"/>
      <c r="CYA39" s="661"/>
      <c r="CYB39" s="661"/>
      <c r="CYC39" s="661"/>
      <c r="CYD39" s="661"/>
      <c r="CYE39" s="661"/>
      <c r="CYF39" s="661"/>
      <c r="CYG39" s="661"/>
      <c r="CYH39" s="661"/>
      <c r="CYI39" s="661"/>
      <c r="CYJ39" s="661"/>
      <c r="CYK39" s="661"/>
      <c r="CYL39" s="661"/>
      <c r="CYM39" s="661"/>
      <c r="CYN39" s="661"/>
      <c r="CYO39" s="661"/>
      <c r="CYP39" s="661"/>
      <c r="CYQ39" s="661"/>
      <c r="CYR39" s="661"/>
      <c r="CYS39" s="661"/>
      <c r="CYT39" s="661"/>
      <c r="CYU39" s="661"/>
      <c r="CYV39" s="661"/>
      <c r="CYW39" s="661"/>
      <c r="CYX39" s="661"/>
      <c r="CYY39" s="661"/>
      <c r="CYZ39" s="661"/>
      <c r="CZA39" s="661"/>
      <c r="CZB39" s="661"/>
      <c r="CZC39" s="661"/>
      <c r="CZD39" s="661"/>
      <c r="CZE39" s="661"/>
      <c r="CZF39" s="661"/>
      <c r="CZG39" s="661"/>
      <c r="CZH39" s="661"/>
      <c r="CZI39" s="661"/>
      <c r="CZJ39" s="661"/>
      <c r="CZK39" s="661"/>
      <c r="CZL39" s="661"/>
      <c r="CZM39" s="661"/>
      <c r="CZN39" s="661"/>
      <c r="CZO39" s="661"/>
      <c r="CZP39" s="661"/>
      <c r="CZQ39" s="661"/>
      <c r="CZR39" s="661"/>
      <c r="CZS39" s="661"/>
      <c r="CZT39" s="661"/>
      <c r="CZU39" s="661"/>
      <c r="CZV39" s="661"/>
      <c r="CZW39" s="661"/>
      <c r="CZX39" s="661"/>
      <c r="CZY39" s="661"/>
      <c r="CZZ39" s="661"/>
      <c r="DAA39" s="661"/>
      <c r="DAB39" s="661"/>
      <c r="DAC39" s="661"/>
      <c r="DAD39" s="661"/>
      <c r="DAE39" s="661"/>
      <c r="DAF39" s="661"/>
      <c r="DAG39" s="661"/>
      <c r="DAH39" s="661"/>
      <c r="DAI39" s="661"/>
      <c r="DAJ39" s="661"/>
      <c r="DAK39" s="661"/>
      <c r="DAL39" s="661"/>
      <c r="DAM39" s="661"/>
      <c r="DAN39" s="661"/>
      <c r="DAO39" s="661"/>
      <c r="DAP39" s="661"/>
      <c r="DAQ39" s="661"/>
      <c r="DAR39" s="661"/>
      <c r="DAS39" s="661"/>
      <c r="DAT39" s="661"/>
      <c r="DAU39" s="661"/>
      <c r="DAV39" s="661"/>
      <c r="DAW39" s="661"/>
      <c r="DAX39" s="661"/>
      <c r="DAY39" s="661"/>
      <c r="DAZ39" s="661"/>
      <c r="DBA39" s="661"/>
      <c r="DBB39" s="661"/>
      <c r="DBC39" s="661"/>
      <c r="DBD39" s="661"/>
      <c r="DBE39" s="661"/>
      <c r="DBF39" s="661"/>
      <c r="DBG39" s="661"/>
      <c r="DBH39" s="661"/>
      <c r="DBI39" s="661"/>
      <c r="DBJ39" s="661"/>
      <c r="DBK39" s="661"/>
      <c r="DBL39" s="661"/>
      <c r="DBM39" s="661"/>
      <c r="DBN39" s="661"/>
      <c r="DBO39" s="661"/>
      <c r="DBP39" s="661"/>
      <c r="DBQ39" s="661"/>
      <c r="DBR39" s="661"/>
      <c r="DBS39" s="661"/>
      <c r="DBT39" s="661"/>
      <c r="DBU39" s="661"/>
      <c r="DBV39" s="661"/>
      <c r="DBW39" s="661"/>
      <c r="DBX39" s="661"/>
      <c r="DBY39" s="661"/>
      <c r="DBZ39" s="661"/>
      <c r="DCA39" s="661"/>
      <c r="DCB39" s="661"/>
      <c r="DCC39" s="661"/>
      <c r="DCD39" s="661"/>
      <c r="DCE39" s="661"/>
      <c r="DCF39" s="661"/>
      <c r="DCG39" s="661"/>
      <c r="DCH39" s="661"/>
      <c r="DCI39" s="661"/>
      <c r="DCJ39" s="661"/>
      <c r="DCK39" s="661"/>
      <c r="DCL39" s="661"/>
      <c r="DCM39" s="661"/>
      <c r="DCN39" s="661"/>
      <c r="DCO39" s="661"/>
      <c r="DCP39" s="661"/>
      <c r="DCQ39" s="661"/>
      <c r="DCR39" s="661"/>
      <c r="DCS39" s="661"/>
      <c r="DCT39" s="661"/>
      <c r="DCU39" s="661"/>
      <c r="DCV39" s="661"/>
      <c r="DCW39" s="661"/>
      <c r="DCX39" s="661"/>
      <c r="DCY39" s="661"/>
      <c r="DCZ39" s="661"/>
      <c r="DDA39" s="661"/>
      <c r="DDB39" s="661"/>
      <c r="DDC39" s="661"/>
      <c r="DDD39" s="661"/>
      <c r="DDE39" s="661"/>
      <c r="DDF39" s="661"/>
      <c r="DDG39" s="661"/>
      <c r="DDH39" s="661"/>
      <c r="DDI39" s="661"/>
      <c r="DDJ39" s="661"/>
      <c r="DDK39" s="661"/>
      <c r="DDL39" s="661"/>
      <c r="DDM39" s="661"/>
      <c r="DDN39" s="661"/>
      <c r="DDO39" s="661"/>
      <c r="DDP39" s="661"/>
      <c r="DDQ39" s="661"/>
      <c r="DDR39" s="661"/>
      <c r="DDS39" s="661"/>
      <c r="DDT39" s="661"/>
      <c r="DDU39" s="661"/>
      <c r="DDV39" s="661"/>
      <c r="DDW39" s="661"/>
      <c r="DDX39" s="661"/>
      <c r="DDY39" s="661"/>
      <c r="DDZ39" s="661"/>
      <c r="DEA39" s="661"/>
      <c r="DEB39" s="661"/>
      <c r="DEC39" s="661"/>
      <c r="DED39" s="661"/>
      <c r="DEE39" s="661"/>
      <c r="DEF39" s="661"/>
      <c r="DEG39" s="661"/>
      <c r="DEH39" s="661"/>
      <c r="DEI39" s="661"/>
      <c r="DEJ39" s="661"/>
      <c r="DEK39" s="661"/>
      <c r="DEL39" s="661"/>
      <c r="DEM39" s="661"/>
      <c r="DEN39" s="661"/>
      <c r="DEO39" s="661"/>
      <c r="DEP39" s="661"/>
      <c r="DEQ39" s="661"/>
      <c r="DER39" s="661"/>
      <c r="DES39" s="661"/>
      <c r="DET39" s="661"/>
      <c r="DEU39" s="661"/>
      <c r="DEV39" s="661"/>
      <c r="DEW39" s="661"/>
      <c r="DEX39" s="661"/>
      <c r="DEY39" s="661"/>
      <c r="DEZ39" s="661"/>
      <c r="DFA39" s="661"/>
      <c r="DFB39" s="661"/>
      <c r="DFC39" s="661"/>
      <c r="DFD39" s="661"/>
      <c r="DFE39" s="661"/>
      <c r="DFF39" s="661"/>
      <c r="DFG39" s="661"/>
      <c r="DFH39" s="661"/>
      <c r="DFI39" s="661"/>
      <c r="DFJ39" s="661"/>
      <c r="DFK39" s="661"/>
      <c r="DFL39" s="661"/>
      <c r="DFM39" s="661"/>
      <c r="DFN39" s="661"/>
      <c r="DFO39" s="661"/>
      <c r="DFP39" s="661"/>
      <c r="DFQ39" s="661"/>
      <c r="DFR39" s="661"/>
      <c r="DFS39" s="661"/>
      <c r="DFT39" s="661"/>
      <c r="DFU39" s="661"/>
      <c r="DFV39" s="661"/>
      <c r="DFW39" s="661"/>
      <c r="DFX39" s="661"/>
      <c r="DFY39" s="661"/>
      <c r="DFZ39" s="661"/>
      <c r="DGA39" s="661"/>
      <c r="DGB39" s="661"/>
      <c r="DGC39" s="661"/>
      <c r="DGD39" s="661"/>
      <c r="DGE39" s="661"/>
      <c r="DGF39" s="661"/>
      <c r="DGG39" s="661"/>
      <c r="DGH39" s="661"/>
      <c r="DGI39" s="661"/>
      <c r="DGJ39" s="661"/>
      <c r="DGK39" s="661"/>
      <c r="DGL39" s="661"/>
      <c r="DGM39" s="661"/>
      <c r="DGN39" s="661"/>
      <c r="DGO39" s="661"/>
      <c r="DGP39" s="661"/>
      <c r="DGQ39" s="661"/>
      <c r="DGR39" s="661"/>
      <c r="DGS39" s="661"/>
      <c r="DGT39" s="661"/>
      <c r="DGU39" s="661"/>
      <c r="DGV39" s="661"/>
      <c r="DGW39" s="661"/>
      <c r="DGX39" s="661"/>
      <c r="DGY39" s="661"/>
      <c r="DGZ39" s="661"/>
      <c r="DHA39" s="661"/>
      <c r="DHB39" s="661"/>
      <c r="DHC39" s="661"/>
      <c r="DHD39" s="661"/>
      <c r="DHE39" s="661"/>
      <c r="DHF39" s="661"/>
      <c r="DHG39" s="661"/>
      <c r="DHH39" s="661"/>
      <c r="DHI39" s="661"/>
      <c r="DHJ39" s="661"/>
      <c r="DHK39" s="661"/>
      <c r="DHL39" s="661"/>
      <c r="DHM39" s="661"/>
      <c r="DHN39" s="661"/>
      <c r="DHO39" s="661"/>
      <c r="DHP39" s="661"/>
      <c r="DHQ39" s="661"/>
      <c r="DHR39" s="661"/>
      <c r="DHS39" s="661"/>
      <c r="DHT39" s="661"/>
      <c r="DHU39" s="661"/>
      <c r="DHV39" s="661"/>
      <c r="DHW39" s="661"/>
      <c r="DHX39" s="661"/>
      <c r="DHY39" s="661"/>
      <c r="DHZ39" s="661"/>
      <c r="DIA39" s="661"/>
      <c r="DIB39" s="661"/>
      <c r="DIC39" s="661"/>
      <c r="DID39" s="661"/>
      <c r="DIE39" s="661"/>
      <c r="DIF39" s="661"/>
      <c r="DIG39" s="661"/>
      <c r="DIH39" s="661"/>
      <c r="DII39" s="661"/>
      <c r="DIJ39" s="661"/>
      <c r="DIK39" s="661"/>
      <c r="DIL39" s="661"/>
      <c r="DIM39" s="661"/>
      <c r="DIN39" s="661"/>
      <c r="DIO39" s="661"/>
      <c r="DIP39" s="661"/>
      <c r="DIQ39" s="661"/>
      <c r="DIR39" s="661"/>
      <c r="DIS39" s="661"/>
      <c r="DIT39" s="661"/>
      <c r="DIU39" s="661"/>
      <c r="DIV39" s="661"/>
      <c r="DIW39" s="661"/>
      <c r="DIX39" s="661"/>
      <c r="DIY39" s="661"/>
      <c r="DIZ39" s="661"/>
      <c r="DJA39" s="661"/>
      <c r="DJB39" s="661"/>
      <c r="DJC39" s="661"/>
      <c r="DJD39" s="661"/>
      <c r="DJE39" s="661"/>
      <c r="DJF39" s="661"/>
      <c r="DJG39" s="661"/>
      <c r="DJH39" s="661"/>
      <c r="DJI39" s="661"/>
      <c r="DJJ39" s="661"/>
      <c r="DJK39" s="661"/>
      <c r="DJL39" s="661"/>
      <c r="DJM39" s="661"/>
      <c r="DJN39" s="661"/>
      <c r="DJO39" s="661"/>
      <c r="DJP39" s="661"/>
      <c r="DJQ39" s="661"/>
      <c r="DJR39" s="661"/>
      <c r="DJS39" s="661"/>
      <c r="DJT39" s="661"/>
      <c r="DJU39" s="661"/>
      <c r="DJV39" s="661"/>
      <c r="DJW39" s="661"/>
      <c r="DJX39" s="661"/>
      <c r="DJY39" s="661"/>
      <c r="DJZ39" s="661"/>
      <c r="DKA39" s="661"/>
      <c r="DKB39" s="661"/>
      <c r="DKC39" s="661"/>
      <c r="DKD39" s="661"/>
      <c r="DKE39" s="661"/>
      <c r="DKF39" s="661"/>
      <c r="DKG39" s="661"/>
      <c r="DKH39" s="661"/>
      <c r="DKI39" s="661"/>
      <c r="DKJ39" s="661"/>
      <c r="DKK39" s="661"/>
      <c r="DKL39" s="661"/>
      <c r="DKM39" s="661"/>
      <c r="DKN39" s="661"/>
      <c r="DKO39" s="661"/>
      <c r="DKP39" s="661"/>
      <c r="DKQ39" s="661"/>
      <c r="DKR39" s="661"/>
      <c r="DKS39" s="661"/>
      <c r="DKT39" s="661"/>
      <c r="DKU39" s="661"/>
      <c r="DKV39" s="661"/>
      <c r="DKW39" s="661"/>
      <c r="DKX39" s="661"/>
      <c r="DKY39" s="661"/>
      <c r="DKZ39" s="661"/>
      <c r="DLA39" s="661"/>
      <c r="DLB39" s="661"/>
      <c r="DLC39" s="661"/>
      <c r="DLD39" s="661"/>
      <c r="DLE39" s="661"/>
      <c r="DLF39" s="661"/>
      <c r="DLG39" s="661"/>
      <c r="DLH39" s="661"/>
      <c r="DLI39" s="661"/>
      <c r="DLJ39" s="661"/>
      <c r="DLK39" s="661"/>
      <c r="DLL39" s="661"/>
      <c r="DLM39" s="661"/>
      <c r="DLN39" s="661"/>
      <c r="DLO39" s="661"/>
      <c r="DLP39" s="661"/>
      <c r="DLQ39" s="661"/>
      <c r="DLR39" s="661"/>
      <c r="DLS39" s="661"/>
      <c r="DLT39" s="661"/>
      <c r="DLU39" s="661"/>
      <c r="DLV39" s="661"/>
      <c r="DLW39" s="661"/>
      <c r="DLX39" s="661"/>
      <c r="DLY39" s="661"/>
      <c r="DLZ39" s="661"/>
      <c r="DMA39" s="661"/>
      <c r="DMB39" s="661"/>
      <c r="DMC39" s="661"/>
      <c r="DMD39" s="661"/>
      <c r="DME39" s="661"/>
      <c r="DMF39" s="661"/>
      <c r="DMG39" s="661"/>
      <c r="DMH39" s="661"/>
      <c r="DMI39" s="661"/>
      <c r="DMJ39" s="661"/>
      <c r="DMK39" s="661"/>
      <c r="DML39" s="661"/>
      <c r="DMM39" s="661"/>
      <c r="DMN39" s="661"/>
      <c r="DMO39" s="661"/>
      <c r="DMP39" s="661"/>
      <c r="DMQ39" s="661"/>
      <c r="DMR39" s="661"/>
      <c r="DMS39" s="661"/>
      <c r="DMT39" s="661"/>
      <c r="DMU39" s="661"/>
      <c r="DMV39" s="661"/>
      <c r="DMW39" s="661"/>
      <c r="DMX39" s="661"/>
      <c r="DMY39" s="661"/>
      <c r="DMZ39" s="661"/>
      <c r="DNA39" s="661"/>
      <c r="DNB39" s="661"/>
      <c r="DNC39" s="661"/>
      <c r="DND39" s="661"/>
      <c r="DNE39" s="661"/>
      <c r="DNF39" s="661"/>
      <c r="DNG39" s="661"/>
      <c r="DNH39" s="661"/>
      <c r="DNI39" s="661"/>
      <c r="DNJ39" s="661"/>
      <c r="DNK39" s="661"/>
      <c r="DNL39" s="661"/>
      <c r="DNM39" s="661"/>
      <c r="DNN39" s="661"/>
      <c r="DNO39" s="661"/>
      <c r="DNP39" s="661"/>
      <c r="DNQ39" s="661"/>
      <c r="DNR39" s="661"/>
      <c r="DNS39" s="661"/>
      <c r="DNT39" s="661"/>
      <c r="DNU39" s="661"/>
      <c r="DNV39" s="661"/>
      <c r="DNW39" s="661"/>
      <c r="DNX39" s="661"/>
      <c r="DNY39" s="661"/>
      <c r="DNZ39" s="661"/>
      <c r="DOA39" s="661"/>
      <c r="DOB39" s="661"/>
      <c r="DOC39" s="661"/>
      <c r="DOD39" s="661"/>
      <c r="DOE39" s="661"/>
      <c r="DOF39" s="661"/>
      <c r="DOG39" s="661"/>
      <c r="DOH39" s="661"/>
      <c r="DOI39" s="661"/>
      <c r="DOJ39" s="661"/>
      <c r="DOK39" s="661"/>
      <c r="DOL39" s="661"/>
      <c r="DOM39" s="661"/>
      <c r="DON39" s="661"/>
      <c r="DOO39" s="661"/>
      <c r="DOP39" s="661"/>
      <c r="DOQ39" s="661"/>
      <c r="DOR39" s="661"/>
      <c r="DOS39" s="661"/>
      <c r="DOT39" s="661"/>
      <c r="DOU39" s="661"/>
      <c r="DOV39" s="661"/>
      <c r="DOW39" s="661"/>
      <c r="DOX39" s="661"/>
      <c r="DOY39" s="661"/>
      <c r="DOZ39" s="661"/>
      <c r="DPA39" s="661"/>
      <c r="DPB39" s="661"/>
      <c r="DPC39" s="661"/>
      <c r="DPD39" s="661"/>
      <c r="DPE39" s="661"/>
      <c r="DPF39" s="661"/>
      <c r="DPG39" s="661"/>
      <c r="DPH39" s="661"/>
      <c r="DPI39" s="661"/>
      <c r="DPJ39" s="661"/>
      <c r="DPK39" s="661"/>
      <c r="DPL39" s="661"/>
      <c r="DPM39" s="661"/>
      <c r="DPN39" s="661"/>
      <c r="DPO39" s="661"/>
      <c r="DPP39" s="661"/>
      <c r="DPQ39" s="661"/>
      <c r="DPR39" s="661"/>
      <c r="DPS39" s="661"/>
      <c r="DPT39" s="661"/>
      <c r="DPU39" s="661"/>
      <c r="DPV39" s="661"/>
      <c r="DPW39" s="661"/>
      <c r="DPX39" s="661"/>
      <c r="DPY39" s="661"/>
      <c r="DPZ39" s="661"/>
      <c r="DQA39" s="661"/>
      <c r="DQB39" s="661"/>
      <c r="DQC39" s="661"/>
      <c r="DQD39" s="661"/>
      <c r="DQE39" s="661"/>
      <c r="DQF39" s="661"/>
      <c r="DQG39" s="661"/>
      <c r="DQH39" s="661"/>
      <c r="DQI39" s="661"/>
      <c r="DQJ39" s="661"/>
      <c r="DQK39" s="661"/>
      <c r="DQL39" s="661"/>
      <c r="DQM39" s="661"/>
      <c r="DQN39" s="661"/>
      <c r="DQO39" s="661"/>
      <c r="DQP39" s="661"/>
      <c r="DQQ39" s="661"/>
      <c r="DQR39" s="661"/>
      <c r="DQS39" s="661"/>
      <c r="DQT39" s="661"/>
      <c r="DQU39" s="661"/>
      <c r="DQV39" s="661"/>
      <c r="DQW39" s="661"/>
      <c r="DQX39" s="661"/>
      <c r="DQY39" s="661"/>
      <c r="DQZ39" s="661"/>
      <c r="DRA39" s="661"/>
      <c r="DRB39" s="661"/>
      <c r="DRC39" s="661"/>
      <c r="DRD39" s="661"/>
      <c r="DRE39" s="661"/>
      <c r="DRF39" s="661"/>
      <c r="DRG39" s="661"/>
      <c r="DRH39" s="661"/>
      <c r="DRI39" s="661"/>
      <c r="DRJ39" s="661"/>
      <c r="DRK39" s="661"/>
      <c r="DRL39" s="661"/>
      <c r="DRM39" s="661"/>
      <c r="DRN39" s="661"/>
      <c r="DRO39" s="661"/>
      <c r="DRP39" s="661"/>
      <c r="DRQ39" s="661"/>
      <c r="DRR39" s="661"/>
      <c r="DRS39" s="661"/>
      <c r="DRT39" s="661"/>
      <c r="DRU39" s="661"/>
      <c r="DRV39" s="661"/>
      <c r="DRW39" s="661"/>
      <c r="DRX39" s="661"/>
      <c r="DRY39" s="661"/>
      <c r="DRZ39" s="661"/>
      <c r="DSA39" s="661"/>
      <c r="DSB39" s="661"/>
      <c r="DSC39" s="661"/>
      <c r="DSD39" s="661"/>
      <c r="DSE39" s="661"/>
      <c r="DSF39" s="661"/>
      <c r="DSG39" s="661"/>
      <c r="DSH39" s="661"/>
      <c r="DSI39" s="661"/>
      <c r="DSJ39" s="661"/>
      <c r="DSK39" s="661"/>
      <c r="DSL39" s="661"/>
      <c r="DSM39" s="661"/>
      <c r="DSN39" s="661"/>
      <c r="DSO39" s="661"/>
      <c r="DSP39" s="661"/>
      <c r="DSQ39" s="661"/>
      <c r="DSR39" s="661"/>
      <c r="DSS39" s="661"/>
      <c r="DST39" s="661"/>
      <c r="DSU39" s="661"/>
      <c r="DSV39" s="661"/>
      <c r="DSW39" s="661"/>
      <c r="DSX39" s="661"/>
      <c r="DSY39" s="661"/>
      <c r="DSZ39" s="661"/>
      <c r="DTA39" s="661"/>
      <c r="DTB39" s="661"/>
      <c r="DTC39" s="661"/>
      <c r="DTD39" s="661"/>
      <c r="DTE39" s="661"/>
      <c r="DTF39" s="661"/>
      <c r="DTG39" s="661"/>
      <c r="DTH39" s="661"/>
      <c r="DTI39" s="661"/>
      <c r="DTJ39" s="661"/>
      <c r="DTK39" s="661"/>
      <c r="DTL39" s="661"/>
      <c r="DTM39" s="661"/>
      <c r="DTN39" s="661"/>
      <c r="DTO39" s="661"/>
      <c r="DTP39" s="661"/>
      <c r="DTQ39" s="661"/>
      <c r="DTR39" s="661"/>
      <c r="DTS39" s="661"/>
      <c r="DTT39" s="661"/>
      <c r="DTU39" s="661"/>
      <c r="DTV39" s="661"/>
      <c r="DTW39" s="661"/>
      <c r="DTX39" s="661"/>
      <c r="DTY39" s="661"/>
      <c r="DTZ39" s="661"/>
      <c r="DUA39" s="661"/>
      <c r="DUB39" s="661"/>
      <c r="DUC39" s="661"/>
      <c r="DUD39" s="661"/>
      <c r="DUE39" s="661"/>
      <c r="DUF39" s="661"/>
      <c r="DUG39" s="661"/>
      <c r="DUH39" s="661"/>
      <c r="DUI39" s="661"/>
      <c r="DUJ39" s="661"/>
      <c r="DUK39" s="661"/>
      <c r="DUL39" s="661"/>
      <c r="DUM39" s="661"/>
      <c r="DUN39" s="661"/>
      <c r="DUO39" s="661"/>
      <c r="DUP39" s="661"/>
      <c r="DUQ39" s="661"/>
      <c r="DUR39" s="661"/>
      <c r="DUS39" s="661"/>
      <c r="DUT39" s="661"/>
      <c r="DUU39" s="661"/>
      <c r="DUV39" s="661"/>
      <c r="DUW39" s="661"/>
      <c r="DUX39" s="661"/>
      <c r="DUY39" s="661"/>
      <c r="DUZ39" s="661"/>
      <c r="DVA39" s="661"/>
      <c r="DVB39" s="661"/>
      <c r="DVC39" s="661"/>
      <c r="DVD39" s="661"/>
      <c r="DVE39" s="661"/>
      <c r="DVF39" s="661"/>
      <c r="DVG39" s="661"/>
      <c r="DVH39" s="661"/>
      <c r="DVI39" s="661"/>
      <c r="DVJ39" s="661"/>
      <c r="DVK39" s="661"/>
      <c r="DVL39" s="661"/>
      <c r="DVM39" s="661"/>
      <c r="DVN39" s="661"/>
      <c r="DVO39" s="661"/>
      <c r="DVP39" s="661"/>
      <c r="DVQ39" s="661"/>
      <c r="DVR39" s="661"/>
      <c r="DVS39" s="661"/>
      <c r="DVT39" s="661"/>
      <c r="DVU39" s="661"/>
      <c r="DVV39" s="661"/>
      <c r="DVW39" s="661"/>
      <c r="DVX39" s="661"/>
      <c r="DVY39" s="661"/>
      <c r="DVZ39" s="661"/>
      <c r="DWA39" s="661"/>
      <c r="DWB39" s="661"/>
      <c r="DWC39" s="661"/>
      <c r="DWD39" s="661"/>
      <c r="DWE39" s="661"/>
      <c r="DWF39" s="661"/>
      <c r="DWG39" s="661"/>
      <c r="DWH39" s="661"/>
      <c r="DWI39" s="661"/>
      <c r="DWJ39" s="661"/>
      <c r="DWK39" s="661"/>
      <c r="DWL39" s="661"/>
      <c r="DWM39" s="661"/>
      <c r="DWN39" s="661"/>
      <c r="DWO39" s="661"/>
      <c r="DWP39" s="661"/>
      <c r="DWQ39" s="661"/>
      <c r="DWR39" s="661"/>
      <c r="DWS39" s="661"/>
      <c r="DWT39" s="661"/>
      <c r="DWU39" s="661"/>
      <c r="DWV39" s="661"/>
      <c r="DWW39" s="661"/>
      <c r="DWX39" s="661"/>
      <c r="DWY39" s="661"/>
      <c r="DWZ39" s="661"/>
      <c r="DXA39" s="661"/>
      <c r="DXB39" s="661"/>
      <c r="DXC39" s="661"/>
      <c r="DXD39" s="661"/>
      <c r="DXE39" s="661"/>
      <c r="DXF39" s="661"/>
      <c r="DXG39" s="661"/>
      <c r="DXH39" s="661"/>
      <c r="DXI39" s="661"/>
      <c r="DXJ39" s="661"/>
      <c r="DXK39" s="661"/>
      <c r="DXL39" s="661"/>
      <c r="DXM39" s="661"/>
      <c r="DXN39" s="661"/>
      <c r="DXO39" s="661"/>
      <c r="DXP39" s="661"/>
      <c r="DXQ39" s="661"/>
      <c r="DXR39" s="661"/>
      <c r="DXS39" s="661"/>
      <c r="DXT39" s="661"/>
      <c r="DXU39" s="661"/>
      <c r="DXV39" s="661"/>
      <c r="DXW39" s="661"/>
      <c r="DXX39" s="661"/>
      <c r="DXY39" s="661"/>
      <c r="DXZ39" s="661"/>
      <c r="DYA39" s="661"/>
      <c r="DYB39" s="661"/>
      <c r="DYC39" s="661"/>
      <c r="DYD39" s="661"/>
      <c r="DYE39" s="661"/>
      <c r="DYF39" s="661"/>
      <c r="DYG39" s="661"/>
      <c r="DYH39" s="661"/>
      <c r="DYI39" s="661"/>
      <c r="DYJ39" s="661"/>
      <c r="DYK39" s="661"/>
      <c r="DYL39" s="661"/>
      <c r="DYM39" s="661"/>
      <c r="DYN39" s="661"/>
      <c r="DYO39" s="661"/>
      <c r="DYP39" s="661"/>
      <c r="DYQ39" s="661"/>
      <c r="DYR39" s="661"/>
      <c r="DYS39" s="661"/>
      <c r="DYT39" s="661"/>
      <c r="DYU39" s="661"/>
      <c r="DYV39" s="661"/>
      <c r="DYW39" s="661"/>
      <c r="DYX39" s="661"/>
      <c r="DYY39" s="661"/>
      <c r="DYZ39" s="661"/>
      <c r="DZA39" s="661"/>
      <c r="DZB39" s="661"/>
      <c r="DZC39" s="661"/>
      <c r="DZD39" s="661"/>
      <c r="DZE39" s="661"/>
      <c r="DZF39" s="661"/>
      <c r="DZG39" s="661"/>
      <c r="DZH39" s="661"/>
      <c r="DZI39" s="661"/>
      <c r="DZJ39" s="661"/>
      <c r="DZK39" s="661"/>
      <c r="DZL39" s="661"/>
      <c r="DZM39" s="661"/>
      <c r="DZN39" s="661"/>
      <c r="DZO39" s="661"/>
      <c r="DZP39" s="661"/>
      <c r="DZQ39" s="661"/>
      <c r="DZR39" s="661"/>
      <c r="DZS39" s="661"/>
      <c r="DZT39" s="661"/>
      <c r="DZU39" s="661"/>
      <c r="DZV39" s="661"/>
      <c r="DZW39" s="661"/>
      <c r="DZX39" s="661"/>
      <c r="DZY39" s="661"/>
      <c r="DZZ39" s="661"/>
      <c r="EAA39" s="661"/>
      <c r="EAB39" s="661"/>
      <c r="EAC39" s="661"/>
      <c r="EAD39" s="661"/>
      <c r="EAE39" s="661"/>
      <c r="EAF39" s="661"/>
      <c r="EAG39" s="661"/>
      <c r="EAH39" s="661"/>
      <c r="EAI39" s="661"/>
      <c r="EAJ39" s="661"/>
      <c r="EAK39" s="661"/>
      <c r="EAL39" s="661"/>
      <c r="EAM39" s="661"/>
      <c r="EAN39" s="661"/>
      <c r="EAO39" s="661"/>
      <c r="EAP39" s="661"/>
      <c r="EAQ39" s="661"/>
      <c r="EAR39" s="661"/>
      <c r="EAS39" s="661"/>
      <c r="EAT39" s="661"/>
      <c r="EAU39" s="661"/>
      <c r="EAV39" s="661"/>
      <c r="EAW39" s="661"/>
      <c r="EAX39" s="661"/>
      <c r="EAY39" s="661"/>
      <c r="EAZ39" s="661"/>
      <c r="EBA39" s="661"/>
      <c r="EBB39" s="661"/>
      <c r="EBC39" s="661"/>
      <c r="EBD39" s="661"/>
      <c r="EBE39" s="661"/>
      <c r="EBF39" s="661"/>
      <c r="EBG39" s="661"/>
      <c r="EBH39" s="661"/>
      <c r="EBI39" s="661"/>
      <c r="EBJ39" s="661"/>
      <c r="EBK39" s="661"/>
      <c r="EBL39" s="661"/>
      <c r="EBM39" s="661"/>
      <c r="EBN39" s="661"/>
      <c r="EBO39" s="661"/>
      <c r="EBP39" s="661"/>
      <c r="EBQ39" s="661"/>
      <c r="EBR39" s="661"/>
      <c r="EBS39" s="661"/>
      <c r="EBT39" s="661"/>
      <c r="EBU39" s="661"/>
      <c r="EBV39" s="661"/>
      <c r="EBW39" s="661"/>
      <c r="EBX39" s="661"/>
      <c r="EBY39" s="661"/>
      <c r="EBZ39" s="661"/>
      <c r="ECA39" s="661"/>
      <c r="ECB39" s="661"/>
      <c r="ECC39" s="661"/>
      <c r="ECD39" s="661"/>
      <c r="ECE39" s="661"/>
      <c r="ECF39" s="661"/>
      <c r="ECG39" s="661"/>
      <c r="ECH39" s="661"/>
      <c r="ECI39" s="661"/>
      <c r="ECJ39" s="661"/>
      <c r="ECK39" s="661"/>
      <c r="ECL39" s="661"/>
      <c r="ECM39" s="661"/>
      <c r="ECN39" s="661"/>
      <c r="ECO39" s="661"/>
      <c r="ECP39" s="661"/>
      <c r="ECQ39" s="661"/>
      <c r="ECR39" s="661"/>
      <c r="ECS39" s="661"/>
      <c r="ECT39" s="661"/>
      <c r="ECU39" s="661"/>
      <c r="ECV39" s="661"/>
      <c r="ECW39" s="661"/>
      <c r="ECX39" s="661"/>
      <c r="ECY39" s="661"/>
      <c r="ECZ39" s="661"/>
      <c r="EDA39" s="661"/>
      <c r="EDB39" s="661"/>
      <c r="EDC39" s="661"/>
      <c r="EDD39" s="661"/>
      <c r="EDE39" s="661"/>
      <c r="EDF39" s="661"/>
      <c r="EDG39" s="661"/>
      <c r="EDH39" s="661"/>
      <c r="EDI39" s="661"/>
      <c r="EDJ39" s="661"/>
      <c r="EDK39" s="661"/>
      <c r="EDL39" s="661"/>
      <c r="EDM39" s="661"/>
      <c r="EDN39" s="661"/>
      <c r="EDO39" s="661"/>
      <c r="EDP39" s="661"/>
      <c r="EDQ39" s="661"/>
      <c r="EDR39" s="661"/>
      <c r="EDS39" s="661"/>
      <c r="EDT39" s="661"/>
      <c r="EDU39" s="661"/>
      <c r="EDV39" s="661"/>
      <c r="EDW39" s="661"/>
      <c r="EDX39" s="661"/>
      <c r="EDY39" s="661"/>
      <c r="EDZ39" s="661"/>
      <c r="EEA39" s="661"/>
      <c r="EEB39" s="661"/>
      <c r="EEC39" s="661"/>
      <c r="EED39" s="661"/>
      <c r="EEE39" s="661"/>
      <c r="EEF39" s="661"/>
      <c r="EEG39" s="661"/>
      <c r="EEH39" s="661"/>
      <c r="EEI39" s="661"/>
      <c r="EEJ39" s="661"/>
      <c r="EEK39" s="661"/>
      <c r="EEL39" s="661"/>
      <c r="EEM39" s="661"/>
      <c r="EEN39" s="661"/>
      <c r="EEO39" s="661"/>
      <c r="EEP39" s="661"/>
      <c r="EEQ39" s="661"/>
      <c r="EER39" s="661"/>
      <c r="EES39" s="661"/>
      <c r="EET39" s="661"/>
      <c r="EEU39" s="661"/>
      <c r="EEV39" s="661"/>
      <c r="EEW39" s="661"/>
      <c r="EEX39" s="661"/>
      <c r="EEY39" s="661"/>
      <c r="EEZ39" s="661"/>
      <c r="EFA39" s="661"/>
      <c r="EFB39" s="661"/>
      <c r="EFC39" s="661"/>
      <c r="EFD39" s="661"/>
      <c r="EFE39" s="661"/>
      <c r="EFF39" s="661"/>
      <c r="EFG39" s="661"/>
      <c r="EFH39" s="661"/>
      <c r="EFI39" s="661"/>
      <c r="EFJ39" s="661"/>
      <c r="EFK39" s="661"/>
      <c r="EFL39" s="661"/>
      <c r="EFM39" s="661"/>
      <c r="EFN39" s="661"/>
      <c r="EFO39" s="661"/>
      <c r="EFP39" s="661"/>
      <c r="EFQ39" s="661"/>
      <c r="EFR39" s="661"/>
      <c r="EFS39" s="661"/>
      <c r="EFT39" s="661"/>
      <c r="EFU39" s="661"/>
      <c r="EFV39" s="661"/>
      <c r="EFW39" s="661"/>
      <c r="EFX39" s="661"/>
      <c r="EFY39" s="661"/>
      <c r="EFZ39" s="661"/>
      <c r="EGA39" s="661"/>
      <c r="EGB39" s="661"/>
      <c r="EGC39" s="661"/>
      <c r="EGD39" s="661"/>
      <c r="EGE39" s="661"/>
      <c r="EGF39" s="661"/>
      <c r="EGG39" s="661"/>
      <c r="EGH39" s="661"/>
      <c r="EGI39" s="661"/>
      <c r="EGJ39" s="661"/>
      <c r="EGK39" s="661"/>
      <c r="EGL39" s="661"/>
      <c r="EGM39" s="661"/>
      <c r="EGN39" s="661"/>
      <c r="EGO39" s="661"/>
      <c r="EGP39" s="661"/>
      <c r="EGQ39" s="661"/>
      <c r="EGR39" s="661"/>
      <c r="EGS39" s="661"/>
      <c r="EGT39" s="661"/>
      <c r="EGU39" s="661"/>
      <c r="EGV39" s="661"/>
      <c r="EGW39" s="661"/>
      <c r="EGX39" s="661"/>
      <c r="EGY39" s="661"/>
      <c r="EGZ39" s="661"/>
      <c r="EHA39" s="661"/>
      <c r="EHB39" s="661"/>
      <c r="EHC39" s="661"/>
      <c r="EHD39" s="661"/>
      <c r="EHE39" s="661"/>
      <c r="EHF39" s="661"/>
      <c r="EHG39" s="661"/>
      <c r="EHH39" s="661"/>
      <c r="EHI39" s="661"/>
      <c r="EHJ39" s="661"/>
      <c r="EHK39" s="661"/>
      <c r="EHL39" s="661"/>
      <c r="EHM39" s="661"/>
      <c r="EHN39" s="661"/>
      <c r="EHO39" s="661"/>
      <c r="EHP39" s="661"/>
      <c r="EHQ39" s="661"/>
      <c r="EHR39" s="661"/>
      <c r="EHS39" s="661"/>
      <c r="EHT39" s="661"/>
      <c r="EHU39" s="661"/>
      <c r="EHV39" s="661"/>
      <c r="EHW39" s="661"/>
      <c r="EHX39" s="661"/>
      <c r="EHY39" s="661"/>
      <c r="EHZ39" s="661"/>
      <c r="EIA39" s="661"/>
      <c r="EIB39" s="661"/>
      <c r="EIC39" s="661"/>
      <c r="EID39" s="661"/>
      <c r="EIE39" s="661"/>
      <c r="EIF39" s="661"/>
      <c r="EIG39" s="661"/>
      <c r="EIH39" s="661"/>
      <c r="EII39" s="661"/>
      <c r="EIJ39" s="661"/>
      <c r="EIK39" s="661"/>
      <c r="EIL39" s="661"/>
      <c r="EIM39" s="661"/>
      <c r="EIN39" s="661"/>
      <c r="EIO39" s="661"/>
      <c r="EIP39" s="661"/>
      <c r="EIQ39" s="661"/>
      <c r="EIR39" s="661"/>
      <c r="EIS39" s="661"/>
      <c r="EIT39" s="661"/>
      <c r="EIU39" s="661"/>
      <c r="EIV39" s="661"/>
      <c r="EIW39" s="661"/>
      <c r="EIX39" s="661"/>
      <c r="EIY39" s="661"/>
      <c r="EIZ39" s="661"/>
      <c r="EJA39" s="661"/>
      <c r="EJB39" s="661"/>
      <c r="EJC39" s="661"/>
      <c r="EJD39" s="661"/>
      <c r="EJE39" s="661"/>
      <c r="EJF39" s="661"/>
      <c r="EJG39" s="661"/>
      <c r="EJH39" s="661"/>
      <c r="EJI39" s="661"/>
      <c r="EJJ39" s="661"/>
      <c r="EJK39" s="661"/>
      <c r="EJL39" s="661"/>
      <c r="EJM39" s="661"/>
      <c r="EJN39" s="661"/>
      <c r="EJO39" s="661"/>
      <c r="EJP39" s="661"/>
      <c r="EJQ39" s="661"/>
      <c r="EJR39" s="661"/>
      <c r="EJS39" s="661"/>
      <c r="EJT39" s="661"/>
      <c r="EJU39" s="661"/>
      <c r="EJV39" s="661"/>
      <c r="EJW39" s="661"/>
      <c r="EJX39" s="661"/>
      <c r="EJY39" s="661"/>
      <c r="EJZ39" s="661"/>
      <c r="EKA39" s="661"/>
      <c r="EKB39" s="661"/>
      <c r="EKC39" s="661"/>
      <c r="EKD39" s="661"/>
      <c r="EKE39" s="661"/>
      <c r="EKF39" s="661"/>
      <c r="EKG39" s="661"/>
      <c r="EKH39" s="661"/>
      <c r="EKI39" s="661"/>
      <c r="EKJ39" s="661"/>
      <c r="EKK39" s="661"/>
      <c r="EKL39" s="661"/>
      <c r="EKM39" s="661"/>
      <c r="EKN39" s="661"/>
      <c r="EKO39" s="661"/>
      <c r="EKP39" s="661"/>
      <c r="EKQ39" s="661"/>
      <c r="EKR39" s="661"/>
      <c r="EKS39" s="661"/>
      <c r="EKT39" s="661"/>
      <c r="EKU39" s="661"/>
      <c r="EKV39" s="661"/>
      <c r="EKW39" s="661"/>
      <c r="EKX39" s="661"/>
      <c r="EKY39" s="661"/>
      <c r="EKZ39" s="661"/>
      <c r="ELA39" s="661"/>
      <c r="ELB39" s="661"/>
      <c r="ELC39" s="661"/>
      <c r="ELD39" s="661"/>
      <c r="ELE39" s="661"/>
      <c r="ELF39" s="661"/>
      <c r="ELG39" s="661"/>
      <c r="ELH39" s="661"/>
      <c r="ELI39" s="661"/>
      <c r="ELJ39" s="661"/>
      <c r="ELK39" s="661"/>
      <c r="ELL39" s="661"/>
      <c r="ELM39" s="661"/>
      <c r="ELN39" s="661"/>
      <c r="ELO39" s="661"/>
      <c r="ELP39" s="661"/>
      <c r="ELQ39" s="661"/>
      <c r="ELR39" s="661"/>
      <c r="ELS39" s="661"/>
      <c r="ELT39" s="661"/>
      <c r="ELU39" s="661"/>
      <c r="ELV39" s="661"/>
      <c r="ELW39" s="661"/>
      <c r="ELX39" s="661"/>
      <c r="ELY39" s="661"/>
      <c r="ELZ39" s="661"/>
      <c r="EMA39" s="661"/>
      <c r="EMB39" s="661"/>
      <c r="EMC39" s="661"/>
      <c r="EMD39" s="661"/>
      <c r="EME39" s="661"/>
      <c r="EMF39" s="661"/>
      <c r="EMG39" s="661"/>
      <c r="EMH39" s="661"/>
      <c r="EMI39" s="661"/>
      <c r="EMJ39" s="661"/>
      <c r="EMK39" s="661"/>
      <c r="EML39" s="661"/>
      <c r="EMM39" s="661"/>
      <c r="EMN39" s="661"/>
      <c r="EMO39" s="661"/>
      <c r="EMP39" s="661"/>
      <c r="EMQ39" s="661"/>
      <c r="EMR39" s="661"/>
      <c r="EMS39" s="661"/>
      <c r="EMT39" s="661"/>
      <c r="EMU39" s="661"/>
      <c r="EMV39" s="661"/>
      <c r="EMW39" s="661"/>
      <c r="EMX39" s="661"/>
      <c r="EMY39" s="661"/>
      <c r="EMZ39" s="661"/>
      <c r="ENA39" s="661"/>
      <c r="ENB39" s="661"/>
      <c r="ENC39" s="661"/>
      <c r="END39" s="661"/>
      <c r="ENE39" s="661"/>
      <c r="ENF39" s="661"/>
      <c r="ENG39" s="661"/>
      <c r="ENH39" s="661"/>
      <c r="ENI39" s="661"/>
      <c r="ENJ39" s="661"/>
      <c r="ENK39" s="661"/>
      <c r="ENL39" s="661"/>
      <c r="ENM39" s="661"/>
      <c r="ENN39" s="661"/>
      <c r="ENO39" s="661"/>
      <c r="ENP39" s="661"/>
      <c r="ENQ39" s="661"/>
      <c r="ENR39" s="661"/>
      <c r="ENS39" s="661"/>
      <c r="ENT39" s="661"/>
      <c r="ENU39" s="661"/>
      <c r="ENV39" s="661"/>
      <c r="ENW39" s="661"/>
      <c r="ENX39" s="661"/>
      <c r="ENY39" s="661"/>
      <c r="ENZ39" s="661"/>
      <c r="EOA39" s="661"/>
      <c r="EOB39" s="661"/>
      <c r="EOC39" s="661"/>
      <c r="EOD39" s="661"/>
      <c r="EOE39" s="661"/>
      <c r="EOF39" s="661"/>
      <c r="EOG39" s="661"/>
      <c r="EOH39" s="661"/>
      <c r="EOI39" s="661"/>
      <c r="EOJ39" s="661"/>
      <c r="EOK39" s="661"/>
      <c r="EOL39" s="661"/>
      <c r="EOM39" s="661"/>
      <c r="EON39" s="661"/>
      <c r="EOO39" s="661"/>
      <c r="EOP39" s="661"/>
      <c r="EOQ39" s="661"/>
      <c r="EOR39" s="661"/>
      <c r="EOS39" s="661"/>
      <c r="EOT39" s="661"/>
      <c r="EOU39" s="661"/>
      <c r="EOV39" s="661"/>
      <c r="EOW39" s="661"/>
      <c r="EOX39" s="661"/>
      <c r="EOY39" s="661"/>
      <c r="EOZ39" s="661"/>
      <c r="EPA39" s="661"/>
      <c r="EPB39" s="661"/>
      <c r="EPC39" s="661"/>
      <c r="EPD39" s="661"/>
      <c r="EPE39" s="661"/>
      <c r="EPF39" s="661"/>
      <c r="EPG39" s="661"/>
      <c r="EPH39" s="661"/>
      <c r="EPI39" s="661"/>
      <c r="EPJ39" s="661"/>
      <c r="EPK39" s="661"/>
      <c r="EPL39" s="661"/>
      <c r="EPM39" s="661"/>
      <c r="EPN39" s="661"/>
      <c r="EPO39" s="661"/>
      <c r="EPP39" s="661"/>
      <c r="EPQ39" s="661"/>
      <c r="EPR39" s="661"/>
      <c r="EPS39" s="661"/>
      <c r="EPT39" s="661"/>
      <c r="EPU39" s="661"/>
      <c r="EPV39" s="661"/>
      <c r="EPW39" s="661"/>
      <c r="EPX39" s="661"/>
      <c r="EPY39" s="661"/>
      <c r="EPZ39" s="661"/>
      <c r="EQA39" s="661"/>
      <c r="EQB39" s="661"/>
      <c r="EQC39" s="661"/>
      <c r="EQD39" s="661"/>
      <c r="EQE39" s="661"/>
      <c r="EQF39" s="661"/>
      <c r="EQG39" s="661"/>
      <c r="EQH39" s="661"/>
      <c r="EQI39" s="661"/>
      <c r="EQJ39" s="661"/>
      <c r="EQK39" s="661"/>
      <c r="EQL39" s="661"/>
      <c r="EQM39" s="661"/>
      <c r="EQN39" s="661"/>
      <c r="EQO39" s="661"/>
      <c r="EQP39" s="661"/>
      <c r="EQQ39" s="661"/>
      <c r="EQR39" s="661"/>
      <c r="EQS39" s="661"/>
      <c r="EQT39" s="661"/>
      <c r="EQU39" s="661"/>
      <c r="EQV39" s="661"/>
      <c r="EQW39" s="661"/>
      <c r="EQX39" s="661"/>
      <c r="EQY39" s="661"/>
      <c r="EQZ39" s="661"/>
      <c r="ERA39" s="661"/>
      <c r="ERB39" s="661"/>
      <c r="ERC39" s="661"/>
      <c r="ERD39" s="661"/>
      <c r="ERE39" s="661"/>
      <c r="ERF39" s="661"/>
      <c r="ERG39" s="661"/>
      <c r="ERH39" s="661"/>
      <c r="ERI39" s="661"/>
      <c r="ERJ39" s="661"/>
      <c r="ERK39" s="661"/>
      <c r="ERL39" s="661"/>
      <c r="ERM39" s="661"/>
      <c r="ERN39" s="661"/>
      <c r="ERO39" s="661"/>
      <c r="ERP39" s="661"/>
      <c r="ERQ39" s="661"/>
      <c r="ERR39" s="661"/>
      <c r="ERS39" s="661"/>
      <c r="ERT39" s="661"/>
      <c r="ERU39" s="661"/>
      <c r="ERV39" s="661"/>
      <c r="ERW39" s="661"/>
      <c r="ERX39" s="661"/>
      <c r="ERY39" s="661"/>
      <c r="ERZ39" s="661"/>
      <c r="ESA39" s="661"/>
      <c r="ESB39" s="661"/>
      <c r="ESC39" s="661"/>
      <c r="ESD39" s="661"/>
      <c r="ESE39" s="661"/>
      <c r="ESF39" s="661"/>
      <c r="ESG39" s="661"/>
      <c r="ESH39" s="661"/>
      <c r="ESI39" s="661"/>
      <c r="ESJ39" s="661"/>
      <c r="ESK39" s="661"/>
      <c r="ESL39" s="661"/>
      <c r="ESM39" s="661"/>
      <c r="ESN39" s="661"/>
      <c r="ESO39" s="661"/>
      <c r="ESP39" s="661"/>
      <c r="ESQ39" s="661"/>
      <c r="ESR39" s="661"/>
      <c r="ESS39" s="661"/>
      <c r="EST39" s="661"/>
      <c r="ESU39" s="661"/>
      <c r="ESV39" s="661"/>
      <c r="ESW39" s="661"/>
      <c r="ESX39" s="661"/>
      <c r="ESY39" s="661"/>
      <c r="ESZ39" s="661"/>
      <c r="ETA39" s="661"/>
      <c r="ETB39" s="661"/>
      <c r="ETC39" s="661"/>
      <c r="ETD39" s="661"/>
      <c r="ETE39" s="661"/>
      <c r="ETF39" s="661"/>
      <c r="ETG39" s="661"/>
      <c r="ETH39" s="661"/>
      <c r="ETI39" s="661"/>
      <c r="ETJ39" s="661"/>
      <c r="ETK39" s="661"/>
      <c r="ETL39" s="661"/>
      <c r="ETM39" s="661"/>
      <c r="ETN39" s="661"/>
      <c r="ETO39" s="661"/>
      <c r="ETP39" s="661"/>
      <c r="ETQ39" s="661"/>
      <c r="ETR39" s="661"/>
      <c r="ETS39" s="661"/>
      <c r="ETT39" s="661"/>
      <c r="ETU39" s="661"/>
      <c r="ETV39" s="661"/>
      <c r="ETW39" s="661"/>
      <c r="ETX39" s="661"/>
      <c r="ETY39" s="661"/>
      <c r="ETZ39" s="661"/>
      <c r="EUA39" s="661"/>
      <c r="EUB39" s="661"/>
      <c r="EUC39" s="661"/>
      <c r="EUD39" s="661"/>
      <c r="EUE39" s="661"/>
      <c r="EUF39" s="661"/>
      <c r="EUG39" s="661"/>
      <c r="EUH39" s="661"/>
      <c r="EUI39" s="661"/>
      <c r="EUJ39" s="661"/>
      <c r="EUK39" s="661"/>
      <c r="EUL39" s="661"/>
      <c r="EUM39" s="661"/>
      <c r="EUN39" s="661"/>
      <c r="EUO39" s="661"/>
      <c r="EUP39" s="661"/>
      <c r="EUQ39" s="661"/>
      <c r="EUR39" s="661"/>
      <c r="EUS39" s="661"/>
      <c r="EUT39" s="661"/>
      <c r="EUU39" s="661"/>
      <c r="EUV39" s="661"/>
      <c r="EUW39" s="661"/>
      <c r="EUX39" s="661"/>
      <c r="EUY39" s="661"/>
      <c r="EUZ39" s="661"/>
      <c r="EVA39" s="661"/>
      <c r="EVB39" s="661"/>
      <c r="EVC39" s="661"/>
      <c r="EVD39" s="661"/>
      <c r="EVE39" s="661"/>
      <c r="EVF39" s="661"/>
      <c r="EVG39" s="661"/>
      <c r="EVH39" s="661"/>
      <c r="EVI39" s="661"/>
      <c r="EVJ39" s="661"/>
      <c r="EVK39" s="661"/>
      <c r="EVL39" s="661"/>
      <c r="EVM39" s="661"/>
      <c r="EVN39" s="661"/>
      <c r="EVO39" s="661"/>
      <c r="EVP39" s="661"/>
      <c r="EVQ39" s="661"/>
      <c r="EVR39" s="661"/>
      <c r="EVS39" s="661"/>
      <c r="EVT39" s="661"/>
      <c r="EVU39" s="661"/>
      <c r="EVV39" s="661"/>
      <c r="EVW39" s="661"/>
      <c r="EVX39" s="661"/>
      <c r="EVY39" s="661"/>
      <c r="EVZ39" s="661"/>
      <c r="EWA39" s="661"/>
      <c r="EWB39" s="661"/>
      <c r="EWC39" s="661"/>
      <c r="EWD39" s="661"/>
      <c r="EWE39" s="661"/>
      <c r="EWF39" s="661"/>
      <c r="EWG39" s="661"/>
      <c r="EWH39" s="661"/>
      <c r="EWI39" s="661"/>
      <c r="EWJ39" s="661"/>
      <c r="EWK39" s="661"/>
      <c r="EWL39" s="661"/>
      <c r="EWM39" s="661"/>
      <c r="EWN39" s="661"/>
      <c r="EWO39" s="661"/>
      <c r="EWP39" s="661"/>
      <c r="EWQ39" s="661"/>
      <c r="EWR39" s="661"/>
      <c r="EWS39" s="661"/>
      <c r="EWT39" s="661"/>
      <c r="EWU39" s="661"/>
      <c r="EWV39" s="661"/>
      <c r="EWW39" s="661"/>
      <c r="EWX39" s="661"/>
      <c r="EWY39" s="661"/>
      <c r="EWZ39" s="661"/>
      <c r="EXA39" s="661"/>
      <c r="EXB39" s="661"/>
      <c r="EXC39" s="661"/>
      <c r="EXD39" s="661"/>
      <c r="EXE39" s="661"/>
      <c r="EXF39" s="661"/>
      <c r="EXG39" s="661"/>
      <c r="EXH39" s="661"/>
      <c r="EXI39" s="661"/>
      <c r="EXJ39" s="661"/>
      <c r="EXK39" s="661"/>
      <c r="EXL39" s="661"/>
      <c r="EXM39" s="661"/>
      <c r="EXN39" s="661"/>
      <c r="EXO39" s="661"/>
      <c r="EXP39" s="661"/>
      <c r="EXQ39" s="661"/>
      <c r="EXR39" s="661"/>
      <c r="EXS39" s="661"/>
      <c r="EXT39" s="661"/>
      <c r="EXU39" s="661"/>
      <c r="EXV39" s="661"/>
      <c r="EXW39" s="661"/>
      <c r="EXX39" s="661"/>
      <c r="EXY39" s="661"/>
      <c r="EXZ39" s="661"/>
      <c r="EYA39" s="661"/>
      <c r="EYB39" s="661"/>
      <c r="EYC39" s="661"/>
      <c r="EYD39" s="661"/>
      <c r="EYE39" s="661"/>
      <c r="EYF39" s="661"/>
      <c r="EYG39" s="661"/>
      <c r="EYH39" s="661"/>
      <c r="EYI39" s="661"/>
      <c r="EYJ39" s="661"/>
      <c r="EYK39" s="661"/>
      <c r="EYL39" s="661"/>
      <c r="EYM39" s="661"/>
      <c r="EYN39" s="661"/>
      <c r="EYO39" s="661"/>
      <c r="EYP39" s="661"/>
      <c r="EYQ39" s="661"/>
      <c r="EYR39" s="661"/>
      <c r="EYS39" s="661"/>
      <c r="EYT39" s="661"/>
      <c r="EYU39" s="661"/>
      <c r="EYV39" s="661"/>
      <c r="EYW39" s="661"/>
      <c r="EYX39" s="661"/>
      <c r="EYY39" s="661"/>
      <c r="EYZ39" s="661"/>
      <c r="EZA39" s="661"/>
      <c r="EZB39" s="661"/>
      <c r="EZC39" s="661"/>
      <c r="EZD39" s="661"/>
      <c r="EZE39" s="661"/>
      <c r="EZF39" s="661"/>
      <c r="EZG39" s="661"/>
      <c r="EZH39" s="661"/>
      <c r="EZI39" s="661"/>
      <c r="EZJ39" s="661"/>
      <c r="EZK39" s="661"/>
      <c r="EZL39" s="661"/>
      <c r="EZM39" s="661"/>
      <c r="EZN39" s="661"/>
      <c r="EZO39" s="661"/>
      <c r="EZP39" s="661"/>
      <c r="EZQ39" s="661"/>
      <c r="EZR39" s="661"/>
      <c r="EZS39" s="661"/>
      <c r="EZT39" s="661"/>
      <c r="EZU39" s="661"/>
      <c r="EZV39" s="661"/>
      <c r="EZW39" s="661"/>
      <c r="EZX39" s="661"/>
      <c r="EZY39" s="661"/>
      <c r="EZZ39" s="661"/>
      <c r="FAA39" s="661"/>
      <c r="FAB39" s="661"/>
      <c r="FAC39" s="661"/>
      <c r="FAD39" s="661"/>
      <c r="FAE39" s="661"/>
      <c r="FAF39" s="661"/>
      <c r="FAG39" s="661"/>
      <c r="FAH39" s="661"/>
      <c r="FAI39" s="661"/>
      <c r="FAJ39" s="661"/>
      <c r="FAK39" s="661"/>
      <c r="FAL39" s="661"/>
      <c r="FAM39" s="661"/>
      <c r="FAN39" s="661"/>
      <c r="FAO39" s="661"/>
      <c r="FAP39" s="661"/>
      <c r="FAQ39" s="661"/>
      <c r="FAR39" s="661"/>
      <c r="FAS39" s="661"/>
      <c r="FAT39" s="661"/>
      <c r="FAU39" s="661"/>
      <c r="FAV39" s="661"/>
      <c r="FAW39" s="661"/>
      <c r="FAX39" s="661"/>
      <c r="FAY39" s="661"/>
      <c r="FAZ39" s="661"/>
      <c r="FBA39" s="661"/>
      <c r="FBB39" s="661"/>
      <c r="FBC39" s="661"/>
      <c r="FBD39" s="661"/>
      <c r="FBE39" s="661"/>
      <c r="FBF39" s="661"/>
      <c r="FBG39" s="661"/>
      <c r="FBH39" s="661"/>
      <c r="FBI39" s="661"/>
      <c r="FBJ39" s="661"/>
      <c r="FBK39" s="661"/>
      <c r="FBL39" s="661"/>
      <c r="FBM39" s="661"/>
      <c r="FBN39" s="661"/>
      <c r="FBO39" s="661"/>
      <c r="FBP39" s="661"/>
      <c r="FBQ39" s="661"/>
      <c r="FBR39" s="661"/>
      <c r="FBS39" s="661"/>
      <c r="FBT39" s="661"/>
      <c r="FBU39" s="661"/>
      <c r="FBV39" s="661"/>
      <c r="FBW39" s="661"/>
      <c r="FBX39" s="661"/>
      <c r="FBY39" s="661"/>
      <c r="FBZ39" s="661"/>
      <c r="FCA39" s="661"/>
      <c r="FCB39" s="661"/>
      <c r="FCC39" s="661"/>
      <c r="FCD39" s="661"/>
      <c r="FCE39" s="661"/>
      <c r="FCF39" s="661"/>
      <c r="FCG39" s="661"/>
      <c r="FCH39" s="661"/>
      <c r="FCI39" s="661"/>
      <c r="FCJ39" s="661"/>
      <c r="FCK39" s="661"/>
      <c r="FCL39" s="661"/>
      <c r="FCM39" s="661"/>
      <c r="FCN39" s="661"/>
      <c r="FCO39" s="661"/>
      <c r="FCP39" s="661"/>
      <c r="FCQ39" s="661"/>
      <c r="FCR39" s="661"/>
      <c r="FCS39" s="661"/>
      <c r="FCT39" s="661"/>
      <c r="FCU39" s="661"/>
      <c r="FCV39" s="661"/>
      <c r="FCW39" s="661"/>
      <c r="FCX39" s="661"/>
      <c r="FCY39" s="661"/>
      <c r="FCZ39" s="661"/>
      <c r="FDA39" s="661"/>
      <c r="FDB39" s="661"/>
      <c r="FDC39" s="661"/>
      <c r="FDD39" s="661"/>
      <c r="FDE39" s="661"/>
      <c r="FDF39" s="661"/>
      <c r="FDG39" s="661"/>
      <c r="FDH39" s="661"/>
      <c r="FDI39" s="661"/>
      <c r="FDJ39" s="661"/>
      <c r="FDK39" s="661"/>
      <c r="FDL39" s="661"/>
      <c r="FDM39" s="661"/>
      <c r="FDN39" s="661"/>
      <c r="FDO39" s="661"/>
      <c r="FDP39" s="661"/>
      <c r="FDQ39" s="661"/>
      <c r="FDR39" s="661"/>
      <c r="FDS39" s="661"/>
      <c r="FDT39" s="661"/>
      <c r="FDU39" s="661"/>
      <c r="FDV39" s="661"/>
      <c r="FDW39" s="661"/>
      <c r="FDX39" s="661"/>
      <c r="FDY39" s="661"/>
      <c r="FDZ39" s="661"/>
      <c r="FEA39" s="661"/>
      <c r="FEB39" s="661"/>
      <c r="FEC39" s="661"/>
      <c r="FED39" s="661"/>
      <c r="FEE39" s="661"/>
      <c r="FEF39" s="661"/>
      <c r="FEG39" s="661"/>
      <c r="FEH39" s="661"/>
      <c r="FEI39" s="661"/>
      <c r="FEJ39" s="661"/>
      <c r="FEK39" s="661"/>
      <c r="FEL39" s="661"/>
      <c r="FEM39" s="661"/>
      <c r="FEN39" s="661"/>
      <c r="FEO39" s="661"/>
      <c r="FEP39" s="661"/>
      <c r="FEQ39" s="661"/>
      <c r="FER39" s="661"/>
      <c r="FES39" s="661"/>
      <c r="FET39" s="661"/>
      <c r="FEU39" s="661"/>
      <c r="FEV39" s="661"/>
      <c r="FEW39" s="661"/>
      <c r="FEX39" s="661"/>
      <c r="FEY39" s="661"/>
      <c r="FEZ39" s="661"/>
      <c r="FFA39" s="661"/>
      <c r="FFB39" s="661"/>
      <c r="FFC39" s="661"/>
      <c r="FFD39" s="661"/>
      <c r="FFE39" s="661"/>
      <c r="FFF39" s="661"/>
      <c r="FFG39" s="661"/>
      <c r="FFH39" s="661"/>
      <c r="FFI39" s="661"/>
      <c r="FFJ39" s="661"/>
      <c r="FFK39" s="661"/>
      <c r="FFL39" s="661"/>
      <c r="FFM39" s="661"/>
      <c r="FFN39" s="661"/>
      <c r="FFO39" s="661"/>
      <c r="FFP39" s="661"/>
      <c r="FFQ39" s="661"/>
      <c r="FFR39" s="661"/>
      <c r="FFS39" s="661"/>
      <c r="FFT39" s="661"/>
      <c r="FFU39" s="661"/>
      <c r="FFV39" s="661"/>
      <c r="FFW39" s="661"/>
      <c r="FFX39" s="661"/>
      <c r="FFY39" s="661"/>
      <c r="FFZ39" s="661"/>
      <c r="FGA39" s="661"/>
      <c r="FGB39" s="661"/>
      <c r="FGC39" s="661"/>
      <c r="FGD39" s="661"/>
      <c r="FGE39" s="661"/>
      <c r="FGF39" s="661"/>
      <c r="FGG39" s="661"/>
      <c r="FGH39" s="661"/>
      <c r="FGI39" s="661"/>
      <c r="FGJ39" s="661"/>
      <c r="FGK39" s="661"/>
      <c r="FGL39" s="661"/>
      <c r="FGM39" s="661"/>
      <c r="FGN39" s="661"/>
      <c r="FGO39" s="661"/>
      <c r="FGP39" s="661"/>
      <c r="FGQ39" s="661"/>
      <c r="FGR39" s="661"/>
      <c r="FGS39" s="661"/>
      <c r="FGT39" s="661"/>
      <c r="FGU39" s="661"/>
      <c r="FGV39" s="661"/>
      <c r="FGW39" s="661"/>
      <c r="FGX39" s="661"/>
      <c r="FGY39" s="661"/>
      <c r="FGZ39" s="661"/>
      <c r="FHA39" s="661"/>
      <c r="FHB39" s="661"/>
      <c r="FHC39" s="661"/>
      <c r="FHD39" s="661"/>
      <c r="FHE39" s="661"/>
      <c r="FHF39" s="661"/>
      <c r="FHG39" s="661"/>
      <c r="FHH39" s="661"/>
      <c r="FHI39" s="661"/>
      <c r="FHJ39" s="661"/>
      <c r="FHK39" s="661"/>
      <c r="FHL39" s="661"/>
      <c r="FHM39" s="661"/>
      <c r="FHN39" s="661"/>
      <c r="FHO39" s="661"/>
      <c r="FHP39" s="661"/>
      <c r="FHQ39" s="661"/>
      <c r="FHR39" s="661"/>
      <c r="FHS39" s="661"/>
      <c r="FHT39" s="661"/>
      <c r="FHU39" s="661"/>
      <c r="FHV39" s="661"/>
      <c r="FHW39" s="661"/>
      <c r="FHX39" s="661"/>
      <c r="FHY39" s="661"/>
      <c r="FHZ39" s="661"/>
      <c r="FIA39" s="661"/>
      <c r="FIB39" s="661"/>
      <c r="FIC39" s="661"/>
      <c r="FID39" s="661"/>
      <c r="FIE39" s="661"/>
      <c r="FIF39" s="661"/>
      <c r="FIG39" s="661"/>
      <c r="FIH39" s="661"/>
      <c r="FII39" s="661"/>
      <c r="FIJ39" s="661"/>
      <c r="FIK39" s="661"/>
      <c r="FIL39" s="661"/>
      <c r="FIM39" s="661"/>
      <c r="FIN39" s="661"/>
      <c r="FIO39" s="661"/>
      <c r="FIP39" s="661"/>
      <c r="FIQ39" s="661"/>
      <c r="FIR39" s="661"/>
      <c r="FIS39" s="661"/>
      <c r="FIT39" s="661"/>
      <c r="FIU39" s="661"/>
      <c r="FIV39" s="661"/>
      <c r="FIW39" s="661"/>
      <c r="FIX39" s="661"/>
      <c r="FIY39" s="661"/>
      <c r="FIZ39" s="661"/>
      <c r="FJA39" s="661"/>
      <c r="FJB39" s="661"/>
      <c r="FJC39" s="661"/>
      <c r="FJD39" s="661"/>
      <c r="FJE39" s="661"/>
      <c r="FJF39" s="661"/>
      <c r="FJG39" s="661"/>
      <c r="FJH39" s="661"/>
      <c r="FJI39" s="661"/>
      <c r="FJJ39" s="661"/>
      <c r="FJK39" s="661"/>
      <c r="FJL39" s="661"/>
      <c r="FJM39" s="661"/>
      <c r="FJN39" s="661"/>
      <c r="FJO39" s="661"/>
      <c r="FJP39" s="661"/>
      <c r="FJQ39" s="661"/>
      <c r="FJR39" s="661"/>
      <c r="FJS39" s="661"/>
      <c r="FJT39" s="661"/>
      <c r="FJU39" s="661"/>
      <c r="FJV39" s="661"/>
      <c r="FJW39" s="661"/>
      <c r="FJX39" s="661"/>
      <c r="FJY39" s="661"/>
      <c r="FJZ39" s="661"/>
      <c r="FKA39" s="661"/>
      <c r="FKB39" s="661"/>
      <c r="FKC39" s="661"/>
      <c r="FKD39" s="661"/>
      <c r="FKE39" s="661"/>
      <c r="FKF39" s="661"/>
      <c r="FKG39" s="661"/>
      <c r="FKH39" s="661"/>
      <c r="FKI39" s="661"/>
      <c r="FKJ39" s="661"/>
      <c r="FKK39" s="661"/>
      <c r="FKL39" s="661"/>
      <c r="FKM39" s="661"/>
      <c r="FKN39" s="661"/>
      <c r="FKO39" s="661"/>
      <c r="FKP39" s="661"/>
      <c r="FKQ39" s="661"/>
      <c r="FKR39" s="661"/>
      <c r="FKS39" s="661"/>
      <c r="FKT39" s="661"/>
      <c r="FKU39" s="661"/>
      <c r="FKV39" s="661"/>
      <c r="FKW39" s="661"/>
      <c r="FKX39" s="661"/>
      <c r="FKY39" s="661"/>
      <c r="FKZ39" s="661"/>
      <c r="FLA39" s="661"/>
      <c r="FLB39" s="661"/>
      <c r="FLC39" s="661"/>
      <c r="FLD39" s="661"/>
      <c r="FLE39" s="661"/>
      <c r="FLF39" s="661"/>
      <c r="FLG39" s="661"/>
      <c r="FLH39" s="661"/>
      <c r="FLI39" s="661"/>
      <c r="FLJ39" s="661"/>
      <c r="FLK39" s="661"/>
      <c r="FLL39" s="661"/>
      <c r="FLM39" s="661"/>
      <c r="FLN39" s="661"/>
      <c r="FLO39" s="661"/>
      <c r="FLP39" s="661"/>
      <c r="FLQ39" s="661"/>
      <c r="FLR39" s="661"/>
      <c r="FLS39" s="661"/>
      <c r="FLT39" s="661"/>
      <c r="FLU39" s="661"/>
      <c r="FLV39" s="661"/>
      <c r="FLW39" s="661"/>
      <c r="FLX39" s="661"/>
      <c r="FLY39" s="661"/>
      <c r="FLZ39" s="661"/>
      <c r="FMA39" s="661"/>
      <c r="FMB39" s="661"/>
      <c r="FMC39" s="661"/>
      <c r="FMD39" s="661"/>
      <c r="FME39" s="661"/>
      <c r="FMF39" s="661"/>
      <c r="FMG39" s="661"/>
      <c r="FMH39" s="661"/>
      <c r="FMI39" s="661"/>
      <c r="FMJ39" s="661"/>
      <c r="FMK39" s="661"/>
      <c r="FML39" s="661"/>
      <c r="FMM39" s="661"/>
      <c r="FMN39" s="661"/>
      <c r="FMO39" s="661"/>
      <c r="FMP39" s="661"/>
      <c r="FMQ39" s="661"/>
      <c r="FMR39" s="661"/>
      <c r="FMS39" s="661"/>
      <c r="FMT39" s="661"/>
      <c r="FMU39" s="661"/>
      <c r="FMV39" s="661"/>
      <c r="FMW39" s="661"/>
      <c r="FMX39" s="661"/>
      <c r="FMY39" s="661"/>
      <c r="FMZ39" s="661"/>
      <c r="FNA39" s="661"/>
      <c r="FNB39" s="661"/>
      <c r="FNC39" s="661"/>
      <c r="FND39" s="661"/>
      <c r="FNE39" s="661"/>
      <c r="FNF39" s="661"/>
      <c r="FNG39" s="661"/>
      <c r="FNH39" s="661"/>
      <c r="FNI39" s="661"/>
      <c r="FNJ39" s="661"/>
      <c r="FNK39" s="661"/>
      <c r="FNL39" s="661"/>
      <c r="FNM39" s="661"/>
      <c r="FNN39" s="661"/>
      <c r="FNO39" s="661"/>
      <c r="FNP39" s="661"/>
      <c r="FNQ39" s="661"/>
      <c r="FNR39" s="661"/>
      <c r="FNS39" s="661"/>
      <c r="FNT39" s="661"/>
      <c r="FNU39" s="661"/>
      <c r="FNV39" s="661"/>
      <c r="FNW39" s="661"/>
      <c r="FNX39" s="661"/>
      <c r="FNY39" s="661"/>
      <c r="FNZ39" s="661"/>
      <c r="FOA39" s="661"/>
      <c r="FOB39" s="661"/>
      <c r="FOC39" s="661"/>
      <c r="FOD39" s="661"/>
      <c r="FOE39" s="661"/>
      <c r="FOF39" s="661"/>
      <c r="FOG39" s="661"/>
      <c r="FOH39" s="661"/>
      <c r="FOI39" s="661"/>
      <c r="FOJ39" s="661"/>
      <c r="FOK39" s="661"/>
      <c r="FOL39" s="661"/>
      <c r="FOM39" s="661"/>
      <c r="FON39" s="661"/>
      <c r="FOO39" s="661"/>
      <c r="FOP39" s="661"/>
      <c r="FOQ39" s="661"/>
      <c r="FOR39" s="661"/>
      <c r="FOS39" s="661"/>
      <c r="FOT39" s="661"/>
      <c r="FOU39" s="661"/>
      <c r="FOV39" s="661"/>
      <c r="FOW39" s="661"/>
      <c r="FOX39" s="661"/>
      <c r="FOY39" s="661"/>
      <c r="FOZ39" s="661"/>
      <c r="FPA39" s="661"/>
      <c r="FPB39" s="661"/>
      <c r="FPC39" s="661"/>
      <c r="FPD39" s="661"/>
      <c r="FPE39" s="661"/>
      <c r="FPF39" s="661"/>
      <c r="FPG39" s="661"/>
      <c r="FPH39" s="661"/>
      <c r="FPI39" s="661"/>
      <c r="FPJ39" s="661"/>
      <c r="FPK39" s="661"/>
      <c r="FPL39" s="661"/>
      <c r="FPM39" s="661"/>
      <c r="FPN39" s="661"/>
      <c r="FPO39" s="661"/>
      <c r="FPP39" s="661"/>
      <c r="FPQ39" s="661"/>
      <c r="FPR39" s="661"/>
      <c r="FPS39" s="661"/>
      <c r="FPT39" s="661"/>
      <c r="FPU39" s="661"/>
      <c r="FPV39" s="661"/>
      <c r="FPW39" s="661"/>
      <c r="FPX39" s="661"/>
      <c r="FPY39" s="661"/>
      <c r="FPZ39" s="661"/>
      <c r="FQA39" s="661"/>
      <c r="FQB39" s="661"/>
      <c r="FQC39" s="661"/>
      <c r="FQD39" s="661"/>
      <c r="FQE39" s="661"/>
      <c r="FQF39" s="661"/>
      <c r="FQG39" s="661"/>
      <c r="FQH39" s="661"/>
      <c r="FQI39" s="661"/>
      <c r="FQJ39" s="661"/>
      <c r="FQK39" s="661"/>
      <c r="FQL39" s="661"/>
      <c r="FQM39" s="661"/>
      <c r="FQN39" s="661"/>
      <c r="FQO39" s="661"/>
      <c r="FQP39" s="661"/>
      <c r="FQQ39" s="661"/>
      <c r="FQR39" s="661"/>
      <c r="FQS39" s="661"/>
      <c r="FQT39" s="661"/>
      <c r="FQU39" s="661"/>
      <c r="FQV39" s="661"/>
      <c r="FQW39" s="661"/>
      <c r="FQX39" s="661"/>
      <c r="FQY39" s="661"/>
      <c r="FQZ39" s="661"/>
      <c r="FRA39" s="661"/>
      <c r="FRB39" s="661"/>
      <c r="FRC39" s="661"/>
      <c r="FRD39" s="661"/>
      <c r="FRE39" s="661"/>
      <c r="FRF39" s="661"/>
      <c r="FRG39" s="661"/>
      <c r="FRH39" s="661"/>
      <c r="FRI39" s="661"/>
      <c r="FRJ39" s="661"/>
      <c r="FRK39" s="661"/>
      <c r="FRL39" s="661"/>
      <c r="FRM39" s="661"/>
      <c r="FRN39" s="661"/>
      <c r="FRO39" s="661"/>
      <c r="FRP39" s="661"/>
      <c r="FRQ39" s="661"/>
      <c r="FRR39" s="661"/>
      <c r="FRS39" s="661"/>
      <c r="FRT39" s="661"/>
      <c r="FRU39" s="661"/>
      <c r="FRV39" s="661"/>
      <c r="FRW39" s="661"/>
      <c r="FRX39" s="661"/>
      <c r="FRY39" s="661"/>
      <c r="FRZ39" s="661"/>
      <c r="FSA39" s="661"/>
      <c r="FSB39" s="661"/>
      <c r="FSC39" s="661"/>
      <c r="FSD39" s="661"/>
      <c r="FSE39" s="661"/>
      <c r="FSF39" s="661"/>
      <c r="FSG39" s="661"/>
      <c r="FSH39" s="661"/>
      <c r="FSI39" s="661"/>
      <c r="FSJ39" s="661"/>
      <c r="FSK39" s="661"/>
      <c r="FSL39" s="661"/>
      <c r="FSM39" s="661"/>
      <c r="FSN39" s="661"/>
      <c r="FSO39" s="661"/>
      <c r="FSP39" s="661"/>
      <c r="FSQ39" s="661"/>
      <c r="FSR39" s="661"/>
      <c r="FSS39" s="661"/>
      <c r="FST39" s="661"/>
      <c r="FSU39" s="661"/>
      <c r="FSV39" s="661"/>
      <c r="FSW39" s="661"/>
      <c r="FSX39" s="661"/>
      <c r="FSY39" s="661"/>
      <c r="FSZ39" s="661"/>
      <c r="FTA39" s="661"/>
      <c r="FTB39" s="661"/>
      <c r="FTC39" s="661"/>
      <c r="FTD39" s="661"/>
      <c r="FTE39" s="661"/>
      <c r="FTF39" s="661"/>
      <c r="FTG39" s="661"/>
      <c r="FTH39" s="661"/>
      <c r="FTI39" s="661"/>
      <c r="FTJ39" s="661"/>
      <c r="FTK39" s="661"/>
      <c r="FTL39" s="661"/>
      <c r="FTM39" s="661"/>
      <c r="FTN39" s="661"/>
      <c r="FTO39" s="661"/>
      <c r="FTP39" s="661"/>
      <c r="FTQ39" s="661"/>
      <c r="FTR39" s="661"/>
      <c r="FTS39" s="661"/>
      <c r="FTT39" s="661"/>
      <c r="FTU39" s="661"/>
      <c r="FTV39" s="661"/>
      <c r="FTW39" s="661"/>
      <c r="FTX39" s="661"/>
      <c r="FTY39" s="661"/>
      <c r="FTZ39" s="661"/>
      <c r="FUA39" s="661"/>
      <c r="FUB39" s="661"/>
      <c r="FUC39" s="661"/>
      <c r="FUD39" s="661"/>
      <c r="FUE39" s="661"/>
      <c r="FUF39" s="661"/>
      <c r="FUG39" s="661"/>
      <c r="FUH39" s="661"/>
      <c r="FUI39" s="661"/>
      <c r="FUJ39" s="661"/>
      <c r="FUK39" s="661"/>
      <c r="FUL39" s="661"/>
      <c r="FUM39" s="661"/>
      <c r="FUN39" s="661"/>
      <c r="FUO39" s="661"/>
      <c r="FUP39" s="661"/>
      <c r="FUQ39" s="661"/>
      <c r="FUR39" s="661"/>
      <c r="FUS39" s="661"/>
      <c r="FUT39" s="661"/>
      <c r="FUU39" s="661"/>
      <c r="FUV39" s="661"/>
      <c r="FUW39" s="661"/>
      <c r="FUX39" s="661"/>
      <c r="FUY39" s="661"/>
      <c r="FUZ39" s="661"/>
      <c r="FVA39" s="661"/>
      <c r="FVB39" s="661"/>
      <c r="FVC39" s="661"/>
      <c r="FVD39" s="661"/>
      <c r="FVE39" s="661"/>
      <c r="FVF39" s="661"/>
      <c r="FVG39" s="661"/>
      <c r="FVH39" s="661"/>
      <c r="FVI39" s="661"/>
      <c r="FVJ39" s="661"/>
      <c r="FVK39" s="661"/>
      <c r="FVL39" s="661"/>
      <c r="FVM39" s="661"/>
      <c r="FVN39" s="661"/>
      <c r="FVO39" s="661"/>
      <c r="FVP39" s="661"/>
      <c r="FVQ39" s="661"/>
      <c r="FVR39" s="661"/>
      <c r="FVS39" s="661"/>
      <c r="FVT39" s="661"/>
      <c r="FVU39" s="661"/>
      <c r="FVV39" s="661"/>
      <c r="FVW39" s="661"/>
      <c r="FVX39" s="661"/>
      <c r="FVY39" s="661"/>
      <c r="FVZ39" s="661"/>
      <c r="FWA39" s="661"/>
      <c r="FWB39" s="661"/>
      <c r="FWC39" s="661"/>
      <c r="FWD39" s="661"/>
      <c r="FWE39" s="661"/>
      <c r="FWF39" s="661"/>
      <c r="FWG39" s="661"/>
      <c r="FWH39" s="661"/>
      <c r="FWI39" s="661"/>
      <c r="FWJ39" s="661"/>
      <c r="FWK39" s="661"/>
      <c r="FWL39" s="661"/>
      <c r="FWM39" s="661"/>
      <c r="FWN39" s="661"/>
      <c r="FWO39" s="661"/>
      <c r="FWP39" s="661"/>
      <c r="FWQ39" s="661"/>
      <c r="FWR39" s="661"/>
      <c r="FWS39" s="661"/>
      <c r="FWT39" s="661"/>
      <c r="FWU39" s="661"/>
      <c r="FWV39" s="661"/>
      <c r="FWW39" s="661"/>
      <c r="FWX39" s="661"/>
      <c r="FWY39" s="661"/>
      <c r="FWZ39" s="661"/>
      <c r="FXA39" s="661"/>
      <c r="FXB39" s="661"/>
      <c r="FXC39" s="661"/>
      <c r="FXD39" s="661"/>
      <c r="FXE39" s="661"/>
      <c r="FXF39" s="661"/>
      <c r="FXG39" s="661"/>
      <c r="FXH39" s="661"/>
      <c r="FXI39" s="661"/>
      <c r="FXJ39" s="661"/>
      <c r="FXK39" s="661"/>
      <c r="FXL39" s="661"/>
      <c r="FXM39" s="661"/>
      <c r="FXN39" s="661"/>
      <c r="FXO39" s="661"/>
      <c r="FXP39" s="661"/>
      <c r="FXQ39" s="661"/>
      <c r="FXR39" s="661"/>
      <c r="FXS39" s="661"/>
      <c r="FXT39" s="661"/>
      <c r="FXU39" s="661"/>
      <c r="FXV39" s="661"/>
      <c r="FXW39" s="661"/>
      <c r="FXX39" s="661"/>
      <c r="FXY39" s="661"/>
      <c r="FXZ39" s="661"/>
      <c r="FYA39" s="661"/>
      <c r="FYB39" s="661"/>
      <c r="FYC39" s="661"/>
      <c r="FYD39" s="661"/>
      <c r="FYE39" s="661"/>
      <c r="FYF39" s="661"/>
      <c r="FYG39" s="661"/>
      <c r="FYH39" s="661"/>
      <c r="FYI39" s="661"/>
      <c r="FYJ39" s="661"/>
      <c r="FYK39" s="661"/>
      <c r="FYL39" s="661"/>
      <c r="FYM39" s="661"/>
      <c r="FYN39" s="661"/>
      <c r="FYO39" s="661"/>
      <c r="FYP39" s="661"/>
      <c r="FYQ39" s="661"/>
      <c r="FYR39" s="661"/>
      <c r="FYS39" s="661"/>
      <c r="FYT39" s="661"/>
      <c r="FYU39" s="661"/>
      <c r="FYV39" s="661"/>
      <c r="FYW39" s="661"/>
      <c r="FYX39" s="661"/>
      <c r="FYY39" s="661"/>
      <c r="FYZ39" s="661"/>
      <c r="FZA39" s="661"/>
      <c r="FZB39" s="661"/>
      <c r="FZC39" s="661"/>
      <c r="FZD39" s="661"/>
      <c r="FZE39" s="661"/>
      <c r="FZF39" s="661"/>
      <c r="FZG39" s="661"/>
      <c r="FZH39" s="661"/>
      <c r="FZI39" s="661"/>
      <c r="FZJ39" s="661"/>
      <c r="FZK39" s="661"/>
      <c r="FZL39" s="661"/>
      <c r="FZM39" s="661"/>
      <c r="FZN39" s="661"/>
      <c r="FZO39" s="661"/>
      <c r="FZP39" s="661"/>
      <c r="FZQ39" s="661"/>
      <c r="FZR39" s="661"/>
      <c r="FZS39" s="661"/>
      <c r="FZT39" s="661"/>
      <c r="FZU39" s="661"/>
      <c r="FZV39" s="661"/>
      <c r="FZW39" s="661"/>
      <c r="FZX39" s="661"/>
      <c r="FZY39" s="661"/>
      <c r="FZZ39" s="661"/>
      <c r="GAA39" s="661"/>
      <c r="GAB39" s="661"/>
      <c r="GAC39" s="661"/>
      <c r="GAD39" s="661"/>
      <c r="GAE39" s="661"/>
      <c r="GAF39" s="661"/>
      <c r="GAG39" s="661"/>
      <c r="GAH39" s="661"/>
      <c r="GAI39" s="661"/>
      <c r="GAJ39" s="661"/>
      <c r="GAK39" s="661"/>
      <c r="GAL39" s="661"/>
      <c r="GAM39" s="661"/>
      <c r="GAN39" s="661"/>
      <c r="GAO39" s="661"/>
      <c r="GAP39" s="661"/>
      <c r="GAQ39" s="661"/>
      <c r="GAR39" s="661"/>
      <c r="GAS39" s="661"/>
      <c r="GAT39" s="661"/>
      <c r="GAU39" s="661"/>
      <c r="GAV39" s="661"/>
      <c r="GAW39" s="661"/>
      <c r="GAX39" s="661"/>
      <c r="GAY39" s="661"/>
      <c r="GAZ39" s="661"/>
      <c r="GBA39" s="661"/>
      <c r="GBB39" s="661"/>
      <c r="GBC39" s="661"/>
      <c r="GBD39" s="661"/>
      <c r="GBE39" s="661"/>
      <c r="GBF39" s="661"/>
      <c r="GBG39" s="661"/>
      <c r="GBH39" s="661"/>
      <c r="GBI39" s="661"/>
      <c r="GBJ39" s="661"/>
      <c r="GBK39" s="661"/>
      <c r="GBL39" s="661"/>
      <c r="GBM39" s="661"/>
      <c r="GBN39" s="661"/>
      <c r="GBO39" s="661"/>
      <c r="GBP39" s="661"/>
      <c r="GBQ39" s="661"/>
      <c r="GBR39" s="661"/>
      <c r="GBS39" s="661"/>
      <c r="GBT39" s="661"/>
      <c r="GBU39" s="661"/>
      <c r="GBV39" s="661"/>
      <c r="GBW39" s="661"/>
      <c r="GBX39" s="661"/>
      <c r="GBY39" s="661"/>
      <c r="GBZ39" s="661"/>
      <c r="GCA39" s="661"/>
      <c r="GCB39" s="661"/>
      <c r="GCC39" s="661"/>
      <c r="GCD39" s="661"/>
      <c r="GCE39" s="661"/>
      <c r="GCF39" s="661"/>
      <c r="GCG39" s="661"/>
      <c r="GCH39" s="661"/>
      <c r="GCI39" s="661"/>
      <c r="GCJ39" s="661"/>
      <c r="GCK39" s="661"/>
      <c r="GCL39" s="661"/>
      <c r="GCM39" s="661"/>
      <c r="GCN39" s="661"/>
      <c r="GCO39" s="661"/>
      <c r="GCP39" s="661"/>
      <c r="GCQ39" s="661"/>
      <c r="GCR39" s="661"/>
      <c r="GCS39" s="661"/>
      <c r="GCT39" s="661"/>
      <c r="GCU39" s="661"/>
      <c r="GCV39" s="661"/>
      <c r="GCW39" s="661"/>
      <c r="GCX39" s="661"/>
      <c r="GCY39" s="661"/>
      <c r="GCZ39" s="661"/>
      <c r="GDA39" s="661"/>
      <c r="GDB39" s="661"/>
      <c r="GDC39" s="661"/>
      <c r="GDD39" s="661"/>
      <c r="GDE39" s="661"/>
      <c r="GDF39" s="661"/>
      <c r="GDG39" s="661"/>
      <c r="GDH39" s="661"/>
      <c r="GDI39" s="661"/>
      <c r="GDJ39" s="661"/>
      <c r="GDK39" s="661"/>
      <c r="GDL39" s="661"/>
      <c r="GDM39" s="661"/>
      <c r="GDN39" s="661"/>
      <c r="GDO39" s="661"/>
      <c r="GDP39" s="661"/>
      <c r="GDQ39" s="661"/>
      <c r="GDR39" s="661"/>
      <c r="GDS39" s="661"/>
      <c r="GDT39" s="661"/>
      <c r="GDU39" s="661"/>
      <c r="GDV39" s="661"/>
      <c r="GDW39" s="661"/>
      <c r="GDX39" s="661"/>
      <c r="GDY39" s="661"/>
      <c r="GDZ39" s="661"/>
      <c r="GEA39" s="661"/>
      <c r="GEB39" s="661"/>
      <c r="GEC39" s="661"/>
      <c r="GED39" s="661"/>
      <c r="GEE39" s="661"/>
      <c r="GEF39" s="661"/>
      <c r="GEG39" s="661"/>
      <c r="GEH39" s="661"/>
      <c r="GEI39" s="661"/>
      <c r="GEJ39" s="661"/>
      <c r="GEK39" s="661"/>
      <c r="GEL39" s="661"/>
      <c r="GEM39" s="661"/>
      <c r="GEN39" s="661"/>
      <c r="GEO39" s="661"/>
      <c r="GEP39" s="661"/>
      <c r="GEQ39" s="661"/>
      <c r="GER39" s="661"/>
      <c r="GES39" s="661"/>
      <c r="GET39" s="661"/>
      <c r="GEU39" s="661"/>
      <c r="GEV39" s="661"/>
      <c r="GEW39" s="661"/>
      <c r="GEX39" s="661"/>
      <c r="GEY39" s="661"/>
      <c r="GEZ39" s="661"/>
      <c r="GFA39" s="661"/>
      <c r="GFB39" s="661"/>
      <c r="GFC39" s="661"/>
      <c r="GFD39" s="661"/>
      <c r="GFE39" s="661"/>
      <c r="GFF39" s="661"/>
      <c r="GFG39" s="661"/>
      <c r="GFH39" s="661"/>
      <c r="GFI39" s="661"/>
      <c r="GFJ39" s="661"/>
      <c r="GFK39" s="661"/>
      <c r="GFL39" s="661"/>
      <c r="GFM39" s="661"/>
      <c r="GFN39" s="661"/>
      <c r="GFO39" s="661"/>
      <c r="GFP39" s="661"/>
      <c r="GFQ39" s="661"/>
      <c r="GFR39" s="661"/>
      <c r="GFS39" s="661"/>
      <c r="GFT39" s="661"/>
      <c r="GFU39" s="661"/>
      <c r="GFV39" s="661"/>
      <c r="GFW39" s="661"/>
      <c r="GFX39" s="661"/>
      <c r="GFY39" s="661"/>
      <c r="GFZ39" s="661"/>
      <c r="GGA39" s="661"/>
      <c r="GGB39" s="661"/>
      <c r="GGC39" s="661"/>
      <c r="GGD39" s="661"/>
      <c r="GGE39" s="661"/>
      <c r="GGF39" s="661"/>
      <c r="GGG39" s="661"/>
      <c r="GGH39" s="661"/>
      <c r="GGI39" s="661"/>
      <c r="GGJ39" s="661"/>
      <c r="GGK39" s="661"/>
      <c r="GGL39" s="661"/>
      <c r="GGM39" s="661"/>
      <c r="GGN39" s="661"/>
      <c r="GGO39" s="661"/>
      <c r="GGP39" s="661"/>
      <c r="GGQ39" s="661"/>
      <c r="GGR39" s="661"/>
      <c r="GGS39" s="661"/>
      <c r="GGT39" s="661"/>
      <c r="GGU39" s="661"/>
      <c r="GGV39" s="661"/>
      <c r="GGW39" s="661"/>
      <c r="GGX39" s="661"/>
      <c r="GGY39" s="661"/>
      <c r="GGZ39" s="661"/>
      <c r="GHA39" s="661"/>
      <c r="GHB39" s="661"/>
      <c r="GHC39" s="661"/>
      <c r="GHD39" s="661"/>
      <c r="GHE39" s="661"/>
      <c r="GHF39" s="661"/>
      <c r="GHG39" s="661"/>
      <c r="GHH39" s="661"/>
      <c r="GHI39" s="661"/>
      <c r="GHJ39" s="661"/>
      <c r="GHK39" s="661"/>
      <c r="GHL39" s="661"/>
      <c r="GHM39" s="661"/>
      <c r="GHN39" s="661"/>
      <c r="GHO39" s="661"/>
      <c r="GHP39" s="661"/>
      <c r="GHQ39" s="661"/>
      <c r="GHR39" s="661"/>
      <c r="GHS39" s="661"/>
      <c r="GHT39" s="661"/>
      <c r="GHU39" s="661"/>
      <c r="GHV39" s="661"/>
      <c r="GHW39" s="661"/>
      <c r="GHX39" s="661"/>
      <c r="GHY39" s="661"/>
      <c r="GHZ39" s="661"/>
      <c r="GIA39" s="661"/>
      <c r="GIB39" s="661"/>
      <c r="GIC39" s="661"/>
      <c r="GID39" s="661"/>
      <c r="GIE39" s="661"/>
      <c r="GIF39" s="661"/>
      <c r="GIG39" s="661"/>
      <c r="GIH39" s="661"/>
      <c r="GII39" s="661"/>
      <c r="GIJ39" s="661"/>
      <c r="GIK39" s="661"/>
      <c r="GIL39" s="661"/>
      <c r="GIM39" s="661"/>
      <c r="GIN39" s="661"/>
      <c r="GIO39" s="661"/>
      <c r="GIP39" s="661"/>
      <c r="GIQ39" s="661"/>
      <c r="GIR39" s="661"/>
      <c r="GIS39" s="661"/>
      <c r="GIT39" s="661"/>
      <c r="GIU39" s="661"/>
      <c r="GIV39" s="661"/>
      <c r="GIW39" s="661"/>
      <c r="GIX39" s="661"/>
      <c r="GIY39" s="661"/>
      <c r="GIZ39" s="661"/>
      <c r="GJA39" s="661"/>
      <c r="GJB39" s="661"/>
      <c r="GJC39" s="661"/>
      <c r="GJD39" s="661"/>
      <c r="GJE39" s="661"/>
      <c r="GJF39" s="661"/>
      <c r="GJG39" s="661"/>
      <c r="GJH39" s="661"/>
      <c r="GJI39" s="661"/>
      <c r="GJJ39" s="661"/>
      <c r="GJK39" s="661"/>
      <c r="GJL39" s="661"/>
      <c r="GJM39" s="661"/>
      <c r="GJN39" s="661"/>
      <c r="GJO39" s="661"/>
      <c r="GJP39" s="661"/>
      <c r="GJQ39" s="661"/>
      <c r="GJR39" s="661"/>
      <c r="GJS39" s="661"/>
      <c r="GJT39" s="661"/>
      <c r="GJU39" s="661"/>
      <c r="GJV39" s="661"/>
      <c r="GJW39" s="661"/>
      <c r="GJX39" s="661"/>
      <c r="GJY39" s="661"/>
      <c r="GJZ39" s="661"/>
      <c r="GKA39" s="661"/>
      <c r="GKB39" s="661"/>
      <c r="GKC39" s="661"/>
      <c r="GKD39" s="661"/>
      <c r="GKE39" s="661"/>
      <c r="GKF39" s="661"/>
      <c r="GKG39" s="661"/>
      <c r="GKH39" s="661"/>
      <c r="GKI39" s="661"/>
      <c r="GKJ39" s="661"/>
      <c r="GKK39" s="661"/>
      <c r="GKL39" s="661"/>
      <c r="GKM39" s="661"/>
      <c r="GKN39" s="661"/>
      <c r="GKO39" s="661"/>
      <c r="GKP39" s="661"/>
      <c r="GKQ39" s="661"/>
      <c r="GKR39" s="661"/>
      <c r="GKS39" s="661"/>
      <c r="GKT39" s="661"/>
      <c r="GKU39" s="661"/>
      <c r="GKV39" s="661"/>
      <c r="GKW39" s="661"/>
      <c r="GKX39" s="661"/>
      <c r="GKY39" s="661"/>
      <c r="GKZ39" s="661"/>
      <c r="GLA39" s="661"/>
      <c r="GLB39" s="661"/>
      <c r="GLC39" s="661"/>
      <c r="GLD39" s="661"/>
      <c r="GLE39" s="661"/>
      <c r="GLF39" s="661"/>
      <c r="GLG39" s="661"/>
      <c r="GLH39" s="661"/>
      <c r="GLI39" s="661"/>
      <c r="GLJ39" s="661"/>
      <c r="GLK39" s="661"/>
      <c r="GLL39" s="661"/>
      <c r="GLM39" s="661"/>
      <c r="GLN39" s="661"/>
      <c r="GLO39" s="661"/>
      <c r="GLP39" s="661"/>
      <c r="GLQ39" s="661"/>
      <c r="GLR39" s="661"/>
      <c r="GLS39" s="661"/>
      <c r="GLT39" s="661"/>
      <c r="GLU39" s="661"/>
      <c r="GLV39" s="661"/>
      <c r="GLW39" s="661"/>
      <c r="GLX39" s="661"/>
      <c r="GLY39" s="661"/>
      <c r="GLZ39" s="661"/>
      <c r="GMA39" s="661"/>
      <c r="GMB39" s="661"/>
      <c r="GMC39" s="661"/>
      <c r="GMD39" s="661"/>
      <c r="GME39" s="661"/>
      <c r="GMF39" s="661"/>
      <c r="GMG39" s="661"/>
      <c r="GMH39" s="661"/>
      <c r="GMI39" s="661"/>
      <c r="GMJ39" s="661"/>
      <c r="GMK39" s="661"/>
      <c r="GML39" s="661"/>
      <c r="GMM39" s="661"/>
      <c r="GMN39" s="661"/>
      <c r="GMO39" s="661"/>
      <c r="GMP39" s="661"/>
      <c r="GMQ39" s="661"/>
      <c r="GMR39" s="661"/>
      <c r="GMS39" s="661"/>
      <c r="GMT39" s="661"/>
      <c r="GMU39" s="661"/>
      <c r="GMV39" s="661"/>
      <c r="GMW39" s="661"/>
      <c r="GMX39" s="661"/>
      <c r="GMY39" s="661"/>
      <c r="GMZ39" s="661"/>
      <c r="GNA39" s="661"/>
      <c r="GNB39" s="661"/>
      <c r="GNC39" s="661"/>
      <c r="GND39" s="661"/>
      <c r="GNE39" s="661"/>
      <c r="GNF39" s="661"/>
      <c r="GNG39" s="661"/>
      <c r="GNH39" s="661"/>
      <c r="GNI39" s="661"/>
      <c r="GNJ39" s="661"/>
      <c r="GNK39" s="661"/>
      <c r="GNL39" s="661"/>
      <c r="GNM39" s="661"/>
      <c r="GNN39" s="661"/>
      <c r="GNO39" s="661"/>
      <c r="GNP39" s="661"/>
      <c r="GNQ39" s="661"/>
      <c r="GNR39" s="661"/>
      <c r="GNS39" s="661"/>
      <c r="GNT39" s="661"/>
      <c r="GNU39" s="661"/>
      <c r="GNV39" s="661"/>
      <c r="GNW39" s="661"/>
      <c r="GNX39" s="661"/>
      <c r="GNY39" s="661"/>
      <c r="GNZ39" s="661"/>
      <c r="GOA39" s="661"/>
      <c r="GOB39" s="661"/>
      <c r="GOC39" s="661"/>
      <c r="GOD39" s="661"/>
      <c r="GOE39" s="661"/>
      <c r="GOF39" s="661"/>
      <c r="GOG39" s="661"/>
      <c r="GOH39" s="661"/>
      <c r="GOI39" s="661"/>
      <c r="GOJ39" s="661"/>
      <c r="GOK39" s="661"/>
      <c r="GOL39" s="661"/>
      <c r="GOM39" s="661"/>
      <c r="GON39" s="661"/>
      <c r="GOO39" s="661"/>
      <c r="GOP39" s="661"/>
      <c r="GOQ39" s="661"/>
      <c r="GOR39" s="661"/>
      <c r="GOS39" s="661"/>
      <c r="GOT39" s="661"/>
      <c r="GOU39" s="661"/>
      <c r="GOV39" s="661"/>
      <c r="GOW39" s="661"/>
      <c r="GOX39" s="661"/>
      <c r="GOY39" s="661"/>
      <c r="GOZ39" s="661"/>
      <c r="GPA39" s="661"/>
      <c r="GPB39" s="661"/>
      <c r="GPC39" s="661"/>
      <c r="GPD39" s="661"/>
      <c r="GPE39" s="661"/>
      <c r="GPF39" s="661"/>
      <c r="GPG39" s="661"/>
      <c r="GPH39" s="661"/>
      <c r="GPI39" s="661"/>
      <c r="GPJ39" s="661"/>
      <c r="GPK39" s="661"/>
      <c r="GPL39" s="661"/>
      <c r="GPM39" s="661"/>
      <c r="GPN39" s="661"/>
      <c r="GPO39" s="661"/>
      <c r="GPP39" s="661"/>
      <c r="GPQ39" s="661"/>
      <c r="GPR39" s="661"/>
      <c r="GPS39" s="661"/>
      <c r="GPT39" s="661"/>
      <c r="GPU39" s="661"/>
      <c r="GPV39" s="661"/>
      <c r="GPW39" s="661"/>
      <c r="GPX39" s="661"/>
      <c r="GPY39" s="661"/>
      <c r="GPZ39" s="661"/>
      <c r="GQA39" s="661"/>
      <c r="GQB39" s="661"/>
      <c r="GQC39" s="661"/>
      <c r="GQD39" s="661"/>
      <c r="GQE39" s="661"/>
      <c r="GQF39" s="661"/>
      <c r="GQG39" s="661"/>
      <c r="GQH39" s="661"/>
      <c r="GQI39" s="661"/>
      <c r="GQJ39" s="661"/>
      <c r="GQK39" s="661"/>
      <c r="GQL39" s="661"/>
      <c r="GQM39" s="661"/>
      <c r="GQN39" s="661"/>
      <c r="GQO39" s="661"/>
      <c r="GQP39" s="661"/>
      <c r="GQQ39" s="661"/>
      <c r="GQR39" s="661"/>
      <c r="GQS39" s="661"/>
      <c r="GQT39" s="661"/>
      <c r="GQU39" s="661"/>
      <c r="GQV39" s="661"/>
      <c r="GQW39" s="661"/>
      <c r="GQX39" s="661"/>
      <c r="GQY39" s="661"/>
      <c r="GQZ39" s="661"/>
      <c r="GRA39" s="661"/>
      <c r="GRB39" s="661"/>
      <c r="GRC39" s="661"/>
      <c r="GRD39" s="661"/>
      <c r="GRE39" s="661"/>
      <c r="GRF39" s="661"/>
      <c r="GRG39" s="661"/>
      <c r="GRH39" s="661"/>
      <c r="GRI39" s="661"/>
      <c r="GRJ39" s="661"/>
      <c r="GRK39" s="661"/>
      <c r="GRL39" s="661"/>
      <c r="GRM39" s="661"/>
      <c r="GRN39" s="661"/>
      <c r="GRO39" s="661"/>
      <c r="GRP39" s="661"/>
      <c r="GRQ39" s="661"/>
      <c r="GRR39" s="661"/>
      <c r="GRS39" s="661"/>
      <c r="GRT39" s="661"/>
      <c r="GRU39" s="661"/>
      <c r="GRV39" s="661"/>
      <c r="GRW39" s="661"/>
      <c r="GRX39" s="661"/>
      <c r="GRY39" s="661"/>
      <c r="GRZ39" s="661"/>
      <c r="GSA39" s="661"/>
      <c r="GSB39" s="661"/>
      <c r="GSC39" s="661"/>
      <c r="GSD39" s="661"/>
      <c r="GSE39" s="661"/>
      <c r="GSF39" s="661"/>
      <c r="GSG39" s="661"/>
      <c r="GSH39" s="661"/>
      <c r="GSI39" s="661"/>
      <c r="GSJ39" s="661"/>
      <c r="GSK39" s="661"/>
      <c r="GSL39" s="661"/>
      <c r="GSM39" s="661"/>
      <c r="GSN39" s="661"/>
      <c r="GSO39" s="661"/>
      <c r="GSP39" s="661"/>
      <c r="GSQ39" s="661"/>
      <c r="GSR39" s="661"/>
      <c r="GSS39" s="661"/>
      <c r="GST39" s="661"/>
      <c r="GSU39" s="661"/>
      <c r="GSV39" s="661"/>
      <c r="GSW39" s="661"/>
      <c r="GSX39" s="661"/>
      <c r="GSY39" s="661"/>
      <c r="GSZ39" s="661"/>
      <c r="GTA39" s="661"/>
      <c r="GTB39" s="661"/>
      <c r="GTC39" s="661"/>
      <c r="GTD39" s="661"/>
      <c r="GTE39" s="661"/>
      <c r="GTF39" s="661"/>
      <c r="GTG39" s="661"/>
      <c r="GTH39" s="661"/>
      <c r="GTI39" s="661"/>
      <c r="GTJ39" s="661"/>
      <c r="GTK39" s="661"/>
      <c r="GTL39" s="661"/>
      <c r="GTM39" s="661"/>
      <c r="GTN39" s="661"/>
      <c r="GTO39" s="661"/>
      <c r="GTP39" s="661"/>
      <c r="GTQ39" s="661"/>
      <c r="GTR39" s="661"/>
      <c r="GTS39" s="661"/>
      <c r="GTT39" s="661"/>
      <c r="GTU39" s="661"/>
      <c r="GTV39" s="661"/>
      <c r="GTW39" s="661"/>
      <c r="GTX39" s="661"/>
      <c r="GTY39" s="661"/>
      <c r="GTZ39" s="661"/>
      <c r="GUA39" s="661"/>
      <c r="GUB39" s="661"/>
      <c r="GUC39" s="661"/>
      <c r="GUD39" s="661"/>
      <c r="GUE39" s="661"/>
      <c r="GUF39" s="661"/>
      <c r="GUG39" s="661"/>
      <c r="GUH39" s="661"/>
      <c r="GUI39" s="661"/>
      <c r="GUJ39" s="661"/>
      <c r="GUK39" s="661"/>
      <c r="GUL39" s="661"/>
      <c r="GUM39" s="661"/>
      <c r="GUN39" s="661"/>
      <c r="GUO39" s="661"/>
      <c r="GUP39" s="661"/>
      <c r="GUQ39" s="661"/>
      <c r="GUR39" s="661"/>
      <c r="GUS39" s="661"/>
      <c r="GUT39" s="661"/>
      <c r="GUU39" s="661"/>
      <c r="GUV39" s="661"/>
      <c r="GUW39" s="661"/>
      <c r="GUX39" s="661"/>
      <c r="GUY39" s="661"/>
      <c r="GUZ39" s="661"/>
      <c r="GVA39" s="661"/>
      <c r="GVB39" s="661"/>
      <c r="GVC39" s="661"/>
      <c r="GVD39" s="661"/>
      <c r="GVE39" s="661"/>
      <c r="GVF39" s="661"/>
      <c r="GVG39" s="661"/>
      <c r="GVH39" s="661"/>
      <c r="GVI39" s="661"/>
      <c r="GVJ39" s="661"/>
      <c r="GVK39" s="661"/>
      <c r="GVL39" s="661"/>
      <c r="GVM39" s="661"/>
      <c r="GVN39" s="661"/>
      <c r="GVO39" s="661"/>
      <c r="GVP39" s="661"/>
      <c r="GVQ39" s="661"/>
      <c r="GVR39" s="661"/>
      <c r="GVS39" s="661"/>
      <c r="GVT39" s="661"/>
      <c r="GVU39" s="661"/>
      <c r="GVV39" s="661"/>
      <c r="GVW39" s="661"/>
      <c r="GVX39" s="661"/>
      <c r="GVY39" s="661"/>
      <c r="GVZ39" s="661"/>
      <c r="GWA39" s="661"/>
      <c r="GWB39" s="661"/>
      <c r="GWC39" s="661"/>
      <c r="GWD39" s="661"/>
      <c r="GWE39" s="661"/>
      <c r="GWF39" s="661"/>
      <c r="GWG39" s="661"/>
      <c r="GWH39" s="661"/>
      <c r="GWI39" s="661"/>
      <c r="GWJ39" s="661"/>
      <c r="GWK39" s="661"/>
      <c r="GWL39" s="661"/>
      <c r="GWM39" s="661"/>
      <c r="GWN39" s="661"/>
      <c r="GWO39" s="661"/>
      <c r="GWP39" s="661"/>
      <c r="GWQ39" s="661"/>
      <c r="GWR39" s="661"/>
      <c r="GWS39" s="661"/>
      <c r="GWT39" s="661"/>
      <c r="GWU39" s="661"/>
      <c r="GWV39" s="661"/>
      <c r="GWW39" s="661"/>
      <c r="GWX39" s="661"/>
      <c r="GWY39" s="661"/>
      <c r="GWZ39" s="661"/>
      <c r="GXA39" s="661"/>
      <c r="GXB39" s="661"/>
      <c r="GXC39" s="661"/>
      <c r="GXD39" s="661"/>
      <c r="GXE39" s="661"/>
      <c r="GXF39" s="661"/>
      <c r="GXG39" s="661"/>
      <c r="GXH39" s="661"/>
      <c r="GXI39" s="661"/>
      <c r="GXJ39" s="661"/>
      <c r="GXK39" s="661"/>
      <c r="GXL39" s="661"/>
      <c r="GXM39" s="661"/>
      <c r="GXN39" s="661"/>
      <c r="GXO39" s="661"/>
      <c r="GXP39" s="661"/>
      <c r="GXQ39" s="661"/>
      <c r="GXR39" s="661"/>
      <c r="GXS39" s="661"/>
      <c r="GXT39" s="661"/>
      <c r="GXU39" s="661"/>
      <c r="GXV39" s="661"/>
      <c r="GXW39" s="661"/>
      <c r="GXX39" s="661"/>
      <c r="GXY39" s="661"/>
      <c r="GXZ39" s="661"/>
      <c r="GYA39" s="661"/>
      <c r="GYB39" s="661"/>
      <c r="GYC39" s="661"/>
      <c r="GYD39" s="661"/>
      <c r="GYE39" s="661"/>
      <c r="GYF39" s="661"/>
      <c r="GYG39" s="661"/>
      <c r="GYH39" s="661"/>
      <c r="GYI39" s="661"/>
      <c r="GYJ39" s="661"/>
      <c r="GYK39" s="661"/>
      <c r="GYL39" s="661"/>
      <c r="GYM39" s="661"/>
      <c r="GYN39" s="661"/>
      <c r="GYO39" s="661"/>
      <c r="GYP39" s="661"/>
      <c r="GYQ39" s="661"/>
      <c r="GYR39" s="661"/>
      <c r="GYS39" s="661"/>
      <c r="GYT39" s="661"/>
      <c r="GYU39" s="661"/>
      <c r="GYV39" s="661"/>
      <c r="GYW39" s="661"/>
      <c r="GYX39" s="661"/>
      <c r="GYY39" s="661"/>
      <c r="GYZ39" s="661"/>
      <c r="GZA39" s="661"/>
      <c r="GZB39" s="661"/>
      <c r="GZC39" s="661"/>
      <c r="GZD39" s="661"/>
      <c r="GZE39" s="661"/>
      <c r="GZF39" s="661"/>
      <c r="GZG39" s="661"/>
      <c r="GZH39" s="661"/>
      <c r="GZI39" s="661"/>
      <c r="GZJ39" s="661"/>
      <c r="GZK39" s="661"/>
      <c r="GZL39" s="661"/>
      <c r="GZM39" s="661"/>
      <c r="GZN39" s="661"/>
      <c r="GZO39" s="661"/>
      <c r="GZP39" s="661"/>
      <c r="GZQ39" s="661"/>
      <c r="GZR39" s="661"/>
      <c r="GZS39" s="661"/>
      <c r="GZT39" s="661"/>
      <c r="GZU39" s="661"/>
      <c r="GZV39" s="661"/>
      <c r="GZW39" s="661"/>
      <c r="GZX39" s="661"/>
      <c r="GZY39" s="661"/>
      <c r="GZZ39" s="661"/>
      <c r="HAA39" s="661"/>
      <c r="HAB39" s="661"/>
      <c r="HAC39" s="661"/>
      <c r="HAD39" s="661"/>
      <c r="HAE39" s="661"/>
      <c r="HAF39" s="661"/>
      <c r="HAG39" s="661"/>
      <c r="HAH39" s="661"/>
      <c r="HAI39" s="661"/>
      <c r="HAJ39" s="661"/>
      <c r="HAK39" s="661"/>
      <c r="HAL39" s="661"/>
      <c r="HAM39" s="661"/>
      <c r="HAN39" s="661"/>
      <c r="HAO39" s="661"/>
      <c r="HAP39" s="661"/>
      <c r="HAQ39" s="661"/>
      <c r="HAR39" s="661"/>
      <c r="HAS39" s="661"/>
      <c r="HAT39" s="661"/>
      <c r="HAU39" s="661"/>
      <c r="HAV39" s="661"/>
      <c r="HAW39" s="661"/>
      <c r="HAX39" s="661"/>
      <c r="HAY39" s="661"/>
      <c r="HAZ39" s="661"/>
      <c r="HBA39" s="661"/>
      <c r="HBB39" s="661"/>
      <c r="HBC39" s="661"/>
      <c r="HBD39" s="661"/>
      <c r="HBE39" s="661"/>
      <c r="HBF39" s="661"/>
      <c r="HBG39" s="661"/>
      <c r="HBH39" s="661"/>
      <c r="HBI39" s="661"/>
      <c r="HBJ39" s="661"/>
      <c r="HBK39" s="661"/>
      <c r="HBL39" s="661"/>
      <c r="HBM39" s="661"/>
      <c r="HBN39" s="661"/>
      <c r="HBO39" s="661"/>
      <c r="HBP39" s="661"/>
      <c r="HBQ39" s="661"/>
      <c r="HBR39" s="661"/>
      <c r="HBS39" s="661"/>
      <c r="HBT39" s="661"/>
      <c r="HBU39" s="661"/>
      <c r="HBV39" s="661"/>
      <c r="HBW39" s="661"/>
      <c r="HBX39" s="661"/>
      <c r="HBY39" s="661"/>
      <c r="HBZ39" s="661"/>
      <c r="HCA39" s="661"/>
      <c r="HCB39" s="661"/>
      <c r="HCC39" s="661"/>
      <c r="HCD39" s="661"/>
      <c r="HCE39" s="661"/>
      <c r="HCF39" s="661"/>
      <c r="HCG39" s="661"/>
      <c r="HCH39" s="661"/>
      <c r="HCI39" s="661"/>
      <c r="HCJ39" s="661"/>
      <c r="HCK39" s="661"/>
      <c r="HCL39" s="661"/>
      <c r="HCM39" s="661"/>
      <c r="HCN39" s="661"/>
      <c r="HCO39" s="661"/>
      <c r="HCP39" s="661"/>
      <c r="HCQ39" s="661"/>
      <c r="HCR39" s="661"/>
      <c r="HCS39" s="661"/>
      <c r="HCT39" s="661"/>
      <c r="HCU39" s="661"/>
      <c r="HCV39" s="661"/>
      <c r="HCW39" s="661"/>
      <c r="HCX39" s="661"/>
      <c r="HCY39" s="661"/>
      <c r="HCZ39" s="661"/>
      <c r="HDA39" s="661"/>
      <c r="HDB39" s="661"/>
      <c r="HDC39" s="661"/>
      <c r="HDD39" s="661"/>
      <c r="HDE39" s="661"/>
      <c r="HDF39" s="661"/>
      <c r="HDG39" s="661"/>
      <c r="HDH39" s="661"/>
      <c r="HDI39" s="661"/>
      <c r="HDJ39" s="661"/>
      <c r="HDK39" s="661"/>
      <c r="HDL39" s="661"/>
      <c r="HDM39" s="661"/>
      <c r="HDN39" s="661"/>
      <c r="HDO39" s="661"/>
      <c r="HDP39" s="661"/>
      <c r="HDQ39" s="661"/>
      <c r="HDR39" s="661"/>
      <c r="HDS39" s="661"/>
      <c r="HDT39" s="661"/>
      <c r="HDU39" s="661"/>
      <c r="HDV39" s="661"/>
      <c r="HDW39" s="661"/>
      <c r="HDX39" s="661"/>
      <c r="HDY39" s="661"/>
      <c r="HDZ39" s="661"/>
      <c r="HEA39" s="661"/>
      <c r="HEB39" s="661"/>
      <c r="HEC39" s="661"/>
      <c r="HED39" s="661"/>
      <c r="HEE39" s="661"/>
      <c r="HEF39" s="661"/>
      <c r="HEG39" s="661"/>
      <c r="HEH39" s="661"/>
      <c r="HEI39" s="661"/>
      <c r="HEJ39" s="661"/>
      <c r="HEK39" s="661"/>
      <c r="HEL39" s="661"/>
      <c r="HEM39" s="661"/>
      <c r="HEN39" s="661"/>
      <c r="HEO39" s="661"/>
      <c r="HEP39" s="661"/>
      <c r="HEQ39" s="661"/>
      <c r="HER39" s="661"/>
      <c r="HES39" s="661"/>
      <c r="HET39" s="661"/>
      <c r="HEU39" s="661"/>
      <c r="HEV39" s="661"/>
      <c r="HEW39" s="661"/>
      <c r="HEX39" s="661"/>
      <c r="HEY39" s="661"/>
      <c r="HEZ39" s="661"/>
      <c r="HFA39" s="661"/>
      <c r="HFB39" s="661"/>
      <c r="HFC39" s="661"/>
      <c r="HFD39" s="661"/>
      <c r="HFE39" s="661"/>
      <c r="HFF39" s="661"/>
      <c r="HFG39" s="661"/>
      <c r="HFH39" s="661"/>
      <c r="HFI39" s="661"/>
      <c r="HFJ39" s="661"/>
      <c r="HFK39" s="661"/>
      <c r="HFL39" s="661"/>
      <c r="HFM39" s="661"/>
      <c r="HFN39" s="661"/>
      <c r="HFO39" s="661"/>
      <c r="HFP39" s="661"/>
      <c r="HFQ39" s="661"/>
      <c r="HFR39" s="661"/>
      <c r="HFS39" s="661"/>
      <c r="HFT39" s="661"/>
      <c r="HFU39" s="661"/>
      <c r="HFV39" s="661"/>
      <c r="HFW39" s="661"/>
      <c r="HFX39" s="661"/>
      <c r="HFY39" s="661"/>
      <c r="HFZ39" s="661"/>
      <c r="HGA39" s="661"/>
      <c r="HGB39" s="661"/>
      <c r="HGC39" s="661"/>
      <c r="HGD39" s="661"/>
      <c r="HGE39" s="661"/>
      <c r="HGF39" s="661"/>
      <c r="HGG39" s="661"/>
      <c r="HGH39" s="661"/>
      <c r="HGI39" s="661"/>
      <c r="HGJ39" s="661"/>
      <c r="HGK39" s="661"/>
      <c r="HGL39" s="661"/>
      <c r="HGM39" s="661"/>
      <c r="HGN39" s="661"/>
      <c r="HGO39" s="661"/>
      <c r="HGP39" s="661"/>
      <c r="HGQ39" s="661"/>
      <c r="HGR39" s="661"/>
      <c r="HGS39" s="661"/>
      <c r="HGT39" s="661"/>
      <c r="HGU39" s="661"/>
      <c r="HGV39" s="661"/>
      <c r="HGW39" s="661"/>
      <c r="HGX39" s="661"/>
      <c r="HGY39" s="661"/>
      <c r="HGZ39" s="661"/>
      <c r="HHA39" s="661"/>
      <c r="HHB39" s="661"/>
      <c r="HHC39" s="661"/>
      <c r="HHD39" s="661"/>
      <c r="HHE39" s="661"/>
      <c r="HHF39" s="661"/>
      <c r="HHG39" s="661"/>
      <c r="HHH39" s="661"/>
      <c r="HHI39" s="661"/>
      <c r="HHJ39" s="661"/>
      <c r="HHK39" s="661"/>
      <c r="HHL39" s="661"/>
      <c r="HHM39" s="661"/>
      <c r="HHN39" s="661"/>
      <c r="HHO39" s="661"/>
      <c r="HHP39" s="661"/>
      <c r="HHQ39" s="661"/>
      <c r="HHR39" s="661"/>
      <c r="HHS39" s="661"/>
      <c r="HHT39" s="661"/>
      <c r="HHU39" s="661"/>
      <c r="HHV39" s="661"/>
      <c r="HHW39" s="661"/>
      <c r="HHX39" s="661"/>
      <c r="HHY39" s="661"/>
      <c r="HHZ39" s="661"/>
      <c r="HIA39" s="661"/>
      <c r="HIB39" s="661"/>
      <c r="HIC39" s="661"/>
      <c r="HID39" s="661"/>
      <c r="HIE39" s="661"/>
      <c r="HIF39" s="661"/>
      <c r="HIG39" s="661"/>
      <c r="HIH39" s="661"/>
      <c r="HII39" s="661"/>
      <c r="HIJ39" s="661"/>
      <c r="HIK39" s="661"/>
      <c r="HIL39" s="661"/>
      <c r="HIM39" s="661"/>
      <c r="HIN39" s="661"/>
      <c r="HIO39" s="661"/>
      <c r="HIP39" s="661"/>
      <c r="HIQ39" s="661"/>
      <c r="HIR39" s="661"/>
      <c r="HIS39" s="661"/>
      <c r="HIT39" s="661"/>
      <c r="HIU39" s="661"/>
      <c r="HIV39" s="661"/>
      <c r="HIW39" s="661"/>
      <c r="HIX39" s="661"/>
      <c r="HIY39" s="661"/>
      <c r="HIZ39" s="661"/>
      <c r="HJA39" s="661"/>
      <c r="HJB39" s="661"/>
      <c r="HJC39" s="661"/>
      <c r="HJD39" s="661"/>
      <c r="HJE39" s="661"/>
      <c r="HJF39" s="661"/>
      <c r="HJG39" s="661"/>
      <c r="HJH39" s="661"/>
      <c r="HJI39" s="661"/>
      <c r="HJJ39" s="661"/>
      <c r="HJK39" s="661"/>
      <c r="HJL39" s="661"/>
      <c r="HJM39" s="661"/>
      <c r="HJN39" s="661"/>
      <c r="HJO39" s="661"/>
      <c r="HJP39" s="661"/>
      <c r="HJQ39" s="661"/>
      <c r="HJR39" s="661"/>
      <c r="HJS39" s="661"/>
      <c r="HJT39" s="661"/>
      <c r="HJU39" s="661"/>
      <c r="HJV39" s="661"/>
      <c r="HJW39" s="661"/>
      <c r="HJX39" s="661"/>
      <c r="HJY39" s="661"/>
      <c r="HJZ39" s="661"/>
      <c r="HKA39" s="661"/>
      <c r="HKB39" s="661"/>
      <c r="HKC39" s="661"/>
      <c r="HKD39" s="661"/>
      <c r="HKE39" s="661"/>
      <c r="HKF39" s="661"/>
      <c r="HKG39" s="661"/>
      <c r="HKH39" s="661"/>
      <c r="HKI39" s="661"/>
      <c r="HKJ39" s="661"/>
      <c r="HKK39" s="661"/>
      <c r="HKL39" s="661"/>
      <c r="HKM39" s="661"/>
      <c r="HKN39" s="661"/>
      <c r="HKO39" s="661"/>
      <c r="HKP39" s="661"/>
      <c r="HKQ39" s="661"/>
      <c r="HKR39" s="661"/>
      <c r="HKS39" s="661"/>
      <c r="HKT39" s="661"/>
      <c r="HKU39" s="661"/>
      <c r="HKV39" s="661"/>
      <c r="HKW39" s="661"/>
      <c r="HKX39" s="661"/>
      <c r="HKY39" s="661"/>
      <c r="HKZ39" s="661"/>
      <c r="HLA39" s="661"/>
      <c r="HLB39" s="661"/>
      <c r="HLC39" s="661"/>
      <c r="HLD39" s="661"/>
      <c r="HLE39" s="661"/>
      <c r="HLF39" s="661"/>
      <c r="HLG39" s="661"/>
      <c r="HLH39" s="661"/>
      <c r="HLI39" s="661"/>
      <c r="HLJ39" s="661"/>
      <c r="HLK39" s="661"/>
      <c r="HLL39" s="661"/>
      <c r="HLM39" s="661"/>
      <c r="HLN39" s="661"/>
      <c r="HLO39" s="661"/>
      <c r="HLP39" s="661"/>
      <c r="HLQ39" s="661"/>
      <c r="HLR39" s="661"/>
      <c r="HLS39" s="661"/>
      <c r="HLT39" s="661"/>
      <c r="HLU39" s="661"/>
      <c r="HLV39" s="661"/>
      <c r="HLW39" s="661"/>
      <c r="HLX39" s="661"/>
      <c r="HLY39" s="661"/>
      <c r="HLZ39" s="661"/>
      <c r="HMA39" s="661"/>
      <c r="HMB39" s="661"/>
      <c r="HMC39" s="661"/>
      <c r="HMD39" s="661"/>
      <c r="HME39" s="661"/>
      <c r="HMF39" s="661"/>
      <c r="HMG39" s="661"/>
      <c r="HMH39" s="661"/>
      <c r="HMI39" s="661"/>
      <c r="HMJ39" s="661"/>
      <c r="HMK39" s="661"/>
      <c r="HML39" s="661"/>
      <c r="HMM39" s="661"/>
      <c r="HMN39" s="661"/>
      <c r="HMO39" s="661"/>
      <c r="HMP39" s="661"/>
      <c r="HMQ39" s="661"/>
      <c r="HMR39" s="661"/>
      <c r="HMS39" s="661"/>
      <c r="HMT39" s="661"/>
      <c r="HMU39" s="661"/>
      <c r="HMV39" s="661"/>
      <c r="HMW39" s="661"/>
      <c r="HMX39" s="661"/>
      <c r="HMY39" s="661"/>
      <c r="HMZ39" s="661"/>
      <c r="HNA39" s="661"/>
      <c r="HNB39" s="661"/>
      <c r="HNC39" s="661"/>
      <c r="HND39" s="661"/>
      <c r="HNE39" s="661"/>
      <c r="HNF39" s="661"/>
      <c r="HNG39" s="661"/>
      <c r="HNH39" s="661"/>
      <c r="HNI39" s="661"/>
      <c r="HNJ39" s="661"/>
      <c r="HNK39" s="661"/>
      <c r="HNL39" s="661"/>
      <c r="HNM39" s="661"/>
      <c r="HNN39" s="661"/>
      <c r="HNO39" s="661"/>
      <c r="HNP39" s="661"/>
      <c r="HNQ39" s="661"/>
      <c r="HNR39" s="661"/>
      <c r="HNS39" s="661"/>
      <c r="HNT39" s="661"/>
      <c r="HNU39" s="661"/>
      <c r="HNV39" s="661"/>
      <c r="HNW39" s="661"/>
      <c r="HNX39" s="661"/>
      <c r="HNY39" s="661"/>
      <c r="HNZ39" s="661"/>
      <c r="HOA39" s="661"/>
      <c r="HOB39" s="661"/>
      <c r="HOC39" s="661"/>
      <c r="HOD39" s="661"/>
      <c r="HOE39" s="661"/>
      <c r="HOF39" s="661"/>
      <c r="HOG39" s="661"/>
      <c r="HOH39" s="661"/>
      <c r="HOI39" s="661"/>
      <c r="HOJ39" s="661"/>
      <c r="HOK39" s="661"/>
      <c r="HOL39" s="661"/>
      <c r="HOM39" s="661"/>
      <c r="HON39" s="661"/>
      <c r="HOO39" s="661"/>
      <c r="HOP39" s="661"/>
      <c r="HOQ39" s="661"/>
      <c r="HOR39" s="661"/>
      <c r="HOS39" s="661"/>
      <c r="HOT39" s="661"/>
      <c r="HOU39" s="661"/>
      <c r="HOV39" s="661"/>
      <c r="HOW39" s="661"/>
      <c r="HOX39" s="661"/>
      <c r="HOY39" s="661"/>
      <c r="HOZ39" s="661"/>
      <c r="HPA39" s="661"/>
      <c r="HPB39" s="661"/>
      <c r="HPC39" s="661"/>
      <c r="HPD39" s="661"/>
      <c r="HPE39" s="661"/>
      <c r="HPF39" s="661"/>
      <c r="HPG39" s="661"/>
      <c r="HPH39" s="661"/>
      <c r="HPI39" s="661"/>
      <c r="HPJ39" s="661"/>
      <c r="HPK39" s="661"/>
      <c r="HPL39" s="661"/>
      <c r="HPM39" s="661"/>
      <c r="HPN39" s="661"/>
      <c r="HPO39" s="661"/>
      <c r="HPP39" s="661"/>
      <c r="HPQ39" s="661"/>
      <c r="HPR39" s="661"/>
      <c r="HPS39" s="661"/>
      <c r="HPT39" s="661"/>
      <c r="HPU39" s="661"/>
      <c r="HPV39" s="661"/>
      <c r="HPW39" s="661"/>
      <c r="HPX39" s="661"/>
      <c r="HPY39" s="661"/>
      <c r="HPZ39" s="661"/>
      <c r="HQA39" s="661"/>
      <c r="HQB39" s="661"/>
      <c r="HQC39" s="661"/>
      <c r="HQD39" s="661"/>
      <c r="HQE39" s="661"/>
      <c r="HQF39" s="661"/>
      <c r="HQG39" s="661"/>
      <c r="HQH39" s="661"/>
      <c r="HQI39" s="661"/>
      <c r="HQJ39" s="661"/>
      <c r="HQK39" s="661"/>
      <c r="HQL39" s="661"/>
      <c r="HQM39" s="661"/>
      <c r="HQN39" s="661"/>
      <c r="HQO39" s="661"/>
      <c r="HQP39" s="661"/>
      <c r="HQQ39" s="661"/>
      <c r="HQR39" s="661"/>
      <c r="HQS39" s="661"/>
      <c r="HQT39" s="661"/>
      <c r="HQU39" s="661"/>
      <c r="HQV39" s="661"/>
      <c r="HQW39" s="661"/>
      <c r="HQX39" s="661"/>
      <c r="HQY39" s="661"/>
      <c r="HQZ39" s="661"/>
      <c r="HRA39" s="661"/>
      <c r="HRB39" s="661"/>
      <c r="HRC39" s="661"/>
      <c r="HRD39" s="661"/>
      <c r="HRE39" s="661"/>
      <c r="HRF39" s="661"/>
      <c r="HRG39" s="661"/>
      <c r="HRH39" s="661"/>
      <c r="HRI39" s="661"/>
      <c r="HRJ39" s="661"/>
      <c r="HRK39" s="661"/>
      <c r="HRL39" s="661"/>
      <c r="HRM39" s="661"/>
      <c r="HRN39" s="661"/>
      <c r="HRO39" s="661"/>
      <c r="HRP39" s="661"/>
      <c r="HRQ39" s="661"/>
      <c r="HRR39" s="661"/>
      <c r="HRS39" s="661"/>
      <c r="HRT39" s="661"/>
      <c r="HRU39" s="661"/>
      <c r="HRV39" s="661"/>
      <c r="HRW39" s="661"/>
      <c r="HRX39" s="661"/>
      <c r="HRY39" s="661"/>
      <c r="HRZ39" s="661"/>
      <c r="HSA39" s="661"/>
      <c r="HSB39" s="661"/>
      <c r="HSC39" s="661"/>
      <c r="HSD39" s="661"/>
      <c r="HSE39" s="661"/>
      <c r="HSF39" s="661"/>
      <c r="HSG39" s="661"/>
      <c r="HSH39" s="661"/>
      <c r="HSI39" s="661"/>
      <c r="HSJ39" s="661"/>
      <c r="HSK39" s="661"/>
      <c r="HSL39" s="661"/>
      <c r="HSM39" s="661"/>
      <c r="HSN39" s="661"/>
      <c r="HSO39" s="661"/>
      <c r="HSP39" s="661"/>
      <c r="HSQ39" s="661"/>
      <c r="HSR39" s="661"/>
      <c r="HSS39" s="661"/>
      <c r="HST39" s="661"/>
      <c r="HSU39" s="661"/>
      <c r="HSV39" s="661"/>
      <c r="HSW39" s="661"/>
      <c r="HSX39" s="661"/>
      <c r="HSY39" s="661"/>
      <c r="HSZ39" s="661"/>
      <c r="HTA39" s="661"/>
      <c r="HTB39" s="661"/>
      <c r="HTC39" s="661"/>
      <c r="HTD39" s="661"/>
      <c r="HTE39" s="661"/>
      <c r="HTF39" s="661"/>
      <c r="HTG39" s="661"/>
      <c r="HTH39" s="661"/>
      <c r="HTI39" s="661"/>
      <c r="HTJ39" s="661"/>
      <c r="HTK39" s="661"/>
      <c r="HTL39" s="661"/>
      <c r="HTM39" s="661"/>
      <c r="HTN39" s="661"/>
      <c r="HTO39" s="661"/>
      <c r="HTP39" s="661"/>
      <c r="HTQ39" s="661"/>
      <c r="HTR39" s="661"/>
      <c r="HTS39" s="661"/>
      <c r="HTT39" s="661"/>
      <c r="HTU39" s="661"/>
      <c r="HTV39" s="661"/>
      <c r="HTW39" s="661"/>
      <c r="HTX39" s="661"/>
      <c r="HTY39" s="661"/>
      <c r="HTZ39" s="661"/>
      <c r="HUA39" s="661"/>
      <c r="HUB39" s="661"/>
      <c r="HUC39" s="661"/>
      <c r="HUD39" s="661"/>
      <c r="HUE39" s="661"/>
      <c r="HUF39" s="661"/>
      <c r="HUG39" s="661"/>
      <c r="HUH39" s="661"/>
      <c r="HUI39" s="661"/>
      <c r="HUJ39" s="661"/>
      <c r="HUK39" s="661"/>
      <c r="HUL39" s="661"/>
      <c r="HUM39" s="661"/>
      <c r="HUN39" s="661"/>
      <c r="HUO39" s="661"/>
      <c r="HUP39" s="661"/>
      <c r="HUQ39" s="661"/>
      <c r="HUR39" s="661"/>
      <c r="HUS39" s="661"/>
      <c r="HUT39" s="661"/>
      <c r="HUU39" s="661"/>
      <c r="HUV39" s="661"/>
      <c r="HUW39" s="661"/>
      <c r="HUX39" s="661"/>
      <c r="HUY39" s="661"/>
      <c r="HUZ39" s="661"/>
      <c r="HVA39" s="661"/>
      <c r="HVB39" s="661"/>
      <c r="HVC39" s="661"/>
      <c r="HVD39" s="661"/>
      <c r="HVE39" s="661"/>
      <c r="HVF39" s="661"/>
      <c r="HVG39" s="661"/>
      <c r="HVH39" s="661"/>
      <c r="HVI39" s="661"/>
      <c r="HVJ39" s="661"/>
      <c r="HVK39" s="661"/>
      <c r="HVL39" s="661"/>
      <c r="HVM39" s="661"/>
      <c r="HVN39" s="661"/>
      <c r="HVO39" s="661"/>
      <c r="HVP39" s="661"/>
      <c r="HVQ39" s="661"/>
      <c r="HVR39" s="661"/>
      <c r="HVS39" s="661"/>
      <c r="HVT39" s="661"/>
      <c r="HVU39" s="661"/>
      <c r="HVV39" s="661"/>
      <c r="HVW39" s="661"/>
      <c r="HVX39" s="661"/>
      <c r="HVY39" s="661"/>
      <c r="HVZ39" s="661"/>
      <c r="HWA39" s="661"/>
      <c r="HWB39" s="661"/>
      <c r="HWC39" s="661"/>
      <c r="HWD39" s="661"/>
      <c r="HWE39" s="661"/>
      <c r="HWF39" s="661"/>
      <c r="HWG39" s="661"/>
      <c r="HWH39" s="661"/>
      <c r="HWI39" s="661"/>
      <c r="HWJ39" s="661"/>
      <c r="HWK39" s="661"/>
      <c r="HWL39" s="661"/>
      <c r="HWM39" s="661"/>
      <c r="HWN39" s="661"/>
      <c r="HWO39" s="661"/>
      <c r="HWP39" s="661"/>
      <c r="HWQ39" s="661"/>
      <c r="HWR39" s="661"/>
      <c r="HWS39" s="661"/>
      <c r="HWT39" s="661"/>
      <c r="HWU39" s="661"/>
      <c r="HWV39" s="661"/>
      <c r="HWW39" s="661"/>
      <c r="HWX39" s="661"/>
      <c r="HWY39" s="661"/>
      <c r="HWZ39" s="661"/>
      <c r="HXA39" s="661"/>
      <c r="HXB39" s="661"/>
      <c r="HXC39" s="661"/>
      <c r="HXD39" s="661"/>
      <c r="HXE39" s="661"/>
      <c r="HXF39" s="661"/>
      <c r="HXG39" s="661"/>
      <c r="HXH39" s="661"/>
      <c r="HXI39" s="661"/>
      <c r="HXJ39" s="661"/>
      <c r="HXK39" s="661"/>
      <c r="HXL39" s="661"/>
      <c r="HXM39" s="661"/>
      <c r="HXN39" s="661"/>
      <c r="HXO39" s="661"/>
      <c r="HXP39" s="661"/>
      <c r="HXQ39" s="661"/>
      <c r="HXR39" s="661"/>
      <c r="HXS39" s="661"/>
      <c r="HXT39" s="661"/>
      <c r="HXU39" s="661"/>
      <c r="HXV39" s="661"/>
      <c r="HXW39" s="661"/>
      <c r="HXX39" s="661"/>
      <c r="HXY39" s="661"/>
      <c r="HXZ39" s="661"/>
      <c r="HYA39" s="661"/>
      <c r="HYB39" s="661"/>
      <c r="HYC39" s="661"/>
      <c r="HYD39" s="661"/>
      <c r="HYE39" s="661"/>
      <c r="HYF39" s="661"/>
      <c r="HYG39" s="661"/>
      <c r="HYH39" s="661"/>
      <c r="HYI39" s="661"/>
      <c r="HYJ39" s="661"/>
      <c r="HYK39" s="661"/>
      <c r="HYL39" s="661"/>
      <c r="HYM39" s="661"/>
      <c r="HYN39" s="661"/>
      <c r="HYO39" s="661"/>
      <c r="HYP39" s="661"/>
      <c r="HYQ39" s="661"/>
      <c r="HYR39" s="661"/>
      <c r="HYS39" s="661"/>
      <c r="HYT39" s="661"/>
      <c r="HYU39" s="661"/>
      <c r="HYV39" s="661"/>
      <c r="HYW39" s="661"/>
      <c r="HYX39" s="661"/>
      <c r="HYY39" s="661"/>
      <c r="HYZ39" s="661"/>
      <c r="HZA39" s="661"/>
      <c r="HZB39" s="661"/>
      <c r="HZC39" s="661"/>
      <c r="HZD39" s="661"/>
      <c r="HZE39" s="661"/>
      <c r="HZF39" s="661"/>
      <c r="HZG39" s="661"/>
      <c r="HZH39" s="661"/>
      <c r="HZI39" s="661"/>
      <c r="HZJ39" s="661"/>
      <c r="HZK39" s="661"/>
      <c r="HZL39" s="661"/>
      <c r="HZM39" s="661"/>
      <c r="HZN39" s="661"/>
      <c r="HZO39" s="661"/>
      <c r="HZP39" s="661"/>
      <c r="HZQ39" s="661"/>
      <c r="HZR39" s="661"/>
      <c r="HZS39" s="661"/>
      <c r="HZT39" s="661"/>
      <c r="HZU39" s="661"/>
      <c r="HZV39" s="661"/>
      <c r="HZW39" s="661"/>
      <c r="HZX39" s="661"/>
      <c r="HZY39" s="661"/>
      <c r="HZZ39" s="661"/>
      <c r="IAA39" s="661"/>
      <c r="IAB39" s="661"/>
      <c r="IAC39" s="661"/>
      <c r="IAD39" s="661"/>
      <c r="IAE39" s="661"/>
      <c r="IAF39" s="661"/>
      <c r="IAG39" s="661"/>
      <c r="IAH39" s="661"/>
      <c r="IAI39" s="661"/>
      <c r="IAJ39" s="661"/>
      <c r="IAK39" s="661"/>
      <c r="IAL39" s="661"/>
      <c r="IAM39" s="661"/>
      <c r="IAN39" s="661"/>
      <c r="IAO39" s="661"/>
      <c r="IAP39" s="661"/>
      <c r="IAQ39" s="661"/>
      <c r="IAR39" s="661"/>
      <c r="IAS39" s="661"/>
      <c r="IAT39" s="661"/>
      <c r="IAU39" s="661"/>
      <c r="IAV39" s="661"/>
      <c r="IAW39" s="661"/>
      <c r="IAX39" s="661"/>
      <c r="IAY39" s="661"/>
      <c r="IAZ39" s="661"/>
      <c r="IBA39" s="661"/>
      <c r="IBB39" s="661"/>
      <c r="IBC39" s="661"/>
      <c r="IBD39" s="661"/>
      <c r="IBE39" s="661"/>
      <c r="IBF39" s="661"/>
      <c r="IBG39" s="661"/>
      <c r="IBH39" s="661"/>
      <c r="IBI39" s="661"/>
      <c r="IBJ39" s="661"/>
      <c r="IBK39" s="661"/>
      <c r="IBL39" s="661"/>
      <c r="IBM39" s="661"/>
      <c r="IBN39" s="661"/>
      <c r="IBO39" s="661"/>
      <c r="IBP39" s="661"/>
      <c r="IBQ39" s="661"/>
      <c r="IBR39" s="661"/>
      <c r="IBS39" s="661"/>
      <c r="IBT39" s="661"/>
      <c r="IBU39" s="661"/>
      <c r="IBV39" s="661"/>
      <c r="IBW39" s="661"/>
      <c r="IBX39" s="661"/>
      <c r="IBY39" s="661"/>
      <c r="IBZ39" s="661"/>
      <c r="ICA39" s="661"/>
      <c r="ICB39" s="661"/>
      <c r="ICC39" s="661"/>
      <c r="ICD39" s="661"/>
      <c r="ICE39" s="661"/>
      <c r="ICF39" s="661"/>
      <c r="ICG39" s="661"/>
      <c r="ICH39" s="661"/>
      <c r="ICI39" s="661"/>
      <c r="ICJ39" s="661"/>
      <c r="ICK39" s="661"/>
      <c r="ICL39" s="661"/>
      <c r="ICM39" s="661"/>
      <c r="ICN39" s="661"/>
      <c r="ICO39" s="661"/>
      <c r="ICP39" s="661"/>
      <c r="ICQ39" s="661"/>
      <c r="ICR39" s="661"/>
      <c r="ICS39" s="661"/>
      <c r="ICT39" s="661"/>
      <c r="ICU39" s="661"/>
      <c r="ICV39" s="661"/>
      <c r="ICW39" s="661"/>
      <c r="ICX39" s="661"/>
      <c r="ICY39" s="661"/>
      <c r="ICZ39" s="661"/>
      <c r="IDA39" s="661"/>
      <c r="IDB39" s="661"/>
      <c r="IDC39" s="661"/>
      <c r="IDD39" s="661"/>
      <c r="IDE39" s="661"/>
      <c r="IDF39" s="661"/>
      <c r="IDG39" s="661"/>
      <c r="IDH39" s="661"/>
      <c r="IDI39" s="661"/>
      <c r="IDJ39" s="661"/>
      <c r="IDK39" s="661"/>
      <c r="IDL39" s="661"/>
      <c r="IDM39" s="661"/>
      <c r="IDN39" s="661"/>
      <c r="IDO39" s="661"/>
      <c r="IDP39" s="661"/>
      <c r="IDQ39" s="661"/>
      <c r="IDR39" s="661"/>
      <c r="IDS39" s="661"/>
      <c r="IDT39" s="661"/>
      <c r="IDU39" s="661"/>
      <c r="IDV39" s="661"/>
      <c r="IDW39" s="661"/>
      <c r="IDX39" s="661"/>
      <c r="IDY39" s="661"/>
      <c r="IDZ39" s="661"/>
      <c r="IEA39" s="661"/>
      <c r="IEB39" s="661"/>
      <c r="IEC39" s="661"/>
      <c r="IED39" s="661"/>
      <c r="IEE39" s="661"/>
      <c r="IEF39" s="661"/>
      <c r="IEG39" s="661"/>
      <c r="IEH39" s="661"/>
      <c r="IEI39" s="661"/>
      <c r="IEJ39" s="661"/>
      <c r="IEK39" s="661"/>
      <c r="IEL39" s="661"/>
      <c r="IEM39" s="661"/>
      <c r="IEN39" s="661"/>
      <c r="IEO39" s="661"/>
      <c r="IEP39" s="661"/>
      <c r="IEQ39" s="661"/>
      <c r="IER39" s="661"/>
      <c r="IES39" s="661"/>
      <c r="IET39" s="661"/>
      <c r="IEU39" s="661"/>
      <c r="IEV39" s="661"/>
      <c r="IEW39" s="661"/>
      <c r="IEX39" s="661"/>
      <c r="IEY39" s="661"/>
      <c r="IEZ39" s="661"/>
      <c r="IFA39" s="661"/>
      <c r="IFB39" s="661"/>
      <c r="IFC39" s="661"/>
      <c r="IFD39" s="661"/>
      <c r="IFE39" s="661"/>
      <c r="IFF39" s="661"/>
      <c r="IFG39" s="661"/>
      <c r="IFH39" s="661"/>
      <c r="IFI39" s="661"/>
      <c r="IFJ39" s="661"/>
      <c r="IFK39" s="661"/>
      <c r="IFL39" s="661"/>
      <c r="IFM39" s="661"/>
      <c r="IFN39" s="661"/>
      <c r="IFO39" s="661"/>
      <c r="IFP39" s="661"/>
      <c r="IFQ39" s="661"/>
      <c r="IFR39" s="661"/>
      <c r="IFS39" s="661"/>
      <c r="IFT39" s="661"/>
      <c r="IFU39" s="661"/>
      <c r="IFV39" s="661"/>
      <c r="IFW39" s="661"/>
      <c r="IFX39" s="661"/>
      <c r="IFY39" s="661"/>
      <c r="IFZ39" s="661"/>
      <c r="IGA39" s="661"/>
      <c r="IGB39" s="661"/>
      <c r="IGC39" s="661"/>
      <c r="IGD39" s="661"/>
      <c r="IGE39" s="661"/>
      <c r="IGF39" s="661"/>
      <c r="IGG39" s="661"/>
      <c r="IGH39" s="661"/>
      <c r="IGI39" s="661"/>
      <c r="IGJ39" s="661"/>
      <c r="IGK39" s="661"/>
      <c r="IGL39" s="661"/>
      <c r="IGM39" s="661"/>
      <c r="IGN39" s="661"/>
      <c r="IGO39" s="661"/>
      <c r="IGP39" s="661"/>
      <c r="IGQ39" s="661"/>
      <c r="IGR39" s="661"/>
      <c r="IGS39" s="661"/>
      <c r="IGT39" s="661"/>
      <c r="IGU39" s="661"/>
      <c r="IGV39" s="661"/>
      <c r="IGW39" s="661"/>
      <c r="IGX39" s="661"/>
      <c r="IGY39" s="661"/>
      <c r="IGZ39" s="661"/>
      <c r="IHA39" s="661"/>
      <c r="IHB39" s="661"/>
      <c r="IHC39" s="661"/>
      <c r="IHD39" s="661"/>
      <c r="IHE39" s="661"/>
      <c r="IHF39" s="661"/>
      <c r="IHG39" s="661"/>
      <c r="IHH39" s="661"/>
      <c r="IHI39" s="661"/>
      <c r="IHJ39" s="661"/>
      <c r="IHK39" s="661"/>
      <c r="IHL39" s="661"/>
      <c r="IHM39" s="661"/>
      <c r="IHN39" s="661"/>
      <c r="IHO39" s="661"/>
      <c r="IHP39" s="661"/>
      <c r="IHQ39" s="661"/>
      <c r="IHR39" s="661"/>
      <c r="IHS39" s="661"/>
      <c r="IHT39" s="661"/>
      <c r="IHU39" s="661"/>
      <c r="IHV39" s="661"/>
      <c r="IHW39" s="661"/>
      <c r="IHX39" s="661"/>
      <c r="IHY39" s="661"/>
      <c r="IHZ39" s="661"/>
      <c r="IIA39" s="661"/>
      <c r="IIB39" s="661"/>
      <c r="IIC39" s="661"/>
      <c r="IID39" s="661"/>
      <c r="IIE39" s="661"/>
      <c r="IIF39" s="661"/>
      <c r="IIG39" s="661"/>
      <c r="IIH39" s="661"/>
      <c r="III39" s="661"/>
      <c r="IIJ39" s="661"/>
      <c r="IIK39" s="661"/>
      <c r="IIL39" s="661"/>
      <c r="IIM39" s="661"/>
      <c r="IIN39" s="661"/>
      <c r="IIO39" s="661"/>
      <c r="IIP39" s="661"/>
      <c r="IIQ39" s="661"/>
      <c r="IIR39" s="661"/>
      <c r="IIS39" s="661"/>
      <c r="IIT39" s="661"/>
      <c r="IIU39" s="661"/>
      <c r="IIV39" s="661"/>
      <c r="IIW39" s="661"/>
      <c r="IIX39" s="661"/>
      <c r="IIY39" s="661"/>
      <c r="IIZ39" s="661"/>
      <c r="IJA39" s="661"/>
      <c r="IJB39" s="661"/>
      <c r="IJC39" s="661"/>
      <c r="IJD39" s="661"/>
      <c r="IJE39" s="661"/>
      <c r="IJF39" s="661"/>
      <c r="IJG39" s="661"/>
      <c r="IJH39" s="661"/>
      <c r="IJI39" s="661"/>
      <c r="IJJ39" s="661"/>
      <c r="IJK39" s="661"/>
      <c r="IJL39" s="661"/>
      <c r="IJM39" s="661"/>
      <c r="IJN39" s="661"/>
      <c r="IJO39" s="661"/>
      <c r="IJP39" s="661"/>
      <c r="IJQ39" s="661"/>
      <c r="IJR39" s="661"/>
      <c r="IJS39" s="661"/>
      <c r="IJT39" s="661"/>
      <c r="IJU39" s="661"/>
      <c r="IJV39" s="661"/>
      <c r="IJW39" s="661"/>
      <c r="IJX39" s="661"/>
      <c r="IJY39" s="661"/>
      <c r="IJZ39" s="661"/>
      <c r="IKA39" s="661"/>
      <c r="IKB39" s="661"/>
      <c r="IKC39" s="661"/>
      <c r="IKD39" s="661"/>
      <c r="IKE39" s="661"/>
      <c r="IKF39" s="661"/>
      <c r="IKG39" s="661"/>
      <c r="IKH39" s="661"/>
      <c r="IKI39" s="661"/>
      <c r="IKJ39" s="661"/>
      <c r="IKK39" s="661"/>
      <c r="IKL39" s="661"/>
      <c r="IKM39" s="661"/>
      <c r="IKN39" s="661"/>
      <c r="IKO39" s="661"/>
      <c r="IKP39" s="661"/>
      <c r="IKQ39" s="661"/>
      <c r="IKR39" s="661"/>
      <c r="IKS39" s="661"/>
      <c r="IKT39" s="661"/>
      <c r="IKU39" s="661"/>
      <c r="IKV39" s="661"/>
      <c r="IKW39" s="661"/>
      <c r="IKX39" s="661"/>
      <c r="IKY39" s="661"/>
      <c r="IKZ39" s="661"/>
      <c r="ILA39" s="661"/>
      <c r="ILB39" s="661"/>
      <c r="ILC39" s="661"/>
      <c r="ILD39" s="661"/>
      <c r="ILE39" s="661"/>
      <c r="ILF39" s="661"/>
      <c r="ILG39" s="661"/>
      <c r="ILH39" s="661"/>
      <c r="ILI39" s="661"/>
      <c r="ILJ39" s="661"/>
      <c r="ILK39" s="661"/>
      <c r="ILL39" s="661"/>
      <c r="ILM39" s="661"/>
      <c r="ILN39" s="661"/>
      <c r="ILO39" s="661"/>
      <c r="ILP39" s="661"/>
      <c r="ILQ39" s="661"/>
      <c r="ILR39" s="661"/>
      <c r="ILS39" s="661"/>
      <c r="ILT39" s="661"/>
      <c r="ILU39" s="661"/>
      <c r="ILV39" s="661"/>
      <c r="ILW39" s="661"/>
      <c r="ILX39" s="661"/>
      <c r="ILY39" s="661"/>
      <c r="ILZ39" s="661"/>
      <c r="IMA39" s="661"/>
      <c r="IMB39" s="661"/>
      <c r="IMC39" s="661"/>
      <c r="IMD39" s="661"/>
      <c r="IME39" s="661"/>
      <c r="IMF39" s="661"/>
      <c r="IMG39" s="661"/>
      <c r="IMH39" s="661"/>
      <c r="IMI39" s="661"/>
      <c r="IMJ39" s="661"/>
      <c r="IMK39" s="661"/>
      <c r="IML39" s="661"/>
      <c r="IMM39" s="661"/>
      <c r="IMN39" s="661"/>
      <c r="IMO39" s="661"/>
      <c r="IMP39" s="661"/>
      <c r="IMQ39" s="661"/>
      <c r="IMR39" s="661"/>
      <c r="IMS39" s="661"/>
      <c r="IMT39" s="661"/>
      <c r="IMU39" s="661"/>
      <c r="IMV39" s="661"/>
      <c r="IMW39" s="661"/>
      <c r="IMX39" s="661"/>
      <c r="IMY39" s="661"/>
      <c r="IMZ39" s="661"/>
      <c r="INA39" s="661"/>
      <c r="INB39" s="661"/>
      <c r="INC39" s="661"/>
      <c r="IND39" s="661"/>
      <c r="INE39" s="661"/>
      <c r="INF39" s="661"/>
      <c r="ING39" s="661"/>
      <c r="INH39" s="661"/>
      <c r="INI39" s="661"/>
      <c r="INJ39" s="661"/>
      <c r="INK39" s="661"/>
      <c r="INL39" s="661"/>
      <c r="INM39" s="661"/>
      <c r="INN39" s="661"/>
      <c r="INO39" s="661"/>
      <c r="INP39" s="661"/>
      <c r="INQ39" s="661"/>
      <c r="INR39" s="661"/>
      <c r="INS39" s="661"/>
      <c r="INT39" s="661"/>
      <c r="INU39" s="661"/>
      <c r="INV39" s="661"/>
      <c r="INW39" s="661"/>
      <c r="INX39" s="661"/>
      <c r="INY39" s="661"/>
      <c r="INZ39" s="661"/>
      <c r="IOA39" s="661"/>
      <c r="IOB39" s="661"/>
      <c r="IOC39" s="661"/>
      <c r="IOD39" s="661"/>
      <c r="IOE39" s="661"/>
      <c r="IOF39" s="661"/>
      <c r="IOG39" s="661"/>
      <c r="IOH39" s="661"/>
      <c r="IOI39" s="661"/>
      <c r="IOJ39" s="661"/>
      <c r="IOK39" s="661"/>
      <c r="IOL39" s="661"/>
      <c r="IOM39" s="661"/>
      <c r="ION39" s="661"/>
      <c r="IOO39" s="661"/>
      <c r="IOP39" s="661"/>
      <c r="IOQ39" s="661"/>
      <c r="IOR39" s="661"/>
      <c r="IOS39" s="661"/>
      <c r="IOT39" s="661"/>
      <c r="IOU39" s="661"/>
      <c r="IOV39" s="661"/>
      <c r="IOW39" s="661"/>
      <c r="IOX39" s="661"/>
      <c r="IOY39" s="661"/>
      <c r="IOZ39" s="661"/>
      <c r="IPA39" s="661"/>
      <c r="IPB39" s="661"/>
      <c r="IPC39" s="661"/>
      <c r="IPD39" s="661"/>
      <c r="IPE39" s="661"/>
      <c r="IPF39" s="661"/>
      <c r="IPG39" s="661"/>
      <c r="IPH39" s="661"/>
      <c r="IPI39" s="661"/>
      <c r="IPJ39" s="661"/>
      <c r="IPK39" s="661"/>
      <c r="IPL39" s="661"/>
      <c r="IPM39" s="661"/>
      <c r="IPN39" s="661"/>
      <c r="IPO39" s="661"/>
      <c r="IPP39" s="661"/>
      <c r="IPQ39" s="661"/>
      <c r="IPR39" s="661"/>
      <c r="IPS39" s="661"/>
      <c r="IPT39" s="661"/>
      <c r="IPU39" s="661"/>
      <c r="IPV39" s="661"/>
      <c r="IPW39" s="661"/>
      <c r="IPX39" s="661"/>
      <c r="IPY39" s="661"/>
      <c r="IPZ39" s="661"/>
      <c r="IQA39" s="661"/>
      <c r="IQB39" s="661"/>
      <c r="IQC39" s="661"/>
      <c r="IQD39" s="661"/>
      <c r="IQE39" s="661"/>
      <c r="IQF39" s="661"/>
      <c r="IQG39" s="661"/>
      <c r="IQH39" s="661"/>
      <c r="IQI39" s="661"/>
      <c r="IQJ39" s="661"/>
      <c r="IQK39" s="661"/>
      <c r="IQL39" s="661"/>
      <c r="IQM39" s="661"/>
      <c r="IQN39" s="661"/>
      <c r="IQO39" s="661"/>
      <c r="IQP39" s="661"/>
      <c r="IQQ39" s="661"/>
      <c r="IQR39" s="661"/>
      <c r="IQS39" s="661"/>
      <c r="IQT39" s="661"/>
      <c r="IQU39" s="661"/>
      <c r="IQV39" s="661"/>
      <c r="IQW39" s="661"/>
      <c r="IQX39" s="661"/>
      <c r="IQY39" s="661"/>
      <c r="IQZ39" s="661"/>
      <c r="IRA39" s="661"/>
      <c r="IRB39" s="661"/>
      <c r="IRC39" s="661"/>
      <c r="IRD39" s="661"/>
      <c r="IRE39" s="661"/>
      <c r="IRF39" s="661"/>
      <c r="IRG39" s="661"/>
      <c r="IRH39" s="661"/>
      <c r="IRI39" s="661"/>
      <c r="IRJ39" s="661"/>
      <c r="IRK39" s="661"/>
      <c r="IRL39" s="661"/>
      <c r="IRM39" s="661"/>
      <c r="IRN39" s="661"/>
      <c r="IRO39" s="661"/>
      <c r="IRP39" s="661"/>
      <c r="IRQ39" s="661"/>
      <c r="IRR39" s="661"/>
      <c r="IRS39" s="661"/>
      <c r="IRT39" s="661"/>
      <c r="IRU39" s="661"/>
      <c r="IRV39" s="661"/>
      <c r="IRW39" s="661"/>
      <c r="IRX39" s="661"/>
      <c r="IRY39" s="661"/>
      <c r="IRZ39" s="661"/>
      <c r="ISA39" s="661"/>
      <c r="ISB39" s="661"/>
      <c r="ISC39" s="661"/>
      <c r="ISD39" s="661"/>
      <c r="ISE39" s="661"/>
      <c r="ISF39" s="661"/>
      <c r="ISG39" s="661"/>
      <c r="ISH39" s="661"/>
      <c r="ISI39" s="661"/>
      <c r="ISJ39" s="661"/>
      <c r="ISK39" s="661"/>
      <c r="ISL39" s="661"/>
      <c r="ISM39" s="661"/>
      <c r="ISN39" s="661"/>
      <c r="ISO39" s="661"/>
      <c r="ISP39" s="661"/>
      <c r="ISQ39" s="661"/>
      <c r="ISR39" s="661"/>
      <c r="ISS39" s="661"/>
      <c r="IST39" s="661"/>
      <c r="ISU39" s="661"/>
      <c r="ISV39" s="661"/>
      <c r="ISW39" s="661"/>
      <c r="ISX39" s="661"/>
      <c r="ISY39" s="661"/>
      <c r="ISZ39" s="661"/>
      <c r="ITA39" s="661"/>
      <c r="ITB39" s="661"/>
      <c r="ITC39" s="661"/>
      <c r="ITD39" s="661"/>
      <c r="ITE39" s="661"/>
      <c r="ITF39" s="661"/>
      <c r="ITG39" s="661"/>
      <c r="ITH39" s="661"/>
      <c r="ITI39" s="661"/>
      <c r="ITJ39" s="661"/>
      <c r="ITK39" s="661"/>
      <c r="ITL39" s="661"/>
      <c r="ITM39" s="661"/>
      <c r="ITN39" s="661"/>
      <c r="ITO39" s="661"/>
      <c r="ITP39" s="661"/>
      <c r="ITQ39" s="661"/>
      <c r="ITR39" s="661"/>
      <c r="ITS39" s="661"/>
      <c r="ITT39" s="661"/>
      <c r="ITU39" s="661"/>
      <c r="ITV39" s="661"/>
      <c r="ITW39" s="661"/>
      <c r="ITX39" s="661"/>
      <c r="ITY39" s="661"/>
      <c r="ITZ39" s="661"/>
      <c r="IUA39" s="661"/>
      <c r="IUB39" s="661"/>
      <c r="IUC39" s="661"/>
      <c r="IUD39" s="661"/>
      <c r="IUE39" s="661"/>
      <c r="IUF39" s="661"/>
      <c r="IUG39" s="661"/>
      <c r="IUH39" s="661"/>
      <c r="IUI39" s="661"/>
      <c r="IUJ39" s="661"/>
      <c r="IUK39" s="661"/>
      <c r="IUL39" s="661"/>
      <c r="IUM39" s="661"/>
      <c r="IUN39" s="661"/>
      <c r="IUO39" s="661"/>
      <c r="IUP39" s="661"/>
      <c r="IUQ39" s="661"/>
      <c r="IUR39" s="661"/>
      <c r="IUS39" s="661"/>
      <c r="IUT39" s="661"/>
      <c r="IUU39" s="661"/>
      <c r="IUV39" s="661"/>
      <c r="IUW39" s="661"/>
      <c r="IUX39" s="661"/>
      <c r="IUY39" s="661"/>
      <c r="IUZ39" s="661"/>
      <c r="IVA39" s="661"/>
      <c r="IVB39" s="661"/>
      <c r="IVC39" s="661"/>
      <c r="IVD39" s="661"/>
      <c r="IVE39" s="661"/>
      <c r="IVF39" s="661"/>
      <c r="IVG39" s="661"/>
      <c r="IVH39" s="661"/>
      <c r="IVI39" s="661"/>
      <c r="IVJ39" s="661"/>
      <c r="IVK39" s="661"/>
      <c r="IVL39" s="661"/>
      <c r="IVM39" s="661"/>
      <c r="IVN39" s="661"/>
      <c r="IVO39" s="661"/>
      <c r="IVP39" s="661"/>
      <c r="IVQ39" s="661"/>
      <c r="IVR39" s="661"/>
      <c r="IVS39" s="661"/>
      <c r="IVT39" s="661"/>
      <c r="IVU39" s="661"/>
      <c r="IVV39" s="661"/>
      <c r="IVW39" s="661"/>
      <c r="IVX39" s="661"/>
      <c r="IVY39" s="661"/>
      <c r="IVZ39" s="661"/>
      <c r="IWA39" s="661"/>
      <c r="IWB39" s="661"/>
      <c r="IWC39" s="661"/>
      <c r="IWD39" s="661"/>
      <c r="IWE39" s="661"/>
      <c r="IWF39" s="661"/>
      <c r="IWG39" s="661"/>
      <c r="IWH39" s="661"/>
      <c r="IWI39" s="661"/>
      <c r="IWJ39" s="661"/>
      <c r="IWK39" s="661"/>
      <c r="IWL39" s="661"/>
      <c r="IWM39" s="661"/>
      <c r="IWN39" s="661"/>
      <c r="IWO39" s="661"/>
      <c r="IWP39" s="661"/>
      <c r="IWQ39" s="661"/>
      <c r="IWR39" s="661"/>
      <c r="IWS39" s="661"/>
      <c r="IWT39" s="661"/>
      <c r="IWU39" s="661"/>
      <c r="IWV39" s="661"/>
      <c r="IWW39" s="661"/>
      <c r="IWX39" s="661"/>
      <c r="IWY39" s="661"/>
      <c r="IWZ39" s="661"/>
      <c r="IXA39" s="661"/>
      <c r="IXB39" s="661"/>
      <c r="IXC39" s="661"/>
      <c r="IXD39" s="661"/>
      <c r="IXE39" s="661"/>
      <c r="IXF39" s="661"/>
      <c r="IXG39" s="661"/>
      <c r="IXH39" s="661"/>
      <c r="IXI39" s="661"/>
      <c r="IXJ39" s="661"/>
      <c r="IXK39" s="661"/>
      <c r="IXL39" s="661"/>
      <c r="IXM39" s="661"/>
      <c r="IXN39" s="661"/>
      <c r="IXO39" s="661"/>
      <c r="IXP39" s="661"/>
      <c r="IXQ39" s="661"/>
      <c r="IXR39" s="661"/>
      <c r="IXS39" s="661"/>
      <c r="IXT39" s="661"/>
      <c r="IXU39" s="661"/>
      <c r="IXV39" s="661"/>
      <c r="IXW39" s="661"/>
      <c r="IXX39" s="661"/>
      <c r="IXY39" s="661"/>
      <c r="IXZ39" s="661"/>
      <c r="IYA39" s="661"/>
      <c r="IYB39" s="661"/>
      <c r="IYC39" s="661"/>
      <c r="IYD39" s="661"/>
      <c r="IYE39" s="661"/>
      <c r="IYF39" s="661"/>
      <c r="IYG39" s="661"/>
      <c r="IYH39" s="661"/>
      <c r="IYI39" s="661"/>
      <c r="IYJ39" s="661"/>
      <c r="IYK39" s="661"/>
      <c r="IYL39" s="661"/>
      <c r="IYM39" s="661"/>
      <c r="IYN39" s="661"/>
      <c r="IYO39" s="661"/>
      <c r="IYP39" s="661"/>
      <c r="IYQ39" s="661"/>
      <c r="IYR39" s="661"/>
      <c r="IYS39" s="661"/>
      <c r="IYT39" s="661"/>
      <c r="IYU39" s="661"/>
      <c r="IYV39" s="661"/>
      <c r="IYW39" s="661"/>
      <c r="IYX39" s="661"/>
      <c r="IYY39" s="661"/>
      <c r="IYZ39" s="661"/>
      <c r="IZA39" s="661"/>
      <c r="IZB39" s="661"/>
      <c r="IZC39" s="661"/>
      <c r="IZD39" s="661"/>
      <c r="IZE39" s="661"/>
      <c r="IZF39" s="661"/>
      <c r="IZG39" s="661"/>
      <c r="IZH39" s="661"/>
      <c r="IZI39" s="661"/>
      <c r="IZJ39" s="661"/>
      <c r="IZK39" s="661"/>
      <c r="IZL39" s="661"/>
      <c r="IZM39" s="661"/>
      <c r="IZN39" s="661"/>
      <c r="IZO39" s="661"/>
      <c r="IZP39" s="661"/>
      <c r="IZQ39" s="661"/>
      <c r="IZR39" s="661"/>
      <c r="IZS39" s="661"/>
      <c r="IZT39" s="661"/>
      <c r="IZU39" s="661"/>
      <c r="IZV39" s="661"/>
      <c r="IZW39" s="661"/>
      <c r="IZX39" s="661"/>
      <c r="IZY39" s="661"/>
      <c r="IZZ39" s="661"/>
      <c r="JAA39" s="661"/>
      <c r="JAB39" s="661"/>
      <c r="JAC39" s="661"/>
      <c r="JAD39" s="661"/>
      <c r="JAE39" s="661"/>
      <c r="JAF39" s="661"/>
      <c r="JAG39" s="661"/>
      <c r="JAH39" s="661"/>
      <c r="JAI39" s="661"/>
      <c r="JAJ39" s="661"/>
      <c r="JAK39" s="661"/>
      <c r="JAL39" s="661"/>
      <c r="JAM39" s="661"/>
      <c r="JAN39" s="661"/>
      <c r="JAO39" s="661"/>
      <c r="JAP39" s="661"/>
      <c r="JAQ39" s="661"/>
      <c r="JAR39" s="661"/>
      <c r="JAS39" s="661"/>
      <c r="JAT39" s="661"/>
      <c r="JAU39" s="661"/>
      <c r="JAV39" s="661"/>
      <c r="JAW39" s="661"/>
      <c r="JAX39" s="661"/>
      <c r="JAY39" s="661"/>
      <c r="JAZ39" s="661"/>
      <c r="JBA39" s="661"/>
      <c r="JBB39" s="661"/>
      <c r="JBC39" s="661"/>
      <c r="JBD39" s="661"/>
      <c r="JBE39" s="661"/>
      <c r="JBF39" s="661"/>
      <c r="JBG39" s="661"/>
      <c r="JBH39" s="661"/>
      <c r="JBI39" s="661"/>
      <c r="JBJ39" s="661"/>
      <c r="JBK39" s="661"/>
      <c r="JBL39" s="661"/>
      <c r="JBM39" s="661"/>
      <c r="JBN39" s="661"/>
      <c r="JBO39" s="661"/>
      <c r="JBP39" s="661"/>
      <c r="JBQ39" s="661"/>
      <c r="JBR39" s="661"/>
      <c r="JBS39" s="661"/>
      <c r="JBT39" s="661"/>
      <c r="JBU39" s="661"/>
      <c r="JBV39" s="661"/>
      <c r="JBW39" s="661"/>
      <c r="JBX39" s="661"/>
      <c r="JBY39" s="661"/>
      <c r="JBZ39" s="661"/>
      <c r="JCA39" s="661"/>
      <c r="JCB39" s="661"/>
      <c r="JCC39" s="661"/>
      <c r="JCD39" s="661"/>
      <c r="JCE39" s="661"/>
      <c r="JCF39" s="661"/>
      <c r="JCG39" s="661"/>
      <c r="JCH39" s="661"/>
      <c r="JCI39" s="661"/>
      <c r="JCJ39" s="661"/>
      <c r="JCK39" s="661"/>
      <c r="JCL39" s="661"/>
      <c r="JCM39" s="661"/>
      <c r="JCN39" s="661"/>
      <c r="JCO39" s="661"/>
      <c r="JCP39" s="661"/>
      <c r="JCQ39" s="661"/>
      <c r="JCR39" s="661"/>
      <c r="JCS39" s="661"/>
      <c r="JCT39" s="661"/>
      <c r="JCU39" s="661"/>
      <c r="JCV39" s="661"/>
      <c r="JCW39" s="661"/>
      <c r="JCX39" s="661"/>
      <c r="JCY39" s="661"/>
      <c r="JCZ39" s="661"/>
      <c r="JDA39" s="661"/>
      <c r="JDB39" s="661"/>
      <c r="JDC39" s="661"/>
      <c r="JDD39" s="661"/>
      <c r="JDE39" s="661"/>
      <c r="JDF39" s="661"/>
      <c r="JDG39" s="661"/>
      <c r="JDH39" s="661"/>
      <c r="JDI39" s="661"/>
      <c r="JDJ39" s="661"/>
      <c r="JDK39" s="661"/>
      <c r="JDL39" s="661"/>
      <c r="JDM39" s="661"/>
      <c r="JDN39" s="661"/>
      <c r="JDO39" s="661"/>
      <c r="JDP39" s="661"/>
      <c r="JDQ39" s="661"/>
      <c r="JDR39" s="661"/>
      <c r="JDS39" s="661"/>
      <c r="JDT39" s="661"/>
      <c r="JDU39" s="661"/>
      <c r="JDV39" s="661"/>
      <c r="JDW39" s="661"/>
      <c r="JDX39" s="661"/>
      <c r="JDY39" s="661"/>
      <c r="JDZ39" s="661"/>
      <c r="JEA39" s="661"/>
      <c r="JEB39" s="661"/>
      <c r="JEC39" s="661"/>
      <c r="JED39" s="661"/>
      <c r="JEE39" s="661"/>
      <c r="JEF39" s="661"/>
      <c r="JEG39" s="661"/>
      <c r="JEH39" s="661"/>
      <c r="JEI39" s="661"/>
      <c r="JEJ39" s="661"/>
      <c r="JEK39" s="661"/>
      <c r="JEL39" s="661"/>
      <c r="JEM39" s="661"/>
      <c r="JEN39" s="661"/>
      <c r="JEO39" s="661"/>
      <c r="JEP39" s="661"/>
      <c r="JEQ39" s="661"/>
      <c r="JER39" s="661"/>
      <c r="JES39" s="661"/>
      <c r="JET39" s="661"/>
      <c r="JEU39" s="661"/>
      <c r="JEV39" s="661"/>
      <c r="JEW39" s="661"/>
      <c r="JEX39" s="661"/>
      <c r="JEY39" s="661"/>
      <c r="JEZ39" s="661"/>
      <c r="JFA39" s="661"/>
      <c r="JFB39" s="661"/>
      <c r="JFC39" s="661"/>
      <c r="JFD39" s="661"/>
      <c r="JFE39" s="661"/>
      <c r="JFF39" s="661"/>
      <c r="JFG39" s="661"/>
      <c r="JFH39" s="661"/>
      <c r="JFI39" s="661"/>
      <c r="JFJ39" s="661"/>
      <c r="JFK39" s="661"/>
      <c r="JFL39" s="661"/>
      <c r="JFM39" s="661"/>
      <c r="JFN39" s="661"/>
      <c r="JFO39" s="661"/>
      <c r="JFP39" s="661"/>
      <c r="JFQ39" s="661"/>
      <c r="JFR39" s="661"/>
      <c r="JFS39" s="661"/>
      <c r="JFT39" s="661"/>
      <c r="JFU39" s="661"/>
      <c r="JFV39" s="661"/>
      <c r="JFW39" s="661"/>
      <c r="JFX39" s="661"/>
      <c r="JFY39" s="661"/>
      <c r="JFZ39" s="661"/>
      <c r="JGA39" s="661"/>
      <c r="JGB39" s="661"/>
      <c r="JGC39" s="661"/>
      <c r="JGD39" s="661"/>
      <c r="JGE39" s="661"/>
      <c r="JGF39" s="661"/>
      <c r="JGG39" s="661"/>
      <c r="JGH39" s="661"/>
      <c r="JGI39" s="661"/>
      <c r="JGJ39" s="661"/>
      <c r="JGK39" s="661"/>
      <c r="JGL39" s="661"/>
      <c r="JGM39" s="661"/>
      <c r="JGN39" s="661"/>
      <c r="JGO39" s="661"/>
      <c r="JGP39" s="661"/>
      <c r="JGQ39" s="661"/>
      <c r="JGR39" s="661"/>
      <c r="JGS39" s="661"/>
      <c r="JGT39" s="661"/>
      <c r="JGU39" s="661"/>
      <c r="JGV39" s="661"/>
      <c r="JGW39" s="661"/>
      <c r="JGX39" s="661"/>
      <c r="JGY39" s="661"/>
      <c r="JGZ39" s="661"/>
      <c r="JHA39" s="661"/>
      <c r="JHB39" s="661"/>
      <c r="JHC39" s="661"/>
      <c r="JHD39" s="661"/>
      <c r="JHE39" s="661"/>
      <c r="JHF39" s="661"/>
      <c r="JHG39" s="661"/>
      <c r="JHH39" s="661"/>
      <c r="JHI39" s="661"/>
      <c r="JHJ39" s="661"/>
      <c r="JHK39" s="661"/>
      <c r="JHL39" s="661"/>
      <c r="JHM39" s="661"/>
      <c r="JHN39" s="661"/>
      <c r="JHO39" s="661"/>
      <c r="JHP39" s="661"/>
      <c r="JHQ39" s="661"/>
      <c r="JHR39" s="661"/>
      <c r="JHS39" s="661"/>
      <c r="JHT39" s="661"/>
      <c r="JHU39" s="661"/>
      <c r="JHV39" s="661"/>
      <c r="JHW39" s="661"/>
      <c r="JHX39" s="661"/>
      <c r="JHY39" s="661"/>
      <c r="JHZ39" s="661"/>
      <c r="JIA39" s="661"/>
      <c r="JIB39" s="661"/>
      <c r="JIC39" s="661"/>
      <c r="JID39" s="661"/>
      <c r="JIE39" s="661"/>
      <c r="JIF39" s="661"/>
      <c r="JIG39" s="661"/>
      <c r="JIH39" s="661"/>
      <c r="JII39" s="661"/>
      <c r="JIJ39" s="661"/>
      <c r="JIK39" s="661"/>
      <c r="JIL39" s="661"/>
      <c r="JIM39" s="661"/>
      <c r="JIN39" s="661"/>
      <c r="JIO39" s="661"/>
      <c r="JIP39" s="661"/>
      <c r="JIQ39" s="661"/>
      <c r="JIR39" s="661"/>
      <c r="JIS39" s="661"/>
      <c r="JIT39" s="661"/>
      <c r="JIU39" s="661"/>
      <c r="JIV39" s="661"/>
      <c r="JIW39" s="661"/>
      <c r="JIX39" s="661"/>
      <c r="JIY39" s="661"/>
      <c r="JIZ39" s="661"/>
      <c r="JJA39" s="661"/>
      <c r="JJB39" s="661"/>
      <c r="JJC39" s="661"/>
      <c r="JJD39" s="661"/>
      <c r="JJE39" s="661"/>
      <c r="JJF39" s="661"/>
      <c r="JJG39" s="661"/>
      <c r="JJH39" s="661"/>
      <c r="JJI39" s="661"/>
      <c r="JJJ39" s="661"/>
      <c r="JJK39" s="661"/>
      <c r="JJL39" s="661"/>
      <c r="JJM39" s="661"/>
      <c r="JJN39" s="661"/>
      <c r="JJO39" s="661"/>
      <c r="JJP39" s="661"/>
      <c r="JJQ39" s="661"/>
      <c r="JJR39" s="661"/>
      <c r="JJS39" s="661"/>
      <c r="JJT39" s="661"/>
      <c r="JJU39" s="661"/>
      <c r="JJV39" s="661"/>
      <c r="JJW39" s="661"/>
      <c r="JJX39" s="661"/>
      <c r="JJY39" s="661"/>
      <c r="JJZ39" s="661"/>
      <c r="JKA39" s="661"/>
      <c r="JKB39" s="661"/>
      <c r="JKC39" s="661"/>
      <c r="JKD39" s="661"/>
      <c r="JKE39" s="661"/>
      <c r="JKF39" s="661"/>
      <c r="JKG39" s="661"/>
      <c r="JKH39" s="661"/>
      <c r="JKI39" s="661"/>
      <c r="JKJ39" s="661"/>
      <c r="JKK39" s="661"/>
      <c r="JKL39" s="661"/>
      <c r="JKM39" s="661"/>
      <c r="JKN39" s="661"/>
      <c r="JKO39" s="661"/>
      <c r="JKP39" s="661"/>
      <c r="JKQ39" s="661"/>
      <c r="JKR39" s="661"/>
      <c r="JKS39" s="661"/>
      <c r="JKT39" s="661"/>
      <c r="JKU39" s="661"/>
      <c r="JKV39" s="661"/>
      <c r="JKW39" s="661"/>
      <c r="JKX39" s="661"/>
      <c r="JKY39" s="661"/>
      <c r="JKZ39" s="661"/>
      <c r="JLA39" s="661"/>
      <c r="JLB39" s="661"/>
      <c r="JLC39" s="661"/>
      <c r="JLD39" s="661"/>
      <c r="JLE39" s="661"/>
      <c r="JLF39" s="661"/>
      <c r="JLG39" s="661"/>
      <c r="JLH39" s="661"/>
      <c r="JLI39" s="661"/>
      <c r="JLJ39" s="661"/>
      <c r="JLK39" s="661"/>
      <c r="JLL39" s="661"/>
      <c r="JLM39" s="661"/>
      <c r="JLN39" s="661"/>
      <c r="JLO39" s="661"/>
      <c r="JLP39" s="661"/>
      <c r="JLQ39" s="661"/>
      <c r="JLR39" s="661"/>
      <c r="JLS39" s="661"/>
      <c r="JLT39" s="661"/>
      <c r="JLU39" s="661"/>
      <c r="JLV39" s="661"/>
      <c r="JLW39" s="661"/>
      <c r="JLX39" s="661"/>
      <c r="JLY39" s="661"/>
      <c r="JLZ39" s="661"/>
      <c r="JMA39" s="661"/>
      <c r="JMB39" s="661"/>
      <c r="JMC39" s="661"/>
      <c r="JMD39" s="661"/>
      <c r="JME39" s="661"/>
      <c r="JMF39" s="661"/>
      <c r="JMG39" s="661"/>
      <c r="JMH39" s="661"/>
      <c r="JMI39" s="661"/>
      <c r="JMJ39" s="661"/>
      <c r="JMK39" s="661"/>
      <c r="JML39" s="661"/>
      <c r="JMM39" s="661"/>
      <c r="JMN39" s="661"/>
      <c r="JMO39" s="661"/>
      <c r="JMP39" s="661"/>
      <c r="JMQ39" s="661"/>
      <c r="JMR39" s="661"/>
      <c r="JMS39" s="661"/>
      <c r="JMT39" s="661"/>
      <c r="JMU39" s="661"/>
      <c r="JMV39" s="661"/>
      <c r="JMW39" s="661"/>
      <c r="JMX39" s="661"/>
      <c r="JMY39" s="661"/>
      <c r="JMZ39" s="661"/>
      <c r="JNA39" s="661"/>
      <c r="JNB39" s="661"/>
      <c r="JNC39" s="661"/>
      <c r="JND39" s="661"/>
      <c r="JNE39" s="661"/>
      <c r="JNF39" s="661"/>
      <c r="JNG39" s="661"/>
      <c r="JNH39" s="661"/>
      <c r="JNI39" s="661"/>
      <c r="JNJ39" s="661"/>
      <c r="JNK39" s="661"/>
      <c r="JNL39" s="661"/>
      <c r="JNM39" s="661"/>
      <c r="JNN39" s="661"/>
      <c r="JNO39" s="661"/>
      <c r="JNP39" s="661"/>
      <c r="JNQ39" s="661"/>
      <c r="JNR39" s="661"/>
      <c r="JNS39" s="661"/>
      <c r="JNT39" s="661"/>
      <c r="JNU39" s="661"/>
      <c r="JNV39" s="661"/>
      <c r="JNW39" s="661"/>
      <c r="JNX39" s="661"/>
      <c r="JNY39" s="661"/>
      <c r="JNZ39" s="661"/>
      <c r="JOA39" s="661"/>
      <c r="JOB39" s="661"/>
      <c r="JOC39" s="661"/>
      <c r="JOD39" s="661"/>
      <c r="JOE39" s="661"/>
      <c r="JOF39" s="661"/>
      <c r="JOG39" s="661"/>
      <c r="JOH39" s="661"/>
      <c r="JOI39" s="661"/>
      <c r="JOJ39" s="661"/>
      <c r="JOK39" s="661"/>
      <c r="JOL39" s="661"/>
      <c r="JOM39" s="661"/>
      <c r="JON39" s="661"/>
      <c r="JOO39" s="661"/>
      <c r="JOP39" s="661"/>
      <c r="JOQ39" s="661"/>
      <c r="JOR39" s="661"/>
      <c r="JOS39" s="661"/>
      <c r="JOT39" s="661"/>
      <c r="JOU39" s="661"/>
      <c r="JOV39" s="661"/>
      <c r="JOW39" s="661"/>
      <c r="JOX39" s="661"/>
      <c r="JOY39" s="661"/>
      <c r="JOZ39" s="661"/>
      <c r="JPA39" s="661"/>
      <c r="JPB39" s="661"/>
      <c r="JPC39" s="661"/>
      <c r="JPD39" s="661"/>
      <c r="JPE39" s="661"/>
      <c r="JPF39" s="661"/>
      <c r="JPG39" s="661"/>
      <c r="JPH39" s="661"/>
      <c r="JPI39" s="661"/>
      <c r="JPJ39" s="661"/>
      <c r="JPK39" s="661"/>
      <c r="JPL39" s="661"/>
      <c r="JPM39" s="661"/>
      <c r="JPN39" s="661"/>
      <c r="JPO39" s="661"/>
      <c r="JPP39" s="661"/>
      <c r="JPQ39" s="661"/>
      <c r="JPR39" s="661"/>
      <c r="JPS39" s="661"/>
      <c r="JPT39" s="661"/>
      <c r="JPU39" s="661"/>
      <c r="JPV39" s="661"/>
      <c r="JPW39" s="661"/>
      <c r="JPX39" s="661"/>
      <c r="JPY39" s="661"/>
      <c r="JPZ39" s="661"/>
      <c r="JQA39" s="661"/>
      <c r="JQB39" s="661"/>
      <c r="JQC39" s="661"/>
      <c r="JQD39" s="661"/>
      <c r="JQE39" s="661"/>
      <c r="JQF39" s="661"/>
      <c r="JQG39" s="661"/>
      <c r="JQH39" s="661"/>
      <c r="JQI39" s="661"/>
      <c r="JQJ39" s="661"/>
      <c r="JQK39" s="661"/>
      <c r="JQL39" s="661"/>
      <c r="JQM39" s="661"/>
      <c r="JQN39" s="661"/>
      <c r="JQO39" s="661"/>
      <c r="JQP39" s="661"/>
      <c r="JQQ39" s="661"/>
      <c r="JQR39" s="661"/>
      <c r="JQS39" s="661"/>
      <c r="JQT39" s="661"/>
      <c r="JQU39" s="661"/>
      <c r="JQV39" s="661"/>
      <c r="JQW39" s="661"/>
      <c r="JQX39" s="661"/>
      <c r="JQY39" s="661"/>
      <c r="JQZ39" s="661"/>
      <c r="JRA39" s="661"/>
      <c r="JRB39" s="661"/>
      <c r="JRC39" s="661"/>
      <c r="JRD39" s="661"/>
      <c r="JRE39" s="661"/>
      <c r="JRF39" s="661"/>
      <c r="JRG39" s="661"/>
      <c r="JRH39" s="661"/>
      <c r="JRI39" s="661"/>
      <c r="JRJ39" s="661"/>
      <c r="JRK39" s="661"/>
      <c r="JRL39" s="661"/>
      <c r="JRM39" s="661"/>
      <c r="JRN39" s="661"/>
      <c r="JRO39" s="661"/>
      <c r="JRP39" s="661"/>
      <c r="JRQ39" s="661"/>
      <c r="JRR39" s="661"/>
      <c r="JRS39" s="661"/>
      <c r="JRT39" s="661"/>
      <c r="JRU39" s="661"/>
      <c r="JRV39" s="661"/>
      <c r="JRW39" s="661"/>
      <c r="JRX39" s="661"/>
      <c r="JRY39" s="661"/>
      <c r="JRZ39" s="661"/>
      <c r="JSA39" s="661"/>
      <c r="JSB39" s="661"/>
      <c r="JSC39" s="661"/>
      <c r="JSD39" s="661"/>
      <c r="JSE39" s="661"/>
      <c r="JSF39" s="661"/>
      <c r="JSG39" s="661"/>
      <c r="JSH39" s="661"/>
      <c r="JSI39" s="661"/>
      <c r="JSJ39" s="661"/>
      <c r="JSK39" s="661"/>
      <c r="JSL39" s="661"/>
      <c r="JSM39" s="661"/>
      <c r="JSN39" s="661"/>
      <c r="JSO39" s="661"/>
      <c r="JSP39" s="661"/>
      <c r="JSQ39" s="661"/>
      <c r="JSR39" s="661"/>
      <c r="JSS39" s="661"/>
      <c r="JST39" s="661"/>
      <c r="JSU39" s="661"/>
      <c r="JSV39" s="661"/>
      <c r="JSW39" s="661"/>
      <c r="JSX39" s="661"/>
      <c r="JSY39" s="661"/>
      <c r="JSZ39" s="661"/>
      <c r="JTA39" s="661"/>
      <c r="JTB39" s="661"/>
      <c r="JTC39" s="661"/>
      <c r="JTD39" s="661"/>
      <c r="JTE39" s="661"/>
      <c r="JTF39" s="661"/>
      <c r="JTG39" s="661"/>
      <c r="JTH39" s="661"/>
      <c r="JTI39" s="661"/>
      <c r="JTJ39" s="661"/>
      <c r="JTK39" s="661"/>
      <c r="JTL39" s="661"/>
      <c r="JTM39" s="661"/>
      <c r="JTN39" s="661"/>
      <c r="JTO39" s="661"/>
      <c r="JTP39" s="661"/>
      <c r="JTQ39" s="661"/>
      <c r="JTR39" s="661"/>
      <c r="JTS39" s="661"/>
      <c r="JTT39" s="661"/>
      <c r="JTU39" s="661"/>
      <c r="JTV39" s="661"/>
      <c r="JTW39" s="661"/>
      <c r="JTX39" s="661"/>
      <c r="JTY39" s="661"/>
      <c r="JTZ39" s="661"/>
      <c r="JUA39" s="661"/>
      <c r="JUB39" s="661"/>
      <c r="JUC39" s="661"/>
      <c r="JUD39" s="661"/>
      <c r="JUE39" s="661"/>
      <c r="JUF39" s="661"/>
      <c r="JUG39" s="661"/>
      <c r="JUH39" s="661"/>
      <c r="JUI39" s="661"/>
      <c r="JUJ39" s="661"/>
      <c r="JUK39" s="661"/>
      <c r="JUL39" s="661"/>
      <c r="JUM39" s="661"/>
      <c r="JUN39" s="661"/>
      <c r="JUO39" s="661"/>
      <c r="JUP39" s="661"/>
      <c r="JUQ39" s="661"/>
      <c r="JUR39" s="661"/>
      <c r="JUS39" s="661"/>
      <c r="JUT39" s="661"/>
      <c r="JUU39" s="661"/>
      <c r="JUV39" s="661"/>
      <c r="JUW39" s="661"/>
      <c r="JUX39" s="661"/>
      <c r="JUY39" s="661"/>
      <c r="JUZ39" s="661"/>
      <c r="JVA39" s="661"/>
      <c r="JVB39" s="661"/>
      <c r="JVC39" s="661"/>
      <c r="JVD39" s="661"/>
      <c r="JVE39" s="661"/>
      <c r="JVF39" s="661"/>
      <c r="JVG39" s="661"/>
      <c r="JVH39" s="661"/>
      <c r="JVI39" s="661"/>
      <c r="JVJ39" s="661"/>
      <c r="JVK39" s="661"/>
      <c r="JVL39" s="661"/>
      <c r="JVM39" s="661"/>
      <c r="JVN39" s="661"/>
      <c r="JVO39" s="661"/>
      <c r="JVP39" s="661"/>
      <c r="JVQ39" s="661"/>
      <c r="JVR39" s="661"/>
      <c r="JVS39" s="661"/>
      <c r="JVT39" s="661"/>
      <c r="JVU39" s="661"/>
      <c r="JVV39" s="661"/>
      <c r="JVW39" s="661"/>
      <c r="JVX39" s="661"/>
      <c r="JVY39" s="661"/>
      <c r="JVZ39" s="661"/>
      <c r="JWA39" s="661"/>
      <c r="JWB39" s="661"/>
      <c r="JWC39" s="661"/>
      <c r="JWD39" s="661"/>
      <c r="JWE39" s="661"/>
      <c r="JWF39" s="661"/>
      <c r="JWG39" s="661"/>
      <c r="JWH39" s="661"/>
      <c r="JWI39" s="661"/>
      <c r="JWJ39" s="661"/>
      <c r="JWK39" s="661"/>
      <c r="JWL39" s="661"/>
      <c r="JWM39" s="661"/>
      <c r="JWN39" s="661"/>
      <c r="JWO39" s="661"/>
      <c r="JWP39" s="661"/>
      <c r="JWQ39" s="661"/>
      <c r="JWR39" s="661"/>
      <c r="JWS39" s="661"/>
      <c r="JWT39" s="661"/>
      <c r="JWU39" s="661"/>
      <c r="JWV39" s="661"/>
      <c r="JWW39" s="661"/>
      <c r="JWX39" s="661"/>
      <c r="JWY39" s="661"/>
      <c r="JWZ39" s="661"/>
      <c r="JXA39" s="661"/>
      <c r="JXB39" s="661"/>
      <c r="JXC39" s="661"/>
      <c r="JXD39" s="661"/>
      <c r="JXE39" s="661"/>
      <c r="JXF39" s="661"/>
      <c r="JXG39" s="661"/>
      <c r="JXH39" s="661"/>
      <c r="JXI39" s="661"/>
      <c r="JXJ39" s="661"/>
      <c r="JXK39" s="661"/>
      <c r="JXL39" s="661"/>
      <c r="JXM39" s="661"/>
      <c r="JXN39" s="661"/>
      <c r="JXO39" s="661"/>
      <c r="JXP39" s="661"/>
      <c r="JXQ39" s="661"/>
      <c r="JXR39" s="661"/>
      <c r="JXS39" s="661"/>
      <c r="JXT39" s="661"/>
      <c r="JXU39" s="661"/>
      <c r="JXV39" s="661"/>
      <c r="JXW39" s="661"/>
      <c r="JXX39" s="661"/>
      <c r="JXY39" s="661"/>
      <c r="JXZ39" s="661"/>
      <c r="JYA39" s="661"/>
      <c r="JYB39" s="661"/>
      <c r="JYC39" s="661"/>
      <c r="JYD39" s="661"/>
      <c r="JYE39" s="661"/>
      <c r="JYF39" s="661"/>
      <c r="JYG39" s="661"/>
      <c r="JYH39" s="661"/>
      <c r="JYI39" s="661"/>
      <c r="JYJ39" s="661"/>
      <c r="JYK39" s="661"/>
      <c r="JYL39" s="661"/>
      <c r="JYM39" s="661"/>
      <c r="JYN39" s="661"/>
      <c r="JYO39" s="661"/>
      <c r="JYP39" s="661"/>
      <c r="JYQ39" s="661"/>
      <c r="JYR39" s="661"/>
      <c r="JYS39" s="661"/>
      <c r="JYT39" s="661"/>
      <c r="JYU39" s="661"/>
      <c r="JYV39" s="661"/>
      <c r="JYW39" s="661"/>
      <c r="JYX39" s="661"/>
      <c r="JYY39" s="661"/>
      <c r="JYZ39" s="661"/>
      <c r="JZA39" s="661"/>
      <c r="JZB39" s="661"/>
      <c r="JZC39" s="661"/>
      <c r="JZD39" s="661"/>
      <c r="JZE39" s="661"/>
      <c r="JZF39" s="661"/>
      <c r="JZG39" s="661"/>
      <c r="JZH39" s="661"/>
      <c r="JZI39" s="661"/>
      <c r="JZJ39" s="661"/>
      <c r="JZK39" s="661"/>
      <c r="JZL39" s="661"/>
      <c r="JZM39" s="661"/>
      <c r="JZN39" s="661"/>
      <c r="JZO39" s="661"/>
      <c r="JZP39" s="661"/>
      <c r="JZQ39" s="661"/>
      <c r="JZR39" s="661"/>
      <c r="JZS39" s="661"/>
      <c r="JZT39" s="661"/>
      <c r="JZU39" s="661"/>
      <c r="JZV39" s="661"/>
      <c r="JZW39" s="661"/>
      <c r="JZX39" s="661"/>
      <c r="JZY39" s="661"/>
      <c r="JZZ39" s="661"/>
      <c r="KAA39" s="661"/>
      <c r="KAB39" s="661"/>
      <c r="KAC39" s="661"/>
      <c r="KAD39" s="661"/>
      <c r="KAE39" s="661"/>
      <c r="KAF39" s="661"/>
      <c r="KAG39" s="661"/>
      <c r="KAH39" s="661"/>
      <c r="KAI39" s="661"/>
      <c r="KAJ39" s="661"/>
      <c r="KAK39" s="661"/>
      <c r="KAL39" s="661"/>
      <c r="KAM39" s="661"/>
      <c r="KAN39" s="661"/>
      <c r="KAO39" s="661"/>
      <c r="KAP39" s="661"/>
      <c r="KAQ39" s="661"/>
      <c r="KAR39" s="661"/>
      <c r="KAS39" s="661"/>
      <c r="KAT39" s="661"/>
      <c r="KAU39" s="661"/>
      <c r="KAV39" s="661"/>
      <c r="KAW39" s="661"/>
      <c r="KAX39" s="661"/>
      <c r="KAY39" s="661"/>
      <c r="KAZ39" s="661"/>
      <c r="KBA39" s="661"/>
      <c r="KBB39" s="661"/>
      <c r="KBC39" s="661"/>
      <c r="KBD39" s="661"/>
      <c r="KBE39" s="661"/>
      <c r="KBF39" s="661"/>
      <c r="KBG39" s="661"/>
      <c r="KBH39" s="661"/>
      <c r="KBI39" s="661"/>
      <c r="KBJ39" s="661"/>
      <c r="KBK39" s="661"/>
      <c r="KBL39" s="661"/>
      <c r="KBM39" s="661"/>
      <c r="KBN39" s="661"/>
      <c r="KBO39" s="661"/>
      <c r="KBP39" s="661"/>
      <c r="KBQ39" s="661"/>
      <c r="KBR39" s="661"/>
      <c r="KBS39" s="661"/>
      <c r="KBT39" s="661"/>
      <c r="KBU39" s="661"/>
      <c r="KBV39" s="661"/>
      <c r="KBW39" s="661"/>
      <c r="KBX39" s="661"/>
      <c r="KBY39" s="661"/>
      <c r="KBZ39" s="661"/>
      <c r="KCA39" s="661"/>
      <c r="KCB39" s="661"/>
      <c r="KCC39" s="661"/>
      <c r="KCD39" s="661"/>
      <c r="KCE39" s="661"/>
      <c r="KCF39" s="661"/>
      <c r="KCG39" s="661"/>
      <c r="KCH39" s="661"/>
      <c r="KCI39" s="661"/>
      <c r="KCJ39" s="661"/>
      <c r="KCK39" s="661"/>
      <c r="KCL39" s="661"/>
      <c r="KCM39" s="661"/>
      <c r="KCN39" s="661"/>
      <c r="KCO39" s="661"/>
      <c r="KCP39" s="661"/>
      <c r="KCQ39" s="661"/>
      <c r="KCR39" s="661"/>
      <c r="KCS39" s="661"/>
      <c r="KCT39" s="661"/>
      <c r="KCU39" s="661"/>
      <c r="KCV39" s="661"/>
      <c r="KCW39" s="661"/>
      <c r="KCX39" s="661"/>
      <c r="KCY39" s="661"/>
      <c r="KCZ39" s="661"/>
      <c r="KDA39" s="661"/>
      <c r="KDB39" s="661"/>
      <c r="KDC39" s="661"/>
      <c r="KDD39" s="661"/>
      <c r="KDE39" s="661"/>
      <c r="KDF39" s="661"/>
      <c r="KDG39" s="661"/>
      <c r="KDH39" s="661"/>
      <c r="KDI39" s="661"/>
      <c r="KDJ39" s="661"/>
      <c r="KDK39" s="661"/>
      <c r="KDL39" s="661"/>
      <c r="KDM39" s="661"/>
      <c r="KDN39" s="661"/>
      <c r="KDO39" s="661"/>
      <c r="KDP39" s="661"/>
      <c r="KDQ39" s="661"/>
      <c r="KDR39" s="661"/>
      <c r="KDS39" s="661"/>
      <c r="KDT39" s="661"/>
      <c r="KDU39" s="661"/>
      <c r="KDV39" s="661"/>
      <c r="KDW39" s="661"/>
      <c r="KDX39" s="661"/>
      <c r="KDY39" s="661"/>
      <c r="KDZ39" s="661"/>
      <c r="KEA39" s="661"/>
      <c r="KEB39" s="661"/>
      <c r="KEC39" s="661"/>
      <c r="KED39" s="661"/>
      <c r="KEE39" s="661"/>
      <c r="KEF39" s="661"/>
      <c r="KEG39" s="661"/>
      <c r="KEH39" s="661"/>
      <c r="KEI39" s="661"/>
      <c r="KEJ39" s="661"/>
      <c r="KEK39" s="661"/>
      <c r="KEL39" s="661"/>
      <c r="KEM39" s="661"/>
      <c r="KEN39" s="661"/>
      <c r="KEO39" s="661"/>
      <c r="KEP39" s="661"/>
      <c r="KEQ39" s="661"/>
      <c r="KER39" s="661"/>
      <c r="KES39" s="661"/>
      <c r="KET39" s="661"/>
      <c r="KEU39" s="661"/>
      <c r="KEV39" s="661"/>
      <c r="KEW39" s="661"/>
      <c r="KEX39" s="661"/>
      <c r="KEY39" s="661"/>
      <c r="KEZ39" s="661"/>
      <c r="KFA39" s="661"/>
      <c r="KFB39" s="661"/>
      <c r="KFC39" s="661"/>
      <c r="KFD39" s="661"/>
      <c r="KFE39" s="661"/>
      <c r="KFF39" s="661"/>
      <c r="KFG39" s="661"/>
      <c r="KFH39" s="661"/>
      <c r="KFI39" s="661"/>
      <c r="KFJ39" s="661"/>
      <c r="KFK39" s="661"/>
      <c r="KFL39" s="661"/>
      <c r="KFM39" s="661"/>
      <c r="KFN39" s="661"/>
      <c r="KFO39" s="661"/>
      <c r="KFP39" s="661"/>
      <c r="KFQ39" s="661"/>
      <c r="KFR39" s="661"/>
      <c r="KFS39" s="661"/>
      <c r="KFT39" s="661"/>
      <c r="KFU39" s="661"/>
      <c r="KFV39" s="661"/>
      <c r="KFW39" s="661"/>
      <c r="KFX39" s="661"/>
      <c r="KFY39" s="661"/>
      <c r="KFZ39" s="661"/>
      <c r="KGA39" s="661"/>
      <c r="KGB39" s="661"/>
      <c r="KGC39" s="661"/>
      <c r="KGD39" s="661"/>
      <c r="KGE39" s="661"/>
      <c r="KGF39" s="661"/>
      <c r="KGG39" s="661"/>
      <c r="KGH39" s="661"/>
      <c r="KGI39" s="661"/>
      <c r="KGJ39" s="661"/>
      <c r="KGK39" s="661"/>
      <c r="KGL39" s="661"/>
      <c r="KGM39" s="661"/>
      <c r="KGN39" s="661"/>
      <c r="KGO39" s="661"/>
      <c r="KGP39" s="661"/>
      <c r="KGQ39" s="661"/>
      <c r="KGR39" s="661"/>
      <c r="KGS39" s="661"/>
      <c r="KGT39" s="661"/>
      <c r="KGU39" s="661"/>
      <c r="KGV39" s="661"/>
      <c r="KGW39" s="661"/>
      <c r="KGX39" s="661"/>
      <c r="KGY39" s="661"/>
      <c r="KGZ39" s="661"/>
      <c r="KHA39" s="661"/>
      <c r="KHB39" s="661"/>
      <c r="KHC39" s="661"/>
      <c r="KHD39" s="661"/>
      <c r="KHE39" s="661"/>
      <c r="KHF39" s="661"/>
      <c r="KHG39" s="661"/>
      <c r="KHH39" s="661"/>
      <c r="KHI39" s="661"/>
      <c r="KHJ39" s="661"/>
      <c r="KHK39" s="661"/>
      <c r="KHL39" s="661"/>
      <c r="KHM39" s="661"/>
      <c r="KHN39" s="661"/>
      <c r="KHO39" s="661"/>
      <c r="KHP39" s="661"/>
      <c r="KHQ39" s="661"/>
      <c r="KHR39" s="661"/>
      <c r="KHS39" s="661"/>
      <c r="KHT39" s="661"/>
      <c r="KHU39" s="661"/>
      <c r="KHV39" s="661"/>
      <c r="KHW39" s="661"/>
      <c r="KHX39" s="661"/>
      <c r="KHY39" s="661"/>
      <c r="KHZ39" s="661"/>
      <c r="KIA39" s="661"/>
      <c r="KIB39" s="661"/>
      <c r="KIC39" s="661"/>
      <c r="KID39" s="661"/>
      <c r="KIE39" s="661"/>
      <c r="KIF39" s="661"/>
      <c r="KIG39" s="661"/>
      <c r="KIH39" s="661"/>
      <c r="KII39" s="661"/>
      <c r="KIJ39" s="661"/>
      <c r="KIK39" s="661"/>
      <c r="KIL39" s="661"/>
      <c r="KIM39" s="661"/>
      <c r="KIN39" s="661"/>
      <c r="KIO39" s="661"/>
      <c r="KIP39" s="661"/>
      <c r="KIQ39" s="661"/>
      <c r="KIR39" s="661"/>
      <c r="KIS39" s="661"/>
      <c r="KIT39" s="661"/>
      <c r="KIU39" s="661"/>
      <c r="KIV39" s="661"/>
      <c r="KIW39" s="661"/>
      <c r="KIX39" s="661"/>
      <c r="KIY39" s="661"/>
      <c r="KIZ39" s="661"/>
      <c r="KJA39" s="661"/>
      <c r="KJB39" s="661"/>
      <c r="KJC39" s="661"/>
      <c r="KJD39" s="661"/>
      <c r="KJE39" s="661"/>
      <c r="KJF39" s="661"/>
      <c r="KJG39" s="661"/>
      <c r="KJH39" s="661"/>
      <c r="KJI39" s="661"/>
      <c r="KJJ39" s="661"/>
      <c r="KJK39" s="661"/>
      <c r="KJL39" s="661"/>
      <c r="KJM39" s="661"/>
      <c r="KJN39" s="661"/>
      <c r="KJO39" s="661"/>
      <c r="KJP39" s="661"/>
      <c r="KJQ39" s="661"/>
      <c r="KJR39" s="661"/>
      <c r="KJS39" s="661"/>
      <c r="KJT39" s="661"/>
      <c r="KJU39" s="661"/>
      <c r="KJV39" s="661"/>
      <c r="KJW39" s="661"/>
      <c r="KJX39" s="661"/>
      <c r="KJY39" s="661"/>
      <c r="KJZ39" s="661"/>
      <c r="KKA39" s="661"/>
      <c r="KKB39" s="661"/>
      <c r="KKC39" s="661"/>
      <c r="KKD39" s="661"/>
      <c r="KKE39" s="661"/>
      <c r="KKF39" s="661"/>
      <c r="KKG39" s="661"/>
      <c r="KKH39" s="661"/>
      <c r="KKI39" s="661"/>
      <c r="KKJ39" s="661"/>
      <c r="KKK39" s="661"/>
      <c r="KKL39" s="661"/>
      <c r="KKM39" s="661"/>
      <c r="KKN39" s="661"/>
      <c r="KKO39" s="661"/>
      <c r="KKP39" s="661"/>
      <c r="KKQ39" s="661"/>
      <c r="KKR39" s="661"/>
      <c r="KKS39" s="661"/>
      <c r="KKT39" s="661"/>
      <c r="KKU39" s="661"/>
      <c r="KKV39" s="661"/>
      <c r="KKW39" s="661"/>
      <c r="KKX39" s="661"/>
      <c r="KKY39" s="661"/>
      <c r="KKZ39" s="661"/>
      <c r="KLA39" s="661"/>
      <c r="KLB39" s="661"/>
      <c r="KLC39" s="661"/>
      <c r="KLD39" s="661"/>
      <c r="KLE39" s="661"/>
      <c r="KLF39" s="661"/>
      <c r="KLG39" s="661"/>
      <c r="KLH39" s="661"/>
      <c r="KLI39" s="661"/>
      <c r="KLJ39" s="661"/>
      <c r="KLK39" s="661"/>
      <c r="KLL39" s="661"/>
      <c r="KLM39" s="661"/>
      <c r="KLN39" s="661"/>
      <c r="KLO39" s="661"/>
      <c r="KLP39" s="661"/>
      <c r="KLQ39" s="661"/>
      <c r="KLR39" s="661"/>
      <c r="KLS39" s="661"/>
      <c r="KLT39" s="661"/>
      <c r="KLU39" s="661"/>
      <c r="KLV39" s="661"/>
      <c r="KLW39" s="661"/>
      <c r="KLX39" s="661"/>
      <c r="KLY39" s="661"/>
      <c r="KLZ39" s="661"/>
      <c r="KMA39" s="661"/>
      <c r="KMB39" s="661"/>
      <c r="KMC39" s="661"/>
      <c r="KMD39" s="661"/>
      <c r="KME39" s="661"/>
      <c r="KMF39" s="661"/>
      <c r="KMG39" s="661"/>
      <c r="KMH39" s="661"/>
      <c r="KMI39" s="661"/>
      <c r="KMJ39" s="661"/>
      <c r="KMK39" s="661"/>
      <c r="KML39" s="661"/>
      <c r="KMM39" s="661"/>
      <c r="KMN39" s="661"/>
      <c r="KMO39" s="661"/>
      <c r="KMP39" s="661"/>
      <c r="KMQ39" s="661"/>
      <c r="KMR39" s="661"/>
      <c r="KMS39" s="661"/>
      <c r="KMT39" s="661"/>
      <c r="KMU39" s="661"/>
      <c r="KMV39" s="661"/>
      <c r="KMW39" s="661"/>
      <c r="KMX39" s="661"/>
      <c r="KMY39" s="661"/>
      <c r="KMZ39" s="661"/>
      <c r="KNA39" s="661"/>
      <c r="KNB39" s="661"/>
      <c r="KNC39" s="661"/>
      <c r="KND39" s="661"/>
      <c r="KNE39" s="661"/>
      <c r="KNF39" s="661"/>
      <c r="KNG39" s="661"/>
      <c r="KNH39" s="661"/>
      <c r="KNI39" s="661"/>
      <c r="KNJ39" s="661"/>
      <c r="KNK39" s="661"/>
      <c r="KNL39" s="661"/>
      <c r="KNM39" s="661"/>
      <c r="KNN39" s="661"/>
      <c r="KNO39" s="661"/>
      <c r="KNP39" s="661"/>
      <c r="KNQ39" s="661"/>
      <c r="KNR39" s="661"/>
      <c r="KNS39" s="661"/>
      <c r="KNT39" s="661"/>
      <c r="KNU39" s="661"/>
      <c r="KNV39" s="661"/>
      <c r="KNW39" s="661"/>
      <c r="KNX39" s="661"/>
      <c r="KNY39" s="661"/>
      <c r="KNZ39" s="661"/>
      <c r="KOA39" s="661"/>
      <c r="KOB39" s="661"/>
      <c r="KOC39" s="661"/>
      <c r="KOD39" s="661"/>
      <c r="KOE39" s="661"/>
      <c r="KOF39" s="661"/>
      <c r="KOG39" s="661"/>
      <c r="KOH39" s="661"/>
      <c r="KOI39" s="661"/>
      <c r="KOJ39" s="661"/>
      <c r="KOK39" s="661"/>
      <c r="KOL39" s="661"/>
      <c r="KOM39" s="661"/>
      <c r="KON39" s="661"/>
      <c r="KOO39" s="661"/>
      <c r="KOP39" s="661"/>
      <c r="KOQ39" s="661"/>
      <c r="KOR39" s="661"/>
      <c r="KOS39" s="661"/>
      <c r="KOT39" s="661"/>
      <c r="KOU39" s="661"/>
      <c r="KOV39" s="661"/>
      <c r="KOW39" s="661"/>
      <c r="KOX39" s="661"/>
      <c r="KOY39" s="661"/>
      <c r="KOZ39" s="661"/>
      <c r="KPA39" s="661"/>
      <c r="KPB39" s="661"/>
      <c r="KPC39" s="661"/>
      <c r="KPD39" s="661"/>
      <c r="KPE39" s="661"/>
      <c r="KPF39" s="661"/>
      <c r="KPG39" s="661"/>
      <c r="KPH39" s="661"/>
      <c r="KPI39" s="661"/>
      <c r="KPJ39" s="661"/>
      <c r="KPK39" s="661"/>
      <c r="KPL39" s="661"/>
      <c r="KPM39" s="661"/>
      <c r="KPN39" s="661"/>
      <c r="KPO39" s="661"/>
      <c r="KPP39" s="661"/>
      <c r="KPQ39" s="661"/>
      <c r="KPR39" s="661"/>
      <c r="KPS39" s="661"/>
      <c r="KPT39" s="661"/>
      <c r="KPU39" s="661"/>
      <c r="KPV39" s="661"/>
      <c r="KPW39" s="661"/>
      <c r="KPX39" s="661"/>
      <c r="KPY39" s="661"/>
      <c r="KPZ39" s="661"/>
      <c r="KQA39" s="661"/>
      <c r="KQB39" s="661"/>
      <c r="KQC39" s="661"/>
      <c r="KQD39" s="661"/>
      <c r="KQE39" s="661"/>
      <c r="KQF39" s="661"/>
      <c r="KQG39" s="661"/>
      <c r="KQH39" s="661"/>
      <c r="KQI39" s="661"/>
      <c r="KQJ39" s="661"/>
      <c r="KQK39" s="661"/>
      <c r="KQL39" s="661"/>
      <c r="KQM39" s="661"/>
      <c r="KQN39" s="661"/>
      <c r="KQO39" s="661"/>
      <c r="KQP39" s="661"/>
      <c r="KQQ39" s="661"/>
      <c r="KQR39" s="661"/>
      <c r="KQS39" s="661"/>
      <c r="KQT39" s="661"/>
      <c r="KQU39" s="661"/>
      <c r="KQV39" s="661"/>
      <c r="KQW39" s="661"/>
      <c r="KQX39" s="661"/>
      <c r="KQY39" s="661"/>
      <c r="KQZ39" s="661"/>
      <c r="KRA39" s="661"/>
      <c r="KRB39" s="661"/>
      <c r="KRC39" s="661"/>
      <c r="KRD39" s="661"/>
      <c r="KRE39" s="661"/>
      <c r="KRF39" s="661"/>
      <c r="KRG39" s="661"/>
      <c r="KRH39" s="661"/>
      <c r="KRI39" s="661"/>
      <c r="KRJ39" s="661"/>
      <c r="KRK39" s="661"/>
      <c r="KRL39" s="661"/>
      <c r="KRM39" s="661"/>
      <c r="KRN39" s="661"/>
      <c r="KRO39" s="661"/>
      <c r="KRP39" s="661"/>
      <c r="KRQ39" s="661"/>
      <c r="KRR39" s="661"/>
      <c r="KRS39" s="661"/>
      <c r="KRT39" s="661"/>
      <c r="KRU39" s="661"/>
      <c r="KRV39" s="661"/>
      <c r="KRW39" s="661"/>
      <c r="KRX39" s="661"/>
      <c r="KRY39" s="661"/>
      <c r="KRZ39" s="661"/>
      <c r="KSA39" s="661"/>
      <c r="KSB39" s="661"/>
      <c r="KSC39" s="661"/>
      <c r="KSD39" s="661"/>
      <c r="KSE39" s="661"/>
      <c r="KSF39" s="661"/>
      <c r="KSG39" s="661"/>
      <c r="KSH39" s="661"/>
      <c r="KSI39" s="661"/>
      <c r="KSJ39" s="661"/>
      <c r="KSK39" s="661"/>
      <c r="KSL39" s="661"/>
      <c r="KSM39" s="661"/>
      <c r="KSN39" s="661"/>
      <c r="KSO39" s="661"/>
      <c r="KSP39" s="661"/>
      <c r="KSQ39" s="661"/>
      <c r="KSR39" s="661"/>
      <c r="KSS39" s="661"/>
      <c r="KST39" s="661"/>
      <c r="KSU39" s="661"/>
      <c r="KSV39" s="661"/>
      <c r="KSW39" s="661"/>
      <c r="KSX39" s="661"/>
      <c r="KSY39" s="661"/>
      <c r="KSZ39" s="661"/>
      <c r="KTA39" s="661"/>
      <c r="KTB39" s="661"/>
      <c r="KTC39" s="661"/>
      <c r="KTD39" s="661"/>
      <c r="KTE39" s="661"/>
      <c r="KTF39" s="661"/>
      <c r="KTG39" s="661"/>
      <c r="KTH39" s="661"/>
      <c r="KTI39" s="661"/>
      <c r="KTJ39" s="661"/>
      <c r="KTK39" s="661"/>
      <c r="KTL39" s="661"/>
      <c r="KTM39" s="661"/>
      <c r="KTN39" s="661"/>
      <c r="KTO39" s="661"/>
      <c r="KTP39" s="661"/>
      <c r="KTQ39" s="661"/>
      <c r="KTR39" s="661"/>
      <c r="KTS39" s="661"/>
      <c r="KTT39" s="661"/>
      <c r="KTU39" s="661"/>
      <c r="KTV39" s="661"/>
      <c r="KTW39" s="661"/>
      <c r="KTX39" s="661"/>
      <c r="KTY39" s="661"/>
      <c r="KTZ39" s="661"/>
      <c r="KUA39" s="661"/>
      <c r="KUB39" s="661"/>
      <c r="KUC39" s="661"/>
      <c r="KUD39" s="661"/>
      <c r="KUE39" s="661"/>
      <c r="KUF39" s="661"/>
      <c r="KUG39" s="661"/>
      <c r="KUH39" s="661"/>
      <c r="KUI39" s="661"/>
      <c r="KUJ39" s="661"/>
      <c r="KUK39" s="661"/>
      <c r="KUL39" s="661"/>
      <c r="KUM39" s="661"/>
      <c r="KUN39" s="661"/>
      <c r="KUO39" s="661"/>
      <c r="KUP39" s="661"/>
      <c r="KUQ39" s="661"/>
      <c r="KUR39" s="661"/>
      <c r="KUS39" s="661"/>
      <c r="KUT39" s="661"/>
      <c r="KUU39" s="661"/>
      <c r="KUV39" s="661"/>
      <c r="KUW39" s="661"/>
      <c r="KUX39" s="661"/>
      <c r="KUY39" s="661"/>
      <c r="KUZ39" s="661"/>
      <c r="KVA39" s="661"/>
      <c r="KVB39" s="661"/>
      <c r="KVC39" s="661"/>
      <c r="KVD39" s="661"/>
      <c r="KVE39" s="661"/>
      <c r="KVF39" s="661"/>
      <c r="KVG39" s="661"/>
      <c r="KVH39" s="661"/>
      <c r="KVI39" s="661"/>
      <c r="KVJ39" s="661"/>
      <c r="KVK39" s="661"/>
      <c r="KVL39" s="661"/>
      <c r="KVM39" s="661"/>
      <c r="KVN39" s="661"/>
      <c r="KVO39" s="661"/>
      <c r="KVP39" s="661"/>
      <c r="KVQ39" s="661"/>
      <c r="KVR39" s="661"/>
      <c r="KVS39" s="661"/>
      <c r="KVT39" s="661"/>
      <c r="KVU39" s="661"/>
      <c r="KVV39" s="661"/>
      <c r="KVW39" s="661"/>
      <c r="KVX39" s="661"/>
      <c r="KVY39" s="661"/>
      <c r="KVZ39" s="661"/>
      <c r="KWA39" s="661"/>
      <c r="KWB39" s="661"/>
      <c r="KWC39" s="661"/>
      <c r="KWD39" s="661"/>
      <c r="KWE39" s="661"/>
      <c r="KWF39" s="661"/>
      <c r="KWG39" s="661"/>
      <c r="KWH39" s="661"/>
      <c r="KWI39" s="661"/>
      <c r="KWJ39" s="661"/>
      <c r="KWK39" s="661"/>
      <c r="KWL39" s="661"/>
      <c r="KWM39" s="661"/>
      <c r="KWN39" s="661"/>
      <c r="KWO39" s="661"/>
      <c r="KWP39" s="661"/>
      <c r="KWQ39" s="661"/>
      <c r="KWR39" s="661"/>
      <c r="KWS39" s="661"/>
      <c r="KWT39" s="661"/>
      <c r="KWU39" s="661"/>
      <c r="KWV39" s="661"/>
      <c r="KWW39" s="661"/>
      <c r="KWX39" s="661"/>
      <c r="KWY39" s="661"/>
      <c r="KWZ39" s="661"/>
      <c r="KXA39" s="661"/>
      <c r="KXB39" s="661"/>
      <c r="KXC39" s="661"/>
      <c r="KXD39" s="661"/>
      <c r="KXE39" s="661"/>
      <c r="KXF39" s="661"/>
      <c r="KXG39" s="661"/>
      <c r="KXH39" s="661"/>
      <c r="KXI39" s="661"/>
      <c r="KXJ39" s="661"/>
      <c r="KXK39" s="661"/>
      <c r="KXL39" s="661"/>
      <c r="KXM39" s="661"/>
      <c r="KXN39" s="661"/>
      <c r="KXO39" s="661"/>
      <c r="KXP39" s="661"/>
      <c r="KXQ39" s="661"/>
      <c r="KXR39" s="661"/>
      <c r="KXS39" s="661"/>
      <c r="KXT39" s="661"/>
      <c r="KXU39" s="661"/>
      <c r="KXV39" s="661"/>
      <c r="KXW39" s="661"/>
      <c r="KXX39" s="661"/>
      <c r="KXY39" s="661"/>
      <c r="KXZ39" s="661"/>
      <c r="KYA39" s="661"/>
      <c r="KYB39" s="661"/>
      <c r="KYC39" s="661"/>
      <c r="KYD39" s="661"/>
      <c r="KYE39" s="661"/>
      <c r="KYF39" s="661"/>
      <c r="KYG39" s="661"/>
      <c r="KYH39" s="661"/>
      <c r="KYI39" s="661"/>
      <c r="KYJ39" s="661"/>
      <c r="KYK39" s="661"/>
      <c r="KYL39" s="661"/>
      <c r="KYM39" s="661"/>
      <c r="KYN39" s="661"/>
      <c r="KYO39" s="661"/>
      <c r="KYP39" s="661"/>
      <c r="KYQ39" s="661"/>
      <c r="KYR39" s="661"/>
      <c r="KYS39" s="661"/>
      <c r="KYT39" s="661"/>
      <c r="KYU39" s="661"/>
      <c r="KYV39" s="661"/>
      <c r="KYW39" s="661"/>
      <c r="KYX39" s="661"/>
      <c r="KYY39" s="661"/>
      <c r="KYZ39" s="661"/>
      <c r="KZA39" s="661"/>
      <c r="KZB39" s="661"/>
      <c r="KZC39" s="661"/>
      <c r="KZD39" s="661"/>
      <c r="KZE39" s="661"/>
      <c r="KZF39" s="661"/>
      <c r="KZG39" s="661"/>
      <c r="KZH39" s="661"/>
      <c r="KZI39" s="661"/>
      <c r="KZJ39" s="661"/>
      <c r="KZK39" s="661"/>
      <c r="KZL39" s="661"/>
      <c r="KZM39" s="661"/>
      <c r="KZN39" s="661"/>
      <c r="KZO39" s="661"/>
      <c r="KZP39" s="661"/>
      <c r="KZQ39" s="661"/>
      <c r="KZR39" s="661"/>
      <c r="KZS39" s="661"/>
      <c r="KZT39" s="661"/>
      <c r="KZU39" s="661"/>
      <c r="KZV39" s="661"/>
      <c r="KZW39" s="661"/>
      <c r="KZX39" s="661"/>
      <c r="KZY39" s="661"/>
      <c r="KZZ39" s="661"/>
      <c r="LAA39" s="661"/>
      <c r="LAB39" s="661"/>
      <c r="LAC39" s="661"/>
      <c r="LAD39" s="661"/>
      <c r="LAE39" s="661"/>
      <c r="LAF39" s="661"/>
      <c r="LAG39" s="661"/>
      <c r="LAH39" s="661"/>
      <c r="LAI39" s="661"/>
      <c r="LAJ39" s="661"/>
      <c r="LAK39" s="661"/>
      <c r="LAL39" s="661"/>
      <c r="LAM39" s="661"/>
      <c r="LAN39" s="661"/>
      <c r="LAO39" s="661"/>
      <c r="LAP39" s="661"/>
      <c r="LAQ39" s="661"/>
      <c r="LAR39" s="661"/>
      <c r="LAS39" s="661"/>
      <c r="LAT39" s="661"/>
      <c r="LAU39" s="661"/>
      <c r="LAV39" s="661"/>
      <c r="LAW39" s="661"/>
      <c r="LAX39" s="661"/>
      <c r="LAY39" s="661"/>
      <c r="LAZ39" s="661"/>
      <c r="LBA39" s="661"/>
      <c r="LBB39" s="661"/>
      <c r="LBC39" s="661"/>
      <c r="LBD39" s="661"/>
      <c r="LBE39" s="661"/>
      <c r="LBF39" s="661"/>
      <c r="LBG39" s="661"/>
      <c r="LBH39" s="661"/>
      <c r="LBI39" s="661"/>
      <c r="LBJ39" s="661"/>
      <c r="LBK39" s="661"/>
      <c r="LBL39" s="661"/>
      <c r="LBM39" s="661"/>
      <c r="LBN39" s="661"/>
      <c r="LBO39" s="661"/>
      <c r="LBP39" s="661"/>
      <c r="LBQ39" s="661"/>
      <c r="LBR39" s="661"/>
      <c r="LBS39" s="661"/>
      <c r="LBT39" s="661"/>
      <c r="LBU39" s="661"/>
      <c r="LBV39" s="661"/>
      <c r="LBW39" s="661"/>
      <c r="LBX39" s="661"/>
      <c r="LBY39" s="661"/>
      <c r="LBZ39" s="661"/>
      <c r="LCA39" s="661"/>
      <c r="LCB39" s="661"/>
      <c r="LCC39" s="661"/>
      <c r="LCD39" s="661"/>
      <c r="LCE39" s="661"/>
      <c r="LCF39" s="661"/>
      <c r="LCG39" s="661"/>
      <c r="LCH39" s="661"/>
      <c r="LCI39" s="661"/>
      <c r="LCJ39" s="661"/>
      <c r="LCK39" s="661"/>
      <c r="LCL39" s="661"/>
      <c r="LCM39" s="661"/>
      <c r="LCN39" s="661"/>
      <c r="LCO39" s="661"/>
      <c r="LCP39" s="661"/>
      <c r="LCQ39" s="661"/>
      <c r="LCR39" s="661"/>
      <c r="LCS39" s="661"/>
      <c r="LCT39" s="661"/>
      <c r="LCU39" s="661"/>
      <c r="LCV39" s="661"/>
      <c r="LCW39" s="661"/>
      <c r="LCX39" s="661"/>
      <c r="LCY39" s="661"/>
      <c r="LCZ39" s="661"/>
      <c r="LDA39" s="661"/>
      <c r="LDB39" s="661"/>
      <c r="LDC39" s="661"/>
      <c r="LDD39" s="661"/>
      <c r="LDE39" s="661"/>
      <c r="LDF39" s="661"/>
      <c r="LDG39" s="661"/>
      <c r="LDH39" s="661"/>
      <c r="LDI39" s="661"/>
      <c r="LDJ39" s="661"/>
      <c r="LDK39" s="661"/>
      <c r="LDL39" s="661"/>
      <c r="LDM39" s="661"/>
      <c r="LDN39" s="661"/>
      <c r="LDO39" s="661"/>
      <c r="LDP39" s="661"/>
      <c r="LDQ39" s="661"/>
      <c r="LDR39" s="661"/>
      <c r="LDS39" s="661"/>
      <c r="LDT39" s="661"/>
      <c r="LDU39" s="661"/>
      <c r="LDV39" s="661"/>
      <c r="LDW39" s="661"/>
      <c r="LDX39" s="661"/>
      <c r="LDY39" s="661"/>
      <c r="LDZ39" s="661"/>
      <c r="LEA39" s="661"/>
      <c r="LEB39" s="661"/>
      <c r="LEC39" s="661"/>
      <c r="LED39" s="661"/>
      <c r="LEE39" s="661"/>
      <c r="LEF39" s="661"/>
      <c r="LEG39" s="661"/>
      <c r="LEH39" s="661"/>
      <c r="LEI39" s="661"/>
      <c r="LEJ39" s="661"/>
      <c r="LEK39" s="661"/>
      <c r="LEL39" s="661"/>
      <c r="LEM39" s="661"/>
      <c r="LEN39" s="661"/>
      <c r="LEO39" s="661"/>
      <c r="LEP39" s="661"/>
      <c r="LEQ39" s="661"/>
      <c r="LER39" s="661"/>
      <c r="LES39" s="661"/>
      <c r="LET39" s="661"/>
      <c r="LEU39" s="661"/>
      <c r="LEV39" s="661"/>
      <c r="LEW39" s="661"/>
      <c r="LEX39" s="661"/>
      <c r="LEY39" s="661"/>
      <c r="LEZ39" s="661"/>
      <c r="LFA39" s="661"/>
      <c r="LFB39" s="661"/>
      <c r="LFC39" s="661"/>
      <c r="LFD39" s="661"/>
      <c r="LFE39" s="661"/>
      <c r="LFF39" s="661"/>
      <c r="LFG39" s="661"/>
      <c r="LFH39" s="661"/>
      <c r="LFI39" s="661"/>
      <c r="LFJ39" s="661"/>
      <c r="LFK39" s="661"/>
      <c r="LFL39" s="661"/>
      <c r="LFM39" s="661"/>
      <c r="LFN39" s="661"/>
      <c r="LFO39" s="661"/>
      <c r="LFP39" s="661"/>
      <c r="LFQ39" s="661"/>
      <c r="LFR39" s="661"/>
      <c r="LFS39" s="661"/>
      <c r="LFT39" s="661"/>
      <c r="LFU39" s="661"/>
      <c r="LFV39" s="661"/>
      <c r="LFW39" s="661"/>
      <c r="LFX39" s="661"/>
      <c r="LFY39" s="661"/>
      <c r="LFZ39" s="661"/>
      <c r="LGA39" s="661"/>
      <c r="LGB39" s="661"/>
      <c r="LGC39" s="661"/>
      <c r="LGD39" s="661"/>
      <c r="LGE39" s="661"/>
      <c r="LGF39" s="661"/>
      <c r="LGG39" s="661"/>
      <c r="LGH39" s="661"/>
      <c r="LGI39" s="661"/>
      <c r="LGJ39" s="661"/>
      <c r="LGK39" s="661"/>
      <c r="LGL39" s="661"/>
      <c r="LGM39" s="661"/>
      <c r="LGN39" s="661"/>
      <c r="LGO39" s="661"/>
      <c r="LGP39" s="661"/>
      <c r="LGQ39" s="661"/>
      <c r="LGR39" s="661"/>
      <c r="LGS39" s="661"/>
      <c r="LGT39" s="661"/>
      <c r="LGU39" s="661"/>
      <c r="LGV39" s="661"/>
      <c r="LGW39" s="661"/>
      <c r="LGX39" s="661"/>
      <c r="LGY39" s="661"/>
      <c r="LGZ39" s="661"/>
      <c r="LHA39" s="661"/>
      <c r="LHB39" s="661"/>
      <c r="LHC39" s="661"/>
      <c r="LHD39" s="661"/>
      <c r="LHE39" s="661"/>
      <c r="LHF39" s="661"/>
      <c r="LHG39" s="661"/>
      <c r="LHH39" s="661"/>
      <c r="LHI39" s="661"/>
      <c r="LHJ39" s="661"/>
      <c r="LHK39" s="661"/>
      <c r="LHL39" s="661"/>
      <c r="LHM39" s="661"/>
      <c r="LHN39" s="661"/>
      <c r="LHO39" s="661"/>
      <c r="LHP39" s="661"/>
      <c r="LHQ39" s="661"/>
      <c r="LHR39" s="661"/>
      <c r="LHS39" s="661"/>
      <c r="LHT39" s="661"/>
      <c r="LHU39" s="661"/>
      <c r="LHV39" s="661"/>
      <c r="LHW39" s="661"/>
      <c r="LHX39" s="661"/>
      <c r="LHY39" s="661"/>
      <c r="LHZ39" s="661"/>
      <c r="LIA39" s="661"/>
      <c r="LIB39" s="661"/>
      <c r="LIC39" s="661"/>
      <c r="LID39" s="661"/>
      <c r="LIE39" s="661"/>
      <c r="LIF39" s="661"/>
      <c r="LIG39" s="661"/>
      <c r="LIH39" s="661"/>
      <c r="LII39" s="661"/>
      <c r="LIJ39" s="661"/>
      <c r="LIK39" s="661"/>
      <c r="LIL39" s="661"/>
      <c r="LIM39" s="661"/>
      <c r="LIN39" s="661"/>
      <c r="LIO39" s="661"/>
      <c r="LIP39" s="661"/>
      <c r="LIQ39" s="661"/>
      <c r="LIR39" s="661"/>
      <c r="LIS39" s="661"/>
      <c r="LIT39" s="661"/>
      <c r="LIU39" s="661"/>
      <c r="LIV39" s="661"/>
      <c r="LIW39" s="661"/>
      <c r="LIX39" s="661"/>
      <c r="LIY39" s="661"/>
      <c r="LIZ39" s="661"/>
      <c r="LJA39" s="661"/>
      <c r="LJB39" s="661"/>
      <c r="LJC39" s="661"/>
      <c r="LJD39" s="661"/>
      <c r="LJE39" s="661"/>
      <c r="LJF39" s="661"/>
      <c r="LJG39" s="661"/>
      <c r="LJH39" s="661"/>
      <c r="LJI39" s="661"/>
      <c r="LJJ39" s="661"/>
      <c r="LJK39" s="661"/>
      <c r="LJL39" s="661"/>
      <c r="LJM39" s="661"/>
      <c r="LJN39" s="661"/>
      <c r="LJO39" s="661"/>
      <c r="LJP39" s="661"/>
      <c r="LJQ39" s="661"/>
      <c r="LJR39" s="661"/>
      <c r="LJS39" s="661"/>
      <c r="LJT39" s="661"/>
      <c r="LJU39" s="661"/>
      <c r="LJV39" s="661"/>
      <c r="LJW39" s="661"/>
      <c r="LJX39" s="661"/>
      <c r="LJY39" s="661"/>
      <c r="LJZ39" s="661"/>
      <c r="LKA39" s="661"/>
      <c r="LKB39" s="661"/>
      <c r="LKC39" s="661"/>
      <c r="LKD39" s="661"/>
      <c r="LKE39" s="661"/>
      <c r="LKF39" s="661"/>
      <c r="LKG39" s="661"/>
      <c r="LKH39" s="661"/>
      <c r="LKI39" s="661"/>
      <c r="LKJ39" s="661"/>
      <c r="LKK39" s="661"/>
      <c r="LKL39" s="661"/>
      <c r="LKM39" s="661"/>
      <c r="LKN39" s="661"/>
      <c r="LKO39" s="661"/>
      <c r="LKP39" s="661"/>
      <c r="LKQ39" s="661"/>
      <c r="LKR39" s="661"/>
      <c r="LKS39" s="661"/>
      <c r="LKT39" s="661"/>
      <c r="LKU39" s="661"/>
      <c r="LKV39" s="661"/>
      <c r="LKW39" s="661"/>
      <c r="LKX39" s="661"/>
      <c r="LKY39" s="661"/>
      <c r="LKZ39" s="661"/>
      <c r="LLA39" s="661"/>
      <c r="LLB39" s="661"/>
      <c r="LLC39" s="661"/>
      <c r="LLD39" s="661"/>
      <c r="LLE39" s="661"/>
      <c r="LLF39" s="661"/>
      <c r="LLG39" s="661"/>
      <c r="LLH39" s="661"/>
      <c r="LLI39" s="661"/>
      <c r="LLJ39" s="661"/>
      <c r="LLK39" s="661"/>
      <c r="LLL39" s="661"/>
      <c r="LLM39" s="661"/>
      <c r="LLN39" s="661"/>
      <c r="LLO39" s="661"/>
      <c r="LLP39" s="661"/>
      <c r="LLQ39" s="661"/>
      <c r="LLR39" s="661"/>
      <c r="LLS39" s="661"/>
      <c r="LLT39" s="661"/>
      <c r="LLU39" s="661"/>
      <c r="LLV39" s="661"/>
      <c r="LLW39" s="661"/>
      <c r="LLX39" s="661"/>
      <c r="LLY39" s="661"/>
      <c r="LLZ39" s="661"/>
      <c r="LMA39" s="661"/>
      <c r="LMB39" s="661"/>
      <c r="LMC39" s="661"/>
      <c r="LMD39" s="661"/>
      <c r="LME39" s="661"/>
      <c r="LMF39" s="661"/>
      <c r="LMG39" s="661"/>
      <c r="LMH39" s="661"/>
      <c r="LMI39" s="661"/>
      <c r="LMJ39" s="661"/>
      <c r="LMK39" s="661"/>
      <c r="LML39" s="661"/>
      <c r="LMM39" s="661"/>
      <c r="LMN39" s="661"/>
      <c r="LMO39" s="661"/>
      <c r="LMP39" s="661"/>
      <c r="LMQ39" s="661"/>
      <c r="LMR39" s="661"/>
      <c r="LMS39" s="661"/>
      <c r="LMT39" s="661"/>
      <c r="LMU39" s="661"/>
      <c r="LMV39" s="661"/>
      <c r="LMW39" s="661"/>
      <c r="LMX39" s="661"/>
      <c r="LMY39" s="661"/>
      <c r="LMZ39" s="661"/>
      <c r="LNA39" s="661"/>
      <c r="LNB39" s="661"/>
      <c r="LNC39" s="661"/>
      <c r="LND39" s="661"/>
      <c r="LNE39" s="661"/>
      <c r="LNF39" s="661"/>
      <c r="LNG39" s="661"/>
      <c r="LNH39" s="661"/>
      <c r="LNI39" s="661"/>
      <c r="LNJ39" s="661"/>
      <c r="LNK39" s="661"/>
      <c r="LNL39" s="661"/>
      <c r="LNM39" s="661"/>
      <c r="LNN39" s="661"/>
      <c r="LNO39" s="661"/>
      <c r="LNP39" s="661"/>
      <c r="LNQ39" s="661"/>
      <c r="LNR39" s="661"/>
      <c r="LNS39" s="661"/>
      <c r="LNT39" s="661"/>
      <c r="LNU39" s="661"/>
      <c r="LNV39" s="661"/>
      <c r="LNW39" s="661"/>
      <c r="LNX39" s="661"/>
      <c r="LNY39" s="661"/>
      <c r="LNZ39" s="661"/>
      <c r="LOA39" s="661"/>
      <c r="LOB39" s="661"/>
      <c r="LOC39" s="661"/>
      <c r="LOD39" s="661"/>
      <c r="LOE39" s="661"/>
      <c r="LOF39" s="661"/>
      <c r="LOG39" s="661"/>
      <c r="LOH39" s="661"/>
      <c r="LOI39" s="661"/>
      <c r="LOJ39" s="661"/>
      <c r="LOK39" s="661"/>
      <c r="LOL39" s="661"/>
      <c r="LOM39" s="661"/>
      <c r="LON39" s="661"/>
      <c r="LOO39" s="661"/>
      <c r="LOP39" s="661"/>
      <c r="LOQ39" s="661"/>
      <c r="LOR39" s="661"/>
      <c r="LOS39" s="661"/>
      <c r="LOT39" s="661"/>
      <c r="LOU39" s="661"/>
      <c r="LOV39" s="661"/>
      <c r="LOW39" s="661"/>
      <c r="LOX39" s="661"/>
      <c r="LOY39" s="661"/>
      <c r="LOZ39" s="661"/>
      <c r="LPA39" s="661"/>
      <c r="LPB39" s="661"/>
      <c r="LPC39" s="661"/>
      <c r="LPD39" s="661"/>
      <c r="LPE39" s="661"/>
      <c r="LPF39" s="661"/>
      <c r="LPG39" s="661"/>
      <c r="LPH39" s="661"/>
      <c r="LPI39" s="661"/>
      <c r="LPJ39" s="661"/>
      <c r="LPK39" s="661"/>
      <c r="LPL39" s="661"/>
      <c r="LPM39" s="661"/>
      <c r="LPN39" s="661"/>
      <c r="LPO39" s="661"/>
      <c r="LPP39" s="661"/>
      <c r="LPQ39" s="661"/>
      <c r="LPR39" s="661"/>
      <c r="LPS39" s="661"/>
      <c r="LPT39" s="661"/>
      <c r="LPU39" s="661"/>
      <c r="LPV39" s="661"/>
      <c r="LPW39" s="661"/>
      <c r="LPX39" s="661"/>
      <c r="LPY39" s="661"/>
      <c r="LPZ39" s="661"/>
      <c r="LQA39" s="661"/>
      <c r="LQB39" s="661"/>
      <c r="LQC39" s="661"/>
      <c r="LQD39" s="661"/>
      <c r="LQE39" s="661"/>
      <c r="LQF39" s="661"/>
      <c r="LQG39" s="661"/>
      <c r="LQH39" s="661"/>
      <c r="LQI39" s="661"/>
      <c r="LQJ39" s="661"/>
      <c r="LQK39" s="661"/>
      <c r="LQL39" s="661"/>
      <c r="LQM39" s="661"/>
      <c r="LQN39" s="661"/>
      <c r="LQO39" s="661"/>
      <c r="LQP39" s="661"/>
      <c r="LQQ39" s="661"/>
      <c r="LQR39" s="661"/>
      <c r="LQS39" s="661"/>
      <c r="LQT39" s="661"/>
      <c r="LQU39" s="661"/>
      <c r="LQV39" s="661"/>
      <c r="LQW39" s="661"/>
      <c r="LQX39" s="661"/>
      <c r="LQY39" s="661"/>
      <c r="LQZ39" s="661"/>
      <c r="LRA39" s="661"/>
      <c r="LRB39" s="661"/>
      <c r="LRC39" s="661"/>
      <c r="LRD39" s="661"/>
      <c r="LRE39" s="661"/>
      <c r="LRF39" s="661"/>
      <c r="LRG39" s="661"/>
      <c r="LRH39" s="661"/>
      <c r="LRI39" s="661"/>
      <c r="LRJ39" s="661"/>
      <c r="LRK39" s="661"/>
      <c r="LRL39" s="661"/>
      <c r="LRM39" s="661"/>
      <c r="LRN39" s="661"/>
      <c r="LRO39" s="661"/>
      <c r="LRP39" s="661"/>
      <c r="LRQ39" s="661"/>
      <c r="LRR39" s="661"/>
      <c r="LRS39" s="661"/>
      <c r="LRT39" s="661"/>
      <c r="LRU39" s="661"/>
      <c r="LRV39" s="661"/>
      <c r="LRW39" s="661"/>
      <c r="LRX39" s="661"/>
      <c r="LRY39" s="661"/>
      <c r="LRZ39" s="661"/>
      <c r="LSA39" s="661"/>
      <c r="LSB39" s="661"/>
      <c r="LSC39" s="661"/>
      <c r="LSD39" s="661"/>
      <c r="LSE39" s="661"/>
      <c r="LSF39" s="661"/>
      <c r="LSG39" s="661"/>
      <c r="LSH39" s="661"/>
      <c r="LSI39" s="661"/>
      <c r="LSJ39" s="661"/>
      <c r="LSK39" s="661"/>
      <c r="LSL39" s="661"/>
      <c r="LSM39" s="661"/>
      <c r="LSN39" s="661"/>
      <c r="LSO39" s="661"/>
      <c r="LSP39" s="661"/>
      <c r="LSQ39" s="661"/>
      <c r="LSR39" s="661"/>
      <c r="LSS39" s="661"/>
      <c r="LST39" s="661"/>
      <c r="LSU39" s="661"/>
      <c r="LSV39" s="661"/>
      <c r="LSW39" s="661"/>
      <c r="LSX39" s="661"/>
      <c r="LSY39" s="661"/>
      <c r="LSZ39" s="661"/>
      <c r="LTA39" s="661"/>
      <c r="LTB39" s="661"/>
      <c r="LTC39" s="661"/>
      <c r="LTD39" s="661"/>
      <c r="LTE39" s="661"/>
      <c r="LTF39" s="661"/>
      <c r="LTG39" s="661"/>
      <c r="LTH39" s="661"/>
      <c r="LTI39" s="661"/>
      <c r="LTJ39" s="661"/>
      <c r="LTK39" s="661"/>
      <c r="LTL39" s="661"/>
      <c r="LTM39" s="661"/>
      <c r="LTN39" s="661"/>
      <c r="LTO39" s="661"/>
      <c r="LTP39" s="661"/>
      <c r="LTQ39" s="661"/>
      <c r="LTR39" s="661"/>
      <c r="LTS39" s="661"/>
      <c r="LTT39" s="661"/>
      <c r="LTU39" s="661"/>
      <c r="LTV39" s="661"/>
      <c r="LTW39" s="661"/>
      <c r="LTX39" s="661"/>
      <c r="LTY39" s="661"/>
      <c r="LTZ39" s="661"/>
      <c r="LUA39" s="661"/>
      <c r="LUB39" s="661"/>
      <c r="LUC39" s="661"/>
      <c r="LUD39" s="661"/>
      <c r="LUE39" s="661"/>
      <c r="LUF39" s="661"/>
      <c r="LUG39" s="661"/>
      <c r="LUH39" s="661"/>
      <c r="LUI39" s="661"/>
      <c r="LUJ39" s="661"/>
      <c r="LUK39" s="661"/>
      <c r="LUL39" s="661"/>
      <c r="LUM39" s="661"/>
      <c r="LUN39" s="661"/>
      <c r="LUO39" s="661"/>
      <c r="LUP39" s="661"/>
      <c r="LUQ39" s="661"/>
      <c r="LUR39" s="661"/>
      <c r="LUS39" s="661"/>
      <c r="LUT39" s="661"/>
      <c r="LUU39" s="661"/>
      <c r="LUV39" s="661"/>
      <c r="LUW39" s="661"/>
      <c r="LUX39" s="661"/>
      <c r="LUY39" s="661"/>
      <c r="LUZ39" s="661"/>
      <c r="LVA39" s="661"/>
      <c r="LVB39" s="661"/>
      <c r="LVC39" s="661"/>
      <c r="LVD39" s="661"/>
      <c r="LVE39" s="661"/>
      <c r="LVF39" s="661"/>
      <c r="LVG39" s="661"/>
      <c r="LVH39" s="661"/>
      <c r="LVI39" s="661"/>
      <c r="LVJ39" s="661"/>
      <c r="LVK39" s="661"/>
      <c r="LVL39" s="661"/>
      <c r="LVM39" s="661"/>
      <c r="LVN39" s="661"/>
      <c r="LVO39" s="661"/>
      <c r="LVP39" s="661"/>
      <c r="LVQ39" s="661"/>
      <c r="LVR39" s="661"/>
      <c r="LVS39" s="661"/>
      <c r="LVT39" s="661"/>
      <c r="LVU39" s="661"/>
      <c r="LVV39" s="661"/>
      <c r="LVW39" s="661"/>
      <c r="LVX39" s="661"/>
      <c r="LVY39" s="661"/>
      <c r="LVZ39" s="661"/>
      <c r="LWA39" s="661"/>
      <c r="LWB39" s="661"/>
      <c r="LWC39" s="661"/>
      <c r="LWD39" s="661"/>
      <c r="LWE39" s="661"/>
      <c r="LWF39" s="661"/>
      <c r="LWG39" s="661"/>
      <c r="LWH39" s="661"/>
      <c r="LWI39" s="661"/>
      <c r="LWJ39" s="661"/>
      <c r="LWK39" s="661"/>
      <c r="LWL39" s="661"/>
      <c r="LWM39" s="661"/>
      <c r="LWN39" s="661"/>
      <c r="LWO39" s="661"/>
      <c r="LWP39" s="661"/>
      <c r="LWQ39" s="661"/>
      <c r="LWR39" s="661"/>
      <c r="LWS39" s="661"/>
      <c r="LWT39" s="661"/>
      <c r="LWU39" s="661"/>
      <c r="LWV39" s="661"/>
      <c r="LWW39" s="661"/>
      <c r="LWX39" s="661"/>
      <c r="LWY39" s="661"/>
      <c r="LWZ39" s="661"/>
      <c r="LXA39" s="661"/>
      <c r="LXB39" s="661"/>
      <c r="LXC39" s="661"/>
      <c r="LXD39" s="661"/>
      <c r="LXE39" s="661"/>
      <c r="LXF39" s="661"/>
      <c r="LXG39" s="661"/>
      <c r="LXH39" s="661"/>
      <c r="LXI39" s="661"/>
      <c r="LXJ39" s="661"/>
      <c r="LXK39" s="661"/>
      <c r="LXL39" s="661"/>
      <c r="LXM39" s="661"/>
      <c r="LXN39" s="661"/>
      <c r="LXO39" s="661"/>
      <c r="LXP39" s="661"/>
      <c r="LXQ39" s="661"/>
      <c r="LXR39" s="661"/>
      <c r="LXS39" s="661"/>
      <c r="LXT39" s="661"/>
      <c r="LXU39" s="661"/>
      <c r="LXV39" s="661"/>
      <c r="LXW39" s="661"/>
      <c r="LXX39" s="661"/>
      <c r="LXY39" s="661"/>
      <c r="LXZ39" s="661"/>
      <c r="LYA39" s="661"/>
      <c r="LYB39" s="661"/>
      <c r="LYC39" s="661"/>
      <c r="LYD39" s="661"/>
      <c r="LYE39" s="661"/>
      <c r="LYF39" s="661"/>
      <c r="LYG39" s="661"/>
      <c r="LYH39" s="661"/>
      <c r="LYI39" s="661"/>
      <c r="LYJ39" s="661"/>
      <c r="LYK39" s="661"/>
      <c r="LYL39" s="661"/>
      <c r="LYM39" s="661"/>
      <c r="LYN39" s="661"/>
      <c r="LYO39" s="661"/>
      <c r="LYP39" s="661"/>
      <c r="LYQ39" s="661"/>
      <c r="LYR39" s="661"/>
      <c r="LYS39" s="661"/>
      <c r="LYT39" s="661"/>
      <c r="LYU39" s="661"/>
      <c r="LYV39" s="661"/>
      <c r="LYW39" s="661"/>
      <c r="LYX39" s="661"/>
      <c r="LYY39" s="661"/>
      <c r="LYZ39" s="661"/>
      <c r="LZA39" s="661"/>
      <c r="LZB39" s="661"/>
      <c r="LZC39" s="661"/>
      <c r="LZD39" s="661"/>
      <c r="LZE39" s="661"/>
      <c r="LZF39" s="661"/>
      <c r="LZG39" s="661"/>
      <c r="LZH39" s="661"/>
      <c r="LZI39" s="661"/>
      <c r="LZJ39" s="661"/>
      <c r="LZK39" s="661"/>
      <c r="LZL39" s="661"/>
      <c r="LZM39" s="661"/>
      <c r="LZN39" s="661"/>
      <c r="LZO39" s="661"/>
      <c r="LZP39" s="661"/>
      <c r="LZQ39" s="661"/>
      <c r="LZR39" s="661"/>
      <c r="LZS39" s="661"/>
      <c r="LZT39" s="661"/>
      <c r="LZU39" s="661"/>
      <c r="LZV39" s="661"/>
      <c r="LZW39" s="661"/>
      <c r="LZX39" s="661"/>
      <c r="LZY39" s="661"/>
      <c r="LZZ39" s="661"/>
      <c r="MAA39" s="661"/>
      <c r="MAB39" s="661"/>
      <c r="MAC39" s="661"/>
      <c r="MAD39" s="661"/>
      <c r="MAE39" s="661"/>
      <c r="MAF39" s="661"/>
      <c r="MAG39" s="661"/>
      <c r="MAH39" s="661"/>
      <c r="MAI39" s="661"/>
      <c r="MAJ39" s="661"/>
      <c r="MAK39" s="661"/>
      <c r="MAL39" s="661"/>
      <c r="MAM39" s="661"/>
      <c r="MAN39" s="661"/>
      <c r="MAO39" s="661"/>
      <c r="MAP39" s="661"/>
      <c r="MAQ39" s="661"/>
      <c r="MAR39" s="661"/>
      <c r="MAS39" s="661"/>
      <c r="MAT39" s="661"/>
      <c r="MAU39" s="661"/>
      <c r="MAV39" s="661"/>
      <c r="MAW39" s="661"/>
      <c r="MAX39" s="661"/>
      <c r="MAY39" s="661"/>
      <c r="MAZ39" s="661"/>
      <c r="MBA39" s="661"/>
      <c r="MBB39" s="661"/>
      <c r="MBC39" s="661"/>
      <c r="MBD39" s="661"/>
      <c r="MBE39" s="661"/>
      <c r="MBF39" s="661"/>
      <c r="MBG39" s="661"/>
      <c r="MBH39" s="661"/>
      <c r="MBI39" s="661"/>
      <c r="MBJ39" s="661"/>
      <c r="MBK39" s="661"/>
      <c r="MBL39" s="661"/>
      <c r="MBM39" s="661"/>
      <c r="MBN39" s="661"/>
      <c r="MBO39" s="661"/>
      <c r="MBP39" s="661"/>
      <c r="MBQ39" s="661"/>
      <c r="MBR39" s="661"/>
      <c r="MBS39" s="661"/>
      <c r="MBT39" s="661"/>
      <c r="MBU39" s="661"/>
      <c r="MBV39" s="661"/>
      <c r="MBW39" s="661"/>
      <c r="MBX39" s="661"/>
      <c r="MBY39" s="661"/>
      <c r="MBZ39" s="661"/>
      <c r="MCA39" s="661"/>
      <c r="MCB39" s="661"/>
      <c r="MCC39" s="661"/>
      <c r="MCD39" s="661"/>
      <c r="MCE39" s="661"/>
      <c r="MCF39" s="661"/>
      <c r="MCG39" s="661"/>
      <c r="MCH39" s="661"/>
      <c r="MCI39" s="661"/>
      <c r="MCJ39" s="661"/>
      <c r="MCK39" s="661"/>
      <c r="MCL39" s="661"/>
      <c r="MCM39" s="661"/>
      <c r="MCN39" s="661"/>
      <c r="MCO39" s="661"/>
      <c r="MCP39" s="661"/>
      <c r="MCQ39" s="661"/>
      <c r="MCR39" s="661"/>
      <c r="MCS39" s="661"/>
      <c r="MCT39" s="661"/>
      <c r="MCU39" s="661"/>
      <c r="MCV39" s="661"/>
      <c r="MCW39" s="661"/>
      <c r="MCX39" s="661"/>
      <c r="MCY39" s="661"/>
      <c r="MCZ39" s="661"/>
      <c r="MDA39" s="661"/>
      <c r="MDB39" s="661"/>
      <c r="MDC39" s="661"/>
      <c r="MDD39" s="661"/>
      <c r="MDE39" s="661"/>
      <c r="MDF39" s="661"/>
      <c r="MDG39" s="661"/>
      <c r="MDH39" s="661"/>
      <c r="MDI39" s="661"/>
      <c r="MDJ39" s="661"/>
      <c r="MDK39" s="661"/>
      <c r="MDL39" s="661"/>
      <c r="MDM39" s="661"/>
      <c r="MDN39" s="661"/>
      <c r="MDO39" s="661"/>
      <c r="MDP39" s="661"/>
      <c r="MDQ39" s="661"/>
      <c r="MDR39" s="661"/>
      <c r="MDS39" s="661"/>
      <c r="MDT39" s="661"/>
      <c r="MDU39" s="661"/>
      <c r="MDV39" s="661"/>
      <c r="MDW39" s="661"/>
      <c r="MDX39" s="661"/>
      <c r="MDY39" s="661"/>
      <c r="MDZ39" s="661"/>
      <c r="MEA39" s="661"/>
      <c r="MEB39" s="661"/>
      <c r="MEC39" s="661"/>
      <c r="MED39" s="661"/>
      <c r="MEE39" s="661"/>
      <c r="MEF39" s="661"/>
      <c r="MEG39" s="661"/>
      <c r="MEH39" s="661"/>
      <c r="MEI39" s="661"/>
      <c r="MEJ39" s="661"/>
      <c r="MEK39" s="661"/>
      <c r="MEL39" s="661"/>
      <c r="MEM39" s="661"/>
      <c r="MEN39" s="661"/>
      <c r="MEO39" s="661"/>
      <c r="MEP39" s="661"/>
      <c r="MEQ39" s="661"/>
      <c r="MER39" s="661"/>
      <c r="MES39" s="661"/>
      <c r="MET39" s="661"/>
      <c r="MEU39" s="661"/>
      <c r="MEV39" s="661"/>
      <c r="MEW39" s="661"/>
      <c r="MEX39" s="661"/>
      <c r="MEY39" s="661"/>
      <c r="MEZ39" s="661"/>
      <c r="MFA39" s="661"/>
      <c r="MFB39" s="661"/>
      <c r="MFC39" s="661"/>
      <c r="MFD39" s="661"/>
      <c r="MFE39" s="661"/>
      <c r="MFF39" s="661"/>
      <c r="MFG39" s="661"/>
      <c r="MFH39" s="661"/>
      <c r="MFI39" s="661"/>
      <c r="MFJ39" s="661"/>
      <c r="MFK39" s="661"/>
      <c r="MFL39" s="661"/>
      <c r="MFM39" s="661"/>
      <c r="MFN39" s="661"/>
      <c r="MFO39" s="661"/>
      <c r="MFP39" s="661"/>
      <c r="MFQ39" s="661"/>
      <c r="MFR39" s="661"/>
      <c r="MFS39" s="661"/>
      <c r="MFT39" s="661"/>
      <c r="MFU39" s="661"/>
      <c r="MFV39" s="661"/>
      <c r="MFW39" s="661"/>
      <c r="MFX39" s="661"/>
      <c r="MFY39" s="661"/>
      <c r="MFZ39" s="661"/>
      <c r="MGA39" s="661"/>
      <c r="MGB39" s="661"/>
      <c r="MGC39" s="661"/>
      <c r="MGD39" s="661"/>
      <c r="MGE39" s="661"/>
      <c r="MGF39" s="661"/>
      <c r="MGG39" s="661"/>
      <c r="MGH39" s="661"/>
      <c r="MGI39" s="661"/>
      <c r="MGJ39" s="661"/>
      <c r="MGK39" s="661"/>
      <c r="MGL39" s="661"/>
      <c r="MGM39" s="661"/>
      <c r="MGN39" s="661"/>
      <c r="MGO39" s="661"/>
      <c r="MGP39" s="661"/>
      <c r="MGQ39" s="661"/>
      <c r="MGR39" s="661"/>
      <c r="MGS39" s="661"/>
      <c r="MGT39" s="661"/>
      <c r="MGU39" s="661"/>
      <c r="MGV39" s="661"/>
      <c r="MGW39" s="661"/>
      <c r="MGX39" s="661"/>
      <c r="MGY39" s="661"/>
      <c r="MGZ39" s="661"/>
      <c r="MHA39" s="661"/>
      <c r="MHB39" s="661"/>
      <c r="MHC39" s="661"/>
      <c r="MHD39" s="661"/>
      <c r="MHE39" s="661"/>
      <c r="MHF39" s="661"/>
      <c r="MHG39" s="661"/>
      <c r="MHH39" s="661"/>
      <c r="MHI39" s="661"/>
      <c r="MHJ39" s="661"/>
      <c r="MHK39" s="661"/>
      <c r="MHL39" s="661"/>
      <c r="MHM39" s="661"/>
      <c r="MHN39" s="661"/>
      <c r="MHO39" s="661"/>
      <c r="MHP39" s="661"/>
      <c r="MHQ39" s="661"/>
      <c r="MHR39" s="661"/>
      <c r="MHS39" s="661"/>
      <c r="MHT39" s="661"/>
      <c r="MHU39" s="661"/>
      <c r="MHV39" s="661"/>
      <c r="MHW39" s="661"/>
      <c r="MHX39" s="661"/>
      <c r="MHY39" s="661"/>
      <c r="MHZ39" s="661"/>
      <c r="MIA39" s="661"/>
      <c r="MIB39" s="661"/>
      <c r="MIC39" s="661"/>
      <c r="MID39" s="661"/>
      <c r="MIE39" s="661"/>
      <c r="MIF39" s="661"/>
      <c r="MIG39" s="661"/>
      <c r="MIH39" s="661"/>
      <c r="MII39" s="661"/>
      <c r="MIJ39" s="661"/>
      <c r="MIK39" s="661"/>
      <c r="MIL39" s="661"/>
      <c r="MIM39" s="661"/>
      <c r="MIN39" s="661"/>
      <c r="MIO39" s="661"/>
      <c r="MIP39" s="661"/>
      <c r="MIQ39" s="661"/>
      <c r="MIR39" s="661"/>
      <c r="MIS39" s="661"/>
      <c r="MIT39" s="661"/>
      <c r="MIU39" s="661"/>
      <c r="MIV39" s="661"/>
      <c r="MIW39" s="661"/>
      <c r="MIX39" s="661"/>
      <c r="MIY39" s="661"/>
      <c r="MIZ39" s="661"/>
      <c r="MJA39" s="661"/>
      <c r="MJB39" s="661"/>
      <c r="MJC39" s="661"/>
      <c r="MJD39" s="661"/>
      <c r="MJE39" s="661"/>
      <c r="MJF39" s="661"/>
      <c r="MJG39" s="661"/>
      <c r="MJH39" s="661"/>
      <c r="MJI39" s="661"/>
      <c r="MJJ39" s="661"/>
      <c r="MJK39" s="661"/>
      <c r="MJL39" s="661"/>
      <c r="MJM39" s="661"/>
      <c r="MJN39" s="661"/>
      <c r="MJO39" s="661"/>
      <c r="MJP39" s="661"/>
      <c r="MJQ39" s="661"/>
      <c r="MJR39" s="661"/>
      <c r="MJS39" s="661"/>
      <c r="MJT39" s="661"/>
      <c r="MJU39" s="661"/>
      <c r="MJV39" s="661"/>
      <c r="MJW39" s="661"/>
      <c r="MJX39" s="661"/>
      <c r="MJY39" s="661"/>
      <c r="MJZ39" s="661"/>
      <c r="MKA39" s="661"/>
      <c r="MKB39" s="661"/>
      <c r="MKC39" s="661"/>
      <c r="MKD39" s="661"/>
      <c r="MKE39" s="661"/>
      <c r="MKF39" s="661"/>
      <c r="MKG39" s="661"/>
      <c r="MKH39" s="661"/>
      <c r="MKI39" s="661"/>
      <c r="MKJ39" s="661"/>
      <c r="MKK39" s="661"/>
      <c r="MKL39" s="661"/>
      <c r="MKM39" s="661"/>
      <c r="MKN39" s="661"/>
      <c r="MKO39" s="661"/>
      <c r="MKP39" s="661"/>
      <c r="MKQ39" s="661"/>
      <c r="MKR39" s="661"/>
      <c r="MKS39" s="661"/>
      <c r="MKT39" s="661"/>
      <c r="MKU39" s="661"/>
      <c r="MKV39" s="661"/>
      <c r="MKW39" s="661"/>
      <c r="MKX39" s="661"/>
      <c r="MKY39" s="661"/>
      <c r="MKZ39" s="661"/>
      <c r="MLA39" s="661"/>
      <c r="MLB39" s="661"/>
      <c r="MLC39" s="661"/>
      <c r="MLD39" s="661"/>
      <c r="MLE39" s="661"/>
      <c r="MLF39" s="661"/>
      <c r="MLG39" s="661"/>
      <c r="MLH39" s="661"/>
      <c r="MLI39" s="661"/>
      <c r="MLJ39" s="661"/>
      <c r="MLK39" s="661"/>
      <c r="MLL39" s="661"/>
      <c r="MLM39" s="661"/>
      <c r="MLN39" s="661"/>
      <c r="MLO39" s="661"/>
      <c r="MLP39" s="661"/>
      <c r="MLQ39" s="661"/>
      <c r="MLR39" s="661"/>
      <c r="MLS39" s="661"/>
      <c r="MLT39" s="661"/>
      <c r="MLU39" s="661"/>
      <c r="MLV39" s="661"/>
      <c r="MLW39" s="661"/>
      <c r="MLX39" s="661"/>
      <c r="MLY39" s="661"/>
      <c r="MLZ39" s="661"/>
      <c r="MMA39" s="661"/>
      <c r="MMB39" s="661"/>
      <c r="MMC39" s="661"/>
      <c r="MMD39" s="661"/>
      <c r="MME39" s="661"/>
      <c r="MMF39" s="661"/>
      <c r="MMG39" s="661"/>
      <c r="MMH39" s="661"/>
      <c r="MMI39" s="661"/>
      <c r="MMJ39" s="661"/>
      <c r="MMK39" s="661"/>
      <c r="MML39" s="661"/>
      <c r="MMM39" s="661"/>
      <c r="MMN39" s="661"/>
      <c r="MMO39" s="661"/>
      <c r="MMP39" s="661"/>
      <c r="MMQ39" s="661"/>
      <c r="MMR39" s="661"/>
      <c r="MMS39" s="661"/>
      <c r="MMT39" s="661"/>
      <c r="MMU39" s="661"/>
      <c r="MMV39" s="661"/>
      <c r="MMW39" s="661"/>
      <c r="MMX39" s="661"/>
      <c r="MMY39" s="661"/>
      <c r="MMZ39" s="661"/>
      <c r="MNA39" s="661"/>
      <c r="MNB39" s="661"/>
      <c r="MNC39" s="661"/>
      <c r="MND39" s="661"/>
      <c r="MNE39" s="661"/>
      <c r="MNF39" s="661"/>
      <c r="MNG39" s="661"/>
      <c r="MNH39" s="661"/>
      <c r="MNI39" s="661"/>
      <c r="MNJ39" s="661"/>
      <c r="MNK39" s="661"/>
      <c r="MNL39" s="661"/>
      <c r="MNM39" s="661"/>
      <c r="MNN39" s="661"/>
      <c r="MNO39" s="661"/>
      <c r="MNP39" s="661"/>
      <c r="MNQ39" s="661"/>
      <c r="MNR39" s="661"/>
      <c r="MNS39" s="661"/>
      <c r="MNT39" s="661"/>
      <c r="MNU39" s="661"/>
      <c r="MNV39" s="661"/>
      <c r="MNW39" s="661"/>
      <c r="MNX39" s="661"/>
      <c r="MNY39" s="661"/>
      <c r="MNZ39" s="661"/>
      <c r="MOA39" s="661"/>
      <c r="MOB39" s="661"/>
      <c r="MOC39" s="661"/>
      <c r="MOD39" s="661"/>
      <c r="MOE39" s="661"/>
      <c r="MOF39" s="661"/>
      <c r="MOG39" s="661"/>
      <c r="MOH39" s="661"/>
      <c r="MOI39" s="661"/>
      <c r="MOJ39" s="661"/>
      <c r="MOK39" s="661"/>
      <c r="MOL39" s="661"/>
      <c r="MOM39" s="661"/>
      <c r="MON39" s="661"/>
      <c r="MOO39" s="661"/>
      <c r="MOP39" s="661"/>
      <c r="MOQ39" s="661"/>
      <c r="MOR39" s="661"/>
      <c r="MOS39" s="661"/>
      <c r="MOT39" s="661"/>
      <c r="MOU39" s="661"/>
      <c r="MOV39" s="661"/>
      <c r="MOW39" s="661"/>
      <c r="MOX39" s="661"/>
      <c r="MOY39" s="661"/>
      <c r="MOZ39" s="661"/>
      <c r="MPA39" s="661"/>
      <c r="MPB39" s="661"/>
      <c r="MPC39" s="661"/>
      <c r="MPD39" s="661"/>
      <c r="MPE39" s="661"/>
      <c r="MPF39" s="661"/>
      <c r="MPG39" s="661"/>
      <c r="MPH39" s="661"/>
      <c r="MPI39" s="661"/>
      <c r="MPJ39" s="661"/>
      <c r="MPK39" s="661"/>
      <c r="MPL39" s="661"/>
      <c r="MPM39" s="661"/>
      <c r="MPN39" s="661"/>
      <c r="MPO39" s="661"/>
      <c r="MPP39" s="661"/>
      <c r="MPQ39" s="661"/>
      <c r="MPR39" s="661"/>
      <c r="MPS39" s="661"/>
      <c r="MPT39" s="661"/>
      <c r="MPU39" s="661"/>
      <c r="MPV39" s="661"/>
      <c r="MPW39" s="661"/>
      <c r="MPX39" s="661"/>
      <c r="MPY39" s="661"/>
      <c r="MPZ39" s="661"/>
      <c r="MQA39" s="661"/>
      <c r="MQB39" s="661"/>
      <c r="MQC39" s="661"/>
      <c r="MQD39" s="661"/>
      <c r="MQE39" s="661"/>
      <c r="MQF39" s="661"/>
      <c r="MQG39" s="661"/>
      <c r="MQH39" s="661"/>
      <c r="MQI39" s="661"/>
      <c r="MQJ39" s="661"/>
      <c r="MQK39" s="661"/>
      <c r="MQL39" s="661"/>
      <c r="MQM39" s="661"/>
      <c r="MQN39" s="661"/>
      <c r="MQO39" s="661"/>
      <c r="MQP39" s="661"/>
      <c r="MQQ39" s="661"/>
      <c r="MQR39" s="661"/>
      <c r="MQS39" s="661"/>
      <c r="MQT39" s="661"/>
      <c r="MQU39" s="661"/>
      <c r="MQV39" s="661"/>
      <c r="MQW39" s="661"/>
      <c r="MQX39" s="661"/>
      <c r="MQY39" s="661"/>
      <c r="MQZ39" s="661"/>
      <c r="MRA39" s="661"/>
      <c r="MRB39" s="661"/>
      <c r="MRC39" s="661"/>
      <c r="MRD39" s="661"/>
      <c r="MRE39" s="661"/>
      <c r="MRF39" s="661"/>
      <c r="MRG39" s="661"/>
      <c r="MRH39" s="661"/>
      <c r="MRI39" s="661"/>
      <c r="MRJ39" s="661"/>
      <c r="MRK39" s="661"/>
      <c r="MRL39" s="661"/>
      <c r="MRM39" s="661"/>
      <c r="MRN39" s="661"/>
      <c r="MRO39" s="661"/>
      <c r="MRP39" s="661"/>
      <c r="MRQ39" s="661"/>
      <c r="MRR39" s="661"/>
      <c r="MRS39" s="661"/>
      <c r="MRT39" s="661"/>
      <c r="MRU39" s="661"/>
      <c r="MRV39" s="661"/>
      <c r="MRW39" s="661"/>
      <c r="MRX39" s="661"/>
      <c r="MRY39" s="661"/>
      <c r="MRZ39" s="661"/>
      <c r="MSA39" s="661"/>
      <c r="MSB39" s="661"/>
      <c r="MSC39" s="661"/>
      <c r="MSD39" s="661"/>
      <c r="MSE39" s="661"/>
      <c r="MSF39" s="661"/>
      <c r="MSG39" s="661"/>
      <c r="MSH39" s="661"/>
      <c r="MSI39" s="661"/>
      <c r="MSJ39" s="661"/>
      <c r="MSK39" s="661"/>
      <c r="MSL39" s="661"/>
      <c r="MSM39" s="661"/>
      <c r="MSN39" s="661"/>
      <c r="MSO39" s="661"/>
      <c r="MSP39" s="661"/>
      <c r="MSQ39" s="661"/>
      <c r="MSR39" s="661"/>
      <c r="MSS39" s="661"/>
      <c r="MST39" s="661"/>
      <c r="MSU39" s="661"/>
      <c r="MSV39" s="661"/>
      <c r="MSW39" s="661"/>
      <c r="MSX39" s="661"/>
      <c r="MSY39" s="661"/>
      <c r="MSZ39" s="661"/>
      <c r="MTA39" s="661"/>
      <c r="MTB39" s="661"/>
      <c r="MTC39" s="661"/>
      <c r="MTD39" s="661"/>
      <c r="MTE39" s="661"/>
      <c r="MTF39" s="661"/>
      <c r="MTG39" s="661"/>
      <c r="MTH39" s="661"/>
      <c r="MTI39" s="661"/>
      <c r="MTJ39" s="661"/>
      <c r="MTK39" s="661"/>
      <c r="MTL39" s="661"/>
      <c r="MTM39" s="661"/>
      <c r="MTN39" s="661"/>
      <c r="MTO39" s="661"/>
      <c r="MTP39" s="661"/>
      <c r="MTQ39" s="661"/>
      <c r="MTR39" s="661"/>
      <c r="MTS39" s="661"/>
      <c r="MTT39" s="661"/>
      <c r="MTU39" s="661"/>
      <c r="MTV39" s="661"/>
      <c r="MTW39" s="661"/>
      <c r="MTX39" s="661"/>
      <c r="MTY39" s="661"/>
      <c r="MTZ39" s="661"/>
      <c r="MUA39" s="661"/>
      <c r="MUB39" s="661"/>
      <c r="MUC39" s="661"/>
      <c r="MUD39" s="661"/>
      <c r="MUE39" s="661"/>
      <c r="MUF39" s="661"/>
      <c r="MUG39" s="661"/>
      <c r="MUH39" s="661"/>
      <c r="MUI39" s="661"/>
      <c r="MUJ39" s="661"/>
      <c r="MUK39" s="661"/>
      <c r="MUL39" s="661"/>
      <c r="MUM39" s="661"/>
      <c r="MUN39" s="661"/>
      <c r="MUO39" s="661"/>
      <c r="MUP39" s="661"/>
      <c r="MUQ39" s="661"/>
      <c r="MUR39" s="661"/>
      <c r="MUS39" s="661"/>
      <c r="MUT39" s="661"/>
      <c r="MUU39" s="661"/>
      <c r="MUV39" s="661"/>
      <c r="MUW39" s="661"/>
      <c r="MUX39" s="661"/>
      <c r="MUY39" s="661"/>
      <c r="MUZ39" s="661"/>
      <c r="MVA39" s="661"/>
      <c r="MVB39" s="661"/>
      <c r="MVC39" s="661"/>
      <c r="MVD39" s="661"/>
      <c r="MVE39" s="661"/>
      <c r="MVF39" s="661"/>
      <c r="MVG39" s="661"/>
      <c r="MVH39" s="661"/>
      <c r="MVI39" s="661"/>
      <c r="MVJ39" s="661"/>
      <c r="MVK39" s="661"/>
      <c r="MVL39" s="661"/>
      <c r="MVM39" s="661"/>
      <c r="MVN39" s="661"/>
      <c r="MVO39" s="661"/>
      <c r="MVP39" s="661"/>
      <c r="MVQ39" s="661"/>
      <c r="MVR39" s="661"/>
      <c r="MVS39" s="661"/>
      <c r="MVT39" s="661"/>
      <c r="MVU39" s="661"/>
      <c r="MVV39" s="661"/>
      <c r="MVW39" s="661"/>
      <c r="MVX39" s="661"/>
      <c r="MVY39" s="661"/>
      <c r="MVZ39" s="661"/>
      <c r="MWA39" s="661"/>
      <c r="MWB39" s="661"/>
      <c r="MWC39" s="661"/>
      <c r="MWD39" s="661"/>
      <c r="MWE39" s="661"/>
      <c r="MWF39" s="661"/>
      <c r="MWG39" s="661"/>
      <c r="MWH39" s="661"/>
      <c r="MWI39" s="661"/>
      <c r="MWJ39" s="661"/>
      <c r="MWK39" s="661"/>
      <c r="MWL39" s="661"/>
      <c r="MWM39" s="661"/>
      <c r="MWN39" s="661"/>
      <c r="MWO39" s="661"/>
      <c r="MWP39" s="661"/>
      <c r="MWQ39" s="661"/>
      <c r="MWR39" s="661"/>
      <c r="MWS39" s="661"/>
      <c r="MWT39" s="661"/>
      <c r="MWU39" s="661"/>
      <c r="MWV39" s="661"/>
      <c r="MWW39" s="661"/>
      <c r="MWX39" s="661"/>
      <c r="MWY39" s="661"/>
      <c r="MWZ39" s="661"/>
      <c r="MXA39" s="661"/>
      <c r="MXB39" s="661"/>
      <c r="MXC39" s="661"/>
      <c r="MXD39" s="661"/>
      <c r="MXE39" s="661"/>
      <c r="MXF39" s="661"/>
      <c r="MXG39" s="661"/>
      <c r="MXH39" s="661"/>
      <c r="MXI39" s="661"/>
      <c r="MXJ39" s="661"/>
      <c r="MXK39" s="661"/>
      <c r="MXL39" s="661"/>
      <c r="MXM39" s="661"/>
      <c r="MXN39" s="661"/>
      <c r="MXO39" s="661"/>
      <c r="MXP39" s="661"/>
      <c r="MXQ39" s="661"/>
      <c r="MXR39" s="661"/>
      <c r="MXS39" s="661"/>
      <c r="MXT39" s="661"/>
      <c r="MXU39" s="661"/>
      <c r="MXV39" s="661"/>
      <c r="MXW39" s="661"/>
      <c r="MXX39" s="661"/>
      <c r="MXY39" s="661"/>
      <c r="MXZ39" s="661"/>
      <c r="MYA39" s="661"/>
      <c r="MYB39" s="661"/>
      <c r="MYC39" s="661"/>
      <c r="MYD39" s="661"/>
      <c r="MYE39" s="661"/>
      <c r="MYF39" s="661"/>
      <c r="MYG39" s="661"/>
      <c r="MYH39" s="661"/>
      <c r="MYI39" s="661"/>
      <c r="MYJ39" s="661"/>
      <c r="MYK39" s="661"/>
      <c r="MYL39" s="661"/>
      <c r="MYM39" s="661"/>
      <c r="MYN39" s="661"/>
      <c r="MYO39" s="661"/>
      <c r="MYP39" s="661"/>
      <c r="MYQ39" s="661"/>
      <c r="MYR39" s="661"/>
      <c r="MYS39" s="661"/>
      <c r="MYT39" s="661"/>
      <c r="MYU39" s="661"/>
      <c r="MYV39" s="661"/>
      <c r="MYW39" s="661"/>
      <c r="MYX39" s="661"/>
      <c r="MYY39" s="661"/>
      <c r="MYZ39" s="661"/>
      <c r="MZA39" s="661"/>
      <c r="MZB39" s="661"/>
      <c r="MZC39" s="661"/>
      <c r="MZD39" s="661"/>
      <c r="MZE39" s="661"/>
      <c r="MZF39" s="661"/>
      <c r="MZG39" s="661"/>
      <c r="MZH39" s="661"/>
      <c r="MZI39" s="661"/>
      <c r="MZJ39" s="661"/>
      <c r="MZK39" s="661"/>
      <c r="MZL39" s="661"/>
      <c r="MZM39" s="661"/>
      <c r="MZN39" s="661"/>
      <c r="MZO39" s="661"/>
      <c r="MZP39" s="661"/>
      <c r="MZQ39" s="661"/>
      <c r="MZR39" s="661"/>
      <c r="MZS39" s="661"/>
      <c r="MZT39" s="661"/>
      <c r="MZU39" s="661"/>
      <c r="MZV39" s="661"/>
      <c r="MZW39" s="661"/>
      <c r="MZX39" s="661"/>
      <c r="MZY39" s="661"/>
      <c r="MZZ39" s="661"/>
      <c r="NAA39" s="661"/>
      <c r="NAB39" s="661"/>
      <c r="NAC39" s="661"/>
      <c r="NAD39" s="661"/>
      <c r="NAE39" s="661"/>
      <c r="NAF39" s="661"/>
      <c r="NAG39" s="661"/>
      <c r="NAH39" s="661"/>
      <c r="NAI39" s="661"/>
      <c r="NAJ39" s="661"/>
      <c r="NAK39" s="661"/>
      <c r="NAL39" s="661"/>
      <c r="NAM39" s="661"/>
      <c r="NAN39" s="661"/>
      <c r="NAO39" s="661"/>
      <c r="NAP39" s="661"/>
      <c r="NAQ39" s="661"/>
      <c r="NAR39" s="661"/>
      <c r="NAS39" s="661"/>
      <c r="NAT39" s="661"/>
      <c r="NAU39" s="661"/>
      <c r="NAV39" s="661"/>
      <c r="NAW39" s="661"/>
      <c r="NAX39" s="661"/>
      <c r="NAY39" s="661"/>
      <c r="NAZ39" s="661"/>
      <c r="NBA39" s="661"/>
      <c r="NBB39" s="661"/>
      <c r="NBC39" s="661"/>
      <c r="NBD39" s="661"/>
      <c r="NBE39" s="661"/>
      <c r="NBF39" s="661"/>
      <c r="NBG39" s="661"/>
      <c r="NBH39" s="661"/>
      <c r="NBI39" s="661"/>
      <c r="NBJ39" s="661"/>
      <c r="NBK39" s="661"/>
      <c r="NBL39" s="661"/>
      <c r="NBM39" s="661"/>
      <c r="NBN39" s="661"/>
      <c r="NBO39" s="661"/>
      <c r="NBP39" s="661"/>
      <c r="NBQ39" s="661"/>
      <c r="NBR39" s="661"/>
      <c r="NBS39" s="661"/>
      <c r="NBT39" s="661"/>
      <c r="NBU39" s="661"/>
      <c r="NBV39" s="661"/>
      <c r="NBW39" s="661"/>
      <c r="NBX39" s="661"/>
      <c r="NBY39" s="661"/>
      <c r="NBZ39" s="661"/>
      <c r="NCA39" s="661"/>
      <c r="NCB39" s="661"/>
      <c r="NCC39" s="661"/>
      <c r="NCD39" s="661"/>
      <c r="NCE39" s="661"/>
      <c r="NCF39" s="661"/>
      <c r="NCG39" s="661"/>
      <c r="NCH39" s="661"/>
      <c r="NCI39" s="661"/>
      <c r="NCJ39" s="661"/>
      <c r="NCK39" s="661"/>
      <c r="NCL39" s="661"/>
      <c r="NCM39" s="661"/>
      <c r="NCN39" s="661"/>
      <c r="NCO39" s="661"/>
      <c r="NCP39" s="661"/>
      <c r="NCQ39" s="661"/>
      <c r="NCR39" s="661"/>
      <c r="NCS39" s="661"/>
      <c r="NCT39" s="661"/>
      <c r="NCU39" s="661"/>
      <c r="NCV39" s="661"/>
      <c r="NCW39" s="661"/>
      <c r="NCX39" s="661"/>
      <c r="NCY39" s="661"/>
      <c r="NCZ39" s="661"/>
      <c r="NDA39" s="661"/>
      <c r="NDB39" s="661"/>
      <c r="NDC39" s="661"/>
      <c r="NDD39" s="661"/>
      <c r="NDE39" s="661"/>
      <c r="NDF39" s="661"/>
      <c r="NDG39" s="661"/>
      <c r="NDH39" s="661"/>
      <c r="NDI39" s="661"/>
      <c r="NDJ39" s="661"/>
      <c r="NDK39" s="661"/>
      <c r="NDL39" s="661"/>
      <c r="NDM39" s="661"/>
      <c r="NDN39" s="661"/>
      <c r="NDO39" s="661"/>
      <c r="NDP39" s="661"/>
      <c r="NDQ39" s="661"/>
      <c r="NDR39" s="661"/>
      <c r="NDS39" s="661"/>
      <c r="NDT39" s="661"/>
      <c r="NDU39" s="661"/>
      <c r="NDV39" s="661"/>
      <c r="NDW39" s="661"/>
      <c r="NDX39" s="661"/>
      <c r="NDY39" s="661"/>
      <c r="NDZ39" s="661"/>
      <c r="NEA39" s="661"/>
      <c r="NEB39" s="661"/>
      <c r="NEC39" s="661"/>
      <c r="NED39" s="661"/>
      <c r="NEE39" s="661"/>
      <c r="NEF39" s="661"/>
      <c r="NEG39" s="661"/>
      <c r="NEH39" s="661"/>
      <c r="NEI39" s="661"/>
      <c r="NEJ39" s="661"/>
      <c r="NEK39" s="661"/>
      <c r="NEL39" s="661"/>
      <c r="NEM39" s="661"/>
      <c r="NEN39" s="661"/>
      <c r="NEO39" s="661"/>
      <c r="NEP39" s="661"/>
      <c r="NEQ39" s="661"/>
      <c r="NER39" s="661"/>
      <c r="NES39" s="661"/>
      <c r="NET39" s="661"/>
      <c r="NEU39" s="661"/>
      <c r="NEV39" s="661"/>
      <c r="NEW39" s="661"/>
      <c r="NEX39" s="661"/>
      <c r="NEY39" s="661"/>
      <c r="NEZ39" s="661"/>
      <c r="NFA39" s="661"/>
      <c r="NFB39" s="661"/>
      <c r="NFC39" s="661"/>
      <c r="NFD39" s="661"/>
      <c r="NFE39" s="661"/>
      <c r="NFF39" s="661"/>
      <c r="NFG39" s="661"/>
      <c r="NFH39" s="661"/>
      <c r="NFI39" s="661"/>
      <c r="NFJ39" s="661"/>
      <c r="NFK39" s="661"/>
      <c r="NFL39" s="661"/>
      <c r="NFM39" s="661"/>
      <c r="NFN39" s="661"/>
      <c r="NFO39" s="661"/>
      <c r="NFP39" s="661"/>
      <c r="NFQ39" s="661"/>
      <c r="NFR39" s="661"/>
      <c r="NFS39" s="661"/>
      <c r="NFT39" s="661"/>
      <c r="NFU39" s="661"/>
      <c r="NFV39" s="661"/>
      <c r="NFW39" s="661"/>
      <c r="NFX39" s="661"/>
      <c r="NFY39" s="661"/>
      <c r="NFZ39" s="661"/>
      <c r="NGA39" s="661"/>
      <c r="NGB39" s="661"/>
      <c r="NGC39" s="661"/>
      <c r="NGD39" s="661"/>
      <c r="NGE39" s="661"/>
      <c r="NGF39" s="661"/>
      <c r="NGG39" s="661"/>
      <c r="NGH39" s="661"/>
      <c r="NGI39" s="661"/>
      <c r="NGJ39" s="661"/>
      <c r="NGK39" s="661"/>
      <c r="NGL39" s="661"/>
      <c r="NGM39" s="661"/>
      <c r="NGN39" s="661"/>
      <c r="NGO39" s="661"/>
      <c r="NGP39" s="661"/>
      <c r="NGQ39" s="661"/>
      <c r="NGR39" s="661"/>
      <c r="NGS39" s="661"/>
      <c r="NGT39" s="661"/>
      <c r="NGU39" s="661"/>
      <c r="NGV39" s="661"/>
      <c r="NGW39" s="661"/>
      <c r="NGX39" s="661"/>
      <c r="NGY39" s="661"/>
      <c r="NGZ39" s="661"/>
      <c r="NHA39" s="661"/>
      <c r="NHB39" s="661"/>
      <c r="NHC39" s="661"/>
      <c r="NHD39" s="661"/>
      <c r="NHE39" s="661"/>
      <c r="NHF39" s="661"/>
      <c r="NHG39" s="661"/>
      <c r="NHH39" s="661"/>
      <c r="NHI39" s="661"/>
      <c r="NHJ39" s="661"/>
      <c r="NHK39" s="661"/>
      <c r="NHL39" s="661"/>
      <c r="NHM39" s="661"/>
      <c r="NHN39" s="661"/>
      <c r="NHO39" s="661"/>
      <c r="NHP39" s="661"/>
      <c r="NHQ39" s="661"/>
      <c r="NHR39" s="661"/>
      <c r="NHS39" s="661"/>
      <c r="NHT39" s="661"/>
      <c r="NHU39" s="661"/>
      <c r="NHV39" s="661"/>
      <c r="NHW39" s="661"/>
      <c r="NHX39" s="661"/>
      <c r="NHY39" s="661"/>
      <c r="NHZ39" s="661"/>
      <c r="NIA39" s="661"/>
      <c r="NIB39" s="661"/>
      <c r="NIC39" s="661"/>
      <c r="NID39" s="661"/>
      <c r="NIE39" s="661"/>
      <c r="NIF39" s="661"/>
      <c r="NIG39" s="661"/>
      <c r="NIH39" s="661"/>
      <c r="NII39" s="661"/>
      <c r="NIJ39" s="661"/>
      <c r="NIK39" s="661"/>
      <c r="NIL39" s="661"/>
      <c r="NIM39" s="661"/>
      <c r="NIN39" s="661"/>
      <c r="NIO39" s="661"/>
      <c r="NIP39" s="661"/>
      <c r="NIQ39" s="661"/>
      <c r="NIR39" s="661"/>
      <c r="NIS39" s="661"/>
      <c r="NIT39" s="661"/>
      <c r="NIU39" s="661"/>
      <c r="NIV39" s="661"/>
      <c r="NIW39" s="661"/>
      <c r="NIX39" s="661"/>
      <c r="NIY39" s="661"/>
      <c r="NIZ39" s="661"/>
      <c r="NJA39" s="661"/>
      <c r="NJB39" s="661"/>
      <c r="NJC39" s="661"/>
      <c r="NJD39" s="661"/>
      <c r="NJE39" s="661"/>
      <c r="NJF39" s="661"/>
      <c r="NJG39" s="661"/>
      <c r="NJH39" s="661"/>
      <c r="NJI39" s="661"/>
      <c r="NJJ39" s="661"/>
      <c r="NJK39" s="661"/>
      <c r="NJL39" s="661"/>
      <c r="NJM39" s="661"/>
      <c r="NJN39" s="661"/>
      <c r="NJO39" s="661"/>
      <c r="NJP39" s="661"/>
      <c r="NJQ39" s="661"/>
      <c r="NJR39" s="661"/>
      <c r="NJS39" s="661"/>
      <c r="NJT39" s="661"/>
      <c r="NJU39" s="661"/>
      <c r="NJV39" s="661"/>
      <c r="NJW39" s="661"/>
      <c r="NJX39" s="661"/>
      <c r="NJY39" s="661"/>
      <c r="NJZ39" s="661"/>
      <c r="NKA39" s="661"/>
      <c r="NKB39" s="661"/>
      <c r="NKC39" s="661"/>
      <c r="NKD39" s="661"/>
      <c r="NKE39" s="661"/>
      <c r="NKF39" s="661"/>
      <c r="NKG39" s="661"/>
      <c r="NKH39" s="661"/>
      <c r="NKI39" s="661"/>
      <c r="NKJ39" s="661"/>
      <c r="NKK39" s="661"/>
      <c r="NKL39" s="661"/>
      <c r="NKM39" s="661"/>
      <c r="NKN39" s="661"/>
      <c r="NKO39" s="661"/>
      <c r="NKP39" s="661"/>
      <c r="NKQ39" s="661"/>
      <c r="NKR39" s="661"/>
      <c r="NKS39" s="661"/>
      <c r="NKT39" s="661"/>
      <c r="NKU39" s="661"/>
      <c r="NKV39" s="661"/>
      <c r="NKW39" s="661"/>
      <c r="NKX39" s="661"/>
      <c r="NKY39" s="661"/>
      <c r="NKZ39" s="661"/>
      <c r="NLA39" s="661"/>
      <c r="NLB39" s="661"/>
      <c r="NLC39" s="661"/>
      <c r="NLD39" s="661"/>
      <c r="NLE39" s="661"/>
      <c r="NLF39" s="661"/>
      <c r="NLG39" s="661"/>
      <c r="NLH39" s="661"/>
      <c r="NLI39" s="661"/>
      <c r="NLJ39" s="661"/>
      <c r="NLK39" s="661"/>
      <c r="NLL39" s="661"/>
      <c r="NLM39" s="661"/>
      <c r="NLN39" s="661"/>
      <c r="NLO39" s="661"/>
      <c r="NLP39" s="661"/>
      <c r="NLQ39" s="661"/>
      <c r="NLR39" s="661"/>
      <c r="NLS39" s="661"/>
      <c r="NLT39" s="661"/>
      <c r="NLU39" s="661"/>
      <c r="NLV39" s="661"/>
      <c r="NLW39" s="661"/>
      <c r="NLX39" s="661"/>
      <c r="NLY39" s="661"/>
      <c r="NLZ39" s="661"/>
      <c r="NMA39" s="661"/>
      <c r="NMB39" s="661"/>
      <c r="NMC39" s="661"/>
      <c r="NMD39" s="661"/>
      <c r="NME39" s="661"/>
      <c r="NMF39" s="661"/>
      <c r="NMG39" s="661"/>
      <c r="NMH39" s="661"/>
      <c r="NMI39" s="661"/>
      <c r="NMJ39" s="661"/>
      <c r="NMK39" s="661"/>
      <c r="NML39" s="661"/>
      <c r="NMM39" s="661"/>
      <c r="NMN39" s="661"/>
      <c r="NMO39" s="661"/>
      <c r="NMP39" s="661"/>
      <c r="NMQ39" s="661"/>
      <c r="NMR39" s="661"/>
      <c r="NMS39" s="661"/>
      <c r="NMT39" s="661"/>
      <c r="NMU39" s="661"/>
      <c r="NMV39" s="661"/>
      <c r="NMW39" s="661"/>
      <c r="NMX39" s="661"/>
      <c r="NMY39" s="661"/>
      <c r="NMZ39" s="661"/>
      <c r="NNA39" s="661"/>
      <c r="NNB39" s="661"/>
      <c r="NNC39" s="661"/>
      <c r="NND39" s="661"/>
      <c r="NNE39" s="661"/>
      <c r="NNF39" s="661"/>
      <c r="NNG39" s="661"/>
      <c r="NNH39" s="661"/>
      <c r="NNI39" s="661"/>
      <c r="NNJ39" s="661"/>
      <c r="NNK39" s="661"/>
      <c r="NNL39" s="661"/>
      <c r="NNM39" s="661"/>
      <c r="NNN39" s="661"/>
      <c r="NNO39" s="661"/>
      <c r="NNP39" s="661"/>
      <c r="NNQ39" s="661"/>
      <c r="NNR39" s="661"/>
      <c r="NNS39" s="661"/>
      <c r="NNT39" s="661"/>
      <c r="NNU39" s="661"/>
      <c r="NNV39" s="661"/>
      <c r="NNW39" s="661"/>
      <c r="NNX39" s="661"/>
      <c r="NNY39" s="661"/>
      <c r="NNZ39" s="661"/>
      <c r="NOA39" s="661"/>
      <c r="NOB39" s="661"/>
      <c r="NOC39" s="661"/>
      <c r="NOD39" s="661"/>
      <c r="NOE39" s="661"/>
      <c r="NOF39" s="661"/>
      <c r="NOG39" s="661"/>
      <c r="NOH39" s="661"/>
      <c r="NOI39" s="661"/>
      <c r="NOJ39" s="661"/>
      <c r="NOK39" s="661"/>
      <c r="NOL39" s="661"/>
      <c r="NOM39" s="661"/>
      <c r="NON39" s="661"/>
      <c r="NOO39" s="661"/>
      <c r="NOP39" s="661"/>
      <c r="NOQ39" s="661"/>
      <c r="NOR39" s="661"/>
      <c r="NOS39" s="661"/>
      <c r="NOT39" s="661"/>
      <c r="NOU39" s="661"/>
      <c r="NOV39" s="661"/>
      <c r="NOW39" s="661"/>
      <c r="NOX39" s="661"/>
      <c r="NOY39" s="661"/>
      <c r="NOZ39" s="661"/>
      <c r="NPA39" s="661"/>
      <c r="NPB39" s="661"/>
      <c r="NPC39" s="661"/>
      <c r="NPD39" s="661"/>
      <c r="NPE39" s="661"/>
      <c r="NPF39" s="661"/>
      <c r="NPG39" s="661"/>
      <c r="NPH39" s="661"/>
      <c r="NPI39" s="661"/>
      <c r="NPJ39" s="661"/>
      <c r="NPK39" s="661"/>
      <c r="NPL39" s="661"/>
      <c r="NPM39" s="661"/>
      <c r="NPN39" s="661"/>
      <c r="NPO39" s="661"/>
      <c r="NPP39" s="661"/>
      <c r="NPQ39" s="661"/>
      <c r="NPR39" s="661"/>
      <c r="NPS39" s="661"/>
      <c r="NPT39" s="661"/>
      <c r="NPU39" s="661"/>
      <c r="NPV39" s="661"/>
      <c r="NPW39" s="661"/>
      <c r="NPX39" s="661"/>
      <c r="NPY39" s="661"/>
      <c r="NPZ39" s="661"/>
      <c r="NQA39" s="661"/>
      <c r="NQB39" s="661"/>
      <c r="NQC39" s="661"/>
      <c r="NQD39" s="661"/>
      <c r="NQE39" s="661"/>
      <c r="NQF39" s="661"/>
      <c r="NQG39" s="661"/>
      <c r="NQH39" s="661"/>
      <c r="NQI39" s="661"/>
      <c r="NQJ39" s="661"/>
      <c r="NQK39" s="661"/>
      <c r="NQL39" s="661"/>
      <c r="NQM39" s="661"/>
      <c r="NQN39" s="661"/>
      <c r="NQO39" s="661"/>
      <c r="NQP39" s="661"/>
      <c r="NQQ39" s="661"/>
      <c r="NQR39" s="661"/>
      <c r="NQS39" s="661"/>
      <c r="NQT39" s="661"/>
      <c r="NQU39" s="661"/>
      <c r="NQV39" s="661"/>
      <c r="NQW39" s="661"/>
      <c r="NQX39" s="661"/>
      <c r="NQY39" s="661"/>
      <c r="NQZ39" s="661"/>
      <c r="NRA39" s="661"/>
      <c r="NRB39" s="661"/>
      <c r="NRC39" s="661"/>
      <c r="NRD39" s="661"/>
      <c r="NRE39" s="661"/>
      <c r="NRF39" s="661"/>
      <c r="NRG39" s="661"/>
      <c r="NRH39" s="661"/>
      <c r="NRI39" s="661"/>
      <c r="NRJ39" s="661"/>
      <c r="NRK39" s="661"/>
      <c r="NRL39" s="661"/>
      <c r="NRM39" s="661"/>
      <c r="NRN39" s="661"/>
      <c r="NRO39" s="661"/>
      <c r="NRP39" s="661"/>
      <c r="NRQ39" s="661"/>
      <c r="NRR39" s="661"/>
      <c r="NRS39" s="661"/>
      <c r="NRT39" s="661"/>
      <c r="NRU39" s="661"/>
      <c r="NRV39" s="661"/>
      <c r="NRW39" s="661"/>
      <c r="NRX39" s="661"/>
      <c r="NRY39" s="661"/>
      <c r="NRZ39" s="661"/>
      <c r="NSA39" s="661"/>
      <c r="NSB39" s="661"/>
      <c r="NSC39" s="661"/>
      <c r="NSD39" s="661"/>
      <c r="NSE39" s="661"/>
      <c r="NSF39" s="661"/>
      <c r="NSG39" s="661"/>
      <c r="NSH39" s="661"/>
      <c r="NSI39" s="661"/>
      <c r="NSJ39" s="661"/>
      <c r="NSK39" s="661"/>
      <c r="NSL39" s="661"/>
      <c r="NSM39" s="661"/>
      <c r="NSN39" s="661"/>
      <c r="NSO39" s="661"/>
      <c r="NSP39" s="661"/>
      <c r="NSQ39" s="661"/>
      <c r="NSR39" s="661"/>
      <c r="NSS39" s="661"/>
      <c r="NST39" s="661"/>
      <c r="NSU39" s="661"/>
      <c r="NSV39" s="661"/>
      <c r="NSW39" s="661"/>
      <c r="NSX39" s="661"/>
      <c r="NSY39" s="661"/>
      <c r="NSZ39" s="661"/>
      <c r="NTA39" s="661"/>
      <c r="NTB39" s="661"/>
      <c r="NTC39" s="661"/>
      <c r="NTD39" s="661"/>
      <c r="NTE39" s="661"/>
      <c r="NTF39" s="661"/>
      <c r="NTG39" s="661"/>
      <c r="NTH39" s="661"/>
      <c r="NTI39" s="661"/>
      <c r="NTJ39" s="661"/>
      <c r="NTK39" s="661"/>
      <c r="NTL39" s="661"/>
      <c r="NTM39" s="661"/>
      <c r="NTN39" s="661"/>
      <c r="NTO39" s="661"/>
      <c r="NTP39" s="661"/>
      <c r="NTQ39" s="661"/>
      <c r="NTR39" s="661"/>
      <c r="NTS39" s="661"/>
      <c r="NTT39" s="661"/>
      <c r="NTU39" s="661"/>
      <c r="NTV39" s="661"/>
      <c r="NTW39" s="661"/>
      <c r="NTX39" s="661"/>
      <c r="NTY39" s="661"/>
      <c r="NTZ39" s="661"/>
      <c r="NUA39" s="661"/>
      <c r="NUB39" s="661"/>
      <c r="NUC39" s="661"/>
      <c r="NUD39" s="661"/>
      <c r="NUE39" s="661"/>
      <c r="NUF39" s="661"/>
      <c r="NUG39" s="661"/>
      <c r="NUH39" s="661"/>
      <c r="NUI39" s="661"/>
      <c r="NUJ39" s="661"/>
      <c r="NUK39" s="661"/>
      <c r="NUL39" s="661"/>
      <c r="NUM39" s="661"/>
      <c r="NUN39" s="661"/>
      <c r="NUO39" s="661"/>
      <c r="NUP39" s="661"/>
      <c r="NUQ39" s="661"/>
      <c r="NUR39" s="661"/>
      <c r="NUS39" s="661"/>
      <c r="NUT39" s="661"/>
      <c r="NUU39" s="661"/>
      <c r="NUV39" s="661"/>
      <c r="NUW39" s="661"/>
      <c r="NUX39" s="661"/>
      <c r="NUY39" s="661"/>
      <c r="NUZ39" s="661"/>
      <c r="NVA39" s="661"/>
      <c r="NVB39" s="661"/>
      <c r="NVC39" s="661"/>
      <c r="NVD39" s="661"/>
      <c r="NVE39" s="661"/>
      <c r="NVF39" s="661"/>
      <c r="NVG39" s="661"/>
      <c r="NVH39" s="661"/>
      <c r="NVI39" s="661"/>
      <c r="NVJ39" s="661"/>
      <c r="NVK39" s="661"/>
      <c r="NVL39" s="661"/>
      <c r="NVM39" s="661"/>
      <c r="NVN39" s="661"/>
      <c r="NVO39" s="661"/>
      <c r="NVP39" s="661"/>
      <c r="NVQ39" s="661"/>
      <c r="NVR39" s="661"/>
      <c r="NVS39" s="661"/>
      <c r="NVT39" s="661"/>
      <c r="NVU39" s="661"/>
      <c r="NVV39" s="661"/>
      <c r="NVW39" s="661"/>
      <c r="NVX39" s="661"/>
      <c r="NVY39" s="661"/>
      <c r="NVZ39" s="661"/>
      <c r="NWA39" s="661"/>
      <c r="NWB39" s="661"/>
      <c r="NWC39" s="661"/>
      <c r="NWD39" s="661"/>
      <c r="NWE39" s="661"/>
      <c r="NWF39" s="661"/>
      <c r="NWG39" s="661"/>
      <c r="NWH39" s="661"/>
      <c r="NWI39" s="661"/>
      <c r="NWJ39" s="661"/>
      <c r="NWK39" s="661"/>
      <c r="NWL39" s="661"/>
      <c r="NWM39" s="661"/>
      <c r="NWN39" s="661"/>
      <c r="NWO39" s="661"/>
      <c r="NWP39" s="661"/>
      <c r="NWQ39" s="661"/>
      <c r="NWR39" s="661"/>
      <c r="NWS39" s="661"/>
      <c r="NWT39" s="661"/>
      <c r="NWU39" s="661"/>
      <c r="NWV39" s="661"/>
      <c r="NWW39" s="661"/>
      <c r="NWX39" s="661"/>
      <c r="NWY39" s="661"/>
      <c r="NWZ39" s="661"/>
      <c r="NXA39" s="661"/>
      <c r="NXB39" s="661"/>
      <c r="NXC39" s="661"/>
      <c r="NXD39" s="661"/>
      <c r="NXE39" s="661"/>
      <c r="NXF39" s="661"/>
      <c r="NXG39" s="661"/>
      <c r="NXH39" s="661"/>
      <c r="NXI39" s="661"/>
      <c r="NXJ39" s="661"/>
      <c r="NXK39" s="661"/>
      <c r="NXL39" s="661"/>
      <c r="NXM39" s="661"/>
      <c r="NXN39" s="661"/>
      <c r="NXO39" s="661"/>
      <c r="NXP39" s="661"/>
      <c r="NXQ39" s="661"/>
      <c r="NXR39" s="661"/>
      <c r="NXS39" s="661"/>
      <c r="NXT39" s="661"/>
      <c r="NXU39" s="661"/>
      <c r="NXV39" s="661"/>
      <c r="NXW39" s="661"/>
      <c r="NXX39" s="661"/>
      <c r="NXY39" s="661"/>
      <c r="NXZ39" s="661"/>
      <c r="NYA39" s="661"/>
      <c r="NYB39" s="661"/>
      <c r="NYC39" s="661"/>
      <c r="NYD39" s="661"/>
      <c r="NYE39" s="661"/>
      <c r="NYF39" s="661"/>
      <c r="NYG39" s="661"/>
      <c r="NYH39" s="661"/>
      <c r="NYI39" s="661"/>
      <c r="NYJ39" s="661"/>
      <c r="NYK39" s="661"/>
      <c r="NYL39" s="661"/>
      <c r="NYM39" s="661"/>
      <c r="NYN39" s="661"/>
      <c r="NYO39" s="661"/>
      <c r="NYP39" s="661"/>
      <c r="NYQ39" s="661"/>
      <c r="NYR39" s="661"/>
      <c r="NYS39" s="661"/>
      <c r="NYT39" s="661"/>
      <c r="NYU39" s="661"/>
      <c r="NYV39" s="661"/>
      <c r="NYW39" s="661"/>
      <c r="NYX39" s="661"/>
      <c r="NYY39" s="661"/>
      <c r="NYZ39" s="661"/>
      <c r="NZA39" s="661"/>
      <c r="NZB39" s="661"/>
      <c r="NZC39" s="661"/>
      <c r="NZD39" s="661"/>
      <c r="NZE39" s="661"/>
      <c r="NZF39" s="661"/>
      <c r="NZG39" s="661"/>
      <c r="NZH39" s="661"/>
      <c r="NZI39" s="661"/>
      <c r="NZJ39" s="661"/>
      <c r="NZK39" s="661"/>
      <c r="NZL39" s="661"/>
      <c r="NZM39" s="661"/>
      <c r="NZN39" s="661"/>
      <c r="NZO39" s="661"/>
      <c r="NZP39" s="661"/>
      <c r="NZQ39" s="661"/>
      <c r="NZR39" s="661"/>
      <c r="NZS39" s="661"/>
      <c r="NZT39" s="661"/>
      <c r="NZU39" s="661"/>
      <c r="NZV39" s="661"/>
      <c r="NZW39" s="661"/>
      <c r="NZX39" s="661"/>
      <c r="NZY39" s="661"/>
      <c r="NZZ39" s="661"/>
      <c r="OAA39" s="661"/>
      <c r="OAB39" s="661"/>
      <c r="OAC39" s="661"/>
      <c r="OAD39" s="661"/>
      <c r="OAE39" s="661"/>
      <c r="OAF39" s="661"/>
      <c r="OAG39" s="661"/>
      <c r="OAH39" s="661"/>
      <c r="OAI39" s="661"/>
      <c r="OAJ39" s="661"/>
      <c r="OAK39" s="661"/>
      <c r="OAL39" s="661"/>
      <c r="OAM39" s="661"/>
      <c r="OAN39" s="661"/>
      <c r="OAO39" s="661"/>
      <c r="OAP39" s="661"/>
      <c r="OAQ39" s="661"/>
      <c r="OAR39" s="661"/>
      <c r="OAS39" s="661"/>
      <c r="OAT39" s="661"/>
      <c r="OAU39" s="661"/>
      <c r="OAV39" s="661"/>
      <c r="OAW39" s="661"/>
      <c r="OAX39" s="661"/>
      <c r="OAY39" s="661"/>
      <c r="OAZ39" s="661"/>
      <c r="OBA39" s="661"/>
      <c r="OBB39" s="661"/>
      <c r="OBC39" s="661"/>
      <c r="OBD39" s="661"/>
      <c r="OBE39" s="661"/>
      <c r="OBF39" s="661"/>
      <c r="OBG39" s="661"/>
      <c r="OBH39" s="661"/>
      <c r="OBI39" s="661"/>
      <c r="OBJ39" s="661"/>
      <c r="OBK39" s="661"/>
      <c r="OBL39" s="661"/>
      <c r="OBM39" s="661"/>
      <c r="OBN39" s="661"/>
      <c r="OBO39" s="661"/>
      <c r="OBP39" s="661"/>
      <c r="OBQ39" s="661"/>
      <c r="OBR39" s="661"/>
      <c r="OBS39" s="661"/>
      <c r="OBT39" s="661"/>
      <c r="OBU39" s="661"/>
      <c r="OBV39" s="661"/>
      <c r="OBW39" s="661"/>
      <c r="OBX39" s="661"/>
      <c r="OBY39" s="661"/>
      <c r="OBZ39" s="661"/>
      <c r="OCA39" s="661"/>
      <c r="OCB39" s="661"/>
      <c r="OCC39" s="661"/>
      <c r="OCD39" s="661"/>
      <c r="OCE39" s="661"/>
      <c r="OCF39" s="661"/>
      <c r="OCG39" s="661"/>
      <c r="OCH39" s="661"/>
      <c r="OCI39" s="661"/>
      <c r="OCJ39" s="661"/>
      <c r="OCK39" s="661"/>
      <c r="OCL39" s="661"/>
      <c r="OCM39" s="661"/>
      <c r="OCN39" s="661"/>
      <c r="OCO39" s="661"/>
      <c r="OCP39" s="661"/>
      <c r="OCQ39" s="661"/>
      <c r="OCR39" s="661"/>
      <c r="OCS39" s="661"/>
      <c r="OCT39" s="661"/>
      <c r="OCU39" s="661"/>
      <c r="OCV39" s="661"/>
      <c r="OCW39" s="661"/>
      <c r="OCX39" s="661"/>
      <c r="OCY39" s="661"/>
      <c r="OCZ39" s="661"/>
      <c r="ODA39" s="661"/>
      <c r="ODB39" s="661"/>
      <c r="ODC39" s="661"/>
      <c r="ODD39" s="661"/>
      <c r="ODE39" s="661"/>
      <c r="ODF39" s="661"/>
      <c r="ODG39" s="661"/>
      <c r="ODH39" s="661"/>
      <c r="ODI39" s="661"/>
      <c r="ODJ39" s="661"/>
      <c r="ODK39" s="661"/>
      <c r="ODL39" s="661"/>
      <c r="ODM39" s="661"/>
      <c r="ODN39" s="661"/>
      <c r="ODO39" s="661"/>
      <c r="ODP39" s="661"/>
      <c r="ODQ39" s="661"/>
      <c r="ODR39" s="661"/>
      <c r="ODS39" s="661"/>
      <c r="ODT39" s="661"/>
      <c r="ODU39" s="661"/>
      <c r="ODV39" s="661"/>
      <c r="ODW39" s="661"/>
      <c r="ODX39" s="661"/>
      <c r="ODY39" s="661"/>
      <c r="ODZ39" s="661"/>
      <c r="OEA39" s="661"/>
      <c r="OEB39" s="661"/>
      <c r="OEC39" s="661"/>
      <c r="OED39" s="661"/>
      <c r="OEE39" s="661"/>
      <c r="OEF39" s="661"/>
      <c r="OEG39" s="661"/>
      <c r="OEH39" s="661"/>
      <c r="OEI39" s="661"/>
      <c r="OEJ39" s="661"/>
      <c r="OEK39" s="661"/>
      <c r="OEL39" s="661"/>
      <c r="OEM39" s="661"/>
      <c r="OEN39" s="661"/>
      <c r="OEO39" s="661"/>
      <c r="OEP39" s="661"/>
      <c r="OEQ39" s="661"/>
      <c r="OER39" s="661"/>
      <c r="OES39" s="661"/>
      <c r="OET39" s="661"/>
      <c r="OEU39" s="661"/>
      <c r="OEV39" s="661"/>
      <c r="OEW39" s="661"/>
      <c r="OEX39" s="661"/>
      <c r="OEY39" s="661"/>
      <c r="OEZ39" s="661"/>
      <c r="OFA39" s="661"/>
      <c r="OFB39" s="661"/>
      <c r="OFC39" s="661"/>
      <c r="OFD39" s="661"/>
      <c r="OFE39" s="661"/>
      <c r="OFF39" s="661"/>
      <c r="OFG39" s="661"/>
      <c r="OFH39" s="661"/>
      <c r="OFI39" s="661"/>
      <c r="OFJ39" s="661"/>
      <c r="OFK39" s="661"/>
      <c r="OFL39" s="661"/>
      <c r="OFM39" s="661"/>
      <c r="OFN39" s="661"/>
      <c r="OFO39" s="661"/>
      <c r="OFP39" s="661"/>
      <c r="OFQ39" s="661"/>
      <c r="OFR39" s="661"/>
      <c r="OFS39" s="661"/>
      <c r="OFT39" s="661"/>
      <c r="OFU39" s="661"/>
      <c r="OFV39" s="661"/>
      <c r="OFW39" s="661"/>
      <c r="OFX39" s="661"/>
      <c r="OFY39" s="661"/>
      <c r="OFZ39" s="661"/>
      <c r="OGA39" s="661"/>
      <c r="OGB39" s="661"/>
      <c r="OGC39" s="661"/>
      <c r="OGD39" s="661"/>
      <c r="OGE39" s="661"/>
      <c r="OGF39" s="661"/>
      <c r="OGG39" s="661"/>
      <c r="OGH39" s="661"/>
      <c r="OGI39" s="661"/>
      <c r="OGJ39" s="661"/>
      <c r="OGK39" s="661"/>
      <c r="OGL39" s="661"/>
      <c r="OGM39" s="661"/>
      <c r="OGN39" s="661"/>
      <c r="OGO39" s="661"/>
      <c r="OGP39" s="661"/>
      <c r="OGQ39" s="661"/>
      <c r="OGR39" s="661"/>
      <c r="OGS39" s="661"/>
      <c r="OGT39" s="661"/>
      <c r="OGU39" s="661"/>
      <c r="OGV39" s="661"/>
      <c r="OGW39" s="661"/>
      <c r="OGX39" s="661"/>
      <c r="OGY39" s="661"/>
      <c r="OGZ39" s="661"/>
      <c r="OHA39" s="661"/>
      <c r="OHB39" s="661"/>
      <c r="OHC39" s="661"/>
      <c r="OHD39" s="661"/>
      <c r="OHE39" s="661"/>
      <c r="OHF39" s="661"/>
      <c r="OHG39" s="661"/>
      <c r="OHH39" s="661"/>
      <c r="OHI39" s="661"/>
      <c r="OHJ39" s="661"/>
      <c r="OHK39" s="661"/>
      <c r="OHL39" s="661"/>
      <c r="OHM39" s="661"/>
      <c r="OHN39" s="661"/>
      <c r="OHO39" s="661"/>
      <c r="OHP39" s="661"/>
      <c r="OHQ39" s="661"/>
      <c r="OHR39" s="661"/>
      <c r="OHS39" s="661"/>
      <c r="OHT39" s="661"/>
      <c r="OHU39" s="661"/>
      <c r="OHV39" s="661"/>
      <c r="OHW39" s="661"/>
      <c r="OHX39" s="661"/>
      <c r="OHY39" s="661"/>
      <c r="OHZ39" s="661"/>
      <c r="OIA39" s="661"/>
      <c r="OIB39" s="661"/>
      <c r="OIC39" s="661"/>
      <c r="OID39" s="661"/>
      <c r="OIE39" s="661"/>
      <c r="OIF39" s="661"/>
      <c r="OIG39" s="661"/>
      <c r="OIH39" s="661"/>
      <c r="OII39" s="661"/>
      <c r="OIJ39" s="661"/>
      <c r="OIK39" s="661"/>
      <c r="OIL39" s="661"/>
      <c r="OIM39" s="661"/>
      <c r="OIN39" s="661"/>
      <c r="OIO39" s="661"/>
      <c r="OIP39" s="661"/>
      <c r="OIQ39" s="661"/>
      <c r="OIR39" s="661"/>
      <c r="OIS39" s="661"/>
      <c r="OIT39" s="661"/>
      <c r="OIU39" s="661"/>
      <c r="OIV39" s="661"/>
      <c r="OIW39" s="661"/>
      <c r="OIX39" s="661"/>
      <c r="OIY39" s="661"/>
      <c r="OIZ39" s="661"/>
      <c r="OJA39" s="661"/>
      <c r="OJB39" s="661"/>
      <c r="OJC39" s="661"/>
      <c r="OJD39" s="661"/>
      <c r="OJE39" s="661"/>
      <c r="OJF39" s="661"/>
      <c r="OJG39" s="661"/>
      <c r="OJH39" s="661"/>
      <c r="OJI39" s="661"/>
      <c r="OJJ39" s="661"/>
      <c r="OJK39" s="661"/>
      <c r="OJL39" s="661"/>
      <c r="OJM39" s="661"/>
      <c r="OJN39" s="661"/>
      <c r="OJO39" s="661"/>
      <c r="OJP39" s="661"/>
      <c r="OJQ39" s="661"/>
      <c r="OJR39" s="661"/>
      <c r="OJS39" s="661"/>
      <c r="OJT39" s="661"/>
      <c r="OJU39" s="661"/>
      <c r="OJV39" s="661"/>
      <c r="OJW39" s="661"/>
      <c r="OJX39" s="661"/>
      <c r="OJY39" s="661"/>
      <c r="OJZ39" s="661"/>
      <c r="OKA39" s="661"/>
      <c r="OKB39" s="661"/>
      <c r="OKC39" s="661"/>
      <c r="OKD39" s="661"/>
      <c r="OKE39" s="661"/>
      <c r="OKF39" s="661"/>
      <c r="OKG39" s="661"/>
      <c r="OKH39" s="661"/>
      <c r="OKI39" s="661"/>
      <c r="OKJ39" s="661"/>
      <c r="OKK39" s="661"/>
      <c r="OKL39" s="661"/>
      <c r="OKM39" s="661"/>
      <c r="OKN39" s="661"/>
      <c r="OKO39" s="661"/>
      <c r="OKP39" s="661"/>
      <c r="OKQ39" s="661"/>
      <c r="OKR39" s="661"/>
      <c r="OKS39" s="661"/>
      <c r="OKT39" s="661"/>
      <c r="OKU39" s="661"/>
      <c r="OKV39" s="661"/>
      <c r="OKW39" s="661"/>
      <c r="OKX39" s="661"/>
      <c r="OKY39" s="661"/>
      <c r="OKZ39" s="661"/>
      <c r="OLA39" s="661"/>
      <c r="OLB39" s="661"/>
      <c r="OLC39" s="661"/>
      <c r="OLD39" s="661"/>
      <c r="OLE39" s="661"/>
      <c r="OLF39" s="661"/>
      <c r="OLG39" s="661"/>
      <c r="OLH39" s="661"/>
      <c r="OLI39" s="661"/>
      <c r="OLJ39" s="661"/>
      <c r="OLK39" s="661"/>
      <c r="OLL39" s="661"/>
      <c r="OLM39" s="661"/>
      <c r="OLN39" s="661"/>
      <c r="OLO39" s="661"/>
      <c r="OLP39" s="661"/>
      <c r="OLQ39" s="661"/>
      <c r="OLR39" s="661"/>
      <c r="OLS39" s="661"/>
      <c r="OLT39" s="661"/>
      <c r="OLU39" s="661"/>
      <c r="OLV39" s="661"/>
      <c r="OLW39" s="661"/>
      <c r="OLX39" s="661"/>
      <c r="OLY39" s="661"/>
      <c r="OLZ39" s="661"/>
      <c r="OMA39" s="661"/>
      <c r="OMB39" s="661"/>
      <c r="OMC39" s="661"/>
      <c r="OMD39" s="661"/>
      <c r="OME39" s="661"/>
      <c r="OMF39" s="661"/>
      <c r="OMG39" s="661"/>
      <c r="OMH39" s="661"/>
      <c r="OMI39" s="661"/>
      <c r="OMJ39" s="661"/>
      <c r="OMK39" s="661"/>
      <c r="OML39" s="661"/>
      <c r="OMM39" s="661"/>
      <c r="OMN39" s="661"/>
      <c r="OMO39" s="661"/>
      <c r="OMP39" s="661"/>
      <c r="OMQ39" s="661"/>
      <c r="OMR39" s="661"/>
      <c r="OMS39" s="661"/>
      <c r="OMT39" s="661"/>
      <c r="OMU39" s="661"/>
      <c r="OMV39" s="661"/>
      <c r="OMW39" s="661"/>
      <c r="OMX39" s="661"/>
      <c r="OMY39" s="661"/>
      <c r="OMZ39" s="661"/>
      <c r="ONA39" s="661"/>
      <c r="ONB39" s="661"/>
      <c r="ONC39" s="661"/>
      <c r="OND39" s="661"/>
      <c r="ONE39" s="661"/>
      <c r="ONF39" s="661"/>
      <c r="ONG39" s="661"/>
      <c r="ONH39" s="661"/>
      <c r="ONI39" s="661"/>
      <c r="ONJ39" s="661"/>
      <c r="ONK39" s="661"/>
      <c r="ONL39" s="661"/>
      <c r="ONM39" s="661"/>
      <c r="ONN39" s="661"/>
      <c r="ONO39" s="661"/>
      <c r="ONP39" s="661"/>
      <c r="ONQ39" s="661"/>
      <c r="ONR39" s="661"/>
      <c r="ONS39" s="661"/>
      <c r="ONT39" s="661"/>
      <c r="ONU39" s="661"/>
      <c r="ONV39" s="661"/>
      <c r="ONW39" s="661"/>
      <c r="ONX39" s="661"/>
      <c r="ONY39" s="661"/>
      <c r="ONZ39" s="661"/>
      <c r="OOA39" s="661"/>
      <c r="OOB39" s="661"/>
      <c r="OOC39" s="661"/>
      <c r="OOD39" s="661"/>
      <c r="OOE39" s="661"/>
      <c r="OOF39" s="661"/>
      <c r="OOG39" s="661"/>
      <c r="OOH39" s="661"/>
      <c r="OOI39" s="661"/>
      <c r="OOJ39" s="661"/>
      <c r="OOK39" s="661"/>
      <c r="OOL39" s="661"/>
      <c r="OOM39" s="661"/>
      <c r="OON39" s="661"/>
      <c r="OOO39" s="661"/>
      <c r="OOP39" s="661"/>
      <c r="OOQ39" s="661"/>
      <c r="OOR39" s="661"/>
      <c r="OOS39" s="661"/>
      <c r="OOT39" s="661"/>
      <c r="OOU39" s="661"/>
      <c r="OOV39" s="661"/>
      <c r="OOW39" s="661"/>
      <c r="OOX39" s="661"/>
      <c r="OOY39" s="661"/>
      <c r="OOZ39" s="661"/>
      <c r="OPA39" s="661"/>
      <c r="OPB39" s="661"/>
      <c r="OPC39" s="661"/>
      <c r="OPD39" s="661"/>
      <c r="OPE39" s="661"/>
      <c r="OPF39" s="661"/>
      <c r="OPG39" s="661"/>
      <c r="OPH39" s="661"/>
      <c r="OPI39" s="661"/>
      <c r="OPJ39" s="661"/>
      <c r="OPK39" s="661"/>
      <c r="OPL39" s="661"/>
      <c r="OPM39" s="661"/>
      <c r="OPN39" s="661"/>
      <c r="OPO39" s="661"/>
      <c r="OPP39" s="661"/>
      <c r="OPQ39" s="661"/>
      <c r="OPR39" s="661"/>
      <c r="OPS39" s="661"/>
      <c r="OPT39" s="661"/>
      <c r="OPU39" s="661"/>
      <c r="OPV39" s="661"/>
      <c r="OPW39" s="661"/>
      <c r="OPX39" s="661"/>
      <c r="OPY39" s="661"/>
      <c r="OPZ39" s="661"/>
      <c r="OQA39" s="661"/>
      <c r="OQB39" s="661"/>
      <c r="OQC39" s="661"/>
      <c r="OQD39" s="661"/>
      <c r="OQE39" s="661"/>
      <c r="OQF39" s="661"/>
      <c r="OQG39" s="661"/>
      <c r="OQH39" s="661"/>
      <c r="OQI39" s="661"/>
      <c r="OQJ39" s="661"/>
      <c r="OQK39" s="661"/>
      <c r="OQL39" s="661"/>
      <c r="OQM39" s="661"/>
      <c r="OQN39" s="661"/>
      <c r="OQO39" s="661"/>
      <c r="OQP39" s="661"/>
      <c r="OQQ39" s="661"/>
      <c r="OQR39" s="661"/>
      <c r="OQS39" s="661"/>
      <c r="OQT39" s="661"/>
      <c r="OQU39" s="661"/>
      <c r="OQV39" s="661"/>
      <c r="OQW39" s="661"/>
      <c r="OQX39" s="661"/>
      <c r="OQY39" s="661"/>
      <c r="OQZ39" s="661"/>
      <c r="ORA39" s="661"/>
      <c r="ORB39" s="661"/>
      <c r="ORC39" s="661"/>
      <c r="ORD39" s="661"/>
      <c r="ORE39" s="661"/>
      <c r="ORF39" s="661"/>
      <c r="ORG39" s="661"/>
      <c r="ORH39" s="661"/>
      <c r="ORI39" s="661"/>
      <c r="ORJ39" s="661"/>
      <c r="ORK39" s="661"/>
      <c r="ORL39" s="661"/>
      <c r="ORM39" s="661"/>
      <c r="ORN39" s="661"/>
      <c r="ORO39" s="661"/>
      <c r="ORP39" s="661"/>
      <c r="ORQ39" s="661"/>
      <c r="ORR39" s="661"/>
      <c r="ORS39" s="661"/>
      <c r="ORT39" s="661"/>
      <c r="ORU39" s="661"/>
      <c r="ORV39" s="661"/>
      <c r="ORW39" s="661"/>
      <c r="ORX39" s="661"/>
      <c r="ORY39" s="661"/>
      <c r="ORZ39" s="661"/>
      <c r="OSA39" s="661"/>
      <c r="OSB39" s="661"/>
      <c r="OSC39" s="661"/>
      <c r="OSD39" s="661"/>
      <c r="OSE39" s="661"/>
      <c r="OSF39" s="661"/>
      <c r="OSG39" s="661"/>
      <c r="OSH39" s="661"/>
      <c r="OSI39" s="661"/>
      <c r="OSJ39" s="661"/>
      <c r="OSK39" s="661"/>
      <c r="OSL39" s="661"/>
      <c r="OSM39" s="661"/>
      <c r="OSN39" s="661"/>
      <c r="OSO39" s="661"/>
      <c r="OSP39" s="661"/>
      <c r="OSQ39" s="661"/>
      <c r="OSR39" s="661"/>
      <c r="OSS39" s="661"/>
      <c r="OST39" s="661"/>
      <c r="OSU39" s="661"/>
      <c r="OSV39" s="661"/>
      <c r="OSW39" s="661"/>
      <c r="OSX39" s="661"/>
      <c r="OSY39" s="661"/>
      <c r="OSZ39" s="661"/>
      <c r="OTA39" s="661"/>
      <c r="OTB39" s="661"/>
      <c r="OTC39" s="661"/>
      <c r="OTD39" s="661"/>
      <c r="OTE39" s="661"/>
      <c r="OTF39" s="661"/>
      <c r="OTG39" s="661"/>
      <c r="OTH39" s="661"/>
      <c r="OTI39" s="661"/>
      <c r="OTJ39" s="661"/>
      <c r="OTK39" s="661"/>
      <c r="OTL39" s="661"/>
      <c r="OTM39" s="661"/>
      <c r="OTN39" s="661"/>
      <c r="OTO39" s="661"/>
      <c r="OTP39" s="661"/>
      <c r="OTQ39" s="661"/>
      <c r="OTR39" s="661"/>
      <c r="OTS39" s="661"/>
      <c r="OTT39" s="661"/>
      <c r="OTU39" s="661"/>
      <c r="OTV39" s="661"/>
      <c r="OTW39" s="661"/>
      <c r="OTX39" s="661"/>
      <c r="OTY39" s="661"/>
      <c r="OTZ39" s="661"/>
      <c r="OUA39" s="661"/>
      <c r="OUB39" s="661"/>
      <c r="OUC39" s="661"/>
      <c r="OUD39" s="661"/>
      <c r="OUE39" s="661"/>
      <c r="OUF39" s="661"/>
      <c r="OUG39" s="661"/>
      <c r="OUH39" s="661"/>
      <c r="OUI39" s="661"/>
      <c r="OUJ39" s="661"/>
      <c r="OUK39" s="661"/>
      <c r="OUL39" s="661"/>
      <c r="OUM39" s="661"/>
      <c r="OUN39" s="661"/>
      <c r="OUO39" s="661"/>
      <c r="OUP39" s="661"/>
      <c r="OUQ39" s="661"/>
      <c r="OUR39" s="661"/>
      <c r="OUS39" s="661"/>
      <c r="OUT39" s="661"/>
      <c r="OUU39" s="661"/>
      <c r="OUV39" s="661"/>
      <c r="OUW39" s="661"/>
      <c r="OUX39" s="661"/>
      <c r="OUY39" s="661"/>
      <c r="OUZ39" s="661"/>
      <c r="OVA39" s="661"/>
      <c r="OVB39" s="661"/>
      <c r="OVC39" s="661"/>
      <c r="OVD39" s="661"/>
      <c r="OVE39" s="661"/>
      <c r="OVF39" s="661"/>
      <c r="OVG39" s="661"/>
      <c r="OVH39" s="661"/>
      <c r="OVI39" s="661"/>
      <c r="OVJ39" s="661"/>
      <c r="OVK39" s="661"/>
      <c r="OVL39" s="661"/>
      <c r="OVM39" s="661"/>
      <c r="OVN39" s="661"/>
      <c r="OVO39" s="661"/>
      <c r="OVP39" s="661"/>
      <c r="OVQ39" s="661"/>
      <c r="OVR39" s="661"/>
      <c r="OVS39" s="661"/>
      <c r="OVT39" s="661"/>
      <c r="OVU39" s="661"/>
      <c r="OVV39" s="661"/>
      <c r="OVW39" s="661"/>
      <c r="OVX39" s="661"/>
      <c r="OVY39" s="661"/>
      <c r="OVZ39" s="661"/>
      <c r="OWA39" s="661"/>
      <c r="OWB39" s="661"/>
      <c r="OWC39" s="661"/>
      <c r="OWD39" s="661"/>
      <c r="OWE39" s="661"/>
      <c r="OWF39" s="661"/>
      <c r="OWG39" s="661"/>
      <c r="OWH39" s="661"/>
      <c r="OWI39" s="661"/>
      <c r="OWJ39" s="661"/>
      <c r="OWK39" s="661"/>
      <c r="OWL39" s="661"/>
      <c r="OWM39" s="661"/>
      <c r="OWN39" s="661"/>
      <c r="OWO39" s="661"/>
      <c r="OWP39" s="661"/>
      <c r="OWQ39" s="661"/>
      <c r="OWR39" s="661"/>
      <c r="OWS39" s="661"/>
      <c r="OWT39" s="661"/>
      <c r="OWU39" s="661"/>
      <c r="OWV39" s="661"/>
      <c r="OWW39" s="661"/>
      <c r="OWX39" s="661"/>
      <c r="OWY39" s="661"/>
      <c r="OWZ39" s="661"/>
      <c r="OXA39" s="661"/>
      <c r="OXB39" s="661"/>
      <c r="OXC39" s="661"/>
      <c r="OXD39" s="661"/>
      <c r="OXE39" s="661"/>
      <c r="OXF39" s="661"/>
      <c r="OXG39" s="661"/>
      <c r="OXH39" s="661"/>
      <c r="OXI39" s="661"/>
      <c r="OXJ39" s="661"/>
      <c r="OXK39" s="661"/>
      <c r="OXL39" s="661"/>
      <c r="OXM39" s="661"/>
      <c r="OXN39" s="661"/>
      <c r="OXO39" s="661"/>
      <c r="OXP39" s="661"/>
      <c r="OXQ39" s="661"/>
      <c r="OXR39" s="661"/>
      <c r="OXS39" s="661"/>
      <c r="OXT39" s="661"/>
      <c r="OXU39" s="661"/>
      <c r="OXV39" s="661"/>
      <c r="OXW39" s="661"/>
      <c r="OXX39" s="661"/>
      <c r="OXY39" s="661"/>
      <c r="OXZ39" s="661"/>
      <c r="OYA39" s="661"/>
      <c r="OYB39" s="661"/>
      <c r="OYC39" s="661"/>
      <c r="OYD39" s="661"/>
      <c r="OYE39" s="661"/>
      <c r="OYF39" s="661"/>
      <c r="OYG39" s="661"/>
      <c r="OYH39" s="661"/>
      <c r="OYI39" s="661"/>
      <c r="OYJ39" s="661"/>
      <c r="OYK39" s="661"/>
      <c r="OYL39" s="661"/>
      <c r="OYM39" s="661"/>
      <c r="OYN39" s="661"/>
      <c r="OYO39" s="661"/>
      <c r="OYP39" s="661"/>
      <c r="OYQ39" s="661"/>
      <c r="OYR39" s="661"/>
      <c r="OYS39" s="661"/>
      <c r="OYT39" s="661"/>
      <c r="OYU39" s="661"/>
      <c r="OYV39" s="661"/>
      <c r="OYW39" s="661"/>
      <c r="OYX39" s="661"/>
      <c r="OYY39" s="661"/>
      <c r="OYZ39" s="661"/>
      <c r="OZA39" s="661"/>
      <c r="OZB39" s="661"/>
      <c r="OZC39" s="661"/>
      <c r="OZD39" s="661"/>
      <c r="OZE39" s="661"/>
      <c r="OZF39" s="661"/>
      <c r="OZG39" s="661"/>
      <c r="OZH39" s="661"/>
      <c r="OZI39" s="661"/>
      <c r="OZJ39" s="661"/>
      <c r="OZK39" s="661"/>
      <c r="OZL39" s="661"/>
      <c r="OZM39" s="661"/>
      <c r="OZN39" s="661"/>
      <c r="OZO39" s="661"/>
      <c r="OZP39" s="661"/>
      <c r="OZQ39" s="661"/>
      <c r="OZR39" s="661"/>
      <c r="OZS39" s="661"/>
      <c r="OZT39" s="661"/>
      <c r="OZU39" s="661"/>
      <c r="OZV39" s="661"/>
      <c r="OZW39" s="661"/>
      <c r="OZX39" s="661"/>
      <c r="OZY39" s="661"/>
      <c r="OZZ39" s="661"/>
      <c r="PAA39" s="661"/>
      <c r="PAB39" s="661"/>
      <c r="PAC39" s="661"/>
      <c r="PAD39" s="661"/>
      <c r="PAE39" s="661"/>
      <c r="PAF39" s="661"/>
      <c r="PAG39" s="661"/>
      <c r="PAH39" s="661"/>
      <c r="PAI39" s="661"/>
      <c r="PAJ39" s="661"/>
      <c r="PAK39" s="661"/>
      <c r="PAL39" s="661"/>
      <c r="PAM39" s="661"/>
      <c r="PAN39" s="661"/>
      <c r="PAO39" s="661"/>
      <c r="PAP39" s="661"/>
      <c r="PAQ39" s="661"/>
      <c r="PAR39" s="661"/>
      <c r="PAS39" s="661"/>
      <c r="PAT39" s="661"/>
      <c r="PAU39" s="661"/>
      <c r="PAV39" s="661"/>
      <c r="PAW39" s="661"/>
      <c r="PAX39" s="661"/>
      <c r="PAY39" s="661"/>
      <c r="PAZ39" s="661"/>
      <c r="PBA39" s="661"/>
      <c r="PBB39" s="661"/>
      <c r="PBC39" s="661"/>
      <c r="PBD39" s="661"/>
      <c r="PBE39" s="661"/>
      <c r="PBF39" s="661"/>
      <c r="PBG39" s="661"/>
      <c r="PBH39" s="661"/>
      <c r="PBI39" s="661"/>
      <c r="PBJ39" s="661"/>
      <c r="PBK39" s="661"/>
      <c r="PBL39" s="661"/>
      <c r="PBM39" s="661"/>
      <c r="PBN39" s="661"/>
      <c r="PBO39" s="661"/>
      <c r="PBP39" s="661"/>
      <c r="PBQ39" s="661"/>
      <c r="PBR39" s="661"/>
      <c r="PBS39" s="661"/>
      <c r="PBT39" s="661"/>
      <c r="PBU39" s="661"/>
      <c r="PBV39" s="661"/>
      <c r="PBW39" s="661"/>
      <c r="PBX39" s="661"/>
      <c r="PBY39" s="661"/>
      <c r="PBZ39" s="661"/>
      <c r="PCA39" s="661"/>
      <c r="PCB39" s="661"/>
      <c r="PCC39" s="661"/>
      <c r="PCD39" s="661"/>
      <c r="PCE39" s="661"/>
      <c r="PCF39" s="661"/>
      <c r="PCG39" s="661"/>
      <c r="PCH39" s="661"/>
      <c r="PCI39" s="661"/>
      <c r="PCJ39" s="661"/>
      <c r="PCK39" s="661"/>
      <c r="PCL39" s="661"/>
      <c r="PCM39" s="661"/>
      <c r="PCN39" s="661"/>
      <c r="PCO39" s="661"/>
      <c r="PCP39" s="661"/>
      <c r="PCQ39" s="661"/>
      <c r="PCR39" s="661"/>
      <c r="PCS39" s="661"/>
      <c r="PCT39" s="661"/>
      <c r="PCU39" s="661"/>
      <c r="PCV39" s="661"/>
      <c r="PCW39" s="661"/>
      <c r="PCX39" s="661"/>
      <c r="PCY39" s="661"/>
      <c r="PCZ39" s="661"/>
      <c r="PDA39" s="661"/>
      <c r="PDB39" s="661"/>
      <c r="PDC39" s="661"/>
      <c r="PDD39" s="661"/>
      <c r="PDE39" s="661"/>
      <c r="PDF39" s="661"/>
      <c r="PDG39" s="661"/>
      <c r="PDH39" s="661"/>
      <c r="PDI39" s="661"/>
      <c r="PDJ39" s="661"/>
      <c r="PDK39" s="661"/>
      <c r="PDL39" s="661"/>
      <c r="PDM39" s="661"/>
      <c r="PDN39" s="661"/>
      <c r="PDO39" s="661"/>
      <c r="PDP39" s="661"/>
      <c r="PDQ39" s="661"/>
      <c r="PDR39" s="661"/>
      <c r="PDS39" s="661"/>
      <c r="PDT39" s="661"/>
      <c r="PDU39" s="661"/>
      <c r="PDV39" s="661"/>
      <c r="PDW39" s="661"/>
      <c r="PDX39" s="661"/>
      <c r="PDY39" s="661"/>
      <c r="PDZ39" s="661"/>
      <c r="PEA39" s="661"/>
      <c r="PEB39" s="661"/>
      <c r="PEC39" s="661"/>
      <c r="PED39" s="661"/>
      <c r="PEE39" s="661"/>
      <c r="PEF39" s="661"/>
      <c r="PEG39" s="661"/>
      <c r="PEH39" s="661"/>
      <c r="PEI39" s="661"/>
      <c r="PEJ39" s="661"/>
      <c r="PEK39" s="661"/>
      <c r="PEL39" s="661"/>
      <c r="PEM39" s="661"/>
      <c r="PEN39" s="661"/>
      <c r="PEO39" s="661"/>
      <c r="PEP39" s="661"/>
      <c r="PEQ39" s="661"/>
      <c r="PER39" s="661"/>
      <c r="PES39" s="661"/>
      <c r="PET39" s="661"/>
      <c r="PEU39" s="661"/>
      <c r="PEV39" s="661"/>
      <c r="PEW39" s="661"/>
      <c r="PEX39" s="661"/>
      <c r="PEY39" s="661"/>
      <c r="PEZ39" s="661"/>
      <c r="PFA39" s="661"/>
      <c r="PFB39" s="661"/>
      <c r="PFC39" s="661"/>
      <c r="PFD39" s="661"/>
      <c r="PFE39" s="661"/>
      <c r="PFF39" s="661"/>
      <c r="PFG39" s="661"/>
      <c r="PFH39" s="661"/>
      <c r="PFI39" s="661"/>
      <c r="PFJ39" s="661"/>
      <c r="PFK39" s="661"/>
      <c r="PFL39" s="661"/>
      <c r="PFM39" s="661"/>
      <c r="PFN39" s="661"/>
      <c r="PFO39" s="661"/>
      <c r="PFP39" s="661"/>
      <c r="PFQ39" s="661"/>
      <c r="PFR39" s="661"/>
      <c r="PFS39" s="661"/>
      <c r="PFT39" s="661"/>
      <c r="PFU39" s="661"/>
      <c r="PFV39" s="661"/>
      <c r="PFW39" s="661"/>
      <c r="PFX39" s="661"/>
      <c r="PFY39" s="661"/>
      <c r="PFZ39" s="661"/>
      <c r="PGA39" s="661"/>
      <c r="PGB39" s="661"/>
      <c r="PGC39" s="661"/>
      <c r="PGD39" s="661"/>
      <c r="PGE39" s="661"/>
      <c r="PGF39" s="661"/>
      <c r="PGG39" s="661"/>
      <c r="PGH39" s="661"/>
      <c r="PGI39" s="661"/>
      <c r="PGJ39" s="661"/>
      <c r="PGK39" s="661"/>
      <c r="PGL39" s="661"/>
      <c r="PGM39" s="661"/>
      <c r="PGN39" s="661"/>
      <c r="PGO39" s="661"/>
      <c r="PGP39" s="661"/>
      <c r="PGQ39" s="661"/>
      <c r="PGR39" s="661"/>
      <c r="PGS39" s="661"/>
      <c r="PGT39" s="661"/>
      <c r="PGU39" s="661"/>
      <c r="PGV39" s="661"/>
      <c r="PGW39" s="661"/>
      <c r="PGX39" s="661"/>
      <c r="PGY39" s="661"/>
      <c r="PGZ39" s="661"/>
      <c r="PHA39" s="661"/>
      <c r="PHB39" s="661"/>
      <c r="PHC39" s="661"/>
      <c r="PHD39" s="661"/>
      <c r="PHE39" s="661"/>
      <c r="PHF39" s="661"/>
      <c r="PHG39" s="661"/>
      <c r="PHH39" s="661"/>
      <c r="PHI39" s="661"/>
      <c r="PHJ39" s="661"/>
      <c r="PHK39" s="661"/>
      <c r="PHL39" s="661"/>
      <c r="PHM39" s="661"/>
      <c r="PHN39" s="661"/>
      <c r="PHO39" s="661"/>
      <c r="PHP39" s="661"/>
      <c r="PHQ39" s="661"/>
      <c r="PHR39" s="661"/>
      <c r="PHS39" s="661"/>
      <c r="PHT39" s="661"/>
      <c r="PHU39" s="661"/>
      <c r="PHV39" s="661"/>
      <c r="PHW39" s="661"/>
      <c r="PHX39" s="661"/>
      <c r="PHY39" s="661"/>
      <c r="PHZ39" s="661"/>
      <c r="PIA39" s="661"/>
      <c r="PIB39" s="661"/>
      <c r="PIC39" s="661"/>
      <c r="PID39" s="661"/>
      <c r="PIE39" s="661"/>
      <c r="PIF39" s="661"/>
      <c r="PIG39" s="661"/>
      <c r="PIH39" s="661"/>
      <c r="PII39" s="661"/>
      <c r="PIJ39" s="661"/>
      <c r="PIK39" s="661"/>
      <c r="PIL39" s="661"/>
      <c r="PIM39" s="661"/>
      <c r="PIN39" s="661"/>
      <c r="PIO39" s="661"/>
      <c r="PIP39" s="661"/>
      <c r="PIQ39" s="661"/>
      <c r="PIR39" s="661"/>
      <c r="PIS39" s="661"/>
      <c r="PIT39" s="661"/>
      <c r="PIU39" s="661"/>
      <c r="PIV39" s="661"/>
      <c r="PIW39" s="661"/>
      <c r="PIX39" s="661"/>
      <c r="PIY39" s="661"/>
      <c r="PIZ39" s="661"/>
      <c r="PJA39" s="661"/>
      <c r="PJB39" s="661"/>
      <c r="PJC39" s="661"/>
      <c r="PJD39" s="661"/>
      <c r="PJE39" s="661"/>
      <c r="PJF39" s="661"/>
      <c r="PJG39" s="661"/>
      <c r="PJH39" s="661"/>
      <c r="PJI39" s="661"/>
      <c r="PJJ39" s="661"/>
      <c r="PJK39" s="661"/>
      <c r="PJL39" s="661"/>
      <c r="PJM39" s="661"/>
      <c r="PJN39" s="661"/>
      <c r="PJO39" s="661"/>
      <c r="PJP39" s="661"/>
      <c r="PJQ39" s="661"/>
      <c r="PJR39" s="661"/>
      <c r="PJS39" s="661"/>
      <c r="PJT39" s="661"/>
      <c r="PJU39" s="661"/>
      <c r="PJV39" s="661"/>
      <c r="PJW39" s="661"/>
      <c r="PJX39" s="661"/>
      <c r="PJY39" s="661"/>
      <c r="PJZ39" s="661"/>
      <c r="PKA39" s="661"/>
      <c r="PKB39" s="661"/>
      <c r="PKC39" s="661"/>
      <c r="PKD39" s="661"/>
      <c r="PKE39" s="661"/>
      <c r="PKF39" s="661"/>
      <c r="PKG39" s="661"/>
      <c r="PKH39" s="661"/>
      <c r="PKI39" s="661"/>
      <c r="PKJ39" s="661"/>
      <c r="PKK39" s="661"/>
      <c r="PKL39" s="661"/>
      <c r="PKM39" s="661"/>
      <c r="PKN39" s="661"/>
      <c r="PKO39" s="661"/>
      <c r="PKP39" s="661"/>
      <c r="PKQ39" s="661"/>
      <c r="PKR39" s="661"/>
      <c r="PKS39" s="661"/>
      <c r="PKT39" s="661"/>
      <c r="PKU39" s="661"/>
      <c r="PKV39" s="661"/>
      <c r="PKW39" s="661"/>
      <c r="PKX39" s="661"/>
      <c r="PKY39" s="661"/>
      <c r="PKZ39" s="661"/>
      <c r="PLA39" s="661"/>
      <c r="PLB39" s="661"/>
      <c r="PLC39" s="661"/>
      <c r="PLD39" s="661"/>
      <c r="PLE39" s="661"/>
      <c r="PLF39" s="661"/>
      <c r="PLG39" s="661"/>
      <c r="PLH39" s="661"/>
      <c r="PLI39" s="661"/>
      <c r="PLJ39" s="661"/>
      <c r="PLK39" s="661"/>
      <c r="PLL39" s="661"/>
      <c r="PLM39" s="661"/>
      <c r="PLN39" s="661"/>
      <c r="PLO39" s="661"/>
      <c r="PLP39" s="661"/>
      <c r="PLQ39" s="661"/>
      <c r="PLR39" s="661"/>
      <c r="PLS39" s="661"/>
      <c r="PLT39" s="661"/>
      <c r="PLU39" s="661"/>
      <c r="PLV39" s="661"/>
      <c r="PLW39" s="661"/>
      <c r="PLX39" s="661"/>
      <c r="PLY39" s="661"/>
      <c r="PLZ39" s="661"/>
      <c r="PMA39" s="661"/>
      <c r="PMB39" s="661"/>
      <c r="PMC39" s="661"/>
      <c r="PMD39" s="661"/>
      <c r="PME39" s="661"/>
      <c r="PMF39" s="661"/>
      <c r="PMG39" s="661"/>
      <c r="PMH39" s="661"/>
      <c r="PMI39" s="661"/>
      <c r="PMJ39" s="661"/>
      <c r="PMK39" s="661"/>
      <c r="PML39" s="661"/>
      <c r="PMM39" s="661"/>
      <c r="PMN39" s="661"/>
      <c r="PMO39" s="661"/>
      <c r="PMP39" s="661"/>
      <c r="PMQ39" s="661"/>
      <c r="PMR39" s="661"/>
      <c r="PMS39" s="661"/>
      <c r="PMT39" s="661"/>
      <c r="PMU39" s="661"/>
      <c r="PMV39" s="661"/>
      <c r="PMW39" s="661"/>
      <c r="PMX39" s="661"/>
      <c r="PMY39" s="661"/>
      <c r="PMZ39" s="661"/>
      <c r="PNA39" s="661"/>
      <c r="PNB39" s="661"/>
      <c r="PNC39" s="661"/>
      <c r="PND39" s="661"/>
      <c r="PNE39" s="661"/>
      <c r="PNF39" s="661"/>
      <c r="PNG39" s="661"/>
      <c r="PNH39" s="661"/>
      <c r="PNI39" s="661"/>
      <c r="PNJ39" s="661"/>
      <c r="PNK39" s="661"/>
      <c r="PNL39" s="661"/>
      <c r="PNM39" s="661"/>
      <c r="PNN39" s="661"/>
      <c r="PNO39" s="661"/>
      <c r="PNP39" s="661"/>
      <c r="PNQ39" s="661"/>
      <c r="PNR39" s="661"/>
      <c r="PNS39" s="661"/>
      <c r="PNT39" s="661"/>
      <c r="PNU39" s="661"/>
      <c r="PNV39" s="661"/>
      <c r="PNW39" s="661"/>
      <c r="PNX39" s="661"/>
      <c r="PNY39" s="661"/>
      <c r="PNZ39" s="661"/>
      <c r="POA39" s="661"/>
      <c r="POB39" s="661"/>
      <c r="POC39" s="661"/>
      <c r="POD39" s="661"/>
      <c r="POE39" s="661"/>
      <c r="POF39" s="661"/>
      <c r="POG39" s="661"/>
      <c r="POH39" s="661"/>
      <c r="POI39" s="661"/>
      <c r="POJ39" s="661"/>
      <c r="POK39" s="661"/>
      <c r="POL39" s="661"/>
      <c r="POM39" s="661"/>
      <c r="PON39" s="661"/>
      <c r="POO39" s="661"/>
      <c r="POP39" s="661"/>
      <c r="POQ39" s="661"/>
      <c r="POR39" s="661"/>
      <c r="POS39" s="661"/>
      <c r="POT39" s="661"/>
      <c r="POU39" s="661"/>
      <c r="POV39" s="661"/>
      <c r="POW39" s="661"/>
      <c r="POX39" s="661"/>
      <c r="POY39" s="661"/>
      <c r="POZ39" s="661"/>
      <c r="PPA39" s="661"/>
      <c r="PPB39" s="661"/>
      <c r="PPC39" s="661"/>
      <c r="PPD39" s="661"/>
      <c r="PPE39" s="661"/>
      <c r="PPF39" s="661"/>
      <c r="PPG39" s="661"/>
      <c r="PPH39" s="661"/>
      <c r="PPI39" s="661"/>
      <c r="PPJ39" s="661"/>
      <c r="PPK39" s="661"/>
      <c r="PPL39" s="661"/>
      <c r="PPM39" s="661"/>
      <c r="PPN39" s="661"/>
      <c r="PPO39" s="661"/>
      <c r="PPP39" s="661"/>
      <c r="PPQ39" s="661"/>
      <c r="PPR39" s="661"/>
      <c r="PPS39" s="661"/>
      <c r="PPT39" s="661"/>
      <c r="PPU39" s="661"/>
      <c r="PPV39" s="661"/>
      <c r="PPW39" s="661"/>
      <c r="PPX39" s="661"/>
      <c r="PPY39" s="661"/>
      <c r="PPZ39" s="661"/>
      <c r="PQA39" s="661"/>
      <c r="PQB39" s="661"/>
      <c r="PQC39" s="661"/>
      <c r="PQD39" s="661"/>
      <c r="PQE39" s="661"/>
      <c r="PQF39" s="661"/>
      <c r="PQG39" s="661"/>
      <c r="PQH39" s="661"/>
      <c r="PQI39" s="661"/>
      <c r="PQJ39" s="661"/>
      <c r="PQK39" s="661"/>
      <c r="PQL39" s="661"/>
      <c r="PQM39" s="661"/>
      <c r="PQN39" s="661"/>
      <c r="PQO39" s="661"/>
      <c r="PQP39" s="661"/>
      <c r="PQQ39" s="661"/>
      <c r="PQR39" s="661"/>
      <c r="PQS39" s="661"/>
      <c r="PQT39" s="661"/>
      <c r="PQU39" s="661"/>
      <c r="PQV39" s="661"/>
      <c r="PQW39" s="661"/>
      <c r="PQX39" s="661"/>
      <c r="PQY39" s="661"/>
      <c r="PQZ39" s="661"/>
      <c r="PRA39" s="661"/>
      <c r="PRB39" s="661"/>
      <c r="PRC39" s="661"/>
      <c r="PRD39" s="661"/>
      <c r="PRE39" s="661"/>
      <c r="PRF39" s="661"/>
      <c r="PRG39" s="661"/>
      <c r="PRH39" s="661"/>
      <c r="PRI39" s="661"/>
      <c r="PRJ39" s="661"/>
      <c r="PRK39" s="661"/>
      <c r="PRL39" s="661"/>
      <c r="PRM39" s="661"/>
      <c r="PRN39" s="661"/>
      <c r="PRO39" s="661"/>
      <c r="PRP39" s="661"/>
      <c r="PRQ39" s="661"/>
      <c r="PRR39" s="661"/>
      <c r="PRS39" s="661"/>
      <c r="PRT39" s="661"/>
      <c r="PRU39" s="661"/>
      <c r="PRV39" s="661"/>
      <c r="PRW39" s="661"/>
      <c r="PRX39" s="661"/>
      <c r="PRY39" s="661"/>
      <c r="PRZ39" s="661"/>
      <c r="PSA39" s="661"/>
      <c r="PSB39" s="661"/>
      <c r="PSC39" s="661"/>
      <c r="PSD39" s="661"/>
      <c r="PSE39" s="661"/>
      <c r="PSF39" s="661"/>
      <c r="PSG39" s="661"/>
      <c r="PSH39" s="661"/>
      <c r="PSI39" s="661"/>
      <c r="PSJ39" s="661"/>
      <c r="PSK39" s="661"/>
      <c r="PSL39" s="661"/>
      <c r="PSM39" s="661"/>
      <c r="PSN39" s="661"/>
      <c r="PSO39" s="661"/>
      <c r="PSP39" s="661"/>
      <c r="PSQ39" s="661"/>
      <c r="PSR39" s="661"/>
      <c r="PSS39" s="661"/>
      <c r="PST39" s="661"/>
      <c r="PSU39" s="661"/>
      <c r="PSV39" s="661"/>
      <c r="PSW39" s="661"/>
      <c r="PSX39" s="661"/>
      <c r="PSY39" s="661"/>
      <c r="PSZ39" s="661"/>
      <c r="PTA39" s="661"/>
      <c r="PTB39" s="661"/>
      <c r="PTC39" s="661"/>
      <c r="PTD39" s="661"/>
      <c r="PTE39" s="661"/>
      <c r="PTF39" s="661"/>
      <c r="PTG39" s="661"/>
      <c r="PTH39" s="661"/>
      <c r="PTI39" s="661"/>
      <c r="PTJ39" s="661"/>
      <c r="PTK39" s="661"/>
      <c r="PTL39" s="661"/>
      <c r="PTM39" s="661"/>
      <c r="PTN39" s="661"/>
      <c r="PTO39" s="661"/>
      <c r="PTP39" s="661"/>
      <c r="PTQ39" s="661"/>
      <c r="PTR39" s="661"/>
      <c r="PTS39" s="661"/>
      <c r="PTT39" s="661"/>
      <c r="PTU39" s="661"/>
      <c r="PTV39" s="661"/>
      <c r="PTW39" s="661"/>
      <c r="PTX39" s="661"/>
      <c r="PTY39" s="661"/>
      <c r="PTZ39" s="661"/>
      <c r="PUA39" s="661"/>
      <c r="PUB39" s="661"/>
      <c r="PUC39" s="661"/>
      <c r="PUD39" s="661"/>
      <c r="PUE39" s="661"/>
      <c r="PUF39" s="661"/>
      <c r="PUG39" s="661"/>
      <c r="PUH39" s="661"/>
      <c r="PUI39" s="661"/>
      <c r="PUJ39" s="661"/>
      <c r="PUK39" s="661"/>
      <c r="PUL39" s="661"/>
      <c r="PUM39" s="661"/>
      <c r="PUN39" s="661"/>
      <c r="PUO39" s="661"/>
      <c r="PUP39" s="661"/>
      <c r="PUQ39" s="661"/>
      <c r="PUR39" s="661"/>
      <c r="PUS39" s="661"/>
      <c r="PUT39" s="661"/>
      <c r="PUU39" s="661"/>
      <c r="PUV39" s="661"/>
      <c r="PUW39" s="661"/>
      <c r="PUX39" s="661"/>
      <c r="PUY39" s="661"/>
      <c r="PUZ39" s="661"/>
      <c r="PVA39" s="661"/>
      <c r="PVB39" s="661"/>
      <c r="PVC39" s="661"/>
      <c r="PVD39" s="661"/>
      <c r="PVE39" s="661"/>
      <c r="PVF39" s="661"/>
      <c r="PVG39" s="661"/>
      <c r="PVH39" s="661"/>
      <c r="PVI39" s="661"/>
      <c r="PVJ39" s="661"/>
      <c r="PVK39" s="661"/>
      <c r="PVL39" s="661"/>
      <c r="PVM39" s="661"/>
      <c r="PVN39" s="661"/>
      <c r="PVO39" s="661"/>
      <c r="PVP39" s="661"/>
      <c r="PVQ39" s="661"/>
      <c r="PVR39" s="661"/>
      <c r="PVS39" s="661"/>
      <c r="PVT39" s="661"/>
      <c r="PVU39" s="661"/>
      <c r="PVV39" s="661"/>
      <c r="PVW39" s="661"/>
      <c r="PVX39" s="661"/>
      <c r="PVY39" s="661"/>
      <c r="PVZ39" s="661"/>
      <c r="PWA39" s="661"/>
      <c r="PWB39" s="661"/>
      <c r="PWC39" s="661"/>
      <c r="PWD39" s="661"/>
      <c r="PWE39" s="661"/>
      <c r="PWF39" s="661"/>
      <c r="PWG39" s="661"/>
      <c r="PWH39" s="661"/>
      <c r="PWI39" s="661"/>
      <c r="PWJ39" s="661"/>
      <c r="PWK39" s="661"/>
      <c r="PWL39" s="661"/>
      <c r="PWM39" s="661"/>
      <c r="PWN39" s="661"/>
      <c r="PWO39" s="661"/>
      <c r="PWP39" s="661"/>
      <c r="PWQ39" s="661"/>
      <c r="PWR39" s="661"/>
      <c r="PWS39" s="661"/>
      <c r="PWT39" s="661"/>
      <c r="PWU39" s="661"/>
      <c r="PWV39" s="661"/>
      <c r="PWW39" s="661"/>
      <c r="PWX39" s="661"/>
      <c r="PWY39" s="661"/>
      <c r="PWZ39" s="661"/>
      <c r="PXA39" s="661"/>
      <c r="PXB39" s="661"/>
      <c r="PXC39" s="661"/>
      <c r="PXD39" s="661"/>
      <c r="PXE39" s="661"/>
      <c r="PXF39" s="661"/>
      <c r="PXG39" s="661"/>
      <c r="PXH39" s="661"/>
      <c r="PXI39" s="661"/>
      <c r="PXJ39" s="661"/>
      <c r="PXK39" s="661"/>
      <c r="PXL39" s="661"/>
      <c r="PXM39" s="661"/>
      <c r="PXN39" s="661"/>
      <c r="PXO39" s="661"/>
      <c r="PXP39" s="661"/>
      <c r="PXQ39" s="661"/>
      <c r="PXR39" s="661"/>
      <c r="PXS39" s="661"/>
      <c r="PXT39" s="661"/>
      <c r="PXU39" s="661"/>
      <c r="PXV39" s="661"/>
      <c r="PXW39" s="661"/>
      <c r="PXX39" s="661"/>
      <c r="PXY39" s="661"/>
      <c r="PXZ39" s="661"/>
      <c r="PYA39" s="661"/>
      <c r="PYB39" s="661"/>
      <c r="PYC39" s="661"/>
      <c r="PYD39" s="661"/>
      <c r="PYE39" s="661"/>
      <c r="PYF39" s="661"/>
      <c r="PYG39" s="661"/>
      <c r="PYH39" s="661"/>
      <c r="PYI39" s="661"/>
      <c r="PYJ39" s="661"/>
      <c r="PYK39" s="661"/>
      <c r="PYL39" s="661"/>
      <c r="PYM39" s="661"/>
      <c r="PYN39" s="661"/>
      <c r="PYO39" s="661"/>
      <c r="PYP39" s="661"/>
      <c r="PYQ39" s="661"/>
      <c r="PYR39" s="661"/>
      <c r="PYS39" s="661"/>
      <c r="PYT39" s="661"/>
      <c r="PYU39" s="661"/>
      <c r="PYV39" s="661"/>
      <c r="PYW39" s="661"/>
      <c r="PYX39" s="661"/>
      <c r="PYY39" s="661"/>
      <c r="PYZ39" s="661"/>
      <c r="PZA39" s="661"/>
      <c r="PZB39" s="661"/>
      <c r="PZC39" s="661"/>
      <c r="PZD39" s="661"/>
      <c r="PZE39" s="661"/>
      <c r="PZF39" s="661"/>
      <c r="PZG39" s="661"/>
      <c r="PZH39" s="661"/>
      <c r="PZI39" s="661"/>
      <c r="PZJ39" s="661"/>
      <c r="PZK39" s="661"/>
      <c r="PZL39" s="661"/>
      <c r="PZM39" s="661"/>
      <c r="PZN39" s="661"/>
      <c r="PZO39" s="661"/>
      <c r="PZP39" s="661"/>
      <c r="PZQ39" s="661"/>
      <c r="PZR39" s="661"/>
      <c r="PZS39" s="661"/>
      <c r="PZT39" s="661"/>
      <c r="PZU39" s="661"/>
      <c r="PZV39" s="661"/>
      <c r="PZW39" s="661"/>
      <c r="PZX39" s="661"/>
      <c r="PZY39" s="661"/>
      <c r="PZZ39" s="661"/>
      <c r="QAA39" s="661"/>
      <c r="QAB39" s="661"/>
      <c r="QAC39" s="661"/>
      <c r="QAD39" s="661"/>
      <c r="QAE39" s="661"/>
      <c r="QAF39" s="661"/>
      <c r="QAG39" s="661"/>
      <c r="QAH39" s="661"/>
      <c r="QAI39" s="661"/>
      <c r="QAJ39" s="661"/>
      <c r="QAK39" s="661"/>
      <c r="QAL39" s="661"/>
      <c r="QAM39" s="661"/>
      <c r="QAN39" s="661"/>
      <c r="QAO39" s="661"/>
      <c r="QAP39" s="661"/>
      <c r="QAQ39" s="661"/>
      <c r="QAR39" s="661"/>
      <c r="QAS39" s="661"/>
      <c r="QAT39" s="661"/>
      <c r="QAU39" s="661"/>
      <c r="QAV39" s="661"/>
      <c r="QAW39" s="661"/>
      <c r="QAX39" s="661"/>
      <c r="QAY39" s="661"/>
      <c r="QAZ39" s="661"/>
      <c r="QBA39" s="661"/>
      <c r="QBB39" s="661"/>
      <c r="QBC39" s="661"/>
      <c r="QBD39" s="661"/>
      <c r="QBE39" s="661"/>
      <c r="QBF39" s="661"/>
      <c r="QBG39" s="661"/>
      <c r="QBH39" s="661"/>
      <c r="QBI39" s="661"/>
      <c r="QBJ39" s="661"/>
      <c r="QBK39" s="661"/>
      <c r="QBL39" s="661"/>
      <c r="QBM39" s="661"/>
      <c r="QBN39" s="661"/>
      <c r="QBO39" s="661"/>
      <c r="QBP39" s="661"/>
      <c r="QBQ39" s="661"/>
      <c r="QBR39" s="661"/>
      <c r="QBS39" s="661"/>
      <c r="QBT39" s="661"/>
      <c r="QBU39" s="661"/>
      <c r="QBV39" s="661"/>
      <c r="QBW39" s="661"/>
      <c r="QBX39" s="661"/>
      <c r="QBY39" s="661"/>
      <c r="QBZ39" s="661"/>
      <c r="QCA39" s="661"/>
      <c r="QCB39" s="661"/>
      <c r="QCC39" s="661"/>
      <c r="QCD39" s="661"/>
      <c r="QCE39" s="661"/>
      <c r="QCF39" s="661"/>
      <c r="QCG39" s="661"/>
      <c r="QCH39" s="661"/>
      <c r="QCI39" s="661"/>
      <c r="QCJ39" s="661"/>
      <c r="QCK39" s="661"/>
      <c r="QCL39" s="661"/>
      <c r="QCM39" s="661"/>
      <c r="QCN39" s="661"/>
      <c r="QCO39" s="661"/>
      <c r="QCP39" s="661"/>
      <c r="QCQ39" s="661"/>
      <c r="QCR39" s="661"/>
      <c r="QCS39" s="661"/>
      <c r="QCT39" s="661"/>
      <c r="QCU39" s="661"/>
      <c r="QCV39" s="661"/>
      <c r="QCW39" s="661"/>
      <c r="QCX39" s="661"/>
      <c r="QCY39" s="661"/>
      <c r="QCZ39" s="661"/>
      <c r="QDA39" s="661"/>
      <c r="QDB39" s="661"/>
      <c r="QDC39" s="661"/>
      <c r="QDD39" s="661"/>
      <c r="QDE39" s="661"/>
      <c r="QDF39" s="661"/>
      <c r="QDG39" s="661"/>
      <c r="QDH39" s="661"/>
      <c r="QDI39" s="661"/>
      <c r="QDJ39" s="661"/>
      <c r="QDK39" s="661"/>
      <c r="QDL39" s="661"/>
      <c r="QDM39" s="661"/>
      <c r="QDN39" s="661"/>
      <c r="QDO39" s="661"/>
      <c r="QDP39" s="661"/>
      <c r="QDQ39" s="661"/>
      <c r="QDR39" s="661"/>
      <c r="QDS39" s="661"/>
      <c r="QDT39" s="661"/>
      <c r="QDU39" s="661"/>
      <c r="QDV39" s="661"/>
      <c r="QDW39" s="661"/>
      <c r="QDX39" s="661"/>
      <c r="QDY39" s="661"/>
      <c r="QDZ39" s="661"/>
      <c r="QEA39" s="661"/>
      <c r="QEB39" s="661"/>
      <c r="QEC39" s="661"/>
      <c r="QED39" s="661"/>
      <c r="QEE39" s="661"/>
      <c r="QEF39" s="661"/>
      <c r="QEG39" s="661"/>
      <c r="QEH39" s="661"/>
      <c r="QEI39" s="661"/>
      <c r="QEJ39" s="661"/>
      <c r="QEK39" s="661"/>
      <c r="QEL39" s="661"/>
      <c r="QEM39" s="661"/>
      <c r="QEN39" s="661"/>
      <c r="QEO39" s="661"/>
      <c r="QEP39" s="661"/>
      <c r="QEQ39" s="661"/>
      <c r="QER39" s="661"/>
      <c r="QES39" s="661"/>
      <c r="QET39" s="661"/>
      <c r="QEU39" s="661"/>
      <c r="QEV39" s="661"/>
      <c r="QEW39" s="661"/>
      <c r="QEX39" s="661"/>
      <c r="QEY39" s="661"/>
      <c r="QEZ39" s="661"/>
      <c r="QFA39" s="661"/>
      <c r="QFB39" s="661"/>
      <c r="QFC39" s="661"/>
      <c r="QFD39" s="661"/>
      <c r="QFE39" s="661"/>
      <c r="QFF39" s="661"/>
      <c r="QFG39" s="661"/>
      <c r="QFH39" s="661"/>
      <c r="QFI39" s="661"/>
      <c r="QFJ39" s="661"/>
      <c r="QFK39" s="661"/>
      <c r="QFL39" s="661"/>
      <c r="QFM39" s="661"/>
      <c r="QFN39" s="661"/>
      <c r="QFO39" s="661"/>
      <c r="QFP39" s="661"/>
      <c r="QFQ39" s="661"/>
      <c r="QFR39" s="661"/>
      <c r="QFS39" s="661"/>
      <c r="QFT39" s="661"/>
      <c r="QFU39" s="661"/>
      <c r="QFV39" s="661"/>
      <c r="QFW39" s="661"/>
      <c r="QFX39" s="661"/>
      <c r="QFY39" s="661"/>
      <c r="QFZ39" s="661"/>
      <c r="QGA39" s="661"/>
      <c r="QGB39" s="661"/>
      <c r="QGC39" s="661"/>
      <c r="QGD39" s="661"/>
      <c r="QGE39" s="661"/>
      <c r="QGF39" s="661"/>
      <c r="QGG39" s="661"/>
      <c r="QGH39" s="661"/>
      <c r="QGI39" s="661"/>
      <c r="QGJ39" s="661"/>
      <c r="QGK39" s="661"/>
      <c r="QGL39" s="661"/>
      <c r="QGM39" s="661"/>
      <c r="QGN39" s="661"/>
      <c r="QGO39" s="661"/>
      <c r="QGP39" s="661"/>
      <c r="QGQ39" s="661"/>
      <c r="QGR39" s="661"/>
      <c r="QGS39" s="661"/>
      <c r="QGT39" s="661"/>
      <c r="QGU39" s="661"/>
      <c r="QGV39" s="661"/>
      <c r="QGW39" s="661"/>
      <c r="QGX39" s="661"/>
      <c r="QGY39" s="661"/>
      <c r="QGZ39" s="661"/>
      <c r="QHA39" s="661"/>
      <c r="QHB39" s="661"/>
      <c r="QHC39" s="661"/>
      <c r="QHD39" s="661"/>
      <c r="QHE39" s="661"/>
      <c r="QHF39" s="661"/>
      <c r="QHG39" s="661"/>
      <c r="QHH39" s="661"/>
      <c r="QHI39" s="661"/>
      <c r="QHJ39" s="661"/>
      <c r="QHK39" s="661"/>
      <c r="QHL39" s="661"/>
      <c r="QHM39" s="661"/>
      <c r="QHN39" s="661"/>
      <c r="QHO39" s="661"/>
      <c r="QHP39" s="661"/>
      <c r="QHQ39" s="661"/>
      <c r="QHR39" s="661"/>
      <c r="QHS39" s="661"/>
      <c r="QHT39" s="661"/>
      <c r="QHU39" s="661"/>
      <c r="QHV39" s="661"/>
      <c r="QHW39" s="661"/>
      <c r="QHX39" s="661"/>
      <c r="QHY39" s="661"/>
      <c r="QHZ39" s="661"/>
      <c r="QIA39" s="661"/>
      <c r="QIB39" s="661"/>
      <c r="QIC39" s="661"/>
      <c r="QID39" s="661"/>
      <c r="QIE39" s="661"/>
      <c r="QIF39" s="661"/>
      <c r="QIG39" s="661"/>
      <c r="QIH39" s="661"/>
      <c r="QII39" s="661"/>
      <c r="QIJ39" s="661"/>
      <c r="QIK39" s="661"/>
      <c r="QIL39" s="661"/>
      <c r="QIM39" s="661"/>
      <c r="QIN39" s="661"/>
      <c r="QIO39" s="661"/>
      <c r="QIP39" s="661"/>
      <c r="QIQ39" s="661"/>
      <c r="QIR39" s="661"/>
      <c r="QIS39" s="661"/>
      <c r="QIT39" s="661"/>
      <c r="QIU39" s="661"/>
      <c r="QIV39" s="661"/>
      <c r="QIW39" s="661"/>
      <c r="QIX39" s="661"/>
      <c r="QIY39" s="661"/>
      <c r="QIZ39" s="661"/>
      <c r="QJA39" s="661"/>
      <c r="QJB39" s="661"/>
      <c r="QJC39" s="661"/>
      <c r="QJD39" s="661"/>
      <c r="QJE39" s="661"/>
      <c r="QJF39" s="661"/>
      <c r="QJG39" s="661"/>
      <c r="QJH39" s="661"/>
      <c r="QJI39" s="661"/>
      <c r="QJJ39" s="661"/>
      <c r="QJK39" s="661"/>
      <c r="QJL39" s="661"/>
      <c r="QJM39" s="661"/>
      <c r="QJN39" s="661"/>
      <c r="QJO39" s="661"/>
      <c r="QJP39" s="661"/>
      <c r="QJQ39" s="661"/>
      <c r="QJR39" s="661"/>
      <c r="QJS39" s="661"/>
      <c r="QJT39" s="661"/>
      <c r="QJU39" s="661"/>
      <c r="QJV39" s="661"/>
      <c r="QJW39" s="661"/>
      <c r="QJX39" s="661"/>
      <c r="QJY39" s="661"/>
      <c r="QJZ39" s="661"/>
      <c r="QKA39" s="661"/>
      <c r="QKB39" s="661"/>
      <c r="QKC39" s="661"/>
      <c r="QKD39" s="661"/>
      <c r="QKE39" s="661"/>
      <c r="QKF39" s="661"/>
      <c r="QKG39" s="661"/>
      <c r="QKH39" s="661"/>
      <c r="QKI39" s="661"/>
      <c r="QKJ39" s="661"/>
      <c r="QKK39" s="661"/>
      <c r="QKL39" s="661"/>
      <c r="QKM39" s="661"/>
      <c r="QKN39" s="661"/>
      <c r="QKO39" s="661"/>
      <c r="QKP39" s="661"/>
      <c r="QKQ39" s="661"/>
      <c r="QKR39" s="661"/>
      <c r="QKS39" s="661"/>
      <c r="QKT39" s="661"/>
      <c r="QKU39" s="661"/>
      <c r="QKV39" s="661"/>
      <c r="QKW39" s="661"/>
      <c r="QKX39" s="661"/>
      <c r="QKY39" s="661"/>
      <c r="QKZ39" s="661"/>
      <c r="QLA39" s="661"/>
      <c r="QLB39" s="661"/>
      <c r="QLC39" s="661"/>
      <c r="QLD39" s="661"/>
      <c r="QLE39" s="661"/>
      <c r="QLF39" s="661"/>
      <c r="QLG39" s="661"/>
      <c r="QLH39" s="661"/>
      <c r="QLI39" s="661"/>
      <c r="QLJ39" s="661"/>
      <c r="QLK39" s="661"/>
      <c r="QLL39" s="661"/>
      <c r="QLM39" s="661"/>
      <c r="QLN39" s="661"/>
      <c r="QLO39" s="661"/>
      <c r="QLP39" s="661"/>
      <c r="QLQ39" s="661"/>
      <c r="QLR39" s="661"/>
      <c r="QLS39" s="661"/>
      <c r="QLT39" s="661"/>
      <c r="QLU39" s="661"/>
      <c r="QLV39" s="661"/>
      <c r="QLW39" s="661"/>
      <c r="QLX39" s="661"/>
      <c r="QLY39" s="661"/>
      <c r="QLZ39" s="661"/>
      <c r="QMA39" s="661"/>
      <c r="QMB39" s="661"/>
      <c r="QMC39" s="661"/>
      <c r="QMD39" s="661"/>
      <c r="QME39" s="661"/>
      <c r="QMF39" s="661"/>
      <c r="QMG39" s="661"/>
      <c r="QMH39" s="661"/>
      <c r="QMI39" s="661"/>
      <c r="QMJ39" s="661"/>
      <c r="QMK39" s="661"/>
      <c r="QML39" s="661"/>
      <c r="QMM39" s="661"/>
      <c r="QMN39" s="661"/>
      <c r="QMO39" s="661"/>
      <c r="QMP39" s="661"/>
      <c r="QMQ39" s="661"/>
      <c r="QMR39" s="661"/>
      <c r="QMS39" s="661"/>
      <c r="QMT39" s="661"/>
      <c r="QMU39" s="661"/>
      <c r="QMV39" s="661"/>
      <c r="QMW39" s="661"/>
      <c r="QMX39" s="661"/>
      <c r="QMY39" s="661"/>
      <c r="QMZ39" s="661"/>
      <c r="QNA39" s="661"/>
      <c r="QNB39" s="661"/>
      <c r="QNC39" s="661"/>
      <c r="QND39" s="661"/>
      <c r="QNE39" s="661"/>
      <c r="QNF39" s="661"/>
      <c r="QNG39" s="661"/>
      <c r="QNH39" s="661"/>
      <c r="QNI39" s="661"/>
      <c r="QNJ39" s="661"/>
      <c r="QNK39" s="661"/>
      <c r="QNL39" s="661"/>
      <c r="QNM39" s="661"/>
      <c r="QNN39" s="661"/>
      <c r="QNO39" s="661"/>
      <c r="QNP39" s="661"/>
      <c r="QNQ39" s="661"/>
      <c r="QNR39" s="661"/>
      <c r="QNS39" s="661"/>
      <c r="QNT39" s="661"/>
      <c r="QNU39" s="661"/>
      <c r="QNV39" s="661"/>
      <c r="QNW39" s="661"/>
      <c r="QNX39" s="661"/>
      <c r="QNY39" s="661"/>
      <c r="QNZ39" s="661"/>
      <c r="QOA39" s="661"/>
      <c r="QOB39" s="661"/>
      <c r="QOC39" s="661"/>
      <c r="QOD39" s="661"/>
      <c r="QOE39" s="661"/>
      <c r="QOF39" s="661"/>
      <c r="QOG39" s="661"/>
      <c r="QOH39" s="661"/>
      <c r="QOI39" s="661"/>
      <c r="QOJ39" s="661"/>
      <c r="QOK39" s="661"/>
      <c r="QOL39" s="661"/>
      <c r="QOM39" s="661"/>
      <c r="QON39" s="661"/>
      <c r="QOO39" s="661"/>
      <c r="QOP39" s="661"/>
      <c r="QOQ39" s="661"/>
      <c r="QOR39" s="661"/>
      <c r="QOS39" s="661"/>
      <c r="QOT39" s="661"/>
      <c r="QOU39" s="661"/>
      <c r="QOV39" s="661"/>
      <c r="QOW39" s="661"/>
      <c r="QOX39" s="661"/>
      <c r="QOY39" s="661"/>
      <c r="QOZ39" s="661"/>
      <c r="QPA39" s="661"/>
      <c r="QPB39" s="661"/>
      <c r="QPC39" s="661"/>
      <c r="QPD39" s="661"/>
      <c r="QPE39" s="661"/>
      <c r="QPF39" s="661"/>
      <c r="QPG39" s="661"/>
      <c r="QPH39" s="661"/>
      <c r="QPI39" s="661"/>
      <c r="QPJ39" s="661"/>
      <c r="QPK39" s="661"/>
      <c r="QPL39" s="661"/>
      <c r="QPM39" s="661"/>
      <c r="QPN39" s="661"/>
      <c r="QPO39" s="661"/>
      <c r="QPP39" s="661"/>
      <c r="QPQ39" s="661"/>
      <c r="QPR39" s="661"/>
      <c r="QPS39" s="661"/>
      <c r="QPT39" s="661"/>
      <c r="QPU39" s="661"/>
      <c r="QPV39" s="661"/>
      <c r="QPW39" s="661"/>
      <c r="QPX39" s="661"/>
      <c r="QPY39" s="661"/>
      <c r="QPZ39" s="661"/>
      <c r="QQA39" s="661"/>
      <c r="QQB39" s="661"/>
      <c r="QQC39" s="661"/>
      <c r="QQD39" s="661"/>
      <c r="QQE39" s="661"/>
      <c r="QQF39" s="661"/>
      <c r="QQG39" s="661"/>
      <c r="QQH39" s="661"/>
      <c r="QQI39" s="661"/>
      <c r="QQJ39" s="661"/>
      <c r="QQK39" s="661"/>
      <c r="QQL39" s="661"/>
      <c r="QQM39" s="661"/>
      <c r="QQN39" s="661"/>
      <c r="QQO39" s="661"/>
      <c r="QQP39" s="661"/>
      <c r="QQQ39" s="661"/>
      <c r="QQR39" s="661"/>
      <c r="QQS39" s="661"/>
      <c r="QQT39" s="661"/>
      <c r="QQU39" s="661"/>
      <c r="QQV39" s="661"/>
      <c r="QQW39" s="661"/>
      <c r="QQX39" s="661"/>
      <c r="QQY39" s="661"/>
      <c r="QQZ39" s="661"/>
      <c r="QRA39" s="661"/>
      <c r="QRB39" s="661"/>
      <c r="QRC39" s="661"/>
      <c r="QRD39" s="661"/>
      <c r="QRE39" s="661"/>
      <c r="QRF39" s="661"/>
      <c r="QRG39" s="661"/>
      <c r="QRH39" s="661"/>
      <c r="QRI39" s="661"/>
      <c r="QRJ39" s="661"/>
      <c r="QRK39" s="661"/>
      <c r="QRL39" s="661"/>
      <c r="QRM39" s="661"/>
      <c r="QRN39" s="661"/>
      <c r="QRO39" s="661"/>
      <c r="QRP39" s="661"/>
      <c r="QRQ39" s="661"/>
      <c r="QRR39" s="661"/>
      <c r="QRS39" s="661"/>
      <c r="QRT39" s="661"/>
      <c r="QRU39" s="661"/>
      <c r="QRV39" s="661"/>
      <c r="QRW39" s="661"/>
      <c r="QRX39" s="661"/>
      <c r="QRY39" s="661"/>
      <c r="QRZ39" s="661"/>
      <c r="QSA39" s="661"/>
      <c r="QSB39" s="661"/>
      <c r="QSC39" s="661"/>
      <c r="QSD39" s="661"/>
      <c r="QSE39" s="661"/>
      <c r="QSF39" s="661"/>
      <c r="QSG39" s="661"/>
      <c r="QSH39" s="661"/>
      <c r="QSI39" s="661"/>
      <c r="QSJ39" s="661"/>
      <c r="QSK39" s="661"/>
      <c r="QSL39" s="661"/>
      <c r="QSM39" s="661"/>
      <c r="QSN39" s="661"/>
      <c r="QSO39" s="661"/>
      <c r="QSP39" s="661"/>
      <c r="QSQ39" s="661"/>
      <c r="QSR39" s="661"/>
      <c r="QSS39" s="661"/>
      <c r="QST39" s="661"/>
      <c r="QSU39" s="661"/>
      <c r="QSV39" s="661"/>
      <c r="QSW39" s="661"/>
      <c r="QSX39" s="661"/>
      <c r="QSY39" s="661"/>
      <c r="QSZ39" s="661"/>
      <c r="QTA39" s="661"/>
      <c r="QTB39" s="661"/>
      <c r="QTC39" s="661"/>
      <c r="QTD39" s="661"/>
      <c r="QTE39" s="661"/>
      <c r="QTF39" s="661"/>
      <c r="QTG39" s="661"/>
      <c r="QTH39" s="661"/>
      <c r="QTI39" s="661"/>
      <c r="QTJ39" s="661"/>
      <c r="QTK39" s="661"/>
      <c r="QTL39" s="661"/>
      <c r="QTM39" s="661"/>
      <c r="QTN39" s="661"/>
      <c r="QTO39" s="661"/>
      <c r="QTP39" s="661"/>
      <c r="QTQ39" s="661"/>
      <c r="QTR39" s="661"/>
      <c r="QTS39" s="661"/>
      <c r="QTT39" s="661"/>
      <c r="QTU39" s="661"/>
      <c r="QTV39" s="661"/>
      <c r="QTW39" s="661"/>
      <c r="QTX39" s="661"/>
      <c r="QTY39" s="661"/>
      <c r="QTZ39" s="661"/>
      <c r="QUA39" s="661"/>
      <c r="QUB39" s="661"/>
      <c r="QUC39" s="661"/>
      <c r="QUD39" s="661"/>
      <c r="QUE39" s="661"/>
      <c r="QUF39" s="661"/>
      <c r="QUG39" s="661"/>
      <c r="QUH39" s="661"/>
      <c r="QUI39" s="661"/>
      <c r="QUJ39" s="661"/>
      <c r="QUK39" s="661"/>
      <c r="QUL39" s="661"/>
      <c r="QUM39" s="661"/>
      <c r="QUN39" s="661"/>
      <c r="QUO39" s="661"/>
      <c r="QUP39" s="661"/>
      <c r="QUQ39" s="661"/>
      <c r="QUR39" s="661"/>
      <c r="QUS39" s="661"/>
      <c r="QUT39" s="661"/>
      <c r="QUU39" s="661"/>
      <c r="QUV39" s="661"/>
      <c r="QUW39" s="661"/>
      <c r="QUX39" s="661"/>
      <c r="QUY39" s="661"/>
      <c r="QUZ39" s="661"/>
      <c r="QVA39" s="661"/>
      <c r="QVB39" s="661"/>
      <c r="QVC39" s="661"/>
      <c r="QVD39" s="661"/>
      <c r="QVE39" s="661"/>
      <c r="QVF39" s="661"/>
      <c r="QVG39" s="661"/>
      <c r="QVH39" s="661"/>
      <c r="QVI39" s="661"/>
      <c r="QVJ39" s="661"/>
      <c r="QVK39" s="661"/>
      <c r="QVL39" s="661"/>
      <c r="QVM39" s="661"/>
      <c r="QVN39" s="661"/>
      <c r="QVO39" s="661"/>
      <c r="QVP39" s="661"/>
      <c r="QVQ39" s="661"/>
      <c r="QVR39" s="661"/>
      <c r="QVS39" s="661"/>
      <c r="QVT39" s="661"/>
      <c r="QVU39" s="661"/>
      <c r="QVV39" s="661"/>
      <c r="QVW39" s="661"/>
      <c r="QVX39" s="661"/>
      <c r="QVY39" s="661"/>
      <c r="QVZ39" s="661"/>
      <c r="QWA39" s="661"/>
      <c r="QWB39" s="661"/>
      <c r="QWC39" s="661"/>
      <c r="QWD39" s="661"/>
      <c r="QWE39" s="661"/>
      <c r="QWF39" s="661"/>
      <c r="QWG39" s="661"/>
      <c r="QWH39" s="661"/>
      <c r="QWI39" s="661"/>
      <c r="QWJ39" s="661"/>
      <c r="QWK39" s="661"/>
      <c r="QWL39" s="661"/>
      <c r="QWM39" s="661"/>
      <c r="QWN39" s="661"/>
      <c r="QWO39" s="661"/>
      <c r="QWP39" s="661"/>
      <c r="QWQ39" s="661"/>
      <c r="QWR39" s="661"/>
      <c r="QWS39" s="661"/>
      <c r="QWT39" s="661"/>
      <c r="QWU39" s="661"/>
      <c r="QWV39" s="661"/>
      <c r="QWW39" s="661"/>
      <c r="QWX39" s="661"/>
      <c r="QWY39" s="661"/>
      <c r="QWZ39" s="661"/>
      <c r="QXA39" s="661"/>
      <c r="QXB39" s="661"/>
      <c r="QXC39" s="661"/>
      <c r="QXD39" s="661"/>
      <c r="QXE39" s="661"/>
      <c r="QXF39" s="661"/>
      <c r="QXG39" s="661"/>
      <c r="QXH39" s="661"/>
      <c r="QXI39" s="661"/>
      <c r="QXJ39" s="661"/>
      <c r="QXK39" s="661"/>
      <c r="QXL39" s="661"/>
      <c r="QXM39" s="661"/>
      <c r="QXN39" s="661"/>
      <c r="QXO39" s="661"/>
      <c r="QXP39" s="661"/>
      <c r="QXQ39" s="661"/>
      <c r="QXR39" s="661"/>
      <c r="QXS39" s="661"/>
      <c r="QXT39" s="661"/>
      <c r="QXU39" s="661"/>
      <c r="QXV39" s="661"/>
      <c r="QXW39" s="661"/>
      <c r="QXX39" s="661"/>
      <c r="QXY39" s="661"/>
      <c r="QXZ39" s="661"/>
      <c r="QYA39" s="661"/>
      <c r="QYB39" s="661"/>
      <c r="QYC39" s="661"/>
      <c r="QYD39" s="661"/>
      <c r="QYE39" s="661"/>
      <c r="QYF39" s="661"/>
      <c r="QYG39" s="661"/>
      <c r="QYH39" s="661"/>
      <c r="QYI39" s="661"/>
      <c r="QYJ39" s="661"/>
      <c r="QYK39" s="661"/>
      <c r="QYL39" s="661"/>
      <c r="QYM39" s="661"/>
      <c r="QYN39" s="661"/>
      <c r="QYO39" s="661"/>
      <c r="QYP39" s="661"/>
      <c r="QYQ39" s="661"/>
      <c r="QYR39" s="661"/>
      <c r="QYS39" s="661"/>
      <c r="QYT39" s="661"/>
      <c r="QYU39" s="661"/>
      <c r="QYV39" s="661"/>
      <c r="QYW39" s="661"/>
      <c r="QYX39" s="661"/>
      <c r="QYY39" s="661"/>
      <c r="QYZ39" s="661"/>
      <c r="QZA39" s="661"/>
      <c r="QZB39" s="661"/>
      <c r="QZC39" s="661"/>
      <c r="QZD39" s="661"/>
      <c r="QZE39" s="661"/>
      <c r="QZF39" s="661"/>
      <c r="QZG39" s="661"/>
      <c r="QZH39" s="661"/>
      <c r="QZI39" s="661"/>
      <c r="QZJ39" s="661"/>
      <c r="QZK39" s="661"/>
      <c r="QZL39" s="661"/>
      <c r="QZM39" s="661"/>
      <c r="QZN39" s="661"/>
      <c r="QZO39" s="661"/>
      <c r="QZP39" s="661"/>
      <c r="QZQ39" s="661"/>
      <c r="QZR39" s="661"/>
      <c r="QZS39" s="661"/>
      <c r="QZT39" s="661"/>
      <c r="QZU39" s="661"/>
      <c r="QZV39" s="661"/>
      <c r="QZW39" s="661"/>
      <c r="QZX39" s="661"/>
      <c r="QZY39" s="661"/>
      <c r="QZZ39" s="661"/>
      <c r="RAA39" s="661"/>
      <c r="RAB39" s="661"/>
      <c r="RAC39" s="661"/>
      <c r="RAD39" s="661"/>
      <c r="RAE39" s="661"/>
      <c r="RAF39" s="661"/>
      <c r="RAG39" s="661"/>
      <c r="RAH39" s="661"/>
      <c r="RAI39" s="661"/>
      <c r="RAJ39" s="661"/>
      <c r="RAK39" s="661"/>
      <c r="RAL39" s="661"/>
      <c r="RAM39" s="661"/>
      <c r="RAN39" s="661"/>
      <c r="RAO39" s="661"/>
      <c r="RAP39" s="661"/>
      <c r="RAQ39" s="661"/>
      <c r="RAR39" s="661"/>
      <c r="RAS39" s="661"/>
      <c r="RAT39" s="661"/>
      <c r="RAU39" s="661"/>
      <c r="RAV39" s="661"/>
      <c r="RAW39" s="661"/>
      <c r="RAX39" s="661"/>
      <c r="RAY39" s="661"/>
      <c r="RAZ39" s="661"/>
      <c r="RBA39" s="661"/>
      <c r="RBB39" s="661"/>
      <c r="RBC39" s="661"/>
      <c r="RBD39" s="661"/>
      <c r="RBE39" s="661"/>
      <c r="RBF39" s="661"/>
      <c r="RBG39" s="661"/>
      <c r="RBH39" s="661"/>
      <c r="RBI39" s="661"/>
      <c r="RBJ39" s="661"/>
      <c r="RBK39" s="661"/>
      <c r="RBL39" s="661"/>
      <c r="RBM39" s="661"/>
      <c r="RBN39" s="661"/>
      <c r="RBO39" s="661"/>
      <c r="RBP39" s="661"/>
      <c r="RBQ39" s="661"/>
      <c r="RBR39" s="661"/>
      <c r="RBS39" s="661"/>
      <c r="RBT39" s="661"/>
      <c r="RBU39" s="661"/>
      <c r="RBV39" s="661"/>
      <c r="RBW39" s="661"/>
      <c r="RBX39" s="661"/>
      <c r="RBY39" s="661"/>
      <c r="RBZ39" s="661"/>
      <c r="RCA39" s="661"/>
      <c r="RCB39" s="661"/>
      <c r="RCC39" s="661"/>
      <c r="RCD39" s="661"/>
      <c r="RCE39" s="661"/>
      <c r="RCF39" s="661"/>
      <c r="RCG39" s="661"/>
      <c r="RCH39" s="661"/>
      <c r="RCI39" s="661"/>
      <c r="RCJ39" s="661"/>
      <c r="RCK39" s="661"/>
      <c r="RCL39" s="661"/>
      <c r="RCM39" s="661"/>
      <c r="RCN39" s="661"/>
      <c r="RCO39" s="661"/>
      <c r="RCP39" s="661"/>
      <c r="RCQ39" s="661"/>
      <c r="RCR39" s="661"/>
      <c r="RCS39" s="661"/>
      <c r="RCT39" s="661"/>
      <c r="RCU39" s="661"/>
      <c r="RCV39" s="661"/>
      <c r="RCW39" s="661"/>
      <c r="RCX39" s="661"/>
      <c r="RCY39" s="661"/>
      <c r="RCZ39" s="661"/>
      <c r="RDA39" s="661"/>
      <c r="RDB39" s="661"/>
      <c r="RDC39" s="661"/>
      <c r="RDD39" s="661"/>
      <c r="RDE39" s="661"/>
      <c r="RDF39" s="661"/>
      <c r="RDG39" s="661"/>
      <c r="RDH39" s="661"/>
      <c r="RDI39" s="661"/>
      <c r="RDJ39" s="661"/>
      <c r="RDK39" s="661"/>
      <c r="RDL39" s="661"/>
      <c r="RDM39" s="661"/>
      <c r="RDN39" s="661"/>
      <c r="RDO39" s="661"/>
      <c r="RDP39" s="661"/>
      <c r="RDQ39" s="661"/>
      <c r="RDR39" s="661"/>
      <c r="RDS39" s="661"/>
      <c r="RDT39" s="661"/>
      <c r="RDU39" s="661"/>
      <c r="RDV39" s="661"/>
      <c r="RDW39" s="661"/>
      <c r="RDX39" s="661"/>
      <c r="RDY39" s="661"/>
      <c r="RDZ39" s="661"/>
      <c r="REA39" s="661"/>
      <c r="REB39" s="661"/>
      <c r="REC39" s="661"/>
      <c r="RED39" s="661"/>
      <c r="REE39" s="661"/>
      <c r="REF39" s="661"/>
      <c r="REG39" s="661"/>
      <c r="REH39" s="661"/>
      <c r="REI39" s="661"/>
      <c r="REJ39" s="661"/>
      <c r="REK39" s="661"/>
      <c r="REL39" s="661"/>
      <c r="REM39" s="661"/>
      <c r="REN39" s="661"/>
      <c r="REO39" s="661"/>
      <c r="REP39" s="661"/>
      <c r="REQ39" s="661"/>
      <c r="RER39" s="661"/>
      <c r="RES39" s="661"/>
      <c r="RET39" s="661"/>
      <c r="REU39" s="661"/>
      <c r="REV39" s="661"/>
      <c r="REW39" s="661"/>
      <c r="REX39" s="661"/>
      <c r="REY39" s="661"/>
      <c r="REZ39" s="661"/>
      <c r="RFA39" s="661"/>
      <c r="RFB39" s="661"/>
      <c r="RFC39" s="661"/>
      <c r="RFD39" s="661"/>
      <c r="RFE39" s="661"/>
      <c r="RFF39" s="661"/>
      <c r="RFG39" s="661"/>
      <c r="RFH39" s="661"/>
      <c r="RFI39" s="661"/>
      <c r="RFJ39" s="661"/>
      <c r="RFK39" s="661"/>
      <c r="RFL39" s="661"/>
      <c r="RFM39" s="661"/>
      <c r="RFN39" s="661"/>
      <c r="RFO39" s="661"/>
      <c r="RFP39" s="661"/>
      <c r="RFQ39" s="661"/>
      <c r="RFR39" s="661"/>
      <c r="RFS39" s="661"/>
      <c r="RFT39" s="661"/>
      <c r="RFU39" s="661"/>
      <c r="RFV39" s="661"/>
      <c r="RFW39" s="661"/>
      <c r="RFX39" s="661"/>
      <c r="RFY39" s="661"/>
      <c r="RFZ39" s="661"/>
      <c r="RGA39" s="661"/>
      <c r="RGB39" s="661"/>
      <c r="RGC39" s="661"/>
      <c r="RGD39" s="661"/>
      <c r="RGE39" s="661"/>
      <c r="RGF39" s="661"/>
      <c r="RGG39" s="661"/>
      <c r="RGH39" s="661"/>
      <c r="RGI39" s="661"/>
      <c r="RGJ39" s="661"/>
      <c r="RGK39" s="661"/>
      <c r="RGL39" s="661"/>
      <c r="RGM39" s="661"/>
      <c r="RGN39" s="661"/>
      <c r="RGO39" s="661"/>
      <c r="RGP39" s="661"/>
      <c r="RGQ39" s="661"/>
      <c r="RGR39" s="661"/>
      <c r="RGS39" s="661"/>
      <c r="RGT39" s="661"/>
      <c r="RGU39" s="661"/>
      <c r="RGV39" s="661"/>
      <c r="RGW39" s="661"/>
      <c r="RGX39" s="661"/>
      <c r="RGY39" s="661"/>
      <c r="RGZ39" s="661"/>
      <c r="RHA39" s="661"/>
      <c r="RHB39" s="661"/>
      <c r="RHC39" s="661"/>
      <c r="RHD39" s="661"/>
      <c r="RHE39" s="661"/>
      <c r="RHF39" s="661"/>
      <c r="RHG39" s="661"/>
      <c r="RHH39" s="661"/>
      <c r="RHI39" s="661"/>
      <c r="RHJ39" s="661"/>
      <c r="RHK39" s="661"/>
      <c r="RHL39" s="661"/>
      <c r="RHM39" s="661"/>
      <c r="RHN39" s="661"/>
      <c r="RHO39" s="661"/>
      <c r="RHP39" s="661"/>
      <c r="RHQ39" s="661"/>
      <c r="RHR39" s="661"/>
      <c r="RHS39" s="661"/>
      <c r="RHT39" s="661"/>
      <c r="RHU39" s="661"/>
      <c r="RHV39" s="661"/>
      <c r="RHW39" s="661"/>
      <c r="RHX39" s="661"/>
      <c r="RHY39" s="661"/>
      <c r="RHZ39" s="661"/>
      <c r="RIA39" s="661"/>
      <c r="RIB39" s="661"/>
      <c r="RIC39" s="661"/>
      <c r="RID39" s="661"/>
      <c r="RIE39" s="661"/>
      <c r="RIF39" s="661"/>
      <c r="RIG39" s="661"/>
      <c r="RIH39" s="661"/>
      <c r="RII39" s="661"/>
      <c r="RIJ39" s="661"/>
      <c r="RIK39" s="661"/>
      <c r="RIL39" s="661"/>
      <c r="RIM39" s="661"/>
      <c r="RIN39" s="661"/>
      <c r="RIO39" s="661"/>
      <c r="RIP39" s="661"/>
      <c r="RIQ39" s="661"/>
      <c r="RIR39" s="661"/>
      <c r="RIS39" s="661"/>
      <c r="RIT39" s="661"/>
      <c r="RIU39" s="661"/>
      <c r="RIV39" s="661"/>
      <c r="RIW39" s="661"/>
      <c r="RIX39" s="661"/>
      <c r="RIY39" s="661"/>
      <c r="RIZ39" s="661"/>
      <c r="RJA39" s="661"/>
      <c r="RJB39" s="661"/>
      <c r="RJC39" s="661"/>
      <c r="RJD39" s="661"/>
      <c r="RJE39" s="661"/>
      <c r="RJF39" s="661"/>
      <c r="RJG39" s="661"/>
      <c r="RJH39" s="661"/>
      <c r="RJI39" s="661"/>
      <c r="RJJ39" s="661"/>
      <c r="RJK39" s="661"/>
      <c r="RJL39" s="661"/>
      <c r="RJM39" s="661"/>
      <c r="RJN39" s="661"/>
      <c r="RJO39" s="661"/>
      <c r="RJP39" s="661"/>
      <c r="RJQ39" s="661"/>
      <c r="RJR39" s="661"/>
      <c r="RJS39" s="661"/>
      <c r="RJT39" s="661"/>
      <c r="RJU39" s="661"/>
      <c r="RJV39" s="661"/>
      <c r="RJW39" s="661"/>
      <c r="RJX39" s="661"/>
      <c r="RJY39" s="661"/>
      <c r="RJZ39" s="661"/>
      <c r="RKA39" s="661"/>
      <c r="RKB39" s="661"/>
      <c r="RKC39" s="661"/>
      <c r="RKD39" s="661"/>
      <c r="RKE39" s="661"/>
      <c r="RKF39" s="661"/>
      <c r="RKG39" s="661"/>
      <c r="RKH39" s="661"/>
      <c r="RKI39" s="661"/>
      <c r="RKJ39" s="661"/>
      <c r="RKK39" s="661"/>
      <c r="RKL39" s="661"/>
      <c r="RKM39" s="661"/>
      <c r="RKN39" s="661"/>
      <c r="RKO39" s="661"/>
      <c r="RKP39" s="661"/>
      <c r="RKQ39" s="661"/>
      <c r="RKR39" s="661"/>
      <c r="RKS39" s="661"/>
      <c r="RKT39" s="661"/>
      <c r="RKU39" s="661"/>
      <c r="RKV39" s="661"/>
      <c r="RKW39" s="661"/>
      <c r="RKX39" s="661"/>
      <c r="RKY39" s="661"/>
      <c r="RKZ39" s="661"/>
      <c r="RLA39" s="661"/>
      <c r="RLB39" s="661"/>
      <c r="RLC39" s="661"/>
      <c r="RLD39" s="661"/>
      <c r="RLE39" s="661"/>
      <c r="RLF39" s="661"/>
      <c r="RLG39" s="661"/>
      <c r="RLH39" s="661"/>
      <c r="RLI39" s="661"/>
      <c r="RLJ39" s="661"/>
      <c r="RLK39" s="661"/>
      <c r="RLL39" s="661"/>
      <c r="RLM39" s="661"/>
      <c r="RLN39" s="661"/>
      <c r="RLO39" s="661"/>
      <c r="RLP39" s="661"/>
      <c r="RLQ39" s="661"/>
      <c r="RLR39" s="661"/>
      <c r="RLS39" s="661"/>
      <c r="RLT39" s="661"/>
      <c r="RLU39" s="661"/>
      <c r="RLV39" s="661"/>
      <c r="RLW39" s="661"/>
      <c r="RLX39" s="661"/>
      <c r="RLY39" s="661"/>
      <c r="RLZ39" s="661"/>
      <c r="RMA39" s="661"/>
      <c r="RMB39" s="661"/>
      <c r="RMC39" s="661"/>
      <c r="RMD39" s="661"/>
      <c r="RME39" s="661"/>
      <c r="RMF39" s="661"/>
      <c r="RMG39" s="661"/>
      <c r="RMH39" s="661"/>
      <c r="RMI39" s="661"/>
      <c r="RMJ39" s="661"/>
      <c r="RMK39" s="661"/>
      <c r="RML39" s="661"/>
      <c r="RMM39" s="661"/>
      <c r="RMN39" s="661"/>
      <c r="RMO39" s="661"/>
      <c r="RMP39" s="661"/>
      <c r="RMQ39" s="661"/>
      <c r="RMR39" s="661"/>
      <c r="RMS39" s="661"/>
      <c r="RMT39" s="661"/>
      <c r="RMU39" s="661"/>
      <c r="RMV39" s="661"/>
      <c r="RMW39" s="661"/>
      <c r="RMX39" s="661"/>
      <c r="RMY39" s="661"/>
      <c r="RMZ39" s="661"/>
      <c r="RNA39" s="661"/>
      <c r="RNB39" s="661"/>
      <c r="RNC39" s="661"/>
      <c r="RND39" s="661"/>
      <c r="RNE39" s="661"/>
      <c r="RNF39" s="661"/>
      <c r="RNG39" s="661"/>
      <c r="RNH39" s="661"/>
      <c r="RNI39" s="661"/>
      <c r="RNJ39" s="661"/>
      <c r="RNK39" s="661"/>
      <c r="RNL39" s="661"/>
      <c r="RNM39" s="661"/>
      <c r="RNN39" s="661"/>
      <c r="RNO39" s="661"/>
      <c r="RNP39" s="661"/>
      <c r="RNQ39" s="661"/>
      <c r="RNR39" s="661"/>
      <c r="RNS39" s="661"/>
      <c r="RNT39" s="661"/>
      <c r="RNU39" s="661"/>
      <c r="RNV39" s="661"/>
      <c r="RNW39" s="661"/>
      <c r="RNX39" s="661"/>
      <c r="RNY39" s="661"/>
      <c r="RNZ39" s="661"/>
      <c r="ROA39" s="661"/>
      <c r="ROB39" s="661"/>
      <c r="ROC39" s="661"/>
      <c r="ROD39" s="661"/>
      <c r="ROE39" s="661"/>
      <c r="ROF39" s="661"/>
      <c r="ROG39" s="661"/>
      <c r="ROH39" s="661"/>
      <c r="ROI39" s="661"/>
      <c r="ROJ39" s="661"/>
      <c r="ROK39" s="661"/>
      <c r="ROL39" s="661"/>
      <c r="ROM39" s="661"/>
      <c r="RON39" s="661"/>
      <c r="ROO39" s="661"/>
      <c r="ROP39" s="661"/>
      <c r="ROQ39" s="661"/>
      <c r="ROR39" s="661"/>
      <c r="ROS39" s="661"/>
      <c r="ROT39" s="661"/>
      <c r="ROU39" s="661"/>
      <c r="ROV39" s="661"/>
      <c r="ROW39" s="661"/>
      <c r="ROX39" s="661"/>
      <c r="ROY39" s="661"/>
      <c r="ROZ39" s="661"/>
      <c r="RPA39" s="661"/>
      <c r="RPB39" s="661"/>
      <c r="RPC39" s="661"/>
      <c r="RPD39" s="661"/>
      <c r="RPE39" s="661"/>
      <c r="RPF39" s="661"/>
      <c r="RPG39" s="661"/>
      <c r="RPH39" s="661"/>
      <c r="RPI39" s="661"/>
      <c r="RPJ39" s="661"/>
      <c r="RPK39" s="661"/>
      <c r="RPL39" s="661"/>
      <c r="RPM39" s="661"/>
      <c r="RPN39" s="661"/>
      <c r="RPO39" s="661"/>
      <c r="RPP39" s="661"/>
      <c r="RPQ39" s="661"/>
      <c r="RPR39" s="661"/>
      <c r="RPS39" s="661"/>
      <c r="RPT39" s="661"/>
      <c r="RPU39" s="661"/>
      <c r="RPV39" s="661"/>
      <c r="RPW39" s="661"/>
      <c r="RPX39" s="661"/>
      <c r="RPY39" s="661"/>
      <c r="RPZ39" s="661"/>
      <c r="RQA39" s="661"/>
      <c r="RQB39" s="661"/>
      <c r="RQC39" s="661"/>
      <c r="RQD39" s="661"/>
      <c r="RQE39" s="661"/>
      <c r="RQF39" s="661"/>
      <c r="RQG39" s="661"/>
      <c r="RQH39" s="661"/>
      <c r="RQI39" s="661"/>
      <c r="RQJ39" s="661"/>
      <c r="RQK39" s="661"/>
      <c r="RQL39" s="661"/>
      <c r="RQM39" s="661"/>
      <c r="RQN39" s="661"/>
      <c r="RQO39" s="661"/>
      <c r="RQP39" s="661"/>
      <c r="RQQ39" s="661"/>
      <c r="RQR39" s="661"/>
      <c r="RQS39" s="661"/>
      <c r="RQT39" s="661"/>
      <c r="RQU39" s="661"/>
      <c r="RQV39" s="661"/>
      <c r="RQW39" s="661"/>
      <c r="RQX39" s="661"/>
      <c r="RQY39" s="661"/>
      <c r="RQZ39" s="661"/>
      <c r="RRA39" s="661"/>
      <c r="RRB39" s="661"/>
      <c r="RRC39" s="661"/>
      <c r="RRD39" s="661"/>
      <c r="RRE39" s="661"/>
      <c r="RRF39" s="661"/>
      <c r="RRG39" s="661"/>
      <c r="RRH39" s="661"/>
      <c r="RRI39" s="661"/>
      <c r="RRJ39" s="661"/>
      <c r="RRK39" s="661"/>
      <c r="RRL39" s="661"/>
      <c r="RRM39" s="661"/>
      <c r="RRN39" s="661"/>
      <c r="RRO39" s="661"/>
      <c r="RRP39" s="661"/>
      <c r="RRQ39" s="661"/>
      <c r="RRR39" s="661"/>
      <c r="RRS39" s="661"/>
      <c r="RRT39" s="661"/>
      <c r="RRU39" s="661"/>
      <c r="RRV39" s="661"/>
      <c r="RRW39" s="661"/>
      <c r="RRX39" s="661"/>
      <c r="RRY39" s="661"/>
      <c r="RRZ39" s="661"/>
      <c r="RSA39" s="661"/>
      <c r="RSB39" s="661"/>
      <c r="RSC39" s="661"/>
      <c r="RSD39" s="661"/>
      <c r="RSE39" s="661"/>
      <c r="RSF39" s="661"/>
      <c r="RSG39" s="661"/>
      <c r="RSH39" s="661"/>
      <c r="RSI39" s="661"/>
      <c r="RSJ39" s="661"/>
      <c r="RSK39" s="661"/>
      <c r="RSL39" s="661"/>
      <c r="RSM39" s="661"/>
      <c r="RSN39" s="661"/>
      <c r="RSO39" s="661"/>
      <c r="RSP39" s="661"/>
      <c r="RSQ39" s="661"/>
      <c r="RSR39" s="661"/>
      <c r="RSS39" s="661"/>
      <c r="RST39" s="661"/>
      <c r="RSU39" s="661"/>
      <c r="RSV39" s="661"/>
      <c r="RSW39" s="661"/>
      <c r="RSX39" s="661"/>
      <c r="RSY39" s="661"/>
      <c r="RSZ39" s="661"/>
      <c r="RTA39" s="661"/>
      <c r="RTB39" s="661"/>
      <c r="RTC39" s="661"/>
      <c r="RTD39" s="661"/>
      <c r="RTE39" s="661"/>
      <c r="RTF39" s="661"/>
      <c r="RTG39" s="661"/>
      <c r="RTH39" s="661"/>
      <c r="RTI39" s="661"/>
      <c r="RTJ39" s="661"/>
      <c r="RTK39" s="661"/>
      <c r="RTL39" s="661"/>
      <c r="RTM39" s="661"/>
      <c r="RTN39" s="661"/>
      <c r="RTO39" s="661"/>
      <c r="RTP39" s="661"/>
      <c r="RTQ39" s="661"/>
      <c r="RTR39" s="661"/>
      <c r="RTS39" s="661"/>
      <c r="RTT39" s="661"/>
      <c r="RTU39" s="661"/>
      <c r="RTV39" s="661"/>
      <c r="RTW39" s="661"/>
      <c r="RTX39" s="661"/>
      <c r="RTY39" s="661"/>
      <c r="RTZ39" s="661"/>
      <c r="RUA39" s="661"/>
      <c r="RUB39" s="661"/>
      <c r="RUC39" s="661"/>
      <c r="RUD39" s="661"/>
      <c r="RUE39" s="661"/>
      <c r="RUF39" s="661"/>
      <c r="RUG39" s="661"/>
      <c r="RUH39" s="661"/>
      <c r="RUI39" s="661"/>
      <c r="RUJ39" s="661"/>
      <c r="RUK39" s="661"/>
      <c r="RUL39" s="661"/>
      <c r="RUM39" s="661"/>
      <c r="RUN39" s="661"/>
      <c r="RUO39" s="661"/>
      <c r="RUP39" s="661"/>
      <c r="RUQ39" s="661"/>
      <c r="RUR39" s="661"/>
      <c r="RUS39" s="661"/>
      <c r="RUT39" s="661"/>
      <c r="RUU39" s="661"/>
      <c r="RUV39" s="661"/>
      <c r="RUW39" s="661"/>
      <c r="RUX39" s="661"/>
      <c r="RUY39" s="661"/>
      <c r="RUZ39" s="661"/>
      <c r="RVA39" s="661"/>
      <c r="RVB39" s="661"/>
      <c r="RVC39" s="661"/>
      <c r="RVD39" s="661"/>
      <c r="RVE39" s="661"/>
      <c r="RVF39" s="661"/>
      <c r="RVG39" s="661"/>
      <c r="RVH39" s="661"/>
      <c r="RVI39" s="661"/>
      <c r="RVJ39" s="661"/>
      <c r="RVK39" s="661"/>
      <c r="RVL39" s="661"/>
      <c r="RVM39" s="661"/>
      <c r="RVN39" s="661"/>
      <c r="RVO39" s="661"/>
      <c r="RVP39" s="661"/>
      <c r="RVQ39" s="661"/>
      <c r="RVR39" s="661"/>
      <c r="RVS39" s="661"/>
      <c r="RVT39" s="661"/>
      <c r="RVU39" s="661"/>
      <c r="RVV39" s="661"/>
      <c r="RVW39" s="661"/>
      <c r="RVX39" s="661"/>
      <c r="RVY39" s="661"/>
      <c r="RVZ39" s="661"/>
      <c r="RWA39" s="661"/>
      <c r="RWB39" s="661"/>
      <c r="RWC39" s="661"/>
      <c r="RWD39" s="661"/>
      <c r="RWE39" s="661"/>
      <c r="RWF39" s="661"/>
      <c r="RWG39" s="661"/>
      <c r="RWH39" s="661"/>
      <c r="RWI39" s="661"/>
      <c r="RWJ39" s="661"/>
      <c r="RWK39" s="661"/>
      <c r="RWL39" s="661"/>
      <c r="RWM39" s="661"/>
      <c r="RWN39" s="661"/>
      <c r="RWO39" s="661"/>
      <c r="RWP39" s="661"/>
      <c r="RWQ39" s="661"/>
      <c r="RWR39" s="661"/>
      <c r="RWS39" s="661"/>
      <c r="RWT39" s="661"/>
      <c r="RWU39" s="661"/>
      <c r="RWV39" s="661"/>
      <c r="RWW39" s="661"/>
      <c r="RWX39" s="661"/>
      <c r="RWY39" s="661"/>
      <c r="RWZ39" s="661"/>
      <c r="RXA39" s="661"/>
      <c r="RXB39" s="661"/>
      <c r="RXC39" s="661"/>
      <c r="RXD39" s="661"/>
      <c r="RXE39" s="661"/>
      <c r="RXF39" s="661"/>
      <c r="RXG39" s="661"/>
      <c r="RXH39" s="661"/>
      <c r="RXI39" s="661"/>
      <c r="RXJ39" s="661"/>
      <c r="RXK39" s="661"/>
      <c r="RXL39" s="661"/>
      <c r="RXM39" s="661"/>
      <c r="RXN39" s="661"/>
      <c r="RXO39" s="661"/>
      <c r="RXP39" s="661"/>
      <c r="RXQ39" s="661"/>
      <c r="RXR39" s="661"/>
      <c r="RXS39" s="661"/>
      <c r="RXT39" s="661"/>
      <c r="RXU39" s="661"/>
      <c r="RXV39" s="661"/>
      <c r="RXW39" s="661"/>
      <c r="RXX39" s="661"/>
      <c r="RXY39" s="661"/>
      <c r="RXZ39" s="661"/>
      <c r="RYA39" s="661"/>
      <c r="RYB39" s="661"/>
      <c r="RYC39" s="661"/>
      <c r="RYD39" s="661"/>
      <c r="RYE39" s="661"/>
      <c r="RYF39" s="661"/>
      <c r="RYG39" s="661"/>
      <c r="RYH39" s="661"/>
      <c r="RYI39" s="661"/>
      <c r="RYJ39" s="661"/>
      <c r="RYK39" s="661"/>
      <c r="RYL39" s="661"/>
      <c r="RYM39" s="661"/>
      <c r="RYN39" s="661"/>
      <c r="RYO39" s="661"/>
      <c r="RYP39" s="661"/>
      <c r="RYQ39" s="661"/>
      <c r="RYR39" s="661"/>
      <c r="RYS39" s="661"/>
      <c r="RYT39" s="661"/>
      <c r="RYU39" s="661"/>
      <c r="RYV39" s="661"/>
      <c r="RYW39" s="661"/>
      <c r="RYX39" s="661"/>
      <c r="RYY39" s="661"/>
      <c r="RYZ39" s="661"/>
      <c r="RZA39" s="661"/>
      <c r="RZB39" s="661"/>
      <c r="RZC39" s="661"/>
      <c r="RZD39" s="661"/>
      <c r="RZE39" s="661"/>
      <c r="RZF39" s="661"/>
      <c r="RZG39" s="661"/>
      <c r="RZH39" s="661"/>
      <c r="RZI39" s="661"/>
      <c r="RZJ39" s="661"/>
      <c r="RZK39" s="661"/>
      <c r="RZL39" s="661"/>
      <c r="RZM39" s="661"/>
      <c r="RZN39" s="661"/>
      <c r="RZO39" s="661"/>
      <c r="RZP39" s="661"/>
      <c r="RZQ39" s="661"/>
      <c r="RZR39" s="661"/>
      <c r="RZS39" s="661"/>
      <c r="RZT39" s="661"/>
      <c r="RZU39" s="661"/>
      <c r="RZV39" s="661"/>
      <c r="RZW39" s="661"/>
      <c r="RZX39" s="661"/>
      <c r="RZY39" s="661"/>
      <c r="RZZ39" s="661"/>
      <c r="SAA39" s="661"/>
      <c r="SAB39" s="661"/>
      <c r="SAC39" s="661"/>
      <c r="SAD39" s="661"/>
      <c r="SAE39" s="661"/>
      <c r="SAF39" s="661"/>
      <c r="SAG39" s="661"/>
      <c r="SAH39" s="661"/>
      <c r="SAI39" s="661"/>
      <c r="SAJ39" s="661"/>
      <c r="SAK39" s="661"/>
      <c r="SAL39" s="661"/>
      <c r="SAM39" s="661"/>
      <c r="SAN39" s="661"/>
      <c r="SAO39" s="661"/>
      <c r="SAP39" s="661"/>
      <c r="SAQ39" s="661"/>
      <c r="SAR39" s="661"/>
      <c r="SAS39" s="661"/>
      <c r="SAT39" s="661"/>
      <c r="SAU39" s="661"/>
      <c r="SAV39" s="661"/>
      <c r="SAW39" s="661"/>
      <c r="SAX39" s="661"/>
      <c r="SAY39" s="661"/>
      <c r="SAZ39" s="661"/>
      <c r="SBA39" s="661"/>
      <c r="SBB39" s="661"/>
      <c r="SBC39" s="661"/>
      <c r="SBD39" s="661"/>
      <c r="SBE39" s="661"/>
      <c r="SBF39" s="661"/>
      <c r="SBG39" s="661"/>
      <c r="SBH39" s="661"/>
      <c r="SBI39" s="661"/>
      <c r="SBJ39" s="661"/>
      <c r="SBK39" s="661"/>
      <c r="SBL39" s="661"/>
      <c r="SBM39" s="661"/>
      <c r="SBN39" s="661"/>
      <c r="SBO39" s="661"/>
      <c r="SBP39" s="661"/>
      <c r="SBQ39" s="661"/>
      <c r="SBR39" s="661"/>
      <c r="SBS39" s="661"/>
      <c r="SBT39" s="661"/>
      <c r="SBU39" s="661"/>
      <c r="SBV39" s="661"/>
      <c r="SBW39" s="661"/>
      <c r="SBX39" s="661"/>
      <c r="SBY39" s="661"/>
      <c r="SBZ39" s="661"/>
      <c r="SCA39" s="661"/>
      <c r="SCB39" s="661"/>
      <c r="SCC39" s="661"/>
      <c r="SCD39" s="661"/>
      <c r="SCE39" s="661"/>
      <c r="SCF39" s="661"/>
      <c r="SCG39" s="661"/>
      <c r="SCH39" s="661"/>
      <c r="SCI39" s="661"/>
      <c r="SCJ39" s="661"/>
      <c r="SCK39" s="661"/>
      <c r="SCL39" s="661"/>
      <c r="SCM39" s="661"/>
      <c r="SCN39" s="661"/>
      <c r="SCO39" s="661"/>
      <c r="SCP39" s="661"/>
      <c r="SCQ39" s="661"/>
      <c r="SCR39" s="661"/>
      <c r="SCS39" s="661"/>
      <c r="SCT39" s="661"/>
      <c r="SCU39" s="661"/>
      <c r="SCV39" s="661"/>
      <c r="SCW39" s="661"/>
      <c r="SCX39" s="661"/>
      <c r="SCY39" s="661"/>
      <c r="SCZ39" s="661"/>
      <c r="SDA39" s="661"/>
      <c r="SDB39" s="661"/>
      <c r="SDC39" s="661"/>
      <c r="SDD39" s="661"/>
      <c r="SDE39" s="661"/>
      <c r="SDF39" s="661"/>
      <c r="SDG39" s="661"/>
      <c r="SDH39" s="661"/>
      <c r="SDI39" s="661"/>
      <c r="SDJ39" s="661"/>
      <c r="SDK39" s="661"/>
      <c r="SDL39" s="661"/>
      <c r="SDM39" s="661"/>
      <c r="SDN39" s="661"/>
      <c r="SDO39" s="661"/>
      <c r="SDP39" s="661"/>
      <c r="SDQ39" s="661"/>
      <c r="SDR39" s="661"/>
      <c r="SDS39" s="661"/>
      <c r="SDT39" s="661"/>
      <c r="SDU39" s="661"/>
      <c r="SDV39" s="661"/>
      <c r="SDW39" s="661"/>
      <c r="SDX39" s="661"/>
      <c r="SDY39" s="661"/>
      <c r="SDZ39" s="661"/>
      <c r="SEA39" s="661"/>
      <c r="SEB39" s="661"/>
      <c r="SEC39" s="661"/>
      <c r="SED39" s="661"/>
      <c r="SEE39" s="661"/>
      <c r="SEF39" s="661"/>
      <c r="SEG39" s="661"/>
      <c r="SEH39" s="661"/>
      <c r="SEI39" s="661"/>
      <c r="SEJ39" s="661"/>
      <c r="SEK39" s="661"/>
      <c r="SEL39" s="661"/>
      <c r="SEM39" s="661"/>
      <c r="SEN39" s="661"/>
      <c r="SEO39" s="661"/>
      <c r="SEP39" s="661"/>
      <c r="SEQ39" s="661"/>
      <c r="SER39" s="661"/>
      <c r="SES39" s="661"/>
      <c r="SET39" s="661"/>
      <c r="SEU39" s="661"/>
      <c r="SEV39" s="661"/>
      <c r="SEW39" s="661"/>
      <c r="SEX39" s="661"/>
      <c r="SEY39" s="661"/>
      <c r="SEZ39" s="661"/>
      <c r="SFA39" s="661"/>
      <c r="SFB39" s="661"/>
      <c r="SFC39" s="661"/>
      <c r="SFD39" s="661"/>
      <c r="SFE39" s="661"/>
      <c r="SFF39" s="661"/>
      <c r="SFG39" s="661"/>
      <c r="SFH39" s="661"/>
      <c r="SFI39" s="661"/>
      <c r="SFJ39" s="661"/>
      <c r="SFK39" s="661"/>
      <c r="SFL39" s="661"/>
      <c r="SFM39" s="661"/>
      <c r="SFN39" s="661"/>
      <c r="SFO39" s="661"/>
      <c r="SFP39" s="661"/>
      <c r="SFQ39" s="661"/>
      <c r="SFR39" s="661"/>
      <c r="SFS39" s="661"/>
      <c r="SFT39" s="661"/>
      <c r="SFU39" s="661"/>
      <c r="SFV39" s="661"/>
      <c r="SFW39" s="661"/>
      <c r="SFX39" s="661"/>
      <c r="SFY39" s="661"/>
      <c r="SFZ39" s="661"/>
      <c r="SGA39" s="661"/>
      <c r="SGB39" s="661"/>
      <c r="SGC39" s="661"/>
      <c r="SGD39" s="661"/>
      <c r="SGE39" s="661"/>
      <c r="SGF39" s="661"/>
      <c r="SGG39" s="661"/>
      <c r="SGH39" s="661"/>
      <c r="SGI39" s="661"/>
      <c r="SGJ39" s="661"/>
      <c r="SGK39" s="661"/>
      <c r="SGL39" s="661"/>
      <c r="SGM39" s="661"/>
      <c r="SGN39" s="661"/>
      <c r="SGO39" s="661"/>
      <c r="SGP39" s="661"/>
      <c r="SGQ39" s="661"/>
      <c r="SGR39" s="661"/>
      <c r="SGS39" s="661"/>
      <c r="SGT39" s="661"/>
      <c r="SGU39" s="661"/>
      <c r="SGV39" s="661"/>
      <c r="SGW39" s="661"/>
      <c r="SGX39" s="661"/>
      <c r="SGY39" s="661"/>
      <c r="SGZ39" s="661"/>
      <c r="SHA39" s="661"/>
      <c r="SHB39" s="661"/>
      <c r="SHC39" s="661"/>
      <c r="SHD39" s="661"/>
      <c r="SHE39" s="661"/>
      <c r="SHF39" s="661"/>
      <c r="SHG39" s="661"/>
      <c r="SHH39" s="661"/>
      <c r="SHI39" s="661"/>
      <c r="SHJ39" s="661"/>
      <c r="SHK39" s="661"/>
      <c r="SHL39" s="661"/>
      <c r="SHM39" s="661"/>
      <c r="SHN39" s="661"/>
      <c r="SHO39" s="661"/>
      <c r="SHP39" s="661"/>
      <c r="SHQ39" s="661"/>
      <c r="SHR39" s="661"/>
      <c r="SHS39" s="661"/>
      <c r="SHT39" s="661"/>
      <c r="SHU39" s="661"/>
      <c r="SHV39" s="661"/>
      <c r="SHW39" s="661"/>
      <c r="SHX39" s="661"/>
      <c r="SHY39" s="661"/>
      <c r="SHZ39" s="661"/>
      <c r="SIA39" s="661"/>
      <c r="SIB39" s="661"/>
      <c r="SIC39" s="661"/>
      <c r="SID39" s="661"/>
      <c r="SIE39" s="661"/>
      <c r="SIF39" s="661"/>
      <c r="SIG39" s="661"/>
      <c r="SIH39" s="661"/>
      <c r="SII39" s="661"/>
      <c r="SIJ39" s="661"/>
      <c r="SIK39" s="661"/>
      <c r="SIL39" s="661"/>
      <c r="SIM39" s="661"/>
      <c r="SIN39" s="661"/>
      <c r="SIO39" s="661"/>
      <c r="SIP39" s="661"/>
      <c r="SIQ39" s="661"/>
      <c r="SIR39" s="661"/>
      <c r="SIS39" s="661"/>
      <c r="SIT39" s="661"/>
      <c r="SIU39" s="661"/>
      <c r="SIV39" s="661"/>
      <c r="SIW39" s="661"/>
      <c r="SIX39" s="661"/>
      <c r="SIY39" s="661"/>
      <c r="SIZ39" s="661"/>
      <c r="SJA39" s="661"/>
      <c r="SJB39" s="661"/>
      <c r="SJC39" s="661"/>
      <c r="SJD39" s="661"/>
      <c r="SJE39" s="661"/>
      <c r="SJF39" s="661"/>
      <c r="SJG39" s="661"/>
      <c r="SJH39" s="661"/>
      <c r="SJI39" s="661"/>
      <c r="SJJ39" s="661"/>
      <c r="SJK39" s="661"/>
      <c r="SJL39" s="661"/>
      <c r="SJM39" s="661"/>
      <c r="SJN39" s="661"/>
      <c r="SJO39" s="661"/>
      <c r="SJP39" s="661"/>
      <c r="SJQ39" s="661"/>
      <c r="SJR39" s="661"/>
      <c r="SJS39" s="661"/>
      <c r="SJT39" s="661"/>
      <c r="SJU39" s="661"/>
      <c r="SJV39" s="661"/>
      <c r="SJW39" s="661"/>
      <c r="SJX39" s="661"/>
      <c r="SJY39" s="661"/>
      <c r="SJZ39" s="661"/>
      <c r="SKA39" s="661"/>
      <c r="SKB39" s="661"/>
      <c r="SKC39" s="661"/>
      <c r="SKD39" s="661"/>
      <c r="SKE39" s="661"/>
      <c r="SKF39" s="661"/>
      <c r="SKG39" s="661"/>
      <c r="SKH39" s="661"/>
      <c r="SKI39" s="661"/>
      <c r="SKJ39" s="661"/>
      <c r="SKK39" s="661"/>
      <c r="SKL39" s="661"/>
      <c r="SKM39" s="661"/>
      <c r="SKN39" s="661"/>
      <c r="SKO39" s="661"/>
      <c r="SKP39" s="661"/>
      <c r="SKQ39" s="661"/>
      <c r="SKR39" s="661"/>
      <c r="SKS39" s="661"/>
      <c r="SKT39" s="661"/>
      <c r="SKU39" s="661"/>
      <c r="SKV39" s="661"/>
      <c r="SKW39" s="661"/>
      <c r="SKX39" s="661"/>
      <c r="SKY39" s="661"/>
      <c r="SKZ39" s="661"/>
      <c r="SLA39" s="661"/>
      <c r="SLB39" s="661"/>
      <c r="SLC39" s="661"/>
      <c r="SLD39" s="661"/>
      <c r="SLE39" s="661"/>
      <c r="SLF39" s="661"/>
      <c r="SLG39" s="661"/>
      <c r="SLH39" s="661"/>
      <c r="SLI39" s="661"/>
      <c r="SLJ39" s="661"/>
      <c r="SLK39" s="661"/>
      <c r="SLL39" s="661"/>
      <c r="SLM39" s="661"/>
      <c r="SLN39" s="661"/>
      <c r="SLO39" s="661"/>
      <c r="SLP39" s="661"/>
      <c r="SLQ39" s="661"/>
      <c r="SLR39" s="661"/>
      <c r="SLS39" s="661"/>
      <c r="SLT39" s="661"/>
      <c r="SLU39" s="661"/>
      <c r="SLV39" s="661"/>
      <c r="SLW39" s="661"/>
      <c r="SLX39" s="661"/>
      <c r="SLY39" s="661"/>
      <c r="SLZ39" s="661"/>
      <c r="SMA39" s="661"/>
      <c r="SMB39" s="661"/>
      <c r="SMC39" s="661"/>
      <c r="SMD39" s="661"/>
      <c r="SME39" s="661"/>
      <c r="SMF39" s="661"/>
      <c r="SMG39" s="661"/>
      <c r="SMH39" s="661"/>
      <c r="SMI39" s="661"/>
      <c r="SMJ39" s="661"/>
      <c r="SMK39" s="661"/>
      <c r="SML39" s="661"/>
      <c r="SMM39" s="661"/>
      <c r="SMN39" s="661"/>
      <c r="SMO39" s="661"/>
      <c r="SMP39" s="661"/>
      <c r="SMQ39" s="661"/>
      <c r="SMR39" s="661"/>
      <c r="SMS39" s="661"/>
      <c r="SMT39" s="661"/>
      <c r="SMU39" s="661"/>
      <c r="SMV39" s="661"/>
      <c r="SMW39" s="661"/>
      <c r="SMX39" s="661"/>
      <c r="SMY39" s="661"/>
      <c r="SMZ39" s="661"/>
      <c r="SNA39" s="661"/>
      <c r="SNB39" s="661"/>
      <c r="SNC39" s="661"/>
      <c r="SND39" s="661"/>
      <c r="SNE39" s="661"/>
      <c r="SNF39" s="661"/>
      <c r="SNG39" s="661"/>
      <c r="SNH39" s="661"/>
      <c r="SNI39" s="661"/>
      <c r="SNJ39" s="661"/>
      <c r="SNK39" s="661"/>
      <c r="SNL39" s="661"/>
      <c r="SNM39" s="661"/>
      <c r="SNN39" s="661"/>
      <c r="SNO39" s="661"/>
      <c r="SNP39" s="661"/>
      <c r="SNQ39" s="661"/>
      <c r="SNR39" s="661"/>
      <c r="SNS39" s="661"/>
      <c r="SNT39" s="661"/>
      <c r="SNU39" s="661"/>
      <c r="SNV39" s="661"/>
      <c r="SNW39" s="661"/>
      <c r="SNX39" s="661"/>
      <c r="SNY39" s="661"/>
      <c r="SNZ39" s="661"/>
      <c r="SOA39" s="661"/>
      <c r="SOB39" s="661"/>
      <c r="SOC39" s="661"/>
      <c r="SOD39" s="661"/>
      <c r="SOE39" s="661"/>
      <c r="SOF39" s="661"/>
      <c r="SOG39" s="661"/>
      <c r="SOH39" s="661"/>
      <c r="SOI39" s="661"/>
      <c r="SOJ39" s="661"/>
      <c r="SOK39" s="661"/>
      <c r="SOL39" s="661"/>
      <c r="SOM39" s="661"/>
      <c r="SON39" s="661"/>
      <c r="SOO39" s="661"/>
      <c r="SOP39" s="661"/>
      <c r="SOQ39" s="661"/>
      <c r="SOR39" s="661"/>
      <c r="SOS39" s="661"/>
      <c r="SOT39" s="661"/>
      <c r="SOU39" s="661"/>
      <c r="SOV39" s="661"/>
      <c r="SOW39" s="661"/>
      <c r="SOX39" s="661"/>
      <c r="SOY39" s="661"/>
      <c r="SOZ39" s="661"/>
      <c r="SPA39" s="661"/>
      <c r="SPB39" s="661"/>
      <c r="SPC39" s="661"/>
      <c r="SPD39" s="661"/>
      <c r="SPE39" s="661"/>
      <c r="SPF39" s="661"/>
      <c r="SPG39" s="661"/>
      <c r="SPH39" s="661"/>
      <c r="SPI39" s="661"/>
      <c r="SPJ39" s="661"/>
      <c r="SPK39" s="661"/>
      <c r="SPL39" s="661"/>
      <c r="SPM39" s="661"/>
      <c r="SPN39" s="661"/>
      <c r="SPO39" s="661"/>
      <c r="SPP39" s="661"/>
      <c r="SPQ39" s="661"/>
      <c r="SPR39" s="661"/>
      <c r="SPS39" s="661"/>
      <c r="SPT39" s="661"/>
      <c r="SPU39" s="661"/>
      <c r="SPV39" s="661"/>
      <c r="SPW39" s="661"/>
      <c r="SPX39" s="661"/>
      <c r="SPY39" s="661"/>
      <c r="SPZ39" s="661"/>
      <c r="SQA39" s="661"/>
      <c r="SQB39" s="661"/>
      <c r="SQC39" s="661"/>
      <c r="SQD39" s="661"/>
      <c r="SQE39" s="661"/>
      <c r="SQF39" s="661"/>
      <c r="SQG39" s="661"/>
      <c r="SQH39" s="661"/>
      <c r="SQI39" s="661"/>
      <c r="SQJ39" s="661"/>
      <c r="SQK39" s="661"/>
      <c r="SQL39" s="661"/>
      <c r="SQM39" s="661"/>
      <c r="SQN39" s="661"/>
      <c r="SQO39" s="661"/>
      <c r="SQP39" s="661"/>
      <c r="SQQ39" s="661"/>
      <c r="SQR39" s="661"/>
      <c r="SQS39" s="661"/>
      <c r="SQT39" s="661"/>
      <c r="SQU39" s="661"/>
      <c r="SQV39" s="661"/>
      <c r="SQW39" s="661"/>
      <c r="SQX39" s="661"/>
      <c r="SQY39" s="661"/>
      <c r="SQZ39" s="661"/>
      <c r="SRA39" s="661"/>
      <c r="SRB39" s="661"/>
      <c r="SRC39" s="661"/>
      <c r="SRD39" s="661"/>
      <c r="SRE39" s="661"/>
      <c r="SRF39" s="661"/>
      <c r="SRG39" s="661"/>
      <c r="SRH39" s="661"/>
      <c r="SRI39" s="661"/>
      <c r="SRJ39" s="661"/>
      <c r="SRK39" s="661"/>
      <c r="SRL39" s="661"/>
      <c r="SRM39" s="661"/>
      <c r="SRN39" s="661"/>
      <c r="SRO39" s="661"/>
      <c r="SRP39" s="661"/>
      <c r="SRQ39" s="661"/>
      <c r="SRR39" s="661"/>
      <c r="SRS39" s="661"/>
      <c r="SRT39" s="661"/>
      <c r="SRU39" s="661"/>
      <c r="SRV39" s="661"/>
      <c r="SRW39" s="661"/>
      <c r="SRX39" s="661"/>
      <c r="SRY39" s="661"/>
      <c r="SRZ39" s="661"/>
      <c r="SSA39" s="661"/>
      <c r="SSB39" s="661"/>
      <c r="SSC39" s="661"/>
      <c r="SSD39" s="661"/>
      <c r="SSE39" s="661"/>
      <c r="SSF39" s="661"/>
      <c r="SSG39" s="661"/>
      <c r="SSH39" s="661"/>
      <c r="SSI39" s="661"/>
      <c r="SSJ39" s="661"/>
      <c r="SSK39" s="661"/>
      <c r="SSL39" s="661"/>
      <c r="SSM39" s="661"/>
      <c r="SSN39" s="661"/>
      <c r="SSO39" s="661"/>
      <c r="SSP39" s="661"/>
      <c r="SSQ39" s="661"/>
      <c r="SSR39" s="661"/>
      <c r="SSS39" s="661"/>
      <c r="SST39" s="661"/>
      <c r="SSU39" s="661"/>
      <c r="SSV39" s="661"/>
      <c r="SSW39" s="661"/>
      <c r="SSX39" s="661"/>
      <c r="SSY39" s="661"/>
      <c r="SSZ39" s="661"/>
      <c r="STA39" s="661"/>
      <c r="STB39" s="661"/>
      <c r="STC39" s="661"/>
      <c r="STD39" s="661"/>
      <c r="STE39" s="661"/>
      <c r="STF39" s="661"/>
      <c r="STG39" s="661"/>
      <c r="STH39" s="661"/>
      <c r="STI39" s="661"/>
      <c r="STJ39" s="661"/>
      <c r="STK39" s="661"/>
      <c r="STL39" s="661"/>
      <c r="STM39" s="661"/>
      <c r="STN39" s="661"/>
      <c r="STO39" s="661"/>
      <c r="STP39" s="661"/>
      <c r="STQ39" s="661"/>
      <c r="STR39" s="661"/>
      <c r="STS39" s="661"/>
      <c r="STT39" s="661"/>
      <c r="STU39" s="661"/>
      <c r="STV39" s="661"/>
      <c r="STW39" s="661"/>
      <c r="STX39" s="661"/>
      <c r="STY39" s="661"/>
      <c r="STZ39" s="661"/>
      <c r="SUA39" s="661"/>
      <c r="SUB39" s="661"/>
      <c r="SUC39" s="661"/>
      <c r="SUD39" s="661"/>
      <c r="SUE39" s="661"/>
      <c r="SUF39" s="661"/>
      <c r="SUG39" s="661"/>
      <c r="SUH39" s="661"/>
      <c r="SUI39" s="661"/>
      <c r="SUJ39" s="661"/>
      <c r="SUK39" s="661"/>
      <c r="SUL39" s="661"/>
      <c r="SUM39" s="661"/>
      <c r="SUN39" s="661"/>
      <c r="SUO39" s="661"/>
      <c r="SUP39" s="661"/>
      <c r="SUQ39" s="661"/>
      <c r="SUR39" s="661"/>
      <c r="SUS39" s="661"/>
      <c r="SUT39" s="661"/>
      <c r="SUU39" s="661"/>
      <c r="SUV39" s="661"/>
      <c r="SUW39" s="661"/>
      <c r="SUX39" s="661"/>
      <c r="SUY39" s="661"/>
      <c r="SUZ39" s="661"/>
      <c r="SVA39" s="661"/>
      <c r="SVB39" s="661"/>
      <c r="SVC39" s="661"/>
      <c r="SVD39" s="661"/>
      <c r="SVE39" s="661"/>
      <c r="SVF39" s="661"/>
      <c r="SVG39" s="661"/>
      <c r="SVH39" s="661"/>
      <c r="SVI39" s="661"/>
      <c r="SVJ39" s="661"/>
      <c r="SVK39" s="661"/>
      <c r="SVL39" s="661"/>
      <c r="SVM39" s="661"/>
      <c r="SVN39" s="661"/>
      <c r="SVO39" s="661"/>
      <c r="SVP39" s="661"/>
      <c r="SVQ39" s="661"/>
      <c r="SVR39" s="661"/>
      <c r="SVS39" s="661"/>
      <c r="SVT39" s="661"/>
      <c r="SVU39" s="661"/>
      <c r="SVV39" s="661"/>
      <c r="SVW39" s="661"/>
      <c r="SVX39" s="661"/>
      <c r="SVY39" s="661"/>
      <c r="SVZ39" s="661"/>
      <c r="SWA39" s="661"/>
      <c r="SWB39" s="661"/>
      <c r="SWC39" s="661"/>
      <c r="SWD39" s="661"/>
      <c r="SWE39" s="661"/>
      <c r="SWF39" s="661"/>
      <c r="SWG39" s="661"/>
      <c r="SWH39" s="661"/>
      <c r="SWI39" s="661"/>
      <c r="SWJ39" s="661"/>
      <c r="SWK39" s="661"/>
      <c r="SWL39" s="661"/>
      <c r="SWM39" s="661"/>
      <c r="SWN39" s="661"/>
      <c r="SWO39" s="661"/>
      <c r="SWP39" s="661"/>
      <c r="SWQ39" s="661"/>
      <c r="SWR39" s="661"/>
      <c r="SWS39" s="661"/>
      <c r="SWT39" s="661"/>
      <c r="SWU39" s="661"/>
      <c r="SWV39" s="661"/>
      <c r="SWW39" s="661"/>
      <c r="SWX39" s="661"/>
      <c r="SWY39" s="661"/>
      <c r="SWZ39" s="661"/>
      <c r="SXA39" s="661"/>
      <c r="SXB39" s="661"/>
      <c r="SXC39" s="661"/>
      <c r="SXD39" s="661"/>
      <c r="SXE39" s="661"/>
      <c r="SXF39" s="661"/>
      <c r="SXG39" s="661"/>
      <c r="SXH39" s="661"/>
      <c r="SXI39" s="661"/>
      <c r="SXJ39" s="661"/>
      <c r="SXK39" s="661"/>
      <c r="SXL39" s="661"/>
      <c r="SXM39" s="661"/>
      <c r="SXN39" s="661"/>
      <c r="SXO39" s="661"/>
      <c r="SXP39" s="661"/>
      <c r="SXQ39" s="661"/>
      <c r="SXR39" s="661"/>
      <c r="SXS39" s="661"/>
      <c r="SXT39" s="661"/>
      <c r="SXU39" s="661"/>
      <c r="SXV39" s="661"/>
      <c r="SXW39" s="661"/>
      <c r="SXX39" s="661"/>
      <c r="SXY39" s="661"/>
      <c r="SXZ39" s="661"/>
      <c r="SYA39" s="661"/>
      <c r="SYB39" s="661"/>
      <c r="SYC39" s="661"/>
      <c r="SYD39" s="661"/>
      <c r="SYE39" s="661"/>
      <c r="SYF39" s="661"/>
      <c r="SYG39" s="661"/>
      <c r="SYH39" s="661"/>
      <c r="SYI39" s="661"/>
      <c r="SYJ39" s="661"/>
      <c r="SYK39" s="661"/>
      <c r="SYL39" s="661"/>
      <c r="SYM39" s="661"/>
      <c r="SYN39" s="661"/>
      <c r="SYO39" s="661"/>
      <c r="SYP39" s="661"/>
      <c r="SYQ39" s="661"/>
      <c r="SYR39" s="661"/>
      <c r="SYS39" s="661"/>
      <c r="SYT39" s="661"/>
      <c r="SYU39" s="661"/>
      <c r="SYV39" s="661"/>
      <c r="SYW39" s="661"/>
      <c r="SYX39" s="661"/>
      <c r="SYY39" s="661"/>
      <c r="SYZ39" s="661"/>
      <c r="SZA39" s="661"/>
      <c r="SZB39" s="661"/>
      <c r="SZC39" s="661"/>
      <c r="SZD39" s="661"/>
      <c r="SZE39" s="661"/>
      <c r="SZF39" s="661"/>
      <c r="SZG39" s="661"/>
      <c r="SZH39" s="661"/>
      <c r="SZI39" s="661"/>
      <c r="SZJ39" s="661"/>
      <c r="SZK39" s="661"/>
      <c r="SZL39" s="661"/>
      <c r="SZM39" s="661"/>
      <c r="SZN39" s="661"/>
      <c r="SZO39" s="661"/>
      <c r="SZP39" s="661"/>
      <c r="SZQ39" s="661"/>
      <c r="SZR39" s="661"/>
      <c r="SZS39" s="661"/>
      <c r="SZT39" s="661"/>
      <c r="SZU39" s="661"/>
      <c r="SZV39" s="661"/>
      <c r="SZW39" s="661"/>
      <c r="SZX39" s="661"/>
      <c r="SZY39" s="661"/>
      <c r="SZZ39" s="661"/>
      <c r="TAA39" s="661"/>
      <c r="TAB39" s="661"/>
      <c r="TAC39" s="661"/>
      <c r="TAD39" s="661"/>
      <c r="TAE39" s="661"/>
      <c r="TAF39" s="661"/>
      <c r="TAG39" s="661"/>
      <c r="TAH39" s="661"/>
      <c r="TAI39" s="661"/>
      <c r="TAJ39" s="661"/>
      <c r="TAK39" s="661"/>
      <c r="TAL39" s="661"/>
      <c r="TAM39" s="661"/>
      <c r="TAN39" s="661"/>
      <c r="TAO39" s="661"/>
      <c r="TAP39" s="661"/>
      <c r="TAQ39" s="661"/>
      <c r="TAR39" s="661"/>
      <c r="TAS39" s="661"/>
      <c r="TAT39" s="661"/>
      <c r="TAU39" s="661"/>
      <c r="TAV39" s="661"/>
      <c r="TAW39" s="661"/>
      <c r="TAX39" s="661"/>
      <c r="TAY39" s="661"/>
      <c r="TAZ39" s="661"/>
      <c r="TBA39" s="661"/>
      <c r="TBB39" s="661"/>
      <c r="TBC39" s="661"/>
      <c r="TBD39" s="661"/>
      <c r="TBE39" s="661"/>
      <c r="TBF39" s="661"/>
      <c r="TBG39" s="661"/>
      <c r="TBH39" s="661"/>
      <c r="TBI39" s="661"/>
      <c r="TBJ39" s="661"/>
      <c r="TBK39" s="661"/>
      <c r="TBL39" s="661"/>
      <c r="TBM39" s="661"/>
      <c r="TBN39" s="661"/>
      <c r="TBO39" s="661"/>
      <c r="TBP39" s="661"/>
      <c r="TBQ39" s="661"/>
      <c r="TBR39" s="661"/>
      <c r="TBS39" s="661"/>
      <c r="TBT39" s="661"/>
      <c r="TBU39" s="661"/>
      <c r="TBV39" s="661"/>
      <c r="TBW39" s="661"/>
      <c r="TBX39" s="661"/>
      <c r="TBY39" s="661"/>
      <c r="TBZ39" s="661"/>
      <c r="TCA39" s="661"/>
      <c r="TCB39" s="661"/>
      <c r="TCC39" s="661"/>
      <c r="TCD39" s="661"/>
      <c r="TCE39" s="661"/>
      <c r="TCF39" s="661"/>
      <c r="TCG39" s="661"/>
      <c r="TCH39" s="661"/>
      <c r="TCI39" s="661"/>
      <c r="TCJ39" s="661"/>
      <c r="TCK39" s="661"/>
      <c r="TCL39" s="661"/>
      <c r="TCM39" s="661"/>
      <c r="TCN39" s="661"/>
      <c r="TCO39" s="661"/>
      <c r="TCP39" s="661"/>
      <c r="TCQ39" s="661"/>
      <c r="TCR39" s="661"/>
      <c r="TCS39" s="661"/>
      <c r="TCT39" s="661"/>
      <c r="TCU39" s="661"/>
      <c r="TCV39" s="661"/>
      <c r="TCW39" s="661"/>
      <c r="TCX39" s="661"/>
      <c r="TCY39" s="661"/>
      <c r="TCZ39" s="661"/>
      <c r="TDA39" s="661"/>
      <c r="TDB39" s="661"/>
      <c r="TDC39" s="661"/>
      <c r="TDD39" s="661"/>
      <c r="TDE39" s="661"/>
      <c r="TDF39" s="661"/>
      <c r="TDG39" s="661"/>
      <c r="TDH39" s="661"/>
      <c r="TDI39" s="661"/>
      <c r="TDJ39" s="661"/>
      <c r="TDK39" s="661"/>
      <c r="TDL39" s="661"/>
      <c r="TDM39" s="661"/>
      <c r="TDN39" s="661"/>
      <c r="TDO39" s="661"/>
      <c r="TDP39" s="661"/>
      <c r="TDQ39" s="661"/>
      <c r="TDR39" s="661"/>
      <c r="TDS39" s="661"/>
      <c r="TDT39" s="661"/>
      <c r="TDU39" s="661"/>
      <c r="TDV39" s="661"/>
      <c r="TDW39" s="661"/>
      <c r="TDX39" s="661"/>
      <c r="TDY39" s="661"/>
      <c r="TDZ39" s="661"/>
      <c r="TEA39" s="661"/>
      <c r="TEB39" s="661"/>
      <c r="TEC39" s="661"/>
      <c r="TED39" s="661"/>
      <c r="TEE39" s="661"/>
      <c r="TEF39" s="661"/>
      <c r="TEG39" s="661"/>
      <c r="TEH39" s="661"/>
      <c r="TEI39" s="661"/>
      <c r="TEJ39" s="661"/>
      <c r="TEK39" s="661"/>
      <c r="TEL39" s="661"/>
      <c r="TEM39" s="661"/>
      <c r="TEN39" s="661"/>
      <c r="TEO39" s="661"/>
      <c r="TEP39" s="661"/>
      <c r="TEQ39" s="661"/>
      <c r="TER39" s="661"/>
      <c r="TES39" s="661"/>
      <c r="TET39" s="661"/>
      <c r="TEU39" s="661"/>
      <c r="TEV39" s="661"/>
      <c r="TEW39" s="661"/>
      <c r="TEX39" s="661"/>
      <c r="TEY39" s="661"/>
      <c r="TEZ39" s="661"/>
      <c r="TFA39" s="661"/>
      <c r="TFB39" s="661"/>
      <c r="TFC39" s="661"/>
      <c r="TFD39" s="661"/>
      <c r="TFE39" s="661"/>
      <c r="TFF39" s="661"/>
      <c r="TFG39" s="661"/>
      <c r="TFH39" s="661"/>
      <c r="TFI39" s="661"/>
      <c r="TFJ39" s="661"/>
      <c r="TFK39" s="661"/>
      <c r="TFL39" s="661"/>
      <c r="TFM39" s="661"/>
      <c r="TFN39" s="661"/>
      <c r="TFO39" s="661"/>
      <c r="TFP39" s="661"/>
      <c r="TFQ39" s="661"/>
      <c r="TFR39" s="661"/>
      <c r="TFS39" s="661"/>
      <c r="TFT39" s="661"/>
      <c r="TFU39" s="661"/>
      <c r="TFV39" s="661"/>
      <c r="TFW39" s="661"/>
      <c r="TFX39" s="661"/>
      <c r="TFY39" s="661"/>
      <c r="TFZ39" s="661"/>
      <c r="TGA39" s="661"/>
      <c r="TGB39" s="661"/>
      <c r="TGC39" s="661"/>
      <c r="TGD39" s="661"/>
      <c r="TGE39" s="661"/>
      <c r="TGF39" s="661"/>
      <c r="TGG39" s="661"/>
      <c r="TGH39" s="661"/>
      <c r="TGI39" s="661"/>
      <c r="TGJ39" s="661"/>
      <c r="TGK39" s="661"/>
      <c r="TGL39" s="661"/>
      <c r="TGM39" s="661"/>
      <c r="TGN39" s="661"/>
      <c r="TGO39" s="661"/>
      <c r="TGP39" s="661"/>
      <c r="TGQ39" s="661"/>
      <c r="TGR39" s="661"/>
      <c r="TGS39" s="661"/>
      <c r="TGT39" s="661"/>
      <c r="TGU39" s="661"/>
      <c r="TGV39" s="661"/>
      <c r="TGW39" s="661"/>
      <c r="TGX39" s="661"/>
      <c r="TGY39" s="661"/>
      <c r="TGZ39" s="661"/>
      <c r="THA39" s="661"/>
      <c r="THB39" s="661"/>
      <c r="THC39" s="661"/>
      <c r="THD39" s="661"/>
      <c r="THE39" s="661"/>
      <c r="THF39" s="661"/>
      <c r="THG39" s="661"/>
      <c r="THH39" s="661"/>
      <c r="THI39" s="661"/>
      <c r="THJ39" s="661"/>
      <c r="THK39" s="661"/>
      <c r="THL39" s="661"/>
      <c r="THM39" s="661"/>
      <c r="THN39" s="661"/>
      <c r="THO39" s="661"/>
      <c r="THP39" s="661"/>
      <c r="THQ39" s="661"/>
      <c r="THR39" s="661"/>
      <c r="THS39" s="661"/>
      <c r="THT39" s="661"/>
      <c r="THU39" s="661"/>
      <c r="THV39" s="661"/>
      <c r="THW39" s="661"/>
      <c r="THX39" s="661"/>
      <c r="THY39" s="661"/>
      <c r="THZ39" s="661"/>
      <c r="TIA39" s="661"/>
      <c r="TIB39" s="661"/>
      <c r="TIC39" s="661"/>
      <c r="TID39" s="661"/>
      <c r="TIE39" s="661"/>
      <c r="TIF39" s="661"/>
      <c r="TIG39" s="661"/>
      <c r="TIH39" s="661"/>
      <c r="TII39" s="661"/>
      <c r="TIJ39" s="661"/>
      <c r="TIK39" s="661"/>
      <c r="TIL39" s="661"/>
      <c r="TIM39" s="661"/>
      <c r="TIN39" s="661"/>
      <c r="TIO39" s="661"/>
      <c r="TIP39" s="661"/>
      <c r="TIQ39" s="661"/>
      <c r="TIR39" s="661"/>
      <c r="TIS39" s="661"/>
      <c r="TIT39" s="661"/>
      <c r="TIU39" s="661"/>
      <c r="TIV39" s="661"/>
      <c r="TIW39" s="661"/>
      <c r="TIX39" s="661"/>
      <c r="TIY39" s="661"/>
      <c r="TIZ39" s="661"/>
      <c r="TJA39" s="661"/>
      <c r="TJB39" s="661"/>
      <c r="TJC39" s="661"/>
      <c r="TJD39" s="661"/>
      <c r="TJE39" s="661"/>
      <c r="TJF39" s="661"/>
      <c r="TJG39" s="661"/>
      <c r="TJH39" s="661"/>
      <c r="TJI39" s="661"/>
      <c r="TJJ39" s="661"/>
      <c r="TJK39" s="661"/>
      <c r="TJL39" s="661"/>
      <c r="TJM39" s="661"/>
      <c r="TJN39" s="661"/>
      <c r="TJO39" s="661"/>
      <c r="TJP39" s="661"/>
      <c r="TJQ39" s="661"/>
      <c r="TJR39" s="661"/>
      <c r="TJS39" s="661"/>
      <c r="TJT39" s="661"/>
      <c r="TJU39" s="661"/>
      <c r="TJV39" s="661"/>
      <c r="TJW39" s="661"/>
      <c r="TJX39" s="661"/>
      <c r="TJY39" s="661"/>
      <c r="TJZ39" s="661"/>
      <c r="TKA39" s="661"/>
      <c r="TKB39" s="661"/>
      <c r="TKC39" s="661"/>
      <c r="TKD39" s="661"/>
      <c r="TKE39" s="661"/>
      <c r="TKF39" s="661"/>
      <c r="TKG39" s="661"/>
      <c r="TKH39" s="661"/>
      <c r="TKI39" s="661"/>
      <c r="TKJ39" s="661"/>
      <c r="TKK39" s="661"/>
      <c r="TKL39" s="661"/>
      <c r="TKM39" s="661"/>
      <c r="TKN39" s="661"/>
      <c r="TKO39" s="661"/>
      <c r="TKP39" s="661"/>
      <c r="TKQ39" s="661"/>
      <c r="TKR39" s="661"/>
      <c r="TKS39" s="661"/>
      <c r="TKT39" s="661"/>
      <c r="TKU39" s="661"/>
      <c r="TKV39" s="661"/>
      <c r="TKW39" s="661"/>
      <c r="TKX39" s="661"/>
      <c r="TKY39" s="661"/>
      <c r="TKZ39" s="661"/>
      <c r="TLA39" s="661"/>
      <c r="TLB39" s="661"/>
      <c r="TLC39" s="661"/>
      <c r="TLD39" s="661"/>
      <c r="TLE39" s="661"/>
      <c r="TLF39" s="661"/>
      <c r="TLG39" s="661"/>
      <c r="TLH39" s="661"/>
      <c r="TLI39" s="661"/>
      <c r="TLJ39" s="661"/>
      <c r="TLK39" s="661"/>
      <c r="TLL39" s="661"/>
      <c r="TLM39" s="661"/>
      <c r="TLN39" s="661"/>
      <c r="TLO39" s="661"/>
      <c r="TLP39" s="661"/>
      <c r="TLQ39" s="661"/>
      <c r="TLR39" s="661"/>
      <c r="TLS39" s="661"/>
      <c r="TLT39" s="661"/>
      <c r="TLU39" s="661"/>
      <c r="TLV39" s="661"/>
      <c r="TLW39" s="661"/>
      <c r="TLX39" s="661"/>
      <c r="TLY39" s="661"/>
      <c r="TLZ39" s="661"/>
      <c r="TMA39" s="661"/>
      <c r="TMB39" s="661"/>
      <c r="TMC39" s="661"/>
      <c r="TMD39" s="661"/>
      <c r="TME39" s="661"/>
      <c r="TMF39" s="661"/>
      <c r="TMG39" s="661"/>
      <c r="TMH39" s="661"/>
      <c r="TMI39" s="661"/>
      <c r="TMJ39" s="661"/>
      <c r="TMK39" s="661"/>
      <c r="TML39" s="661"/>
      <c r="TMM39" s="661"/>
      <c r="TMN39" s="661"/>
      <c r="TMO39" s="661"/>
      <c r="TMP39" s="661"/>
      <c r="TMQ39" s="661"/>
      <c r="TMR39" s="661"/>
      <c r="TMS39" s="661"/>
      <c r="TMT39" s="661"/>
      <c r="TMU39" s="661"/>
      <c r="TMV39" s="661"/>
      <c r="TMW39" s="661"/>
      <c r="TMX39" s="661"/>
      <c r="TMY39" s="661"/>
      <c r="TMZ39" s="661"/>
      <c r="TNA39" s="661"/>
      <c r="TNB39" s="661"/>
      <c r="TNC39" s="661"/>
      <c r="TND39" s="661"/>
      <c r="TNE39" s="661"/>
      <c r="TNF39" s="661"/>
      <c r="TNG39" s="661"/>
      <c r="TNH39" s="661"/>
      <c r="TNI39" s="661"/>
      <c r="TNJ39" s="661"/>
      <c r="TNK39" s="661"/>
      <c r="TNL39" s="661"/>
      <c r="TNM39" s="661"/>
      <c r="TNN39" s="661"/>
      <c r="TNO39" s="661"/>
      <c r="TNP39" s="661"/>
      <c r="TNQ39" s="661"/>
      <c r="TNR39" s="661"/>
      <c r="TNS39" s="661"/>
      <c r="TNT39" s="661"/>
      <c r="TNU39" s="661"/>
      <c r="TNV39" s="661"/>
      <c r="TNW39" s="661"/>
      <c r="TNX39" s="661"/>
      <c r="TNY39" s="661"/>
      <c r="TNZ39" s="661"/>
      <c r="TOA39" s="661"/>
      <c r="TOB39" s="661"/>
      <c r="TOC39" s="661"/>
      <c r="TOD39" s="661"/>
      <c r="TOE39" s="661"/>
      <c r="TOF39" s="661"/>
      <c r="TOG39" s="661"/>
      <c r="TOH39" s="661"/>
      <c r="TOI39" s="661"/>
      <c r="TOJ39" s="661"/>
      <c r="TOK39" s="661"/>
      <c r="TOL39" s="661"/>
      <c r="TOM39" s="661"/>
      <c r="TON39" s="661"/>
      <c r="TOO39" s="661"/>
      <c r="TOP39" s="661"/>
      <c r="TOQ39" s="661"/>
      <c r="TOR39" s="661"/>
      <c r="TOS39" s="661"/>
      <c r="TOT39" s="661"/>
      <c r="TOU39" s="661"/>
      <c r="TOV39" s="661"/>
      <c r="TOW39" s="661"/>
      <c r="TOX39" s="661"/>
      <c r="TOY39" s="661"/>
      <c r="TOZ39" s="661"/>
      <c r="TPA39" s="661"/>
      <c r="TPB39" s="661"/>
      <c r="TPC39" s="661"/>
      <c r="TPD39" s="661"/>
      <c r="TPE39" s="661"/>
      <c r="TPF39" s="661"/>
      <c r="TPG39" s="661"/>
      <c r="TPH39" s="661"/>
      <c r="TPI39" s="661"/>
      <c r="TPJ39" s="661"/>
      <c r="TPK39" s="661"/>
      <c r="TPL39" s="661"/>
      <c r="TPM39" s="661"/>
      <c r="TPN39" s="661"/>
      <c r="TPO39" s="661"/>
      <c r="TPP39" s="661"/>
      <c r="TPQ39" s="661"/>
      <c r="TPR39" s="661"/>
      <c r="TPS39" s="661"/>
      <c r="TPT39" s="661"/>
      <c r="TPU39" s="661"/>
      <c r="TPV39" s="661"/>
      <c r="TPW39" s="661"/>
      <c r="TPX39" s="661"/>
      <c r="TPY39" s="661"/>
      <c r="TPZ39" s="661"/>
      <c r="TQA39" s="661"/>
      <c r="TQB39" s="661"/>
      <c r="TQC39" s="661"/>
      <c r="TQD39" s="661"/>
      <c r="TQE39" s="661"/>
      <c r="TQF39" s="661"/>
      <c r="TQG39" s="661"/>
      <c r="TQH39" s="661"/>
      <c r="TQI39" s="661"/>
      <c r="TQJ39" s="661"/>
      <c r="TQK39" s="661"/>
      <c r="TQL39" s="661"/>
      <c r="TQM39" s="661"/>
      <c r="TQN39" s="661"/>
      <c r="TQO39" s="661"/>
      <c r="TQP39" s="661"/>
      <c r="TQQ39" s="661"/>
      <c r="TQR39" s="661"/>
      <c r="TQS39" s="661"/>
      <c r="TQT39" s="661"/>
      <c r="TQU39" s="661"/>
      <c r="TQV39" s="661"/>
      <c r="TQW39" s="661"/>
      <c r="TQX39" s="661"/>
      <c r="TQY39" s="661"/>
      <c r="TQZ39" s="661"/>
      <c r="TRA39" s="661"/>
      <c r="TRB39" s="661"/>
      <c r="TRC39" s="661"/>
      <c r="TRD39" s="661"/>
      <c r="TRE39" s="661"/>
      <c r="TRF39" s="661"/>
      <c r="TRG39" s="661"/>
      <c r="TRH39" s="661"/>
      <c r="TRI39" s="661"/>
      <c r="TRJ39" s="661"/>
      <c r="TRK39" s="661"/>
      <c r="TRL39" s="661"/>
      <c r="TRM39" s="661"/>
      <c r="TRN39" s="661"/>
      <c r="TRO39" s="661"/>
      <c r="TRP39" s="661"/>
      <c r="TRQ39" s="661"/>
      <c r="TRR39" s="661"/>
      <c r="TRS39" s="661"/>
      <c r="TRT39" s="661"/>
      <c r="TRU39" s="661"/>
      <c r="TRV39" s="661"/>
      <c r="TRW39" s="661"/>
      <c r="TRX39" s="661"/>
      <c r="TRY39" s="661"/>
      <c r="TRZ39" s="661"/>
      <c r="TSA39" s="661"/>
      <c r="TSB39" s="661"/>
      <c r="TSC39" s="661"/>
      <c r="TSD39" s="661"/>
      <c r="TSE39" s="661"/>
      <c r="TSF39" s="661"/>
      <c r="TSG39" s="661"/>
      <c r="TSH39" s="661"/>
      <c r="TSI39" s="661"/>
      <c r="TSJ39" s="661"/>
      <c r="TSK39" s="661"/>
      <c r="TSL39" s="661"/>
      <c r="TSM39" s="661"/>
      <c r="TSN39" s="661"/>
      <c r="TSO39" s="661"/>
      <c r="TSP39" s="661"/>
      <c r="TSQ39" s="661"/>
      <c r="TSR39" s="661"/>
      <c r="TSS39" s="661"/>
      <c r="TST39" s="661"/>
      <c r="TSU39" s="661"/>
      <c r="TSV39" s="661"/>
      <c r="TSW39" s="661"/>
      <c r="TSX39" s="661"/>
      <c r="TSY39" s="661"/>
      <c r="TSZ39" s="661"/>
      <c r="TTA39" s="661"/>
      <c r="TTB39" s="661"/>
      <c r="TTC39" s="661"/>
      <c r="TTD39" s="661"/>
      <c r="TTE39" s="661"/>
      <c r="TTF39" s="661"/>
      <c r="TTG39" s="661"/>
      <c r="TTH39" s="661"/>
      <c r="TTI39" s="661"/>
      <c r="TTJ39" s="661"/>
      <c r="TTK39" s="661"/>
      <c r="TTL39" s="661"/>
      <c r="TTM39" s="661"/>
      <c r="TTN39" s="661"/>
      <c r="TTO39" s="661"/>
      <c r="TTP39" s="661"/>
      <c r="TTQ39" s="661"/>
      <c r="TTR39" s="661"/>
      <c r="TTS39" s="661"/>
      <c r="TTT39" s="661"/>
      <c r="TTU39" s="661"/>
      <c r="TTV39" s="661"/>
      <c r="TTW39" s="661"/>
      <c r="TTX39" s="661"/>
      <c r="TTY39" s="661"/>
      <c r="TTZ39" s="661"/>
      <c r="TUA39" s="661"/>
      <c r="TUB39" s="661"/>
      <c r="TUC39" s="661"/>
      <c r="TUD39" s="661"/>
      <c r="TUE39" s="661"/>
      <c r="TUF39" s="661"/>
      <c r="TUG39" s="661"/>
      <c r="TUH39" s="661"/>
      <c r="TUI39" s="661"/>
      <c r="TUJ39" s="661"/>
      <c r="TUK39" s="661"/>
      <c r="TUL39" s="661"/>
      <c r="TUM39" s="661"/>
      <c r="TUN39" s="661"/>
      <c r="TUO39" s="661"/>
      <c r="TUP39" s="661"/>
      <c r="TUQ39" s="661"/>
      <c r="TUR39" s="661"/>
      <c r="TUS39" s="661"/>
      <c r="TUT39" s="661"/>
      <c r="TUU39" s="661"/>
      <c r="TUV39" s="661"/>
      <c r="TUW39" s="661"/>
      <c r="TUX39" s="661"/>
      <c r="TUY39" s="661"/>
      <c r="TUZ39" s="661"/>
      <c r="TVA39" s="661"/>
      <c r="TVB39" s="661"/>
      <c r="TVC39" s="661"/>
      <c r="TVD39" s="661"/>
      <c r="TVE39" s="661"/>
      <c r="TVF39" s="661"/>
      <c r="TVG39" s="661"/>
      <c r="TVH39" s="661"/>
      <c r="TVI39" s="661"/>
      <c r="TVJ39" s="661"/>
      <c r="TVK39" s="661"/>
      <c r="TVL39" s="661"/>
      <c r="TVM39" s="661"/>
      <c r="TVN39" s="661"/>
      <c r="TVO39" s="661"/>
      <c r="TVP39" s="661"/>
      <c r="TVQ39" s="661"/>
      <c r="TVR39" s="661"/>
      <c r="TVS39" s="661"/>
      <c r="TVT39" s="661"/>
      <c r="TVU39" s="661"/>
      <c r="TVV39" s="661"/>
      <c r="TVW39" s="661"/>
      <c r="TVX39" s="661"/>
      <c r="TVY39" s="661"/>
      <c r="TVZ39" s="661"/>
      <c r="TWA39" s="661"/>
      <c r="TWB39" s="661"/>
      <c r="TWC39" s="661"/>
      <c r="TWD39" s="661"/>
      <c r="TWE39" s="661"/>
      <c r="TWF39" s="661"/>
      <c r="TWG39" s="661"/>
      <c r="TWH39" s="661"/>
      <c r="TWI39" s="661"/>
      <c r="TWJ39" s="661"/>
      <c r="TWK39" s="661"/>
      <c r="TWL39" s="661"/>
      <c r="TWM39" s="661"/>
      <c r="TWN39" s="661"/>
      <c r="TWO39" s="661"/>
      <c r="TWP39" s="661"/>
      <c r="TWQ39" s="661"/>
      <c r="TWR39" s="661"/>
      <c r="TWS39" s="661"/>
      <c r="TWT39" s="661"/>
      <c r="TWU39" s="661"/>
      <c r="TWV39" s="661"/>
      <c r="TWW39" s="661"/>
      <c r="TWX39" s="661"/>
      <c r="TWY39" s="661"/>
      <c r="TWZ39" s="661"/>
      <c r="TXA39" s="661"/>
      <c r="TXB39" s="661"/>
      <c r="TXC39" s="661"/>
      <c r="TXD39" s="661"/>
      <c r="TXE39" s="661"/>
      <c r="TXF39" s="661"/>
      <c r="TXG39" s="661"/>
      <c r="TXH39" s="661"/>
      <c r="TXI39" s="661"/>
      <c r="TXJ39" s="661"/>
      <c r="TXK39" s="661"/>
      <c r="TXL39" s="661"/>
      <c r="TXM39" s="661"/>
      <c r="TXN39" s="661"/>
      <c r="TXO39" s="661"/>
      <c r="TXP39" s="661"/>
      <c r="TXQ39" s="661"/>
      <c r="TXR39" s="661"/>
      <c r="TXS39" s="661"/>
      <c r="TXT39" s="661"/>
      <c r="TXU39" s="661"/>
      <c r="TXV39" s="661"/>
      <c r="TXW39" s="661"/>
      <c r="TXX39" s="661"/>
      <c r="TXY39" s="661"/>
      <c r="TXZ39" s="661"/>
      <c r="TYA39" s="661"/>
      <c r="TYB39" s="661"/>
      <c r="TYC39" s="661"/>
      <c r="TYD39" s="661"/>
      <c r="TYE39" s="661"/>
      <c r="TYF39" s="661"/>
      <c r="TYG39" s="661"/>
      <c r="TYH39" s="661"/>
      <c r="TYI39" s="661"/>
      <c r="TYJ39" s="661"/>
      <c r="TYK39" s="661"/>
      <c r="TYL39" s="661"/>
      <c r="TYM39" s="661"/>
      <c r="TYN39" s="661"/>
      <c r="TYO39" s="661"/>
      <c r="TYP39" s="661"/>
      <c r="TYQ39" s="661"/>
      <c r="TYR39" s="661"/>
      <c r="TYS39" s="661"/>
      <c r="TYT39" s="661"/>
      <c r="TYU39" s="661"/>
      <c r="TYV39" s="661"/>
      <c r="TYW39" s="661"/>
      <c r="TYX39" s="661"/>
      <c r="TYY39" s="661"/>
      <c r="TYZ39" s="661"/>
      <c r="TZA39" s="661"/>
      <c r="TZB39" s="661"/>
      <c r="TZC39" s="661"/>
      <c r="TZD39" s="661"/>
      <c r="TZE39" s="661"/>
      <c r="TZF39" s="661"/>
      <c r="TZG39" s="661"/>
      <c r="TZH39" s="661"/>
      <c r="TZI39" s="661"/>
      <c r="TZJ39" s="661"/>
      <c r="TZK39" s="661"/>
      <c r="TZL39" s="661"/>
      <c r="TZM39" s="661"/>
      <c r="TZN39" s="661"/>
      <c r="TZO39" s="661"/>
      <c r="TZP39" s="661"/>
      <c r="TZQ39" s="661"/>
      <c r="TZR39" s="661"/>
      <c r="TZS39" s="661"/>
      <c r="TZT39" s="661"/>
      <c r="TZU39" s="661"/>
      <c r="TZV39" s="661"/>
      <c r="TZW39" s="661"/>
      <c r="TZX39" s="661"/>
      <c r="TZY39" s="661"/>
      <c r="TZZ39" s="661"/>
      <c r="UAA39" s="661"/>
      <c r="UAB39" s="661"/>
      <c r="UAC39" s="661"/>
      <c r="UAD39" s="661"/>
      <c r="UAE39" s="661"/>
      <c r="UAF39" s="661"/>
      <c r="UAG39" s="661"/>
      <c r="UAH39" s="661"/>
      <c r="UAI39" s="661"/>
      <c r="UAJ39" s="661"/>
      <c r="UAK39" s="661"/>
      <c r="UAL39" s="661"/>
      <c r="UAM39" s="661"/>
      <c r="UAN39" s="661"/>
      <c r="UAO39" s="661"/>
      <c r="UAP39" s="661"/>
      <c r="UAQ39" s="661"/>
      <c r="UAR39" s="661"/>
      <c r="UAS39" s="661"/>
      <c r="UAT39" s="661"/>
      <c r="UAU39" s="661"/>
      <c r="UAV39" s="661"/>
      <c r="UAW39" s="661"/>
      <c r="UAX39" s="661"/>
      <c r="UAY39" s="661"/>
      <c r="UAZ39" s="661"/>
      <c r="UBA39" s="661"/>
      <c r="UBB39" s="661"/>
      <c r="UBC39" s="661"/>
      <c r="UBD39" s="661"/>
      <c r="UBE39" s="661"/>
      <c r="UBF39" s="661"/>
      <c r="UBG39" s="661"/>
      <c r="UBH39" s="661"/>
      <c r="UBI39" s="661"/>
      <c r="UBJ39" s="661"/>
      <c r="UBK39" s="661"/>
      <c r="UBL39" s="661"/>
      <c r="UBM39" s="661"/>
      <c r="UBN39" s="661"/>
      <c r="UBO39" s="661"/>
      <c r="UBP39" s="661"/>
      <c r="UBQ39" s="661"/>
      <c r="UBR39" s="661"/>
      <c r="UBS39" s="661"/>
      <c r="UBT39" s="661"/>
      <c r="UBU39" s="661"/>
      <c r="UBV39" s="661"/>
      <c r="UBW39" s="661"/>
      <c r="UBX39" s="661"/>
      <c r="UBY39" s="661"/>
      <c r="UBZ39" s="661"/>
      <c r="UCA39" s="661"/>
      <c r="UCB39" s="661"/>
      <c r="UCC39" s="661"/>
      <c r="UCD39" s="661"/>
      <c r="UCE39" s="661"/>
      <c r="UCF39" s="661"/>
      <c r="UCG39" s="661"/>
      <c r="UCH39" s="661"/>
      <c r="UCI39" s="661"/>
      <c r="UCJ39" s="661"/>
      <c r="UCK39" s="661"/>
      <c r="UCL39" s="661"/>
      <c r="UCM39" s="661"/>
      <c r="UCN39" s="661"/>
      <c r="UCO39" s="661"/>
      <c r="UCP39" s="661"/>
      <c r="UCQ39" s="661"/>
      <c r="UCR39" s="661"/>
      <c r="UCS39" s="661"/>
      <c r="UCT39" s="661"/>
      <c r="UCU39" s="661"/>
      <c r="UCV39" s="661"/>
      <c r="UCW39" s="661"/>
      <c r="UCX39" s="661"/>
      <c r="UCY39" s="661"/>
      <c r="UCZ39" s="661"/>
      <c r="UDA39" s="661"/>
      <c r="UDB39" s="661"/>
      <c r="UDC39" s="661"/>
      <c r="UDD39" s="661"/>
      <c r="UDE39" s="661"/>
      <c r="UDF39" s="661"/>
      <c r="UDG39" s="661"/>
      <c r="UDH39" s="661"/>
      <c r="UDI39" s="661"/>
      <c r="UDJ39" s="661"/>
      <c r="UDK39" s="661"/>
      <c r="UDL39" s="661"/>
      <c r="UDM39" s="661"/>
      <c r="UDN39" s="661"/>
      <c r="UDO39" s="661"/>
      <c r="UDP39" s="661"/>
      <c r="UDQ39" s="661"/>
      <c r="UDR39" s="661"/>
      <c r="UDS39" s="661"/>
      <c r="UDT39" s="661"/>
      <c r="UDU39" s="661"/>
      <c r="UDV39" s="661"/>
      <c r="UDW39" s="661"/>
      <c r="UDX39" s="661"/>
      <c r="UDY39" s="661"/>
      <c r="UDZ39" s="661"/>
      <c r="UEA39" s="661"/>
      <c r="UEB39" s="661"/>
      <c r="UEC39" s="661"/>
      <c r="UED39" s="661"/>
      <c r="UEE39" s="661"/>
      <c r="UEF39" s="661"/>
      <c r="UEG39" s="661"/>
      <c r="UEH39" s="661"/>
      <c r="UEI39" s="661"/>
      <c r="UEJ39" s="661"/>
      <c r="UEK39" s="661"/>
      <c r="UEL39" s="661"/>
      <c r="UEM39" s="661"/>
      <c r="UEN39" s="661"/>
      <c r="UEO39" s="661"/>
      <c r="UEP39" s="661"/>
      <c r="UEQ39" s="661"/>
      <c r="UER39" s="661"/>
      <c r="UES39" s="661"/>
      <c r="UET39" s="661"/>
      <c r="UEU39" s="661"/>
      <c r="UEV39" s="661"/>
      <c r="UEW39" s="661"/>
      <c r="UEX39" s="661"/>
      <c r="UEY39" s="661"/>
      <c r="UEZ39" s="661"/>
      <c r="UFA39" s="661"/>
      <c r="UFB39" s="661"/>
      <c r="UFC39" s="661"/>
      <c r="UFD39" s="661"/>
      <c r="UFE39" s="661"/>
      <c r="UFF39" s="661"/>
      <c r="UFG39" s="661"/>
      <c r="UFH39" s="661"/>
      <c r="UFI39" s="661"/>
      <c r="UFJ39" s="661"/>
      <c r="UFK39" s="661"/>
      <c r="UFL39" s="661"/>
      <c r="UFM39" s="661"/>
      <c r="UFN39" s="661"/>
      <c r="UFO39" s="661"/>
      <c r="UFP39" s="661"/>
      <c r="UFQ39" s="661"/>
      <c r="UFR39" s="661"/>
      <c r="UFS39" s="661"/>
      <c r="UFT39" s="661"/>
      <c r="UFU39" s="661"/>
      <c r="UFV39" s="661"/>
      <c r="UFW39" s="661"/>
      <c r="UFX39" s="661"/>
      <c r="UFY39" s="661"/>
      <c r="UFZ39" s="661"/>
      <c r="UGA39" s="661"/>
      <c r="UGB39" s="661"/>
      <c r="UGC39" s="661"/>
      <c r="UGD39" s="661"/>
      <c r="UGE39" s="661"/>
      <c r="UGF39" s="661"/>
      <c r="UGG39" s="661"/>
      <c r="UGH39" s="661"/>
      <c r="UGI39" s="661"/>
      <c r="UGJ39" s="661"/>
      <c r="UGK39" s="661"/>
      <c r="UGL39" s="661"/>
      <c r="UGM39" s="661"/>
      <c r="UGN39" s="661"/>
      <c r="UGO39" s="661"/>
      <c r="UGP39" s="661"/>
      <c r="UGQ39" s="661"/>
      <c r="UGR39" s="661"/>
      <c r="UGS39" s="661"/>
      <c r="UGT39" s="661"/>
      <c r="UGU39" s="661"/>
      <c r="UGV39" s="661"/>
      <c r="UGW39" s="661"/>
      <c r="UGX39" s="661"/>
      <c r="UGY39" s="661"/>
      <c r="UGZ39" s="661"/>
      <c r="UHA39" s="661"/>
      <c r="UHB39" s="661"/>
      <c r="UHC39" s="661"/>
      <c r="UHD39" s="661"/>
      <c r="UHE39" s="661"/>
      <c r="UHF39" s="661"/>
      <c r="UHG39" s="661"/>
      <c r="UHH39" s="661"/>
      <c r="UHI39" s="661"/>
      <c r="UHJ39" s="661"/>
      <c r="UHK39" s="661"/>
      <c r="UHL39" s="661"/>
      <c r="UHM39" s="661"/>
      <c r="UHN39" s="661"/>
      <c r="UHO39" s="661"/>
      <c r="UHP39" s="661"/>
      <c r="UHQ39" s="661"/>
      <c r="UHR39" s="661"/>
      <c r="UHS39" s="661"/>
      <c r="UHT39" s="661"/>
      <c r="UHU39" s="661"/>
      <c r="UHV39" s="661"/>
      <c r="UHW39" s="661"/>
      <c r="UHX39" s="661"/>
      <c r="UHY39" s="661"/>
      <c r="UHZ39" s="661"/>
      <c r="UIA39" s="661"/>
      <c r="UIB39" s="661"/>
      <c r="UIC39" s="661"/>
      <c r="UID39" s="661"/>
      <c r="UIE39" s="661"/>
      <c r="UIF39" s="661"/>
      <c r="UIG39" s="661"/>
      <c r="UIH39" s="661"/>
      <c r="UII39" s="661"/>
      <c r="UIJ39" s="661"/>
      <c r="UIK39" s="661"/>
      <c r="UIL39" s="661"/>
      <c r="UIM39" s="661"/>
      <c r="UIN39" s="661"/>
      <c r="UIO39" s="661"/>
      <c r="UIP39" s="661"/>
      <c r="UIQ39" s="661"/>
      <c r="UIR39" s="661"/>
      <c r="UIS39" s="661"/>
      <c r="UIT39" s="661"/>
      <c r="UIU39" s="661"/>
      <c r="UIV39" s="661"/>
      <c r="UIW39" s="661"/>
      <c r="UIX39" s="661"/>
      <c r="UIY39" s="661"/>
      <c r="UIZ39" s="661"/>
      <c r="UJA39" s="661"/>
      <c r="UJB39" s="661"/>
      <c r="UJC39" s="661"/>
      <c r="UJD39" s="661"/>
      <c r="UJE39" s="661"/>
      <c r="UJF39" s="661"/>
      <c r="UJG39" s="661"/>
      <c r="UJH39" s="661"/>
      <c r="UJI39" s="661"/>
      <c r="UJJ39" s="661"/>
      <c r="UJK39" s="661"/>
      <c r="UJL39" s="661"/>
      <c r="UJM39" s="661"/>
      <c r="UJN39" s="661"/>
      <c r="UJO39" s="661"/>
      <c r="UJP39" s="661"/>
      <c r="UJQ39" s="661"/>
      <c r="UJR39" s="661"/>
      <c r="UJS39" s="661"/>
      <c r="UJT39" s="661"/>
      <c r="UJU39" s="661"/>
      <c r="UJV39" s="661"/>
      <c r="UJW39" s="661"/>
      <c r="UJX39" s="661"/>
      <c r="UJY39" s="661"/>
      <c r="UJZ39" s="661"/>
      <c r="UKA39" s="661"/>
      <c r="UKB39" s="661"/>
      <c r="UKC39" s="661"/>
      <c r="UKD39" s="661"/>
      <c r="UKE39" s="661"/>
      <c r="UKF39" s="661"/>
      <c r="UKG39" s="661"/>
      <c r="UKH39" s="661"/>
      <c r="UKI39" s="661"/>
      <c r="UKJ39" s="661"/>
      <c r="UKK39" s="661"/>
      <c r="UKL39" s="661"/>
      <c r="UKM39" s="661"/>
      <c r="UKN39" s="661"/>
      <c r="UKO39" s="661"/>
      <c r="UKP39" s="661"/>
      <c r="UKQ39" s="661"/>
      <c r="UKR39" s="661"/>
      <c r="UKS39" s="661"/>
      <c r="UKT39" s="661"/>
      <c r="UKU39" s="661"/>
      <c r="UKV39" s="661"/>
      <c r="UKW39" s="661"/>
      <c r="UKX39" s="661"/>
      <c r="UKY39" s="661"/>
      <c r="UKZ39" s="661"/>
      <c r="ULA39" s="661"/>
      <c r="ULB39" s="661"/>
      <c r="ULC39" s="661"/>
      <c r="ULD39" s="661"/>
      <c r="ULE39" s="661"/>
      <c r="ULF39" s="661"/>
      <c r="ULG39" s="661"/>
      <c r="ULH39" s="661"/>
      <c r="ULI39" s="661"/>
      <c r="ULJ39" s="661"/>
      <c r="ULK39" s="661"/>
      <c r="ULL39" s="661"/>
      <c r="ULM39" s="661"/>
      <c r="ULN39" s="661"/>
      <c r="ULO39" s="661"/>
      <c r="ULP39" s="661"/>
      <c r="ULQ39" s="661"/>
      <c r="ULR39" s="661"/>
      <c r="ULS39" s="661"/>
      <c r="ULT39" s="661"/>
      <c r="ULU39" s="661"/>
      <c r="ULV39" s="661"/>
      <c r="ULW39" s="661"/>
      <c r="ULX39" s="661"/>
      <c r="ULY39" s="661"/>
      <c r="ULZ39" s="661"/>
      <c r="UMA39" s="661"/>
      <c r="UMB39" s="661"/>
      <c r="UMC39" s="661"/>
      <c r="UMD39" s="661"/>
      <c r="UME39" s="661"/>
      <c r="UMF39" s="661"/>
      <c r="UMG39" s="661"/>
      <c r="UMH39" s="661"/>
      <c r="UMI39" s="661"/>
      <c r="UMJ39" s="661"/>
      <c r="UMK39" s="661"/>
      <c r="UML39" s="661"/>
      <c r="UMM39" s="661"/>
      <c r="UMN39" s="661"/>
      <c r="UMO39" s="661"/>
      <c r="UMP39" s="661"/>
      <c r="UMQ39" s="661"/>
      <c r="UMR39" s="661"/>
      <c r="UMS39" s="661"/>
      <c r="UMT39" s="661"/>
      <c r="UMU39" s="661"/>
      <c r="UMV39" s="661"/>
      <c r="UMW39" s="661"/>
      <c r="UMX39" s="661"/>
      <c r="UMY39" s="661"/>
      <c r="UMZ39" s="661"/>
      <c r="UNA39" s="661"/>
      <c r="UNB39" s="661"/>
      <c r="UNC39" s="661"/>
      <c r="UND39" s="661"/>
      <c r="UNE39" s="661"/>
      <c r="UNF39" s="661"/>
      <c r="UNG39" s="661"/>
      <c r="UNH39" s="661"/>
      <c r="UNI39" s="661"/>
      <c r="UNJ39" s="661"/>
      <c r="UNK39" s="661"/>
      <c r="UNL39" s="661"/>
      <c r="UNM39" s="661"/>
      <c r="UNN39" s="661"/>
      <c r="UNO39" s="661"/>
      <c r="UNP39" s="661"/>
      <c r="UNQ39" s="661"/>
      <c r="UNR39" s="661"/>
      <c r="UNS39" s="661"/>
      <c r="UNT39" s="661"/>
      <c r="UNU39" s="661"/>
      <c r="UNV39" s="661"/>
      <c r="UNW39" s="661"/>
      <c r="UNX39" s="661"/>
      <c r="UNY39" s="661"/>
      <c r="UNZ39" s="661"/>
      <c r="UOA39" s="661"/>
      <c r="UOB39" s="661"/>
      <c r="UOC39" s="661"/>
      <c r="UOD39" s="661"/>
      <c r="UOE39" s="661"/>
      <c r="UOF39" s="661"/>
      <c r="UOG39" s="661"/>
      <c r="UOH39" s="661"/>
      <c r="UOI39" s="661"/>
      <c r="UOJ39" s="661"/>
      <c r="UOK39" s="661"/>
      <c r="UOL39" s="661"/>
      <c r="UOM39" s="661"/>
      <c r="UON39" s="661"/>
      <c r="UOO39" s="661"/>
      <c r="UOP39" s="661"/>
      <c r="UOQ39" s="661"/>
      <c r="UOR39" s="661"/>
      <c r="UOS39" s="661"/>
      <c r="UOT39" s="661"/>
      <c r="UOU39" s="661"/>
      <c r="UOV39" s="661"/>
      <c r="UOW39" s="661"/>
      <c r="UOX39" s="661"/>
      <c r="UOY39" s="661"/>
      <c r="UOZ39" s="661"/>
      <c r="UPA39" s="661"/>
      <c r="UPB39" s="661"/>
      <c r="UPC39" s="661"/>
      <c r="UPD39" s="661"/>
      <c r="UPE39" s="661"/>
      <c r="UPF39" s="661"/>
      <c r="UPG39" s="661"/>
      <c r="UPH39" s="661"/>
      <c r="UPI39" s="661"/>
      <c r="UPJ39" s="661"/>
      <c r="UPK39" s="661"/>
      <c r="UPL39" s="661"/>
      <c r="UPM39" s="661"/>
      <c r="UPN39" s="661"/>
      <c r="UPO39" s="661"/>
      <c r="UPP39" s="661"/>
      <c r="UPQ39" s="661"/>
      <c r="UPR39" s="661"/>
      <c r="UPS39" s="661"/>
      <c r="UPT39" s="661"/>
      <c r="UPU39" s="661"/>
      <c r="UPV39" s="661"/>
      <c r="UPW39" s="661"/>
      <c r="UPX39" s="661"/>
      <c r="UPY39" s="661"/>
      <c r="UPZ39" s="661"/>
      <c r="UQA39" s="661"/>
      <c r="UQB39" s="661"/>
      <c r="UQC39" s="661"/>
      <c r="UQD39" s="661"/>
      <c r="UQE39" s="661"/>
      <c r="UQF39" s="661"/>
      <c r="UQG39" s="661"/>
      <c r="UQH39" s="661"/>
      <c r="UQI39" s="661"/>
      <c r="UQJ39" s="661"/>
      <c r="UQK39" s="661"/>
      <c r="UQL39" s="661"/>
      <c r="UQM39" s="661"/>
      <c r="UQN39" s="661"/>
      <c r="UQO39" s="661"/>
      <c r="UQP39" s="661"/>
      <c r="UQQ39" s="661"/>
      <c r="UQR39" s="661"/>
      <c r="UQS39" s="661"/>
      <c r="UQT39" s="661"/>
      <c r="UQU39" s="661"/>
      <c r="UQV39" s="661"/>
      <c r="UQW39" s="661"/>
      <c r="UQX39" s="661"/>
      <c r="UQY39" s="661"/>
      <c r="UQZ39" s="661"/>
      <c r="URA39" s="661"/>
      <c r="URB39" s="661"/>
      <c r="URC39" s="661"/>
      <c r="URD39" s="661"/>
      <c r="URE39" s="661"/>
      <c r="URF39" s="661"/>
      <c r="URG39" s="661"/>
      <c r="URH39" s="661"/>
      <c r="URI39" s="661"/>
      <c r="URJ39" s="661"/>
      <c r="URK39" s="661"/>
      <c r="URL39" s="661"/>
      <c r="URM39" s="661"/>
      <c r="URN39" s="661"/>
      <c r="URO39" s="661"/>
      <c r="URP39" s="661"/>
      <c r="URQ39" s="661"/>
      <c r="URR39" s="661"/>
      <c r="URS39" s="661"/>
      <c r="URT39" s="661"/>
      <c r="URU39" s="661"/>
      <c r="URV39" s="661"/>
      <c r="URW39" s="661"/>
      <c r="URX39" s="661"/>
      <c r="URY39" s="661"/>
      <c r="URZ39" s="661"/>
      <c r="USA39" s="661"/>
      <c r="USB39" s="661"/>
      <c r="USC39" s="661"/>
      <c r="USD39" s="661"/>
      <c r="USE39" s="661"/>
      <c r="USF39" s="661"/>
      <c r="USG39" s="661"/>
      <c r="USH39" s="661"/>
      <c r="USI39" s="661"/>
      <c r="USJ39" s="661"/>
      <c r="USK39" s="661"/>
      <c r="USL39" s="661"/>
      <c r="USM39" s="661"/>
      <c r="USN39" s="661"/>
      <c r="USO39" s="661"/>
      <c r="USP39" s="661"/>
      <c r="USQ39" s="661"/>
      <c r="USR39" s="661"/>
      <c r="USS39" s="661"/>
      <c r="UST39" s="661"/>
      <c r="USU39" s="661"/>
      <c r="USV39" s="661"/>
      <c r="USW39" s="661"/>
      <c r="USX39" s="661"/>
      <c r="USY39" s="661"/>
      <c r="USZ39" s="661"/>
      <c r="UTA39" s="661"/>
      <c r="UTB39" s="661"/>
      <c r="UTC39" s="661"/>
      <c r="UTD39" s="661"/>
      <c r="UTE39" s="661"/>
      <c r="UTF39" s="661"/>
      <c r="UTG39" s="661"/>
      <c r="UTH39" s="661"/>
      <c r="UTI39" s="661"/>
      <c r="UTJ39" s="661"/>
      <c r="UTK39" s="661"/>
      <c r="UTL39" s="661"/>
      <c r="UTM39" s="661"/>
      <c r="UTN39" s="661"/>
      <c r="UTO39" s="661"/>
      <c r="UTP39" s="661"/>
      <c r="UTQ39" s="661"/>
      <c r="UTR39" s="661"/>
      <c r="UTS39" s="661"/>
      <c r="UTT39" s="661"/>
      <c r="UTU39" s="661"/>
      <c r="UTV39" s="661"/>
      <c r="UTW39" s="661"/>
      <c r="UTX39" s="661"/>
      <c r="UTY39" s="661"/>
      <c r="UTZ39" s="661"/>
      <c r="UUA39" s="661"/>
      <c r="UUB39" s="661"/>
      <c r="UUC39" s="661"/>
      <c r="UUD39" s="661"/>
      <c r="UUE39" s="661"/>
      <c r="UUF39" s="661"/>
      <c r="UUG39" s="661"/>
      <c r="UUH39" s="661"/>
      <c r="UUI39" s="661"/>
      <c r="UUJ39" s="661"/>
      <c r="UUK39" s="661"/>
      <c r="UUL39" s="661"/>
      <c r="UUM39" s="661"/>
      <c r="UUN39" s="661"/>
      <c r="UUO39" s="661"/>
      <c r="UUP39" s="661"/>
      <c r="UUQ39" s="661"/>
      <c r="UUR39" s="661"/>
      <c r="UUS39" s="661"/>
      <c r="UUT39" s="661"/>
      <c r="UUU39" s="661"/>
      <c r="UUV39" s="661"/>
      <c r="UUW39" s="661"/>
      <c r="UUX39" s="661"/>
      <c r="UUY39" s="661"/>
      <c r="UUZ39" s="661"/>
      <c r="UVA39" s="661"/>
      <c r="UVB39" s="661"/>
      <c r="UVC39" s="661"/>
      <c r="UVD39" s="661"/>
      <c r="UVE39" s="661"/>
      <c r="UVF39" s="661"/>
      <c r="UVG39" s="661"/>
      <c r="UVH39" s="661"/>
      <c r="UVI39" s="661"/>
      <c r="UVJ39" s="661"/>
      <c r="UVK39" s="661"/>
      <c r="UVL39" s="661"/>
      <c r="UVM39" s="661"/>
      <c r="UVN39" s="661"/>
      <c r="UVO39" s="661"/>
      <c r="UVP39" s="661"/>
      <c r="UVQ39" s="661"/>
      <c r="UVR39" s="661"/>
      <c r="UVS39" s="661"/>
      <c r="UVT39" s="661"/>
      <c r="UVU39" s="661"/>
      <c r="UVV39" s="661"/>
      <c r="UVW39" s="661"/>
      <c r="UVX39" s="661"/>
      <c r="UVY39" s="661"/>
      <c r="UVZ39" s="661"/>
      <c r="UWA39" s="661"/>
      <c r="UWB39" s="661"/>
      <c r="UWC39" s="661"/>
      <c r="UWD39" s="661"/>
      <c r="UWE39" s="661"/>
      <c r="UWF39" s="661"/>
      <c r="UWG39" s="661"/>
      <c r="UWH39" s="661"/>
      <c r="UWI39" s="661"/>
      <c r="UWJ39" s="661"/>
      <c r="UWK39" s="661"/>
      <c r="UWL39" s="661"/>
      <c r="UWM39" s="661"/>
      <c r="UWN39" s="661"/>
      <c r="UWO39" s="661"/>
      <c r="UWP39" s="661"/>
      <c r="UWQ39" s="661"/>
      <c r="UWR39" s="661"/>
      <c r="UWS39" s="661"/>
      <c r="UWT39" s="661"/>
      <c r="UWU39" s="661"/>
      <c r="UWV39" s="661"/>
      <c r="UWW39" s="661"/>
      <c r="UWX39" s="661"/>
      <c r="UWY39" s="661"/>
      <c r="UWZ39" s="661"/>
      <c r="UXA39" s="661"/>
      <c r="UXB39" s="661"/>
      <c r="UXC39" s="661"/>
      <c r="UXD39" s="661"/>
      <c r="UXE39" s="661"/>
      <c r="UXF39" s="661"/>
      <c r="UXG39" s="661"/>
      <c r="UXH39" s="661"/>
      <c r="UXI39" s="661"/>
      <c r="UXJ39" s="661"/>
      <c r="UXK39" s="661"/>
      <c r="UXL39" s="661"/>
      <c r="UXM39" s="661"/>
      <c r="UXN39" s="661"/>
      <c r="UXO39" s="661"/>
      <c r="UXP39" s="661"/>
      <c r="UXQ39" s="661"/>
      <c r="UXR39" s="661"/>
      <c r="UXS39" s="661"/>
      <c r="UXT39" s="661"/>
      <c r="UXU39" s="661"/>
      <c r="UXV39" s="661"/>
      <c r="UXW39" s="661"/>
      <c r="UXX39" s="661"/>
      <c r="UXY39" s="661"/>
      <c r="UXZ39" s="661"/>
      <c r="UYA39" s="661"/>
      <c r="UYB39" s="661"/>
      <c r="UYC39" s="661"/>
      <c r="UYD39" s="661"/>
      <c r="UYE39" s="661"/>
      <c r="UYF39" s="661"/>
      <c r="UYG39" s="661"/>
      <c r="UYH39" s="661"/>
      <c r="UYI39" s="661"/>
      <c r="UYJ39" s="661"/>
      <c r="UYK39" s="661"/>
      <c r="UYL39" s="661"/>
      <c r="UYM39" s="661"/>
      <c r="UYN39" s="661"/>
      <c r="UYO39" s="661"/>
      <c r="UYP39" s="661"/>
      <c r="UYQ39" s="661"/>
      <c r="UYR39" s="661"/>
      <c r="UYS39" s="661"/>
      <c r="UYT39" s="661"/>
      <c r="UYU39" s="661"/>
      <c r="UYV39" s="661"/>
      <c r="UYW39" s="661"/>
      <c r="UYX39" s="661"/>
      <c r="UYY39" s="661"/>
      <c r="UYZ39" s="661"/>
      <c r="UZA39" s="661"/>
      <c r="UZB39" s="661"/>
      <c r="UZC39" s="661"/>
      <c r="UZD39" s="661"/>
      <c r="UZE39" s="661"/>
      <c r="UZF39" s="661"/>
      <c r="UZG39" s="661"/>
      <c r="UZH39" s="661"/>
      <c r="UZI39" s="661"/>
      <c r="UZJ39" s="661"/>
      <c r="UZK39" s="661"/>
      <c r="UZL39" s="661"/>
      <c r="UZM39" s="661"/>
      <c r="UZN39" s="661"/>
      <c r="UZO39" s="661"/>
      <c r="UZP39" s="661"/>
      <c r="UZQ39" s="661"/>
      <c r="UZR39" s="661"/>
      <c r="UZS39" s="661"/>
      <c r="UZT39" s="661"/>
      <c r="UZU39" s="661"/>
      <c r="UZV39" s="661"/>
      <c r="UZW39" s="661"/>
      <c r="UZX39" s="661"/>
      <c r="UZY39" s="661"/>
      <c r="UZZ39" s="661"/>
      <c r="VAA39" s="661"/>
      <c r="VAB39" s="661"/>
      <c r="VAC39" s="661"/>
      <c r="VAD39" s="661"/>
      <c r="VAE39" s="661"/>
      <c r="VAF39" s="661"/>
      <c r="VAG39" s="661"/>
      <c r="VAH39" s="661"/>
      <c r="VAI39" s="661"/>
      <c r="VAJ39" s="661"/>
      <c r="VAK39" s="661"/>
      <c r="VAL39" s="661"/>
      <c r="VAM39" s="661"/>
      <c r="VAN39" s="661"/>
      <c r="VAO39" s="661"/>
      <c r="VAP39" s="661"/>
      <c r="VAQ39" s="661"/>
      <c r="VAR39" s="661"/>
      <c r="VAS39" s="661"/>
      <c r="VAT39" s="661"/>
      <c r="VAU39" s="661"/>
      <c r="VAV39" s="661"/>
      <c r="VAW39" s="661"/>
      <c r="VAX39" s="661"/>
      <c r="VAY39" s="661"/>
      <c r="VAZ39" s="661"/>
      <c r="VBA39" s="661"/>
      <c r="VBB39" s="661"/>
      <c r="VBC39" s="661"/>
      <c r="VBD39" s="661"/>
      <c r="VBE39" s="661"/>
      <c r="VBF39" s="661"/>
      <c r="VBG39" s="661"/>
      <c r="VBH39" s="661"/>
      <c r="VBI39" s="661"/>
      <c r="VBJ39" s="661"/>
      <c r="VBK39" s="661"/>
      <c r="VBL39" s="661"/>
      <c r="VBM39" s="661"/>
      <c r="VBN39" s="661"/>
      <c r="VBO39" s="661"/>
      <c r="VBP39" s="661"/>
      <c r="VBQ39" s="661"/>
      <c r="VBR39" s="661"/>
      <c r="VBS39" s="661"/>
      <c r="VBT39" s="661"/>
      <c r="VBU39" s="661"/>
      <c r="VBV39" s="661"/>
      <c r="VBW39" s="661"/>
      <c r="VBX39" s="661"/>
      <c r="VBY39" s="661"/>
      <c r="VBZ39" s="661"/>
      <c r="VCA39" s="661"/>
      <c r="VCB39" s="661"/>
      <c r="VCC39" s="661"/>
      <c r="VCD39" s="661"/>
      <c r="VCE39" s="661"/>
      <c r="VCF39" s="661"/>
      <c r="VCG39" s="661"/>
      <c r="VCH39" s="661"/>
      <c r="VCI39" s="661"/>
      <c r="VCJ39" s="661"/>
      <c r="VCK39" s="661"/>
      <c r="VCL39" s="661"/>
      <c r="VCM39" s="661"/>
      <c r="VCN39" s="661"/>
      <c r="VCO39" s="661"/>
      <c r="VCP39" s="661"/>
      <c r="VCQ39" s="661"/>
      <c r="VCR39" s="661"/>
      <c r="VCS39" s="661"/>
      <c r="VCT39" s="661"/>
      <c r="VCU39" s="661"/>
      <c r="VCV39" s="661"/>
      <c r="VCW39" s="661"/>
      <c r="VCX39" s="661"/>
      <c r="VCY39" s="661"/>
      <c r="VCZ39" s="661"/>
      <c r="VDA39" s="661"/>
      <c r="VDB39" s="661"/>
      <c r="VDC39" s="661"/>
      <c r="VDD39" s="661"/>
      <c r="VDE39" s="661"/>
      <c r="VDF39" s="661"/>
      <c r="VDG39" s="661"/>
      <c r="VDH39" s="661"/>
      <c r="VDI39" s="661"/>
      <c r="VDJ39" s="661"/>
      <c r="VDK39" s="661"/>
      <c r="VDL39" s="661"/>
      <c r="VDM39" s="661"/>
      <c r="VDN39" s="661"/>
      <c r="VDO39" s="661"/>
      <c r="VDP39" s="661"/>
      <c r="VDQ39" s="661"/>
      <c r="VDR39" s="661"/>
      <c r="VDS39" s="661"/>
      <c r="VDT39" s="661"/>
      <c r="VDU39" s="661"/>
      <c r="VDV39" s="661"/>
      <c r="VDW39" s="661"/>
      <c r="VDX39" s="661"/>
      <c r="VDY39" s="661"/>
      <c r="VDZ39" s="661"/>
      <c r="VEA39" s="661"/>
      <c r="VEB39" s="661"/>
      <c r="VEC39" s="661"/>
      <c r="VED39" s="661"/>
      <c r="VEE39" s="661"/>
      <c r="VEF39" s="661"/>
      <c r="VEG39" s="661"/>
      <c r="VEH39" s="661"/>
      <c r="VEI39" s="661"/>
      <c r="VEJ39" s="661"/>
      <c r="VEK39" s="661"/>
      <c r="VEL39" s="661"/>
      <c r="VEM39" s="661"/>
      <c r="VEN39" s="661"/>
      <c r="VEO39" s="661"/>
      <c r="VEP39" s="661"/>
      <c r="VEQ39" s="661"/>
      <c r="VER39" s="661"/>
      <c r="VES39" s="661"/>
      <c r="VET39" s="661"/>
      <c r="VEU39" s="661"/>
      <c r="VEV39" s="661"/>
      <c r="VEW39" s="661"/>
      <c r="VEX39" s="661"/>
      <c r="VEY39" s="661"/>
      <c r="VEZ39" s="661"/>
      <c r="VFA39" s="661"/>
      <c r="VFB39" s="661"/>
      <c r="VFC39" s="661"/>
      <c r="VFD39" s="661"/>
      <c r="VFE39" s="661"/>
      <c r="VFF39" s="661"/>
      <c r="VFG39" s="661"/>
      <c r="VFH39" s="661"/>
      <c r="VFI39" s="661"/>
      <c r="VFJ39" s="661"/>
      <c r="VFK39" s="661"/>
      <c r="VFL39" s="661"/>
      <c r="VFM39" s="661"/>
      <c r="VFN39" s="661"/>
      <c r="VFO39" s="661"/>
      <c r="VFP39" s="661"/>
      <c r="VFQ39" s="661"/>
      <c r="VFR39" s="661"/>
      <c r="VFS39" s="661"/>
      <c r="VFT39" s="661"/>
      <c r="VFU39" s="661"/>
      <c r="VFV39" s="661"/>
      <c r="VFW39" s="661"/>
      <c r="VFX39" s="661"/>
      <c r="VFY39" s="661"/>
      <c r="VFZ39" s="661"/>
      <c r="VGA39" s="661"/>
      <c r="VGB39" s="661"/>
      <c r="VGC39" s="661"/>
      <c r="VGD39" s="661"/>
      <c r="VGE39" s="661"/>
      <c r="VGF39" s="661"/>
      <c r="VGG39" s="661"/>
      <c r="VGH39" s="661"/>
      <c r="VGI39" s="661"/>
      <c r="VGJ39" s="661"/>
      <c r="VGK39" s="661"/>
      <c r="VGL39" s="661"/>
      <c r="VGM39" s="661"/>
      <c r="VGN39" s="661"/>
      <c r="VGO39" s="661"/>
      <c r="VGP39" s="661"/>
      <c r="VGQ39" s="661"/>
      <c r="VGR39" s="661"/>
      <c r="VGS39" s="661"/>
      <c r="VGT39" s="661"/>
      <c r="VGU39" s="661"/>
      <c r="VGV39" s="661"/>
      <c r="VGW39" s="661"/>
      <c r="VGX39" s="661"/>
      <c r="VGY39" s="661"/>
      <c r="VGZ39" s="661"/>
      <c r="VHA39" s="661"/>
      <c r="VHB39" s="661"/>
      <c r="VHC39" s="661"/>
      <c r="VHD39" s="661"/>
      <c r="VHE39" s="661"/>
      <c r="VHF39" s="661"/>
      <c r="VHG39" s="661"/>
      <c r="VHH39" s="661"/>
      <c r="VHI39" s="661"/>
      <c r="VHJ39" s="661"/>
      <c r="VHK39" s="661"/>
      <c r="VHL39" s="661"/>
      <c r="VHM39" s="661"/>
      <c r="VHN39" s="661"/>
      <c r="VHO39" s="661"/>
      <c r="VHP39" s="661"/>
      <c r="VHQ39" s="661"/>
      <c r="VHR39" s="661"/>
      <c r="VHS39" s="661"/>
      <c r="VHT39" s="661"/>
      <c r="VHU39" s="661"/>
      <c r="VHV39" s="661"/>
      <c r="VHW39" s="661"/>
      <c r="VHX39" s="661"/>
      <c r="VHY39" s="661"/>
      <c r="VHZ39" s="661"/>
      <c r="VIA39" s="661"/>
      <c r="VIB39" s="661"/>
      <c r="VIC39" s="661"/>
      <c r="VID39" s="661"/>
      <c r="VIE39" s="661"/>
      <c r="VIF39" s="661"/>
      <c r="VIG39" s="661"/>
      <c r="VIH39" s="661"/>
      <c r="VII39" s="661"/>
      <c r="VIJ39" s="661"/>
      <c r="VIK39" s="661"/>
      <c r="VIL39" s="661"/>
      <c r="VIM39" s="661"/>
      <c r="VIN39" s="661"/>
      <c r="VIO39" s="661"/>
      <c r="VIP39" s="661"/>
      <c r="VIQ39" s="661"/>
      <c r="VIR39" s="661"/>
      <c r="VIS39" s="661"/>
      <c r="VIT39" s="661"/>
      <c r="VIU39" s="661"/>
      <c r="VIV39" s="661"/>
      <c r="VIW39" s="661"/>
      <c r="VIX39" s="661"/>
      <c r="VIY39" s="661"/>
      <c r="VIZ39" s="661"/>
      <c r="VJA39" s="661"/>
      <c r="VJB39" s="661"/>
      <c r="VJC39" s="661"/>
      <c r="VJD39" s="661"/>
      <c r="VJE39" s="661"/>
      <c r="VJF39" s="661"/>
      <c r="VJG39" s="661"/>
      <c r="VJH39" s="661"/>
      <c r="VJI39" s="661"/>
      <c r="VJJ39" s="661"/>
      <c r="VJK39" s="661"/>
      <c r="VJL39" s="661"/>
      <c r="VJM39" s="661"/>
      <c r="VJN39" s="661"/>
      <c r="VJO39" s="661"/>
      <c r="VJP39" s="661"/>
      <c r="VJQ39" s="661"/>
      <c r="VJR39" s="661"/>
      <c r="VJS39" s="661"/>
      <c r="VJT39" s="661"/>
      <c r="VJU39" s="661"/>
      <c r="VJV39" s="661"/>
      <c r="VJW39" s="661"/>
      <c r="VJX39" s="661"/>
      <c r="VJY39" s="661"/>
      <c r="VJZ39" s="661"/>
      <c r="VKA39" s="661"/>
      <c r="VKB39" s="661"/>
      <c r="VKC39" s="661"/>
      <c r="VKD39" s="661"/>
      <c r="VKE39" s="661"/>
      <c r="VKF39" s="661"/>
      <c r="VKG39" s="661"/>
      <c r="VKH39" s="661"/>
      <c r="VKI39" s="661"/>
      <c r="VKJ39" s="661"/>
      <c r="VKK39" s="661"/>
      <c r="VKL39" s="661"/>
      <c r="VKM39" s="661"/>
      <c r="VKN39" s="661"/>
      <c r="VKO39" s="661"/>
      <c r="VKP39" s="661"/>
      <c r="VKQ39" s="661"/>
      <c r="VKR39" s="661"/>
      <c r="VKS39" s="661"/>
      <c r="VKT39" s="661"/>
      <c r="VKU39" s="661"/>
      <c r="VKV39" s="661"/>
      <c r="VKW39" s="661"/>
      <c r="VKX39" s="661"/>
      <c r="VKY39" s="661"/>
      <c r="VKZ39" s="661"/>
      <c r="VLA39" s="661"/>
      <c r="VLB39" s="661"/>
      <c r="VLC39" s="661"/>
      <c r="VLD39" s="661"/>
      <c r="VLE39" s="661"/>
      <c r="VLF39" s="661"/>
      <c r="VLG39" s="661"/>
      <c r="VLH39" s="661"/>
      <c r="VLI39" s="661"/>
      <c r="VLJ39" s="661"/>
      <c r="VLK39" s="661"/>
      <c r="VLL39" s="661"/>
      <c r="VLM39" s="661"/>
      <c r="VLN39" s="661"/>
      <c r="VLO39" s="661"/>
      <c r="VLP39" s="661"/>
      <c r="VLQ39" s="661"/>
      <c r="VLR39" s="661"/>
      <c r="VLS39" s="661"/>
      <c r="VLT39" s="661"/>
      <c r="VLU39" s="661"/>
      <c r="VLV39" s="661"/>
      <c r="VLW39" s="661"/>
      <c r="VLX39" s="661"/>
      <c r="VLY39" s="661"/>
      <c r="VLZ39" s="661"/>
      <c r="VMA39" s="661"/>
      <c r="VMB39" s="661"/>
      <c r="VMC39" s="661"/>
      <c r="VMD39" s="661"/>
      <c r="VME39" s="661"/>
      <c r="VMF39" s="661"/>
      <c r="VMG39" s="661"/>
      <c r="VMH39" s="661"/>
      <c r="VMI39" s="661"/>
      <c r="VMJ39" s="661"/>
      <c r="VMK39" s="661"/>
      <c r="VML39" s="661"/>
      <c r="VMM39" s="661"/>
      <c r="VMN39" s="661"/>
      <c r="VMO39" s="661"/>
      <c r="VMP39" s="661"/>
      <c r="VMQ39" s="661"/>
      <c r="VMR39" s="661"/>
      <c r="VMS39" s="661"/>
      <c r="VMT39" s="661"/>
      <c r="VMU39" s="661"/>
      <c r="VMV39" s="661"/>
      <c r="VMW39" s="661"/>
      <c r="VMX39" s="661"/>
      <c r="VMY39" s="661"/>
      <c r="VMZ39" s="661"/>
      <c r="VNA39" s="661"/>
      <c r="VNB39" s="661"/>
      <c r="VNC39" s="661"/>
      <c r="VND39" s="661"/>
      <c r="VNE39" s="661"/>
      <c r="VNF39" s="661"/>
      <c r="VNG39" s="661"/>
      <c r="VNH39" s="661"/>
      <c r="VNI39" s="661"/>
      <c r="VNJ39" s="661"/>
      <c r="VNK39" s="661"/>
      <c r="VNL39" s="661"/>
      <c r="VNM39" s="661"/>
      <c r="VNN39" s="661"/>
      <c r="VNO39" s="661"/>
      <c r="VNP39" s="661"/>
      <c r="VNQ39" s="661"/>
      <c r="VNR39" s="661"/>
      <c r="VNS39" s="661"/>
      <c r="VNT39" s="661"/>
      <c r="VNU39" s="661"/>
      <c r="VNV39" s="661"/>
      <c r="VNW39" s="661"/>
      <c r="VNX39" s="661"/>
      <c r="VNY39" s="661"/>
      <c r="VNZ39" s="661"/>
      <c r="VOA39" s="661"/>
      <c r="VOB39" s="661"/>
      <c r="VOC39" s="661"/>
      <c r="VOD39" s="661"/>
      <c r="VOE39" s="661"/>
      <c r="VOF39" s="661"/>
      <c r="VOG39" s="661"/>
      <c r="VOH39" s="661"/>
      <c r="VOI39" s="661"/>
      <c r="VOJ39" s="661"/>
      <c r="VOK39" s="661"/>
      <c r="VOL39" s="661"/>
      <c r="VOM39" s="661"/>
      <c r="VON39" s="661"/>
      <c r="VOO39" s="661"/>
      <c r="VOP39" s="661"/>
      <c r="VOQ39" s="661"/>
      <c r="VOR39" s="661"/>
      <c r="VOS39" s="661"/>
      <c r="VOT39" s="661"/>
      <c r="VOU39" s="661"/>
      <c r="VOV39" s="661"/>
      <c r="VOW39" s="661"/>
      <c r="VOX39" s="661"/>
      <c r="VOY39" s="661"/>
      <c r="VOZ39" s="661"/>
      <c r="VPA39" s="661"/>
      <c r="VPB39" s="661"/>
      <c r="VPC39" s="661"/>
      <c r="VPD39" s="661"/>
      <c r="VPE39" s="661"/>
      <c r="VPF39" s="661"/>
      <c r="VPG39" s="661"/>
      <c r="VPH39" s="661"/>
      <c r="VPI39" s="661"/>
      <c r="VPJ39" s="661"/>
      <c r="VPK39" s="661"/>
      <c r="VPL39" s="661"/>
      <c r="VPM39" s="661"/>
      <c r="VPN39" s="661"/>
      <c r="VPO39" s="661"/>
      <c r="VPP39" s="661"/>
      <c r="VPQ39" s="661"/>
      <c r="VPR39" s="661"/>
      <c r="VPS39" s="661"/>
      <c r="VPT39" s="661"/>
      <c r="VPU39" s="661"/>
      <c r="VPV39" s="661"/>
      <c r="VPW39" s="661"/>
      <c r="VPX39" s="661"/>
      <c r="VPY39" s="661"/>
      <c r="VPZ39" s="661"/>
      <c r="VQA39" s="661"/>
      <c r="VQB39" s="661"/>
      <c r="VQC39" s="661"/>
      <c r="VQD39" s="661"/>
      <c r="VQE39" s="661"/>
      <c r="VQF39" s="661"/>
      <c r="VQG39" s="661"/>
      <c r="VQH39" s="661"/>
      <c r="VQI39" s="661"/>
      <c r="VQJ39" s="661"/>
      <c r="VQK39" s="661"/>
      <c r="VQL39" s="661"/>
      <c r="VQM39" s="661"/>
      <c r="VQN39" s="661"/>
      <c r="VQO39" s="661"/>
      <c r="VQP39" s="661"/>
      <c r="VQQ39" s="661"/>
      <c r="VQR39" s="661"/>
      <c r="VQS39" s="661"/>
      <c r="VQT39" s="661"/>
      <c r="VQU39" s="661"/>
      <c r="VQV39" s="661"/>
      <c r="VQW39" s="661"/>
      <c r="VQX39" s="661"/>
      <c r="VQY39" s="661"/>
      <c r="VQZ39" s="661"/>
      <c r="VRA39" s="661"/>
      <c r="VRB39" s="661"/>
      <c r="VRC39" s="661"/>
      <c r="VRD39" s="661"/>
      <c r="VRE39" s="661"/>
      <c r="VRF39" s="661"/>
      <c r="VRG39" s="661"/>
      <c r="VRH39" s="661"/>
      <c r="VRI39" s="661"/>
      <c r="VRJ39" s="661"/>
      <c r="VRK39" s="661"/>
      <c r="VRL39" s="661"/>
      <c r="VRM39" s="661"/>
      <c r="VRN39" s="661"/>
      <c r="VRO39" s="661"/>
      <c r="VRP39" s="661"/>
      <c r="VRQ39" s="661"/>
      <c r="VRR39" s="661"/>
      <c r="VRS39" s="661"/>
      <c r="VRT39" s="661"/>
      <c r="VRU39" s="661"/>
      <c r="VRV39" s="661"/>
      <c r="VRW39" s="661"/>
      <c r="VRX39" s="661"/>
      <c r="VRY39" s="661"/>
      <c r="VRZ39" s="661"/>
      <c r="VSA39" s="661"/>
      <c r="VSB39" s="661"/>
      <c r="VSC39" s="661"/>
      <c r="VSD39" s="661"/>
      <c r="VSE39" s="661"/>
      <c r="VSF39" s="661"/>
      <c r="VSG39" s="661"/>
      <c r="VSH39" s="661"/>
      <c r="VSI39" s="661"/>
      <c r="VSJ39" s="661"/>
      <c r="VSK39" s="661"/>
      <c r="VSL39" s="661"/>
      <c r="VSM39" s="661"/>
      <c r="VSN39" s="661"/>
      <c r="VSO39" s="661"/>
      <c r="VSP39" s="661"/>
      <c r="VSQ39" s="661"/>
      <c r="VSR39" s="661"/>
      <c r="VSS39" s="661"/>
      <c r="VST39" s="661"/>
      <c r="VSU39" s="661"/>
      <c r="VSV39" s="661"/>
      <c r="VSW39" s="661"/>
      <c r="VSX39" s="661"/>
      <c r="VSY39" s="661"/>
      <c r="VSZ39" s="661"/>
      <c r="VTA39" s="661"/>
      <c r="VTB39" s="661"/>
      <c r="VTC39" s="661"/>
      <c r="VTD39" s="661"/>
      <c r="VTE39" s="661"/>
      <c r="VTF39" s="661"/>
      <c r="VTG39" s="661"/>
      <c r="VTH39" s="661"/>
      <c r="VTI39" s="661"/>
      <c r="VTJ39" s="661"/>
      <c r="VTK39" s="661"/>
      <c r="VTL39" s="661"/>
      <c r="VTM39" s="661"/>
      <c r="VTN39" s="661"/>
      <c r="VTO39" s="661"/>
      <c r="VTP39" s="661"/>
      <c r="VTQ39" s="661"/>
      <c r="VTR39" s="661"/>
      <c r="VTS39" s="661"/>
      <c r="VTT39" s="661"/>
      <c r="VTU39" s="661"/>
      <c r="VTV39" s="661"/>
      <c r="VTW39" s="661"/>
      <c r="VTX39" s="661"/>
      <c r="VTY39" s="661"/>
      <c r="VTZ39" s="661"/>
      <c r="VUA39" s="661"/>
      <c r="VUB39" s="661"/>
      <c r="VUC39" s="661"/>
      <c r="VUD39" s="661"/>
      <c r="VUE39" s="661"/>
      <c r="VUF39" s="661"/>
      <c r="VUG39" s="661"/>
      <c r="VUH39" s="661"/>
      <c r="VUI39" s="661"/>
      <c r="VUJ39" s="661"/>
      <c r="VUK39" s="661"/>
      <c r="VUL39" s="661"/>
      <c r="VUM39" s="661"/>
      <c r="VUN39" s="661"/>
      <c r="VUO39" s="661"/>
      <c r="VUP39" s="661"/>
      <c r="VUQ39" s="661"/>
      <c r="VUR39" s="661"/>
      <c r="VUS39" s="661"/>
      <c r="VUT39" s="661"/>
      <c r="VUU39" s="661"/>
      <c r="VUV39" s="661"/>
      <c r="VUW39" s="661"/>
      <c r="VUX39" s="661"/>
      <c r="VUY39" s="661"/>
      <c r="VUZ39" s="661"/>
      <c r="VVA39" s="661"/>
      <c r="VVB39" s="661"/>
      <c r="VVC39" s="661"/>
      <c r="VVD39" s="661"/>
      <c r="VVE39" s="661"/>
      <c r="VVF39" s="661"/>
      <c r="VVG39" s="661"/>
      <c r="VVH39" s="661"/>
      <c r="VVI39" s="661"/>
      <c r="VVJ39" s="661"/>
      <c r="VVK39" s="661"/>
      <c r="VVL39" s="661"/>
      <c r="VVM39" s="661"/>
      <c r="VVN39" s="661"/>
      <c r="VVO39" s="661"/>
      <c r="VVP39" s="661"/>
      <c r="VVQ39" s="661"/>
      <c r="VVR39" s="661"/>
      <c r="VVS39" s="661"/>
      <c r="VVT39" s="661"/>
      <c r="VVU39" s="661"/>
      <c r="VVV39" s="661"/>
      <c r="VVW39" s="661"/>
      <c r="VVX39" s="661"/>
      <c r="VVY39" s="661"/>
      <c r="VVZ39" s="661"/>
      <c r="VWA39" s="661"/>
      <c r="VWB39" s="661"/>
      <c r="VWC39" s="661"/>
      <c r="VWD39" s="661"/>
      <c r="VWE39" s="661"/>
      <c r="VWF39" s="661"/>
      <c r="VWG39" s="661"/>
      <c r="VWH39" s="661"/>
      <c r="VWI39" s="661"/>
      <c r="VWJ39" s="661"/>
      <c r="VWK39" s="661"/>
      <c r="VWL39" s="661"/>
      <c r="VWM39" s="661"/>
      <c r="VWN39" s="661"/>
      <c r="VWO39" s="661"/>
      <c r="VWP39" s="661"/>
      <c r="VWQ39" s="661"/>
      <c r="VWR39" s="661"/>
      <c r="VWS39" s="661"/>
      <c r="VWT39" s="661"/>
      <c r="VWU39" s="661"/>
      <c r="VWV39" s="661"/>
      <c r="VWW39" s="661"/>
      <c r="VWX39" s="661"/>
      <c r="VWY39" s="661"/>
      <c r="VWZ39" s="661"/>
      <c r="VXA39" s="661"/>
      <c r="VXB39" s="661"/>
      <c r="VXC39" s="661"/>
      <c r="VXD39" s="661"/>
      <c r="VXE39" s="661"/>
      <c r="VXF39" s="661"/>
      <c r="VXG39" s="661"/>
      <c r="VXH39" s="661"/>
      <c r="VXI39" s="661"/>
      <c r="VXJ39" s="661"/>
      <c r="VXK39" s="661"/>
      <c r="VXL39" s="661"/>
      <c r="VXM39" s="661"/>
      <c r="VXN39" s="661"/>
      <c r="VXO39" s="661"/>
      <c r="VXP39" s="661"/>
      <c r="VXQ39" s="661"/>
      <c r="VXR39" s="661"/>
      <c r="VXS39" s="661"/>
      <c r="VXT39" s="661"/>
      <c r="VXU39" s="661"/>
      <c r="VXV39" s="661"/>
      <c r="VXW39" s="661"/>
      <c r="VXX39" s="661"/>
      <c r="VXY39" s="661"/>
      <c r="VXZ39" s="661"/>
      <c r="VYA39" s="661"/>
      <c r="VYB39" s="661"/>
      <c r="VYC39" s="661"/>
      <c r="VYD39" s="661"/>
      <c r="VYE39" s="661"/>
      <c r="VYF39" s="661"/>
      <c r="VYG39" s="661"/>
      <c r="VYH39" s="661"/>
      <c r="VYI39" s="661"/>
      <c r="VYJ39" s="661"/>
      <c r="VYK39" s="661"/>
      <c r="VYL39" s="661"/>
      <c r="VYM39" s="661"/>
      <c r="VYN39" s="661"/>
      <c r="VYO39" s="661"/>
      <c r="VYP39" s="661"/>
      <c r="VYQ39" s="661"/>
      <c r="VYR39" s="661"/>
      <c r="VYS39" s="661"/>
      <c r="VYT39" s="661"/>
      <c r="VYU39" s="661"/>
      <c r="VYV39" s="661"/>
      <c r="VYW39" s="661"/>
      <c r="VYX39" s="661"/>
      <c r="VYY39" s="661"/>
      <c r="VYZ39" s="661"/>
      <c r="VZA39" s="661"/>
      <c r="VZB39" s="661"/>
      <c r="VZC39" s="661"/>
      <c r="VZD39" s="661"/>
      <c r="VZE39" s="661"/>
      <c r="VZF39" s="661"/>
      <c r="VZG39" s="661"/>
      <c r="VZH39" s="661"/>
      <c r="VZI39" s="661"/>
      <c r="VZJ39" s="661"/>
      <c r="VZK39" s="661"/>
      <c r="VZL39" s="661"/>
      <c r="VZM39" s="661"/>
      <c r="VZN39" s="661"/>
      <c r="VZO39" s="661"/>
      <c r="VZP39" s="661"/>
      <c r="VZQ39" s="661"/>
      <c r="VZR39" s="661"/>
      <c r="VZS39" s="661"/>
      <c r="VZT39" s="661"/>
      <c r="VZU39" s="661"/>
      <c r="VZV39" s="661"/>
      <c r="VZW39" s="661"/>
      <c r="VZX39" s="661"/>
      <c r="VZY39" s="661"/>
      <c r="VZZ39" s="661"/>
      <c r="WAA39" s="661"/>
      <c r="WAB39" s="661"/>
      <c r="WAC39" s="661"/>
      <c r="WAD39" s="661"/>
      <c r="WAE39" s="661"/>
      <c r="WAF39" s="661"/>
      <c r="WAG39" s="661"/>
      <c r="WAH39" s="661"/>
      <c r="WAI39" s="661"/>
      <c r="WAJ39" s="661"/>
      <c r="WAK39" s="661"/>
      <c r="WAL39" s="661"/>
      <c r="WAM39" s="661"/>
      <c r="WAN39" s="661"/>
      <c r="WAO39" s="661"/>
      <c r="WAP39" s="661"/>
      <c r="WAQ39" s="661"/>
      <c r="WAR39" s="661"/>
      <c r="WAS39" s="661"/>
      <c r="WAT39" s="661"/>
      <c r="WAU39" s="661"/>
      <c r="WAV39" s="661"/>
      <c r="WAW39" s="661"/>
      <c r="WAX39" s="661"/>
      <c r="WAY39" s="661"/>
      <c r="WAZ39" s="661"/>
      <c r="WBA39" s="661"/>
      <c r="WBB39" s="661"/>
      <c r="WBC39" s="661"/>
      <c r="WBD39" s="661"/>
      <c r="WBE39" s="661"/>
      <c r="WBF39" s="661"/>
      <c r="WBG39" s="661"/>
      <c r="WBH39" s="661"/>
      <c r="WBI39" s="661"/>
      <c r="WBJ39" s="661"/>
      <c r="WBK39" s="661"/>
      <c r="WBL39" s="661"/>
      <c r="WBM39" s="661"/>
      <c r="WBN39" s="661"/>
      <c r="WBO39" s="661"/>
      <c r="WBP39" s="661"/>
      <c r="WBQ39" s="661"/>
      <c r="WBR39" s="661"/>
      <c r="WBS39" s="661"/>
      <c r="WBT39" s="661"/>
      <c r="WBU39" s="661"/>
      <c r="WBV39" s="661"/>
      <c r="WBW39" s="661"/>
      <c r="WBX39" s="661"/>
      <c r="WBY39" s="661"/>
      <c r="WBZ39" s="661"/>
      <c r="WCA39" s="661"/>
      <c r="WCB39" s="661"/>
      <c r="WCC39" s="661"/>
      <c r="WCD39" s="661"/>
      <c r="WCE39" s="661"/>
      <c r="WCF39" s="661"/>
      <c r="WCG39" s="661"/>
      <c r="WCH39" s="661"/>
      <c r="WCI39" s="661"/>
      <c r="WCJ39" s="661"/>
      <c r="WCK39" s="661"/>
      <c r="WCL39" s="661"/>
      <c r="WCM39" s="661"/>
      <c r="WCN39" s="661"/>
      <c r="WCO39" s="661"/>
      <c r="WCP39" s="661"/>
      <c r="WCQ39" s="661"/>
      <c r="WCR39" s="661"/>
      <c r="WCS39" s="661"/>
      <c r="WCT39" s="661"/>
      <c r="WCU39" s="661"/>
      <c r="WCV39" s="661"/>
      <c r="WCW39" s="661"/>
      <c r="WCX39" s="661"/>
      <c r="WCY39" s="661"/>
      <c r="WCZ39" s="661"/>
      <c r="WDA39" s="661"/>
      <c r="WDB39" s="661"/>
      <c r="WDC39" s="661"/>
      <c r="WDD39" s="661"/>
      <c r="WDE39" s="661"/>
      <c r="WDF39" s="661"/>
      <c r="WDG39" s="661"/>
      <c r="WDH39" s="661"/>
      <c r="WDI39" s="661"/>
      <c r="WDJ39" s="661"/>
      <c r="WDK39" s="661"/>
      <c r="WDL39" s="661"/>
      <c r="WDM39" s="661"/>
      <c r="WDN39" s="661"/>
      <c r="WDO39" s="661"/>
      <c r="WDP39" s="661"/>
      <c r="WDQ39" s="661"/>
      <c r="WDR39" s="661"/>
      <c r="WDS39" s="661"/>
      <c r="WDT39" s="661"/>
      <c r="WDU39" s="661"/>
      <c r="WDV39" s="661"/>
      <c r="WDW39" s="661"/>
      <c r="WDX39" s="661"/>
      <c r="WDY39" s="661"/>
      <c r="WDZ39" s="661"/>
      <c r="WEA39" s="661"/>
      <c r="WEB39" s="661"/>
      <c r="WEC39" s="661"/>
      <c r="WED39" s="661"/>
      <c r="WEE39" s="661"/>
      <c r="WEF39" s="661"/>
      <c r="WEG39" s="661"/>
      <c r="WEH39" s="661"/>
      <c r="WEI39" s="661"/>
      <c r="WEJ39" s="661"/>
      <c r="WEK39" s="661"/>
      <c r="WEL39" s="661"/>
      <c r="WEM39" s="661"/>
      <c r="WEN39" s="661"/>
      <c r="WEO39" s="661"/>
      <c r="WEP39" s="661"/>
      <c r="WEQ39" s="661"/>
      <c r="WER39" s="661"/>
      <c r="WES39" s="661"/>
      <c r="WET39" s="661"/>
      <c r="WEU39" s="661"/>
      <c r="WEV39" s="661"/>
      <c r="WEW39" s="661"/>
      <c r="WEX39" s="661"/>
      <c r="WEY39" s="661"/>
      <c r="WEZ39" s="661"/>
      <c r="WFA39" s="661"/>
      <c r="WFB39" s="661"/>
      <c r="WFC39" s="661"/>
      <c r="WFD39" s="661"/>
      <c r="WFE39" s="661"/>
      <c r="WFF39" s="661"/>
      <c r="WFG39" s="661"/>
      <c r="WFH39" s="661"/>
      <c r="WFI39" s="661"/>
      <c r="WFJ39" s="661"/>
      <c r="WFK39" s="661"/>
      <c r="WFL39" s="661"/>
      <c r="WFM39" s="661"/>
      <c r="WFN39" s="661"/>
      <c r="WFO39" s="661"/>
      <c r="WFP39" s="661"/>
      <c r="WFQ39" s="661"/>
      <c r="WFR39" s="661"/>
      <c r="WFS39" s="661"/>
      <c r="WFT39" s="661"/>
      <c r="WFU39" s="661"/>
      <c r="WFV39" s="661"/>
      <c r="WFW39" s="661"/>
      <c r="WFX39" s="661"/>
      <c r="WFY39" s="661"/>
      <c r="WFZ39" s="661"/>
      <c r="WGA39" s="661"/>
      <c r="WGB39" s="661"/>
      <c r="WGC39" s="661"/>
      <c r="WGD39" s="661"/>
      <c r="WGE39" s="661"/>
      <c r="WGF39" s="661"/>
      <c r="WGG39" s="661"/>
      <c r="WGH39" s="661"/>
      <c r="WGI39" s="661"/>
      <c r="WGJ39" s="661"/>
      <c r="WGK39" s="661"/>
      <c r="WGL39" s="661"/>
      <c r="WGM39" s="661"/>
      <c r="WGN39" s="661"/>
      <c r="WGO39" s="661"/>
      <c r="WGP39" s="661"/>
      <c r="WGQ39" s="661"/>
      <c r="WGR39" s="661"/>
      <c r="WGS39" s="661"/>
      <c r="WGT39" s="661"/>
      <c r="WGU39" s="661"/>
      <c r="WGV39" s="661"/>
      <c r="WGW39" s="661"/>
      <c r="WGX39" s="661"/>
      <c r="WGY39" s="661"/>
      <c r="WGZ39" s="661"/>
      <c r="WHA39" s="661"/>
      <c r="WHB39" s="661"/>
      <c r="WHC39" s="661"/>
      <c r="WHD39" s="661"/>
      <c r="WHE39" s="661"/>
      <c r="WHF39" s="661"/>
      <c r="WHG39" s="661"/>
      <c r="WHH39" s="661"/>
      <c r="WHI39" s="661"/>
      <c r="WHJ39" s="661"/>
      <c r="WHK39" s="661"/>
      <c r="WHL39" s="661"/>
      <c r="WHM39" s="661"/>
      <c r="WHN39" s="661"/>
      <c r="WHO39" s="661"/>
      <c r="WHP39" s="661"/>
      <c r="WHQ39" s="661"/>
      <c r="WHR39" s="661"/>
      <c r="WHS39" s="661"/>
      <c r="WHT39" s="661"/>
      <c r="WHU39" s="661"/>
      <c r="WHV39" s="661"/>
      <c r="WHW39" s="661"/>
      <c r="WHX39" s="661"/>
      <c r="WHY39" s="661"/>
      <c r="WHZ39" s="661"/>
      <c r="WIA39" s="661"/>
      <c r="WIB39" s="661"/>
      <c r="WIC39" s="661"/>
      <c r="WID39" s="661"/>
      <c r="WIE39" s="661"/>
      <c r="WIF39" s="661"/>
      <c r="WIG39" s="661"/>
      <c r="WIH39" s="661"/>
      <c r="WII39" s="661"/>
      <c r="WIJ39" s="661"/>
      <c r="WIK39" s="661"/>
      <c r="WIL39" s="661"/>
      <c r="WIM39" s="661"/>
      <c r="WIN39" s="661"/>
      <c r="WIO39" s="661"/>
      <c r="WIP39" s="661"/>
      <c r="WIQ39" s="661"/>
      <c r="WIR39" s="661"/>
      <c r="WIS39" s="661"/>
      <c r="WIT39" s="661"/>
      <c r="WIU39" s="661"/>
      <c r="WIV39" s="661"/>
      <c r="WIW39" s="661"/>
      <c r="WIX39" s="661"/>
      <c r="WIY39" s="661"/>
      <c r="WIZ39" s="661"/>
      <c r="WJA39" s="661"/>
      <c r="WJB39" s="661"/>
      <c r="WJC39" s="661"/>
      <c r="WJD39" s="661"/>
      <c r="WJE39" s="661"/>
      <c r="WJF39" s="661"/>
      <c r="WJG39" s="661"/>
      <c r="WJH39" s="661"/>
      <c r="WJI39" s="661"/>
      <c r="WJJ39" s="661"/>
      <c r="WJK39" s="661"/>
      <c r="WJL39" s="661"/>
      <c r="WJM39" s="661"/>
      <c r="WJN39" s="661"/>
      <c r="WJO39" s="661"/>
      <c r="WJP39" s="661"/>
      <c r="WJQ39" s="661"/>
      <c r="WJR39" s="661"/>
      <c r="WJS39" s="661"/>
      <c r="WJT39" s="661"/>
      <c r="WJU39" s="661"/>
      <c r="WJV39" s="661"/>
      <c r="WJW39" s="661"/>
      <c r="WJX39" s="661"/>
      <c r="WJY39" s="661"/>
      <c r="WJZ39" s="661"/>
      <c r="WKA39" s="661"/>
      <c r="WKB39" s="661"/>
      <c r="WKC39" s="661"/>
      <c r="WKD39" s="661"/>
      <c r="WKE39" s="661"/>
      <c r="WKF39" s="661"/>
      <c r="WKG39" s="661"/>
      <c r="WKH39" s="661"/>
      <c r="WKI39" s="661"/>
      <c r="WKJ39" s="661"/>
      <c r="WKK39" s="661"/>
      <c r="WKL39" s="661"/>
      <c r="WKM39" s="661"/>
      <c r="WKN39" s="661"/>
      <c r="WKO39" s="661"/>
      <c r="WKP39" s="661"/>
      <c r="WKQ39" s="661"/>
      <c r="WKR39" s="661"/>
      <c r="WKS39" s="661"/>
      <c r="WKT39" s="661"/>
      <c r="WKU39" s="661"/>
      <c r="WKV39" s="661"/>
      <c r="WKW39" s="661"/>
      <c r="WKX39" s="661"/>
      <c r="WKY39" s="661"/>
      <c r="WKZ39" s="661"/>
      <c r="WLA39" s="661"/>
      <c r="WLB39" s="661"/>
      <c r="WLC39" s="661"/>
      <c r="WLD39" s="661"/>
      <c r="WLE39" s="661"/>
      <c r="WLF39" s="661"/>
      <c r="WLG39" s="661"/>
      <c r="WLH39" s="661"/>
      <c r="WLI39" s="661"/>
      <c r="WLJ39" s="661"/>
      <c r="WLK39" s="661"/>
      <c r="WLL39" s="661"/>
      <c r="WLM39" s="661"/>
      <c r="WLN39" s="661"/>
      <c r="WLO39" s="661"/>
      <c r="WLP39" s="661"/>
      <c r="WLQ39" s="661"/>
      <c r="WLR39" s="661"/>
      <c r="WLS39" s="661"/>
      <c r="WLT39" s="661"/>
      <c r="WLU39" s="661"/>
      <c r="WLV39" s="661"/>
      <c r="WLW39" s="661"/>
      <c r="WLX39" s="661"/>
      <c r="WLY39" s="661"/>
      <c r="WLZ39" s="661"/>
      <c r="WMA39" s="661"/>
      <c r="WMB39" s="661"/>
      <c r="WMC39" s="661"/>
      <c r="WMD39" s="661"/>
      <c r="WME39" s="661"/>
      <c r="WMF39" s="661"/>
      <c r="WMG39" s="661"/>
      <c r="WMH39" s="661"/>
      <c r="WMI39" s="661"/>
      <c r="WMJ39" s="661"/>
      <c r="WMK39" s="661"/>
      <c r="WML39" s="661"/>
      <c r="WMM39" s="661"/>
      <c r="WMN39" s="661"/>
      <c r="WMO39" s="661"/>
      <c r="WMP39" s="661"/>
      <c r="WMQ39" s="661"/>
      <c r="WMR39" s="661"/>
      <c r="WMS39" s="661"/>
      <c r="WMT39" s="661"/>
      <c r="WMU39" s="661"/>
      <c r="WMV39" s="661"/>
      <c r="WMW39" s="661"/>
      <c r="WMX39" s="661"/>
      <c r="WMY39" s="661"/>
      <c r="WMZ39" s="661"/>
      <c r="WNA39" s="661"/>
      <c r="WNB39" s="661"/>
      <c r="WNC39" s="661"/>
      <c r="WND39" s="661"/>
      <c r="WNE39" s="661"/>
      <c r="WNF39" s="661"/>
      <c r="WNG39" s="661"/>
      <c r="WNH39" s="661"/>
      <c r="WNI39" s="661"/>
      <c r="WNJ39" s="661"/>
      <c r="WNK39" s="661"/>
      <c r="WNL39" s="661"/>
      <c r="WNM39" s="661"/>
      <c r="WNN39" s="661"/>
      <c r="WNO39" s="661"/>
      <c r="WNP39" s="661"/>
      <c r="WNQ39" s="661"/>
      <c r="WNR39" s="661"/>
      <c r="WNS39" s="661"/>
      <c r="WNT39" s="661"/>
      <c r="WNU39" s="661"/>
      <c r="WNV39" s="661"/>
      <c r="WNW39" s="661"/>
      <c r="WNX39" s="661"/>
      <c r="WNY39" s="661"/>
      <c r="WNZ39" s="661"/>
      <c r="WOA39" s="661"/>
      <c r="WOB39" s="661"/>
      <c r="WOC39" s="661"/>
      <c r="WOD39" s="661"/>
      <c r="WOE39" s="661"/>
      <c r="WOF39" s="661"/>
      <c r="WOG39" s="661"/>
      <c r="WOH39" s="661"/>
      <c r="WOI39" s="661"/>
      <c r="WOJ39" s="661"/>
      <c r="WOK39" s="661"/>
      <c r="WOL39" s="661"/>
      <c r="WOM39" s="661"/>
      <c r="WON39" s="661"/>
      <c r="WOO39" s="661"/>
      <c r="WOP39" s="661"/>
      <c r="WOQ39" s="661"/>
      <c r="WOR39" s="661"/>
      <c r="WOS39" s="661"/>
      <c r="WOT39" s="661"/>
      <c r="WOU39" s="661"/>
      <c r="WOV39" s="661"/>
      <c r="WOW39" s="661"/>
      <c r="WOX39" s="661"/>
      <c r="WOY39" s="661"/>
      <c r="WOZ39" s="661"/>
      <c r="WPA39" s="661"/>
      <c r="WPB39" s="661"/>
      <c r="WPC39" s="661"/>
      <c r="WPD39" s="661"/>
      <c r="WPE39" s="661"/>
      <c r="WPF39" s="661"/>
      <c r="WPG39" s="661"/>
      <c r="WPH39" s="661"/>
      <c r="WPI39" s="661"/>
      <c r="WPJ39" s="661"/>
      <c r="WPK39" s="661"/>
      <c r="WPL39" s="661"/>
      <c r="WPM39" s="661"/>
      <c r="WPN39" s="661"/>
      <c r="WPO39" s="661"/>
      <c r="WPP39" s="661"/>
      <c r="WPQ39" s="661"/>
      <c r="WPR39" s="661"/>
      <c r="WPS39" s="661"/>
      <c r="WPT39" s="661"/>
      <c r="WPU39" s="661"/>
      <c r="WPV39" s="661"/>
      <c r="WPW39" s="661"/>
      <c r="WPX39" s="661"/>
      <c r="WPY39" s="661"/>
      <c r="WPZ39" s="661"/>
      <c r="WQA39" s="661"/>
      <c r="WQB39" s="661"/>
      <c r="WQC39" s="661"/>
      <c r="WQD39" s="661"/>
      <c r="WQE39" s="661"/>
      <c r="WQF39" s="661"/>
      <c r="WQG39" s="661"/>
      <c r="WQH39" s="661"/>
      <c r="WQI39" s="661"/>
      <c r="WQJ39" s="661"/>
      <c r="WQK39" s="661"/>
      <c r="WQL39" s="661"/>
      <c r="WQM39" s="661"/>
      <c r="WQN39" s="661"/>
      <c r="WQO39" s="661"/>
      <c r="WQP39" s="661"/>
      <c r="WQQ39" s="661"/>
      <c r="WQR39" s="661"/>
      <c r="WQS39" s="661"/>
      <c r="WQT39" s="661"/>
      <c r="WQU39" s="661"/>
      <c r="WQV39" s="661"/>
      <c r="WQW39" s="661"/>
      <c r="WQX39" s="661"/>
      <c r="WQY39" s="661"/>
      <c r="WQZ39" s="661"/>
      <c r="WRA39" s="661"/>
      <c r="WRB39" s="661"/>
      <c r="WRC39" s="661"/>
      <c r="WRD39" s="661"/>
      <c r="WRE39" s="661"/>
      <c r="WRF39" s="661"/>
      <c r="WRG39" s="661"/>
      <c r="WRH39" s="661"/>
      <c r="WRI39" s="661"/>
      <c r="WRJ39" s="661"/>
      <c r="WRK39" s="661"/>
      <c r="WRL39" s="661"/>
      <c r="WRM39" s="661"/>
      <c r="WRN39" s="661"/>
      <c r="WRO39" s="661"/>
      <c r="WRP39" s="661"/>
      <c r="WRQ39" s="661"/>
      <c r="WRR39" s="661"/>
      <c r="WRS39" s="661"/>
      <c r="WRT39" s="661"/>
      <c r="WRU39" s="661"/>
      <c r="WRV39" s="661"/>
      <c r="WRW39" s="661"/>
      <c r="WRX39" s="661"/>
      <c r="WRY39" s="661"/>
      <c r="WRZ39" s="661"/>
      <c r="WSA39" s="661"/>
      <c r="WSB39" s="661"/>
      <c r="WSC39" s="661"/>
      <c r="WSD39" s="661"/>
      <c r="WSE39" s="661"/>
      <c r="WSF39" s="661"/>
      <c r="WSG39" s="661"/>
      <c r="WSH39" s="661"/>
      <c r="WSI39" s="661"/>
      <c r="WSJ39" s="661"/>
      <c r="WSK39" s="661"/>
      <c r="WSL39" s="661"/>
      <c r="WSM39" s="661"/>
      <c r="WSN39" s="661"/>
      <c r="WSO39" s="661"/>
      <c r="WSP39" s="661"/>
      <c r="WSQ39" s="661"/>
      <c r="WSR39" s="661"/>
      <c r="WSS39" s="661"/>
      <c r="WST39" s="661"/>
      <c r="WSU39" s="661"/>
      <c r="WSV39" s="661"/>
      <c r="WSW39" s="661"/>
      <c r="WSX39" s="661"/>
      <c r="WSY39" s="661"/>
      <c r="WSZ39" s="661"/>
      <c r="WTA39" s="661"/>
      <c r="WTB39" s="661"/>
      <c r="WTC39" s="661"/>
      <c r="WTD39" s="661"/>
      <c r="WTE39" s="661"/>
      <c r="WTF39" s="661"/>
      <c r="WTG39" s="661"/>
      <c r="WTH39" s="661"/>
      <c r="WTI39" s="661"/>
      <c r="WTJ39" s="661"/>
      <c r="WTK39" s="661"/>
      <c r="WTL39" s="661"/>
      <c r="WTM39" s="661"/>
      <c r="WTN39" s="661"/>
      <c r="WTO39" s="661"/>
      <c r="WTP39" s="661"/>
      <c r="WTQ39" s="661"/>
      <c r="WTR39" s="661"/>
      <c r="WTS39" s="661"/>
      <c r="WTT39" s="661"/>
      <c r="WTU39" s="661"/>
      <c r="WTV39" s="661"/>
      <c r="WTW39" s="661"/>
      <c r="WTX39" s="661"/>
      <c r="WTY39" s="661"/>
      <c r="WTZ39" s="661"/>
      <c r="WUA39" s="661"/>
      <c r="WUB39" s="661"/>
      <c r="WUC39" s="661"/>
      <c r="WUD39" s="661"/>
      <c r="WUE39" s="661"/>
      <c r="WUF39" s="661"/>
      <c r="WUG39" s="661"/>
      <c r="WUH39" s="661"/>
      <c r="WUI39" s="661"/>
      <c r="WUJ39" s="661"/>
      <c r="WUK39" s="661"/>
      <c r="WUL39" s="661"/>
      <c r="WUM39" s="661"/>
      <c r="WUN39" s="661"/>
      <c r="WUO39" s="661"/>
      <c r="WUP39" s="661"/>
      <c r="WUQ39" s="661"/>
      <c r="WUR39" s="661"/>
      <c r="WUS39" s="661"/>
      <c r="WUT39" s="661"/>
      <c r="WUU39" s="661"/>
      <c r="WUV39" s="661"/>
      <c r="WUW39" s="661"/>
      <c r="WUX39" s="661"/>
      <c r="WUY39" s="661"/>
      <c r="WUZ39" s="661"/>
      <c r="WVA39" s="661"/>
      <c r="WVB39" s="661"/>
      <c r="WVC39" s="661"/>
      <c r="WVD39" s="661"/>
      <c r="WVE39" s="661"/>
      <c r="WVF39" s="661"/>
      <c r="WVG39" s="661"/>
      <c r="WVH39" s="661"/>
      <c r="WVI39" s="661"/>
      <c r="WVJ39" s="661"/>
      <c r="WVK39" s="661"/>
      <c r="WVL39" s="661"/>
      <c r="WVM39" s="661"/>
      <c r="WVN39" s="661"/>
      <c r="WVO39" s="661"/>
      <c r="WVP39" s="661"/>
      <c r="WVQ39" s="661"/>
      <c r="WVR39" s="661"/>
      <c r="WVS39" s="661"/>
      <c r="WVT39" s="661"/>
      <c r="WVU39" s="661"/>
      <c r="WVV39" s="661"/>
      <c r="WVW39" s="661"/>
      <c r="WVX39" s="661"/>
      <c r="WVY39" s="661"/>
      <c r="WVZ39" s="661"/>
      <c r="WWA39" s="661"/>
      <c r="WWB39" s="661"/>
      <c r="WWC39" s="661"/>
      <c r="WWD39" s="661"/>
      <c r="WWE39" s="661"/>
      <c r="WWF39" s="661"/>
      <c r="WWG39" s="661"/>
      <c r="WWH39" s="661"/>
      <c r="WWI39" s="661"/>
      <c r="WWJ39" s="661"/>
      <c r="WWK39" s="661"/>
      <c r="WWL39" s="661"/>
      <c r="WWM39" s="661"/>
      <c r="WWN39" s="661"/>
      <c r="WWO39" s="661"/>
      <c r="WWP39" s="661"/>
      <c r="WWQ39" s="661"/>
      <c r="WWR39" s="661"/>
      <c r="WWS39" s="661"/>
      <c r="WWT39" s="661"/>
      <c r="WWU39" s="661"/>
      <c r="WWV39" s="661"/>
      <c r="WWW39" s="661"/>
      <c r="WWX39" s="661"/>
      <c r="WWY39" s="661"/>
      <c r="WWZ39" s="661"/>
      <c r="WXA39" s="661"/>
      <c r="WXB39" s="661"/>
      <c r="WXC39" s="661"/>
      <c r="WXD39" s="661"/>
      <c r="WXE39" s="661"/>
      <c r="WXF39" s="661"/>
      <c r="WXG39" s="661"/>
      <c r="WXH39" s="661"/>
      <c r="WXI39" s="661"/>
      <c r="WXJ39" s="661"/>
      <c r="WXK39" s="661"/>
      <c r="WXL39" s="661"/>
      <c r="WXM39" s="661"/>
      <c r="WXN39" s="661"/>
      <c r="WXO39" s="661"/>
      <c r="WXP39" s="661"/>
      <c r="WXQ39" s="661"/>
      <c r="WXR39" s="661"/>
      <c r="WXS39" s="661"/>
      <c r="WXT39" s="661"/>
      <c r="WXU39" s="661"/>
      <c r="WXV39" s="661"/>
      <c r="WXW39" s="661"/>
      <c r="WXX39" s="661"/>
      <c r="WXY39" s="661"/>
      <c r="WXZ39" s="661"/>
      <c r="WYA39" s="661"/>
      <c r="WYB39" s="661"/>
      <c r="WYC39" s="661"/>
      <c r="WYD39" s="661"/>
      <c r="WYE39" s="661"/>
      <c r="WYF39" s="661"/>
      <c r="WYG39" s="661"/>
      <c r="WYH39" s="661"/>
      <c r="WYI39" s="661"/>
      <c r="WYJ39" s="661"/>
      <c r="WYK39" s="661"/>
      <c r="WYL39" s="661"/>
      <c r="WYM39" s="661"/>
      <c r="WYN39" s="661"/>
      <c r="WYO39" s="661"/>
      <c r="WYP39" s="661"/>
      <c r="WYQ39" s="661"/>
      <c r="WYR39" s="661"/>
      <c r="WYS39" s="661"/>
      <c r="WYT39" s="661"/>
      <c r="WYU39" s="661"/>
      <c r="WYV39" s="661"/>
      <c r="WYW39" s="661"/>
      <c r="WYX39" s="661"/>
      <c r="WYY39" s="661"/>
      <c r="WYZ39" s="661"/>
      <c r="WZA39" s="661"/>
      <c r="WZB39" s="661"/>
      <c r="WZC39" s="661"/>
      <c r="WZD39" s="661"/>
      <c r="WZE39" s="661"/>
      <c r="WZF39" s="661"/>
      <c r="WZG39" s="661"/>
      <c r="WZH39" s="661"/>
      <c r="WZI39" s="661"/>
      <c r="WZJ39" s="661"/>
      <c r="WZK39" s="661"/>
      <c r="WZL39" s="661"/>
      <c r="WZM39" s="661"/>
      <c r="WZN39" s="661"/>
      <c r="WZO39" s="661"/>
      <c r="WZP39" s="661"/>
      <c r="WZQ39" s="661"/>
      <c r="WZR39" s="661"/>
      <c r="WZS39" s="661"/>
      <c r="WZT39" s="661"/>
      <c r="WZU39" s="661"/>
      <c r="WZV39" s="661"/>
      <c r="WZW39" s="661"/>
      <c r="WZX39" s="661"/>
      <c r="WZY39" s="661"/>
      <c r="WZZ39" s="661"/>
      <c r="XAA39" s="661"/>
      <c r="XAB39" s="661"/>
      <c r="XAC39" s="661"/>
      <c r="XAD39" s="661"/>
      <c r="XAE39" s="661"/>
      <c r="XAF39" s="661"/>
      <c r="XAG39" s="661"/>
      <c r="XAH39" s="661"/>
      <c r="XAI39" s="661"/>
      <c r="XAJ39" s="661"/>
      <c r="XAK39" s="661"/>
      <c r="XAL39" s="661"/>
      <c r="XAM39" s="661"/>
      <c r="XAN39" s="661"/>
      <c r="XAO39" s="661"/>
      <c r="XAP39" s="661"/>
      <c r="XAQ39" s="661"/>
      <c r="XAR39" s="661"/>
      <c r="XAS39" s="661"/>
      <c r="XAT39" s="661"/>
      <c r="XAU39" s="661"/>
      <c r="XAV39" s="661"/>
      <c r="XAW39" s="661"/>
      <c r="XAX39" s="661"/>
      <c r="XAY39" s="661"/>
      <c r="XAZ39" s="661"/>
      <c r="XBA39" s="661"/>
      <c r="XBB39" s="661"/>
      <c r="XBC39" s="661"/>
      <c r="XBD39" s="661"/>
      <c r="XBE39" s="661"/>
      <c r="XBF39" s="661"/>
      <c r="XBG39" s="661"/>
      <c r="XBH39" s="661"/>
      <c r="XBI39" s="661"/>
      <c r="XBJ39" s="661"/>
      <c r="XBK39" s="661"/>
      <c r="XBL39" s="661"/>
      <c r="XBM39" s="661"/>
      <c r="XBN39" s="661"/>
      <c r="XBO39" s="661"/>
      <c r="XBP39" s="661"/>
      <c r="XBQ39" s="661"/>
      <c r="XBR39" s="661"/>
      <c r="XBS39" s="661"/>
      <c r="XBT39" s="661"/>
      <c r="XBU39" s="661"/>
      <c r="XBV39" s="661"/>
      <c r="XBW39" s="661"/>
      <c r="XBX39" s="661"/>
      <c r="XBY39" s="661"/>
      <c r="XBZ39" s="661"/>
      <c r="XCA39" s="661"/>
      <c r="XCB39" s="661"/>
      <c r="XCC39" s="661"/>
      <c r="XCD39" s="661"/>
      <c r="XCE39" s="661"/>
      <c r="XCF39" s="661"/>
      <c r="XCG39" s="661"/>
      <c r="XCH39" s="661"/>
      <c r="XCI39" s="661"/>
      <c r="XCJ39" s="661"/>
      <c r="XCK39" s="661"/>
      <c r="XCL39" s="661"/>
      <c r="XCM39" s="661"/>
      <c r="XCN39" s="661"/>
      <c r="XCO39" s="661"/>
      <c r="XCP39" s="661"/>
      <c r="XCQ39" s="661"/>
      <c r="XCR39" s="661"/>
      <c r="XCS39" s="661"/>
      <c r="XCT39" s="661"/>
      <c r="XCU39" s="661"/>
      <c r="XCV39" s="661"/>
      <c r="XCW39" s="661"/>
      <c r="XCX39" s="661"/>
      <c r="XCY39" s="661"/>
      <c r="XCZ39" s="661"/>
      <c r="XDA39" s="661"/>
      <c r="XDB39" s="661"/>
      <c r="XDC39" s="661"/>
      <c r="XDD39" s="661"/>
      <c r="XDE39" s="661"/>
      <c r="XDF39" s="661"/>
      <c r="XDG39" s="661"/>
      <c r="XDH39" s="661"/>
      <c r="XDI39" s="661"/>
      <c r="XDJ39" s="661"/>
      <c r="XDK39" s="661"/>
      <c r="XDL39" s="661"/>
      <c r="XDM39" s="661"/>
      <c r="XDN39" s="661"/>
      <c r="XDO39" s="661"/>
      <c r="XDP39" s="661"/>
      <c r="XDQ39" s="661"/>
      <c r="XDR39" s="661"/>
      <c r="XDS39" s="661"/>
      <c r="XDT39" s="661"/>
      <c r="XDU39" s="661"/>
      <c r="XDV39" s="661"/>
      <c r="XDW39" s="661"/>
      <c r="XDX39" s="661"/>
      <c r="XDY39" s="661"/>
      <c r="XDZ39" s="661"/>
      <c r="XEA39" s="661"/>
      <c r="XEB39" s="661"/>
      <c r="XEC39" s="661"/>
      <c r="XED39" s="661"/>
      <c r="XEE39" s="661"/>
      <c r="XEF39" s="661"/>
      <c r="XEG39" s="661"/>
      <c r="XEH39" s="661"/>
      <c r="XEI39" s="661"/>
      <c r="XEJ39" s="661"/>
      <c r="XEK39" s="661"/>
      <c r="XEL39" s="661"/>
      <c r="XEM39" s="661"/>
      <c r="XEN39" s="661"/>
      <c r="XEO39" s="661"/>
      <c r="XEP39" s="661"/>
      <c r="XEQ39" s="661"/>
      <c r="XER39" s="661"/>
      <c r="XES39" s="661"/>
      <c r="XET39" s="661"/>
      <c r="XEU39" s="661"/>
      <c r="XEV39" s="661"/>
      <c r="XEW39" s="661"/>
      <c r="XEX39" s="661"/>
      <c r="XEY39" s="661"/>
      <c r="XEZ39" s="661"/>
      <c r="XFA39" s="661"/>
      <c r="XFB39" s="661"/>
      <c r="XFC39" s="661"/>
      <c r="XFD39" s="661"/>
    </row>
    <row r="40" spans="1:16384" s="701" customFormat="1" ht="12" customHeight="1" x14ac:dyDescent="0.2">
      <c r="A40" s="661" t="s">
        <v>1175</v>
      </c>
      <c r="B40" s="670" t="s">
        <v>1261</v>
      </c>
      <c r="C40" s="692" t="s">
        <v>1262</v>
      </c>
      <c r="D40" s="661"/>
      <c r="E40" s="661"/>
      <c r="F40" s="661"/>
      <c r="G40" s="700"/>
      <c r="H40" s="700"/>
      <c r="I40" s="702"/>
      <c r="J40" s="697">
        <f>'Regulatory adjustments'!H120</f>
        <v>0</v>
      </c>
      <c r="K40" s="661"/>
      <c r="L40" s="661"/>
      <c r="M40" s="661"/>
      <c r="N40" s="661"/>
      <c r="O40" s="661"/>
      <c r="P40" s="661"/>
      <c r="Q40" s="661"/>
      <c r="R40" s="661"/>
      <c r="S40" s="661"/>
      <c r="T40" s="661"/>
      <c r="U40" s="661"/>
      <c r="V40" s="661"/>
      <c r="W40" s="661"/>
      <c r="X40" s="661"/>
      <c r="Y40" s="661"/>
      <c r="Z40" s="661"/>
      <c r="AA40" s="661"/>
      <c r="AB40" s="661"/>
      <c r="AC40" s="661"/>
      <c r="AD40" s="661"/>
      <c r="AE40" s="661"/>
      <c r="AF40" s="661"/>
      <c r="AG40" s="661"/>
      <c r="AH40" s="661"/>
      <c r="AI40" s="661"/>
      <c r="AJ40" s="661"/>
      <c r="AK40" s="661"/>
      <c r="AL40" s="661"/>
      <c r="AM40" s="661"/>
      <c r="AN40" s="661"/>
      <c r="AO40" s="661"/>
      <c r="AP40" s="661"/>
      <c r="AQ40" s="661"/>
      <c r="AR40" s="661"/>
      <c r="AS40" s="661"/>
      <c r="AT40" s="661"/>
      <c r="AU40" s="661"/>
      <c r="AV40" s="661"/>
      <c r="AW40" s="661"/>
      <c r="AX40" s="661"/>
      <c r="AY40" s="661"/>
      <c r="AZ40" s="661"/>
      <c r="BA40" s="661"/>
      <c r="BB40" s="661"/>
      <c r="BC40" s="661"/>
      <c r="BD40" s="661"/>
      <c r="BE40" s="661"/>
      <c r="BF40" s="661"/>
      <c r="BG40" s="661"/>
      <c r="BH40" s="661"/>
      <c r="BI40" s="661"/>
      <c r="BJ40" s="661"/>
      <c r="BK40" s="661"/>
      <c r="BL40" s="661"/>
      <c r="BM40" s="661"/>
      <c r="BN40" s="661"/>
      <c r="BO40" s="661"/>
      <c r="BP40" s="661"/>
      <c r="BQ40" s="661"/>
      <c r="BR40" s="661"/>
      <c r="BS40" s="661"/>
      <c r="BT40" s="661"/>
      <c r="BU40" s="661"/>
      <c r="BV40" s="661"/>
      <c r="BW40" s="661"/>
      <c r="BX40" s="661"/>
      <c r="BY40" s="661"/>
      <c r="BZ40" s="661"/>
      <c r="CA40" s="661"/>
      <c r="CB40" s="661"/>
      <c r="CC40" s="661"/>
      <c r="CD40" s="661"/>
      <c r="CE40" s="661"/>
      <c r="CF40" s="661"/>
      <c r="CG40" s="661"/>
      <c r="CH40" s="661"/>
      <c r="CI40" s="661"/>
      <c r="CJ40" s="661"/>
      <c r="CK40" s="661"/>
      <c r="CL40" s="661"/>
      <c r="CM40" s="661"/>
      <c r="CN40" s="661"/>
      <c r="CO40" s="661"/>
      <c r="CP40" s="661"/>
      <c r="CQ40" s="661"/>
      <c r="CR40" s="661"/>
      <c r="CS40" s="661"/>
      <c r="CT40" s="661"/>
      <c r="CU40" s="661"/>
      <c r="CV40" s="661"/>
      <c r="CW40" s="661"/>
      <c r="CX40" s="661"/>
      <c r="CY40" s="661"/>
      <c r="CZ40" s="661"/>
      <c r="DA40" s="661"/>
      <c r="DB40" s="661"/>
      <c r="DC40" s="661"/>
      <c r="DD40" s="661"/>
      <c r="DE40" s="661"/>
      <c r="DF40" s="661"/>
      <c r="DG40" s="661"/>
      <c r="DH40" s="661"/>
      <c r="DI40" s="661"/>
      <c r="DJ40" s="661"/>
      <c r="DK40" s="661"/>
      <c r="DL40" s="661"/>
      <c r="DM40" s="661"/>
      <c r="DN40" s="661"/>
      <c r="DO40" s="661"/>
      <c r="DP40" s="661"/>
      <c r="DQ40" s="661"/>
      <c r="DR40" s="661"/>
      <c r="DS40" s="661"/>
      <c r="DT40" s="661"/>
      <c r="DU40" s="661"/>
      <c r="DV40" s="661"/>
      <c r="DW40" s="661"/>
      <c r="DX40" s="661"/>
      <c r="DY40" s="661"/>
      <c r="DZ40" s="661"/>
      <c r="EA40" s="661"/>
      <c r="EB40" s="661"/>
      <c r="EC40" s="661"/>
      <c r="ED40" s="661"/>
      <c r="EE40" s="661"/>
      <c r="EF40" s="661"/>
      <c r="EG40" s="661"/>
      <c r="EH40" s="661"/>
      <c r="EI40" s="661"/>
      <c r="EJ40" s="661"/>
      <c r="EK40" s="661"/>
      <c r="EL40" s="661"/>
      <c r="EM40" s="661"/>
      <c r="EN40" s="661"/>
      <c r="EO40" s="661"/>
      <c r="EP40" s="661"/>
      <c r="EQ40" s="661"/>
      <c r="ER40" s="661"/>
      <c r="ES40" s="661"/>
      <c r="ET40" s="661"/>
      <c r="EU40" s="661"/>
      <c r="EV40" s="661"/>
      <c r="EW40" s="661"/>
      <c r="EX40" s="661"/>
      <c r="EY40" s="661"/>
      <c r="EZ40" s="661"/>
      <c r="FA40" s="661"/>
      <c r="FB40" s="661"/>
      <c r="FC40" s="661"/>
      <c r="FD40" s="661"/>
      <c r="FE40" s="661"/>
      <c r="FF40" s="661"/>
      <c r="FG40" s="661"/>
      <c r="FH40" s="661"/>
      <c r="FI40" s="661"/>
      <c r="FJ40" s="661"/>
      <c r="FK40" s="661"/>
      <c r="FL40" s="661"/>
      <c r="FM40" s="661"/>
      <c r="FN40" s="661"/>
      <c r="FO40" s="661"/>
      <c r="FP40" s="661"/>
      <c r="FQ40" s="661"/>
      <c r="FR40" s="661"/>
      <c r="FS40" s="661"/>
      <c r="FT40" s="661"/>
      <c r="FU40" s="661"/>
      <c r="FV40" s="661"/>
      <c r="FW40" s="661"/>
      <c r="FX40" s="661"/>
      <c r="FY40" s="661"/>
      <c r="FZ40" s="661"/>
      <c r="GA40" s="661"/>
      <c r="GB40" s="661"/>
      <c r="GC40" s="661"/>
      <c r="GD40" s="661"/>
      <c r="GE40" s="661"/>
      <c r="GF40" s="661"/>
      <c r="GG40" s="661"/>
      <c r="GH40" s="661"/>
      <c r="GI40" s="661"/>
      <c r="GJ40" s="661"/>
      <c r="GK40" s="661"/>
      <c r="GL40" s="661"/>
      <c r="GM40" s="661"/>
      <c r="GN40" s="661"/>
      <c r="GO40" s="661"/>
      <c r="GP40" s="661"/>
      <c r="GQ40" s="661"/>
      <c r="GR40" s="661"/>
      <c r="GS40" s="661"/>
      <c r="GT40" s="661"/>
      <c r="GU40" s="661"/>
      <c r="GV40" s="661"/>
      <c r="GW40" s="661"/>
      <c r="GX40" s="661"/>
      <c r="GY40" s="661"/>
      <c r="GZ40" s="661"/>
      <c r="HA40" s="661"/>
      <c r="HB40" s="661"/>
      <c r="HC40" s="661"/>
      <c r="HD40" s="661"/>
      <c r="HE40" s="661"/>
      <c r="HF40" s="661"/>
      <c r="HG40" s="661"/>
      <c r="HH40" s="661"/>
      <c r="HI40" s="661"/>
      <c r="HJ40" s="661"/>
      <c r="HK40" s="661"/>
      <c r="HL40" s="661"/>
      <c r="HM40" s="661"/>
      <c r="HN40" s="661"/>
      <c r="HO40" s="661"/>
      <c r="HP40" s="661"/>
      <c r="HQ40" s="661"/>
      <c r="HR40" s="661"/>
      <c r="HS40" s="661"/>
      <c r="HT40" s="661"/>
      <c r="HU40" s="661"/>
      <c r="HV40" s="661"/>
      <c r="HW40" s="661"/>
      <c r="HX40" s="661"/>
      <c r="HY40" s="661"/>
      <c r="HZ40" s="661"/>
      <c r="IA40" s="661"/>
      <c r="IB40" s="661"/>
      <c r="IC40" s="661"/>
      <c r="ID40" s="661"/>
      <c r="IE40" s="661"/>
      <c r="IF40" s="661"/>
      <c r="IG40" s="661"/>
      <c r="IH40" s="661"/>
      <c r="II40" s="661"/>
      <c r="IJ40" s="661"/>
      <c r="IK40" s="661"/>
      <c r="IL40" s="661"/>
      <c r="IM40" s="661"/>
      <c r="IN40" s="661"/>
      <c r="IO40" s="661"/>
      <c r="IP40" s="661"/>
      <c r="IQ40" s="661"/>
      <c r="IR40" s="661"/>
      <c r="IS40" s="661"/>
      <c r="IT40" s="661"/>
      <c r="IU40" s="661"/>
      <c r="IV40" s="661"/>
      <c r="IW40" s="661"/>
      <c r="IX40" s="661"/>
      <c r="IY40" s="661"/>
      <c r="IZ40" s="661"/>
      <c r="JA40" s="661"/>
      <c r="JB40" s="661"/>
      <c r="JC40" s="661"/>
      <c r="JD40" s="661"/>
      <c r="JE40" s="661"/>
      <c r="JF40" s="661"/>
      <c r="JG40" s="661"/>
      <c r="JH40" s="661"/>
      <c r="JI40" s="661"/>
      <c r="JJ40" s="661"/>
      <c r="JK40" s="661"/>
      <c r="JL40" s="661"/>
      <c r="JM40" s="661"/>
      <c r="JN40" s="661"/>
      <c r="JO40" s="661"/>
      <c r="JP40" s="661"/>
      <c r="JQ40" s="661"/>
      <c r="JR40" s="661"/>
      <c r="JS40" s="661"/>
      <c r="JT40" s="661"/>
      <c r="JU40" s="661"/>
      <c r="JV40" s="661"/>
      <c r="JW40" s="661"/>
      <c r="JX40" s="661"/>
      <c r="JY40" s="661"/>
      <c r="JZ40" s="661"/>
      <c r="KA40" s="661"/>
      <c r="KB40" s="661"/>
      <c r="KC40" s="661"/>
      <c r="KD40" s="661"/>
      <c r="KE40" s="661"/>
      <c r="KF40" s="661"/>
      <c r="KG40" s="661"/>
      <c r="KH40" s="661"/>
      <c r="KI40" s="661"/>
      <c r="KJ40" s="661"/>
      <c r="KK40" s="661"/>
      <c r="KL40" s="661"/>
      <c r="KM40" s="661"/>
      <c r="KN40" s="661"/>
      <c r="KO40" s="661"/>
      <c r="KP40" s="661"/>
      <c r="KQ40" s="661"/>
      <c r="KR40" s="661"/>
      <c r="KS40" s="661"/>
      <c r="KT40" s="661"/>
      <c r="KU40" s="661"/>
      <c r="KV40" s="661"/>
      <c r="KW40" s="661"/>
      <c r="KX40" s="661"/>
      <c r="KY40" s="661"/>
      <c r="KZ40" s="661"/>
      <c r="LA40" s="661"/>
      <c r="LB40" s="661"/>
      <c r="LC40" s="661"/>
      <c r="LD40" s="661"/>
      <c r="LE40" s="661"/>
      <c r="LF40" s="661"/>
      <c r="LG40" s="661"/>
      <c r="LH40" s="661"/>
      <c r="LI40" s="661"/>
      <c r="LJ40" s="661"/>
      <c r="LK40" s="661"/>
      <c r="LL40" s="661"/>
      <c r="LM40" s="661"/>
      <c r="LN40" s="661"/>
      <c r="LO40" s="661"/>
      <c r="LP40" s="661"/>
      <c r="LQ40" s="661"/>
      <c r="LR40" s="661"/>
      <c r="LS40" s="661"/>
      <c r="LT40" s="661"/>
      <c r="LU40" s="661"/>
      <c r="LV40" s="661"/>
      <c r="LW40" s="661"/>
      <c r="LX40" s="661"/>
      <c r="LY40" s="661"/>
      <c r="LZ40" s="661"/>
      <c r="MA40" s="661"/>
      <c r="MB40" s="661"/>
      <c r="MC40" s="661"/>
      <c r="MD40" s="661"/>
      <c r="ME40" s="661"/>
      <c r="MF40" s="661"/>
      <c r="MG40" s="661"/>
      <c r="MH40" s="661"/>
      <c r="MI40" s="661"/>
      <c r="MJ40" s="661"/>
      <c r="MK40" s="661"/>
      <c r="ML40" s="661"/>
      <c r="MM40" s="661"/>
      <c r="MN40" s="661"/>
      <c r="MO40" s="661"/>
      <c r="MP40" s="661"/>
      <c r="MQ40" s="661"/>
      <c r="MR40" s="661"/>
      <c r="MS40" s="661"/>
      <c r="MT40" s="661"/>
      <c r="MU40" s="661"/>
      <c r="MV40" s="661"/>
      <c r="MW40" s="661"/>
      <c r="MX40" s="661"/>
      <c r="MY40" s="661"/>
      <c r="MZ40" s="661"/>
      <c r="NA40" s="661"/>
      <c r="NB40" s="661"/>
      <c r="NC40" s="661"/>
      <c r="ND40" s="661"/>
      <c r="NE40" s="661"/>
      <c r="NF40" s="661"/>
      <c r="NG40" s="661"/>
      <c r="NH40" s="661"/>
      <c r="NI40" s="661"/>
      <c r="NJ40" s="661"/>
      <c r="NK40" s="661"/>
      <c r="NL40" s="661"/>
      <c r="NM40" s="661"/>
      <c r="NN40" s="661"/>
      <c r="NO40" s="661"/>
      <c r="NP40" s="661"/>
      <c r="NQ40" s="661"/>
      <c r="NR40" s="661"/>
      <c r="NS40" s="661"/>
      <c r="NT40" s="661"/>
      <c r="NU40" s="661"/>
      <c r="NV40" s="661"/>
      <c r="NW40" s="661"/>
      <c r="NX40" s="661"/>
      <c r="NY40" s="661"/>
      <c r="NZ40" s="661"/>
      <c r="OA40" s="661"/>
      <c r="OB40" s="661"/>
      <c r="OC40" s="661"/>
      <c r="OD40" s="661"/>
      <c r="OE40" s="661"/>
      <c r="OF40" s="661"/>
      <c r="OG40" s="661"/>
      <c r="OH40" s="661"/>
      <c r="OI40" s="661"/>
      <c r="OJ40" s="661"/>
      <c r="OK40" s="661"/>
      <c r="OL40" s="661"/>
      <c r="OM40" s="661"/>
      <c r="ON40" s="661"/>
      <c r="OO40" s="661"/>
      <c r="OP40" s="661"/>
      <c r="OQ40" s="661"/>
      <c r="OR40" s="661"/>
      <c r="OS40" s="661"/>
      <c r="OT40" s="661"/>
      <c r="OU40" s="661"/>
      <c r="OV40" s="661"/>
      <c r="OW40" s="661"/>
      <c r="OX40" s="661"/>
      <c r="OY40" s="661"/>
      <c r="OZ40" s="661"/>
      <c r="PA40" s="661"/>
      <c r="PB40" s="661"/>
      <c r="PC40" s="661"/>
      <c r="PD40" s="661"/>
      <c r="PE40" s="661"/>
      <c r="PF40" s="661"/>
      <c r="PG40" s="661"/>
      <c r="PH40" s="661"/>
      <c r="PI40" s="661"/>
      <c r="PJ40" s="661"/>
      <c r="PK40" s="661"/>
      <c r="PL40" s="661"/>
      <c r="PM40" s="661"/>
      <c r="PN40" s="661"/>
      <c r="PO40" s="661"/>
      <c r="PP40" s="661"/>
      <c r="PQ40" s="661"/>
      <c r="PR40" s="661"/>
      <c r="PS40" s="661"/>
      <c r="PT40" s="661"/>
      <c r="PU40" s="661"/>
      <c r="PV40" s="661"/>
      <c r="PW40" s="661"/>
      <c r="PX40" s="661"/>
      <c r="PY40" s="661"/>
      <c r="PZ40" s="661"/>
      <c r="QA40" s="661"/>
      <c r="QB40" s="661"/>
      <c r="QC40" s="661"/>
      <c r="QD40" s="661"/>
      <c r="QE40" s="661"/>
      <c r="QF40" s="661"/>
      <c r="QG40" s="661"/>
      <c r="QH40" s="661"/>
      <c r="QI40" s="661"/>
      <c r="QJ40" s="661"/>
      <c r="QK40" s="661"/>
      <c r="QL40" s="661"/>
      <c r="QM40" s="661"/>
      <c r="QN40" s="661"/>
      <c r="QO40" s="661"/>
      <c r="QP40" s="661"/>
      <c r="QQ40" s="661"/>
      <c r="QR40" s="661"/>
      <c r="QS40" s="661"/>
      <c r="QT40" s="661"/>
      <c r="QU40" s="661"/>
      <c r="QV40" s="661"/>
      <c r="QW40" s="661"/>
      <c r="QX40" s="661"/>
      <c r="QY40" s="661"/>
      <c r="QZ40" s="661"/>
      <c r="RA40" s="661"/>
      <c r="RB40" s="661"/>
      <c r="RC40" s="661"/>
      <c r="RD40" s="661"/>
      <c r="RE40" s="661"/>
      <c r="RF40" s="661"/>
      <c r="RG40" s="661"/>
      <c r="RH40" s="661"/>
      <c r="RI40" s="661"/>
      <c r="RJ40" s="661"/>
      <c r="RK40" s="661"/>
      <c r="RL40" s="661"/>
      <c r="RM40" s="661"/>
      <c r="RN40" s="661"/>
      <c r="RO40" s="661"/>
      <c r="RP40" s="661"/>
      <c r="RQ40" s="661"/>
      <c r="RR40" s="661"/>
      <c r="RS40" s="661"/>
      <c r="RT40" s="661"/>
      <c r="RU40" s="661"/>
      <c r="RV40" s="661"/>
      <c r="RW40" s="661"/>
      <c r="RX40" s="661"/>
      <c r="RY40" s="661"/>
      <c r="RZ40" s="661"/>
      <c r="SA40" s="661"/>
      <c r="SB40" s="661"/>
      <c r="SC40" s="661"/>
      <c r="SD40" s="661"/>
      <c r="SE40" s="661"/>
      <c r="SF40" s="661"/>
      <c r="SG40" s="661"/>
      <c r="SH40" s="661"/>
      <c r="SI40" s="661"/>
      <c r="SJ40" s="661"/>
      <c r="SK40" s="661"/>
      <c r="SL40" s="661"/>
      <c r="SM40" s="661"/>
      <c r="SN40" s="661"/>
      <c r="SO40" s="661"/>
      <c r="SP40" s="661"/>
      <c r="SQ40" s="661"/>
      <c r="SR40" s="661"/>
      <c r="SS40" s="661"/>
      <c r="ST40" s="661"/>
      <c r="SU40" s="661"/>
      <c r="SV40" s="661"/>
      <c r="SW40" s="661"/>
      <c r="SX40" s="661"/>
      <c r="SY40" s="661"/>
      <c r="SZ40" s="661"/>
      <c r="TA40" s="661"/>
      <c r="TB40" s="661"/>
      <c r="TC40" s="661"/>
      <c r="TD40" s="661"/>
      <c r="TE40" s="661"/>
      <c r="TF40" s="661"/>
      <c r="TG40" s="661"/>
      <c r="TH40" s="661"/>
      <c r="TI40" s="661"/>
      <c r="TJ40" s="661"/>
      <c r="TK40" s="661"/>
      <c r="TL40" s="661"/>
      <c r="TM40" s="661"/>
      <c r="TN40" s="661"/>
      <c r="TO40" s="661"/>
      <c r="TP40" s="661"/>
      <c r="TQ40" s="661"/>
      <c r="TR40" s="661"/>
      <c r="TS40" s="661"/>
      <c r="TT40" s="661"/>
      <c r="TU40" s="661"/>
      <c r="TV40" s="661"/>
      <c r="TW40" s="661"/>
      <c r="TX40" s="661"/>
      <c r="TY40" s="661"/>
      <c r="TZ40" s="661"/>
      <c r="UA40" s="661"/>
      <c r="UB40" s="661"/>
      <c r="UC40" s="661"/>
      <c r="UD40" s="661"/>
      <c r="UE40" s="661"/>
      <c r="UF40" s="661"/>
      <c r="UG40" s="661"/>
      <c r="UH40" s="661"/>
      <c r="UI40" s="661"/>
      <c r="UJ40" s="661"/>
      <c r="UK40" s="661"/>
      <c r="UL40" s="661"/>
      <c r="UM40" s="661"/>
      <c r="UN40" s="661"/>
      <c r="UO40" s="661"/>
      <c r="UP40" s="661"/>
      <c r="UQ40" s="661"/>
      <c r="UR40" s="661"/>
      <c r="US40" s="661"/>
      <c r="UT40" s="661"/>
      <c r="UU40" s="661"/>
      <c r="UV40" s="661"/>
      <c r="UW40" s="661"/>
      <c r="UX40" s="661"/>
      <c r="UY40" s="661"/>
      <c r="UZ40" s="661"/>
      <c r="VA40" s="661"/>
      <c r="VB40" s="661"/>
      <c r="VC40" s="661"/>
      <c r="VD40" s="661"/>
      <c r="VE40" s="661"/>
      <c r="VF40" s="661"/>
      <c r="VG40" s="661"/>
      <c r="VH40" s="661"/>
      <c r="VI40" s="661"/>
      <c r="VJ40" s="661"/>
      <c r="VK40" s="661"/>
      <c r="VL40" s="661"/>
      <c r="VM40" s="661"/>
      <c r="VN40" s="661"/>
      <c r="VO40" s="661"/>
      <c r="VP40" s="661"/>
      <c r="VQ40" s="661"/>
      <c r="VR40" s="661"/>
      <c r="VS40" s="661"/>
      <c r="VT40" s="661"/>
      <c r="VU40" s="661"/>
      <c r="VV40" s="661"/>
      <c r="VW40" s="661"/>
      <c r="VX40" s="661"/>
      <c r="VY40" s="661"/>
      <c r="VZ40" s="661"/>
      <c r="WA40" s="661"/>
      <c r="WB40" s="661"/>
      <c r="WC40" s="661"/>
      <c r="WD40" s="661"/>
      <c r="WE40" s="661"/>
      <c r="WF40" s="661"/>
      <c r="WG40" s="661"/>
      <c r="WH40" s="661"/>
      <c r="WI40" s="661"/>
      <c r="WJ40" s="661"/>
      <c r="WK40" s="661"/>
      <c r="WL40" s="661"/>
      <c r="WM40" s="661"/>
      <c r="WN40" s="661"/>
      <c r="WO40" s="661"/>
      <c r="WP40" s="661"/>
      <c r="WQ40" s="661"/>
      <c r="WR40" s="661"/>
      <c r="WS40" s="661"/>
      <c r="WT40" s="661"/>
      <c r="WU40" s="661"/>
      <c r="WV40" s="661"/>
      <c r="WW40" s="661"/>
      <c r="WX40" s="661"/>
      <c r="WY40" s="661"/>
      <c r="WZ40" s="661"/>
      <c r="XA40" s="661"/>
      <c r="XB40" s="661"/>
      <c r="XC40" s="661"/>
      <c r="XD40" s="661"/>
      <c r="XE40" s="661"/>
      <c r="XF40" s="661"/>
      <c r="XG40" s="661"/>
      <c r="XH40" s="661"/>
      <c r="XI40" s="661"/>
      <c r="XJ40" s="661"/>
      <c r="XK40" s="661"/>
      <c r="XL40" s="661"/>
      <c r="XM40" s="661"/>
      <c r="XN40" s="661"/>
      <c r="XO40" s="661"/>
      <c r="XP40" s="661"/>
      <c r="XQ40" s="661"/>
      <c r="XR40" s="661"/>
      <c r="XS40" s="661"/>
      <c r="XT40" s="661"/>
      <c r="XU40" s="661"/>
      <c r="XV40" s="661"/>
      <c r="XW40" s="661"/>
      <c r="XX40" s="661"/>
      <c r="XY40" s="661"/>
      <c r="XZ40" s="661"/>
      <c r="YA40" s="661"/>
      <c r="YB40" s="661"/>
      <c r="YC40" s="661"/>
      <c r="YD40" s="661"/>
      <c r="YE40" s="661"/>
      <c r="YF40" s="661"/>
      <c r="YG40" s="661"/>
      <c r="YH40" s="661"/>
      <c r="YI40" s="661"/>
      <c r="YJ40" s="661"/>
      <c r="YK40" s="661"/>
      <c r="YL40" s="661"/>
      <c r="YM40" s="661"/>
      <c r="YN40" s="661"/>
      <c r="YO40" s="661"/>
      <c r="YP40" s="661"/>
      <c r="YQ40" s="661"/>
      <c r="YR40" s="661"/>
      <c r="YS40" s="661"/>
      <c r="YT40" s="661"/>
      <c r="YU40" s="661"/>
      <c r="YV40" s="661"/>
      <c r="YW40" s="661"/>
      <c r="YX40" s="661"/>
      <c r="YY40" s="661"/>
      <c r="YZ40" s="661"/>
      <c r="ZA40" s="661"/>
      <c r="ZB40" s="661"/>
      <c r="ZC40" s="661"/>
      <c r="ZD40" s="661"/>
      <c r="ZE40" s="661"/>
      <c r="ZF40" s="661"/>
      <c r="ZG40" s="661"/>
      <c r="ZH40" s="661"/>
      <c r="ZI40" s="661"/>
      <c r="ZJ40" s="661"/>
      <c r="ZK40" s="661"/>
      <c r="ZL40" s="661"/>
      <c r="ZM40" s="661"/>
      <c r="ZN40" s="661"/>
      <c r="ZO40" s="661"/>
      <c r="ZP40" s="661"/>
      <c r="ZQ40" s="661"/>
      <c r="ZR40" s="661"/>
      <c r="ZS40" s="661"/>
      <c r="ZT40" s="661"/>
      <c r="ZU40" s="661"/>
      <c r="ZV40" s="661"/>
      <c r="ZW40" s="661"/>
      <c r="ZX40" s="661"/>
      <c r="ZY40" s="661"/>
      <c r="ZZ40" s="661"/>
      <c r="AAA40" s="661"/>
      <c r="AAB40" s="661"/>
      <c r="AAC40" s="661"/>
      <c r="AAD40" s="661"/>
      <c r="AAE40" s="661"/>
      <c r="AAF40" s="661"/>
      <c r="AAG40" s="661"/>
      <c r="AAH40" s="661"/>
      <c r="AAI40" s="661"/>
      <c r="AAJ40" s="661"/>
      <c r="AAK40" s="661"/>
      <c r="AAL40" s="661"/>
      <c r="AAM40" s="661"/>
      <c r="AAN40" s="661"/>
      <c r="AAO40" s="661"/>
      <c r="AAP40" s="661"/>
      <c r="AAQ40" s="661"/>
      <c r="AAR40" s="661"/>
      <c r="AAS40" s="661"/>
      <c r="AAT40" s="661"/>
      <c r="AAU40" s="661"/>
      <c r="AAV40" s="661"/>
      <c r="AAW40" s="661"/>
      <c r="AAX40" s="661"/>
      <c r="AAY40" s="661"/>
      <c r="AAZ40" s="661"/>
      <c r="ABA40" s="661"/>
      <c r="ABB40" s="661"/>
      <c r="ABC40" s="661"/>
      <c r="ABD40" s="661"/>
      <c r="ABE40" s="661"/>
      <c r="ABF40" s="661"/>
      <c r="ABG40" s="661"/>
      <c r="ABH40" s="661"/>
      <c r="ABI40" s="661"/>
      <c r="ABJ40" s="661"/>
      <c r="ABK40" s="661"/>
      <c r="ABL40" s="661"/>
      <c r="ABM40" s="661"/>
      <c r="ABN40" s="661"/>
      <c r="ABO40" s="661"/>
      <c r="ABP40" s="661"/>
      <c r="ABQ40" s="661"/>
      <c r="ABR40" s="661"/>
      <c r="ABS40" s="661"/>
      <c r="ABT40" s="661"/>
      <c r="ABU40" s="661"/>
      <c r="ABV40" s="661"/>
      <c r="ABW40" s="661"/>
      <c r="ABX40" s="661"/>
      <c r="ABY40" s="661"/>
      <c r="ABZ40" s="661"/>
      <c r="ACA40" s="661"/>
      <c r="ACB40" s="661"/>
      <c r="ACC40" s="661"/>
      <c r="ACD40" s="661"/>
      <c r="ACE40" s="661"/>
      <c r="ACF40" s="661"/>
      <c r="ACG40" s="661"/>
      <c r="ACH40" s="661"/>
      <c r="ACI40" s="661"/>
      <c r="ACJ40" s="661"/>
      <c r="ACK40" s="661"/>
      <c r="ACL40" s="661"/>
      <c r="ACM40" s="661"/>
      <c r="ACN40" s="661"/>
      <c r="ACO40" s="661"/>
      <c r="ACP40" s="661"/>
      <c r="ACQ40" s="661"/>
      <c r="ACR40" s="661"/>
      <c r="ACS40" s="661"/>
      <c r="ACT40" s="661"/>
      <c r="ACU40" s="661"/>
      <c r="ACV40" s="661"/>
      <c r="ACW40" s="661"/>
      <c r="ACX40" s="661"/>
      <c r="ACY40" s="661"/>
      <c r="ACZ40" s="661"/>
      <c r="ADA40" s="661"/>
      <c r="ADB40" s="661"/>
      <c r="ADC40" s="661"/>
      <c r="ADD40" s="661"/>
      <c r="ADE40" s="661"/>
      <c r="ADF40" s="661"/>
      <c r="ADG40" s="661"/>
      <c r="ADH40" s="661"/>
      <c r="ADI40" s="661"/>
      <c r="ADJ40" s="661"/>
      <c r="ADK40" s="661"/>
      <c r="ADL40" s="661"/>
      <c r="ADM40" s="661"/>
      <c r="ADN40" s="661"/>
      <c r="ADO40" s="661"/>
      <c r="ADP40" s="661"/>
      <c r="ADQ40" s="661"/>
      <c r="ADR40" s="661"/>
      <c r="ADS40" s="661"/>
      <c r="ADT40" s="661"/>
      <c r="ADU40" s="661"/>
      <c r="ADV40" s="661"/>
      <c r="ADW40" s="661"/>
      <c r="ADX40" s="661"/>
      <c r="ADY40" s="661"/>
      <c r="ADZ40" s="661"/>
      <c r="AEA40" s="661"/>
      <c r="AEB40" s="661"/>
      <c r="AEC40" s="661"/>
      <c r="AED40" s="661"/>
      <c r="AEE40" s="661"/>
      <c r="AEF40" s="661"/>
      <c r="AEG40" s="661"/>
      <c r="AEH40" s="661"/>
      <c r="AEI40" s="661"/>
      <c r="AEJ40" s="661"/>
      <c r="AEK40" s="661"/>
      <c r="AEL40" s="661"/>
      <c r="AEM40" s="661"/>
      <c r="AEN40" s="661"/>
      <c r="AEO40" s="661"/>
      <c r="AEP40" s="661"/>
      <c r="AEQ40" s="661"/>
      <c r="AER40" s="661"/>
      <c r="AES40" s="661"/>
      <c r="AET40" s="661"/>
      <c r="AEU40" s="661"/>
      <c r="AEV40" s="661"/>
      <c r="AEW40" s="661"/>
      <c r="AEX40" s="661"/>
      <c r="AEY40" s="661"/>
      <c r="AEZ40" s="661"/>
      <c r="AFA40" s="661"/>
      <c r="AFB40" s="661"/>
      <c r="AFC40" s="661"/>
      <c r="AFD40" s="661"/>
      <c r="AFE40" s="661"/>
      <c r="AFF40" s="661"/>
      <c r="AFG40" s="661"/>
      <c r="AFH40" s="661"/>
      <c r="AFI40" s="661"/>
      <c r="AFJ40" s="661"/>
      <c r="AFK40" s="661"/>
      <c r="AFL40" s="661"/>
      <c r="AFM40" s="661"/>
      <c r="AFN40" s="661"/>
      <c r="AFO40" s="661"/>
      <c r="AFP40" s="661"/>
      <c r="AFQ40" s="661"/>
      <c r="AFR40" s="661"/>
      <c r="AFS40" s="661"/>
      <c r="AFT40" s="661"/>
      <c r="AFU40" s="661"/>
      <c r="AFV40" s="661"/>
      <c r="AFW40" s="661"/>
      <c r="AFX40" s="661"/>
      <c r="AFY40" s="661"/>
      <c r="AFZ40" s="661"/>
      <c r="AGA40" s="661"/>
      <c r="AGB40" s="661"/>
      <c r="AGC40" s="661"/>
      <c r="AGD40" s="661"/>
      <c r="AGE40" s="661"/>
      <c r="AGF40" s="661"/>
      <c r="AGG40" s="661"/>
      <c r="AGH40" s="661"/>
      <c r="AGI40" s="661"/>
      <c r="AGJ40" s="661"/>
      <c r="AGK40" s="661"/>
      <c r="AGL40" s="661"/>
      <c r="AGM40" s="661"/>
      <c r="AGN40" s="661"/>
      <c r="AGO40" s="661"/>
      <c r="AGP40" s="661"/>
      <c r="AGQ40" s="661"/>
      <c r="AGR40" s="661"/>
      <c r="AGS40" s="661"/>
      <c r="AGT40" s="661"/>
      <c r="AGU40" s="661"/>
      <c r="AGV40" s="661"/>
      <c r="AGW40" s="661"/>
      <c r="AGX40" s="661"/>
      <c r="AGY40" s="661"/>
      <c r="AGZ40" s="661"/>
      <c r="AHA40" s="661"/>
      <c r="AHB40" s="661"/>
      <c r="AHC40" s="661"/>
      <c r="AHD40" s="661"/>
      <c r="AHE40" s="661"/>
      <c r="AHF40" s="661"/>
      <c r="AHG40" s="661"/>
      <c r="AHH40" s="661"/>
      <c r="AHI40" s="661"/>
      <c r="AHJ40" s="661"/>
      <c r="AHK40" s="661"/>
      <c r="AHL40" s="661"/>
      <c r="AHM40" s="661"/>
      <c r="AHN40" s="661"/>
      <c r="AHO40" s="661"/>
      <c r="AHP40" s="661"/>
      <c r="AHQ40" s="661"/>
      <c r="AHR40" s="661"/>
      <c r="AHS40" s="661"/>
      <c r="AHT40" s="661"/>
      <c r="AHU40" s="661"/>
      <c r="AHV40" s="661"/>
      <c r="AHW40" s="661"/>
      <c r="AHX40" s="661"/>
      <c r="AHY40" s="661"/>
      <c r="AHZ40" s="661"/>
      <c r="AIA40" s="661"/>
      <c r="AIB40" s="661"/>
      <c r="AIC40" s="661"/>
      <c r="AID40" s="661"/>
      <c r="AIE40" s="661"/>
      <c r="AIF40" s="661"/>
      <c r="AIG40" s="661"/>
      <c r="AIH40" s="661"/>
      <c r="AII40" s="661"/>
      <c r="AIJ40" s="661"/>
      <c r="AIK40" s="661"/>
      <c r="AIL40" s="661"/>
      <c r="AIM40" s="661"/>
      <c r="AIN40" s="661"/>
      <c r="AIO40" s="661"/>
      <c r="AIP40" s="661"/>
      <c r="AIQ40" s="661"/>
      <c r="AIR40" s="661"/>
      <c r="AIS40" s="661"/>
      <c r="AIT40" s="661"/>
      <c r="AIU40" s="661"/>
      <c r="AIV40" s="661"/>
      <c r="AIW40" s="661"/>
      <c r="AIX40" s="661"/>
      <c r="AIY40" s="661"/>
      <c r="AIZ40" s="661"/>
      <c r="AJA40" s="661"/>
      <c r="AJB40" s="661"/>
      <c r="AJC40" s="661"/>
      <c r="AJD40" s="661"/>
      <c r="AJE40" s="661"/>
      <c r="AJF40" s="661"/>
      <c r="AJG40" s="661"/>
      <c r="AJH40" s="661"/>
      <c r="AJI40" s="661"/>
      <c r="AJJ40" s="661"/>
      <c r="AJK40" s="661"/>
      <c r="AJL40" s="661"/>
      <c r="AJM40" s="661"/>
      <c r="AJN40" s="661"/>
      <c r="AJO40" s="661"/>
      <c r="AJP40" s="661"/>
      <c r="AJQ40" s="661"/>
      <c r="AJR40" s="661"/>
      <c r="AJS40" s="661"/>
      <c r="AJT40" s="661"/>
      <c r="AJU40" s="661"/>
      <c r="AJV40" s="661"/>
      <c r="AJW40" s="661"/>
      <c r="AJX40" s="661"/>
      <c r="AJY40" s="661"/>
      <c r="AJZ40" s="661"/>
      <c r="AKA40" s="661"/>
      <c r="AKB40" s="661"/>
      <c r="AKC40" s="661"/>
      <c r="AKD40" s="661"/>
      <c r="AKE40" s="661"/>
      <c r="AKF40" s="661"/>
      <c r="AKG40" s="661"/>
      <c r="AKH40" s="661"/>
      <c r="AKI40" s="661"/>
      <c r="AKJ40" s="661"/>
      <c r="AKK40" s="661"/>
      <c r="AKL40" s="661"/>
      <c r="AKM40" s="661"/>
      <c r="AKN40" s="661"/>
      <c r="AKO40" s="661"/>
      <c r="AKP40" s="661"/>
      <c r="AKQ40" s="661"/>
      <c r="AKR40" s="661"/>
      <c r="AKS40" s="661"/>
      <c r="AKT40" s="661"/>
      <c r="AKU40" s="661"/>
      <c r="AKV40" s="661"/>
      <c r="AKW40" s="661"/>
      <c r="AKX40" s="661"/>
      <c r="AKY40" s="661"/>
      <c r="AKZ40" s="661"/>
      <c r="ALA40" s="661"/>
      <c r="ALB40" s="661"/>
      <c r="ALC40" s="661"/>
      <c r="ALD40" s="661"/>
      <c r="ALE40" s="661"/>
      <c r="ALF40" s="661"/>
      <c r="ALG40" s="661"/>
      <c r="ALH40" s="661"/>
      <c r="ALI40" s="661"/>
      <c r="ALJ40" s="661"/>
      <c r="ALK40" s="661"/>
      <c r="ALL40" s="661"/>
      <c r="ALM40" s="661"/>
      <c r="ALN40" s="661"/>
      <c r="ALO40" s="661"/>
      <c r="ALP40" s="661"/>
      <c r="ALQ40" s="661"/>
      <c r="ALR40" s="661"/>
      <c r="ALS40" s="661"/>
      <c r="ALT40" s="661"/>
      <c r="ALU40" s="661"/>
      <c r="ALV40" s="661"/>
      <c r="ALW40" s="661"/>
      <c r="ALX40" s="661"/>
      <c r="ALY40" s="661"/>
      <c r="ALZ40" s="661"/>
      <c r="AMA40" s="661"/>
      <c r="AMB40" s="661"/>
      <c r="AMC40" s="661"/>
      <c r="AMD40" s="661"/>
      <c r="AME40" s="661"/>
      <c r="AMF40" s="661"/>
      <c r="AMG40" s="661"/>
      <c r="AMH40" s="661"/>
      <c r="AMI40" s="661"/>
      <c r="AMJ40" s="661"/>
      <c r="AMK40" s="661"/>
      <c r="AML40" s="661"/>
      <c r="AMM40" s="661"/>
      <c r="AMN40" s="661"/>
      <c r="AMO40" s="661"/>
      <c r="AMP40" s="661"/>
      <c r="AMQ40" s="661"/>
      <c r="AMR40" s="661"/>
      <c r="AMS40" s="661"/>
      <c r="AMT40" s="661"/>
      <c r="AMU40" s="661"/>
      <c r="AMV40" s="661"/>
      <c r="AMW40" s="661"/>
      <c r="AMX40" s="661"/>
      <c r="AMY40" s="661"/>
      <c r="AMZ40" s="661"/>
      <c r="ANA40" s="661"/>
      <c r="ANB40" s="661"/>
      <c r="ANC40" s="661"/>
      <c r="AND40" s="661"/>
      <c r="ANE40" s="661"/>
      <c r="ANF40" s="661"/>
      <c r="ANG40" s="661"/>
      <c r="ANH40" s="661"/>
      <c r="ANI40" s="661"/>
      <c r="ANJ40" s="661"/>
      <c r="ANK40" s="661"/>
      <c r="ANL40" s="661"/>
      <c r="ANM40" s="661"/>
      <c r="ANN40" s="661"/>
      <c r="ANO40" s="661"/>
      <c r="ANP40" s="661"/>
      <c r="ANQ40" s="661"/>
      <c r="ANR40" s="661"/>
      <c r="ANS40" s="661"/>
      <c r="ANT40" s="661"/>
      <c r="ANU40" s="661"/>
      <c r="ANV40" s="661"/>
      <c r="ANW40" s="661"/>
      <c r="ANX40" s="661"/>
      <c r="ANY40" s="661"/>
      <c r="ANZ40" s="661"/>
      <c r="AOA40" s="661"/>
      <c r="AOB40" s="661"/>
      <c r="AOC40" s="661"/>
      <c r="AOD40" s="661"/>
      <c r="AOE40" s="661"/>
      <c r="AOF40" s="661"/>
      <c r="AOG40" s="661"/>
      <c r="AOH40" s="661"/>
      <c r="AOI40" s="661"/>
      <c r="AOJ40" s="661"/>
      <c r="AOK40" s="661"/>
      <c r="AOL40" s="661"/>
      <c r="AOM40" s="661"/>
      <c r="AON40" s="661"/>
      <c r="AOO40" s="661"/>
      <c r="AOP40" s="661"/>
      <c r="AOQ40" s="661"/>
      <c r="AOR40" s="661"/>
      <c r="AOS40" s="661"/>
      <c r="AOT40" s="661"/>
      <c r="AOU40" s="661"/>
      <c r="AOV40" s="661"/>
      <c r="AOW40" s="661"/>
      <c r="AOX40" s="661"/>
      <c r="AOY40" s="661"/>
      <c r="AOZ40" s="661"/>
      <c r="APA40" s="661"/>
      <c r="APB40" s="661"/>
      <c r="APC40" s="661"/>
      <c r="APD40" s="661"/>
      <c r="APE40" s="661"/>
      <c r="APF40" s="661"/>
      <c r="APG40" s="661"/>
      <c r="APH40" s="661"/>
      <c r="API40" s="661"/>
      <c r="APJ40" s="661"/>
      <c r="APK40" s="661"/>
      <c r="APL40" s="661"/>
      <c r="APM40" s="661"/>
      <c r="APN40" s="661"/>
      <c r="APO40" s="661"/>
      <c r="APP40" s="661"/>
      <c r="APQ40" s="661"/>
      <c r="APR40" s="661"/>
      <c r="APS40" s="661"/>
      <c r="APT40" s="661"/>
      <c r="APU40" s="661"/>
      <c r="APV40" s="661"/>
      <c r="APW40" s="661"/>
      <c r="APX40" s="661"/>
      <c r="APY40" s="661"/>
      <c r="APZ40" s="661"/>
      <c r="AQA40" s="661"/>
      <c r="AQB40" s="661"/>
      <c r="AQC40" s="661"/>
      <c r="AQD40" s="661"/>
      <c r="AQE40" s="661"/>
      <c r="AQF40" s="661"/>
      <c r="AQG40" s="661"/>
      <c r="AQH40" s="661"/>
      <c r="AQI40" s="661"/>
      <c r="AQJ40" s="661"/>
      <c r="AQK40" s="661"/>
      <c r="AQL40" s="661"/>
      <c r="AQM40" s="661"/>
      <c r="AQN40" s="661"/>
      <c r="AQO40" s="661"/>
      <c r="AQP40" s="661"/>
      <c r="AQQ40" s="661"/>
      <c r="AQR40" s="661"/>
      <c r="AQS40" s="661"/>
      <c r="AQT40" s="661"/>
      <c r="AQU40" s="661"/>
      <c r="AQV40" s="661"/>
      <c r="AQW40" s="661"/>
      <c r="AQX40" s="661"/>
      <c r="AQY40" s="661"/>
      <c r="AQZ40" s="661"/>
      <c r="ARA40" s="661"/>
      <c r="ARB40" s="661"/>
      <c r="ARC40" s="661"/>
      <c r="ARD40" s="661"/>
      <c r="ARE40" s="661"/>
      <c r="ARF40" s="661"/>
      <c r="ARG40" s="661"/>
      <c r="ARH40" s="661"/>
      <c r="ARI40" s="661"/>
      <c r="ARJ40" s="661"/>
      <c r="ARK40" s="661"/>
      <c r="ARL40" s="661"/>
      <c r="ARM40" s="661"/>
      <c r="ARN40" s="661"/>
      <c r="ARO40" s="661"/>
      <c r="ARP40" s="661"/>
      <c r="ARQ40" s="661"/>
      <c r="ARR40" s="661"/>
      <c r="ARS40" s="661"/>
      <c r="ART40" s="661"/>
      <c r="ARU40" s="661"/>
      <c r="ARV40" s="661"/>
      <c r="ARW40" s="661"/>
      <c r="ARX40" s="661"/>
      <c r="ARY40" s="661"/>
      <c r="ARZ40" s="661"/>
      <c r="ASA40" s="661"/>
      <c r="ASB40" s="661"/>
      <c r="ASC40" s="661"/>
      <c r="ASD40" s="661"/>
      <c r="ASE40" s="661"/>
      <c r="ASF40" s="661"/>
      <c r="ASG40" s="661"/>
      <c r="ASH40" s="661"/>
      <c r="ASI40" s="661"/>
      <c r="ASJ40" s="661"/>
      <c r="ASK40" s="661"/>
      <c r="ASL40" s="661"/>
      <c r="ASM40" s="661"/>
      <c r="ASN40" s="661"/>
      <c r="ASO40" s="661"/>
      <c r="ASP40" s="661"/>
      <c r="ASQ40" s="661"/>
      <c r="ASR40" s="661"/>
      <c r="ASS40" s="661"/>
      <c r="AST40" s="661"/>
      <c r="ASU40" s="661"/>
      <c r="ASV40" s="661"/>
      <c r="ASW40" s="661"/>
      <c r="ASX40" s="661"/>
      <c r="ASY40" s="661"/>
      <c r="ASZ40" s="661"/>
      <c r="ATA40" s="661"/>
      <c r="ATB40" s="661"/>
      <c r="ATC40" s="661"/>
      <c r="ATD40" s="661"/>
      <c r="ATE40" s="661"/>
      <c r="ATF40" s="661"/>
      <c r="ATG40" s="661"/>
      <c r="ATH40" s="661"/>
      <c r="ATI40" s="661"/>
      <c r="ATJ40" s="661"/>
      <c r="ATK40" s="661"/>
      <c r="ATL40" s="661"/>
      <c r="ATM40" s="661"/>
      <c r="ATN40" s="661"/>
      <c r="ATO40" s="661"/>
      <c r="ATP40" s="661"/>
      <c r="ATQ40" s="661"/>
      <c r="ATR40" s="661"/>
      <c r="ATS40" s="661"/>
      <c r="ATT40" s="661"/>
      <c r="ATU40" s="661"/>
      <c r="ATV40" s="661"/>
      <c r="ATW40" s="661"/>
      <c r="ATX40" s="661"/>
      <c r="ATY40" s="661"/>
      <c r="ATZ40" s="661"/>
      <c r="AUA40" s="661"/>
      <c r="AUB40" s="661"/>
      <c r="AUC40" s="661"/>
      <c r="AUD40" s="661"/>
      <c r="AUE40" s="661"/>
      <c r="AUF40" s="661"/>
      <c r="AUG40" s="661"/>
      <c r="AUH40" s="661"/>
      <c r="AUI40" s="661"/>
      <c r="AUJ40" s="661"/>
      <c r="AUK40" s="661"/>
      <c r="AUL40" s="661"/>
      <c r="AUM40" s="661"/>
      <c r="AUN40" s="661"/>
      <c r="AUO40" s="661"/>
      <c r="AUP40" s="661"/>
      <c r="AUQ40" s="661"/>
      <c r="AUR40" s="661"/>
      <c r="AUS40" s="661"/>
      <c r="AUT40" s="661"/>
      <c r="AUU40" s="661"/>
      <c r="AUV40" s="661"/>
      <c r="AUW40" s="661"/>
      <c r="AUX40" s="661"/>
      <c r="AUY40" s="661"/>
      <c r="AUZ40" s="661"/>
      <c r="AVA40" s="661"/>
      <c r="AVB40" s="661"/>
      <c r="AVC40" s="661"/>
      <c r="AVD40" s="661"/>
      <c r="AVE40" s="661"/>
      <c r="AVF40" s="661"/>
      <c r="AVG40" s="661"/>
      <c r="AVH40" s="661"/>
      <c r="AVI40" s="661"/>
      <c r="AVJ40" s="661"/>
      <c r="AVK40" s="661"/>
      <c r="AVL40" s="661"/>
      <c r="AVM40" s="661"/>
      <c r="AVN40" s="661"/>
      <c r="AVO40" s="661"/>
      <c r="AVP40" s="661"/>
      <c r="AVQ40" s="661"/>
      <c r="AVR40" s="661"/>
      <c r="AVS40" s="661"/>
      <c r="AVT40" s="661"/>
      <c r="AVU40" s="661"/>
      <c r="AVV40" s="661"/>
      <c r="AVW40" s="661"/>
      <c r="AVX40" s="661"/>
      <c r="AVY40" s="661"/>
      <c r="AVZ40" s="661"/>
      <c r="AWA40" s="661"/>
      <c r="AWB40" s="661"/>
      <c r="AWC40" s="661"/>
      <c r="AWD40" s="661"/>
      <c r="AWE40" s="661"/>
      <c r="AWF40" s="661"/>
      <c r="AWG40" s="661"/>
      <c r="AWH40" s="661"/>
      <c r="AWI40" s="661"/>
      <c r="AWJ40" s="661"/>
      <c r="AWK40" s="661"/>
      <c r="AWL40" s="661"/>
      <c r="AWM40" s="661"/>
      <c r="AWN40" s="661"/>
      <c r="AWO40" s="661"/>
      <c r="AWP40" s="661"/>
      <c r="AWQ40" s="661"/>
      <c r="AWR40" s="661"/>
      <c r="AWS40" s="661"/>
      <c r="AWT40" s="661"/>
      <c r="AWU40" s="661"/>
      <c r="AWV40" s="661"/>
      <c r="AWW40" s="661"/>
      <c r="AWX40" s="661"/>
      <c r="AWY40" s="661"/>
      <c r="AWZ40" s="661"/>
      <c r="AXA40" s="661"/>
      <c r="AXB40" s="661"/>
      <c r="AXC40" s="661"/>
      <c r="AXD40" s="661"/>
      <c r="AXE40" s="661"/>
      <c r="AXF40" s="661"/>
      <c r="AXG40" s="661"/>
      <c r="AXH40" s="661"/>
      <c r="AXI40" s="661"/>
      <c r="AXJ40" s="661"/>
      <c r="AXK40" s="661"/>
      <c r="AXL40" s="661"/>
      <c r="AXM40" s="661"/>
      <c r="AXN40" s="661"/>
      <c r="AXO40" s="661"/>
      <c r="AXP40" s="661"/>
      <c r="AXQ40" s="661"/>
      <c r="AXR40" s="661"/>
      <c r="AXS40" s="661"/>
      <c r="AXT40" s="661"/>
      <c r="AXU40" s="661"/>
      <c r="AXV40" s="661"/>
      <c r="AXW40" s="661"/>
      <c r="AXX40" s="661"/>
      <c r="AXY40" s="661"/>
      <c r="AXZ40" s="661"/>
      <c r="AYA40" s="661"/>
      <c r="AYB40" s="661"/>
      <c r="AYC40" s="661"/>
      <c r="AYD40" s="661"/>
      <c r="AYE40" s="661"/>
      <c r="AYF40" s="661"/>
      <c r="AYG40" s="661"/>
      <c r="AYH40" s="661"/>
      <c r="AYI40" s="661"/>
      <c r="AYJ40" s="661"/>
      <c r="AYK40" s="661"/>
      <c r="AYL40" s="661"/>
      <c r="AYM40" s="661"/>
      <c r="AYN40" s="661"/>
      <c r="AYO40" s="661"/>
      <c r="AYP40" s="661"/>
      <c r="AYQ40" s="661"/>
      <c r="AYR40" s="661"/>
      <c r="AYS40" s="661"/>
      <c r="AYT40" s="661"/>
      <c r="AYU40" s="661"/>
      <c r="AYV40" s="661"/>
      <c r="AYW40" s="661"/>
      <c r="AYX40" s="661"/>
      <c r="AYY40" s="661"/>
      <c r="AYZ40" s="661"/>
      <c r="AZA40" s="661"/>
      <c r="AZB40" s="661"/>
      <c r="AZC40" s="661"/>
      <c r="AZD40" s="661"/>
      <c r="AZE40" s="661"/>
      <c r="AZF40" s="661"/>
      <c r="AZG40" s="661"/>
      <c r="AZH40" s="661"/>
      <c r="AZI40" s="661"/>
      <c r="AZJ40" s="661"/>
      <c r="AZK40" s="661"/>
      <c r="AZL40" s="661"/>
      <c r="AZM40" s="661"/>
      <c r="AZN40" s="661"/>
      <c r="AZO40" s="661"/>
      <c r="AZP40" s="661"/>
      <c r="AZQ40" s="661"/>
      <c r="AZR40" s="661"/>
      <c r="AZS40" s="661"/>
      <c r="AZT40" s="661"/>
      <c r="AZU40" s="661"/>
      <c r="AZV40" s="661"/>
      <c r="AZW40" s="661"/>
      <c r="AZX40" s="661"/>
      <c r="AZY40" s="661"/>
      <c r="AZZ40" s="661"/>
      <c r="BAA40" s="661"/>
      <c r="BAB40" s="661"/>
      <c r="BAC40" s="661"/>
      <c r="BAD40" s="661"/>
      <c r="BAE40" s="661"/>
      <c r="BAF40" s="661"/>
      <c r="BAG40" s="661"/>
      <c r="BAH40" s="661"/>
      <c r="BAI40" s="661"/>
      <c r="BAJ40" s="661"/>
      <c r="BAK40" s="661"/>
      <c r="BAL40" s="661"/>
      <c r="BAM40" s="661"/>
      <c r="BAN40" s="661"/>
      <c r="BAO40" s="661"/>
      <c r="BAP40" s="661"/>
      <c r="BAQ40" s="661"/>
      <c r="BAR40" s="661"/>
      <c r="BAS40" s="661"/>
      <c r="BAT40" s="661"/>
      <c r="BAU40" s="661"/>
      <c r="BAV40" s="661"/>
      <c r="BAW40" s="661"/>
      <c r="BAX40" s="661"/>
      <c r="BAY40" s="661"/>
      <c r="BAZ40" s="661"/>
      <c r="BBA40" s="661"/>
      <c r="BBB40" s="661"/>
      <c r="BBC40" s="661"/>
      <c r="BBD40" s="661"/>
      <c r="BBE40" s="661"/>
      <c r="BBF40" s="661"/>
      <c r="BBG40" s="661"/>
      <c r="BBH40" s="661"/>
      <c r="BBI40" s="661"/>
      <c r="BBJ40" s="661"/>
      <c r="BBK40" s="661"/>
      <c r="BBL40" s="661"/>
      <c r="BBM40" s="661"/>
      <c r="BBN40" s="661"/>
      <c r="BBO40" s="661"/>
      <c r="BBP40" s="661"/>
      <c r="BBQ40" s="661"/>
      <c r="BBR40" s="661"/>
      <c r="BBS40" s="661"/>
      <c r="BBT40" s="661"/>
      <c r="BBU40" s="661"/>
      <c r="BBV40" s="661"/>
      <c r="BBW40" s="661"/>
      <c r="BBX40" s="661"/>
      <c r="BBY40" s="661"/>
      <c r="BBZ40" s="661"/>
      <c r="BCA40" s="661"/>
      <c r="BCB40" s="661"/>
      <c r="BCC40" s="661"/>
      <c r="BCD40" s="661"/>
      <c r="BCE40" s="661"/>
      <c r="BCF40" s="661"/>
      <c r="BCG40" s="661"/>
      <c r="BCH40" s="661"/>
      <c r="BCI40" s="661"/>
      <c r="BCJ40" s="661"/>
      <c r="BCK40" s="661"/>
      <c r="BCL40" s="661"/>
      <c r="BCM40" s="661"/>
      <c r="BCN40" s="661"/>
      <c r="BCO40" s="661"/>
      <c r="BCP40" s="661"/>
      <c r="BCQ40" s="661"/>
      <c r="BCR40" s="661"/>
      <c r="BCS40" s="661"/>
      <c r="BCT40" s="661"/>
      <c r="BCU40" s="661"/>
      <c r="BCV40" s="661"/>
      <c r="BCW40" s="661"/>
      <c r="BCX40" s="661"/>
      <c r="BCY40" s="661"/>
      <c r="BCZ40" s="661"/>
      <c r="BDA40" s="661"/>
      <c r="BDB40" s="661"/>
      <c r="BDC40" s="661"/>
      <c r="BDD40" s="661"/>
      <c r="BDE40" s="661"/>
      <c r="BDF40" s="661"/>
      <c r="BDG40" s="661"/>
      <c r="BDH40" s="661"/>
      <c r="BDI40" s="661"/>
      <c r="BDJ40" s="661"/>
      <c r="BDK40" s="661"/>
      <c r="BDL40" s="661"/>
      <c r="BDM40" s="661"/>
      <c r="BDN40" s="661"/>
      <c r="BDO40" s="661"/>
      <c r="BDP40" s="661"/>
      <c r="BDQ40" s="661"/>
      <c r="BDR40" s="661"/>
      <c r="BDS40" s="661"/>
      <c r="BDT40" s="661"/>
      <c r="BDU40" s="661"/>
      <c r="BDV40" s="661"/>
      <c r="BDW40" s="661"/>
      <c r="BDX40" s="661"/>
      <c r="BDY40" s="661"/>
      <c r="BDZ40" s="661"/>
      <c r="BEA40" s="661"/>
      <c r="BEB40" s="661"/>
      <c r="BEC40" s="661"/>
      <c r="BED40" s="661"/>
      <c r="BEE40" s="661"/>
      <c r="BEF40" s="661"/>
      <c r="BEG40" s="661"/>
      <c r="BEH40" s="661"/>
      <c r="BEI40" s="661"/>
      <c r="BEJ40" s="661"/>
      <c r="BEK40" s="661"/>
      <c r="BEL40" s="661"/>
      <c r="BEM40" s="661"/>
      <c r="BEN40" s="661"/>
      <c r="BEO40" s="661"/>
      <c r="BEP40" s="661"/>
      <c r="BEQ40" s="661"/>
      <c r="BER40" s="661"/>
      <c r="BES40" s="661"/>
      <c r="BET40" s="661"/>
      <c r="BEU40" s="661"/>
      <c r="BEV40" s="661"/>
      <c r="BEW40" s="661"/>
      <c r="BEX40" s="661"/>
      <c r="BEY40" s="661"/>
      <c r="BEZ40" s="661"/>
      <c r="BFA40" s="661"/>
      <c r="BFB40" s="661"/>
      <c r="BFC40" s="661"/>
      <c r="BFD40" s="661"/>
      <c r="BFE40" s="661"/>
      <c r="BFF40" s="661"/>
      <c r="BFG40" s="661"/>
      <c r="BFH40" s="661"/>
      <c r="BFI40" s="661"/>
      <c r="BFJ40" s="661"/>
      <c r="BFK40" s="661"/>
      <c r="BFL40" s="661"/>
      <c r="BFM40" s="661"/>
      <c r="BFN40" s="661"/>
      <c r="BFO40" s="661"/>
      <c r="BFP40" s="661"/>
      <c r="BFQ40" s="661"/>
      <c r="BFR40" s="661"/>
      <c r="BFS40" s="661"/>
      <c r="BFT40" s="661"/>
      <c r="BFU40" s="661"/>
      <c r="BFV40" s="661"/>
      <c r="BFW40" s="661"/>
      <c r="BFX40" s="661"/>
      <c r="BFY40" s="661"/>
      <c r="BFZ40" s="661"/>
      <c r="BGA40" s="661"/>
      <c r="BGB40" s="661"/>
      <c r="BGC40" s="661"/>
      <c r="BGD40" s="661"/>
      <c r="BGE40" s="661"/>
      <c r="BGF40" s="661"/>
      <c r="BGG40" s="661"/>
      <c r="BGH40" s="661"/>
      <c r="BGI40" s="661"/>
      <c r="BGJ40" s="661"/>
      <c r="BGK40" s="661"/>
      <c r="BGL40" s="661"/>
      <c r="BGM40" s="661"/>
      <c r="BGN40" s="661"/>
      <c r="BGO40" s="661"/>
      <c r="BGP40" s="661"/>
      <c r="BGQ40" s="661"/>
      <c r="BGR40" s="661"/>
      <c r="BGS40" s="661"/>
      <c r="BGT40" s="661"/>
      <c r="BGU40" s="661"/>
      <c r="BGV40" s="661"/>
      <c r="BGW40" s="661"/>
      <c r="BGX40" s="661"/>
      <c r="BGY40" s="661"/>
      <c r="BGZ40" s="661"/>
      <c r="BHA40" s="661"/>
      <c r="BHB40" s="661"/>
      <c r="BHC40" s="661"/>
      <c r="BHD40" s="661"/>
      <c r="BHE40" s="661"/>
      <c r="BHF40" s="661"/>
      <c r="BHG40" s="661"/>
      <c r="BHH40" s="661"/>
      <c r="BHI40" s="661"/>
      <c r="BHJ40" s="661"/>
      <c r="BHK40" s="661"/>
      <c r="BHL40" s="661"/>
      <c r="BHM40" s="661"/>
      <c r="BHN40" s="661"/>
      <c r="BHO40" s="661"/>
      <c r="BHP40" s="661"/>
      <c r="BHQ40" s="661"/>
      <c r="BHR40" s="661"/>
      <c r="BHS40" s="661"/>
      <c r="BHT40" s="661"/>
      <c r="BHU40" s="661"/>
      <c r="BHV40" s="661"/>
      <c r="BHW40" s="661"/>
      <c r="BHX40" s="661"/>
      <c r="BHY40" s="661"/>
      <c r="BHZ40" s="661"/>
      <c r="BIA40" s="661"/>
      <c r="BIB40" s="661"/>
      <c r="BIC40" s="661"/>
      <c r="BID40" s="661"/>
      <c r="BIE40" s="661"/>
      <c r="BIF40" s="661"/>
      <c r="BIG40" s="661"/>
      <c r="BIH40" s="661"/>
      <c r="BII40" s="661"/>
      <c r="BIJ40" s="661"/>
      <c r="BIK40" s="661"/>
      <c r="BIL40" s="661"/>
      <c r="BIM40" s="661"/>
      <c r="BIN40" s="661"/>
      <c r="BIO40" s="661"/>
      <c r="BIP40" s="661"/>
      <c r="BIQ40" s="661"/>
      <c r="BIR40" s="661"/>
      <c r="BIS40" s="661"/>
      <c r="BIT40" s="661"/>
      <c r="BIU40" s="661"/>
      <c r="BIV40" s="661"/>
      <c r="BIW40" s="661"/>
      <c r="BIX40" s="661"/>
      <c r="BIY40" s="661"/>
      <c r="BIZ40" s="661"/>
      <c r="BJA40" s="661"/>
      <c r="BJB40" s="661"/>
      <c r="BJC40" s="661"/>
      <c r="BJD40" s="661"/>
      <c r="BJE40" s="661"/>
      <c r="BJF40" s="661"/>
      <c r="BJG40" s="661"/>
      <c r="BJH40" s="661"/>
      <c r="BJI40" s="661"/>
      <c r="BJJ40" s="661"/>
      <c r="BJK40" s="661"/>
      <c r="BJL40" s="661"/>
      <c r="BJM40" s="661"/>
      <c r="BJN40" s="661"/>
      <c r="BJO40" s="661"/>
      <c r="BJP40" s="661"/>
      <c r="BJQ40" s="661"/>
      <c r="BJR40" s="661"/>
      <c r="BJS40" s="661"/>
      <c r="BJT40" s="661"/>
      <c r="BJU40" s="661"/>
      <c r="BJV40" s="661"/>
      <c r="BJW40" s="661"/>
      <c r="BJX40" s="661"/>
      <c r="BJY40" s="661"/>
      <c r="BJZ40" s="661"/>
      <c r="BKA40" s="661"/>
      <c r="BKB40" s="661"/>
      <c r="BKC40" s="661"/>
      <c r="BKD40" s="661"/>
      <c r="BKE40" s="661"/>
      <c r="BKF40" s="661"/>
      <c r="BKG40" s="661"/>
      <c r="BKH40" s="661"/>
      <c r="BKI40" s="661"/>
      <c r="BKJ40" s="661"/>
      <c r="BKK40" s="661"/>
      <c r="BKL40" s="661"/>
      <c r="BKM40" s="661"/>
      <c r="BKN40" s="661"/>
      <c r="BKO40" s="661"/>
      <c r="BKP40" s="661"/>
      <c r="BKQ40" s="661"/>
      <c r="BKR40" s="661"/>
      <c r="BKS40" s="661"/>
      <c r="BKT40" s="661"/>
      <c r="BKU40" s="661"/>
      <c r="BKV40" s="661"/>
      <c r="BKW40" s="661"/>
      <c r="BKX40" s="661"/>
      <c r="BKY40" s="661"/>
      <c r="BKZ40" s="661"/>
      <c r="BLA40" s="661"/>
      <c r="BLB40" s="661"/>
      <c r="BLC40" s="661"/>
      <c r="BLD40" s="661"/>
      <c r="BLE40" s="661"/>
      <c r="BLF40" s="661"/>
      <c r="BLG40" s="661"/>
      <c r="BLH40" s="661"/>
      <c r="BLI40" s="661"/>
      <c r="BLJ40" s="661"/>
      <c r="BLK40" s="661"/>
      <c r="BLL40" s="661"/>
      <c r="BLM40" s="661"/>
      <c r="BLN40" s="661"/>
      <c r="BLO40" s="661"/>
      <c r="BLP40" s="661"/>
      <c r="BLQ40" s="661"/>
      <c r="BLR40" s="661"/>
      <c r="BLS40" s="661"/>
      <c r="BLT40" s="661"/>
      <c r="BLU40" s="661"/>
      <c r="BLV40" s="661"/>
      <c r="BLW40" s="661"/>
      <c r="BLX40" s="661"/>
      <c r="BLY40" s="661"/>
      <c r="BLZ40" s="661"/>
      <c r="BMA40" s="661"/>
      <c r="BMB40" s="661"/>
      <c r="BMC40" s="661"/>
      <c r="BMD40" s="661"/>
      <c r="BME40" s="661"/>
      <c r="BMF40" s="661"/>
      <c r="BMG40" s="661"/>
      <c r="BMH40" s="661"/>
      <c r="BMI40" s="661"/>
      <c r="BMJ40" s="661"/>
      <c r="BMK40" s="661"/>
      <c r="BML40" s="661"/>
      <c r="BMM40" s="661"/>
      <c r="BMN40" s="661"/>
      <c r="BMO40" s="661"/>
      <c r="BMP40" s="661"/>
      <c r="BMQ40" s="661"/>
      <c r="BMR40" s="661"/>
      <c r="BMS40" s="661"/>
      <c r="BMT40" s="661"/>
      <c r="BMU40" s="661"/>
      <c r="BMV40" s="661"/>
      <c r="BMW40" s="661"/>
      <c r="BMX40" s="661"/>
      <c r="BMY40" s="661"/>
      <c r="BMZ40" s="661"/>
      <c r="BNA40" s="661"/>
      <c r="BNB40" s="661"/>
      <c r="BNC40" s="661"/>
      <c r="BND40" s="661"/>
      <c r="BNE40" s="661"/>
      <c r="BNF40" s="661"/>
      <c r="BNG40" s="661"/>
      <c r="BNH40" s="661"/>
      <c r="BNI40" s="661"/>
      <c r="BNJ40" s="661"/>
      <c r="BNK40" s="661"/>
      <c r="BNL40" s="661"/>
      <c r="BNM40" s="661"/>
      <c r="BNN40" s="661"/>
      <c r="BNO40" s="661"/>
      <c r="BNP40" s="661"/>
      <c r="BNQ40" s="661"/>
      <c r="BNR40" s="661"/>
      <c r="BNS40" s="661"/>
      <c r="BNT40" s="661"/>
      <c r="BNU40" s="661"/>
      <c r="BNV40" s="661"/>
      <c r="BNW40" s="661"/>
      <c r="BNX40" s="661"/>
      <c r="BNY40" s="661"/>
      <c r="BNZ40" s="661"/>
      <c r="BOA40" s="661"/>
      <c r="BOB40" s="661"/>
      <c r="BOC40" s="661"/>
      <c r="BOD40" s="661"/>
      <c r="BOE40" s="661"/>
      <c r="BOF40" s="661"/>
      <c r="BOG40" s="661"/>
      <c r="BOH40" s="661"/>
      <c r="BOI40" s="661"/>
      <c r="BOJ40" s="661"/>
      <c r="BOK40" s="661"/>
      <c r="BOL40" s="661"/>
      <c r="BOM40" s="661"/>
      <c r="BON40" s="661"/>
      <c r="BOO40" s="661"/>
      <c r="BOP40" s="661"/>
      <c r="BOQ40" s="661"/>
      <c r="BOR40" s="661"/>
      <c r="BOS40" s="661"/>
      <c r="BOT40" s="661"/>
      <c r="BOU40" s="661"/>
      <c r="BOV40" s="661"/>
      <c r="BOW40" s="661"/>
      <c r="BOX40" s="661"/>
      <c r="BOY40" s="661"/>
      <c r="BOZ40" s="661"/>
      <c r="BPA40" s="661"/>
      <c r="BPB40" s="661"/>
      <c r="BPC40" s="661"/>
      <c r="BPD40" s="661"/>
      <c r="BPE40" s="661"/>
      <c r="BPF40" s="661"/>
      <c r="BPG40" s="661"/>
      <c r="BPH40" s="661"/>
      <c r="BPI40" s="661"/>
      <c r="BPJ40" s="661"/>
      <c r="BPK40" s="661"/>
      <c r="BPL40" s="661"/>
      <c r="BPM40" s="661"/>
      <c r="BPN40" s="661"/>
      <c r="BPO40" s="661"/>
      <c r="BPP40" s="661"/>
      <c r="BPQ40" s="661"/>
      <c r="BPR40" s="661"/>
      <c r="BPS40" s="661"/>
      <c r="BPT40" s="661"/>
      <c r="BPU40" s="661"/>
      <c r="BPV40" s="661"/>
      <c r="BPW40" s="661"/>
      <c r="BPX40" s="661"/>
      <c r="BPY40" s="661"/>
      <c r="BPZ40" s="661"/>
      <c r="BQA40" s="661"/>
      <c r="BQB40" s="661"/>
      <c r="BQC40" s="661"/>
      <c r="BQD40" s="661"/>
      <c r="BQE40" s="661"/>
      <c r="BQF40" s="661"/>
      <c r="BQG40" s="661"/>
      <c r="BQH40" s="661"/>
      <c r="BQI40" s="661"/>
      <c r="BQJ40" s="661"/>
      <c r="BQK40" s="661"/>
      <c r="BQL40" s="661"/>
      <c r="BQM40" s="661"/>
      <c r="BQN40" s="661"/>
      <c r="BQO40" s="661"/>
      <c r="BQP40" s="661"/>
      <c r="BQQ40" s="661"/>
      <c r="BQR40" s="661"/>
      <c r="BQS40" s="661"/>
      <c r="BQT40" s="661"/>
      <c r="BQU40" s="661"/>
      <c r="BQV40" s="661"/>
      <c r="BQW40" s="661"/>
      <c r="BQX40" s="661"/>
      <c r="BQY40" s="661"/>
      <c r="BQZ40" s="661"/>
      <c r="BRA40" s="661"/>
      <c r="BRB40" s="661"/>
      <c r="BRC40" s="661"/>
      <c r="BRD40" s="661"/>
      <c r="BRE40" s="661"/>
      <c r="BRF40" s="661"/>
      <c r="BRG40" s="661"/>
      <c r="BRH40" s="661"/>
      <c r="BRI40" s="661"/>
      <c r="BRJ40" s="661"/>
      <c r="BRK40" s="661"/>
      <c r="BRL40" s="661"/>
      <c r="BRM40" s="661"/>
      <c r="BRN40" s="661"/>
      <c r="BRO40" s="661"/>
      <c r="BRP40" s="661"/>
      <c r="BRQ40" s="661"/>
      <c r="BRR40" s="661"/>
      <c r="BRS40" s="661"/>
      <c r="BRT40" s="661"/>
      <c r="BRU40" s="661"/>
      <c r="BRV40" s="661"/>
      <c r="BRW40" s="661"/>
      <c r="BRX40" s="661"/>
      <c r="BRY40" s="661"/>
      <c r="BRZ40" s="661"/>
      <c r="BSA40" s="661"/>
      <c r="BSB40" s="661"/>
      <c r="BSC40" s="661"/>
      <c r="BSD40" s="661"/>
      <c r="BSE40" s="661"/>
      <c r="BSF40" s="661"/>
      <c r="BSG40" s="661"/>
      <c r="BSH40" s="661"/>
      <c r="BSI40" s="661"/>
      <c r="BSJ40" s="661"/>
      <c r="BSK40" s="661"/>
      <c r="BSL40" s="661"/>
      <c r="BSM40" s="661"/>
      <c r="BSN40" s="661"/>
      <c r="BSO40" s="661"/>
      <c r="BSP40" s="661"/>
      <c r="BSQ40" s="661"/>
      <c r="BSR40" s="661"/>
      <c r="BSS40" s="661"/>
      <c r="BST40" s="661"/>
      <c r="BSU40" s="661"/>
      <c r="BSV40" s="661"/>
      <c r="BSW40" s="661"/>
      <c r="BSX40" s="661"/>
      <c r="BSY40" s="661"/>
      <c r="BSZ40" s="661"/>
      <c r="BTA40" s="661"/>
      <c r="BTB40" s="661"/>
      <c r="BTC40" s="661"/>
      <c r="BTD40" s="661"/>
      <c r="BTE40" s="661"/>
      <c r="BTF40" s="661"/>
      <c r="BTG40" s="661"/>
      <c r="BTH40" s="661"/>
      <c r="BTI40" s="661"/>
      <c r="BTJ40" s="661"/>
      <c r="BTK40" s="661"/>
      <c r="BTL40" s="661"/>
      <c r="BTM40" s="661"/>
      <c r="BTN40" s="661"/>
      <c r="BTO40" s="661"/>
      <c r="BTP40" s="661"/>
      <c r="BTQ40" s="661"/>
      <c r="BTR40" s="661"/>
      <c r="BTS40" s="661"/>
      <c r="BTT40" s="661"/>
      <c r="BTU40" s="661"/>
      <c r="BTV40" s="661"/>
      <c r="BTW40" s="661"/>
      <c r="BTX40" s="661"/>
      <c r="BTY40" s="661"/>
      <c r="BTZ40" s="661"/>
      <c r="BUA40" s="661"/>
      <c r="BUB40" s="661"/>
      <c r="BUC40" s="661"/>
      <c r="BUD40" s="661"/>
      <c r="BUE40" s="661"/>
      <c r="BUF40" s="661"/>
      <c r="BUG40" s="661"/>
      <c r="BUH40" s="661"/>
      <c r="BUI40" s="661"/>
      <c r="BUJ40" s="661"/>
      <c r="BUK40" s="661"/>
      <c r="BUL40" s="661"/>
      <c r="BUM40" s="661"/>
      <c r="BUN40" s="661"/>
      <c r="BUO40" s="661"/>
      <c r="BUP40" s="661"/>
      <c r="BUQ40" s="661"/>
      <c r="BUR40" s="661"/>
      <c r="BUS40" s="661"/>
      <c r="BUT40" s="661"/>
      <c r="BUU40" s="661"/>
      <c r="BUV40" s="661"/>
      <c r="BUW40" s="661"/>
      <c r="BUX40" s="661"/>
      <c r="BUY40" s="661"/>
      <c r="BUZ40" s="661"/>
      <c r="BVA40" s="661"/>
      <c r="BVB40" s="661"/>
      <c r="BVC40" s="661"/>
      <c r="BVD40" s="661"/>
      <c r="BVE40" s="661"/>
      <c r="BVF40" s="661"/>
      <c r="BVG40" s="661"/>
      <c r="BVH40" s="661"/>
      <c r="BVI40" s="661"/>
      <c r="BVJ40" s="661"/>
      <c r="BVK40" s="661"/>
      <c r="BVL40" s="661"/>
      <c r="BVM40" s="661"/>
      <c r="BVN40" s="661"/>
      <c r="BVO40" s="661"/>
      <c r="BVP40" s="661"/>
      <c r="BVQ40" s="661"/>
      <c r="BVR40" s="661"/>
      <c r="BVS40" s="661"/>
      <c r="BVT40" s="661"/>
      <c r="BVU40" s="661"/>
      <c r="BVV40" s="661"/>
      <c r="BVW40" s="661"/>
      <c r="BVX40" s="661"/>
      <c r="BVY40" s="661"/>
      <c r="BVZ40" s="661"/>
      <c r="BWA40" s="661"/>
      <c r="BWB40" s="661"/>
      <c r="BWC40" s="661"/>
      <c r="BWD40" s="661"/>
      <c r="BWE40" s="661"/>
      <c r="BWF40" s="661"/>
      <c r="BWG40" s="661"/>
      <c r="BWH40" s="661"/>
      <c r="BWI40" s="661"/>
      <c r="BWJ40" s="661"/>
      <c r="BWK40" s="661"/>
      <c r="BWL40" s="661"/>
      <c r="BWM40" s="661"/>
      <c r="BWN40" s="661"/>
      <c r="BWO40" s="661"/>
      <c r="BWP40" s="661"/>
      <c r="BWQ40" s="661"/>
      <c r="BWR40" s="661"/>
      <c r="BWS40" s="661"/>
      <c r="BWT40" s="661"/>
      <c r="BWU40" s="661"/>
      <c r="BWV40" s="661"/>
      <c r="BWW40" s="661"/>
      <c r="BWX40" s="661"/>
      <c r="BWY40" s="661"/>
      <c r="BWZ40" s="661"/>
      <c r="BXA40" s="661"/>
      <c r="BXB40" s="661"/>
      <c r="BXC40" s="661"/>
      <c r="BXD40" s="661"/>
      <c r="BXE40" s="661"/>
      <c r="BXF40" s="661"/>
      <c r="BXG40" s="661"/>
      <c r="BXH40" s="661"/>
      <c r="BXI40" s="661"/>
      <c r="BXJ40" s="661"/>
      <c r="BXK40" s="661"/>
      <c r="BXL40" s="661"/>
      <c r="BXM40" s="661"/>
      <c r="BXN40" s="661"/>
      <c r="BXO40" s="661"/>
      <c r="BXP40" s="661"/>
      <c r="BXQ40" s="661"/>
      <c r="BXR40" s="661"/>
      <c r="BXS40" s="661"/>
      <c r="BXT40" s="661"/>
      <c r="BXU40" s="661"/>
      <c r="BXV40" s="661"/>
      <c r="BXW40" s="661"/>
      <c r="BXX40" s="661"/>
      <c r="BXY40" s="661"/>
      <c r="BXZ40" s="661"/>
      <c r="BYA40" s="661"/>
      <c r="BYB40" s="661"/>
      <c r="BYC40" s="661"/>
      <c r="BYD40" s="661"/>
      <c r="BYE40" s="661"/>
      <c r="BYF40" s="661"/>
      <c r="BYG40" s="661"/>
      <c r="BYH40" s="661"/>
      <c r="BYI40" s="661"/>
      <c r="BYJ40" s="661"/>
      <c r="BYK40" s="661"/>
      <c r="BYL40" s="661"/>
      <c r="BYM40" s="661"/>
      <c r="BYN40" s="661"/>
      <c r="BYO40" s="661"/>
      <c r="BYP40" s="661"/>
      <c r="BYQ40" s="661"/>
      <c r="BYR40" s="661"/>
      <c r="BYS40" s="661"/>
      <c r="BYT40" s="661"/>
      <c r="BYU40" s="661"/>
      <c r="BYV40" s="661"/>
      <c r="BYW40" s="661"/>
      <c r="BYX40" s="661"/>
      <c r="BYY40" s="661"/>
      <c r="BYZ40" s="661"/>
      <c r="BZA40" s="661"/>
      <c r="BZB40" s="661"/>
      <c r="BZC40" s="661"/>
      <c r="BZD40" s="661"/>
      <c r="BZE40" s="661"/>
      <c r="BZF40" s="661"/>
      <c r="BZG40" s="661"/>
      <c r="BZH40" s="661"/>
      <c r="BZI40" s="661"/>
      <c r="BZJ40" s="661"/>
      <c r="BZK40" s="661"/>
      <c r="BZL40" s="661"/>
      <c r="BZM40" s="661"/>
      <c r="BZN40" s="661"/>
      <c r="BZO40" s="661"/>
      <c r="BZP40" s="661"/>
      <c r="BZQ40" s="661"/>
      <c r="BZR40" s="661"/>
      <c r="BZS40" s="661"/>
      <c r="BZT40" s="661"/>
      <c r="BZU40" s="661"/>
      <c r="BZV40" s="661"/>
      <c r="BZW40" s="661"/>
      <c r="BZX40" s="661"/>
      <c r="BZY40" s="661"/>
      <c r="BZZ40" s="661"/>
      <c r="CAA40" s="661"/>
      <c r="CAB40" s="661"/>
      <c r="CAC40" s="661"/>
      <c r="CAD40" s="661"/>
      <c r="CAE40" s="661"/>
      <c r="CAF40" s="661"/>
      <c r="CAG40" s="661"/>
      <c r="CAH40" s="661"/>
      <c r="CAI40" s="661"/>
      <c r="CAJ40" s="661"/>
      <c r="CAK40" s="661"/>
      <c r="CAL40" s="661"/>
      <c r="CAM40" s="661"/>
      <c r="CAN40" s="661"/>
      <c r="CAO40" s="661"/>
      <c r="CAP40" s="661"/>
      <c r="CAQ40" s="661"/>
      <c r="CAR40" s="661"/>
      <c r="CAS40" s="661"/>
      <c r="CAT40" s="661"/>
      <c r="CAU40" s="661"/>
      <c r="CAV40" s="661"/>
      <c r="CAW40" s="661"/>
      <c r="CAX40" s="661"/>
      <c r="CAY40" s="661"/>
      <c r="CAZ40" s="661"/>
      <c r="CBA40" s="661"/>
      <c r="CBB40" s="661"/>
      <c r="CBC40" s="661"/>
      <c r="CBD40" s="661"/>
      <c r="CBE40" s="661"/>
      <c r="CBF40" s="661"/>
      <c r="CBG40" s="661"/>
      <c r="CBH40" s="661"/>
      <c r="CBI40" s="661"/>
      <c r="CBJ40" s="661"/>
      <c r="CBK40" s="661"/>
      <c r="CBL40" s="661"/>
      <c r="CBM40" s="661"/>
      <c r="CBN40" s="661"/>
      <c r="CBO40" s="661"/>
      <c r="CBP40" s="661"/>
      <c r="CBQ40" s="661"/>
      <c r="CBR40" s="661"/>
      <c r="CBS40" s="661"/>
      <c r="CBT40" s="661"/>
      <c r="CBU40" s="661"/>
      <c r="CBV40" s="661"/>
      <c r="CBW40" s="661"/>
      <c r="CBX40" s="661"/>
      <c r="CBY40" s="661"/>
      <c r="CBZ40" s="661"/>
      <c r="CCA40" s="661"/>
      <c r="CCB40" s="661"/>
      <c r="CCC40" s="661"/>
      <c r="CCD40" s="661"/>
      <c r="CCE40" s="661"/>
      <c r="CCF40" s="661"/>
      <c r="CCG40" s="661"/>
      <c r="CCH40" s="661"/>
      <c r="CCI40" s="661"/>
      <c r="CCJ40" s="661"/>
      <c r="CCK40" s="661"/>
      <c r="CCL40" s="661"/>
      <c r="CCM40" s="661"/>
      <c r="CCN40" s="661"/>
      <c r="CCO40" s="661"/>
      <c r="CCP40" s="661"/>
      <c r="CCQ40" s="661"/>
      <c r="CCR40" s="661"/>
      <c r="CCS40" s="661"/>
      <c r="CCT40" s="661"/>
      <c r="CCU40" s="661"/>
      <c r="CCV40" s="661"/>
      <c r="CCW40" s="661"/>
      <c r="CCX40" s="661"/>
      <c r="CCY40" s="661"/>
      <c r="CCZ40" s="661"/>
      <c r="CDA40" s="661"/>
      <c r="CDB40" s="661"/>
      <c r="CDC40" s="661"/>
      <c r="CDD40" s="661"/>
      <c r="CDE40" s="661"/>
      <c r="CDF40" s="661"/>
      <c r="CDG40" s="661"/>
      <c r="CDH40" s="661"/>
      <c r="CDI40" s="661"/>
      <c r="CDJ40" s="661"/>
      <c r="CDK40" s="661"/>
      <c r="CDL40" s="661"/>
      <c r="CDM40" s="661"/>
      <c r="CDN40" s="661"/>
      <c r="CDO40" s="661"/>
      <c r="CDP40" s="661"/>
      <c r="CDQ40" s="661"/>
      <c r="CDR40" s="661"/>
      <c r="CDS40" s="661"/>
      <c r="CDT40" s="661"/>
      <c r="CDU40" s="661"/>
      <c r="CDV40" s="661"/>
      <c r="CDW40" s="661"/>
      <c r="CDX40" s="661"/>
      <c r="CDY40" s="661"/>
      <c r="CDZ40" s="661"/>
      <c r="CEA40" s="661"/>
      <c r="CEB40" s="661"/>
      <c r="CEC40" s="661"/>
      <c r="CED40" s="661"/>
      <c r="CEE40" s="661"/>
      <c r="CEF40" s="661"/>
      <c r="CEG40" s="661"/>
      <c r="CEH40" s="661"/>
      <c r="CEI40" s="661"/>
      <c r="CEJ40" s="661"/>
      <c r="CEK40" s="661"/>
      <c r="CEL40" s="661"/>
      <c r="CEM40" s="661"/>
      <c r="CEN40" s="661"/>
      <c r="CEO40" s="661"/>
      <c r="CEP40" s="661"/>
      <c r="CEQ40" s="661"/>
      <c r="CER40" s="661"/>
      <c r="CES40" s="661"/>
      <c r="CET40" s="661"/>
      <c r="CEU40" s="661"/>
      <c r="CEV40" s="661"/>
      <c r="CEW40" s="661"/>
      <c r="CEX40" s="661"/>
      <c r="CEY40" s="661"/>
      <c r="CEZ40" s="661"/>
      <c r="CFA40" s="661"/>
      <c r="CFB40" s="661"/>
      <c r="CFC40" s="661"/>
      <c r="CFD40" s="661"/>
      <c r="CFE40" s="661"/>
      <c r="CFF40" s="661"/>
      <c r="CFG40" s="661"/>
      <c r="CFH40" s="661"/>
      <c r="CFI40" s="661"/>
      <c r="CFJ40" s="661"/>
      <c r="CFK40" s="661"/>
      <c r="CFL40" s="661"/>
      <c r="CFM40" s="661"/>
      <c r="CFN40" s="661"/>
      <c r="CFO40" s="661"/>
      <c r="CFP40" s="661"/>
      <c r="CFQ40" s="661"/>
      <c r="CFR40" s="661"/>
      <c r="CFS40" s="661"/>
      <c r="CFT40" s="661"/>
      <c r="CFU40" s="661"/>
      <c r="CFV40" s="661"/>
      <c r="CFW40" s="661"/>
      <c r="CFX40" s="661"/>
      <c r="CFY40" s="661"/>
      <c r="CFZ40" s="661"/>
      <c r="CGA40" s="661"/>
      <c r="CGB40" s="661"/>
      <c r="CGC40" s="661"/>
      <c r="CGD40" s="661"/>
      <c r="CGE40" s="661"/>
      <c r="CGF40" s="661"/>
      <c r="CGG40" s="661"/>
      <c r="CGH40" s="661"/>
      <c r="CGI40" s="661"/>
      <c r="CGJ40" s="661"/>
      <c r="CGK40" s="661"/>
      <c r="CGL40" s="661"/>
      <c r="CGM40" s="661"/>
      <c r="CGN40" s="661"/>
      <c r="CGO40" s="661"/>
      <c r="CGP40" s="661"/>
      <c r="CGQ40" s="661"/>
      <c r="CGR40" s="661"/>
      <c r="CGS40" s="661"/>
      <c r="CGT40" s="661"/>
      <c r="CGU40" s="661"/>
      <c r="CGV40" s="661"/>
      <c r="CGW40" s="661"/>
      <c r="CGX40" s="661"/>
      <c r="CGY40" s="661"/>
      <c r="CGZ40" s="661"/>
      <c r="CHA40" s="661"/>
      <c r="CHB40" s="661"/>
      <c r="CHC40" s="661"/>
      <c r="CHD40" s="661"/>
      <c r="CHE40" s="661"/>
      <c r="CHF40" s="661"/>
      <c r="CHG40" s="661"/>
      <c r="CHH40" s="661"/>
      <c r="CHI40" s="661"/>
      <c r="CHJ40" s="661"/>
      <c r="CHK40" s="661"/>
      <c r="CHL40" s="661"/>
      <c r="CHM40" s="661"/>
      <c r="CHN40" s="661"/>
      <c r="CHO40" s="661"/>
      <c r="CHP40" s="661"/>
      <c r="CHQ40" s="661"/>
      <c r="CHR40" s="661"/>
      <c r="CHS40" s="661"/>
      <c r="CHT40" s="661"/>
      <c r="CHU40" s="661"/>
      <c r="CHV40" s="661"/>
      <c r="CHW40" s="661"/>
      <c r="CHX40" s="661"/>
      <c r="CHY40" s="661"/>
      <c r="CHZ40" s="661"/>
      <c r="CIA40" s="661"/>
      <c r="CIB40" s="661"/>
      <c r="CIC40" s="661"/>
      <c r="CID40" s="661"/>
      <c r="CIE40" s="661"/>
      <c r="CIF40" s="661"/>
      <c r="CIG40" s="661"/>
      <c r="CIH40" s="661"/>
      <c r="CII40" s="661"/>
      <c r="CIJ40" s="661"/>
      <c r="CIK40" s="661"/>
      <c r="CIL40" s="661"/>
      <c r="CIM40" s="661"/>
      <c r="CIN40" s="661"/>
      <c r="CIO40" s="661"/>
      <c r="CIP40" s="661"/>
      <c r="CIQ40" s="661"/>
      <c r="CIR40" s="661"/>
      <c r="CIS40" s="661"/>
      <c r="CIT40" s="661"/>
      <c r="CIU40" s="661"/>
      <c r="CIV40" s="661"/>
      <c r="CIW40" s="661"/>
      <c r="CIX40" s="661"/>
      <c r="CIY40" s="661"/>
      <c r="CIZ40" s="661"/>
      <c r="CJA40" s="661"/>
      <c r="CJB40" s="661"/>
      <c r="CJC40" s="661"/>
      <c r="CJD40" s="661"/>
      <c r="CJE40" s="661"/>
      <c r="CJF40" s="661"/>
      <c r="CJG40" s="661"/>
      <c r="CJH40" s="661"/>
      <c r="CJI40" s="661"/>
      <c r="CJJ40" s="661"/>
      <c r="CJK40" s="661"/>
      <c r="CJL40" s="661"/>
      <c r="CJM40" s="661"/>
      <c r="CJN40" s="661"/>
      <c r="CJO40" s="661"/>
      <c r="CJP40" s="661"/>
      <c r="CJQ40" s="661"/>
      <c r="CJR40" s="661"/>
      <c r="CJS40" s="661"/>
      <c r="CJT40" s="661"/>
      <c r="CJU40" s="661"/>
      <c r="CJV40" s="661"/>
      <c r="CJW40" s="661"/>
      <c r="CJX40" s="661"/>
      <c r="CJY40" s="661"/>
      <c r="CJZ40" s="661"/>
      <c r="CKA40" s="661"/>
      <c r="CKB40" s="661"/>
      <c r="CKC40" s="661"/>
      <c r="CKD40" s="661"/>
      <c r="CKE40" s="661"/>
      <c r="CKF40" s="661"/>
      <c r="CKG40" s="661"/>
      <c r="CKH40" s="661"/>
      <c r="CKI40" s="661"/>
      <c r="CKJ40" s="661"/>
      <c r="CKK40" s="661"/>
      <c r="CKL40" s="661"/>
      <c r="CKM40" s="661"/>
      <c r="CKN40" s="661"/>
      <c r="CKO40" s="661"/>
      <c r="CKP40" s="661"/>
      <c r="CKQ40" s="661"/>
      <c r="CKR40" s="661"/>
      <c r="CKS40" s="661"/>
      <c r="CKT40" s="661"/>
      <c r="CKU40" s="661"/>
      <c r="CKV40" s="661"/>
      <c r="CKW40" s="661"/>
      <c r="CKX40" s="661"/>
      <c r="CKY40" s="661"/>
      <c r="CKZ40" s="661"/>
      <c r="CLA40" s="661"/>
      <c r="CLB40" s="661"/>
      <c r="CLC40" s="661"/>
      <c r="CLD40" s="661"/>
      <c r="CLE40" s="661"/>
      <c r="CLF40" s="661"/>
      <c r="CLG40" s="661"/>
      <c r="CLH40" s="661"/>
      <c r="CLI40" s="661"/>
      <c r="CLJ40" s="661"/>
      <c r="CLK40" s="661"/>
      <c r="CLL40" s="661"/>
      <c r="CLM40" s="661"/>
      <c r="CLN40" s="661"/>
      <c r="CLO40" s="661"/>
      <c r="CLP40" s="661"/>
      <c r="CLQ40" s="661"/>
      <c r="CLR40" s="661"/>
      <c r="CLS40" s="661"/>
      <c r="CLT40" s="661"/>
      <c r="CLU40" s="661"/>
      <c r="CLV40" s="661"/>
      <c r="CLW40" s="661"/>
      <c r="CLX40" s="661"/>
      <c r="CLY40" s="661"/>
      <c r="CLZ40" s="661"/>
      <c r="CMA40" s="661"/>
      <c r="CMB40" s="661"/>
      <c r="CMC40" s="661"/>
      <c r="CMD40" s="661"/>
      <c r="CME40" s="661"/>
      <c r="CMF40" s="661"/>
      <c r="CMG40" s="661"/>
      <c r="CMH40" s="661"/>
      <c r="CMI40" s="661"/>
      <c r="CMJ40" s="661"/>
      <c r="CMK40" s="661"/>
      <c r="CML40" s="661"/>
      <c r="CMM40" s="661"/>
      <c r="CMN40" s="661"/>
      <c r="CMO40" s="661"/>
      <c r="CMP40" s="661"/>
      <c r="CMQ40" s="661"/>
      <c r="CMR40" s="661"/>
      <c r="CMS40" s="661"/>
      <c r="CMT40" s="661"/>
      <c r="CMU40" s="661"/>
      <c r="CMV40" s="661"/>
      <c r="CMW40" s="661"/>
      <c r="CMX40" s="661"/>
      <c r="CMY40" s="661"/>
      <c r="CMZ40" s="661"/>
      <c r="CNA40" s="661"/>
      <c r="CNB40" s="661"/>
      <c r="CNC40" s="661"/>
      <c r="CND40" s="661"/>
      <c r="CNE40" s="661"/>
      <c r="CNF40" s="661"/>
      <c r="CNG40" s="661"/>
      <c r="CNH40" s="661"/>
      <c r="CNI40" s="661"/>
      <c r="CNJ40" s="661"/>
      <c r="CNK40" s="661"/>
      <c r="CNL40" s="661"/>
      <c r="CNM40" s="661"/>
      <c r="CNN40" s="661"/>
      <c r="CNO40" s="661"/>
      <c r="CNP40" s="661"/>
      <c r="CNQ40" s="661"/>
      <c r="CNR40" s="661"/>
      <c r="CNS40" s="661"/>
      <c r="CNT40" s="661"/>
      <c r="CNU40" s="661"/>
      <c r="CNV40" s="661"/>
      <c r="CNW40" s="661"/>
      <c r="CNX40" s="661"/>
      <c r="CNY40" s="661"/>
      <c r="CNZ40" s="661"/>
      <c r="COA40" s="661"/>
      <c r="COB40" s="661"/>
      <c r="COC40" s="661"/>
      <c r="COD40" s="661"/>
      <c r="COE40" s="661"/>
      <c r="COF40" s="661"/>
      <c r="COG40" s="661"/>
      <c r="COH40" s="661"/>
      <c r="COI40" s="661"/>
      <c r="COJ40" s="661"/>
      <c r="COK40" s="661"/>
      <c r="COL40" s="661"/>
      <c r="COM40" s="661"/>
      <c r="CON40" s="661"/>
      <c r="COO40" s="661"/>
      <c r="COP40" s="661"/>
      <c r="COQ40" s="661"/>
      <c r="COR40" s="661"/>
      <c r="COS40" s="661"/>
      <c r="COT40" s="661"/>
      <c r="COU40" s="661"/>
      <c r="COV40" s="661"/>
      <c r="COW40" s="661"/>
      <c r="COX40" s="661"/>
      <c r="COY40" s="661"/>
      <c r="COZ40" s="661"/>
      <c r="CPA40" s="661"/>
      <c r="CPB40" s="661"/>
      <c r="CPC40" s="661"/>
      <c r="CPD40" s="661"/>
      <c r="CPE40" s="661"/>
      <c r="CPF40" s="661"/>
      <c r="CPG40" s="661"/>
      <c r="CPH40" s="661"/>
      <c r="CPI40" s="661"/>
      <c r="CPJ40" s="661"/>
      <c r="CPK40" s="661"/>
      <c r="CPL40" s="661"/>
      <c r="CPM40" s="661"/>
      <c r="CPN40" s="661"/>
      <c r="CPO40" s="661"/>
      <c r="CPP40" s="661"/>
      <c r="CPQ40" s="661"/>
      <c r="CPR40" s="661"/>
      <c r="CPS40" s="661"/>
      <c r="CPT40" s="661"/>
      <c r="CPU40" s="661"/>
      <c r="CPV40" s="661"/>
      <c r="CPW40" s="661"/>
      <c r="CPX40" s="661"/>
      <c r="CPY40" s="661"/>
      <c r="CPZ40" s="661"/>
      <c r="CQA40" s="661"/>
      <c r="CQB40" s="661"/>
      <c r="CQC40" s="661"/>
      <c r="CQD40" s="661"/>
      <c r="CQE40" s="661"/>
      <c r="CQF40" s="661"/>
      <c r="CQG40" s="661"/>
      <c r="CQH40" s="661"/>
      <c r="CQI40" s="661"/>
      <c r="CQJ40" s="661"/>
      <c r="CQK40" s="661"/>
      <c r="CQL40" s="661"/>
      <c r="CQM40" s="661"/>
      <c r="CQN40" s="661"/>
      <c r="CQO40" s="661"/>
      <c r="CQP40" s="661"/>
      <c r="CQQ40" s="661"/>
      <c r="CQR40" s="661"/>
      <c r="CQS40" s="661"/>
      <c r="CQT40" s="661"/>
      <c r="CQU40" s="661"/>
      <c r="CQV40" s="661"/>
      <c r="CQW40" s="661"/>
      <c r="CQX40" s="661"/>
      <c r="CQY40" s="661"/>
      <c r="CQZ40" s="661"/>
      <c r="CRA40" s="661"/>
      <c r="CRB40" s="661"/>
      <c r="CRC40" s="661"/>
      <c r="CRD40" s="661"/>
      <c r="CRE40" s="661"/>
      <c r="CRF40" s="661"/>
      <c r="CRG40" s="661"/>
      <c r="CRH40" s="661"/>
      <c r="CRI40" s="661"/>
      <c r="CRJ40" s="661"/>
      <c r="CRK40" s="661"/>
      <c r="CRL40" s="661"/>
      <c r="CRM40" s="661"/>
      <c r="CRN40" s="661"/>
      <c r="CRO40" s="661"/>
      <c r="CRP40" s="661"/>
      <c r="CRQ40" s="661"/>
      <c r="CRR40" s="661"/>
      <c r="CRS40" s="661"/>
      <c r="CRT40" s="661"/>
      <c r="CRU40" s="661"/>
      <c r="CRV40" s="661"/>
      <c r="CRW40" s="661"/>
      <c r="CRX40" s="661"/>
      <c r="CRY40" s="661"/>
      <c r="CRZ40" s="661"/>
      <c r="CSA40" s="661"/>
      <c r="CSB40" s="661"/>
      <c r="CSC40" s="661"/>
      <c r="CSD40" s="661"/>
      <c r="CSE40" s="661"/>
      <c r="CSF40" s="661"/>
      <c r="CSG40" s="661"/>
      <c r="CSH40" s="661"/>
      <c r="CSI40" s="661"/>
      <c r="CSJ40" s="661"/>
      <c r="CSK40" s="661"/>
      <c r="CSL40" s="661"/>
      <c r="CSM40" s="661"/>
      <c r="CSN40" s="661"/>
      <c r="CSO40" s="661"/>
      <c r="CSP40" s="661"/>
      <c r="CSQ40" s="661"/>
      <c r="CSR40" s="661"/>
      <c r="CSS40" s="661"/>
      <c r="CST40" s="661"/>
      <c r="CSU40" s="661"/>
      <c r="CSV40" s="661"/>
      <c r="CSW40" s="661"/>
      <c r="CSX40" s="661"/>
      <c r="CSY40" s="661"/>
      <c r="CSZ40" s="661"/>
      <c r="CTA40" s="661"/>
      <c r="CTB40" s="661"/>
      <c r="CTC40" s="661"/>
      <c r="CTD40" s="661"/>
      <c r="CTE40" s="661"/>
      <c r="CTF40" s="661"/>
      <c r="CTG40" s="661"/>
      <c r="CTH40" s="661"/>
      <c r="CTI40" s="661"/>
      <c r="CTJ40" s="661"/>
      <c r="CTK40" s="661"/>
      <c r="CTL40" s="661"/>
      <c r="CTM40" s="661"/>
      <c r="CTN40" s="661"/>
      <c r="CTO40" s="661"/>
      <c r="CTP40" s="661"/>
      <c r="CTQ40" s="661"/>
      <c r="CTR40" s="661"/>
      <c r="CTS40" s="661"/>
      <c r="CTT40" s="661"/>
      <c r="CTU40" s="661"/>
      <c r="CTV40" s="661"/>
      <c r="CTW40" s="661"/>
      <c r="CTX40" s="661"/>
      <c r="CTY40" s="661"/>
      <c r="CTZ40" s="661"/>
      <c r="CUA40" s="661"/>
      <c r="CUB40" s="661"/>
      <c r="CUC40" s="661"/>
      <c r="CUD40" s="661"/>
      <c r="CUE40" s="661"/>
      <c r="CUF40" s="661"/>
      <c r="CUG40" s="661"/>
      <c r="CUH40" s="661"/>
      <c r="CUI40" s="661"/>
      <c r="CUJ40" s="661"/>
      <c r="CUK40" s="661"/>
      <c r="CUL40" s="661"/>
      <c r="CUM40" s="661"/>
      <c r="CUN40" s="661"/>
      <c r="CUO40" s="661"/>
      <c r="CUP40" s="661"/>
      <c r="CUQ40" s="661"/>
      <c r="CUR40" s="661"/>
      <c r="CUS40" s="661"/>
      <c r="CUT40" s="661"/>
      <c r="CUU40" s="661"/>
      <c r="CUV40" s="661"/>
      <c r="CUW40" s="661"/>
      <c r="CUX40" s="661"/>
      <c r="CUY40" s="661"/>
      <c r="CUZ40" s="661"/>
      <c r="CVA40" s="661"/>
      <c r="CVB40" s="661"/>
      <c r="CVC40" s="661"/>
      <c r="CVD40" s="661"/>
      <c r="CVE40" s="661"/>
      <c r="CVF40" s="661"/>
      <c r="CVG40" s="661"/>
      <c r="CVH40" s="661"/>
      <c r="CVI40" s="661"/>
      <c r="CVJ40" s="661"/>
      <c r="CVK40" s="661"/>
      <c r="CVL40" s="661"/>
      <c r="CVM40" s="661"/>
      <c r="CVN40" s="661"/>
      <c r="CVO40" s="661"/>
      <c r="CVP40" s="661"/>
      <c r="CVQ40" s="661"/>
      <c r="CVR40" s="661"/>
      <c r="CVS40" s="661"/>
      <c r="CVT40" s="661"/>
      <c r="CVU40" s="661"/>
      <c r="CVV40" s="661"/>
      <c r="CVW40" s="661"/>
      <c r="CVX40" s="661"/>
      <c r="CVY40" s="661"/>
      <c r="CVZ40" s="661"/>
      <c r="CWA40" s="661"/>
      <c r="CWB40" s="661"/>
      <c r="CWC40" s="661"/>
      <c r="CWD40" s="661"/>
      <c r="CWE40" s="661"/>
      <c r="CWF40" s="661"/>
      <c r="CWG40" s="661"/>
      <c r="CWH40" s="661"/>
      <c r="CWI40" s="661"/>
      <c r="CWJ40" s="661"/>
      <c r="CWK40" s="661"/>
      <c r="CWL40" s="661"/>
      <c r="CWM40" s="661"/>
      <c r="CWN40" s="661"/>
      <c r="CWO40" s="661"/>
      <c r="CWP40" s="661"/>
      <c r="CWQ40" s="661"/>
      <c r="CWR40" s="661"/>
      <c r="CWS40" s="661"/>
      <c r="CWT40" s="661"/>
      <c r="CWU40" s="661"/>
      <c r="CWV40" s="661"/>
      <c r="CWW40" s="661"/>
      <c r="CWX40" s="661"/>
      <c r="CWY40" s="661"/>
      <c r="CWZ40" s="661"/>
      <c r="CXA40" s="661"/>
      <c r="CXB40" s="661"/>
      <c r="CXC40" s="661"/>
      <c r="CXD40" s="661"/>
      <c r="CXE40" s="661"/>
      <c r="CXF40" s="661"/>
      <c r="CXG40" s="661"/>
      <c r="CXH40" s="661"/>
      <c r="CXI40" s="661"/>
      <c r="CXJ40" s="661"/>
      <c r="CXK40" s="661"/>
      <c r="CXL40" s="661"/>
      <c r="CXM40" s="661"/>
      <c r="CXN40" s="661"/>
      <c r="CXO40" s="661"/>
      <c r="CXP40" s="661"/>
      <c r="CXQ40" s="661"/>
      <c r="CXR40" s="661"/>
      <c r="CXS40" s="661"/>
      <c r="CXT40" s="661"/>
      <c r="CXU40" s="661"/>
      <c r="CXV40" s="661"/>
      <c r="CXW40" s="661"/>
      <c r="CXX40" s="661"/>
      <c r="CXY40" s="661"/>
      <c r="CXZ40" s="661"/>
      <c r="CYA40" s="661"/>
      <c r="CYB40" s="661"/>
      <c r="CYC40" s="661"/>
      <c r="CYD40" s="661"/>
      <c r="CYE40" s="661"/>
      <c r="CYF40" s="661"/>
      <c r="CYG40" s="661"/>
      <c r="CYH40" s="661"/>
      <c r="CYI40" s="661"/>
      <c r="CYJ40" s="661"/>
      <c r="CYK40" s="661"/>
      <c r="CYL40" s="661"/>
      <c r="CYM40" s="661"/>
      <c r="CYN40" s="661"/>
      <c r="CYO40" s="661"/>
      <c r="CYP40" s="661"/>
      <c r="CYQ40" s="661"/>
      <c r="CYR40" s="661"/>
      <c r="CYS40" s="661"/>
      <c r="CYT40" s="661"/>
      <c r="CYU40" s="661"/>
      <c r="CYV40" s="661"/>
      <c r="CYW40" s="661"/>
      <c r="CYX40" s="661"/>
      <c r="CYY40" s="661"/>
      <c r="CYZ40" s="661"/>
      <c r="CZA40" s="661"/>
      <c r="CZB40" s="661"/>
      <c r="CZC40" s="661"/>
      <c r="CZD40" s="661"/>
      <c r="CZE40" s="661"/>
      <c r="CZF40" s="661"/>
      <c r="CZG40" s="661"/>
      <c r="CZH40" s="661"/>
      <c r="CZI40" s="661"/>
      <c r="CZJ40" s="661"/>
      <c r="CZK40" s="661"/>
      <c r="CZL40" s="661"/>
      <c r="CZM40" s="661"/>
      <c r="CZN40" s="661"/>
      <c r="CZO40" s="661"/>
      <c r="CZP40" s="661"/>
      <c r="CZQ40" s="661"/>
      <c r="CZR40" s="661"/>
      <c r="CZS40" s="661"/>
      <c r="CZT40" s="661"/>
      <c r="CZU40" s="661"/>
      <c r="CZV40" s="661"/>
      <c r="CZW40" s="661"/>
      <c r="CZX40" s="661"/>
      <c r="CZY40" s="661"/>
      <c r="CZZ40" s="661"/>
      <c r="DAA40" s="661"/>
      <c r="DAB40" s="661"/>
      <c r="DAC40" s="661"/>
      <c r="DAD40" s="661"/>
      <c r="DAE40" s="661"/>
      <c r="DAF40" s="661"/>
      <c r="DAG40" s="661"/>
      <c r="DAH40" s="661"/>
      <c r="DAI40" s="661"/>
      <c r="DAJ40" s="661"/>
      <c r="DAK40" s="661"/>
      <c r="DAL40" s="661"/>
      <c r="DAM40" s="661"/>
      <c r="DAN40" s="661"/>
      <c r="DAO40" s="661"/>
      <c r="DAP40" s="661"/>
      <c r="DAQ40" s="661"/>
      <c r="DAR40" s="661"/>
      <c r="DAS40" s="661"/>
      <c r="DAT40" s="661"/>
      <c r="DAU40" s="661"/>
      <c r="DAV40" s="661"/>
      <c r="DAW40" s="661"/>
      <c r="DAX40" s="661"/>
      <c r="DAY40" s="661"/>
      <c r="DAZ40" s="661"/>
      <c r="DBA40" s="661"/>
      <c r="DBB40" s="661"/>
      <c r="DBC40" s="661"/>
      <c r="DBD40" s="661"/>
      <c r="DBE40" s="661"/>
      <c r="DBF40" s="661"/>
      <c r="DBG40" s="661"/>
      <c r="DBH40" s="661"/>
      <c r="DBI40" s="661"/>
      <c r="DBJ40" s="661"/>
      <c r="DBK40" s="661"/>
      <c r="DBL40" s="661"/>
      <c r="DBM40" s="661"/>
      <c r="DBN40" s="661"/>
      <c r="DBO40" s="661"/>
      <c r="DBP40" s="661"/>
      <c r="DBQ40" s="661"/>
      <c r="DBR40" s="661"/>
      <c r="DBS40" s="661"/>
      <c r="DBT40" s="661"/>
      <c r="DBU40" s="661"/>
      <c r="DBV40" s="661"/>
      <c r="DBW40" s="661"/>
      <c r="DBX40" s="661"/>
      <c r="DBY40" s="661"/>
      <c r="DBZ40" s="661"/>
      <c r="DCA40" s="661"/>
      <c r="DCB40" s="661"/>
      <c r="DCC40" s="661"/>
      <c r="DCD40" s="661"/>
      <c r="DCE40" s="661"/>
      <c r="DCF40" s="661"/>
      <c r="DCG40" s="661"/>
      <c r="DCH40" s="661"/>
      <c r="DCI40" s="661"/>
      <c r="DCJ40" s="661"/>
      <c r="DCK40" s="661"/>
      <c r="DCL40" s="661"/>
      <c r="DCM40" s="661"/>
      <c r="DCN40" s="661"/>
      <c r="DCO40" s="661"/>
      <c r="DCP40" s="661"/>
      <c r="DCQ40" s="661"/>
      <c r="DCR40" s="661"/>
      <c r="DCS40" s="661"/>
      <c r="DCT40" s="661"/>
      <c r="DCU40" s="661"/>
      <c r="DCV40" s="661"/>
      <c r="DCW40" s="661"/>
      <c r="DCX40" s="661"/>
      <c r="DCY40" s="661"/>
      <c r="DCZ40" s="661"/>
      <c r="DDA40" s="661"/>
      <c r="DDB40" s="661"/>
      <c r="DDC40" s="661"/>
      <c r="DDD40" s="661"/>
      <c r="DDE40" s="661"/>
      <c r="DDF40" s="661"/>
      <c r="DDG40" s="661"/>
      <c r="DDH40" s="661"/>
      <c r="DDI40" s="661"/>
      <c r="DDJ40" s="661"/>
      <c r="DDK40" s="661"/>
      <c r="DDL40" s="661"/>
      <c r="DDM40" s="661"/>
      <c r="DDN40" s="661"/>
      <c r="DDO40" s="661"/>
      <c r="DDP40" s="661"/>
      <c r="DDQ40" s="661"/>
      <c r="DDR40" s="661"/>
      <c r="DDS40" s="661"/>
      <c r="DDT40" s="661"/>
      <c r="DDU40" s="661"/>
      <c r="DDV40" s="661"/>
      <c r="DDW40" s="661"/>
      <c r="DDX40" s="661"/>
      <c r="DDY40" s="661"/>
      <c r="DDZ40" s="661"/>
      <c r="DEA40" s="661"/>
      <c r="DEB40" s="661"/>
      <c r="DEC40" s="661"/>
      <c r="DED40" s="661"/>
      <c r="DEE40" s="661"/>
      <c r="DEF40" s="661"/>
      <c r="DEG40" s="661"/>
      <c r="DEH40" s="661"/>
      <c r="DEI40" s="661"/>
      <c r="DEJ40" s="661"/>
      <c r="DEK40" s="661"/>
      <c r="DEL40" s="661"/>
      <c r="DEM40" s="661"/>
      <c r="DEN40" s="661"/>
      <c r="DEO40" s="661"/>
      <c r="DEP40" s="661"/>
      <c r="DEQ40" s="661"/>
      <c r="DER40" s="661"/>
      <c r="DES40" s="661"/>
      <c r="DET40" s="661"/>
      <c r="DEU40" s="661"/>
      <c r="DEV40" s="661"/>
      <c r="DEW40" s="661"/>
      <c r="DEX40" s="661"/>
      <c r="DEY40" s="661"/>
      <c r="DEZ40" s="661"/>
      <c r="DFA40" s="661"/>
      <c r="DFB40" s="661"/>
      <c r="DFC40" s="661"/>
      <c r="DFD40" s="661"/>
      <c r="DFE40" s="661"/>
      <c r="DFF40" s="661"/>
      <c r="DFG40" s="661"/>
      <c r="DFH40" s="661"/>
      <c r="DFI40" s="661"/>
      <c r="DFJ40" s="661"/>
      <c r="DFK40" s="661"/>
      <c r="DFL40" s="661"/>
      <c r="DFM40" s="661"/>
      <c r="DFN40" s="661"/>
      <c r="DFO40" s="661"/>
      <c r="DFP40" s="661"/>
      <c r="DFQ40" s="661"/>
      <c r="DFR40" s="661"/>
      <c r="DFS40" s="661"/>
      <c r="DFT40" s="661"/>
      <c r="DFU40" s="661"/>
      <c r="DFV40" s="661"/>
      <c r="DFW40" s="661"/>
      <c r="DFX40" s="661"/>
      <c r="DFY40" s="661"/>
      <c r="DFZ40" s="661"/>
      <c r="DGA40" s="661"/>
      <c r="DGB40" s="661"/>
      <c r="DGC40" s="661"/>
      <c r="DGD40" s="661"/>
      <c r="DGE40" s="661"/>
      <c r="DGF40" s="661"/>
      <c r="DGG40" s="661"/>
      <c r="DGH40" s="661"/>
      <c r="DGI40" s="661"/>
      <c r="DGJ40" s="661"/>
      <c r="DGK40" s="661"/>
      <c r="DGL40" s="661"/>
      <c r="DGM40" s="661"/>
      <c r="DGN40" s="661"/>
      <c r="DGO40" s="661"/>
      <c r="DGP40" s="661"/>
      <c r="DGQ40" s="661"/>
      <c r="DGR40" s="661"/>
      <c r="DGS40" s="661"/>
      <c r="DGT40" s="661"/>
      <c r="DGU40" s="661"/>
      <c r="DGV40" s="661"/>
      <c r="DGW40" s="661"/>
      <c r="DGX40" s="661"/>
      <c r="DGY40" s="661"/>
      <c r="DGZ40" s="661"/>
      <c r="DHA40" s="661"/>
      <c r="DHB40" s="661"/>
      <c r="DHC40" s="661"/>
      <c r="DHD40" s="661"/>
      <c r="DHE40" s="661"/>
      <c r="DHF40" s="661"/>
      <c r="DHG40" s="661"/>
      <c r="DHH40" s="661"/>
      <c r="DHI40" s="661"/>
      <c r="DHJ40" s="661"/>
      <c r="DHK40" s="661"/>
      <c r="DHL40" s="661"/>
      <c r="DHM40" s="661"/>
      <c r="DHN40" s="661"/>
      <c r="DHO40" s="661"/>
      <c r="DHP40" s="661"/>
      <c r="DHQ40" s="661"/>
      <c r="DHR40" s="661"/>
      <c r="DHS40" s="661"/>
      <c r="DHT40" s="661"/>
      <c r="DHU40" s="661"/>
      <c r="DHV40" s="661"/>
      <c r="DHW40" s="661"/>
      <c r="DHX40" s="661"/>
      <c r="DHY40" s="661"/>
      <c r="DHZ40" s="661"/>
      <c r="DIA40" s="661"/>
      <c r="DIB40" s="661"/>
      <c r="DIC40" s="661"/>
      <c r="DID40" s="661"/>
      <c r="DIE40" s="661"/>
      <c r="DIF40" s="661"/>
      <c r="DIG40" s="661"/>
      <c r="DIH40" s="661"/>
      <c r="DII40" s="661"/>
      <c r="DIJ40" s="661"/>
      <c r="DIK40" s="661"/>
      <c r="DIL40" s="661"/>
      <c r="DIM40" s="661"/>
      <c r="DIN40" s="661"/>
      <c r="DIO40" s="661"/>
      <c r="DIP40" s="661"/>
      <c r="DIQ40" s="661"/>
      <c r="DIR40" s="661"/>
      <c r="DIS40" s="661"/>
      <c r="DIT40" s="661"/>
      <c r="DIU40" s="661"/>
      <c r="DIV40" s="661"/>
      <c r="DIW40" s="661"/>
      <c r="DIX40" s="661"/>
      <c r="DIY40" s="661"/>
      <c r="DIZ40" s="661"/>
      <c r="DJA40" s="661"/>
      <c r="DJB40" s="661"/>
      <c r="DJC40" s="661"/>
      <c r="DJD40" s="661"/>
      <c r="DJE40" s="661"/>
      <c r="DJF40" s="661"/>
      <c r="DJG40" s="661"/>
      <c r="DJH40" s="661"/>
      <c r="DJI40" s="661"/>
      <c r="DJJ40" s="661"/>
      <c r="DJK40" s="661"/>
      <c r="DJL40" s="661"/>
      <c r="DJM40" s="661"/>
      <c r="DJN40" s="661"/>
      <c r="DJO40" s="661"/>
      <c r="DJP40" s="661"/>
      <c r="DJQ40" s="661"/>
      <c r="DJR40" s="661"/>
      <c r="DJS40" s="661"/>
      <c r="DJT40" s="661"/>
      <c r="DJU40" s="661"/>
      <c r="DJV40" s="661"/>
      <c r="DJW40" s="661"/>
      <c r="DJX40" s="661"/>
      <c r="DJY40" s="661"/>
      <c r="DJZ40" s="661"/>
      <c r="DKA40" s="661"/>
      <c r="DKB40" s="661"/>
      <c r="DKC40" s="661"/>
      <c r="DKD40" s="661"/>
      <c r="DKE40" s="661"/>
      <c r="DKF40" s="661"/>
      <c r="DKG40" s="661"/>
      <c r="DKH40" s="661"/>
      <c r="DKI40" s="661"/>
      <c r="DKJ40" s="661"/>
      <c r="DKK40" s="661"/>
      <c r="DKL40" s="661"/>
      <c r="DKM40" s="661"/>
      <c r="DKN40" s="661"/>
      <c r="DKO40" s="661"/>
      <c r="DKP40" s="661"/>
      <c r="DKQ40" s="661"/>
      <c r="DKR40" s="661"/>
      <c r="DKS40" s="661"/>
      <c r="DKT40" s="661"/>
      <c r="DKU40" s="661"/>
      <c r="DKV40" s="661"/>
      <c r="DKW40" s="661"/>
      <c r="DKX40" s="661"/>
      <c r="DKY40" s="661"/>
      <c r="DKZ40" s="661"/>
      <c r="DLA40" s="661"/>
      <c r="DLB40" s="661"/>
      <c r="DLC40" s="661"/>
      <c r="DLD40" s="661"/>
      <c r="DLE40" s="661"/>
      <c r="DLF40" s="661"/>
      <c r="DLG40" s="661"/>
      <c r="DLH40" s="661"/>
      <c r="DLI40" s="661"/>
      <c r="DLJ40" s="661"/>
      <c r="DLK40" s="661"/>
      <c r="DLL40" s="661"/>
      <c r="DLM40" s="661"/>
      <c r="DLN40" s="661"/>
      <c r="DLO40" s="661"/>
      <c r="DLP40" s="661"/>
      <c r="DLQ40" s="661"/>
      <c r="DLR40" s="661"/>
      <c r="DLS40" s="661"/>
      <c r="DLT40" s="661"/>
      <c r="DLU40" s="661"/>
      <c r="DLV40" s="661"/>
      <c r="DLW40" s="661"/>
      <c r="DLX40" s="661"/>
      <c r="DLY40" s="661"/>
      <c r="DLZ40" s="661"/>
      <c r="DMA40" s="661"/>
      <c r="DMB40" s="661"/>
      <c r="DMC40" s="661"/>
      <c r="DMD40" s="661"/>
      <c r="DME40" s="661"/>
      <c r="DMF40" s="661"/>
      <c r="DMG40" s="661"/>
      <c r="DMH40" s="661"/>
      <c r="DMI40" s="661"/>
      <c r="DMJ40" s="661"/>
      <c r="DMK40" s="661"/>
      <c r="DML40" s="661"/>
      <c r="DMM40" s="661"/>
      <c r="DMN40" s="661"/>
      <c r="DMO40" s="661"/>
      <c r="DMP40" s="661"/>
      <c r="DMQ40" s="661"/>
      <c r="DMR40" s="661"/>
      <c r="DMS40" s="661"/>
      <c r="DMT40" s="661"/>
      <c r="DMU40" s="661"/>
      <c r="DMV40" s="661"/>
      <c r="DMW40" s="661"/>
      <c r="DMX40" s="661"/>
      <c r="DMY40" s="661"/>
      <c r="DMZ40" s="661"/>
      <c r="DNA40" s="661"/>
      <c r="DNB40" s="661"/>
      <c r="DNC40" s="661"/>
      <c r="DND40" s="661"/>
      <c r="DNE40" s="661"/>
      <c r="DNF40" s="661"/>
      <c r="DNG40" s="661"/>
      <c r="DNH40" s="661"/>
      <c r="DNI40" s="661"/>
      <c r="DNJ40" s="661"/>
      <c r="DNK40" s="661"/>
      <c r="DNL40" s="661"/>
      <c r="DNM40" s="661"/>
      <c r="DNN40" s="661"/>
      <c r="DNO40" s="661"/>
      <c r="DNP40" s="661"/>
      <c r="DNQ40" s="661"/>
      <c r="DNR40" s="661"/>
      <c r="DNS40" s="661"/>
      <c r="DNT40" s="661"/>
      <c r="DNU40" s="661"/>
      <c r="DNV40" s="661"/>
      <c r="DNW40" s="661"/>
      <c r="DNX40" s="661"/>
      <c r="DNY40" s="661"/>
      <c r="DNZ40" s="661"/>
      <c r="DOA40" s="661"/>
      <c r="DOB40" s="661"/>
      <c r="DOC40" s="661"/>
      <c r="DOD40" s="661"/>
      <c r="DOE40" s="661"/>
      <c r="DOF40" s="661"/>
      <c r="DOG40" s="661"/>
      <c r="DOH40" s="661"/>
      <c r="DOI40" s="661"/>
      <c r="DOJ40" s="661"/>
      <c r="DOK40" s="661"/>
      <c r="DOL40" s="661"/>
      <c r="DOM40" s="661"/>
      <c r="DON40" s="661"/>
      <c r="DOO40" s="661"/>
      <c r="DOP40" s="661"/>
      <c r="DOQ40" s="661"/>
      <c r="DOR40" s="661"/>
      <c r="DOS40" s="661"/>
      <c r="DOT40" s="661"/>
      <c r="DOU40" s="661"/>
      <c r="DOV40" s="661"/>
      <c r="DOW40" s="661"/>
      <c r="DOX40" s="661"/>
      <c r="DOY40" s="661"/>
      <c r="DOZ40" s="661"/>
      <c r="DPA40" s="661"/>
      <c r="DPB40" s="661"/>
      <c r="DPC40" s="661"/>
      <c r="DPD40" s="661"/>
      <c r="DPE40" s="661"/>
      <c r="DPF40" s="661"/>
      <c r="DPG40" s="661"/>
      <c r="DPH40" s="661"/>
      <c r="DPI40" s="661"/>
      <c r="DPJ40" s="661"/>
      <c r="DPK40" s="661"/>
      <c r="DPL40" s="661"/>
      <c r="DPM40" s="661"/>
      <c r="DPN40" s="661"/>
      <c r="DPO40" s="661"/>
      <c r="DPP40" s="661"/>
      <c r="DPQ40" s="661"/>
      <c r="DPR40" s="661"/>
      <c r="DPS40" s="661"/>
      <c r="DPT40" s="661"/>
      <c r="DPU40" s="661"/>
      <c r="DPV40" s="661"/>
      <c r="DPW40" s="661"/>
      <c r="DPX40" s="661"/>
      <c r="DPY40" s="661"/>
      <c r="DPZ40" s="661"/>
      <c r="DQA40" s="661"/>
      <c r="DQB40" s="661"/>
      <c r="DQC40" s="661"/>
      <c r="DQD40" s="661"/>
      <c r="DQE40" s="661"/>
      <c r="DQF40" s="661"/>
      <c r="DQG40" s="661"/>
      <c r="DQH40" s="661"/>
      <c r="DQI40" s="661"/>
      <c r="DQJ40" s="661"/>
      <c r="DQK40" s="661"/>
      <c r="DQL40" s="661"/>
      <c r="DQM40" s="661"/>
      <c r="DQN40" s="661"/>
      <c r="DQO40" s="661"/>
      <c r="DQP40" s="661"/>
      <c r="DQQ40" s="661"/>
      <c r="DQR40" s="661"/>
      <c r="DQS40" s="661"/>
      <c r="DQT40" s="661"/>
      <c r="DQU40" s="661"/>
      <c r="DQV40" s="661"/>
      <c r="DQW40" s="661"/>
      <c r="DQX40" s="661"/>
      <c r="DQY40" s="661"/>
      <c r="DQZ40" s="661"/>
      <c r="DRA40" s="661"/>
      <c r="DRB40" s="661"/>
      <c r="DRC40" s="661"/>
      <c r="DRD40" s="661"/>
      <c r="DRE40" s="661"/>
      <c r="DRF40" s="661"/>
      <c r="DRG40" s="661"/>
      <c r="DRH40" s="661"/>
      <c r="DRI40" s="661"/>
      <c r="DRJ40" s="661"/>
      <c r="DRK40" s="661"/>
      <c r="DRL40" s="661"/>
      <c r="DRM40" s="661"/>
      <c r="DRN40" s="661"/>
      <c r="DRO40" s="661"/>
      <c r="DRP40" s="661"/>
      <c r="DRQ40" s="661"/>
      <c r="DRR40" s="661"/>
      <c r="DRS40" s="661"/>
      <c r="DRT40" s="661"/>
      <c r="DRU40" s="661"/>
      <c r="DRV40" s="661"/>
      <c r="DRW40" s="661"/>
      <c r="DRX40" s="661"/>
      <c r="DRY40" s="661"/>
      <c r="DRZ40" s="661"/>
      <c r="DSA40" s="661"/>
      <c r="DSB40" s="661"/>
      <c r="DSC40" s="661"/>
      <c r="DSD40" s="661"/>
      <c r="DSE40" s="661"/>
      <c r="DSF40" s="661"/>
      <c r="DSG40" s="661"/>
      <c r="DSH40" s="661"/>
      <c r="DSI40" s="661"/>
      <c r="DSJ40" s="661"/>
      <c r="DSK40" s="661"/>
      <c r="DSL40" s="661"/>
      <c r="DSM40" s="661"/>
      <c r="DSN40" s="661"/>
      <c r="DSO40" s="661"/>
      <c r="DSP40" s="661"/>
      <c r="DSQ40" s="661"/>
      <c r="DSR40" s="661"/>
      <c r="DSS40" s="661"/>
      <c r="DST40" s="661"/>
      <c r="DSU40" s="661"/>
      <c r="DSV40" s="661"/>
      <c r="DSW40" s="661"/>
      <c r="DSX40" s="661"/>
      <c r="DSY40" s="661"/>
      <c r="DSZ40" s="661"/>
      <c r="DTA40" s="661"/>
      <c r="DTB40" s="661"/>
      <c r="DTC40" s="661"/>
      <c r="DTD40" s="661"/>
      <c r="DTE40" s="661"/>
      <c r="DTF40" s="661"/>
      <c r="DTG40" s="661"/>
      <c r="DTH40" s="661"/>
      <c r="DTI40" s="661"/>
      <c r="DTJ40" s="661"/>
      <c r="DTK40" s="661"/>
      <c r="DTL40" s="661"/>
      <c r="DTM40" s="661"/>
      <c r="DTN40" s="661"/>
      <c r="DTO40" s="661"/>
      <c r="DTP40" s="661"/>
      <c r="DTQ40" s="661"/>
      <c r="DTR40" s="661"/>
      <c r="DTS40" s="661"/>
      <c r="DTT40" s="661"/>
      <c r="DTU40" s="661"/>
      <c r="DTV40" s="661"/>
      <c r="DTW40" s="661"/>
      <c r="DTX40" s="661"/>
      <c r="DTY40" s="661"/>
      <c r="DTZ40" s="661"/>
      <c r="DUA40" s="661"/>
      <c r="DUB40" s="661"/>
      <c r="DUC40" s="661"/>
      <c r="DUD40" s="661"/>
      <c r="DUE40" s="661"/>
      <c r="DUF40" s="661"/>
      <c r="DUG40" s="661"/>
      <c r="DUH40" s="661"/>
      <c r="DUI40" s="661"/>
      <c r="DUJ40" s="661"/>
      <c r="DUK40" s="661"/>
      <c r="DUL40" s="661"/>
      <c r="DUM40" s="661"/>
      <c r="DUN40" s="661"/>
      <c r="DUO40" s="661"/>
      <c r="DUP40" s="661"/>
      <c r="DUQ40" s="661"/>
      <c r="DUR40" s="661"/>
      <c r="DUS40" s="661"/>
      <c r="DUT40" s="661"/>
      <c r="DUU40" s="661"/>
      <c r="DUV40" s="661"/>
      <c r="DUW40" s="661"/>
      <c r="DUX40" s="661"/>
      <c r="DUY40" s="661"/>
      <c r="DUZ40" s="661"/>
      <c r="DVA40" s="661"/>
      <c r="DVB40" s="661"/>
      <c r="DVC40" s="661"/>
      <c r="DVD40" s="661"/>
      <c r="DVE40" s="661"/>
      <c r="DVF40" s="661"/>
      <c r="DVG40" s="661"/>
      <c r="DVH40" s="661"/>
      <c r="DVI40" s="661"/>
      <c r="DVJ40" s="661"/>
      <c r="DVK40" s="661"/>
      <c r="DVL40" s="661"/>
      <c r="DVM40" s="661"/>
      <c r="DVN40" s="661"/>
      <c r="DVO40" s="661"/>
      <c r="DVP40" s="661"/>
      <c r="DVQ40" s="661"/>
      <c r="DVR40" s="661"/>
      <c r="DVS40" s="661"/>
      <c r="DVT40" s="661"/>
      <c r="DVU40" s="661"/>
      <c r="DVV40" s="661"/>
      <c r="DVW40" s="661"/>
      <c r="DVX40" s="661"/>
      <c r="DVY40" s="661"/>
      <c r="DVZ40" s="661"/>
      <c r="DWA40" s="661"/>
      <c r="DWB40" s="661"/>
      <c r="DWC40" s="661"/>
      <c r="DWD40" s="661"/>
      <c r="DWE40" s="661"/>
      <c r="DWF40" s="661"/>
      <c r="DWG40" s="661"/>
      <c r="DWH40" s="661"/>
      <c r="DWI40" s="661"/>
      <c r="DWJ40" s="661"/>
      <c r="DWK40" s="661"/>
      <c r="DWL40" s="661"/>
      <c r="DWM40" s="661"/>
      <c r="DWN40" s="661"/>
      <c r="DWO40" s="661"/>
      <c r="DWP40" s="661"/>
      <c r="DWQ40" s="661"/>
      <c r="DWR40" s="661"/>
      <c r="DWS40" s="661"/>
      <c r="DWT40" s="661"/>
      <c r="DWU40" s="661"/>
      <c r="DWV40" s="661"/>
      <c r="DWW40" s="661"/>
      <c r="DWX40" s="661"/>
      <c r="DWY40" s="661"/>
      <c r="DWZ40" s="661"/>
      <c r="DXA40" s="661"/>
      <c r="DXB40" s="661"/>
      <c r="DXC40" s="661"/>
      <c r="DXD40" s="661"/>
      <c r="DXE40" s="661"/>
      <c r="DXF40" s="661"/>
      <c r="DXG40" s="661"/>
      <c r="DXH40" s="661"/>
      <c r="DXI40" s="661"/>
      <c r="DXJ40" s="661"/>
      <c r="DXK40" s="661"/>
      <c r="DXL40" s="661"/>
      <c r="DXM40" s="661"/>
      <c r="DXN40" s="661"/>
      <c r="DXO40" s="661"/>
      <c r="DXP40" s="661"/>
      <c r="DXQ40" s="661"/>
      <c r="DXR40" s="661"/>
      <c r="DXS40" s="661"/>
      <c r="DXT40" s="661"/>
      <c r="DXU40" s="661"/>
      <c r="DXV40" s="661"/>
      <c r="DXW40" s="661"/>
      <c r="DXX40" s="661"/>
      <c r="DXY40" s="661"/>
      <c r="DXZ40" s="661"/>
      <c r="DYA40" s="661"/>
      <c r="DYB40" s="661"/>
      <c r="DYC40" s="661"/>
      <c r="DYD40" s="661"/>
      <c r="DYE40" s="661"/>
      <c r="DYF40" s="661"/>
      <c r="DYG40" s="661"/>
      <c r="DYH40" s="661"/>
      <c r="DYI40" s="661"/>
      <c r="DYJ40" s="661"/>
      <c r="DYK40" s="661"/>
      <c r="DYL40" s="661"/>
      <c r="DYM40" s="661"/>
      <c r="DYN40" s="661"/>
      <c r="DYO40" s="661"/>
      <c r="DYP40" s="661"/>
      <c r="DYQ40" s="661"/>
      <c r="DYR40" s="661"/>
      <c r="DYS40" s="661"/>
      <c r="DYT40" s="661"/>
      <c r="DYU40" s="661"/>
      <c r="DYV40" s="661"/>
      <c r="DYW40" s="661"/>
      <c r="DYX40" s="661"/>
      <c r="DYY40" s="661"/>
      <c r="DYZ40" s="661"/>
      <c r="DZA40" s="661"/>
      <c r="DZB40" s="661"/>
      <c r="DZC40" s="661"/>
      <c r="DZD40" s="661"/>
      <c r="DZE40" s="661"/>
      <c r="DZF40" s="661"/>
      <c r="DZG40" s="661"/>
      <c r="DZH40" s="661"/>
      <c r="DZI40" s="661"/>
      <c r="DZJ40" s="661"/>
      <c r="DZK40" s="661"/>
      <c r="DZL40" s="661"/>
      <c r="DZM40" s="661"/>
      <c r="DZN40" s="661"/>
      <c r="DZO40" s="661"/>
      <c r="DZP40" s="661"/>
      <c r="DZQ40" s="661"/>
      <c r="DZR40" s="661"/>
      <c r="DZS40" s="661"/>
      <c r="DZT40" s="661"/>
      <c r="DZU40" s="661"/>
      <c r="DZV40" s="661"/>
      <c r="DZW40" s="661"/>
      <c r="DZX40" s="661"/>
      <c r="DZY40" s="661"/>
      <c r="DZZ40" s="661"/>
      <c r="EAA40" s="661"/>
      <c r="EAB40" s="661"/>
      <c r="EAC40" s="661"/>
      <c r="EAD40" s="661"/>
      <c r="EAE40" s="661"/>
      <c r="EAF40" s="661"/>
      <c r="EAG40" s="661"/>
      <c r="EAH40" s="661"/>
      <c r="EAI40" s="661"/>
      <c r="EAJ40" s="661"/>
      <c r="EAK40" s="661"/>
      <c r="EAL40" s="661"/>
      <c r="EAM40" s="661"/>
      <c r="EAN40" s="661"/>
      <c r="EAO40" s="661"/>
      <c r="EAP40" s="661"/>
      <c r="EAQ40" s="661"/>
      <c r="EAR40" s="661"/>
      <c r="EAS40" s="661"/>
      <c r="EAT40" s="661"/>
      <c r="EAU40" s="661"/>
      <c r="EAV40" s="661"/>
      <c r="EAW40" s="661"/>
      <c r="EAX40" s="661"/>
      <c r="EAY40" s="661"/>
      <c r="EAZ40" s="661"/>
      <c r="EBA40" s="661"/>
      <c r="EBB40" s="661"/>
      <c r="EBC40" s="661"/>
      <c r="EBD40" s="661"/>
      <c r="EBE40" s="661"/>
      <c r="EBF40" s="661"/>
      <c r="EBG40" s="661"/>
      <c r="EBH40" s="661"/>
      <c r="EBI40" s="661"/>
      <c r="EBJ40" s="661"/>
      <c r="EBK40" s="661"/>
      <c r="EBL40" s="661"/>
      <c r="EBM40" s="661"/>
      <c r="EBN40" s="661"/>
      <c r="EBO40" s="661"/>
      <c r="EBP40" s="661"/>
      <c r="EBQ40" s="661"/>
      <c r="EBR40" s="661"/>
      <c r="EBS40" s="661"/>
      <c r="EBT40" s="661"/>
      <c r="EBU40" s="661"/>
      <c r="EBV40" s="661"/>
      <c r="EBW40" s="661"/>
      <c r="EBX40" s="661"/>
      <c r="EBY40" s="661"/>
      <c r="EBZ40" s="661"/>
      <c r="ECA40" s="661"/>
      <c r="ECB40" s="661"/>
      <c r="ECC40" s="661"/>
      <c r="ECD40" s="661"/>
      <c r="ECE40" s="661"/>
      <c r="ECF40" s="661"/>
      <c r="ECG40" s="661"/>
      <c r="ECH40" s="661"/>
      <c r="ECI40" s="661"/>
      <c r="ECJ40" s="661"/>
      <c r="ECK40" s="661"/>
      <c r="ECL40" s="661"/>
      <c r="ECM40" s="661"/>
      <c r="ECN40" s="661"/>
      <c r="ECO40" s="661"/>
      <c r="ECP40" s="661"/>
      <c r="ECQ40" s="661"/>
      <c r="ECR40" s="661"/>
      <c r="ECS40" s="661"/>
      <c r="ECT40" s="661"/>
      <c r="ECU40" s="661"/>
      <c r="ECV40" s="661"/>
      <c r="ECW40" s="661"/>
      <c r="ECX40" s="661"/>
      <c r="ECY40" s="661"/>
      <c r="ECZ40" s="661"/>
      <c r="EDA40" s="661"/>
      <c r="EDB40" s="661"/>
      <c r="EDC40" s="661"/>
      <c r="EDD40" s="661"/>
      <c r="EDE40" s="661"/>
      <c r="EDF40" s="661"/>
      <c r="EDG40" s="661"/>
      <c r="EDH40" s="661"/>
      <c r="EDI40" s="661"/>
      <c r="EDJ40" s="661"/>
      <c r="EDK40" s="661"/>
      <c r="EDL40" s="661"/>
      <c r="EDM40" s="661"/>
      <c r="EDN40" s="661"/>
      <c r="EDO40" s="661"/>
      <c r="EDP40" s="661"/>
      <c r="EDQ40" s="661"/>
      <c r="EDR40" s="661"/>
      <c r="EDS40" s="661"/>
      <c r="EDT40" s="661"/>
      <c r="EDU40" s="661"/>
      <c r="EDV40" s="661"/>
      <c r="EDW40" s="661"/>
      <c r="EDX40" s="661"/>
      <c r="EDY40" s="661"/>
      <c r="EDZ40" s="661"/>
      <c r="EEA40" s="661"/>
      <c r="EEB40" s="661"/>
      <c r="EEC40" s="661"/>
      <c r="EED40" s="661"/>
      <c r="EEE40" s="661"/>
      <c r="EEF40" s="661"/>
      <c r="EEG40" s="661"/>
      <c r="EEH40" s="661"/>
      <c r="EEI40" s="661"/>
      <c r="EEJ40" s="661"/>
      <c r="EEK40" s="661"/>
      <c r="EEL40" s="661"/>
      <c r="EEM40" s="661"/>
      <c r="EEN40" s="661"/>
      <c r="EEO40" s="661"/>
      <c r="EEP40" s="661"/>
      <c r="EEQ40" s="661"/>
      <c r="EER40" s="661"/>
      <c r="EES40" s="661"/>
      <c r="EET40" s="661"/>
      <c r="EEU40" s="661"/>
      <c r="EEV40" s="661"/>
      <c r="EEW40" s="661"/>
      <c r="EEX40" s="661"/>
      <c r="EEY40" s="661"/>
      <c r="EEZ40" s="661"/>
      <c r="EFA40" s="661"/>
      <c r="EFB40" s="661"/>
      <c r="EFC40" s="661"/>
      <c r="EFD40" s="661"/>
      <c r="EFE40" s="661"/>
      <c r="EFF40" s="661"/>
      <c r="EFG40" s="661"/>
      <c r="EFH40" s="661"/>
      <c r="EFI40" s="661"/>
      <c r="EFJ40" s="661"/>
      <c r="EFK40" s="661"/>
      <c r="EFL40" s="661"/>
      <c r="EFM40" s="661"/>
      <c r="EFN40" s="661"/>
      <c r="EFO40" s="661"/>
      <c r="EFP40" s="661"/>
      <c r="EFQ40" s="661"/>
      <c r="EFR40" s="661"/>
      <c r="EFS40" s="661"/>
      <c r="EFT40" s="661"/>
      <c r="EFU40" s="661"/>
      <c r="EFV40" s="661"/>
      <c r="EFW40" s="661"/>
      <c r="EFX40" s="661"/>
      <c r="EFY40" s="661"/>
      <c r="EFZ40" s="661"/>
      <c r="EGA40" s="661"/>
      <c r="EGB40" s="661"/>
      <c r="EGC40" s="661"/>
      <c r="EGD40" s="661"/>
      <c r="EGE40" s="661"/>
      <c r="EGF40" s="661"/>
      <c r="EGG40" s="661"/>
      <c r="EGH40" s="661"/>
      <c r="EGI40" s="661"/>
      <c r="EGJ40" s="661"/>
      <c r="EGK40" s="661"/>
      <c r="EGL40" s="661"/>
      <c r="EGM40" s="661"/>
      <c r="EGN40" s="661"/>
      <c r="EGO40" s="661"/>
      <c r="EGP40" s="661"/>
      <c r="EGQ40" s="661"/>
      <c r="EGR40" s="661"/>
      <c r="EGS40" s="661"/>
      <c r="EGT40" s="661"/>
      <c r="EGU40" s="661"/>
      <c r="EGV40" s="661"/>
      <c r="EGW40" s="661"/>
      <c r="EGX40" s="661"/>
      <c r="EGY40" s="661"/>
      <c r="EGZ40" s="661"/>
      <c r="EHA40" s="661"/>
      <c r="EHB40" s="661"/>
      <c r="EHC40" s="661"/>
      <c r="EHD40" s="661"/>
      <c r="EHE40" s="661"/>
      <c r="EHF40" s="661"/>
      <c r="EHG40" s="661"/>
      <c r="EHH40" s="661"/>
      <c r="EHI40" s="661"/>
      <c r="EHJ40" s="661"/>
      <c r="EHK40" s="661"/>
      <c r="EHL40" s="661"/>
      <c r="EHM40" s="661"/>
      <c r="EHN40" s="661"/>
      <c r="EHO40" s="661"/>
      <c r="EHP40" s="661"/>
      <c r="EHQ40" s="661"/>
      <c r="EHR40" s="661"/>
      <c r="EHS40" s="661"/>
      <c r="EHT40" s="661"/>
      <c r="EHU40" s="661"/>
      <c r="EHV40" s="661"/>
      <c r="EHW40" s="661"/>
      <c r="EHX40" s="661"/>
      <c r="EHY40" s="661"/>
      <c r="EHZ40" s="661"/>
      <c r="EIA40" s="661"/>
      <c r="EIB40" s="661"/>
      <c r="EIC40" s="661"/>
      <c r="EID40" s="661"/>
      <c r="EIE40" s="661"/>
      <c r="EIF40" s="661"/>
      <c r="EIG40" s="661"/>
      <c r="EIH40" s="661"/>
      <c r="EII40" s="661"/>
      <c r="EIJ40" s="661"/>
      <c r="EIK40" s="661"/>
      <c r="EIL40" s="661"/>
      <c r="EIM40" s="661"/>
      <c r="EIN40" s="661"/>
      <c r="EIO40" s="661"/>
      <c r="EIP40" s="661"/>
      <c r="EIQ40" s="661"/>
      <c r="EIR40" s="661"/>
      <c r="EIS40" s="661"/>
      <c r="EIT40" s="661"/>
      <c r="EIU40" s="661"/>
      <c r="EIV40" s="661"/>
      <c r="EIW40" s="661"/>
      <c r="EIX40" s="661"/>
      <c r="EIY40" s="661"/>
      <c r="EIZ40" s="661"/>
      <c r="EJA40" s="661"/>
      <c r="EJB40" s="661"/>
      <c r="EJC40" s="661"/>
      <c r="EJD40" s="661"/>
      <c r="EJE40" s="661"/>
      <c r="EJF40" s="661"/>
      <c r="EJG40" s="661"/>
      <c r="EJH40" s="661"/>
      <c r="EJI40" s="661"/>
      <c r="EJJ40" s="661"/>
      <c r="EJK40" s="661"/>
      <c r="EJL40" s="661"/>
      <c r="EJM40" s="661"/>
      <c r="EJN40" s="661"/>
      <c r="EJO40" s="661"/>
      <c r="EJP40" s="661"/>
      <c r="EJQ40" s="661"/>
      <c r="EJR40" s="661"/>
      <c r="EJS40" s="661"/>
      <c r="EJT40" s="661"/>
      <c r="EJU40" s="661"/>
      <c r="EJV40" s="661"/>
      <c r="EJW40" s="661"/>
      <c r="EJX40" s="661"/>
      <c r="EJY40" s="661"/>
      <c r="EJZ40" s="661"/>
      <c r="EKA40" s="661"/>
      <c r="EKB40" s="661"/>
      <c r="EKC40" s="661"/>
      <c r="EKD40" s="661"/>
      <c r="EKE40" s="661"/>
      <c r="EKF40" s="661"/>
      <c r="EKG40" s="661"/>
      <c r="EKH40" s="661"/>
      <c r="EKI40" s="661"/>
      <c r="EKJ40" s="661"/>
      <c r="EKK40" s="661"/>
      <c r="EKL40" s="661"/>
      <c r="EKM40" s="661"/>
      <c r="EKN40" s="661"/>
      <c r="EKO40" s="661"/>
      <c r="EKP40" s="661"/>
      <c r="EKQ40" s="661"/>
      <c r="EKR40" s="661"/>
      <c r="EKS40" s="661"/>
      <c r="EKT40" s="661"/>
      <c r="EKU40" s="661"/>
      <c r="EKV40" s="661"/>
      <c r="EKW40" s="661"/>
      <c r="EKX40" s="661"/>
      <c r="EKY40" s="661"/>
      <c r="EKZ40" s="661"/>
      <c r="ELA40" s="661"/>
      <c r="ELB40" s="661"/>
      <c r="ELC40" s="661"/>
      <c r="ELD40" s="661"/>
      <c r="ELE40" s="661"/>
      <c r="ELF40" s="661"/>
      <c r="ELG40" s="661"/>
      <c r="ELH40" s="661"/>
      <c r="ELI40" s="661"/>
      <c r="ELJ40" s="661"/>
      <c r="ELK40" s="661"/>
      <c r="ELL40" s="661"/>
      <c r="ELM40" s="661"/>
      <c r="ELN40" s="661"/>
      <c r="ELO40" s="661"/>
      <c r="ELP40" s="661"/>
      <c r="ELQ40" s="661"/>
      <c r="ELR40" s="661"/>
      <c r="ELS40" s="661"/>
      <c r="ELT40" s="661"/>
      <c r="ELU40" s="661"/>
      <c r="ELV40" s="661"/>
      <c r="ELW40" s="661"/>
      <c r="ELX40" s="661"/>
      <c r="ELY40" s="661"/>
      <c r="ELZ40" s="661"/>
      <c r="EMA40" s="661"/>
      <c r="EMB40" s="661"/>
      <c r="EMC40" s="661"/>
      <c r="EMD40" s="661"/>
      <c r="EME40" s="661"/>
      <c r="EMF40" s="661"/>
      <c r="EMG40" s="661"/>
      <c r="EMH40" s="661"/>
      <c r="EMI40" s="661"/>
      <c r="EMJ40" s="661"/>
      <c r="EMK40" s="661"/>
      <c r="EML40" s="661"/>
      <c r="EMM40" s="661"/>
      <c r="EMN40" s="661"/>
      <c r="EMO40" s="661"/>
      <c r="EMP40" s="661"/>
      <c r="EMQ40" s="661"/>
      <c r="EMR40" s="661"/>
      <c r="EMS40" s="661"/>
      <c r="EMT40" s="661"/>
      <c r="EMU40" s="661"/>
      <c r="EMV40" s="661"/>
      <c r="EMW40" s="661"/>
      <c r="EMX40" s="661"/>
      <c r="EMY40" s="661"/>
      <c r="EMZ40" s="661"/>
      <c r="ENA40" s="661"/>
      <c r="ENB40" s="661"/>
      <c r="ENC40" s="661"/>
      <c r="END40" s="661"/>
      <c r="ENE40" s="661"/>
      <c r="ENF40" s="661"/>
      <c r="ENG40" s="661"/>
      <c r="ENH40" s="661"/>
      <c r="ENI40" s="661"/>
      <c r="ENJ40" s="661"/>
      <c r="ENK40" s="661"/>
      <c r="ENL40" s="661"/>
      <c r="ENM40" s="661"/>
      <c r="ENN40" s="661"/>
      <c r="ENO40" s="661"/>
      <c r="ENP40" s="661"/>
      <c r="ENQ40" s="661"/>
      <c r="ENR40" s="661"/>
      <c r="ENS40" s="661"/>
      <c r="ENT40" s="661"/>
      <c r="ENU40" s="661"/>
      <c r="ENV40" s="661"/>
      <c r="ENW40" s="661"/>
      <c r="ENX40" s="661"/>
      <c r="ENY40" s="661"/>
      <c r="ENZ40" s="661"/>
      <c r="EOA40" s="661"/>
      <c r="EOB40" s="661"/>
      <c r="EOC40" s="661"/>
      <c r="EOD40" s="661"/>
      <c r="EOE40" s="661"/>
      <c r="EOF40" s="661"/>
      <c r="EOG40" s="661"/>
      <c r="EOH40" s="661"/>
      <c r="EOI40" s="661"/>
      <c r="EOJ40" s="661"/>
      <c r="EOK40" s="661"/>
      <c r="EOL40" s="661"/>
      <c r="EOM40" s="661"/>
      <c r="EON40" s="661"/>
      <c r="EOO40" s="661"/>
      <c r="EOP40" s="661"/>
      <c r="EOQ40" s="661"/>
      <c r="EOR40" s="661"/>
      <c r="EOS40" s="661"/>
      <c r="EOT40" s="661"/>
      <c r="EOU40" s="661"/>
      <c r="EOV40" s="661"/>
      <c r="EOW40" s="661"/>
      <c r="EOX40" s="661"/>
      <c r="EOY40" s="661"/>
      <c r="EOZ40" s="661"/>
      <c r="EPA40" s="661"/>
      <c r="EPB40" s="661"/>
      <c r="EPC40" s="661"/>
      <c r="EPD40" s="661"/>
      <c r="EPE40" s="661"/>
      <c r="EPF40" s="661"/>
      <c r="EPG40" s="661"/>
      <c r="EPH40" s="661"/>
      <c r="EPI40" s="661"/>
      <c r="EPJ40" s="661"/>
      <c r="EPK40" s="661"/>
      <c r="EPL40" s="661"/>
      <c r="EPM40" s="661"/>
      <c r="EPN40" s="661"/>
      <c r="EPO40" s="661"/>
      <c r="EPP40" s="661"/>
      <c r="EPQ40" s="661"/>
      <c r="EPR40" s="661"/>
      <c r="EPS40" s="661"/>
      <c r="EPT40" s="661"/>
      <c r="EPU40" s="661"/>
      <c r="EPV40" s="661"/>
      <c r="EPW40" s="661"/>
      <c r="EPX40" s="661"/>
      <c r="EPY40" s="661"/>
      <c r="EPZ40" s="661"/>
      <c r="EQA40" s="661"/>
      <c r="EQB40" s="661"/>
      <c r="EQC40" s="661"/>
      <c r="EQD40" s="661"/>
      <c r="EQE40" s="661"/>
      <c r="EQF40" s="661"/>
      <c r="EQG40" s="661"/>
      <c r="EQH40" s="661"/>
      <c r="EQI40" s="661"/>
      <c r="EQJ40" s="661"/>
      <c r="EQK40" s="661"/>
      <c r="EQL40" s="661"/>
      <c r="EQM40" s="661"/>
      <c r="EQN40" s="661"/>
      <c r="EQO40" s="661"/>
      <c r="EQP40" s="661"/>
      <c r="EQQ40" s="661"/>
      <c r="EQR40" s="661"/>
      <c r="EQS40" s="661"/>
      <c r="EQT40" s="661"/>
      <c r="EQU40" s="661"/>
      <c r="EQV40" s="661"/>
      <c r="EQW40" s="661"/>
      <c r="EQX40" s="661"/>
      <c r="EQY40" s="661"/>
      <c r="EQZ40" s="661"/>
      <c r="ERA40" s="661"/>
      <c r="ERB40" s="661"/>
      <c r="ERC40" s="661"/>
      <c r="ERD40" s="661"/>
      <c r="ERE40" s="661"/>
      <c r="ERF40" s="661"/>
      <c r="ERG40" s="661"/>
      <c r="ERH40" s="661"/>
      <c r="ERI40" s="661"/>
      <c r="ERJ40" s="661"/>
      <c r="ERK40" s="661"/>
      <c r="ERL40" s="661"/>
      <c r="ERM40" s="661"/>
      <c r="ERN40" s="661"/>
      <c r="ERO40" s="661"/>
      <c r="ERP40" s="661"/>
      <c r="ERQ40" s="661"/>
      <c r="ERR40" s="661"/>
      <c r="ERS40" s="661"/>
      <c r="ERT40" s="661"/>
      <c r="ERU40" s="661"/>
      <c r="ERV40" s="661"/>
      <c r="ERW40" s="661"/>
      <c r="ERX40" s="661"/>
      <c r="ERY40" s="661"/>
      <c r="ERZ40" s="661"/>
      <c r="ESA40" s="661"/>
      <c r="ESB40" s="661"/>
      <c r="ESC40" s="661"/>
      <c r="ESD40" s="661"/>
      <c r="ESE40" s="661"/>
      <c r="ESF40" s="661"/>
      <c r="ESG40" s="661"/>
      <c r="ESH40" s="661"/>
      <c r="ESI40" s="661"/>
      <c r="ESJ40" s="661"/>
      <c r="ESK40" s="661"/>
      <c r="ESL40" s="661"/>
      <c r="ESM40" s="661"/>
      <c r="ESN40" s="661"/>
      <c r="ESO40" s="661"/>
      <c r="ESP40" s="661"/>
      <c r="ESQ40" s="661"/>
      <c r="ESR40" s="661"/>
      <c r="ESS40" s="661"/>
      <c r="EST40" s="661"/>
      <c r="ESU40" s="661"/>
      <c r="ESV40" s="661"/>
      <c r="ESW40" s="661"/>
      <c r="ESX40" s="661"/>
      <c r="ESY40" s="661"/>
      <c r="ESZ40" s="661"/>
      <c r="ETA40" s="661"/>
      <c r="ETB40" s="661"/>
      <c r="ETC40" s="661"/>
      <c r="ETD40" s="661"/>
      <c r="ETE40" s="661"/>
      <c r="ETF40" s="661"/>
      <c r="ETG40" s="661"/>
      <c r="ETH40" s="661"/>
      <c r="ETI40" s="661"/>
      <c r="ETJ40" s="661"/>
      <c r="ETK40" s="661"/>
      <c r="ETL40" s="661"/>
      <c r="ETM40" s="661"/>
      <c r="ETN40" s="661"/>
      <c r="ETO40" s="661"/>
      <c r="ETP40" s="661"/>
      <c r="ETQ40" s="661"/>
      <c r="ETR40" s="661"/>
      <c r="ETS40" s="661"/>
      <c r="ETT40" s="661"/>
      <c r="ETU40" s="661"/>
      <c r="ETV40" s="661"/>
      <c r="ETW40" s="661"/>
      <c r="ETX40" s="661"/>
      <c r="ETY40" s="661"/>
      <c r="ETZ40" s="661"/>
      <c r="EUA40" s="661"/>
      <c r="EUB40" s="661"/>
      <c r="EUC40" s="661"/>
      <c r="EUD40" s="661"/>
      <c r="EUE40" s="661"/>
      <c r="EUF40" s="661"/>
      <c r="EUG40" s="661"/>
      <c r="EUH40" s="661"/>
      <c r="EUI40" s="661"/>
      <c r="EUJ40" s="661"/>
      <c r="EUK40" s="661"/>
      <c r="EUL40" s="661"/>
      <c r="EUM40" s="661"/>
      <c r="EUN40" s="661"/>
      <c r="EUO40" s="661"/>
      <c r="EUP40" s="661"/>
      <c r="EUQ40" s="661"/>
      <c r="EUR40" s="661"/>
      <c r="EUS40" s="661"/>
      <c r="EUT40" s="661"/>
      <c r="EUU40" s="661"/>
      <c r="EUV40" s="661"/>
      <c r="EUW40" s="661"/>
      <c r="EUX40" s="661"/>
      <c r="EUY40" s="661"/>
      <c r="EUZ40" s="661"/>
      <c r="EVA40" s="661"/>
      <c r="EVB40" s="661"/>
      <c r="EVC40" s="661"/>
      <c r="EVD40" s="661"/>
      <c r="EVE40" s="661"/>
      <c r="EVF40" s="661"/>
      <c r="EVG40" s="661"/>
      <c r="EVH40" s="661"/>
      <c r="EVI40" s="661"/>
      <c r="EVJ40" s="661"/>
      <c r="EVK40" s="661"/>
      <c r="EVL40" s="661"/>
      <c r="EVM40" s="661"/>
      <c r="EVN40" s="661"/>
      <c r="EVO40" s="661"/>
      <c r="EVP40" s="661"/>
      <c r="EVQ40" s="661"/>
      <c r="EVR40" s="661"/>
      <c r="EVS40" s="661"/>
      <c r="EVT40" s="661"/>
      <c r="EVU40" s="661"/>
      <c r="EVV40" s="661"/>
      <c r="EVW40" s="661"/>
      <c r="EVX40" s="661"/>
      <c r="EVY40" s="661"/>
      <c r="EVZ40" s="661"/>
      <c r="EWA40" s="661"/>
      <c r="EWB40" s="661"/>
      <c r="EWC40" s="661"/>
      <c r="EWD40" s="661"/>
      <c r="EWE40" s="661"/>
      <c r="EWF40" s="661"/>
      <c r="EWG40" s="661"/>
      <c r="EWH40" s="661"/>
      <c r="EWI40" s="661"/>
      <c r="EWJ40" s="661"/>
      <c r="EWK40" s="661"/>
      <c r="EWL40" s="661"/>
      <c r="EWM40" s="661"/>
      <c r="EWN40" s="661"/>
      <c r="EWO40" s="661"/>
      <c r="EWP40" s="661"/>
      <c r="EWQ40" s="661"/>
      <c r="EWR40" s="661"/>
      <c r="EWS40" s="661"/>
      <c r="EWT40" s="661"/>
      <c r="EWU40" s="661"/>
      <c r="EWV40" s="661"/>
      <c r="EWW40" s="661"/>
      <c r="EWX40" s="661"/>
      <c r="EWY40" s="661"/>
      <c r="EWZ40" s="661"/>
      <c r="EXA40" s="661"/>
      <c r="EXB40" s="661"/>
      <c r="EXC40" s="661"/>
      <c r="EXD40" s="661"/>
      <c r="EXE40" s="661"/>
      <c r="EXF40" s="661"/>
      <c r="EXG40" s="661"/>
      <c r="EXH40" s="661"/>
      <c r="EXI40" s="661"/>
      <c r="EXJ40" s="661"/>
      <c r="EXK40" s="661"/>
      <c r="EXL40" s="661"/>
      <c r="EXM40" s="661"/>
      <c r="EXN40" s="661"/>
      <c r="EXO40" s="661"/>
      <c r="EXP40" s="661"/>
      <c r="EXQ40" s="661"/>
      <c r="EXR40" s="661"/>
      <c r="EXS40" s="661"/>
      <c r="EXT40" s="661"/>
      <c r="EXU40" s="661"/>
      <c r="EXV40" s="661"/>
      <c r="EXW40" s="661"/>
      <c r="EXX40" s="661"/>
      <c r="EXY40" s="661"/>
      <c r="EXZ40" s="661"/>
      <c r="EYA40" s="661"/>
      <c r="EYB40" s="661"/>
      <c r="EYC40" s="661"/>
      <c r="EYD40" s="661"/>
      <c r="EYE40" s="661"/>
      <c r="EYF40" s="661"/>
      <c r="EYG40" s="661"/>
      <c r="EYH40" s="661"/>
      <c r="EYI40" s="661"/>
      <c r="EYJ40" s="661"/>
      <c r="EYK40" s="661"/>
      <c r="EYL40" s="661"/>
      <c r="EYM40" s="661"/>
      <c r="EYN40" s="661"/>
      <c r="EYO40" s="661"/>
      <c r="EYP40" s="661"/>
      <c r="EYQ40" s="661"/>
      <c r="EYR40" s="661"/>
      <c r="EYS40" s="661"/>
      <c r="EYT40" s="661"/>
      <c r="EYU40" s="661"/>
      <c r="EYV40" s="661"/>
      <c r="EYW40" s="661"/>
      <c r="EYX40" s="661"/>
      <c r="EYY40" s="661"/>
      <c r="EYZ40" s="661"/>
      <c r="EZA40" s="661"/>
      <c r="EZB40" s="661"/>
      <c r="EZC40" s="661"/>
      <c r="EZD40" s="661"/>
      <c r="EZE40" s="661"/>
      <c r="EZF40" s="661"/>
      <c r="EZG40" s="661"/>
      <c r="EZH40" s="661"/>
      <c r="EZI40" s="661"/>
      <c r="EZJ40" s="661"/>
      <c r="EZK40" s="661"/>
      <c r="EZL40" s="661"/>
      <c r="EZM40" s="661"/>
      <c r="EZN40" s="661"/>
      <c r="EZO40" s="661"/>
      <c r="EZP40" s="661"/>
      <c r="EZQ40" s="661"/>
      <c r="EZR40" s="661"/>
      <c r="EZS40" s="661"/>
      <c r="EZT40" s="661"/>
      <c r="EZU40" s="661"/>
      <c r="EZV40" s="661"/>
      <c r="EZW40" s="661"/>
      <c r="EZX40" s="661"/>
      <c r="EZY40" s="661"/>
      <c r="EZZ40" s="661"/>
      <c r="FAA40" s="661"/>
      <c r="FAB40" s="661"/>
      <c r="FAC40" s="661"/>
      <c r="FAD40" s="661"/>
      <c r="FAE40" s="661"/>
      <c r="FAF40" s="661"/>
      <c r="FAG40" s="661"/>
      <c r="FAH40" s="661"/>
      <c r="FAI40" s="661"/>
      <c r="FAJ40" s="661"/>
      <c r="FAK40" s="661"/>
      <c r="FAL40" s="661"/>
      <c r="FAM40" s="661"/>
      <c r="FAN40" s="661"/>
      <c r="FAO40" s="661"/>
      <c r="FAP40" s="661"/>
      <c r="FAQ40" s="661"/>
      <c r="FAR40" s="661"/>
      <c r="FAS40" s="661"/>
      <c r="FAT40" s="661"/>
      <c r="FAU40" s="661"/>
      <c r="FAV40" s="661"/>
      <c r="FAW40" s="661"/>
      <c r="FAX40" s="661"/>
      <c r="FAY40" s="661"/>
      <c r="FAZ40" s="661"/>
      <c r="FBA40" s="661"/>
      <c r="FBB40" s="661"/>
      <c r="FBC40" s="661"/>
      <c r="FBD40" s="661"/>
      <c r="FBE40" s="661"/>
      <c r="FBF40" s="661"/>
      <c r="FBG40" s="661"/>
      <c r="FBH40" s="661"/>
      <c r="FBI40" s="661"/>
      <c r="FBJ40" s="661"/>
      <c r="FBK40" s="661"/>
      <c r="FBL40" s="661"/>
      <c r="FBM40" s="661"/>
      <c r="FBN40" s="661"/>
      <c r="FBO40" s="661"/>
      <c r="FBP40" s="661"/>
      <c r="FBQ40" s="661"/>
      <c r="FBR40" s="661"/>
      <c r="FBS40" s="661"/>
      <c r="FBT40" s="661"/>
      <c r="FBU40" s="661"/>
      <c r="FBV40" s="661"/>
      <c r="FBW40" s="661"/>
      <c r="FBX40" s="661"/>
      <c r="FBY40" s="661"/>
      <c r="FBZ40" s="661"/>
      <c r="FCA40" s="661"/>
      <c r="FCB40" s="661"/>
      <c r="FCC40" s="661"/>
      <c r="FCD40" s="661"/>
      <c r="FCE40" s="661"/>
      <c r="FCF40" s="661"/>
      <c r="FCG40" s="661"/>
      <c r="FCH40" s="661"/>
      <c r="FCI40" s="661"/>
      <c r="FCJ40" s="661"/>
      <c r="FCK40" s="661"/>
      <c r="FCL40" s="661"/>
      <c r="FCM40" s="661"/>
      <c r="FCN40" s="661"/>
      <c r="FCO40" s="661"/>
      <c r="FCP40" s="661"/>
      <c r="FCQ40" s="661"/>
      <c r="FCR40" s="661"/>
      <c r="FCS40" s="661"/>
      <c r="FCT40" s="661"/>
      <c r="FCU40" s="661"/>
      <c r="FCV40" s="661"/>
      <c r="FCW40" s="661"/>
      <c r="FCX40" s="661"/>
      <c r="FCY40" s="661"/>
      <c r="FCZ40" s="661"/>
      <c r="FDA40" s="661"/>
      <c r="FDB40" s="661"/>
      <c r="FDC40" s="661"/>
      <c r="FDD40" s="661"/>
      <c r="FDE40" s="661"/>
      <c r="FDF40" s="661"/>
      <c r="FDG40" s="661"/>
      <c r="FDH40" s="661"/>
      <c r="FDI40" s="661"/>
      <c r="FDJ40" s="661"/>
      <c r="FDK40" s="661"/>
      <c r="FDL40" s="661"/>
      <c r="FDM40" s="661"/>
      <c r="FDN40" s="661"/>
      <c r="FDO40" s="661"/>
      <c r="FDP40" s="661"/>
      <c r="FDQ40" s="661"/>
      <c r="FDR40" s="661"/>
      <c r="FDS40" s="661"/>
      <c r="FDT40" s="661"/>
      <c r="FDU40" s="661"/>
      <c r="FDV40" s="661"/>
      <c r="FDW40" s="661"/>
      <c r="FDX40" s="661"/>
      <c r="FDY40" s="661"/>
      <c r="FDZ40" s="661"/>
      <c r="FEA40" s="661"/>
      <c r="FEB40" s="661"/>
      <c r="FEC40" s="661"/>
      <c r="FED40" s="661"/>
      <c r="FEE40" s="661"/>
      <c r="FEF40" s="661"/>
      <c r="FEG40" s="661"/>
      <c r="FEH40" s="661"/>
      <c r="FEI40" s="661"/>
      <c r="FEJ40" s="661"/>
      <c r="FEK40" s="661"/>
      <c r="FEL40" s="661"/>
      <c r="FEM40" s="661"/>
      <c r="FEN40" s="661"/>
      <c r="FEO40" s="661"/>
      <c r="FEP40" s="661"/>
      <c r="FEQ40" s="661"/>
      <c r="FER40" s="661"/>
      <c r="FES40" s="661"/>
      <c r="FET40" s="661"/>
      <c r="FEU40" s="661"/>
      <c r="FEV40" s="661"/>
      <c r="FEW40" s="661"/>
      <c r="FEX40" s="661"/>
      <c r="FEY40" s="661"/>
      <c r="FEZ40" s="661"/>
      <c r="FFA40" s="661"/>
      <c r="FFB40" s="661"/>
      <c r="FFC40" s="661"/>
      <c r="FFD40" s="661"/>
      <c r="FFE40" s="661"/>
      <c r="FFF40" s="661"/>
      <c r="FFG40" s="661"/>
      <c r="FFH40" s="661"/>
      <c r="FFI40" s="661"/>
      <c r="FFJ40" s="661"/>
      <c r="FFK40" s="661"/>
      <c r="FFL40" s="661"/>
      <c r="FFM40" s="661"/>
      <c r="FFN40" s="661"/>
      <c r="FFO40" s="661"/>
      <c r="FFP40" s="661"/>
      <c r="FFQ40" s="661"/>
      <c r="FFR40" s="661"/>
      <c r="FFS40" s="661"/>
      <c r="FFT40" s="661"/>
      <c r="FFU40" s="661"/>
      <c r="FFV40" s="661"/>
      <c r="FFW40" s="661"/>
      <c r="FFX40" s="661"/>
      <c r="FFY40" s="661"/>
      <c r="FFZ40" s="661"/>
      <c r="FGA40" s="661"/>
      <c r="FGB40" s="661"/>
      <c r="FGC40" s="661"/>
      <c r="FGD40" s="661"/>
      <c r="FGE40" s="661"/>
      <c r="FGF40" s="661"/>
      <c r="FGG40" s="661"/>
      <c r="FGH40" s="661"/>
      <c r="FGI40" s="661"/>
      <c r="FGJ40" s="661"/>
      <c r="FGK40" s="661"/>
      <c r="FGL40" s="661"/>
      <c r="FGM40" s="661"/>
      <c r="FGN40" s="661"/>
      <c r="FGO40" s="661"/>
      <c r="FGP40" s="661"/>
      <c r="FGQ40" s="661"/>
      <c r="FGR40" s="661"/>
      <c r="FGS40" s="661"/>
      <c r="FGT40" s="661"/>
      <c r="FGU40" s="661"/>
      <c r="FGV40" s="661"/>
      <c r="FGW40" s="661"/>
      <c r="FGX40" s="661"/>
      <c r="FGY40" s="661"/>
      <c r="FGZ40" s="661"/>
      <c r="FHA40" s="661"/>
      <c r="FHB40" s="661"/>
      <c r="FHC40" s="661"/>
      <c r="FHD40" s="661"/>
      <c r="FHE40" s="661"/>
      <c r="FHF40" s="661"/>
      <c r="FHG40" s="661"/>
      <c r="FHH40" s="661"/>
      <c r="FHI40" s="661"/>
      <c r="FHJ40" s="661"/>
      <c r="FHK40" s="661"/>
      <c r="FHL40" s="661"/>
      <c r="FHM40" s="661"/>
      <c r="FHN40" s="661"/>
      <c r="FHO40" s="661"/>
      <c r="FHP40" s="661"/>
      <c r="FHQ40" s="661"/>
      <c r="FHR40" s="661"/>
      <c r="FHS40" s="661"/>
      <c r="FHT40" s="661"/>
      <c r="FHU40" s="661"/>
      <c r="FHV40" s="661"/>
      <c r="FHW40" s="661"/>
      <c r="FHX40" s="661"/>
      <c r="FHY40" s="661"/>
      <c r="FHZ40" s="661"/>
      <c r="FIA40" s="661"/>
      <c r="FIB40" s="661"/>
      <c r="FIC40" s="661"/>
      <c r="FID40" s="661"/>
      <c r="FIE40" s="661"/>
      <c r="FIF40" s="661"/>
      <c r="FIG40" s="661"/>
      <c r="FIH40" s="661"/>
      <c r="FII40" s="661"/>
      <c r="FIJ40" s="661"/>
      <c r="FIK40" s="661"/>
      <c r="FIL40" s="661"/>
      <c r="FIM40" s="661"/>
      <c r="FIN40" s="661"/>
      <c r="FIO40" s="661"/>
      <c r="FIP40" s="661"/>
      <c r="FIQ40" s="661"/>
      <c r="FIR40" s="661"/>
      <c r="FIS40" s="661"/>
      <c r="FIT40" s="661"/>
      <c r="FIU40" s="661"/>
      <c r="FIV40" s="661"/>
      <c r="FIW40" s="661"/>
      <c r="FIX40" s="661"/>
      <c r="FIY40" s="661"/>
      <c r="FIZ40" s="661"/>
      <c r="FJA40" s="661"/>
      <c r="FJB40" s="661"/>
      <c r="FJC40" s="661"/>
      <c r="FJD40" s="661"/>
      <c r="FJE40" s="661"/>
      <c r="FJF40" s="661"/>
      <c r="FJG40" s="661"/>
      <c r="FJH40" s="661"/>
      <c r="FJI40" s="661"/>
      <c r="FJJ40" s="661"/>
      <c r="FJK40" s="661"/>
      <c r="FJL40" s="661"/>
      <c r="FJM40" s="661"/>
      <c r="FJN40" s="661"/>
      <c r="FJO40" s="661"/>
      <c r="FJP40" s="661"/>
      <c r="FJQ40" s="661"/>
      <c r="FJR40" s="661"/>
      <c r="FJS40" s="661"/>
      <c r="FJT40" s="661"/>
      <c r="FJU40" s="661"/>
      <c r="FJV40" s="661"/>
      <c r="FJW40" s="661"/>
      <c r="FJX40" s="661"/>
      <c r="FJY40" s="661"/>
      <c r="FJZ40" s="661"/>
      <c r="FKA40" s="661"/>
      <c r="FKB40" s="661"/>
      <c r="FKC40" s="661"/>
      <c r="FKD40" s="661"/>
      <c r="FKE40" s="661"/>
      <c r="FKF40" s="661"/>
      <c r="FKG40" s="661"/>
      <c r="FKH40" s="661"/>
      <c r="FKI40" s="661"/>
      <c r="FKJ40" s="661"/>
      <c r="FKK40" s="661"/>
      <c r="FKL40" s="661"/>
      <c r="FKM40" s="661"/>
      <c r="FKN40" s="661"/>
      <c r="FKO40" s="661"/>
      <c r="FKP40" s="661"/>
      <c r="FKQ40" s="661"/>
      <c r="FKR40" s="661"/>
      <c r="FKS40" s="661"/>
      <c r="FKT40" s="661"/>
      <c r="FKU40" s="661"/>
      <c r="FKV40" s="661"/>
      <c r="FKW40" s="661"/>
      <c r="FKX40" s="661"/>
      <c r="FKY40" s="661"/>
      <c r="FKZ40" s="661"/>
      <c r="FLA40" s="661"/>
      <c r="FLB40" s="661"/>
      <c r="FLC40" s="661"/>
      <c r="FLD40" s="661"/>
      <c r="FLE40" s="661"/>
      <c r="FLF40" s="661"/>
      <c r="FLG40" s="661"/>
      <c r="FLH40" s="661"/>
      <c r="FLI40" s="661"/>
      <c r="FLJ40" s="661"/>
      <c r="FLK40" s="661"/>
      <c r="FLL40" s="661"/>
      <c r="FLM40" s="661"/>
      <c r="FLN40" s="661"/>
      <c r="FLO40" s="661"/>
      <c r="FLP40" s="661"/>
      <c r="FLQ40" s="661"/>
      <c r="FLR40" s="661"/>
      <c r="FLS40" s="661"/>
      <c r="FLT40" s="661"/>
      <c r="FLU40" s="661"/>
      <c r="FLV40" s="661"/>
      <c r="FLW40" s="661"/>
      <c r="FLX40" s="661"/>
      <c r="FLY40" s="661"/>
      <c r="FLZ40" s="661"/>
      <c r="FMA40" s="661"/>
      <c r="FMB40" s="661"/>
      <c r="FMC40" s="661"/>
      <c r="FMD40" s="661"/>
      <c r="FME40" s="661"/>
      <c r="FMF40" s="661"/>
      <c r="FMG40" s="661"/>
      <c r="FMH40" s="661"/>
      <c r="FMI40" s="661"/>
      <c r="FMJ40" s="661"/>
      <c r="FMK40" s="661"/>
      <c r="FML40" s="661"/>
      <c r="FMM40" s="661"/>
      <c r="FMN40" s="661"/>
      <c r="FMO40" s="661"/>
      <c r="FMP40" s="661"/>
      <c r="FMQ40" s="661"/>
      <c r="FMR40" s="661"/>
      <c r="FMS40" s="661"/>
      <c r="FMT40" s="661"/>
      <c r="FMU40" s="661"/>
      <c r="FMV40" s="661"/>
      <c r="FMW40" s="661"/>
      <c r="FMX40" s="661"/>
      <c r="FMY40" s="661"/>
      <c r="FMZ40" s="661"/>
      <c r="FNA40" s="661"/>
      <c r="FNB40" s="661"/>
      <c r="FNC40" s="661"/>
      <c r="FND40" s="661"/>
      <c r="FNE40" s="661"/>
      <c r="FNF40" s="661"/>
      <c r="FNG40" s="661"/>
      <c r="FNH40" s="661"/>
      <c r="FNI40" s="661"/>
      <c r="FNJ40" s="661"/>
      <c r="FNK40" s="661"/>
      <c r="FNL40" s="661"/>
      <c r="FNM40" s="661"/>
      <c r="FNN40" s="661"/>
      <c r="FNO40" s="661"/>
      <c r="FNP40" s="661"/>
      <c r="FNQ40" s="661"/>
      <c r="FNR40" s="661"/>
      <c r="FNS40" s="661"/>
      <c r="FNT40" s="661"/>
      <c r="FNU40" s="661"/>
      <c r="FNV40" s="661"/>
      <c r="FNW40" s="661"/>
      <c r="FNX40" s="661"/>
      <c r="FNY40" s="661"/>
      <c r="FNZ40" s="661"/>
      <c r="FOA40" s="661"/>
      <c r="FOB40" s="661"/>
      <c r="FOC40" s="661"/>
      <c r="FOD40" s="661"/>
      <c r="FOE40" s="661"/>
      <c r="FOF40" s="661"/>
      <c r="FOG40" s="661"/>
      <c r="FOH40" s="661"/>
      <c r="FOI40" s="661"/>
      <c r="FOJ40" s="661"/>
      <c r="FOK40" s="661"/>
      <c r="FOL40" s="661"/>
      <c r="FOM40" s="661"/>
      <c r="FON40" s="661"/>
      <c r="FOO40" s="661"/>
      <c r="FOP40" s="661"/>
      <c r="FOQ40" s="661"/>
      <c r="FOR40" s="661"/>
      <c r="FOS40" s="661"/>
      <c r="FOT40" s="661"/>
      <c r="FOU40" s="661"/>
      <c r="FOV40" s="661"/>
      <c r="FOW40" s="661"/>
      <c r="FOX40" s="661"/>
      <c r="FOY40" s="661"/>
      <c r="FOZ40" s="661"/>
      <c r="FPA40" s="661"/>
      <c r="FPB40" s="661"/>
      <c r="FPC40" s="661"/>
      <c r="FPD40" s="661"/>
      <c r="FPE40" s="661"/>
      <c r="FPF40" s="661"/>
      <c r="FPG40" s="661"/>
      <c r="FPH40" s="661"/>
      <c r="FPI40" s="661"/>
      <c r="FPJ40" s="661"/>
      <c r="FPK40" s="661"/>
      <c r="FPL40" s="661"/>
      <c r="FPM40" s="661"/>
      <c r="FPN40" s="661"/>
      <c r="FPO40" s="661"/>
      <c r="FPP40" s="661"/>
      <c r="FPQ40" s="661"/>
      <c r="FPR40" s="661"/>
      <c r="FPS40" s="661"/>
      <c r="FPT40" s="661"/>
      <c r="FPU40" s="661"/>
      <c r="FPV40" s="661"/>
      <c r="FPW40" s="661"/>
      <c r="FPX40" s="661"/>
      <c r="FPY40" s="661"/>
      <c r="FPZ40" s="661"/>
      <c r="FQA40" s="661"/>
      <c r="FQB40" s="661"/>
      <c r="FQC40" s="661"/>
      <c r="FQD40" s="661"/>
      <c r="FQE40" s="661"/>
      <c r="FQF40" s="661"/>
      <c r="FQG40" s="661"/>
      <c r="FQH40" s="661"/>
      <c r="FQI40" s="661"/>
      <c r="FQJ40" s="661"/>
      <c r="FQK40" s="661"/>
      <c r="FQL40" s="661"/>
      <c r="FQM40" s="661"/>
      <c r="FQN40" s="661"/>
      <c r="FQO40" s="661"/>
      <c r="FQP40" s="661"/>
      <c r="FQQ40" s="661"/>
      <c r="FQR40" s="661"/>
      <c r="FQS40" s="661"/>
      <c r="FQT40" s="661"/>
      <c r="FQU40" s="661"/>
      <c r="FQV40" s="661"/>
      <c r="FQW40" s="661"/>
      <c r="FQX40" s="661"/>
      <c r="FQY40" s="661"/>
      <c r="FQZ40" s="661"/>
      <c r="FRA40" s="661"/>
      <c r="FRB40" s="661"/>
      <c r="FRC40" s="661"/>
      <c r="FRD40" s="661"/>
      <c r="FRE40" s="661"/>
      <c r="FRF40" s="661"/>
      <c r="FRG40" s="661"/>
      <c r="FRH40" s="661"/>
      <c r="FRI40" s="661"/>
      <c r="FRJ40" s="661"/>
      <c r="FRK40" s="661"/>
      <c r="FRL40" s="661"/>
      <c r="FRM40" s="661"/>
      <c r="FRN40" s="661"/>
      <c r="FRO40" s="661"/>
      <c r="FRP40" s="661"/>
      <c r="FRQ40" s="661"/>
      <c r="FRR40" s="661"/>
      <c r="FRS40" s="661"/>
      <c r="FRT40" s="661"/>
      <c r="FRU40" s="661"/>
      <c r="FRV40" s="661"/>
      <c r="FRW40" s="661"/>
      <c r="FRX40" s="661"/>
      <c r="FRY40" s="661"/>
      <c r="FRZ40" s="661"/>
      <c r="FSA40" s="661"/>
      <c r="FSB40" s="661"/>
      <c r="FSC40" s="661"/>
      <c r="FSD40" s="661"/>
      <c r="FSE40" s="661"/>
      <c r="FSF40" s="661"/>
      <c r="FSG40" s="661"/>
      <c r="FSH40" s="661"/>
      <c r="FSI40" s="661"/>
      <c r="FSJ40" s="661"/>
      <c r="FSK40" s="661"/>
      <c r="FSL40" s="661"/>
      <c r="FSM40" s="661"/>
      <c r="FSN40" s="661"/>
      <c r="FSO40" s="661"/>
      <c r="FSP40" s="661"/>
      <c r="FSQ40" s="661"/>
      <c r="FSR40" s="661"/>
      <c r="FSS40" s="661"/>
      <c r="FST40" s="661"/>
      <c r="FSU40" s="661"/>
      <c r="FSV40" s="661"/>
      <c r="FSW40" s="661"/>
      <c r="FSX40" s="661"/>
      <c r="FSY40" s="661"/>
      <c r="FSZ40" s="661"/>
      <c r="FTA40" s="661"/>
      <c r="FTB40" s="661"/>
      <c r="FTC40" s="661"/>
      <c r="FTD40" s="661"/>
      <c r="FTE40" s="661"/>
      <c r="FTF40" s="661"/>
      <c r="FTG40" s="661"/>
      <c r="FTH40" s="661"/>
      <c r="FTI40" s="661"/>
      <c r="FTJ40" s="661"/>
      <c r="FTK40" s="661"/>
      <c r="FTL40" s="661"/>
      <c r="FTM40" s="661"/>
      <c r="FTN40" s="661"/>
      <c r="FTO40" s="661"/>
      <c r="FTP40" s="661"/>
      <c r="FTQ40" s="661"/>
      <c r="FTR40" s="661"/>
      <c r="FTS40" s="661"/>
      <c r="FTT40" s="661"/>
      <c r="FTU40" s="661"/>
      <c r="FTV40" s="661"/>
      <c r="FTW40" s="661"/>
      <c r="FTX40" s="661"/>
      <c r="FTY40" s="661"/>
      <c r="FTZ40" s="661"/>
      <c r="FUA40" s="661"/>
      <c r="FUB40" s="661"/>
      <c r="FUC40" s="661"/>
      <c r="FUD40" s="661"/>
      <c r="FUE40" s="661"/>
      <c r="FUF40" s="661"/>
      <c r="FUG40" s="661"/>
      <c r="FUH40" s="661"/>
      <c r="FUI40" s="661"/>
      <c r="FUJ40" s="661"/>
      <c r="FUK40" s="661"/>
      <c r="FUL40" s="661"/>
      <c r="FUM40" s="661"/>
      <c r="FUN40" s="661"/>
      <c r="FUO40" s="661"/>
      <c r="FUP40" s="661"/>
      <c r="FUQ40" s="661"/>
      <c r="FUR40" s="661"/>
      <c r="FUS40" s="661"/>
      <c r="FUT40" s="661"/>
      <c r="FUU40" s="661"/>
      <c r="FUV40" s="661"/>
      <c r="FUW40" s="661"/>
      <c r="FUX40" s="661"/>
      <c r="FUY40" s="661"/>
      <c r="FUZ40" s="661"/>
      <c r="FVA40" s="661"/>
      <c r="FVB40" s="661"/>
      <c r="FVC40" s="661"/>
      <c r="FVD40" s="661"/>
      <c r="FVE40" s="661"/>
      <c r="FVF40" s="661"/>
      <c r="FVG40" s="661"/>
      <c r="FVH40" s="661"/>
      <c r="FVI40" s="661"/>
      <c r="FVJ40" s="661"/>
      <c r="FVK40" s="661"/>
      <c r="FVL40" s="661"/>
      <c r="FVM40" s="661"/>
      <c r="FVN40" s="661"/>
      <c r="FVO40" s="661"/>
      <c r="FVP40" s="661"/>
      <c r="FVQ40" s="661"/>
      <c r="FVR40" s="661"/>
      <c r="FVS40" s="661"/>
      <c r="FVT40" s="661"/>
      <c r="FVU40" s="661"/>
      <c r="FVV40" s="661"/>
      <c r="FVW40" s="661"/>
      <c r="FVX40" s="661"/>
      <c r="FVY40" s="661"/>
      <c r="FVZ40" s="661"/>
      <c r="FWA40" s="661"/>
      <c r="FWB40" s="661"/>
      <c r="FWC40" s="661"/>
      <c r="FWD40" s="661"/>
      <c r="FWE40" s="661"/>
      <c r="FWF40" s="661"/>
      <c r="FWG40" s="661"/>
      <c r="FWH40" s="661"/>
      <c r="FWI40" s="661"/>
      <c r="FWJ40" s="661"/>
      <c r="FWK40" s="661"/>
      <c r="FWL40" s="661"/>
      <c r="FWM40" s="661"/>
      <c r="FWN40" s="661"/>
      <c r="FWO40" s="661"/>
      <c r="FWP40" s="661"/>
      <c r="FWQ40" s="661"/>
      <c r="FWR40" s="661"/>
      <c r="FWS40" s="661"/>
      <c r="FWT40" s="661"/>
      <c r="FWU40" s="661"/>
      <c r="FWV40" s="661"/>
      <c r="FWW40" s="661"/>
      <c r="FWX40" s="661"/>
      <c r="FWY40" s="661"/>
      <c r="FWZ40" s="661"/>
      <c r="FXA40" s="661"/>
      <c r="FXB40" s="661"/>
      <c r="FXC40" s="661"/>
      <c r="FXD40" s="661"/>
      <c r="FXE40" s="661"/>
      <c r="FXF40" s="661"/>
      <c r="FXG40" s="661"/>
      <c r="FXH40" s="661"/>
      <c r="FXI40" s="661"/>
      <c r="FXJ40" s="661"/>
      <c r="FXK40" s="661"/>
      <c r="FXL40" s="661"/>
      <c r="FXM40" s="661"/>
      <c r="FXN40" s="661"/>
      <c r="FXO40" s="661"/>
      <c r="FXP40" s="661"/>
      <c r="FXQ40" s="661"/>
      <c r="FXR40" s="661"/>
      <c r="FXS40" s="661"/>
      <c r="FXT40" s="661"/>
      <c r="FXU40" s="661"/>
      <c r="FXV40" s="661"/>
      <c r="FXW40" s="661"/>
      <c r="FXX40" s="661"/>
      <c r="FXY40" s="661"/>
      <c r="FXZ40" s="661"/>
      <c r="FYA40" s="661"/>
      <c r="FYB40" s="661"/>
      <c r="FYC40" s="661"/>
      <c r="FYD40" s="661"/>
      <c r="FYE40" s="661"/>
      <c r="FYF40" s="661"/>
      <c r="FYG40" s="661"/>
      <c r="FYH40" s="661"/>
      <c r="FYI40" s="661"/>
      <c r="FYJ40" s="661"/>
      <c r="FYK40" s="661"/>
      <c r="FYL40" s="661"/>
      <c r="FYM40" s="661"/>
      <c r="FYN40" s="661"/>
      <c r="FYO40" s="661"/>
      <c r="FYP40" s="661"/>
      <c r="FYQ40" s="661"/>
      <c r="FYR40" s="661"/>
      <c r="FYS40" s="661"/>
      <c r="FYT40" s="661"/>
      <c r="FYU40" s="661"/>
      <c r="FYV40" s="661"/>
      <c r="FYW40" s="661"/>
      <c r="FYX40" s="661"/>
      <c r="FYY40" s="661"/>
      <c r="FYZ40" s="661"/>
      <c r="FZA40" s="661"/>
      <c r="FZB40" s="661"/>
      <c r="FZC40" s="661"/>
      <c r="FZD40" s="661"/>
      <c r="FZE40" s="661"/>
      <c r="FZF40" s="661"/>
      <c r="FZG40" s="661"/>
      <c r="FZH40" s="661"/>
      <c r="FZI40" s="661"/>
      <c r="FZJ40" s="661"/>
      <c r="FZK40" s="661"/>
      <c r="FZL40" s="661"/>
      <c r="FZM40" s="661"/>
      <c r="FZN40" s="661"/>
      <c r="FZO40" s="661"/>
      <c r="FZP40" s="661"/>
      <c r="FZQ40" s="661"/>
      <c r="FZR40" s="661"/>
      <c r="FZS40" s="661"/>
      <c r="FZT40" s="661"/>
      <c r="FZU40" s="661"/>
      <c r="FZV40" s="661"/>
      <c r="FZW40" s="661"/>
      <c r="FZX40" s="661"/>
      <c r="FZY40" s="661"/>
      <c r="FZZ40" s="661"/>
      <c r="GAA40" s="661"/>
      <c r="GAB40" s="661"/>
      <c r="GAC40" s="661"/>
      <c r="GAD40" s="661"/>
      <c r="GAE40" s="661"/>
      <c r="GAF40" s="661"/>
      <c r="GAG40" s="661"/>
      <c r="GAH40" s="661"/>
      <c r="GAI40" s="661"/>
      <c r="GAJ40" s="661"/>
      <c r="GAK40" s="661"/>
      <c r="GAL40" s="661"/>
      <c r="GAM40" s="661"/>
      <c r="GAN40" s="661"/>
      <c r="GAO40" s="661"/>
      <c r="GAP40" s="661"/>
      <c r="GAQ40" s="661"/>
      <c r="GAR40" s="661"/>
      <c r="GAS40" s="661"/>
      <c r="GAT40" s="661"/>
      <c r="GAU40" s="661"/>
      <c r="GAV40" s="661"/>
      <c r="GAW40" s="661"/>
      <c r="GAX40" s="661"/>
      <c r="GAY40" s="661"/>
      <c r="GAZ40" s="661"/>
      <c r="GBA40" s="661"/>
      <c r="GBB40" s="661"/>
      <c r="GBC40" s="661"/>
      <c r="GBD40" s="661"/>
      <c r="GBE40" s="661"/>
      <c r="GBF40" s="661"/>
      <c r="GBG40" s="661"/>
      <c r="GBH40" s="661"/>
      <c r="GBI40" s="661"/>
      <c r="GBJ40" s="661"/>
      <c r="GBK40" s="661"/>
      <c r="GBL40" s="661"/>
      <c r="GBM40" s="661"/>
      <c r="GBN40" s="661"/>
      <c r="GBO40" s="661"/>
      <c r="GBP40" s="661"/>
      <c r="GBQ40" s="661"/>
      <c r="GBR40" s="661"/>
      <c r="GBS40" s="661"/>
      <c r="GBT40" s="661"/>
      <c r="GBU40" s="661"/>
      <c r="GBV40" s="661"/>
      <c r="GBW40" s="661"/>
      <c r="GBX40" s="661"/>
      <c r="GBY40" s="661"/>
      <c r="GBZ40" s="661"/>
      <c r="GCA40" s="661"/>
      <c r="GCB40" s="661"/>
      <c r="GCC40" s="661"/>
      <c r="GCD40" s="661"/>
      <c r="GCE40" s="661"/>
      <c r="GCF40" s="661"/>
      <c r="GCG40" s="661"/>
      <c r="GCH40" s="661"/>
      <c r="GCI40" s="661"/>
      <c r="GCJ40" s="661"/>
      <c r="GCK40" s="661"/>
      <c r="GCL40" s="661"/>
      <c r="GCM40" s="661"/>
      <c r="GCN40" s="661"/>
      <c r="GCO40" s="661"/>
      <c r="GCP40" s="661"/>
      <c r="GCQ40" s="661"/>
      <c r="GCR40" s="661"/>
      <c r="GCS40" s="661"/>
      <c r="GCT40" s="661"/>
      <c r="GCU40" s="661"/>
      <c r="GCV40" s="661"/>
      <c r="GCW40" s="661"/>
      <c r="GCX40" s="661"/>
      <c r="GCY40" s="661"/>
      <c r="GCZ40" s="661"/>
      <c r="GDA40" s="661"/>
      <c r="GDB40" s="661"/>
      <c r="GDC40" s="661"/>
      <c r="GDD40" s="661"/>
      <c r="GDE40" s="661"/>
      <c r="GDF40" s="661"/>
      <c r="GDG40" s="661"/>
      <c r="GDH40" s="661"/>
      <c r="GDI40" s="661"/>
      <c r="GDJ40" s="661"/>
      <c r="GDK40" s="661"/>
      <c r="GDL40" s="661"/>
      <c r="GDM40" s="661"/>
      <c r="GDN40" s="661"/>
      <c r="GDO40" s="661"/>
      <c r="GDP40" s="661"/>
      <c r="GDQ40" s="661"/>
      <c r="GDR40" s="661"/>
      <c r="GDS40" s="661"/>
      <c r="GDT40" s="661"/>
      <c r="GDU40" s="661"/>
      <c r="GDV40" s="661"/>
      <c r="GDW40" s="661"/>
      <c r="GDX40" s="661"/>
      <c r="GDY40" s="661"/>
      <c r="GDZ40" s="661"/>
      <c r="GEA40" s="661"/>
      <c r="GEB40" s="661"/>
      <c r="GEC40" s="661"/>
      <c r="GED40" s="661"/>
      <c r="GEE40" s="661"/>
      <c r="GEF40" s="661"/>
      <c r="GEG40" s="661"/>
      <c r="GEH40" s="661"/>
      <c r="GEI40" s="661"/>
      <c r="GEJ40" s="661"/>
      <c r="GEK40" s="661"/>
      <c r="GEL40" s="661"/>
      <c r="GEM40" s="661"/>
      <c r="GEN40" s="661"/>
      <c r="GEO40" s="661"/>
      <c r="GEP40" s="661"/>
      <c r="GEQ40" s="661"/>
      <c r="GER40" s="661"/>
      <c r="GES40" s="661"/>
      <c r="GET40" s="661"/>
      <c r="GEU40" s="661"/>
      <c r="GEV40" s="661"/>
      <c r="GEW40" s="661"/>
      <c r="GEX40" s="661"/>
      <c r="GEY40" s="661"/>
      <c r="GEZ40" s="661"/>
      <c r="GFA40" s="661"/>
      <c r="GFB40" s="661"/>
      <c r="GFC40" s="661"/>
      <c r="GFD40" s="661"/>
      <c r="GFE40" s="661"/>
      <c r="GFF40" s="661"/>
      <c r="GFG40" s="661"/>
      <c r="GFH40" s="661"/>
      <c r="GFI40" s="661"/>
      <c r="GFJ40" s="661"/>
      <c r="GFK40" s="661"/>
      <c r="GFL40" s="661"/>
      <c r="GFM40" s="661"/>
      <c r="GFN40" s="661"/>
      <c r="GFO40" s="661"/>
      <c r="GFP40" s="661"/>
      <c r="GFQ40" s="661"/>
      <c r="GFR40" s="661"/>
      <c r="GFS40" s="661"/>
      <c r="GFT40" s="661"/>
      <c r="GFU40" s="661"/>
      <c r="GFV40" s="661"/>
      <c r="GFW40" s="661"/>
      <c r="GFX40" s="661"/>
      <c r="GFY40" s="661"/>
      <c r="GFZ40" s="661"/>
      <c r="GGA40" s="661"/>
      <c r="GGB40" s="661"/>
      <c r="GGC40" s="661"/>
      <c r="GGD40" s="661"/>
      <c r="GGE40" s="661"/>
      <c r="GGF40" s="661"/>
      <c r="GGG40" s="661"/>
      <c r="GGH40" s="661"/>
      <c r="GGI40" s="661"/>
      <c r="GGJ40" s="661"/>
      <c r="GGK40" s="661"/>
      <c r="GGL40" s="661"/>
      <c r="GGM40" s="661"/>
      <c r="GGN40" s="661"/>
      <c r="GGO40" s="661"/>
      <c r="GGP40" s="661"/>
      <c r="GGQ40" s="661"/>
      <c r="GGR40" s="661"/>
      <c r="GGS40" s="661"/>
      <c r="GGT40" s="661"/>
      <c r="GGU40" s="661"/>
      <c r="GGV40" s="661"/>
      <c r="GGW40" s="661"/>
      <c r="GGX40" s="661"/>
      <c r="GGY40" s="661"/>
      <c r="GGZ40" s="661"/>
      <c r="GHA40" s="661"/>
      <c r="GHB40" s="661"/>
      <c r="GHC40" s="661"/>
      <c r="GHD40" s="661"/>
      <c r="GHE40" s="661"/>
      <c r="GHF40" s="661"/>
      <c r="GHG40" s="661"/>
      <c r="GHH40" s="661"/>
      <c r="GHI40" s="661"/>
      <c r="GHJ40" s="661"/>
      <c r="GHK40" s="661"/>
      <c r="GHL40" s="661"/>
      <c r="GHM40" s="661"/>
      <c r="GHN40" s="661"/>
      <c r="GHO40" s="661"/>
      <c r="GHP40" s="661"/>
      <c r="GHQ40" s="661"/>
      <c r="GHR40" s="661"/>
      <c r="GHS40" s="661"/>
      <c r="GHT40" s="661"/>
      <c r="GHU40" s="661"/>
      <c r="GHV40" s="661"/>
      <c r="GHW40" s="661"/>
      <c r="GHX40" s="661"/>
      <c r="GHY40" s="661"/>
      <c r="GHZ40" s="661"/>
      <c r="GIA40" s="661"/>
      <c r="GIB40" s="661"/>
      <c r="GIC40" s="661"/>
      <c r="GID40" s="661"/>
      <c r="GIE40" s="661"/>
      <c r="GIF40" s="661"/>
      <c r="GIG40" s="661"/>
      <c r="GIH40" s="661"/>
      <c r="GII40" s="661"/>
      <c r="GIJ40" s="661"/>
      <c r="GIK40" s="661"/>
      <c r="GIL40" s="661"/>
      <c r="GIM40" s="661"/>
      <c r="GIN40" s="661"/>
      <c r="GIO40" s="661"/>
      <c r="GIP40" s="661"/>
      <c r="GIQ40" s="661"/>
      <c r="GIR40" s="661"/>
      <c r="GIS40" s="661"/>
      <c r="GIT40" s="661"/>
      <c r="GIU40" s="661"/>
      <c r="GIV40" s="661"/>
      <c r="GIW40" s="661"/>
      <c r="GIX40" s="661"/>
      <c r="GIY40" s="661"/>
      <c r="GIZ40" s="661"/>
      <c r="GJA40" s="661"/>
      <c r="GJB40" s="661"/>
      <c r="GJC40" s="661"/>
      <c r="GJD40" s="661"/>
      <c r="GJE40" s="661"/>
      <c r="GJF40" s="661"/>
      <c r="GJG40" s="661"/>
      <c r="GJH40" s="661"/>
      <c r="GJI40" s="661"/>
      <c r="GJJ40" s="661"/>
      <c r="GJK40" s="661"/>
      <c r="GJL40" s="661"/>
      <c r="GJM40" s="661"/>
      <c r="GJN40" s="661"/>
      <c r="GJO40" s="661"/>
      <c r="GJP40" s="661"/>
      <c r="GJQ40" s="661"/>
      <c r="GJR40" s="661"/>
      <c r="GJS40" s="661"/>
      <c r="GJT40" s="661"/>
      <c r="GJU40" s="661"/>
      <c r="GJV40" s="661"/>
      <c r="GJW40" s="661"/>
      <c r="GJX40" s="661"/>
      <c r="GJY40" s="661"/>
      <c r="GJZ40" s="661"/>
      <c r="GKA40" s="661"/>
      <c r="GKB40" s="661"/>
      <c r="GKC40" s="661"/>
      <c r="GKD40" s="661"/>
      <c r="GKE40" s="661"/>
      <c r="GKF40" s="661"/>
      <c r="GKG40" s="661"/>
      <c r="GKH40" s="661"/>
      <c r="GKI40" s="661"/>
      <c r="GKJ40" s="661"/>
      <c r="GKK40" s="661"/>
      <c r="GKL40" s="661"/>
      <c r="GKM40" s="661"/>
      <c r="GKN40" s="661"/>
      <c r="GKO40" s="661"/>
      <c r="GKP40" s="661"/>
      <c r="GKQ40" s="661"/>
      <c r="GKR40" s="661"/>
      <c r="GKS40" s="661"/>
      <c r="GKT40" s="661"/>
      <c r="GKU40" s="661"/>
      <c r="GKV40" s="661"/>
      <c r="GKW40" s="661"/>
      <c r="GKX40" s="661"/>
      <c r="GKY40" s="661"/>
      <c r="GKZ40" s="661"/>
      <c r="GLA40" s="661"/>
      <c r="GLB40" s="661"/>
      <c r="GLC40" s="661"/>
      <c r="GLD40" s="661"/>
      <c r="GLE40" s="661"/>
      <c r="GLF40" s="661"/>
      <c r="GLG40" s="661"/>
      <c r="GLH40" s="661"/>
      <c r="GLI40" s="661"/>
      <c r="GLJ40" s="661"/>
      <c r="GLK40" s="661"/>
      <c r="GLL40" s="661"/>
      <c r="GLM40" s="661"/>
      <c r="GLN40" s="661"/>
      <c r="GLO40" s="661"/>
      <c r="GLP40" s="661"/>
      <c r="GLQ40" s="661"/>
      <c r="GLR40" s="661"/>
      <c r="GLS40" s="661"/>
      <c r="GLT40" s="661"/>
      <c r="GLU40" s="661"/>
      <c r="GLV40" s="661"/>
      <c r="GLW40" s="661"/>
      <c r="GLX40" s="661"/>
      <c r="GLY40" s="661"/>
      <c r="GLZ40" s="661"/>
      <c r="GMA40" s="661"/>
      <c r="GMB40" s="661"/>
      <c r="GMC40" s="661"/>
      <c r="GMD40" s="661"/>
      <c r="GME40" s="661"/>
      <c r="GMF40" s="661"/>
      <c r="GMG40" s="661"/>
      <c r="GMH40" s="661"/>
      <c r="GMI40" s="661"/>
      <c r="GMJ40" s="661"/>
      <c r="GMK40" s="661"/>
      <c r="GML40" s="661"/>
      <c r="GMM40" s="661"/>
      <c r="GMN40" s="661"/>
      <c r="GMO40" s="661"/>
      <c r="GMP40" s="661"/>
      <c r="GMQ40" s="661"/>
      <c r="GMR40" s="661"/>
      <c r="GMS40" s="661"/>
      <c r="GMT40" s="661"/>
      <c r="GMU40" s="661"/>
      <c r="GMV40" s="661"/>
      <c r="GMW40" s="661"/>
      <c r="GMX40" s="661"/>
      <c r="GMY40" s="661"/>
      <c r="GMZ40" s="661"/>
      <c r="GNA40" s="661"/>
      <c r="GNB40" s="661"/>
      <c r="GNC40" s="661"/>
      <c r="GND40" s="661"/>
      <c r="GNE40" s="661"/>
      <c r="GNF40" s="661"/>
      <c r="GNG40" s="661"/>
      <c r="GNH40" s="661"/>
      <c r="GNI40" s="661"/>
      <c r="GNJ40" s="661"/>
      <c r="GNK40" s="661"/>
      <c r="GNL40" s="661"/>
      <c r="GNM40" s="661"/>
      <c r="GNN40" s="661"/>
      <c r="GNO40" s="661"/>
      <c r="GNP40" s="661"/>
      <c r="GNQ40" s="661"/>
      <c r="GNR40" s="661"/>
      <c r="GNS40" s="661"/>
      <c r="GNT40" s="661"/>
      <c r="GNU40" s="661"/>
      <c r="GNV40" s="661"/>
      <c r="GNW40" s="661"/>
      <c r="GNX40" s="661"/>
      <c r="GNY40" s="661"/>
      <c r="GNZ40" s="661"/>
      <c r="GOA40" s="661"/>
      <c r="GOB40" s="661"/>
      <c r="GOC40" s="661"/>
      <c r="GOD40" s="661"/>
      <c r="GOE40" s="661"/>
      <c r="GOF40" s="661"/>
      <c r="GOG40" s="661"/>
      <c r="GOH40" s="661"/>
      <c r="GOI40" s="661"/>
      <c r="GOJ40" s="661"/>
      <c r="GOK40" s="661"/>
      <c r="GOL40" s="661"/>
      <c r="GOM40" s="661"/>
      <c r="GON40" s="661"/>
      <c r="GOO40" s="661"/>
      <c r="GOP40" s="661"/>
      <c r="GOQ40" s="661"/>
      <c r="GOR40" s="661"/>
      <c r="GOS40" s="661"/>
      <c r="GOT40" s="661"/>
      <c r="GOU40" s="661"/>
      <c r="GOV40" s="661"/>
      <c r="GOW40" s="661"/>
      <c r="GOX40" s="661"/>
      <c r="GOY40" s="661"/>
      <c r="GOZ40" s="661"/>
      <c r="GPA40" s="661"/>
      <c r="GPB40" s="661"/>
      <c r="GPC40" s="661"/>
      <c r="GPD40" s="661"/>
      <c r="GPE40" s="661"/>
      <c r="GPF40" s="661"/>
      <c r="GPG40" s="661"/>
      <c r="GPH40" s="661"/>
      <c r="GPI40" s="661"/>
      <c r="GPJ40" s="661"/>
      <c r="GPK40" s="661"/>
      <c r="GPL40" s="661"/>
      <c r="GPM40" s="661"/>
      <c r="GPN40" s="661"/>
      <c r="GPO40" s="661"/>
      <c r="GPP40" s="661"/>
      <c r="GPQ40" s="661"/>
      <c r="GPR40" s="661"/>
      <c r="GPS40" s="661"/>
      <c r="GPT40" s="661"/>
      <c r="GPU40" s="661"/>
      <c r="GPV40" s="661"/>
      <c r="GPW40" s="661"/>
      <c r="GPX40" s="661"/>
      <c r="GPY40" s="661"/>
      <c r="GPZ40" s="661"/>
      <c r="GQA40" s="661"/>
      <c r="GQB40" s="661"/>
      <c r="GQC40" s="661"/>
      <c r="GQD40" s="661"/>
      <c r="GQE40" s="661"/>
      <c r="GQF40" s="661"/>
      <c r="GQG40" s="661"/>
      <c r="GQH40" s="661"/>
      <c r="GQI40" s="661"/>
      <c r="GQJ40" s="661"/>
      <c r="GQK40" s="661"/>
      <c r="GQL40" s="661"/>
      <c r="GQM40" s="661"/>
      <c r="GQN40" s="661"/>
      <c r="GQO40" s="661"/>
      <c r="GQP40" s="661"/>
      <c r="GQQ40" s="661"/>
      <c r="GQR40" s="661"/>
      <c r="GQS40" s="661"/>
      <c r="GQT40" s="661"/>
      <c r="GQU40" s="661"/>
      <c r="GQV40" s="661"/>
      <c r="GQW40" s="661"/>
      <c r="GQX40" s="661"/>
      <c r="GQY40" s="661"/>
      <c r="GQZ40" s="661"/>
      <c r="GRA40" s="661"/>
      <c r="GRB40" s="661"/>
      <c r="GRC40" s="661"/>
      <c r="GRD40" s="661"/>
      <c r="GRE40" s="661"/>
      <c r="GRF40" s="661"/>
      <c r="GRG40" s="661"/>
      <c r="GRH40" s="661"/>
      <c r="GRI40" s="661"/>
      <c r="GRJ40" s="661"/>
      <c r="GRK40" s="661"/>
      <c r="GRL40" s="661"/>
      <c r="GRM40" s="661"/>
      <c r="GRN40" s="661"/>
      <c r="GRO40" s="661"/>
      <c r="GRP40" s="661"/>
      <c r="GRQ40" s="661"/>
      <c r="GRR40" s="661"/>
      <c r="GRS40" s="661"/>
      <c r="GRT40" s="661"/>
      <c r="GRU40" s="661"/>
      <c r="GRV40" s="661"/>
      <c r="GRW40" s="661"/>
      <c r="GRX40" s="661"/>
      <c r="GRY40" s="661"/>
      <c r="GRZ40" s="661"/>
      <c r="GSA40" s="661"/>
      <c r="GSB40" s="661"/>
      <c r="GSC40" s="661"/>
      <c r="GSD40" s="661"/>
      <c r="GSE40" s="661"/>
      <c r="GSF40" s="661"/>
      <c r="GSG40" s="661"/>
      <c r="GSH40" s="661"/>
      <c r="GSI40" s="661"/>
      <c r="GSJ40" s="661"/>
      <c r="GSK40" s="661"/>
      <c r="GSL40" s="661"/>
      <c r="GSM40" s="661"/>
      <c r="GSN40" s="661"/>
      <c r="GSO40" s="661"/>
      <c r="GSP40" s="661"/>
      <c r="GSQ40" s="661"/>
      <c r="GSR40" s="661"/>
      <c r="GSS40" s="661"/>
      <c r="GST40" s="661"/>
      <c r="GSU40" s="661"/>
      <c r="GSV40" s="661"/>
      <c r="GSW40" s="661"/>
      <c r="GSX40" s="661"/>
      <c r="GSY40" s="661"/>
      <c r="GSZ40" s="661"/>
      <c r="GTA40" s="661"/>
      <c r="GTB40" s="661"/>
      <c r="GTC40" s="661"/>
      <c r="GTD40" s="661"/>
      <c r="GTE40" s="661"/>
      <c r="GTF40" s="661"/>
      <c r="GTG40" s="661"/>
      <c r="GTH40" s="661"/>
      <c r="GTI40" s="661"/>
      <c r="GTJ40" s="661"/>
      <c r="GTK40" s="661"/>
      <c r="GTL40" s="661"/>
      <c r="GTM40" s="661"/>
      <c r="GTN40" s="661"/>
      <c r="GTO40" s="661"/>
      <c r="GTP40" s="661"/>
      <c r="GTQ40" s="661"/>
      <c r="GTR40" s="661"/>
      <c r="GTS40" s="661"/>
      <c r="GTT40" s="661"/>
      <c r="GTU40" s="661"/>
      <c r="GTV40" s="661"/>
      <c r="GTW40" s="661"/>
      <c r="GTX40" s="661"/>
      <c r="GTY40" s="661"/>
      <c r="GTZ40" s="661"/>
      <c r="GUA40" s="661"/>
      <c r="GUB40" s="661"/>
      <c r="GUC40" s="661"/>
      <c r="GUD40" s="661"/>
      <c r="GUE40" s="661"/>
      <c r="GUF40" s="661"/>
      <c r="GUG40" s="661"/>
      <c r="GUH40" s="661"/>
      <c r="GUI40" s="661"/>
      <c r="GUJ40" s="661"/>
      <c r="GUK40" s="661"/>
      <c r="GUL40" s="661"/>
      <c r="GUM40" s="661"/>
      <c r="GUN40" s="661"/>
      <c r="GUO40" s="661"/>
      <c r="GUP40" s="661"/>
      <c r="GUQ40" s="661"/>
      <c r="GUR40" s="661"/>
      <c r="GUS40" s="661"/>
      <c r="GUT40" s="661"/>
      <c r="GUU40" s="661"/>
      <c r="GUV40" s="661"/>
      <c r="GUW40" s="661"/>
      <c r="GUX40" s="661"/>
      <c r="GUY40" s="661"/>
      <c r="GUZ40" s="661"/>
      <c r="GVA40" s="661"/>
      <c r="GVB40" s="661"/>
      <c r="GVC40" s="661"/>
      <c r="GVD40" s="661"/>
      <c r="GVE40" s="661"/>
      <c r="GVF40" s="661"/>
      <c r="GVG40" s="661"/>
      <c r="GVH40" s="661"/>
      <c r="GVI40" s="661"/>
      <c r="GVJ40" s="661"/>
      <c r="GVK40" s="661"/>
      <c r="GVL40" s="661"/>
      <c r="GVM40" s="661"/>
      <c r="GVN40" s="661"/>
      <c r="GVO40" s="661"/>
      <c r="GVP40" s="661"/>
      <c r="GVQ40" s="661"/>
      <c r="GVR40" s="661"/>
      <c r="GVS40" s="661"/>
      <c r="GVT40" s="661"/>
      <c r="GVU40" s="661"/>
      <c r="GVV40" s="661"/>
      <c r="GVW40" s="661"/>
      <c r="GVX40" s="661"/>
      <c r="GVY40" s="661"/>
      <c r="GVZ40" s="661"/>
      <c r="GWA40" s="661"/>
      <c r="GWB40" s="661"/>
      <c r="GWC40" s="661"/>
      <c r="GWD40" s="661"/>
      <c r="GWE40" s="661"/>
      <c r="GWF40" s="661"/>
      <c r="GWG40" s="661"/>
      <c r="GWH40" s="661"/>
      <c r="GWI40" s="661"/>
      <c r="GWJ40" s="661"/>
      <c r="GWK40" s="661"/>
      <c r="GWL40" s="661"/>
      <c r="GWM40" s="661"/>
      <c r="GWN40" s="661"/>
      <c r="GWO40" s="661"/>
      <c r="GWP40" s="661"/>
      <c r="GWQ40" s="661"/>
      <c r="GWR40" s="661"/>
      <c r="GWS40" s="661"/>
      <c r="GWT40" s="661"/>
      <c r="GWU40" s="661"/>
      <c r="GWV40" s="661"/>
      <c r="GWW40" s="661"/>
      <c r="GWX40" s="661"/>
      <c r="GWY40" s="661"/>
      <c r="GWZ40" s="661"/>
      <c r="GXA40" s="661"/>
      <c r="GXB40" s="661"/>
      <c r="GXC40" s="661"/>
      <c r="GXD40" s="661"/>
      <c r="GXE40" s="661"/>
      <c r="GXF40" s="661"/>
      <c r="GXG40" s="661"/>
      <c r="GXH40" s="661"/>
      <c r="GXI40" s="661"/>
      <c r="GXJ40" s="661"/>
      <c r="GXK40" s="661"/>
      <c r="GXL40" s="661"/>
      <c r="GXM40" s="661"/>
      <c r="GXN40" s="661"/>
      <c r="GXO40" s="661"/>
      <c r="GXP40" s="661"/>
      <c r="GXQ40" s="661"/>
      <c r="GXR40" s="661"/>
      <c r="GXS40" s="661"/>
      <c r="GXT40" s="661"/>
      <c r="GXU40" s="661"/>
      <c r="GXV40" s="661"/>
      <c r="GXW40" s="661"/>
      <c r="GXX40" s="661"/>
      <c r="GXY40" s="661"/>
      <c r="GXZ40" s="661"/>
      <c r="GYA40" s="661"/>
      <c r="GYB40" s="661"/>
      <c r="GYC40" s="661"/>
      <c r="GYD40" s="661"/>
      <c r="GYE40" s="661"/>
      <c r="GYF40" s="661"/>
      <c r="GYG40" s="661"/>
      <c r="GYH40" s="661"/>
      <c r="GYI40" s="661"/>
      <c r="GYJ40" s="661"/>
      <c r="GYK40" s="661"/>
      <c r="GYL40" s="661"/>
      <c r="GYM40" s="661"/>
      <c r="GYN40" s="661"/>
      <c r="GYO40" s="661"/>
      <c r="GYP40" s="661"/>
      <c r="GYQ40" s="661"/>
      <c r="GYR40" s="661"/>
      <c r="GYS40" s="661"/>
      <c r="GYT40" s="661"/>
      <c r="GYU40" s="661"/>
      <c r="GYV40" s="661"/>
      <c r="GYW40" s="661"/>
      <c r="GYX40" s="661"/>
      <c r="GYY40" s="661"/>
      <c r="GYZ40" s="661"/>
      <c r="GZA40" s="661"/>
      <c r="GZB40" s="661"/>
      <c r="GZC40" s="661"/>
      <c r="GZD40" s="661"/>
      <c r="GZE40" s="661"/>
      <c r="GZF40" s="661"/>
      <c r="GZG40" s="661"/>
      <c r="GZH40" s="661"/>
      <c r="GZI40" s="661"/>
      <c r="GZJ40" s="661"/>
      <c r="GZK40" s="661"/>
      <c r="GZL40" s="661"/>
      <c r="GZM40" s="661"/>
      <c r="GZN40" s="661"/>
      <c r="GZO40" s="661"/>
      <c r="GZP40" s="661"/>
      <c r="GZQ40" s="661"/>
      <c r="GZR40" s="661"/>
      <c r="GZS40" s="661"/>
      <c r="GZT40" s="661"/>
      <c r="GZU40" s="661"/>
      <c r="GZV40" s="661"/>
      <c r="GZW40" s="661"/>
      <c r="GZX40" s="661"/>
      <c r="GZY40" s="661"/>
      <c r="GZZ40" s="661"/>
      <c r="HAA40" s="661"/>
      <c r="HAB40" s="661"/>
      <c r="HAC40" s="661"/>
      <c r="HAD40" s="661"/>
      <c r="HAE40" s="661"/>
      <c r="HAF40" s="661"/>
      <c r="HAG40" s="661"/>
      <c r="HAH40" s="661"/>
      <c r="HAI40" s="661"/>
      <c r="HAJ40" s="661"/>
      <c r="HAK40" s="661"/>
      <c r="HAL40" s="661"/>
      <c r="HAM40" s="661"/>
      <c r="HAN40" s="661"/>
      <c r="HAO40" s="661"/>
      <c r="HAP40" s="661"/>
      <c r="HAQ40" s="661"/>
      <c r="HAR40" s="661"/>
      <c r="HAS40" s="661"/>
      <c r="HAT40" s="661"/>
      <c r="HAU40" s="661"/>
      <c r="HAV40" s="661"/>
      <c r="HAW40" s="661"/>
      <c r="HAX40" s="661"/>
      <c r="HAY40" s="661"/>
      <c r="HAZ40" s="661"/>
      <c r="HBA40" s="661"/>
      <c r="HBB40" s="661"/>
      <c r="HBC40" s="661"/>
      <c r="HBD40" s="661"/>
      <c r="HBE40" s="661"/>
      <c r="HBF40" s="661"/>
      <c r="HBG40" s="661"/>
      <c r="HBH40" s="661"/>
      <c r="HBI40" s="661"/>
      <c r="HBJ40" s="661"/>
      <c r="HBK40" s="661"/>
      <c r="HBL40" s="661"/>
      <c r="HBM40" s="661"/>
      <c r="HBN40" s="661"/>
      <c r="HBO40" s="661"/>
      <c r="HBP40" s="661"/>
      <c r="HBQ40" s="661"/>
      <c r="HBR40" s="661"/>
      <c r="HBS40" s="661"/>
      <c r="HBT40" s="661"/>
      <c r="HBU40" s="661"/>
      <c r="HBV40" s="661"/>
      <c r="HBW40" s="661"/>
      <c r="HBX40" s="661"/>
      <c r="HBY40" s="661"/>
      <c r="HBZ40" s="661"/>
      <c r="HCA40" s="661"/>
      <c r="HCB40" s="661"/>
      <c r="HCC40" s="661"/>
      <c r="HCD40" s="661"/>
      <c r="HCE40" s="661"/>
      <c r="HCF40" s="661"/>
      <c r="HCG40" s="661"/>
      <c r="HCH40" s="661"/>
      <c r="HCI40" s="661"/>
      <c r="HCJ40" s="661"/>
      <c r="HCK40" s="661"/>
      <c r="HCL40" s="661"/>
      <c r="HCM40" s="661"/>
      <c r="HCN40" s="661"/>
      <c r="HCO40" s="661"/>
      <c r="HCP40" s="661"/>
      <c r="HCQ40" s="661"/>
      <c r="HCR40" s="661"/>
      <c r="HCS40" s="661"/>
      <c r="HCT40" s="661"/>
      <c r="HCU40" s="661"/>
      <c r="HCV40" s="661"/>
      <c r="HCW40" s="661"/>
      <c r="HCX40" s="661"/>
      <c r="HCY40" s="661"/>
      <c r="HCZ40" s="661"/>
      <c r="HDA40" s="661"/>
      <c r="HDB40" s="661"/>
      <c r="HDC40" s="661"/>
      <c r="HDD40" s="661"/>
      <c r="HDE40" s="661"/>
      <c r="HDF40" s="661"/>
      <c r="HDG40" s="661"/>
      <c r="HDH40" s="661"/>
      <c r="HDI40" s="661"/>
      <c r="HDJ40" s="661"/>
      <c r="HDK40" s="661"/>
      <c r="HDL40" s="661"/>
      <c r="HDM40" s="661"/>
      <c r="HDN40" s="661"/>
      <c r="HDO40" s="661"/>
      <c r="HDP40" s="661"/>
      <c r="HDQ40" s="661"/>
      <c r="HDR40" s="661"/>
      <c r="HDS40" s="661"/>
      <c r="HDT40" s="661"/>
      <c r="HDU40" s="661"/>
      <c r="HDV40" s="661"/>
      <c r="HDW40" s="661"/>
      <c r="HDX40" s="661"/>
      <c r="HDY40" s="661"/>
      <c r="HDZ40" s="661"/>
      <c r="HEA40" s="661"/>
      <c r="HEB40" s="661"/>
      <c r="HEC40" s="661"/>
      <c r="HED40" s="661"/>
      <c r="HEE40" s="661"/>
      <c r="HEF40" s="661"/>
      <c r="HEG40" s="661"/>
      <c r="HEH40" s="661"/>
      <c r="HEI40" s="661"/>
      <c r="HEJ40" s="661"/>
      <c r="HEK40" s="661"/>
      <c r="HEL40" s="661"/>
      <c r="HEM40" s="661"/>
      <c r="HEN40" s="661"/>
      <c r="HEO40" s="661"/>
      <c r="HEP40" s="661"/>
      <c r="HEQ40" s="661"/>
      <c r="HER40" s="661"/>
      <c r="HES40" s="661"/>
      <c r="HET40" s="661"/>
      <c r="HEU40" s="661"/>
      <c r="HEV40" s="661"/>
      <c r="HEW40" s="661"/>
      <c r="HEX40" s="661"/>
      <c r="HEY40" s="661"/>
      <c r="HEZ40" s="661"/>
      <c r="HFA40" s="661"/>
      <c r="HFB40" s="661"/>
      <c r="HFC40" s="661"/>
      <c r="HFD40" s="661"/>
      <c r="HFE40" s="661"/>
      <c r="HFF40" s="661"/>
      <c r="HFG40" s="661"/>
      <c r="HFH40" s="661"/>
      <c r="HFI40" s="661"/>
      <c r="HFJ40" s="661"/>
      <c r="HFK40" s="661"/>
      <c r="HFL40" s="661"/>
      <c r="HFM40" s="661"/>
      <c r="HFN40" s="661"/>
      <c r="HFO40" s="661"/>
      <c r="HFP40" s="661"/>
      <c r="HFQ40" s="661"/>
      <c r="HFR40" s="661"/>
      <c r="HFS40" s="661"/>
      <c r="HFT40" s="661"/>
      <c r="HFU40" s="661"/>
      <c r="HFV40" s="661"/>
      <c r="HFW40" s="661"/>
      <c r="HFX40" s="661"/>
      <c r="HFY40" s="661"/>
      <c r="HFZ40" s="661"/>
      <c r="HGA40" s="661"/>
      <c r="HGB40" s="661"/>
      <c r="HGC40" s="661"/>
      <c r="HGD40" s="661"/>
      <c r="HGE40" s="661"/>
      <c r="HGF40" s="661"/>
      <c r="HGG40" s="661"/>
      <c r="HGH40" s="661"/>
      <c r="HGI40" s="661"/>
      <c r="HGJ40" s="661"/>
      <c r="HGK40" s="661"/>
      <c r="HGL40" s="661"/>
      <c r="HGM40" s="661"/>
      <c r="HGN40" s="661"/>
      <c r="HGO40" s="661"/>
      <c r="HGP40" s="661"/>
      <c r="HGQ40" s="661"/>
      <c r="HGR40" s="661"/>
      <c r="HGS40" s="661"/>
      <c r="HGT40" s="661"/>
      <c r="HGU40" s="661"/>
      <c r="HGV40" s="661"/>
      <c r="HGW40" s="661"/>
      <c r="HGX40" s="661"/>
      <c r="HGY40" s="661"/>
      <c r="HGZ40" s="661"/>
      <c r="HHA40" s="661"/>
      <c r="HHB40" s="661"/>
      <c r="HHC40" s="661"/>
      <c r="HHD40" s="661"/>
      <c r="HHE40" s="661"/>
      <c r="HHF40" s="661"/>
      <c r="HHG40" s="661"/>
      <c r="HHH40" s="661"/>
      <c r="HHI40" s="661"/>
      <c r="HHJ40" s="661"/>
      <c r="HHK40" s="661"/>
      <c r="HHL40" s="661"/>
      <c r="HHM40" s="661"/>
      <c r="HHN40" s="661"/>
      <c r="HHO40" s="661"/>
      <c r="HHP40" s="661"/>
      <c r="HHQ40" s="661"/>
      <c r="HHR40" s="661"/>
      <c r="HHS40" s="661"/>
      <c r="HHT40" s="661"/>
      <c r="HHU40" s="661"/>
      <c r="HHV40" s="661"/>
      <c r="HHW40" s="661"/>
      <c r="HHX40" s="661"/>
      <c r="HHY40" s="661"/>
      <c r="HHZ40" s="661"/>
      <c r="HIA40" s="661"/>
      <c r="HIB40" s="661"/>
      <c r="HIC40" s="661"/>
      <c r="HID40" s="661"/>
      <c r="HIE40" s="661"/>
      <c r="HIF40" s="661"/>
      <c r="HIG40" s="661"/>
      <c r="HIH40" s="661"/>
      <c r="HII40" s="661"/>
      <c r="HIJ40" s="661"/>
      <c r="HIK40" s="661"/>
      <c r="HIL40" s="661"/>
      <c r="HIM40" s="661"/>
      <c r="HIN40" s="661"/>
      <c r="HIO40" s="661"/>
      <c r="HIP40" s="661"/>
      <c r="HIQ40" s="661"/>
      <c r="HIR40" s="661"/>
      <c r="HIS40" s="661"/>
      <c r="HIT40" s="661"/>
      <c r="HIU40" s="661"/>
      <c r="HIV40" s="661"/>
      <c r="HIW40" s="661"/>
      <c r="HIX40" s="661"/>
      <c r="HIY40" s="661"/>
      <c r="HIZ40" s="661"/>
      <c r="HJA40" s="661"/>
      <c r="HJB40" s="661"/>
      <c r="HJC40" s="661"/>
      <c r="HJD40" s="661"/>
      <c r="HJE40" s="661"/>
      <c r="HJF40" s="661"/>
      <c r="HJG40" s="661"/>
      <c r="HJH40" s="661"/>
      <c r="HJI40" s="661"/>
      <c r="HJJ40" s="661"/>
      <c r="HJK40" s="661"/>
      <c r="HJL40" s="661"/>
      <c r="HJM40" s="661"/>
      <c r="HJN40" s="661"/>
      <c r="HJO40" s="661"/>
      <c r="HJP40" s="661"/>
      <c r="HJQ40" s="661"/>
      <c r="HJR40" s="661"/>
      <c r="HJS40" s="661"/>
      <c r="HJT40" s="661"/>
      <c r="HJU40" s="661"/>
      <c r="HJV40" s="661"/>
      <c r="HJW40" s="661"/>
      <c r="HJX40" s="661"/>
      <c r="HJY40" s="661"/>
      <c r="HJZ40" s="661"/>
      <c r="HKA40" s="661"/>
      <c r="HKB40" s="661"/>
      <c r="HKC40" s="661"/>
      <c r="HKD40" s="661"/>
      <c r="HKE40" s="661"/>
      <c r="HKF40" s="661"/>
      <c r="HKG40" s="661"/>
      <c r="HKH40" s="661"/>
      <c r="HKI40" s="661"/>
      <c r="HKJ40" s="661"/>
      <c r="HKK40" s="661"/>
      <c r="HKL40" s="661"/>
      <c r="HKM40" s="661"/>
      <c r="HKN40" s="661"/>
      <c r="HKO40" s="661"/>
      <c r="HKP40" s="661"/>
      <c r="HKQ40" s="661"/>
      <c r="HKR40" s="661"/>
      <c r="HKS40" s="661"/>
      <c r="HKT40" s="661"/>
      <c r="HKU40" s="661"/>
      <c r="HKV40" s="661"/>
      <c r="HKW40" s="661"/>
      <c r="HKX40" s="661"/>
      <c r="HKY40" s="661"/>
      <c r="HKZ40" s="661"/>
      <c r="HLA40" s="661"/>
      <c r="HLB40" s="661"/>
      <c r="HLC40" s="661"/>
      <c r="HLD40" s="661"/>
      <c r="HLE40" s="661"/>
      <c r="HLF40" s="661"/>
      <c r="HLG40" s="661"/>
      <c r="HLH40" s="661"/>
      <c r="HLI40" s="661"/>
      <c r="HLJ40" s="661"/>
      <c r="HLK40" s="661"/>
      <c r="HLL40" s="661"/>
      <c r="HLM40" s="661"/>
      <c r="HLN40" s="661"/>
      <c r="HLO40" s="661"/>
      <c r="HLP40" s="661"/>
      <c r="HLQ40" s="661"/>
      <c r="HLR40" s="661"/>
      <c r="HLS40" s="661"/>
      <c r="HLT40" s="661"/>
      <c r="HLU40" s="661"/>
      <c r="HLV40" s="661"/>
      <c r="HLW40" s="661"/>
      <c r="HLX40" s="661"/>
      <c r="HLY40" s="661"/>
      <c r="HLZ40" s="661"/>
      <c r="HMA40" s="661"/>
      <c r="HMB40" s="661"/>
      <c r="HMC40" s="661"/>
      <c r="HMD40" s="661"/>
      <c r="HME40" s="661"/>
      <c r="HMF40" s="661"/>
      <c r="HMG40" s="661"/>
      <c r="HMH40" s="661"/>
      <c r="HMI40" s="661"/>
      <c r="HMJ40" s="661"/>
      <c r="HMK40" s="661"/>
      <c r="HML40" s="661"/>
      <c r="HMM40" s="661"/>
      <c r="HMN40" s="661"/>
      <c r="HMO40" s="661"/>
      <c r="HMP40" s="661"/>
      <c r="HMQ40" s="661"/>
      <c r="HMR40" s="661"/>
      <c r="HMS40" s="661"/>
      <c r="HMT40" s="661"/>
      <c r="HMU40" s="661"/>
      <c r="HMV40" s="661"/>
      <c r="HMW40" s="661"/>
      <c r="HMX40" s="661"/>
      <c r="HMY40" s="661"/>
      <c r="HMZ40" s="661"/>
      <c r="HNA40" s="661"/>
      <c r="HNB40" s="661"/>
      <c r="HNC40" s="661"/>
      <c r="HND40" s="661"/>
      <c r="HNE40" s="661"/>
      <c r="HNF40" s="661"/>
      <c r="HNG40" s="661"/>
      <c r="HNH40" s="661"/>
      <c r="HNI40" s="661"/>
      <c r="HNJ40" s="661"/>
      <c r="HNK40" s="661"/>
      <c r="HNL40" s="661"/>
      <c r="HNM40" s="661"/>
      <c r="HNN40" s="661"/>
      <c r="HNO40" s="661"/>
      <c r="HNP40" s="661"/>
      <c r="HNQ40" s="661"/>
      <c r="HNR40" s="661"/>
      <c r="HNS40" s="661"/>
      <c r="HNT40" s="661"/>
      <c r="HNU40" s="661"/>
      <c r="HNV40" s="661"/>
      <c r="HNW40" s="661"/>
      <c r="HNX40" s="661"/>
      <c r="HNY40" s="661"/>
      <c r="HNZ40" s="661"/>
      <c r="HOA40" s="661"/>
      <c r="HOB40" s="661"/>
      <c r="HOC40" s="661"/>
      <c r="HOD40" s="661"/>
      <c r="HOE40" s="661"/>
      <c r="HOF40" s="661"/>
      <c r="HOG40" s="661"/>
      <c r="HOH40" s="661"/>
      <c r="HOI40" s="661"/>
      <c r="HOJ40" s="661"/>
      <c r="HOK40" s="661"/>
      <c r="HOL40" s="661"/>
      <c r="HOM40" s="661"/>
      <c r="HON40" s="661"/>
      <c r="HOO40" s="661"/>
      <c r="HOP40" s="661"/>
      <c r="HOQ40" s="661"/>
      <c r="HOR40" s="661"/>
      <c r="HOS40" s="661"/>
      <c r="HOT40" s="661"/>
      <c r="HOU40" s="661"/>
      <c r="HOV40" s="661"/>
      <c r="HOW40" s="661"/>
      <c r="HOX40" s="661"/>
      <c r="HOY40" s="661"/>
      <c r="HOZ40" s="661"/>
      <c r="HPA40" s="661"/>
      <c r="HPB40" s="661"/>
      <c r="HPC40" s="661"/>
      <c r="HPD40" s="661"/>
      <c r="HPE40" s="661"/>
      <c r="HPF40" s="661"/>
      <c r="HPG40" s="661"/>
      <c r="HPH40" s="661"/>
      <c r="HPI40" s="661"/>
      <c r="HPJ40" s="661"/>
      <c r="HPK40" s="661"/>
      <c r="HPL40" s="661"/>
      <c r="HPM40" s="661"/>
      <c r="HPN40" s="661"/>
      <c r="HPO40" s="661"/>
      <c r="HPP40" s="661"/>
      <c r="HPQ40" s="661"/>
      <c r="HPR40" s="661"/>
      <c r="HPS40" s="661"/>
      <c r="HPT40" s="661"/>
      <c r="HPU40" s="661"/>
      <c r="HPV40" s="661"/>
      <c r="HPW40" s="661"/>
      <c r="HPX40" s="661"/>
      <c r="HPY40" s="661"/>
      <c r="HPZ40" s="661"/>
      <c r="HQA40" s="661"/>
      <c r="HQB40" s="661"/>
      <c r="HQC40" s="661"/>
      <c r="HQD40" s="661"/>
      <c r="HQE40" s="661"/>
      <c r="HQF40" s="661"/>
      <c r="HQG40" s="661"/>
      <c r="HQH40" s="661"/>
      <c r="HQI40" s="661"/>
      <c r="HQJ40" s="661"/>
      <c r="HQK40" s="661"/>
      <c r="HQL40" s="661"/>
      <c r="HQM40" s="661"/>
      <c r="HQN40" s="661"/>
      <c r="HQO40" s="661"/>
      <c r="HQP40" s="661"/>
      <c r="HQQ40" s="661"/>
      <c r="HQR40" s="661"/>
      <c r="HQS40" s="661"/>
      <c r="HQT40" s="661"/>
      <c r="HQU40" s="661"/>
      <c r="HQV40" s="661"/>
      <c r="HQW40" s="661"/>
      <c r="HQX40" s="661"/>
      <c r="HQY40" s="661"/>
      <c r="HQZ40" s="661"/>
      <c r="HRA40" s="661"/>
      <c r="HRB40" s="661"/>
      <c r="HRC40" s="661"/>
      <c r="HRD40" s="661"/>
      <c r="HRE40" s="661"/>
      <c r="HRF40" s="661"/>
      <c r="HRG40" s="661"/>
      <c r="HRH40" s="661"/>
      <c r="HRI40" s="661"/>
      <c r="HRJ40" s="661"/>
      <c r="HRK40" s="661"/>
      <c r="HRL40" s="661"/>
      <c r="HRM40" s="661"/>
      <c r="HRN40" s="661"/>
      <c r="HRO40" s="661"/>
      <c r="HRP40" s="661"/>
      <c r="HRQ40" s="661"/>
      <c r="HRR40" s="661"/>
      <c r="HRS40" s="661"/>
      <c r="HRT40" s="661"/>
      <c r="HRU40" s="661"/>
      <c r="HRV40" s="661"/>
      <c r="HRW40" s="661"/>
      <c r="HRX40" s="661"/>
      <c r="HRY40" s="661"/>
      <c r="HRZ40" s="661"/>
      <c r="HSA40" s="661"/>
      <c r="HSB40" s="661"/>
      <c r="HSC40" s="661"/>
      <c r="HSD40" s="661"/>
      <c r="HSE40" s="661"/>
      <c r="HSF40" s="661"/>
      <c r="HSG40" s="661"/>
      <c r="HSH40" s="661"/>
      <c r="HSI40" s="661"/>
      <c r="HSJ40" s="661"/>
      <c r="HSK40" s="661"/>
      <c r="HSL40" s="661"/>
      <c r="HSM40" s="661"/>
      <c r="HSN40" s="661"/>
      <c r="HSO40" s="661"/>
      <c r="HSP40" s="661"/>
      <c r="HSQ40" s="661"/>
      <c r="HSR40" s="661"/>
      <c r="HSS40" s="661"/>
      <c r="HST40" s="661"/>
      <c r="HSU40" s="661"/>
      <c r="HSV40" s="661"/>
      <c r="HSW40" s="661"/>
      <c r="HSX40" s="661"/>
      <c r="HSY40" s="661"/>
      <c r="HSZ40" s="661"/>
      <c r="HTA40" s="661"/>
      <c r="HTB40" s="661"/>
      <c r="HTC40" s="661"/>
      <c r="HTD40" s="661"/>
      <c r="HTE40" s="661"/>
      <c r="HTF40" s="661"/>
      <c r="HTG40" s="661"/>
      <c r="HTH40" s="661"/>
      <c r="HTI40" s="661"/>
      <c r="HTJ40" s="661"/>
      <c r="HTK40" s="661"/>
      <c r="HTL40" s="661"/>
      <c r="HTM40" s="661"/>
      <c r="HTN40" s="661"/>
      <c r="HTO40" s="661"/>
      <c r="HTP40" s="661"/>
      <c r="HTQ40" s="661"/>
      <c r="HTR40" s="661"/>
      <c r="HTS40" s="661"/>
      <c r="HTT40" s="661"/>
      <c r="HTU40" s="661"/>
      <c r="HTV40" s="661"/>
      <c r="HTW40" s="661"/>
      <c r="HTX40" s="661"/>
      <c r="HTY40" s="661"/>
      <c r="HTZ40" s="661"/>
      <c r="HUA40" s="661"/>
      <c r="HUB40" s="661"/>
      <c r="HUC40" s="661"/>
      <c r="HUD40" s="661"/>
      <c r="HUE40" s="661"/>
      <c r="HUF40" s="661"/>
      <c r="HUG40" s="661"/>
      <c r="HUH40" s="661"/>
      <c r="HUI40" s="661"/>
      <c r="HUJ40" s="661"/>
      <c r="HUK40" s="661"/>
      <c r="HUL40" s="661"/>
      <c r="HUM40" s="661"/>
      <c r="HUN40" s="661"/>
      <c r="HUO40" s="661"/>
      <c r="HUP40" s="661"/>
      <c r="HUQ40" s="661"/>
      <c r="HUR40" s="661"/>
      <c r="HUS40" s="661"/>
      <c r="HUT40" s="661"/>
      <c r="HUU40" s="661"/>
      <c r="HUV40" s="661"/>
      <c r="HUW40" s="661"/>
      <c r="HUX40" s="661"/>
      <c r="HUY40" s="661"/>
      <c r="HUZ40" s="661"/>
      <c r="HVA40" s="661"/>
      <c r="HVB40" s="661"/>
      <c r="HVC40" s="661"/>
      <c r="HVD40" s="661"/>
      <c r="HVE40" s="661"/>
      <c r="HVF40" s="661"/>
      <c r="HVG40" s="661"/>
      <c r="HVH40" s="661"/>
      <c r="HVI40" s="661"/>
      <c r="HVJ40" s="661"/>
      <c r="HVK40" s="661"/>
      <c r="HVL40" s="661"/>
      <c r="HVM40" s="661"/>
      <c r="HVN40" s="661"/>
      <c r="HVO40" s="661"/>
      <c r="HVP40" s="661"/>
      <c r="HVQ40" s="661"/>
      <c r="HVR40" s="661"/>
      <c r="HVS40" s="661"/>
      <c r="HVT40" s="661"/>
      <c r="HVU40" s="661"/>
      <c r="HVV40" s="661"/>
      <c r="HVW40" s="661"/>
      <c r="HVX40" s="661"/>
      <c r="HVY40" s="661"/>
      <c r="HVZ40" s="661"/>
      <c r="HWA40" s="661"/>
      <c r="HWB40" s="661"/>
      <c r="HWC40" s="661"/>
      <c r="HWD40" s="661"/>
      <c r="HWE40" s="661"/>
      <c r="HWF40" s="661"/>
      <c r="HWG40" s="661"/>
      <c r="HWH40" s="661"/>
      <c r="HWI40" s="661"/>
      <c r="HWJ40" s="661"/>
      <c r="HWK40" s="661"/>
      <c r="HWL40" s="661"/>
      <c r="HWM40" s="661"/>
      <c r="HWN40" s="661"/>
      <c r="HWO40" s="661"/>
      <c r="HWP40" s="661"/>
      <c r="HWQ40" s="661"/>
      <c r="HWR40" s="661"/>
      <c r="HWS40" s="661"/>
      <c r="HWT40" s="661"/>
      <c r="HWU40" s="661"/>
      <c r="HWV40" s="661"/>
      <c r="HWW40" s="661"/>
      <c r="HWX40" s="661"/>
      <c r="HWY40" s="661"/>
      <c r="HWZ40" s="661"/>
      <c r="HXA40" s="661"/>
      <c r="HXB40" s="661"/>
      <c r="HXC40" s="661"/>
      <c r="HXD40" s="661"/>
      <c r="HXE40" s="661"/>
      <c r="HXF40" s="661"/>
      <c r="HXG40" s="661"/>
      <c r="HXH40" s="661"/>
      <c r="HXI40" s="661"/>
      <c r="HXJ40" s="661"/>
      <c r="HXK40" s="661"/>
      <c r="HXL40" s="661"/>
      <c r="HXM40" s="661"/>
      <c r="HXN40" s="661"/>
      <c r="HXO40" s="661"/>
      <c r="HXP40" s="661"/>
      <c r="HXQ40" s="661"/>
      <c r="HXR40" s="661"/>
      <c r="HXS40" s="661"/>
      <c r="HXT40" s="661"/>
      <c r="HXU40" s="661"/>
      <c r="HXV40" s="661"/>
      <c r="HXW40" s="661"/>
      <c r="HXX40" s="661"/>
      <c r="HXY40" s="661"/>
      <c r="HXZ40" s="661"/>
      <c r="HYA40" s="661"/>
      <c r="HYB40" s="661"/>
      <c r="HYC40" s="661"/>
      <c r="HYD40" s="661"/>
      <c r="HYE40" s="661"/>
      <c r="HYF40" s="661"/>
      <c r="HYG40" s="661"/>
      <c r="HYH40" s="661"/>
      <c r="HYI40" s="661"/>
      <c r="HYJ40" s="661"/>
      <c r="HYK40" s="661"/>
      <c r="HYL40" s="661"/>
      <c r="HYM40" s="661"/>
      <c r="HYN40" s="661"/>
      <c r="HYO40" s="661"/>
      <c r="HYP40" s="661"/>
      <c r="HYQ40" s="661"/>
      <c r="HYR40" s="661"/>
      <c r="HYS40" s="661"/>
      <c r="HYT40" s="661"/>
      <c r="HYU40" s="661"/>
      <c r="HYV40" s="661"/>
      <c r="HYW40" s="661"/>
      <c r="HYX40" s="661"/>
      <c r="HYY40" s="661"/>
      <c r="HYZ40" s="661"/>
      <c r="HZA40" s="661"/>
      <c r="HZB40" s="661"/>
      <c r="HZC40" s="661"/>
      <c r="HZD40" s="661"/>
      <c r="HZE40" s="661"/>
      <c r="HZF40" s="661"/>
      <c r="HZG40" s="661"/>
      <c r="HZH40" s="661"/>
      <c r="HZI40" s="661"/>
      <c r="HZJ40" s="661"/>
      <c r="HZK40" s="661"/>
      <c r="HZL40" s="661"/>
      <c r="HZM40" s="661"/>
      <c r="HZN40" s="661"/>
      <c r="HZO40" s="661"/>
      <c r="HZP40" s="661"/>
      <c r="HZQ40" s="661"/>
      <c r="HZR40" s="661"/>
      <c r="HZS40" s="661"/>
      <c r="HZT40" s="661"/>
      <c r="HZU40" s="661"/>
      <c r="HZV40" s="661"/>
      <c r="HZW40" s="661"/>
      <c r="HZX40" s="661"/>
      <c r="HZY40" s="661"/>
      <c r="HZZ40" s="661"/>
      <c r="IAA40" s="661"/>
      <c r="IAB40" s="661"/>
      <c r="IAC40" s="661"/>
      <c r="IAD40" s="661"/>
      <c r="IAE40" s="661"/>
      <c r="IAF40" s="661"/>
      <c r="IAG40" s="661"/>
      <c r="IAH40" s="661"/>
      <c r="IAI40" s="661"/>
      <c r="IAJ40" s="661"/>
      <c r="IAK40" s="661"/>
      <c r="IAL40" s="661"/>
      <c r="IAM40" s="661"/>
      <c r="IAN40" s="661"/>
      <c r="IAO40" s="661"/>
      <c r="IAP40" s="661"/>
      <c r="IAQ40" s="661"/>
      <c r="IAR40" s="661"/>
      <c r="IAS40" s="661"/>
      <c r="IAT40" s="661"/>
      <c r="IAU40" s="661"/>
      <c r="IAV40" s="661"/>
      <c r="IAW40" s="661"/>
      <c r="IAX40" s="661"/>
      <c r="IAY40" s="661"/>
      <c r="IAZ40" s="661"/>
      <c r="IBA40" s="661"/>
      <c r="IBB40" s="661"/>
      <c r="IBC40" s="661"/>
      <c r="IBD40" s="661"/>
      <c r="IBE40" s="661"/>
      <c r="IBF40" s="661"/>
      <c r="IBG40" s="661"/>
      <c r="IBH40" s="661"/>
      <c r="IBI40" s="661"/>
      <c r="IBJ40" s="661"/>
      <c r="IBK40" s="661"/>
      <c r="IBL40" s="661"/>
      <c r="IBM40" s="661"/>
      <c r="IBN40" s="661"/>
      <c r="IBO40" s="661"/>
      <c r="IBP40" s="661"/>
      <c r="IBQ40" s="661"/>
      <c r="IBR40" s="661"/>
      <c r="IBS40" s="661"/>
      <c r="IBT40" s="661"/>
      <c r="IBU40" s="661"/>
      <c r="IBV40" s="661"/>
      <c r="IBW40" s="661"/>
      <c r="IBX40" s="661"/>
      <c r="IBY40" s="661"/>
      <c r="IBZ40" s="661"/>
      <c r="ICA40" s="661"/>
      <c r="ICB40" s="661"/>
      <c r="ICC40" s="661"/>
      <c r="ICD40" s="661"/>
      <c r="ICE40" s="661"/>
      <c r="ICF40" s="661"/>
      <c r="ICG40" s="661"/>
      <c r="ICH40" s="661"/>
      <c r="ICI40" s="661"/>
      <c r="ICJ40" s="661"/>
      <c r="ICK40" s="661"/>
      <c r="ICL40" s="661"/>
      <c r="ICM40" s="661"/>
      <c r="ICN40" s="661"/>
      <c r="ICO40" s="661"/>
      <c r="ICP40" s="661"/>
      <c r="ICQ40" s="661"/>
      <c r="ICR40" s="661"/>
      <c r="ICS40" s="661"/>
      <c r="ICT40" s="661"/>
      <c r="ICU40" s="661"/>
      <c r="ICV40" s="661"/>
      <c r="ICW40" s="661"/>
      <c r="ICX40" s="661"/>
      <c r="ICY40" s="661"/>
      <c r="ICZ40" s="661"/>
      <c r="IDA40" s="661"/>
      <c r="IDB40" s="661"/>
      <c r="IDC40" s="661"/>
      <c r="IDD40" s="661"/>
      <c r="IDE40" s="661"/>
      <c r="IDF40" s="661"/>
      <c r="IDG40" s="661"/>
      <c r="IDH40" s="661"/>
      <c r="IDI40" s="661"/>
      <c r="IDJ40" s="661"/>
      <c r="IDK40" s="661"/>
      <c r="IDL40" s="661"/>
      <c r="IDM40" s="661"/>
      <c r="IDN40" s="661"/>
      <c r="IDO40" s="661"/>
      <c r="IDP40" s="661"/>
      <c r="IDQ40" s="661"/>
      <c r="IDR40" s="661"/>
      <c r="IDS40" s="661"/>
      <c r="IDT40" s="661"/>
      <c r="IDU40" s="661"/>
      <c r="IDV40" s="661"/>
      <c r="IDW40" s="661"/>
      <c r="IDX40" s="661"/>
      <c r="IDY40" s="661"/>
      <c r="IDZ40" s="661"/>
      <c r="IEA40" s="661"/>
      <c r="IEB40" s="661"/>
      <c r="IEC40" s="661"/>
      <c r="IED40" s="661"/>
      <c r="IEE40" s="661"/>
      <c r="IEF40" s="661"/>
      <c r="IEG40" s="661"/>
      <c r="IEH40" s="661"/>
      <c r="IEI40" s="661"/>
      <c r="IEJ40" s="661"/>
      <c r="IEK40" s="661"/>
      <c r="IEL40" s="661"/>
      <c r="IEM40" s="661"/>
      <c r="IEN40" s="661"/>
      <c r="IEO40" s="661"/>
      <c r="IEP40" s="661"/>
      <c r="IEQ40" s="661"/>
      <c r="IER40" s="661"/>
      <c r="IES40" s="661"/>
      <c r="IET40" s="661"/>
      <c r="IEU40" s="661"/>
      <c r="IEV40" s="661"/>
      <c r="IEW40" s="661"/>
      <c r="IEX40" s="661"/>
      <c r="IEY40" s="661"/>
      <c r="IEZ40" s="661"/>
      <c r="IFA40" s="661"/>
      <c r="IFB40" s="661"/>
      <c r="IFC40" s="661"/>
      <c r="IFD40" s="661"/>
      <c r="IFE40" s="661"/>
      <c r="IFF40" s="661"/>
      <c r="IFG40" s="661"/>
      <c r="IFH40" s="661"/>
      <c r="IFI40" s="661"/>
      <c r="IFJ40" s="661"/>
      <c r="IFK40" s="661"/>
      <c r="IFL40" s="661"/>
      <c r="IFM40" s="661"/>
      <c r="IFN40" s="661"/>
      <c r="IFO40" s="661"/>
      <c r="IFP40" s="661"/>
      <c r="IFQ40" s="661"/>
      <c r="IFR40" s="661"/>
      <c r="IFS40" s="661"/>
      <c r="IFT40" s="661"/>
      <c r="IFU40" s="661"/>
      <c r="IFV40" s="661"/>
      <c r="IFW40" s="661"/>
      <c r="IFX40" s="661"/>
      <c r="IFY40" s="661"/>
      <c r="IFZ40" s="661"/>
      <c r="IGA40" s="661"/>
      <c r="IGB40" s="661"/>
      <c r="IGC40" s="661"/>
      <c r="IGD40" s="661"/>
      <c r="IGE40" s="661"/>
      <c r="IGF40" s="661"/>
      <c r="IGG40" s="661"/>
      <c r="IGH40" s="661"/>
      <c r="IGI40" s="661"/>
      <c r="IGJ40" s="661"/>
      <c r="IGK40" s="661"/>
      <c r="IGL40" s="661"/>
      <c r="IGM40" s="661"/>
      <c r="IGN40" s="661"/>
      <c r="IGO40" s="661"/>
      <c r="IGP40" s="661"/>
      <c r="IGQ40" s="661"/>
      <c r="IGR40" s="661"/>
      <c r="IGS40" s="661"/>
      <c r="IGT40" s="661"/>
      <c r="IGU40" s="661"/>
      <c r="IGV40" s="661"/>
      <c r="IGW40" s="661"/>
      <c r="IGX40" s="661"/>
      <c r="IGY40" s="661"/>
      <c r="IGZ40" s="661"/>
      <c r="IHA40" s="661"/>
      <c r="IHB40" s="661"/>
      <c r="IHC40" s="661"/>
      <c r="IHD40" s="661"/>
      <c r="IHE40" s="661"/>
      <c r="IHF40" s="661"/>
      <c r="IHG40" s="661"/>
      <c r="IHH40" s="661"/>
      <c r="IHI40" s="661"/>
      <c r="IHJ40" s="661"/>
      <c r="IHK40" s="661"/>
      <c r="IHL40" s="661"/>
      <c r="IHM40" s="661"/>
      <c r="IHN40" s="661"/>
      <c r="IHO40" s="661"/>
      <c r="IHP40" s="661"/>
      <c r="IHQ40" s="661"/>
      <c r="IHR40" s="661"/>
      <c r="IHS40" s="661"/>
      <c r="IHT40" s="661"/>
      <c r="IHU40" s="661"/>
      <c r="IHV40" s="661"/>
      <c r="IHW40" s="661"/>
      <c r="IHX40" s="661"/>
      <c r="IHY40" s="661"/>
      <c r="IHZ40" s="661"/>
      <c r="IIA40" s="661"/>
      <c r="IIB40" s="661"/>
      <c r="IIC40" s="661"/>
      <c r="IID40" s="661"/>
      <c r="IIE40" s="661"/>
      <c r="IIF40" s="661"/>
      <c r="IIG40" s="661"/>
      <c r="IIH40" s="661"/>
      <c r="III40" s="661"/>
      <c r="IIJ40" s="661"/>
      <c r="IIK40" s="661"/>
      <c r="IIL40" s="661"/>
      <c r="IIM40" s="661"/>
      <c r="IIN40" s="661"/>
      <c r="IIO40" s="661"/>
      <c r="IIP40" s="661"/>
      <c r="IIQ40" s="661"/>
      <c r="IIR40" s="661"/>
      <c r="IIS40" s="661"/>
      <c r="IIT40" s="661"/>
      <c r="IIU40" s="661"/>
      <c r="IIV40" s="661"/>
      <c r="IIW40" s="661"/>
      <c r="IIX40" s="661"/>
      <c r="IIY40" s="661"/>
      <c r="IIZ40" s="661"/>
      <c r="IJA40" s="661"/>
      <c r="IJB40" s="661"/>
      <c r="IJC40" s="661"/>
      <c r="IJD40" s="661"/>
      <c r="IJE40" s="661"/>
      <c r="IJF40" s="661"/>
      <c r="IJG40" s="661"/>
      <c r="IJH40" s="661"/>
      <c r="IJI40" s="661"/>
      <c r="IJJ40" s="661"/>
      <c r="IJK40" s="661"/>
      <c r="IJL40" s="661"/>
      <c r="IJM40" s="661"/>
      <c r="IJN40" s="661"/>
      <c r="IJO40" s="661"/>
      <c r="IJP40" s="661"/>
      <c r="IJQ40" s="661"/>
      <c r="IJR40" s="661"/>
      <c r="IJS40" s="661"/>
      <c r="IJT40" s="661"/>
      <c r="IJU40" s="661"/>
      <c r="IJV40" s="661"/>
      <c r="IJW40" s="661"/>
      <c r="IJX40" s="661"/>
      <c r="IJY40" s="661"/>
      <c r="IJZ40" s="661"/>
      <c r="IKA40" s="661"/>
      <c r="IKB40" s="661"/>
      <c r="IKC40" s="661"/>
      <c r="IKD40" s="661"/>
      <c r="IKE40" s="661"/>
      <c r="IKF40" s="661"/>
      <c r="IKG40" s="661"/>
      <c r="IKH40" s="661"/>
      <c r="IKI40" s="661"/>
      <c r="IKJ40" s="661"/>
      <c r="IKK40" s="661"/>
      <c r="IKL40" s="661"/>
      <c r="IKM40" s="661"/>
      <c r="IKN40" s="661"/>
      <c r="IKO40" s="661"/>
      <c r="IKP40" s="661"/>
      <c r="IKQ40" s="661"/>
      <c r="IKR40" s="661"/>
      <c r="IKS40" s="661"/>
      <c r="IKT40" s="661"/>
      <c r="IKU40" s="661"/>
      <c r="IKV40" s="661"/>
      <c r="IKW40" s="661"/>
      <c r="IKX40" s="661"/>
      <c r="IKY40" s="661"/>
      <c r="IKZ40" s="661"/>
      <c r="ILA40" s="661"/>
      <c r="ILB40" s="661"/>
      <c r="ILC40" s="661"/>
      <c r="ILD40" s="661"/>
      <c r="ILE40" s="661"/>
      <c r="ILF40" s="661"/>
      <c r="ILG40" s="661"/>
      <c r="ILH40" s="661"/>
      <c r="ILI40" s="661"/>
      <c r="ILJ40" s="661"/>
      <c r="ILK40" s="661"/>
      <c r="ILL40" s="661"/>
      <c r="ILM40" s="661"/>
      <c r="ILN40" s="661"/>
      <c r="ILO40" s="661"/>
      <c r="ILP40" s="661"/>
      <c r="ILQ40" s="661"/>
      <c r="ILR40" s="661"/>
      <c r="ILS40" s="661"/>
      <c r="ILT40" s="661"/>
      <c r="ILU40" s="661"/>
      <c r="ILV40" s="661"/>
      <c r="ILW40" s="661"/>
      <c r="ILX40" s="661"/>
      <c r="ILY40" s="661"/>
      <c r="ILZ40" s="661"/>
      <c r="IMA40" s="661"/>
      <c r="IMB40" s="661"/>
      <c r="IMC40" s="661"/>
      <c r="IMD40" s="661"/>
      <c r="IME40" s="661"/>
      <c r="IMF40" s="661"/>
      <c r="IMG40" s="661"/>
      <c r="IMH40" s="661"/>
      <c r="IMI40" s="661"/>
      <c r="IMJ40" s="661"/>
      <c r="IMK40" s="661"/>
      <c r="IML40" s="661"/>
      <c r="IMM40" s="661"/>
      <c r="IMN40" s="661"/>
      <c r="IMO40" s="661"/>
      <c r="IMP40" s="661"/>
      <c r="IMQ40" s="661"/>
      <c r="IMR40" s="661"/>
      <c r="IMS40" s="661"/>
      <c r="IMT40" s="661"/>
      <c r="IMU40" s="661"/>
      <c r="IMV40" s="661"/>
      <c r="IMW40" s="661"/>
      <c r="IMX40" s="661"/>
      <c r="IMY40" s="661"/>
      <c r="IMZ40" s="661"/>
      <c r="INA40" s="661"/>
      <c r="INB40" s="661"/>
      <c r="INC40" s="661"/>
      <c r="IND40" s="661"/>
      <c r="INE40" s="661"/>
      <c r="INF40" s="661"/>
      <c r="ING40" s="661"/>
      <c r="INH40" s="661"/>
      <c r="INI40" s="661"/>
      <c r="INJ40" s="661"/>
      <c r="INK40" s="661"/>
      <c r="INL40" s="661"/>
      <c r="INM40" s="661"/>
      <c r="INN40" s="661"/>
      <c r="INO40" s="661"/>
      <c r="INP40" s="661"/>
      <c r="INQ40" s="661"/>
      <c r="INR40" s="661"/>
      <c r="INS40" s="661"/>
      <c r="INT40" s="661"/>
      <c r="INU40" s="661"/>
      <c r="INV40" s="661"/>
      <c r="INW40" s="661"/>
      <c r="INX40" s="661"/>
      <c r="INY40" s="661"/>
      <c r="INZ40" s="661"/>
      <c r="IOA40" s="661"/>
      <c r="IOB40" s="661"/>
      <c r="IOC40" s="661"/>
      <c r="IOD40" s="661"/>
      <c r="IOE40" s="661"/>
      <c r="IOF40" s="661"/>
      <c r="IOG40" s="661"/>
      <c r="IOH40" s="661"/>
      <c r="IOI40" s="661"/>
      <c r="IOJ40" s="661"/>
      <c r="IOK40" s="661"/>
      <c r="IOL40" s="661"/>
      <c r="IOM40" s="661"/>
      <c r="ION40" s="661"/>
      <c r="IOO40" s="661"/>
      <c r="IOP40" s="661"/>
      <c r="IOQ40" s="661"/>
      <c r="IOR40" s="661"/>
      <c r="IOS40" s="661"/>
      <c r="IOT40" s="661"/>
      <c r="IOU40" s="661"/>
      <c r="IOV40" s="661"/>
      <c r="IOW40" s="661"/>
      <c r="IOX40" s="661"/>
      <c r="IOY40" s="661"/>
      <c r="IOZ40" s="661"/>
      <c r="IPA40" s="661"/>
      <c r="IPB40" s="661"/>
      <c r="IPC40" s="661"/>
      <c r="IPD40" s="661"/>
      <c r="IPE40" s="661"/>
      <c r="IPF40" s="661"/>
      <c r="IPG40" s="661"/>
      <c r="IPH40" s="661"/>
      <c r="IPI40" s="661"/>
      <c r="IPJ40" s="661"/>
      <c r="IPK40" s="661"/>
      <c r="IPL40" s="661"/>
      <c r="IPM40" s="661"/>
      <c r="IPN40" s="661"/>
      <c r="IPO40" s="661"/>
      <c r="IPP40" s="661"/>
      <c r="IPQ40" s="661"/>
      <c r="IPR40" s="661"/>
      <c r="IPS40" s="661"/>
      <c r="IPT40" s="661"/>
      <c r="IPU40" s="661"/>
      <c r="IPV40" s="661"/>
      <c r="IPW40" s="661"/>
      <c r="IPX40" s="661"/>
      <c r="IPY40" s="661"/>
      <c r="IPZ40" s="661"/>
      <c r="IQA40" s="661"/>
      <c r="IQB40" s="661"/>
      <c r="IQC40" s="661"/>
      <c r="IQD40" s="661"/>
      <c r="IQE40" s="661"/>
      <c r="IQF40" s="661"/>
      <c r="IQG40" s="661"/>
      <c r="IQH40" s="661"/>
      <c r="IQI40" s="661"/>
      <c r="IQJ40" s="661"/>
      <c r="IQK40" s="661"/>
      <c r="IQL40" s="661"/>
      <c r="IQM40" s="661"/>
      <c r="IQN40" s="661"/>
      <c r="IQO40" s="661"/>
      <c r="IQP40" s="661"/>
      <c r="IQQ40" s="661"/>
      <c r="IQR40" s="661"/>
      <c r="IQS40" s="661"/>
      <c r="IQT40" s="661"/>
      <c r="IQU40" s="661"/>
      <c r="IQV40" s="661"/>
      <c r="IQW40" s="661"/>
      <c r="IQX40" s="661"/>
      <c r="IQY40" s="661"/>
      <c r="IQZ40" s="661"/>
      <c r="IRA40" s="661"/>
      <c r="IRB40" s="661"/>
      <c r="IRC40" s="661"/>
      <c r="IRD40" s="661"/>
      <c r="IRE40" s="661"/>
      <c r="IRF40" s="661"/>
      <c r="IRG40" s="661"/>
      <c r="IRH40" s="661"/>
      <c r="IRI40" s="661"/>
      <c r="IRJ40" s="661"/>
      <c r="IRK40" s="661"/>
      <c r="IRL40" s="661"/>
      <c r="IRM40" s="661"/>
      <c r="IRN40" s="661"/>
      <c r="IRO40" s="661"/>
      <c r="IRP40" s="661"/>
      <c r="IRQ40" s="661"/>
      <c r="IRR40" s="661"/>
      <c r="IRS40" s="661"/>
      <c r="IRT40" s="661"/>
      <c r="IRU40" s="661"/>
      <c r="IRV40" s="661"/>
      <c r="IRW40" s="661"/>
      <c r="IRX40" s="661"/>
      <c r="IRY40" s="661"/>
      <c r="IRZ40" s="661"/>
      <c r="ISA40" s="661"/>
      <c r="ISB40" s="661"/>
      <c r="ISC40" s="661"/>
      <c r="ISD40" s="661"/>
      <c r="ISE40" s="661"/>
      <c r="ISF40" s="661"/>
      <c r="ISG40" s="661"/>
      <c r="ISH40" s="661"/>
      <c r="ISI40" s="661"/>
      <c r="ISJ40" s="661"/>
      <c r="ISK40" s="661"/>
      <c r="ISL40" s="661"/>
      <c r="ISM40" s="661"/>
      <c r="ISN40" s="661"/>
      <c r="ISO40" s="661"/>
      <c r="ISP40" s="661"/>
      <c r="ISQ40" s="661"/>
      <c r="ISR40" s="661"/>
      <c r="ISS40" s="661"/>
      <c r="IST40" s="661"/>
      <c r="ISU40" s="661"/>
      <c r="ISV40" s="661"/>
      <c r="ISW40" s="661"/>
      <c r="ISX40" s="661"/>
      <c r="ISY40" s="661"/>
      <c r="ISZ40" s="661"/>
      <c r="ITA40" s="661"/>
      <c r="ITB40" s="661"/>
      <c r="ITC40" s="661"/>
      <c r="ITD40" s="661"/>
      <c r="ITE40" s="661"/>
      <c r="ITF40" s="661"/>
      <c r="ITG40" s="661"/>
      <c r="ITH40" s="661"/>
      <c r="ITI40" s="661"/>
      <c r="ITJ40" s="661"/>
      <c r="ITK40" s="661"/>
      <c r="ITL40" s="661"/>
      <c r="ITM40" s="661"/>
      <c r="ITN40" s="661"/>
      <c r="ITO40" s="661"/>
      <c r="ITP40" s="661"/>
      <c r="ITQ40" s="661"/>
      <c r="ITR40" s="661"/>
      <c r="ITS40" s="661"/>
      <c r="ITT40" s="661"/>
      <c r="ITU40" s="661"/>
      <c r="ITV40" s="661"/>
      <c r="ITW40" s="661"/>
      <c r="ITX40" s="661"/>
      <c r="ITY40" s="661"/>
      <c r="ITZ40" s="661"/>
      <c r="IUA40" s="661"/>
      <c r="IUB40" s="661"/>
      <c r="IUC40" s="661"/>
      <c r="IUD40" s="661"/>
      <c r="IUE40" s="661"/>
      <c r="IUF40" s="661"/>
      <c r="IUG40" s="661"/>
      <c r="IUH40" s="661"/>
      <c r="IUI40" s="661"/>
      <c r="IUJ40" s="661"/>
      <c r="IUK40" s="661"/>
      <c r="IUL40" s="661"/>
      <c r="IUM40" s="661"/>
      <c r="IUN40" s="661"/>
      <c r="IUO40" s="661"/>
      <c r="IUP40" s="661"/>
      <c r="IUQ40" s="661"/>
      <c r="IUR40" s="661"/>
      <c r="IUS40" s="661"/>
      <c r="IUT40" s="661"/>
      <c r="IUU40" s="661"/>
      <c r="IUV40" s="661"/>
      <c r="IUW40" s="661"/>
      <c r="IUX40" s="661"/>
      <c r="IUY40" s="661"/>
      <c r="IUZ40" s="661"/>
      <c r="IVA40" s="661"/>
      <c r="IVB40" s="661"/>
      <c r="IVC40" s="661"/>
      <c r="IVD40" s="661"/>
      <c r="IVE40" s="661"/>
      <c r="IVF40" s="661"/>
      <c r="IVG40" s="661"/>
      <c r="IVH40" s="661"/>
      <c r="IVI40" s="661"/>
      <c r="IVJ40" s="661"/>
      <c r="IVK40" s="661"/>
      <c r="IVL40" s="661"/>
      <c r="IVM40" s="661"/>
      <c r="IVN40" s="661"/>
      <c r="IVO40" s="661"/>
      <c r="IVP40" s="661"/>
      <c r="IVQ40" s="661"/>
      <c r="IVR40" s="661"/>
      <c r="IVS40" s="661"/>
      <c r="IVT40" s="661"/>
      <c r="IVU40" s="661"/>
      <c r="IVV40" s="661"/>
      <c r="IVW40" s="661"/>
      <c r="IVX40" s="661"/>
      <c r="IVY40" s="661"/>
      <c r="IVZ40" s="661"/>
      <c r="IWA40" s="661"/>
      <c r="IWB40" s="661"/>
      <c r="IWC40" s="661"/>
      <c r="IWD40" s="661"/>
      <c r="IWE40" s="661"/>
      <c r="IWF40" s="661"/>
      <c r="IWG40" s="661"/>
      <c r="IWH40" s="661"/>
      <c r="IWI40" s="661"/>
      <c r="IWJ40" s="661"/>
      <c r="IWK40" s="661"/>
      <c r="IWL40" s="661"/>
      <c r="IWM40" s="661"/>
      <c r="IWN40" s="661"/>
      <c r="IWO40" s="661"/>
      <c r="IWP40" s="661"/>
      <c r="IWQ40" s="661"/>
      <c r="IWR40" s="661"/>
      <c r="IWS40" s="661"/>
      <c r="IWT40" s="661"/>
      <c r="IWU40" s="661"/>
      <c r="IWV40" s="661"/>
      <c r="IWW40" s="661"/>
      <c r="IWX40" s="661"/>
      <c r="IWY40" s="661"/>
      <c r="IWZ40" s="661"/>
      <c r="IXA40" s="661"/>
      <c r="IXB40" s="661"/>
      <c r="IXC40" s="661"/>
      <c r="IXD40" s="661"/>
      <c r="IXE40" s="661"/>
      <c r="IXF40" s="661"/>
      <c r="IXG40" s="661"/>
      <c r="IXH40" s="661"/>
      <c r="IXI40" s="661"/>
      <c r="IXJ40" s="661"/>
      <c r="IXK40" s="661"/>
      <c r="IXL40" s="661"/>
      <c r="IXM40" s="661"/>
      <c r="IXN40" s="661"/>
      <c r="IXO40" s="661"/>
      <c r="IXP40" s="661"/>
      <c r="IXQ40" s="661"/>
      <c r="IXR40" s="661"/>
      <c r="IXS40" s="661"/>
      <c r="IXT40" s="661"/>
      <c r="IXU40" s="661"/>
      <c r="IXV40" s="661"/>
      <c r="IXW40" s="661"/>
      <c r="IXX40" s="661"/>
      <c r="IXY40" s="661"/>
      <c r="IXZ40" s="661"/>
      <c r="IYA40" s="661"/>
      <c r="IYB40" s="661"/>
      <c r="IYC40" s="661"/>
      <c r="IYD40" s="661"/>
      <c r="IYE40" s="661"/>
      <c r="IYF40" s="661"/>
      <c r="IYG40" s="661"/>
      <c r="IYH40" s="661"/>
      <c r="IYI40" s="661"/>
      <c r="IYJ40" s="661"/>
      <c r="IYK40" s="661"/>
      <c r="IYL40" s="661"/>
      <c r="IYM40" s="661"/>
      <c r="IYN40" s="661"/>
      <c r="IYO40" s="661"/>
      <c r="IYP40" s="661"/>
      <c r="IYQ40" s="661"/>
      <c r="IYR40" s="661"/>
      <c r="IYS40" s="661"/>
      <c r="IYT40" s="661"/>
      <c r="IYU40" s="661"/>
      <c r="IYV40" s="661"/>
      <c r="IYW40" s="661"/>
      <c r="IYX40" s="661"/>
      <c r="IYY40" s="661"/>
      <c r="IYZ40" s="661"/>
      <c r="IZA40" s="661"/>
      <c r="IZB40" s="661"/>
      <c r="IZC40" s="661"/>
      <c r="IZD40" s="661"/>
      <c r="IZE40" s="661"/>
      <c r="IZF40" s="661"/>
      <c r="IZG40" s="661"/>
      <c r="IZH40" s="661"/>
      <c r="IZI40" s="661"/>
      <c r="IZJ40" s="661"/>
      <c r="IZK40" s="661"/>
      <c r="IZL40" s="661"/>
      <c r="IZM40" s="661"/>
      <c r="IZN40" s="661"/>
      <c r="IZO40" s="661"/>
      <c r="IZP40" s="661"/>
      <c r="IZQ40" s="661"/>
      <c r="IZR40" s="661"/>
      <c r="IZS40" s="661"/>
      <c r="IZT40" s="661"/>
      <c r="IZU40" s="661"/>
      <c r="IZV40" s="661"/>
      <c r="IZW40" s="661"/>
      <c r="IZX40" s="661"/>
      <c r="IZY40" s="661"/>
      <c r="IZZ40" s="661"/>
      <c r="JAA40" s="661"/>
      <c r="JAB40" s="661"/>
      <c r="JAC40" s="661"/>
      <c r="JAD40" s="661"/>
      <c r="JAE40" s="661"/>
      <c r="JAF40" s="661"/>
      <c r="JAG40" s="661"/>
      <c r="JAH40" s="661"/>
      <c r="JAI40" s="661"/>
      <c r="JAJ40" s="661"/>
      <c r="JAK40" s="661"/>
      <c r="JAL40" s="661"/>
      <c r="JAM40" s="661"/>
      <c r="JAN40" s="661"/>
      <c r="JAO40" s="661"/>
      <c r="JAP40" s="661"/>
      <c r="JAQ40" s="661"/>
      <c r="JAR40" s="661"/>
      <c r="JAS40" s="661"/>
      <c r="JAT40" s="661"/>
      <c r="JAU40" s="661"/>
      <c r="JAV40" s="661"/>
      <c r="JAW40" s="661"/>
      <c r="JAX40" s="661"/>
      <c r="JAY40" s="661"/>
      <c r="JAZ40" s="661"/>
      <c r="JBA40" s="661"/>
      <c r="JBB40" s="661"/>
      <c r="JBC40" s="661"/>
      <c r="JBD40" s="661"/>
      <c r="JBE40" s="661"/>
      <c r="JBF40" s="661"/>
      <c r="JBG40" s="661"/>
      <c r="JBH40" s="661"/>
      <c r="JBI40" s="661"/>
      <c r="JBJ40" s="661"/>
      <c r="JBK40" s="661"/>
      <c r="JBL40" s="661"/>
      <c r="JBM40" s="661"/>
      <c r="JBN40" s="661"/>
      <c r="JBO40" s="661"/>
      <c r="JBP40" s="661"/>
      <c r="JBQ40" s="661"/>
      <c r="JBR40" s="661"/>
      <c r="JBS40" s="661"/>
      <c r="JBT40" s="661"/>
      <c r="JBU40" s="661"/>
      <c r="JBV40" s="661"/>
      <c r="JBW40" s="661"/>
      <c r="JBX40" s="661"/>
      <c r="JBY40" s="661"/>
      <c r="JBZ40" s="661"/>
      <c r="JCA40" s="661"/>
      <c r="JCB40" s="661"/>
      <c r="JCC40" s="661"/>
      <c r="JCD40" s="661"/>
      <c r="JCE40" s="661"/>
      <c r="JCF40" s="661"/>
      <c r="JCG40" s="661"/>
      <c r="JCH40" s="661"/>
      <c r="JCI40" s="661"/>
      <c r="JCJ40" s="661"/>
      <c r="JCK40" s="661"/>
      <c r="JCL40" s="661"/>
      <c r="JCM40" s="661"/>
      <c r="JCN40" s="661"/>
      <c r="JCO40" s="661"/>
      <c r="JCP40" s="661"/>
      <c r="JCQ40" s="661"/>
      <c r="JCR40" s="661"/>
      <c r="JCS40" s="661"/>
      <c r="JCT40" s="661"/>
      <c r="JCU40" s="661"/>
      <c r="JCV40" s="661"/>
      <c r="JCW40" s="661"/>
      <c r="JCX40" s="661"/>
      <c r="JCY40" s="661"/>
      <c r="JCZ40" s="661"/>
      <c r="JDA40" s="661"/>
      <c r="JDB40" s="661"/>
      <c r="JDC40" s="661"/>
      <c r="JDD40" s="661"/>
      <c r="JDE40" s="661"/>
      <c r="JDF40" s="661"/>
      <c r="JDG40" s="661"/>
      <c r="JDH40" s="661"/>
      <c r="JDI40" s="661"/>
      <c r="JDJ40" s="661"/>
      <c r="JDK40" s="661"/>
      <c r="JDL40" s="661"/>
      <c r="JDM40" s="661"/>
      <c r="JDN40" s="661"/>
      <c r="JDO40" s="661"/>
      <c r="JDP40" s="661"/>
      <c r="JDQ40" s="661"/>
      <c r="JDR40" s="661"/>
      <c r="JDS40" s="661"/>
      <c r="JDT40" s="661"/>
      <c r="JDU40" s="661"/>
      <c r="JDV40" s="661"/>
      <c r="JDW40" s="661"/>
      <c r="JDX40" s="661"/>
      <c r="JDY40" s="661"/>
      <c r="JDZ40" s="661"/>
      <c r="JEA40" s="661"/>
      <c r="JEB40" s="661"/>
      <c r="JEC40" s="661"/>
      <c r="JED40" s="661"/>
      <c r="JEE40" s="661"/>
      <c r="JEF40" s="661"/>
      <c r="JEG40" s="661"/>
      <c r="JEH40" s="661"/>
      <c r="JEI40" s="661"/>
      <c r="JEJ40" s="661"/>
      <c r="JEK40" s="661"/>
      <c r="JEL40" s="661"/>
      <c r="JEM40" s="661"/>
      <c r="JEN40" s="661"/>
      <c r="JEO40" s="661"/>
      <c r="JEP40" s="661"/>
      <c r="JEQ40" s="661"/>
      <c r="JER40" s="661"/>
      <c r="JES40" s="661"/>
      <c r="JET40" s="661"/>
      <c r="JEU40" s="661"/>
      <c r="JEV40" s="661"/>
      <c r="JEW40" s="661"/>
      <c r="JEX40" s="661"/>
      <c r="JEY40" s="661"/>
      <c r="JEZ40" s="661"/>
      <c r="JFA40" s="661"/>
      <c r="JFB40" s="661"/>
      <c r="JFC40" s="661"/>
      <c r="JFD40" s="661"/>
      <c r="JFE40" s="661"/>
      <c r="JFF40" s="661"/>
      <c r="JFG40" s="661"/>
      <c r="JFH40" s="661"/>
      <c r="JFI40" s="661"/>
      <c r="JFJ40" s="661"/>
      <c r="JFK40" s="661"/>
      <c r="JFL40" s="661"/>
      <c r="JFM40" s="661"/>
      <c r="JFN40" s="661"/>
      <c r="JFO40" s="661"/>
      <c r="JFP40" s="661"/>
      <c r="JFQ40" s="661"/>
      <c r="JFR40" s="661"/>
      <c r="JFS40" s="661"/>
      <c r="JFT40" s="661"/>
      <c r="JFU40" s="661"/>
      <c r="JFV40" s="661"/>
      <c r="JFW40" s="661"/>
      <c r="JFX40" s="661"/>
      <c r="JFY40" s="661"/>
      <c r="JFZ40" s="661"/>
      <c r="JGA40" s="661"/>
      <c r="JGB40" s="661"/>
      <c r="JGC40" s="661"/>
      <c r="JGD40" s="661"/>
      <c r="JGE40" s="661"/>
      <c r="JGF40" s="661"/>
      <c r="JGG40" s="661"/>
      <c r="JGH40" s="661"/>
      <c r="JGI40" s="661"/>
      <c r="JGJ40" s="661"/>
      <c r="JGK40" s="661"/>
      <c r="JGL40" s="661"/>
      <c r="JGM40" s="661"/>
      <c r="JGN40" s="661"/>
      <c r="JGO40" s="661"/>
      <c r="JGP40" s="661"/>
      <c r="JGQ40" s="661"/>
      <c r="JGR40" s="661"/>
      <c r="JGS40" s="661"/>
      <c r="JGT40" s="661"/>
      <c r="JGU40" s="661"/>
      <c r="JGV40" s="661"/>
      <c r="JGW40" s="661"/>
      <c r="JGX40" s="661"/>
      <c r="JGY40" s="661"/>
      <c r="JGZ40" s="661"/>
      <c r="JHA40" s="661"/>
      <c r="JHB40" s="661"/>
      <c r="JHC40" s="661"/>
      <c r="JHD40" s="661"/>
      <c r="JHE40" s="661"/>
      <c r="JHF40" s="661"/>
      <c r="JHG40" s="661"/>
      <c r="JHH40" s="661"/>
      <c r="JHI40" s="661"/>
      <c r="JHJ40" s="661"/>
      <c r="JHK40" s="661"/>
      <c r="JHL40" s="661"/>
      <c r="JHM40" s="661"/>
      <c r="JHN40" s="661"/>
      <c r="JHO40" s="661"/>
      <c r="JHP40" s="661"/>
      <c r="JHQ40" s="661"/>
      <c r="JHR40" s="661"/>
      <c r="JHS40" s="661"/>
      <c r="JHT40" s="661"/>
      <c r="JHU40" s="661"/>
      <c r="JHV40" s="661"/>
      <c r="JHW40" s="661"/>
      <c r="JHX40" s="661"/>
      <c r="JHY40" s="661"/>
      <c r="JHZ40" s="661"/>
      <c r="JIA40" s="661"/>
      <c r="JIB40" s="661"/>
      <c r="JIC40" s="661"/>
      <c r="JID40" s="661"/>
      <c r="JIE40" s="661"/>
      <c r="JIF40" s="661"/>
      <c r="JIG40" s="661"/>
      <c r="JIH40" s="661"/>
      <c r="JII40" s="661"/>
      <c r="JIJ40" s="661"/>
      <c r="JIK40" s="661"/>
      <c r="JIL40" s="661"/>
      <c r="JIM40" s="661"/>
      <c r="JIN40" s="661"/>
      <c r="JIO40" s="661"/>
      <c r="JIP40" s="661"/>
      <c r="JIQ40" s="661"/>
      <c r="JIR40" s="661"/>
      <c r="JIS40" s="661"/>
      <c r="JIT40" s="661"/>
      <c r="JIU40" s="661"/>
      <c r="JIV40" s="661"/>
      <c r="JIW40" s="661"/>
      <c r="JIX40" s="661"/>
      <c r="JIY40" s="661"/>
      <c r="JIZ40" s="661"/>
      <c r="JJA40" s="661"/>
      <c r="JJB40" s="661"/>
      <c r="JJC40" s="661"/>
      <c r="JJD40" s="661"/>
      <c r="JJE40" s="661"/>
      <c r="JJF40" s="661"/>
      <c r="JJG40" s="661"/>
      <c r="JJH40" s="661"/>
      <c r="JJI40" s="661"/>
      <c r="JJJ40" s="661"/>
      <c r="JJK40" s="661"/>
      <c r="JJL40" s="661"/>
      <c r="JJM40" s="661"/>
      <c r="JJN40" s="661"/>
      <c r="JJO40" s="661"/>
      <c r="JJP40" s="661"/>
      <c r="JJQ40" s="661"/>
      <c r="JJR40" s="661"/>
      <c r="JJS40" s="661"/>
      <c r="JJT40" s="661"/>
      <c r="JJU40" s="661"/>
      <c r="JJV40" s="661"/>
      <c r="JJW40" s="661"/>
      <c r="JJX40" s="661"/>
      <c r="JJY40" s="661"/>
      <c r="JJZ40" s="661"/>
      <c r="JKA40" s="661"/>
      <c r="JKB40" s="661"/>
      <c r="JKC40" s="661"/>
      <c r="JKD40" s="661"/>
      <c r="JKE40" s="661"/>
      <c r="JKF40" s="661"/>
      <c r="JKG40" s="661"/>
      <c r="JKH40" s="661"/>
      <c r="JKI40" s="661"/>
      <c r="JKJ40" s="661"/>
      <c r="JKK40" s="661"/>
      <c r="JKL40" s="661"/>
      <c r="JKM40" s="661"/>
      <c r="JKN40" s="661"/>
      <c r="JKO40" s="661"/>
      <c r="JKP40" s="661"/>
      <c r="JKQ40" s="661"/>
      <c r="JKR40" s="661"/>
      <c r="JKS40" s="661"/>
      <c r="JKT40" s="661"/>
      <c r="JKU40" s="661"/>
      <c r="JKV40" s="661"/>
      <c r="JKW40" s="661"/>
      <c r="JKX40" s="661"/>
      <c r="JKY40" s="661"/>
      <c r="JKZ40" s="661"/>
      <c r="JLA40" s="661"/>
      <c r="JLB40" s="661"/>
      <c r="JLC40" s="661"/>
      <c r="JLD40" s="661"/>
      <c r="JLE40" s="661"/>
      <c r="JLF40" s="661"/>
      <c r="JLG40" s="661"/>
      <c r="JLH40" s="661"/>
      <c r="JLI40" s="661"/>
      <c r="JLJ40" s="661"/>
      <c r="JLK40" s="661"/>
      <c r="JLL40" s="661"/>
      <c r="JLM40" s="661"/>
      <c r="JLN40" s="661"/>
      <c r="JLO40" s="661"/>
      <c r="JLP40" s="661"/>
      <c r="JLQ40" s="661"/>
      <c r="JLR40" s="661"/>
      <c r="JLS40" s="661"/>
      <c r="JLT40" s="661"/>
      <c r="JLU40" s="661"/>
      <c r="JLV40" s="661"/>
      <c r="JLW40" s="661"/>
      <c r="JLX40" s="661"/>
      <c r="JLY40" s="661"/>
      <c r="JLZ40" s="661"/>
      <c r="JMA40" s="661"/>
      <c r="JMB40" s="661"/>
      <c r="JMC40" s="661"/>
      <c r="JMD40" s="661"/>
      <c r="JME40" s="661"/>
      <c r="JMF40" s="661"/>
      <c r="JMG40" s="661"/>
      <c r="JMH40" s="661"/>
      <c r="JMI40" s="661"/>
      <c r="JMJ40" s="661"/>
      <c r="JMK40" s="661"/>
      <c r="JML40" s="661"/>
      <c r="JMM40" s="661"/>
      <c r="JMN40" s="661"/>
      <c r="JMO40" s="661"/>
      <c r="JMP40" s="661"/>
      <c r="JMQ40" s="661"/>
      <c r="JMR40" s="661"/>
      <c r="JMS40" s="661"/>
      <c r="JMT40" s="661"/>
      <c r="JMU40" s="661"/>
      <c r="JMV40" s="661"/>
      <c r="JMW40" s="661"/>
      <c r="JMX40" s="661"/>
      <c r="JMY40" s="661"/>
      <c r="JMZ40" s="661"/>
      <c r="JNA40" s="661"/>
      <c r="JNB40" s="661"/>
      <c r="JNC40" s="661"/>
      <c r="JND40" s="661"/>
      <c r="JNE40" s="661"/>
      <c r="JNF40" s="661"/>
      <c r="JNG40" s="661"/>
      <c r="JNH40" s="661"/>
      <c r="JNI40" s="661"/>
      <c r="JNJ40" s="661"/>
      <c r="JNK40" s="661"/>
      <c r="JNL40" s="661"/>
      <c r="JNM40" s="661"/>
      <c r="JNN40" s="661"/>
      <c r="JNO40" s="661"/>
      <c r="JNP40" s="661"/>
      <c r="JNQ40" s="661"/>
      <c r="JNR40" s="661"/>
      <c r="JNS40" s="661"/>
      <c r="JNT40" s="661"/>
      <c r="JNU40" s="661"/>
      <c r="JNV40" s="661"/>
      <c r="JNW40" s="661"/>
      <c r="JNX40" s="661"/>
      <c r="JNY40" s="661"/>
      <c r="JNZ40" s="661"/>
      <c r="JOA40" s="661"/>
      <c r="JOB40" s="661"/>
      <c r="JOC40" s="661"/>
      <c r="JOD40" s="661"/>
      <c r="JOE40" s="661"/>
      <c r="JOF40" s="661"/>
      <c r="JOG40" s="661"/>
      <c r="JOH40" s="661"/>
      <c r="JOI40" s="661"/>
      <c r="JOJ40" s="661"/>
      <c r="JOK40" s="661"/>
      <c r="JOL40" s="661"/>
      <c r="JOM40" s="661"/>
      <c r="JON40" s="661"/>
      <c r="JOO40" s="661"/>
      <c r="JOP40" s="661"/>
      <c r="JOQ40" s="661"/>
      <c r="JOR40" s="661"/>
      <c r="JOS40" s="661"/>
      <c r="JOT40" s="661"/>
      <c r="JOU40" s="661"/>
      <c r="JOV40" s="661"/>
      <c r="JOW40" s="661"/>
      <c r="JOX40" s="661"/>
      <c r="JOY40" s="661"/>
      <c r="JOZ40" s="661"/>
      <c r="JPA40" s="661"/>
      <c r="JPB40" s="661"/>
      <c r="JPC40" s="661"/>
      <c r="JPD40" s="661"/>
      <c r="JPE40" s="661"/>
      <c r="JPF40" s="661"/>
      <c r="JPG40" s="661"/>
      <c r="JPH40" s="661"/>
      <c r="JPI40" s="661"/>
      <c r="JPJ40" s="661"/>
      <c r="JPK40" s="661"/>
      <c r="JPL40" s="661"/>
      <c r="JPM40" s="661"/>
      <c r="JPN40" s="661"/>
      <c r="JPO40" s="661"/>
      <c r="JPP40" s="661"/>
      <c r="JPQ40" s="661"/>
      <c r="JPR40" s="661"/>
      <c r="JPS40" s="661"/>
      <c r="JPT40" s="661"/>
      <c r="JPU40" s="661"/>
      <c r="JPV40" s="661"/>
      <c r="JPW40" s="661"/>
      <c r="JPX40" s="661"/>
      <c r="JPY40" s="661"/>
      <c r="JPZ40" s="661"/>
      <c r="JQA40" s="661"/>
      <c r="JQB40" s="661"/>
      <c r="JQC40" s="661"/>
      <c r="JQD40" s="661"/>
      <c r="JQE40" s="661"/>
      <c r="JQF40" s="661"/>
      <c r="JQG40" s="661"/>
      <c r="JQH40" s="661"/>
      <c r="JQI40" s="661"/>
      <c r="JQJ40" s="661"/>
      <c r="JQK40" s="661"/>
      <c r="JQL40" s="661"/>
      <c r="JQM40" s="661"/>
      <c r="JQN40" s="661"/>
      <c r="JQO40" s="661"/>
      <c r="JQP40" s="661"/>
      <c r="JQQ40" s="661"/>
      <c r="JQR40" s="661"/>
      <c r="JQS40" s="661"/>
      <c r="JQT40" s="661"/>
      <c r="JQU40" s="661"/>
      <c r="JQV40" s="661"/>
      <c r="JQW40" s="661"/>
      <c r="JQX40" s="661"/>
      <c r="JQY40" s="661"/>
      <c r="JQZ40" s="661"/>
      <c r="JRA40" s="661"/>
      <c r="JRB40" s="661"/>
      <c r="JRC40" s="661"/>
      <c r="JRD40" s="661"/>
      <c r="JRE40" s="661"/>
      <c r="JRF40" s="661"/>
      <c r="JRG40" s="661"/>
      <c r="JRH40" s="661"/>
      <c r="JRI40" s="661"/>
      <c r="JRJ40" s="661"/>
      <c r="JRK40" s="661"/>
      <c r="JRL40" s="661"/>
      <c r="JRM40" s="661"/>
      <c r="JRN40" s="661"/>
      <c r="JRO40" s="661"/>
      <c r="JRP40" s="661"/>
      <c r="JRQ40" s="661"/>
      <c r="JRR40" s="661"/>
      <c r="JRS40" s="661"/>
      <c r="JRT40" s="661"/>
      <c r="JRU40" s="661"/>
      <c r="JRV40" s="661"/>
      <c r="JRW40" s="661"/>
      <c r="JRX40" s="661"/>
      <c r="JRY40" s="661"/>
      <c r="JRZ40" s="661"/>
      <c r="JSA40" s="661"/>
      <c r="JSB40" s="661"/>
      <c r="JSC40" s="661"/>
      <c r="JSD40" s="661"/>
      <c r="JSE40" s="661"/>
      <c r="JSF40" s="661"/>
      <c r="JSG40" s="661"/>
      <c r="JSH40" s="661"/>
      <c r="JSI40" s="661"/>
      <c r="JSJ40" s="661"/>
      <c r="JSK40" s="661"/>
      <c r="JSL40" s="661"/>
      <c r="JSM40" s="661"/>
      <c r="JSN40" s="661"/>
      <c r="JSO40" s="661"/>
      <c r="JSP40" s="661"/>
      <c r="JSQ40" s="661"/>
      <c r="JSR40" s="661"/>
      <c r="JSS40" s="661"/>
      <c r="JST40" s="661"/>
      <c r="JSU40" s="661"/>
      <c r="JSV40" s="661"/>
      <c r="JSW40" s="661"/>
      <c r="JSX40" s="661"/>
      <c r="JSY40" s="661"/>
      <c r="JSZ40" s="661"/>
      <c r="JTA40" s="661"/>
      <c r="JTB40" s="661"/>
      <c r="JTC40" s="661"/>
      <c r="JTD40" s="661"/>
      <c r="JTE40" s="661"/>
      <c r="JTF40" s="661"/>
      <c r="JTG40" s="661"/>
      <c r="JTH40" s="661"/>
      <c r="JTI40" s="661"/>
      <c r="JTJ40" s="661"/>
      <c r="JTK40" s="661"/>
      <c r="JTL40" s="661"/>
      <c r="JTM40" s="661"/>
      <c r="JTN40" s="661"/>
      <c r="JTO40" s="661"/>
      <c r="JTP40" s="661"/>
      <c r="JTQ40" s="661"/>
      <c r="JTR40" s="661"/>
      <c r="JTS40" s="661"/>
      <c r="JTT40" s="661"/>
      <c r="JTU40" s="661"/>
      <c r="JTV40" s="661"/>
      <c r="JTW40" s="661"/>
      <c r="JTX40" s="661"/>
      <c r="JTY40" s="661"/>
      <c r="JTZ40" s="661"/>
      <c r="JUA40" s="661"/>
      <c r="JUB40" s="661"/>
      <c r="JUC40" s="661"/>
      <c r="JUD40" s="661"/>
      <c r="JUE40" s="661"/>
      <c r="JUF40" s="661"/>
      <c r="JUG40" s="661"/>
      <c r="JUH40" s="661"/>
      <c r="JUI40" s="661"/>
      <c r="JUJ40" s="661"/>
      <c r="JUK40" s="661"/>
      <c r="JUL40" s="661"/>
      <c r="JUM40" s="661"/>
      <c r="JUN40" s="661"/>
      <c r="JUO40" s="661"/>
      <c r="JUP40" s="661"/>
      <c r="JUQ40" s="661"/>
      <c r="JUR40" s="661"/>
      <c r="JUS40" s="661"/>
      <c r="JUT40" s="661"/>
      <c r="JUU40" s="661"/>
      <c r="JUV40" s="661"/>
      <c r="JUW40" s="661"/>
      <c r="JUX40" s="661"/>
      <c r="JUY40" s="661"/>
      <c r="JUZ40" s="661"/>
      <c r="JVA40" s="661"/>
      <c r="JVB40" s="661"/>
      <c r="JVC40" s="661"/>
      <c r="JVD40" s="661"/>
      <c r="JVE40" s="661"/>
      <c r="JVF40" s="661"/>
      <c r="JVG40" s="661"/>
      <c r="JVH40" s="661"/>
      <c r="JVI40" s="661"/>
      <c r="JVJ40" s="661"/>
      <c r="JVK40" s="661"/>
      <c r="JVL40" s="661"/>
      <c r="JVM40" s="661"/>
      <c r="JVN40" s="661"/>
      <c r="JVO40" s="661"/>
      <c r="JVP40" s="661"/>
      <c r="JVQ40" s="661"/>
      <c r="JVR40" s="661"/>
      <c r="JVS40" s="661"/>
      <c r="JVT40" s="661"/>
      <c r="JVU40" s="661"/>
      <c r="JVV40" s="661"/>
      <c r="JVW40" s="661"/>
      <c r="JVX40" s="661"/>
      <c r="JVY40" s="661"/>
      <c r="JVZ40" s="661"/>
      <c r="JWA40" s="661"/>
      <c r="JWB40" s="661"/>
      <c r="JWC40" s="661"/>
      <c r="JWD40" s="661"/>
      <c r="JWE40" s="661"/>
      <c r="JWF40" s="661"/>
      <c r="JWG40" s="661"/>
      <c r="JWH40" s="661"/>
      <c r="JWI40" s="661"/>
      <c r="JWJ40" s="661"/>
      <c r="JWK40" s="661"/>
      <c r="JWL40" s="661"/>
      <c r="JWM40" s="661"/>
      <c r="JWN40" s="661"/>
      <c r="JWO40" s="661"/>
      <c r="JWP40" s="661"/>
      <c r="JWQ40" s="661"/>
      <c r="JWR40" s="661"/>
      <c r="JWS40" s="661"/>
      <c r="JWT40" s="661"/>
      <c r="JWU40" s="661"/>
      <c r="JWV40" s="661"/>
      <c r="JWW40" s="661"/>
      <c r="JWX40" s="661"/>
      <c r="JWY40" s="661"/>
      <c r="JWZ40" s="661"/>
      <c r="JXA40" s="661"/>
      <c r="JXB40" s="661"/>
      <c r="JXC40" s="661"/>
      <c r="JXD40" s="661"/>
      <c r="JXE40" s="661"/>
      <c r="JXF40" s="661"/>
      <c r="JXG40" s="661"/>
      <c r="JXH40" s="661"/>
      <c r="JXI40" s="661"/>
      <c r="JXJ40" s="661"/>
      <c r="JXK40" s="661"/>
      <c r="JXL40" s="661"/>
      <c r="JXM40" s="661"/>
      <c r="JXN40" s="661"/>
      <c r="JXO40" s="661"/>
      <c r="JXP40" s="661"/>
      <c r="JXQ40" s="661"/>
      <c r="JXR40" s="661"/>
      <c r="JXS40" s="661"/>
      <c r="JXT40" s="661"/>
      <c r="JXU40" s="661"/>
      <c r="JXV40" s="661"/>
      <c r="JXW40" s="661"/>
      <c r="JXX40" s="661"/>
      <c r="JXY40" s="661"/>
      <c r="JXZ40" s="661"/>
      <c r="JYA40" s="661"/>
      <c r="JYB40" s="661"/>
      <c r="JYC40" s="661"/>
      <c r="JYD40" s="661"/>
      <c r="JYE40" s="661"/>
      <c r="JYF40" s="661"/>
      <c r="JYG40" s="661"/>
      <c r="JYH40" s="661"/>
      <c r="JYI40" s="661"/>
      <c r="JYJ40" s="661"/>
      <c r="JYK40" s="661"/>
      <c r="JYL40" s="661"/>
      <c r="JYM40" s="661"/>
      <c r="JYN40" s="661"/>
      <c r="JYO40" s="661"/>
      <c r="JYP40" s="661"/>
      <c r="JYQ40" s="661"/>
      <c r="JYR40" s="661"/>
      <c r="JYS40" s="661"/>
      <c r="JYT40" s="661"/>
      <c r="JYU40" s="661"/>
      <c r="JYV40" s="661"/>
      <c r="JYW40" s="661"/>
      <c r="JYX40" s="661"/>
      <c r="JYY40" s="661"/>
      <c r="JYZ40" s="661"/>
      <c r="JZA40" s="661"/>
      <c r="JZB40" s="661"/>
      <c r="JZC40" s="661"/>
      <c r="JZD40" s="661"/>
      <c r="JZE40" s="661"/>
      <c r="JZF40" s="661"/>
      <c r="JZG40" s="661"/>
      <c r="JZH40" s="661"/>
      <c r="JZI40" s="661"/>
      <c r="JZJ40" s="661"/>
      <c r="JZK40" s="661"/>
      <c r="JZL40" s="661"/>
      <c r="JZM40" s="661"/>
      <c r="JZN40" s="661"/>
      <c r="JZO40" s="661"/>
      <c r="JZP40" s="661"/>
      <c r="JZQ40" s="661"/>
      <c r="JZR40" s="661"/>
      <c r="JZS40" s="661"/>
      <c r="JZT40" s="661"/>
      <c r="JZU40" s="661"/>
      <c r="JZV40" s="661"/>
      <c r="JZW40" s="661"/>
      <c r="JZX40" s="661"/>
      <c r="JZY40" s="661"/>
      <c r="JZZ40" s="661"/>
      <c r="KAA40" s="661"/>
      <c r="KAB40" s="661"/>
      <c r="KAC40" s="661"/>
      <c r="KAD40" s="661"/>
      <c r="KAE40" s="661"/>
      <c r="KAF40" s="661"/>
      <c r="KAG40" s="661"/>
      <c r="KAH40" s="661"/>
      <c r="KAI40" s="661"/>
      <c r="KAJ40" s="661"/>
      <c r="KAK40" s="661"/>
      <c r="KAL40" s="661"/>
      <c r="KAM40" s="661"/>
      <c r="KAN40" s="661"/>
      <c r="KAO40" s="661"/>
      <c r="KAP40" s="661"/>
      <c r="KAQ40" s="661"/>
      <c r="KAR40" s="661"/>
      <c r="KAS40" s="661"/>
      <c r="KAT40" s="661"/>
      <c r="KAU40" s="661"/>
      <c r="KAV40" s="661"/>
      <c r="KAW40" s="661"/>
      <c r="KAX40" s="661"/>
      <c r="KAY40" s="661"/>
      <c r="KAZ40" s="661"/>
      <c r="KBA40" s="661"/>
      <c r="KBB40" s="661"/>
      <c r="KBC40" s="661"/>
      <c r="KBD40" s="661"/>
      <c r="KBE40" s="661"/>
      <c r="KBF40" s="661"/>
      <c r="KBG40" s="661"/>
      <c r="KBH40" s="661"/>
      <c r="KBI40" s="661"/>
      <c r="KBJ40" s="661"/>
      <c r="KBK40" s="661"/>
      <c r="KBL40" s="661"/>
      <c r="KBM40" s="661"/>
      <c r="KBN40" s="661"/>
      <c r="KBO40" s="661"/>
      <c r="KBP40" s="661"/>
      <c r="KBQ40" s="661"/>
      <c r="KBR40" s="661"/>
      <c r="KBS40" s="661"/>
      <c r="KBT40" s="661"/>
      <c r="KBU40" s="661"/>
      <c r="KBV40" s="661"/>
      <c r="KBW40" s="661"/>
      <c r="KBX40" s="661"/>
      <c r="KBY40" s="661"/>
      <c r="KBZ40" s="661"/>
      <c r="KCA40" s="661"/>
      <c r="KCB40" s="661"/>
      <c r="KCC40" s="661"/>
      <c r="KCD40" s="661"/>
      <c r="KCE40" s="661"/>
      <c r="KCF40" s="661"/>
      <c r="KCG40" s="661"/>
      <c r="KCH40" s="661"/>
      <c r="KCI40" s="661"/>
      <c r="KCJ40" s="661"/>
      <c r="KCK40" s="661"/>
      <c r="KCL40" s="661"/>
      <c r="KCM40" s="661"/>
      <c r="KCN40" s="661"/>
      <c r="KCO40" s="661"/>
      <c r="KCP40" s="661"/>
      <c r="KCQ40" s="661"/>
      <c r="KCR40" s="661"/>
      <c r="KCS40" s="661"/>
      <c r="KCT40" s="661"/>
      <c r="KCU40" s="661"/>
      <c r="KCV40" s="661"/>
      <c r="KCW40" s="661"/>
      <c r="KCX40" s="661"/>
      <c r="KCY40" s="661"/>
      <c r="KCZ40" s="661"/>
      <c r="KDA40" s="661"/>
      <c r="KDB40" s="661"/>
      <c r="KDC40" s="661"/>
      <c r="KDD40" s="661"/>
      <c r="KDE40" s="661"/>
      <c r="KDF40" s="661"/>
      <c r="KDG40" s="661"/>
      <c r="KDH40" s="661"/>
      <c r="KDI40" s="661"/>
      <c r="KDJ40" s="661"/>
      <c r="KDK40" s="661"/>
      <c r="KDL40" s="661"/>
      <c r="KDM40" s="661"/>
      <c r="KDN40" s="661"/>
      <c r="KDO40" s="661"/>
      <c r="KDP40" s="661"/>
      <c r="KDQ40" s="661"/>
      <c r="KDR40" s="661"/>
      <c r="KDS40" s="661"/>
      <c r="KDT40" s="661"/>
      <c r="KDU40" s="661"/>
      <c r="KDV40" s="661"/>
      <c r="KDW40" s="661"/>
      <c r="KDX40" s="661"/>
      <c r="KDY40" s="661"/>
      <c r="KDZ40" s="661"/>
      <c r="KEA40" s="661"/>
      <c r="KEB40" s="661"/>
      <c r="KEC40" s="661"/>
      <c r="KED40" s="661"/>
      <c r="KEE40" s="661"/>
      <c r="KEF40" s="661"/>
      <c r="KEG40" s="661"/>
      <c r="KEH40" s="661"/>
      <c r="KEI40" s="661"/>
      <c r="KEJ40" s="661"/>
      <c r="KEK40" s="661"/>
      <c r="KEL40" s="661"/>
      <c r="KEM40" s="661"/>
      <c r="KEN40" s="661"/>
      <c r="KEO40" s="661"/>
      <c r="KEP40" s="661"/>
      <c r="KEQ40" s="661"/>
      <c r="KER40" s="661"/>
      <c r="KES40" s="661"/>
      <c r="KET40" s="661"/>
      <c r="KEU40" s="661"/>
      <c r="KEV40" s="661"/>
      <c r="KEW40" s="661"/>
      <c r="KEX40" s="661"/>
      <c r="KEY40" s="661"/>
      <c r="KEZ40" s="661"/>
      <c r="KFA40" s="661"/>
      <c r="KFB40" s="661"/>
      <c r="KFC40" s="661"/>
      <c r="KFD40" s="661"/>
      <c r="KFE40" s="661"/>
      <c r="KFF40" s="661"/>
      <c r="KFG40" s="661"/>
      <c r="KFH40" s="661"/>
      <c r="KFI40" s="661"/>
      <c r="KFJ40" s="661"/>
      <c r="KFK40" s="661"/>
      <c r="KFL40" s="661"/>
      <c r="KFM40" s="661"/>
      <c r="KFN40" s="661"/>
      <c r="KFO40" s="661"/>
      <c r="KFP40" s="661"/>
      <c r="KFQ40" s="661"/>
      <c r="KFR40" s="661"/>
      <c r="KFS40" s="661"/>
      <c r="KFT40" s="661"/>
      <c r="KFU40" s="661"/>
      <c r="KFV40" s="661"/>
      <c r="KFW40" s="661"/>
      <c r="KFX40" s="661"/>
      <c r="KFY40" s="661"/>
      <c r="KFZ40" s="661"/>
      <c r="KGA40" s="661"/>
      <c r="KGB40" s="661"/>
      <c r="KGC40" s="661"/>
      <c r="KGD40" s="661"/>
      <c r="KGE40" s="661"/>
      <c r="KGF40" s="661"/>
      <c r="KGG40" s="661"/>
      <c r="KGH40" s="661"/>
      <c r="KGI40" s="661"/>
      <c r="KGJ40" s="661"/>
      <c r="KGK40" s="661"/>
      <c r="KGL40" s="661"/>
      <c r="KGM40" s="661"/>
      <c r="KGN40" s="661"/>
      <c r="KGO40" s="661"/>
      <c r="KGP40" s="661"/>
      <c r="KGQ40" s="661"/>
      <c r="KGR40" s="661"/>
      <c r="KGS40" s="661"/>
      <c r="KGT40" s="661"/>
      <c r="KGU40" s="661"/>
      <c r="KGV40" s="661"/>
      <c r="KGW40" s="661"/>
      <c r="KGX40" s="661"/>
      <c r="KGY40" s="661"/>
      <c r="KGZ40" s="661"/>
      <c r="KHA40" s="661"/>
      <c r="KHB40" s="661"/>
      <c r="KHC40" s="661"/>
      <c r="KHD40" s="661"/>
      <c r="KHE40" s="661"/>
      <c r="KHF40" s="661"/>
      <c r="KHG40" s="661"/>
      <c r="KHH40" s="661"/>
      <c r="KHI40" s="661"/>
      <c r="KHJ40" s="661"/>
      <c r="KHK40" s="661"/>
      <c r="KHL40" s="661"/>
      <c r="KHM40" s="661"/>
      <c r="KHN40" s="661"/>
      <c r="KHO40" s="661"/>
      <c r="KHP40" s="661"/>
      <c r="KHQ40" s="661"/>
      <c r="KHR40" s="661"/>
      <c r="KHS40" s="661"/>
      <c r="KHT40" s="661"/>
      <c r="KHU40" s="661"/>
      <c r="KHV40" s="661"/>
      <c r="KHW40" s="661"/>
      <c r="KHX40" s="661"/>
      <c r="KHY40" s="661"/>
      <c r="KHZ40" s="661"/>
      <c r="KIA40" s="661"/>
      <c r="KIB40" s="661"/>
      <c r="KIC40" s="661"/>
      <c r="KID40" s="661"/>
      <c r="KIE40" s="661"/>
      <c r="KIF40" s="661"/>
      <c r="KIG40" s="661"/>
      <c r="KIH40" s="661"/>
      <c r="KII40" s="661"/>
      <c r="KIJ40" s="661"/>
      <c r="KIK40" s="661"/>
      <c r="KIL40" s="661"/>
      <c r="KIM40" s="661"/>
      <c r="KIN40" s="661"/>
      <c r="KIO40" s="661"/>
      <c r="KIP40" s="661"/>
      <c r="KIQ40" s="661"/>
      <c r="KIR40" s="661"/>
      <c r="KIS40" s="661"/>
      <c r="KIT40" s="661"/>
      <c r="KIU40" s="661"/>
      <c r="KIV40" s="661"/>
      <c r="KIW40" s="661"/>
      <c r="KIX40" s="661"/>
      <c r="KIY40" s="661"/>
      <c r="KIZ40" s="661"/>
      <c r="KJA40" s="661"/>
      <c r="KJB40" s="661"/>
      <c r="KJC40" s="661"/>
      <c r="KJD40" s="661"/>
      <c r="KJE40" s="661"/>
      <c r="KJF40" s="661"/>
      <c r="KJG40" s="661"/>
      <c r="KJH40" s="661"/>
      <c r="KJI40" s="661"/>
      <c r="KJJ40" s="661"/>
      <c r="KJK40" s="661"/>
      <c r="KJL40" s="661"/>
      <c r="KJM40" s="661"/>
      <c r="KJN40" s="661"/>
      <c r="KJO40" s="661"/>
      <c r="KJP40" s="661"/>
      <c r="KJQ40" s="661"/>
      <c r="KJR40" s="661"/>
      <c r="KJS40" s="661"/>
      <c r="KJT40" s="661"/>
      <c r="KJU40" s="661"/>
      <c r="KJV40" s="661"/>
      <c r="KJW40" s="661"/>
      <c r="KJX40" s="661"/>
      <c r="KJY40" s="661"/>
      <c r="KJZ40" s="661"/>
      <c r="KKA40" s="661"/>
      <c r="KKB40" s="661"/>
      <c r="KKC40" s="661"/>
      <c r="KKD40" s="661"/>
      <c r="KKE40" s="661"/>
      <c r="KKF40" s="661"/>
      <c r="KKG40" s="661"/>
      <c r="KKH40" s="661"/>
      <c r="KKI40" s="661"/>
      <c r="KKJ40" s="661"/>
      <c r="KKK40" s="661"/>
      <c r="KKL40" s="661"/>
      <c r="KKM40" s="661"/>
      <c r="KKN40" s="661"/>
      <c r="KKO40" s="661"/>
      <c r="KKP40" s="661"/>
      <c r="KKQ40" s="661"/>
      <c r="KKR40" s="661"/>
      <c r="KKS40" s="661"/>
      <c r="KKT40" s="661"/>
      <c r="KKU40" s="661"/>
      <c r="KKV40" s="661"/>
      <c r="KKW40" s="661"/>
      <c r="KKX40" s="661"/>
      <c r="KKY40" s="661"/>
      <c r="KKZ40" s="661"/>
      <c r="KLA40" s="661"/>
      <c r="KLB40" s="661"/>
      <c r="KLC40" s="661"/>
      <c r="KLD40" s="661"/>
      <c r="KLE40" s="661"/>
      <c r="KLF40" s="661"/>
      <c r="KLG40" s="661"/>
      <c r="KLH40" s="661"/>
      <c r="KLI40" s="661"/>
      <c r="KLJ40" s="661"/>
      <c r="KLK40" s="661"/>
      <c r="KLL40" s="661"/>
      <c r="KLM40" s="661"/>
      <c r="KLN40" s="661"/>
      <c r="KLO40" s="661"/>
      <c r="KLP40" s="661"/>
      <c r="KLQ40" s="661"/>
      <c r="KLR40" s="661"/>
      <c r="KLS40" s="661"/>
      <c r="KLT40" s="661"/>
      <c r="KLU40" s="661"/>
      <c r="KLV40" s="661"/>
      <c r="KLW40" s="661"/>
      <c r="KLX40" s="661"/>
      <c r="KLY40" s="661"/>
      <c r="KLZ40" s="661"/>
      <c r="KMA40" s="661"/>
      <c r="KMB40" s="661"/>
      <c r="KMC40" s="661"/>
      <c r="KMD40" s="661"/>
      <c r="KME40" s="661"/>
      <c r="KMF40" s="661"/>
      <c r="KMG40" s="661"/>
      <c r="KMH40" s="661"/>
      <c r="KMI40" s="661"/>
      <c r="KMJ40" s="661"/>
      <c r="KMK40" s="661"/>
      <c r="KML40" s="661"/>
      <c r="KMM40" s="661"/>
      <c r="KMN40" s="661"/>
      <c r="KMO40" s="661"/>
      <c r="KMP40" s="661"/>
      <c r="KMQ40" s="661"/>
      <c r="KMR40" s="661"/>
      <c r="KMS40" s="661"/>
      <c r="KMT40" s="661"/>
      <c r="KMU40" s="661"/>
      <c r="KMV40" s="661"/>
      <c r="KMW40" s="661"/>
      <c r="KMX40" s="661"/>
      <c r="KMY40" s="661"/>
      <c r="KMZ40" s="661"/>
      <c r="KNA40" s="661"/>
      <c r="KNB40" s="661"/>
      <c r="KNC40" s="661"/>
      <c r="KND40" s="661"/>
      <c r="KNE40" s="661"/>
      <c r="KNF40" s="661"/>
      <c r="KNG40" s="661"/>
      <c r="KNH40" s="661"/>
      <c r="KNI40" s="661"/>
      <c r="KNJ40" s="661"/>
      <c r="KNK40" s="661"/>
      <c r="KNL40" s="661"/>
      <c r="KNM40" s="661"/>
      <c r="KNN40" s="661"/>
      <c r="KNO40" s="661"/>
      <c r="KNP40" s="661"/>
      <c r="KNQ40" s="661"/>
      <c r="KNR40" s="661"/>
      <c r="KNS40" s="661"/>
      <c r="KNT40" s="661"/>
      <c r="KNU40" s="661"/>
      <c r="KNV40" s="661"/>
      <c r="KNW40" s="661"/>
      <c r="KNX40" s="661"/>
      <c r="KNY40" s="661"/>
      <c r="KNZ40" s="661"/>
      <c r="KOA40" s="661"/>
      <c r="KOB40" s="661"/>
      <c r="KOC40" s="661"/>
      <c r="KOD40" s="661"/>
      <c r="KOE40" s="661"/>
      <c r="KOF40" s="661"/>
      <c r="KOG40" s="661"/>
      <c r="KOH40" s="661"/>
      <c r="KOI40" s="661"/>
      <c r="KOJ40" s="661"/>
      <c r="KOK40" s="661"/>
      <c r="KOL40" s="661"/>
      <c r="KOM40" s="661"/>
      <c r="KON40" s="661"/>
      <c r="KOO40" s="661"/>
      <c r="KOP40" s="661"/>
      <c r="KOQ40" s="661"/>
      <c r="KOR40" s="661"/>
      <c r="KOS40" s="661"/>
      <c r="KOT40" s="661"/>
      <c r="KOU40" s="661"/>
      <c r="KOV40" s="661"/>
      <c r="KOW40" s="661"/>
      <c r="KOX40" s="661"/>
      <c r="KOY40" s="661"/>
      <c r="KOZ40" s="661"/>
      <c r="KPA40" s="661"/>
      <c r="KPB40" s="661"/>
      <c r="KPC40" s="661"/>
      <c r="KPD40" s="661"/>
      <c r="KPE40" s="661"/>
      <c r="KPF40" s="661"/>
      <c r="KPG40" s="661"/>
      <c r="KPH40" s="661"/>
      <c r="KPI40" s="661"/>
      <c r="KPJ40" s="661"/>
      <c r="KPK40" s="661"/>
      <c r="KPL40" s="661"/>
      <c r="KPM40" s="661"/>
      <c r="KPN40" s="661"/>
      <c r="KPO40" s="661"/>
      <c r="KPP40" s="661"/>
      <c r="KPQ40" s="661"/>
      <c r="KPR40" s="661"/>
      <c r="KPS40" s="661"/>
      <c r="KPT40" s="661"/>
      <c r="KPU40" s="661"/>
      <c r="KPV40" s="661"/>
      <c r="KPW40" s="661"/>
      <c r="KPX40" s="661"/>
      <c r="KPY40" s="661"/>
      <c r="KPZ40" s="661"/>
      <c r="KQA40" s="661"/>
      <c r="KQB40" s="661"/>
      <c r="KQC40" s="661"/>
      <c r="KQD40" s="661"/>
      <c r="KQE40" s="661"/>
      <c r="KQF40" s="661"/>
      <c r="KQG40" s="661"/>
      <c r="KQH40" s="661"/>
      <c r="KQI40" s="661"/>
      <c r="KQJ40" s="661"/>
      <c r="KQK40" s="661"/>
      <c r="KQL40" s="661"/>
      <c r="KQM40" s="661"/>
      <c r="KQN40" s="661"/>
      <c r="KQO40" s="661"/>
      <c r="KQP40" s="661"/>
      <c r="KQQ40" s="661"/>
      <c r="KQR40" s="661"/>
      <c r="KQS40" s="661"/>
      <c r="KQT40" s="661"/>
      <c r="KQU40" s="661"/>
      <c r="KQV40" s="661"/>
      <c r="KQW40" s="661"/>
      <c r="KQX40" s="661"/>
      <c r="KQY40" s="661"/>
      <c r="KQZ40" s="661"/>
      <c r="KRA40" s="661"/>
      <c r="KRB40" s="661"/>
      <c r="KRC40" s="661"/>
      <c r="KRD40" s="661"/>
      <c r="KRE40" s="661"/>
      <c r="KRF40" s="661"/>
      <c r="KRG40" s="661"/>
      <c r="KRH40" s="661"/>
      <c r="KRI40" s="661"/>
      <c r="KRJ40" s="661"/>
      <c r="KRK40" s="661"/>
      <c r="KRL40" s="661"/>
      <c r="KRM40" s="661"/>
      <c r="KRN40" s="661"/>
      <c r="KRO40" s="661"/>
      <c r="KRP40" s="661"/>
      <c r="KRQ40" s="661"/>
      <c r="KRR40" s="661"/>
      <c r="KRS40" s="661"/>
      <c r="KRT40" s="661"/>
      <c r="KRU40" s="661"/>
      <c r="KRV40" s="661"/>
      <c r="KRW40" s="661"/>
      <c r="KRX40" s="661"/>
      <c r="KRY40" s="661"/>
      <c r="KRZ40" s="661"/>
      <c r="KSA40" s="661"/>
      <c r="KSB40" s="661"/>
      <c r="KSC40" s="661"/>
      <c r="KSD40" s="661"/>
      <c r="KSE40" s="661"/>
      <c r="KSF40" s="661"/>
      <c r="KSG40" s="661"/>
      <c r="KSH40" s="661"/>
      <c r="KSI40" s="661"/>
      <c r="KSJ40" s="661"/>
      <c r="KSK40" s="661"/>
      <c r="KSL40" s="661"/>
      <c r="KSM40" s="661"/>
      <c r="KSN40" s="661"/>
      <c r="KSO40" s="661"/>
      <c r="KSP40" s="661"/>
      <c r="KSQ40" s="661"/>
      <c r="KSR40" s="661"/>
      <c r="KSS40" s="661"/>
      <c r="KST40" s="661"/>
      <c r="KSU40" s="661"/>
      <c r="KSV40" s="661"/>
      <c r="KSW40" s="661"/>
      <c r="KSX40" s="661"/>
      <c r="KSY40" s="661"/>
      <c r="KSZ40" s="661"/>
      <c r="KTA40" s="661"/>
      <c r="KTB40" s="661"/>
      <c r="KTC40" s="661"/>
      <c r="KTD40" s="661"/>
      <c r="KTE40" s="661"/>
      <c r="KTF40" s="661"/>
      <c r="KTG40" s="661"/>
      <c r="KTH40" s="661"/>
      <c r="KTI40" s="661"/>
      <c r="KTJ40" s="661"/>
      <c r="KTK40" s="661"/>
      <c r="KTL40" s="661"/>
      <c r="KTM40" s="661"/>
      <c r="KTN40" s="661"/>
      <c r="KTO40" s="661"/>
      <c r="KTP40" s="661"/>
      <c r="KTQ40" s="661"/>
      <c r="KTR40" s="661"/>
      <c r="KTS40" s="661"/>
      <c r="KTT40" s="661"/>
      <c r="KTU40" s="661"/>
      <c r="KTV40" s="661"/>
      <c r="KTW40" s="661"/>
      <c r="KTX40" s="661"/>
      <c r="KTY40" s="661"/>
      <c r="KTZ40" s="661"/>
      <c r="KUA40" s="661"/>
      <c r="KUB40" s="661"/>
      <c r="KUC40" s="661"/>
      <c r="KUD40" s="661"/>
      <c r="KUE40" s="661"/>
      <c r="KUF40" s="661"/>
      <c r="KUG40" s="661"/>
      <c r="KUH40" s="661"/>
      <c r="KUI40" s="661"/>
      <c r="KUJ40" s="661"/>
      <c r="KUK40" s="661"/>
      <c r="KUL40" s="661"/>
      <c r="KUM40" s="661"/>
      <c r="KUN40" s="661"/>
      <c r="KUO40" s="661"/>
      <c r="KUP40" s="661"/>
      <c r="KUQ40" s="661"/>
      <c r="KUR40" s="661"/>
      <c r="KUS40" s="661"/>
      <c r="KUT40" s="661"/>
      <c r="KUU40" s="661"/>
      <c r="KUV40" s="661"/>
      <c r="KUW40" s="661"/>
      <c r="KUX40" s="661"/>
      <c r="KUY40" s="661"/>
      <c r="KUZ40" s="661"/>
      <c r="KVA40" s="661"/>
      <c r="KVB40" s="661"/>
      <c r="KVC40" s="661"/>
      <c r="KVD40" s="661"/>
      <c r="KVE40" s="661"/>
      <c r="KVF40" s="661"/>
      <c r="KVG40" s="661"/>
      <c r="KVH40" s="661"/>
      <c r="KVI40" s="661"/>
      <c r="KVJ40" s="661"/>
      <c r="KVK40" s="661"/>
      <c r="KVL40" s="661"/>
      <c r="KVM40" s="661"/>
      <c r="KVN40" s="661"/>
      <c r="KVO40" s="661"/>
      <c r="KVP40" s="661"/>
      <c r="KVQ40" s="661"/>
      <c r="KVR40" s="661"/>
      <c r="KVS40" s="661"/>
      <c r="KVT40" s="661"/>
      <c r="KVU40" s="661"/>
      <c r="KVV40" s="661"/>
      <c r="KVW40" s="661"/>
      <c r="KVX40" s="661"/>
      <c r="KVY40" s="661"/>
      <c r="KVZ40" s="661"/>
      <c r="KWA40" s="661"/>
      <c r="KWB40" s="661"/>
      <c r="KWC40" s="661"/>
      <c r="KWD40" s="661"/>
      <c r="KWE40" s="661"/>
      <c r="KWF40" s="661"/>
      <c r="KWG40" s="661"/>
      <c r="KWH40" s="661"/>
      <c r="KWI40" s="661"/>
      <c r="KWJ40" s="661"/>
      <c r="KWK40" s="661"/>
      <c r="KWL40" s="661"/>
      <c r="KWM40" s="661"/>
      <c r="KWN40" s="661"/>
      <c r="KWO40" s="661"/>
      <c r="KWP40" s="661"/>
      <c r="KWQ40" s="661"/>
      <c r="KWR40" s="661"/>
      <c r="KWS40" s="661"/>
      <c r="KWT40" s="661"/>
      <c r="KWU40" s="661"/>
      <c r="KWV40" s="661"/>
      <c r="KWW40" s="661"/>
      <c r="KWX40" s="661"/>
      <c r="KWY40" s="661"/>
      <c r="KWZ40" s="661"/>
      <c r="KXA40" s="661"/>
      <c r="KXB40" s="661"/>
      <c r="KXC40" s="661"/>
      <c r="KXD40" s="661"/>
      <c r="KXE40" s="661"/>
      <c r="KXF40" s="661"/>
      <c r="KXG40" s="661"/>
      <c r="KXH40" s="661"/>
      <c r="KXI40" s="661"/>
      <c r="KXJ40" s="661"/>
      <c r="KXK40" s="661"/>
      <c r="KXL40" s="661"/>
      <c r="KXM40" s="661"/>
      <c r="KXN40" s="661"/>
      <c r="KXO40" s="661"/>
      <c r="KXP40" s="661"/>
      <c r="KXQ40" s="661"/>
      <c r="KXR40" s="661"/>
      <c r="KXS40" s="661"/>
      <c r="KXT40" s="661"/>
      <c r="KXU40" s="661"/>
      <c r="KXV40" s="661"/>
      <c r="KXW40" s="661"/>
      <c r="KXX40" s="661"/>
      <c r="KXY40" s="661"/>
      <c r="KXZ40" s="661"/>
      <c r="KYA40" s="661"/>
      <c r="KYB40" s="661"/>
      <c r="KYC40" s="661"/>
      <c r="KYD40" s="661"/>
      <c r="KYE40" s="661"/>
      <c r="KYF40" s="661"/>
      <c r="KYG40" s="661"/>
      <c r="KYH40" s="661"/>
      <c r="KYI40" s="661"/>
      <c r="KYJ40" s="661"/>
      <c r="KYK40" s="661"/>
      <c r="KYL40" s="661"/>
      <c r="KYM40" s="661"/>
      <c r="KYN40" s="661"/>
      <c r="KYO40" s="661"/>
      <c r="KYP40" s="661"/>
      <c r="KYQ40" s="661"/>
      <c r="KYR40" s="661"/>
      <c r="KYS40" s="661"/>
      <c r="KYT40" s="661"/>
      <c r="KYU40" s="661"/>
      <c r="KYV40" s="661"/>
      <c r="KYW40" s="661"/>
      <c r="KYX40" s="661"/>
      <c r="KYY40" s="661"/>
      <c r="KYZ40" s="661"/>
      <c r="KZA40" s="661"/>
      <c r="KZB40" s="661"/>
      <c r="KZC40" s="661"/>
      <c r="KZD40" s="661"/>
      <c r="KZE40" s="661"/>
      <c r="KZF40" s="661"/>
      <c r="KZG40" s="661"/>
      <c r="KZH40" s="661"/>
      <c r="KZI40" s="661"/>
      <c r="KZJ40" s="661"/>
      <c r="KZK40" s="661"/>
      <c r="KZL40" s="661"/>
      <c r="KZM40" s="661"/>
      <c r="KZN40" s="661"/>
      <c r="KZO40" s="661"/>
      <c r="KZP40" s="661"/>
      <c r="KZQ40" s="661"/>
      <c r="KZR40" s="661"/>
      <c r="KZS40" s="661"/>
      <c r="KZT40" s="661"/>
      <c r="KZU40" s="661"/>
      <c r="KZV40" s="661"/>
      <c r="KZW40" s="661"/>
      <c r="KZX40" s="661"/>
      <c r="KZY40" s="661"/>
      <c r="KZZ40" s="661"/>
      <c r="LAA40" s="661"/>
      <c r="LAB40" s="661"/>
      <c r="LAC40" s="661"/>
      <c r="LAD40" s="661"/>
      <c r="LAE40" s="661"/>
      <c r="LAF40" s="661"/>
      <c r="LAG40" s="661"/>
      <c r="LAH40" s="661"/>
      <c r="LAI40" s="661"/>
      <c r="LAJ40" s="661"/>
      <c r="LAK40" s="661"/>
      <c r="LAL40" s="661"/>
      <c r="LAM40" s="661"/>
      <c r="LAN40" s="661"/>
      <c r="LAO40" s="661"/>
      <c r="LAP40" s="661"/>
      <c r="LAQ40" s="661"/>
      <c r="LAR40" s="661"/>
      <c r="LAS40" s="661"/>
      <c r="LAT40" s="661"/>
      <c r="LAU40" s="661"/>
      <c r="LAV40" s="661"/>
      <c r="LAW40" s="661"/>
      <c r="LAX40" s="661"/>
      <c r="LAY40" s="661"/>
      <c r="LAZ40" s="661"/>
      <c r="LBA40" s="661"/>
      <c r="LBB40" s="661"/>
      <c r="LBC40" s="661"/>
      <c r="LBD40" s="661"/>
      <c r="LBE40" s="661"/>
      <c r="LBF40" s="661"/>
      <c r="LBG40" s="661"/>
      <c r="LBH40" s="661"/>
      <c r="LBI40" s="661"/>
      <c r="LBJ40" s="661"/>
      <c r="LBK40" s="661"/>
      <c r="LBL40" s="661"/>
      <c r="LBM40" s="661"/>
      <c r="LBN40" s="661"/>
      <c r="LBO40" s="661"/>
      <c r="LBP40" s="661"/>
      <c r="LBQ40" s="661"/>
      <c r="LBR40" s="661"/>
      <c r="LBS40" s="661"/>
      <c r="LBT40" s="661"/>
      <c r="LBU40" s="661"/>
      <c r="LBV40" s="661"/>
      <c r="LBW40" s="661"/>
      <c r="LBX40" s="661"/>
      <c r="LBY40" s="661"/>
      <c r="LBZ40" s="661"/>
      <c r="LCA40" s="661"/>
      <c r="LCB40" s="661"/>
      <c r="LCC40" s="661"/>
      <c r="LCD40" s="661"/>
      <c r="LCE40" s="661"/>
      <c r="LCF40" s="661"/>
      <c r="LCG40" s="661"/>
      <c r="LCH40" s="661"/>
      <c r="LCI40" s="661"/>
      <c r="LCJ40" s="661"/>
      <c r="LCK40" s="661"/>
      <c r="LCL40" s="661"/>
      <c r="LCM40" s="661"/>
      <c r="LCN40" s="661"/>
      <c r="LCO40" s="661"/>
      <c r="LCP40" s="661"/>
      <c r="LCQ40" s="661"/>
      <c r="LCR40" s="661"/>
      <c r="LCS40" s="661"/>
      <c r="LCT40" s="661"/>
      <c r="LCU40" s="661"/>
      <c r="LCV40" s="661"/>
      <c r="LCW40" s="661"/>
      <c r="LCX40" s="661"/>
      <c r="LCY40" s="661"/>
      <c r="LCZ40" s="661"/>
      <c r="LDA40" s="661"/>
      <c r="LDB40" s="661"/>
      <c r="LDC40" s="661"/>
      <c r="LDD40" s="661"/>
      <c r="LDE40" s="661"/>
      <c r="LDF40" s="661"/>
      <c r="LDG40" s="661"/>
      <c r="LDH40" s="661"/>
      <c r="LDI40" s="661"/>
      <c r="LDJ40" s="661"/>
      <c r="LDK40" s="661"/>
      <c r="LDL40" s="661"/>
      <c r="LDM40" s="661"/>
      <c r="LDN40" s="661"/>
      <c r="LDO40" s="661"/>
      <c r="LDP40" s="661"/>
      <c r="LDQ40" s="661"/>
      <c r="LDR40" s="661"/>
      <c r="LDS40" s="661"/>
      <c r="LDT40" s="661"/>
      <c r="LDU40" s="661"/>
      <c r="LDV40" s="661"/>
      <c r="LDW40" s="661"/>
      <c r="LDX40" s="661"/>
      <c r="LDY40" s="661"/>
      <c r="LDZ40" s="661"/>
      <c r="LEA40" s="661"/>
      <c r="LEB40" s="661"/>
      <c r="LEC40" s="661"/>
      <c r="LED40" s="661"/>
      <c r="LEE40" s="661"/>
      <c r="LEF40" s="661"/>
      <c r="LEG40" s="661"/>
      <c r="LEH40" s="661"/>
      <c r="LEI40" s="661"/>
      <c r="LEJ40" s="661"/>
      <c r="LEK40" s="661"/>
      <c r="LEL40" s="661"/>
      <c r="LEM40" s="661"/>
      <c r="LEN40" s="661"/>
      <c r="LEO40" s="661"/>
      <c r="LEP40" s="661"/>
      <c r="LEQ40" s="661"/>
      <c r="LER40" s="661"/>
      <c r="LES40" s="661"/>
      <c r="LET40" s="661"/>
      <c r="LEU40" s="661"/>
      <c r="LEV40" s="661"/>
      <c r="LEW40" s="661"/>
      <c r="LEX40" s="661"/>
      <c r="LEY40" s="661"/>
      <c r="LEZ40" s="661"/>
      <c r="LFA40" s="661"/>
      <c r="LFB40" s="661"/>
      <c r="LFC40" s="661"/>
      <c r="LFD40" s="661"/>
      <c r="LFE40" s="661"/>
      <c r="LFF40" s="661"/>
      <c r="LFG40" s="661"/>
      <c r="LFH40" s="661"/>
      <c r="LFI40" s="661"/>
      <c r="LFJ40" s="661"/>
      <c r="LFK40" s="661"/>
      <c r="LFL40" s="661"/>
      <c r="LFM40" s="661"/>
      <c r="LFN40" s="661"/>
      <c r="LFO40" s="661"/>
      <c r="LFP40" s="661"/>
      <c r="LFQ40" s="661"/>
      <c r="LFR40" s="661"/>
      <c r="LFS40" s="661"/>
      <c r="LFT40" s="661"/>
      <c r="LFU40" s="661"/>
      <c r="LFV40" s="661"/>
      <c r="LFW40" s="661"/>
      <c r="LFX40" s="661"/>
      <c r="LFY40" s="661"/>
      <c r="LFZ40" s="661"/>
      <c r="LGA40" s="661"/>
      <c r="LGB40" s="661"/>
      <c r="LGC40" s="661"/>
      <c r="LGD40" s="661"/>
      <c r="LGE40" s="661"/>
      <c r="LGF40" s="661"/>
      <c r="LGG40" s="661"/>
      <c r="LGH40" s="661"/>
      <c r="LGI40" s="661"/>
      <c r="LGJ40" s="661"/>
      <c r="LGK40" s="661"/>
      <c r="LGL40" s="661"/>
      <c r="LGM40" s="661"/>
      <c r="LGN40" s="661"/>
      <c r="LGO40" s="661"/>
      <c r="LGP40" s="661"/>
      <c r="LGQ40" s="661"/>
      <c r="LGR40" s="661"/>
      <c r="LGS40" s="661"/>
      <c r="LGT40" s="661"/>
      <c r="LGU40" s="661"/>
      <c r="LGV40" s="661"/>
      <c r="LGW40" s="661"/>
      <c r="LGX40" s="661"/>
      <c r="LGY40" s="661"/>
      <c r="LGZ40" s="661"/>
      <c r="LHA40" s="661"/>
      <c r="LHB40" s="661"/>
      <c r="LHC40" s="661"/>
      <c r="LHD40" s="661"/>
      <c r="LHE40" s="661"/>
      <c r="LHF40" s="661"/>
      <c r="LHG40" s="661"/>
      <c r="LHH40" s="661"/>
      <c r="LHI40" s="661"/>
      <c r="LHJ40" s="661"/>
      <c r="LHK40" s="661"/>
      <c r="LHL40" s="661"/>
      <c r="LHM40" s="661"/>
      <c r="LHN40" s="661"/>
      <c r="LHO40" s="661"/>
      <c r="LHP40" s="661"/>
      <c r="LHQ40" s="661"/>
      <c r="LHR40" s="661"/>
      <c r="LHS40" s="661"/>
      <c r="LHT40" s="661"/>
      <c r="LHU40" s="661"/>
      <c r="LHV40" s="661"/>
      <c r="LHW40" s="661"/>
      <c r="LHX40" s="661"/>
      <c r="LHY40" s="661"/>
      <c r="LHZ40" s="661"/>
      <c r="LIA40" s="661"/>
      <c r="LIB40" s="661"/>
      <c r="LIC40" s="661"/>
      <c r="LID40" s="661"/>
      <c r="LIE40" s="661"/>
      <c r="LIF40" s="661"/>
      <c r="LIG40" s="661"/>
      <c r="LIH40" s="661"/>
      <c r="LII40" s="661"/>
      <c r="LIJ40" s="661"/>
      <c r="LIK40" s="661"/>
      <c r="LIL40" s="661"/>
      <c r="LIM40" s="661"/>
      <c r="LIN40" s="661"/>
      <c r="LIO40" s="661"/>
      <c r="LIP40" s="661"/>
      <c r="LIQ40" s="661"/>
      <c r="LIR40" s="661"/>
      <c r="LIS40" s="661"/>
      <c r="LIT40" s="661"/>
      <c r="LIU40" s="661"/>
      <c r="LIV40" s="661"/>
      <c r="LIW40" s="661"/>
      <c r="LIX40" s="661"/>
      <c r="LIY40" s="661"/>
      <c r="LIZ40" s="661"/>
      <c r="LJA40" s="661"/>
      <c r="LJB40" s="661"/>
      <c r="LJC40" s="661"/>
      <c r="LJD40" s="661"/>
      <c r="LJE40" s="661"/>
      <c r="LJF40" s="661"/>
      <c r="LJG40" s="661"/>
      <c r="LJH40" s="661"/>
      <c r="LJI40" s="661"/>
      <c r="LJJ40" s="661"/>
      <c r="LJK40" s="661"/>
      <c r="LJL40" s="661"/>
      <c r="LJM40" s="661"/>
      <c r="LJN40" s="661"/>
      <c r="LJO40" s="661"/>
      <c r="LJP40" s="661"/>
      <c r="LJQ40" s="661"/>
      <c r="LJR40" s="661"/>
      <c r="LJS40" s="661"/>
      <c r="LJT40" s="661"/>
      <c r="LJU40" s="661"/>
      <c r="LJV40" s="661"/>
      <c r="LJW40" s="661"/>
      <c r="LJX40" s="661"/>
      <c r="LJY40" s="661"/>
      <c r="LJZ40" s="661"/>
      <c r="LKA40" s="661"/>
      <c r="LKB40" s="661"/>
      <c r="LKC40" s="661"/>
      <c r="LKD40" s="661"/>
      <c r="LKE40" s="661"/>
      <c r="LKF40" s="661"/>
      <c r="LKG40" s="661"/>
      <c r="LKH40" s="661"/>
      <c r="LKI40" s="661"/>
      <c r="LKJ40" s="661"/>
      <c r="LKK40" s="661"/>
      <c r="LKL40" s="661"/>
      <c r="LKM40" s="661"/>
      <c r="LKN40" s="661"/>
      <c r="LKO40" s="661"/>
      <c r="LKP40" s="661"/>
      <c r="LKQ40" s="661"/>
      <c r="LKR40" s="661"/>
      <c r="LKS40" s="661"/>
      <c r="LKT40" s="661"/>
      <c r="LKU40" s="661"/>
      <c r="LKV40" s="661"/>
      <c r="LKW40" s="661"/>
      <c r="LKX40" s="661"/>
      <c r="LKY40" s="661"/>
      <c r="LKZ40" s="661"/>
      <c r="LLA40" s="661"/>
      <c r="LLB40" s="661"/>
      <c r="LLC40" s="661"/>
      <c r="LLD40" s="661"/>
      <c r="LLE40" s="661"/>
      <c r="LLF40" s="661"/>
      <c r="LLG40" s="661"/>
      <c r="LLH40" s="661"/>
      <c r="LLI40" s="661"/>
      <c r="LLJ40" s="661"/>
      <c r="LLK40" s="661"/>
      <c r="LLL40" s="661"/>
      <c r="LLM40" s="661"/>
      <c r="LLN40" s="661"/>
      <c r="LLO40" s="661"/>
      <c r="LLP40" s="661"/>
      <c r="LLQ40" s="661"/>
      <c r="LLR40" s="661"/>
      <c r="LLS40" s="661"/>
      <c r="LLT40" s="661"/>
      <c r="LLU40" s="661"/>
      <c r="LLV40" s="661"/>
      <c r="LLW40" s="661"/>
      <c r="LLX40" s="661"/>
      <c r="LLY40" s="661"/>
      <c r="LLZ40" s="661"/>
      <c r="LMA40" s="661"/>
      <c r="LMB40" s="661"/>
      <c r="LMC40" s="661"/>
      <c r="LMD40" s="661"/>
      <c r="LME40" s="661"/>
      <c r="LMF40" s="661"/>
      <c r="LMG40" s="661"/>
      <c r="LMH40" s="661"/>
      <c r="LMI40" s="661"/>
      <c r="LMJ40" s="661"/>
      <c r="LMK40" s="661"/>
      <c r="LML40" s="661"/>
      <c r="LMM40" s="661"/>
      <c r="LMN40" s="661"/>
      <c r="LMO40" s="661"/>
      <c r="LMP40" s="661"/>
      <c r="LMQ40" s="661"/>
      <c r="LMR40" s="661"/>
      <c r="LMS40" s="661"/>
      <c r="LMT40" s="661"/>
      <c r="LMU40" s="661"/>
      <c r="LMV40" s="661"/>
      <c r="LMW40" s="661"/>
      <c r="LMX40" s="661"/>
      <c r="LMY40" s="661"/>
      <c r="LMZ40" s="661"/>
      <c r="LNA40" s="661"/>
      <c r="LNB40" s="661"/>
      <c r="LNC40" s="661"/>
      <c r="LND40" s="661"/>
      <c r="LNE40" s="661"/>
      <c r="LNF40" s="661"/>
      <c r="LNG40" s="661"/>
      <c r="LNH40" s="661"/>
      <c r="LNI40" s="661"/>
      <c r="LNJ40" s="661"/>
      <c r="LNK40" s="661"/>
      <c r="LNL40" s="661"/>
      <c r="LNM40" s="661"/>
      <c r="LNN40" s="661"/>
      <c r="LNO40" s="661"/>
      <c r="LNP40" s="661"/>
      <c r="LNQ40" s="661"/>
      <c r="LNR40" s="661"/>
      <c r="LNS40" s="661"/>
      <c r="LNT40" s="661"/>
      <c r="LNU40" s="661"/>
      <c r="LNV40" s="661"/>
      <c r="LNW40" s="661"/>
      <c r="LNX40" s="661"/>
      <c r="LNY40" s="661"/>
      <c r="LNZ40" s="661"/>
      <c r="LOA40" s="661"/>
      <c r="LOB40" s="661"/>
      <c r="LOC40" s="661"/>
      <c r="LOD40" s="661"/>
      <c r="LOE40" s="661"/>
      <c r="LOF40" s="661"/>
      <c r="LOG40" s="661"/>
      <c r="LOH40" s="661"/>
      <c r="LOI40" s="661"/>
      <c r="LOJ40" s="661"/>
      <c r="LOK40" s="661"/>
      <c r="LOL40" s="661"/>
      <c r="LOM40" s="661"/>
      <c r="LON40" s="661"/>
      <c r="LOO40" s="661"/>
      <c r="LOP40" s="661"/>
      <c r="LOQ40" s="661"/>
      <c r="LOR40" s="661"/>
      <c r="LOS40" s="661"/>
      <c r="LOT40" s="661"/>
      <c r="LOU40" s="661"/>
      <c r="LOV40" s="661"/>
      <c r="LOW40" s="661"/>
      <c r="LOX40" s="661"/>
      <c r="LOY40" s="661"/>
      <c r="LOZ40" s="661"/>
      <c r="LPA40" s="661"/>
      <c r="LPB40" s="661"/>
      <c r="LPC40" s="661"/>
      <c r="LPD40" s="661"/>
      <c r="LPE40" s="661"/>
      <c r="LPF40" s="661"/>
      <c r="LPG40" s="661"/>
      <c r="LPH40" s="661"/>
      <c r="LPI40" s="661"/>
      <c r="LPJ40" s="661"/>
      <c r="LPK40" s="661"/>
      <c r="LPL40" s="661"/>
      <c r="LPM40" s="661"/>
      <c r="LPN40" s="661"/>
      <c r="LPO40" s="661"/>
      <c r="LPP40" s="661"/>
      <c r="LPQ40" s="661"/>
      <c r="LPR40" s="661"/>
      <c r="LPS40" s="661"/>
      <c r="LPT40" s="661"/>
      <c r="LPU40" s="661"/>
      <c r="LPV40" s="661"/>
      <c r="LPW40" s="661"/>
      <c r="LPX40" s="661"/>
      <c r="LPY40" s="661"/>
      <c r="LPZ40" s="661"/>
      <c r="LQA40" s="661"/>
      <c r="LQB40" s="661"/>
      <c r="LQC40" s="661"/>
      <c r="LQD40" s="661"/>
      <c r="LQE40" s="661"/>
      <c r="LQF40" s="661"/>
      <c r="LQG40" s="661"/>
      <c r="LQH40" s="661"/>
      <c r="LQI40" s="661"/>
      <c r="LQJ40" s="661"/>
      <c r="LQK40" s="661"/>
      <c r="LQL40" s="661"/>
      <c r="LQM40" s="661"/>
      <c r="LQN40" s="661"/>
      <c r="LQO40" s="661"/>
      <c r="LQP40" s="661"/>
      <c r="LQQ40" s="661"/>
      <c r="LQR40" s="661"/>
      <c r="LQS40" s="661"/>
      <c r="LQT40" s="661"/>
      <c r="LQU40" s="661"/>
      <c r="LQV40" s="661"/>
      <c r="LQW40" s="661"/>
      <c r="LQX40" s="661"/>
      <c r="LQY40" s="661"/>
      <c r="LQZ40" s="661"/>
      <c r="LRA40" s="661"/>
      <c r="LRB40" s="661"/>
      <c r="LRC40" s="661"/>
      <c r="LRD40" s="661"/>
      <c r="LRE40" s="661"/>
      <c r="LRF40" s="661"/>
      <c r="LRG40" s="661"/>
      <c r="LRH40" s="661"/>
      <c r="LRI40" s="661"/>
      <c r="LRJ40" s="661"/>
      <c r="LRK40" s="661"/>
      <c r="LRL40" s="661"/>
      <c r="LRM40" s="661"/>
      <c r="LRN40" s="661"/>
      <c r="LRO40" s="661"/>
      <c r="LRP40" s="661"/>
      <c r="LRQ40" s="661"/>
      <c r="LRR40" s="661"/>
      <c r="LRS40" s="661"/>
      <c r="LRT40" s="661"/>
      <c r="LRU40" s="661"/>
      <c r="LRV40" s="661"/>
      <c r="LRW40" s="661"/>
      <c r="LRX40" s="661"/>
      <c r="LRY40" s="661"/>
      <c r="LRZ40" s="661"/>
      <c r="LSA40" s="661"/>
      <c r="LSB40" s="661"/>
      <c r="LSC40" s="661"/>
      <c r="LSD40" s="661"/>
      <c r="LSE40" s="661"/>
      <c r="LSF40" s="661"/>
      <c r="LSG40" s="661"/>
      <c r="LSH40" s="661"/>
      <c r="LSI40" s="661"/>
      <c r="LSJ40" s="661"/>
      <c r="LSK40" s="661"/>
      <c r="LSL40" s="661"/>
      <c r="LSM40" s="661"/>
      <c r="LSN40" s="661"/>
      <c r="LSO40" s="661"/>
      <c r="LSP40" s="661"/>
      <c r="LSQ40" s="661"/>
      <c r="LSR40" s="661"/>
      <c r="LSS40" s="661"/>
      <c r="LST40" s="661"/>
      <c r="LSU40" s="661"/>
      <c r="LSV40" s="661"/>
      <c r="LSW40" s="661"/>
      <c r="LSX40" s="661"/>
      <c r="LSY40" s="661"/>
      <c r="LSZ40" s="661"/>
      <c r="LTA40" s="661"/>
      <c r="LTB40" s="661"/>
      <c r="LTC40" s="661"/>
      <c r="LTD40" s="661"/>
      <c r="LTE40" s="661"/>
      <c r="LTF40" s="661"/>
      <c r="LTG40" s="661"/>
      <c r="LTH40" s="661"/>
      <c r="LTI40" s="661"/>
      <c r="LTJ40" s="661"/>
      <c r="LTK40" s="661"/>
      <c r="LTL40" s="661"/>
      <c r="LTM40" s="661"/>
      <c r="LTN40" s="661"/>
      <c r="LTO40" s="661"/>
      <c r="LTP40" s="661"/>
      <c r="LTQ40" s="661"/>
      <c r="LTR40" s="661"/>
      <c r="LTS40" s="661"/>
      <c r="LTT40" s="661"/>
      <c r="LTU40" s="661"/>
      <c r="LTV40" s="661"/>
      <c r="LTW40" s="661"/>
      <c r="LTX40" s="661"/>
      <c r="LTY40" s="661"/>
      <c r="LTZ40" s="661"/>
      <c r="LUA40" s="661"/>
      <c r="LUB40" s="661"/>
      <c r="LUC40" s="661"/>
      <c r="LUD40" s="661"/>
      <c r="LUE40" s="661"/>
      <c r="LUF40" s="661"/>
      <c r="LUG40" s="661"/>
      <c r="LUH40" s="661"/>
      <c r="LUI40" s="661"/>
      <c r="LUJ40" s="661"/>
      <c r="LUK40" s="661"/>
      <c r="LUL40" s="661"/>
      <c r="LUM40" s="661"/>
      <c r="LUN40" s="661"/>
      <c r="LUO40" s="661"/>
      <c r="LUP40" s="661"/>
      <c r="LUQ40" s="661"/>
      <c r="LUR40" s="661"/>
      <c r="LUS40" s="661"/>
      <c r="LUT40" s="661"/>
      <c r="LUU40" s="661"/>
      <c r="LUV40" s="661"/>
      <c r="LUW40" s="661"/>
      <c r="LUX40" s="661"/>
      <c r="LUY40" s="661"/>
      <c r="LUZ40" s="661"/>
      <c r="LVA40" s="661"/>
      <c r="LVB40" s="661"/>
      <c r="LVC40" s="661"/>
      <c r="LVD40" s="661"/>
      <c r="LVE40" s="661"/>
      <c r="LVF40" s="661"/>
      <c r="LVG40" s="661"/>
      <c r="LVH40" s="661"/>
      <c r="LVI40" s="661"/>
      <c r="LVJ40" s="661"/>
      <c r="LVK40" s="661"/>
      <c r="LVL40" s="661"/>
      <c r="LVM40" s="661"/>
      <c r="LVN40" s="661"/>
      <c r="LVO40" s="661"/>
      <c r="LVP40" s="661"/>
      <c r="LVQ40" s="661"/>
      <c r="LVR40" s="661"/>
      <c r="LVS40" s="661"/>
      <c r="LVT40" s="661"/>
      <c r="LVU40" s="661"/>
      <c r="LVV40" s="661"/>
      <c r="LVW40" s="661"/>
      <c r="LVX40" s="661"/>
      <c r="LVY40" s="661"/>
      <c r="LVZ40" s="661"/>
      <c r="LWA40" s="661"/>
      <c r="LWB40" s="661"/>
      <c r="LWC40" s="661"/>
      <c r="LWD40" s="661"/>
      <c r="LWE40" s="661"/>
      <c r="LWF40" s="661"/>
      <c r="LWG40" s="661"/>
      <c r="LWH40" s="661"/>
      <c r="LWI40" s="661"/>
      <c r="LWJ40" s="661"/>
      <c r="LWK40" s="661"/>
      <c r="LWL40" s="661"/>
      <c r="LWM40" s="661"/>
      <c r="LWN40" s="661"/>
      <c r="LWO40" s="661"/>
      <c r="LWP40" s="661"/>
      <c r="LWQ40" s="661"/>
      <c r="LWR40" s="661"/>
      <c r="LWS40" s="661"/>
      <c r="LWT40" s="661"/>
      <c r="LWU40" s="661"/>
      <c r="LWV40" s="661"/>
      <c r="LWW40" s="661"/>
      <c r="LWX40" s="661"/>
      <c r="LWY40" s="661"/>
      <c r="LWZ40" s="661"/>
      <c r="LXA40" s="661"/>
      <c r="LXB40" s="661"/>
      <c r="LXC40" s="661"/>
      <c r="LXD40" s="661"/>
      <c r="LXE40" s="661"/>
      <c r="LXF40" s="661"/>
      <c r="LXG40" s="661"/>
      <c r="LXH40" s="661"/>
      <c r="LXI40" s="661"/>
      <c r="LXJ40" s="661"/>
      <c r="LXK40" s="661"/>
      <c r="LXL40" s="661"/>
      <c r="LXM40" s="661"/>
      <c r="LXN40" s="661"/>
      <c r="LXO40" s="661"/>
      <c r="LXP40" s="661"/>
      <c r="LXQ40" s="661"/>
      <c r="LXR40" s="661"/>
      <c r="LXS40" s="661"/>
      <c r="LXT40" s="661"/>
      <c r="LXU40" s="661"/>
      <c r="LXV40" s="661"/>
      <c r="LXW40" s="661"/>
      <c r="LXX40" s="661"/>
      <c r="LXY40" s="661"/>
      <c r="LXZ40" s="661"/>
      <c r="LYA40" s="661"/>
      <c r="LYB40" s="661"/>
      <c r="LYC40" s="661"/>
      <c r="LYD40" s="661"/>
      <c r="LYE40" s="661"/>
      <c r="LYF40" s="661"/>
      <c r="LYG40" s="661"/>
      <c r="LYH40" s="661"/>
      <c r="LYI40" s="661"/>
      <c r="LYJ40" s="661"/>
      <c r="LYK40" s="661"/>
      <c r="LYL40" s="661"/>
      <c r="LYM40" s="661"/>
      <c r="LYN40" s="661"/>
      <c r="LYO40" s="661"/>
      <c r="LYP40" s="661"/>
      <c r="LYQ40" s="661"/>
      <c r="LYR40" s="661"/>
      <c r="LYS40" s="661"/>
      <c r="LYT40" s="661"/>
      <c r="LYU40" s="661"/>
      <c r="LYV40" s="661"/>
      <c r="LYW40" s="661"/>
      <c r="LYX40" s="661"/>
      <c r="LYY40" s="661"/>
      <c r="LYZ40" s="661"/>
      <c r="LZA40" s="661"/>
      <c r="LZB40" s="661"/>
      <c r="LZC40" s="661"/>
      <c r="LZD40" s="661"/>
      <c r="LZE40" s="661"/>
      <c r="LZF40" s="661"/>
      <c r="LZG40" s="661"/>
      <c r="LZH40" s="661"/>
      <c r="LZI40" s="661"/>
      <c r="LZJ40" s="661"/>
      <c r="LZK40" s="661"/>
      <c r="LZL40" s="661"/>
      <c r="LZM40" s="661"/>
      <c r="LZN40" s="661"/>
      <c r="LZO40" s="661"/>
      <c r="LZP40" s="661"/>
      <c r="LZQ40" s="661"/>
      <c r="LZR40" s="661"/>
      <c r="LZS40" s="661"/>
      <c r="LZT40" s="661"/>
      <c r="LZU40" s="661"/>
      <c r="LZV40" s="661"/>
      <c r="LZW40" s="661"/>
      <c r="LZX40" s="661"/>
      <c r="LZY40" s="661"/>
      <c r="LZZ40" s="661"/>
      <c r="MAA40" s="661"/>
      <c r="MAB40" s="661"/>
      <c r="MAC40" s="661"/>
      <c r="MAD40" s="661"/>
      <c r="MAE40" s="661"/>
      <c r="MAF40" s="661"/>
      <c r="MAG40" s="661"/>
      <c r="MAH40" s="661"/>
      <c r="MAI40" s="661"/>
      <c r="MAJ40" s="661"/>
      <c r="MAK40" s="661"/>
      <c r="MAL40" s="661"/>
      <c r="MAM40" s="661"/>
      <c r="MAN40" s="661"/>
      <c r="MAO40" s="661"/>
      <c r="MAP40" s="661"/>
      <c r="MAQ40" s="661"/>
      <c r="MAR40" s="661"/>
      <c r="MAS40" s="661"/>
      <c r="MAT40" s="661"/>
      <c r="MAU40" s="661"/>
      <c r="MAV40" s="661"/>
      <c r="MAW40" s="661"/>
      <c r="MAX40" s="661"/>
      <c r="MAY40" s="661"/>
      <c r="MAZ40" s="661"/>
      <c r="MBA40" s="661"/>
      <c r="MBB40" s="661"/>
      <c r="MBC40" s="661"/>
      <c r="MBD40" s="661"/>
      <c r="MBE40" s="661"/>
      <c r="MBF40" s="661"/>
      <c r="MBG40" s="661"/>
      <c r="MBH40" s="661"/>
      <c r="MBI40" s="661"/>
      <c r="MBJ40" s="661"/>
      <c r="MBK40" s="661"/>
      <c r="MBL40" s="661"/>
      <c r="MBM40" s="661"/>
      <c r="MBN40" s="661"/>
      <c r="MBO40" s="661"/>
      <c r="MBP40" s="661"/>
      <c r="MBQ40" s="661"/>
      <c r="MBR40" s="661"/>
      <c r="MBS40" s="661"/>
      <c r="MBT40" s="661"/>
      <c r="MBU40" s="661"/>
      <c r="MBV40" s="661"/>
      <c r="MBW40" s="661"/>
      <c r="MBX40" s="661"/>
      <c r="MBY40" s="661"/>
      <c r="MBZ40" s="661"/>
      <c r="MCA40" s="661"/>
      <c r="MCB40" s="661"/>
      <c r="MCC40" s="661"/>
      <c r="MCD40" s="661"/>
      <c r="MCE40" s="661"/>
      <c r="MCF40" s="661"/>
      <c r="MCG40" s="661"/>
      <c r="MCH40" s="661"/>
      <c r="MCI40" s="661"/>
      <c r="MCJ40" s="661"/>
      <c r="MCK40" s="661"/>
      <c r="MCL40" s="661"/>
      <c r="MCM40" s="661"/>
      <c r="MCN40" s="661"/>
      <c r="MCO40" s="661"/>
      <c r="MCP40" s="661"/>
      <c r="MCQ40" s="661"/>
      <c r="MCR40" s="661"/>
      <c r="MCS40" s="661"/>
      <c r="MCT40" s="661"/>
      <c r="MCU40" s="661"/>
      <c r="MCV40" s="661"/>
      <c r="MCW40" s="661"/>
      <c r="MCX40" s="661"/>
      <c r="MCY40" s="661"/>
      <c r="MCZ40" s="661"/>
      <c r="MDA40" s="661"/>
      <c r="MDB40" s="661"/>
      <c r="MDC40" s="661"/>
      <c r="MDD40" s="661"/>
      <c r="MDE40" s="661"/>
      <c r="MDF40" s="661"/>
      <c r="MDG40" s="661"/>
      <c r="MDH40" s="661"/>
      <c r="MDI40" s="661"/>
      <c r="MDJ40" s="661"/>
      <c r="MDK40" s="661"/>
      <c r="MDL40" s="661"/>
      <c r="MDM40" s="661"/>
      <c r="MDN40" s="661"/>
      <c r="MDO40" s="661"/>
      <c r="MDP40" s="661"/>
      <c r="MDQ40" s="661"/>
      <c r="MDR40" s="661"/>
      <c r="MDS40" s="661"/>
      <c r="MDT40" s="661"/>
      <c r="MDU40" s="661"/>
      <c r="MDV40" s="661"/>
      <c r="MDW40" s="661"/>
      <c r="MDX40" s="661"/>
      <c r="MDY40" s="661"/>
      <c r="MDZ40" s="661"/>
      <c r="MEA40" s="661"/>
      <c r="MEB40" s="661"/>
      <c r="MEC40" s="661"/>
      <c r="MED40" s="661"/>
      <c r="MEE40" s="661"/>
      <c r="MEF40" s="661"/>
      <c r="MEG40" s="661"/>
      <c r="MEH40" s="661"/>
      <c r="MEI40" s="661"/>
      <c r="MEJ40" s="661"/>
      <c r="MEK40" s="661"/>
      <c r="MEL40" s="661"/>
      <c r="MEM40" s="661"/>
      <c r="MEN40" s="661"/>
      <c r="MEO40" s="661"/>
      <c r="MEP40" s="661"/>
      <c r="MEQ40" s="661"/>
      <c r="MER40" s="661"/>
      <c r="MES40" s="661"/>
      <c r="MET40" s="661"/>
      <c r="MEU40" s="661"/>
      <c r="MEV40" s="661"/>
      <c r="MEW40" s="661"/>
      <c r="MEX40" s="661"/>
      <c r="MEY40" s="661"/>
      <c r="MEZ40" s="661"/>
      <c r="MFA40" s="661"/>
      <c r="MFB40" s="661"/>
      <c r="MFC40" s="661"/>
      <c r="MFD40" s="661"/>
      <c r="MFE40" s="661"/>
      <c r="MFF40" s="661"/>
      <c r="MFG40" s="661"/>
      <c r="MFH40" s="661"/>
      <c r="MFI40" s="661"/>
      <c r="MFJ40" s="661"/>
      <c r="MFK40" s="661"/>
      <c r="MFL40" s="661"/>
      <c r="MFM40" s="661"/>
      <c r="MFN40" s="661"/>
      <c r="MFO40" s="661"/>
      <c r="MFP40" s="661"/>
      <c r="MFQ40" s="661"/>
      <c r="MFR40" s="661"/>
      <c r="MFS40" s="661"/>
      <c r="MFT40" s="661"/>
      <c r="MFU40" s="661"/>
      <c r="MFV40" s="661"/>
      <c r="MFW40" s="661"/>
      <c r="MFX40" s="661"/>
      <c r="MFY40" s="661"/>
      <c r="MFZ40" s="661"/>
      <c r="MGA40" s="661"/>
      <c r="MGB40" s="661"/>
      <c r="MGC40" s="661"/>
      <c r="MGD40" s="661"/>
      <c r="MGE40" s="661"/>
      <c r="MGF40" s="661"/>
      <c r="MGG40" s="661"/>
      <c r="MGH40" s="661"/>
      <c r="MGI40" s="661"/>
      <c r="MGJ40" s="661"/>
      <c r="MGK40" s="661"/>
      <c r="MGL40" s="661"/>
      <c r="MGM40" s="661"/>
      <c r="MGN40" s="661"/>
      <c r="MGO40" s="661"/>
      <c r="MGP40" s="661"/>
      <c r="MGQ40" s="661"/>
      <c r="MGR40" s="661"/>
      <c r="MGS40" s="661"/>
      <c r="MGT40" s="661"/>
      <c r="MGU40" s="661"/>
      <c r="MGV40" s="661"/>
      <c r="MGW40" s="661"/>
      <c r="MGX40" s="661"/>
      <c r="MGY40" s="661"/>
      <c r="MGZ40" s="661"/>
      <c r="MHA40" s="661"/>
      <c r="MHB40" s="661"/>
      <c r="MHC40" s="661"/>
      <c r="MHD40" s="661"/>
      <c r="MHE40" s="661"/>
      <c r="MHF40" s="661"/>
      <c r="MHG40" s="661"/>
      <c r="MHH40" s="661"/>
      <c r="MHI40" s="661"/>
      <c r="MHJ40" s="661"/>
      <c r="MHK40" s="661"/>
      <c r="MHL40" s="661"/>
      <c r="MHM40" s="661"/>
      <c r="MHN40" s="661"/>
      <c r="MHO40" s="661"/>
      <c r="MHP40" s="661"/>
      <c r="MHQ40" s="661"/>
      <c r="MHR40" s="661"/>
      <c r="MHS40" s="661"/>
      <c r="MHT40" s="661"/>
      <c r="MHU40" s="661"/>
      <c r="MHV40" s="661"/>
      <c r="MHW40" s="661"/>
      <c r="MHX40" s="661"/>
      <c r="MHY40" s="661"/>
      <c r="MHZ40" s="661"/>
      <c r="MIA40" s="661"/>
      <c r="MIB40" s="661"/>
      <c r="MIC40" s="661"/>
      <c r="MID40" s="661"/>
      <c r="MIE40" s="661"/>
      <c r="MIF40" s="661"/>
      <c r="MIG40" s="661"/>
      <c r="MIH40" s="661"/>
      <c r="MII40" s="661"/>
      <c r="MIJ40" s="661"/>
      <c r="MIK40" s="661"/>
      <c r="MIL40" s="661"/>
      <c r="MIM40" s="661"/>
      <c r="MIN40" s="661"/>
      <c r="MIO40" s="661"/>
      <c r="MIP40" s="661"/>
      <c r="MIQ40" s="661"/>
      <c r="MIR40" s="661"/>
      <c r="MIS40" s="661"/>
      <c r="MIT40" s="661"/>
      <c r="MIU40" s="661"/>
      <c r="MIV40" s="661"/>
      <c r="MIW40" s="661"/>
      <c r="MIX40" s="661"/>
      <c r="MIY40" s="661"/>
      <c r="MIZ40" s="661"/>
      <c r="MJA40" s="661"/>
      <c r="MJB40" s="661"/>
      <c r="MJC40" s="661"/>
      <c r="MJD40" s="661"/>
      <c r="MJE40" s="661"/>
      <c r="MJF40" s="661"/>
      <c r="MJG40" s="661"/>
      <c r="MJH40" s="661"/>
      <c r="MJI40" s="661"/>
      <c r="MJJ40" s="661"/>
      <c r="MJK40" s="661"/>
      <c r="MJL40" s="661"/>
      <c r="MJM40" s="661"/>
      <c r="MJN40" s="661"/>
      <c r="MJO40" s="661"/>
      <c r="MJP40" s="661"/>
      <c r="MJQ40" s="661"/>
      <c r="MJR40" s="661"/>
      <c r="MJS40" s="661"/>
      <c r="MJT40" s="661"/>
      <c r="MJU40" s="661"/>
      <c r="MJV40" s="661"/>
      <c r="MJW40" s="661"/>
      <c r="MJX40" s="661"/>
      <c r="MJY40" s="661"/>
      <c r="MJZ40" s="661"/>
      <c r="MKA40" s="661"/>
      <c r="MKB40" s="661"/>
      <c r="MKC40" s="661"/>
      <c r="MKD40" s="661"/>
      <c r="MKE40" s="661"/>
      <c r="MKF40" s="661"/>
      <c r="MKG40" s="661"/>
      <c r="MKH40" s="661"/>
      <c r="MKI40" s="661"/>
      <c r="MKJ40" s="661"/>
      <c r="MKK40" s="661"/>
      <c r="MKL40" s="661"/>
      <c r="MKM40" s="661"/>
      <c r="MKN40" s="661"/>
      <c r="MKO40" s="661"/>
      <c r="MKP40" s="661"/>
      <c r="MKQ40" s="661"/>
      <c r="MKR40" s="661"/>
      <c r="MKS40" s="661"/>
      <c r="MKT40" s="661"/>
      <c r="MKU40" s="661"/>
      <c r="MKV40" s="661"/>
      <c r="MKW40" s="661"/>
      <c r="MKX40" s="661"/>
      <c r="MKY40" s="661"/>
      <c r="MKZ40" s="661"/>
      <c r="MLA40" s="661"/>
      <c r="MLB40" s="661"/>
      <c r="MLC40" s="661"/>
      <c r="MLD40" s="661"/>
      <c r="MLE40" s="661"/>
      <c r="MLF40" s="661"/>
      <c r="MLG40" s="661"/>
      <c r="MLH40" s="661"/>
      <c r="MLI40" s="661"/>
      <c r="MLJ40" s="661"/>
      <c r="MLK40" s="661"/>
      <c r="MLL40" s="661"/>
      <c r="MLM40" s="661"/>
      <c r="MLN40" s="661"/>
      <c r="MLO40" s="661"/>
      <c r="MLP40" s="661"/>
      <c r="MLQ40" s="661"/>
      <c r="MLR40" s="661"/>
      <c r="MLS40" s="661"/>
      <c r="MLT40" s="661"/>
      <c r="MLU40" s="661"/>
      <c r="MLV40" s="661"/>
      <c r="MLW40" s="661"/>
      <c r="MLX40" s="661"/>
      <c r="MLY40" s="661"/>
      <c r="MLZ40" s="661"/>
      <c r="MMA40" s="661"/>
      <c r="MMB40" s="661"/>
      <c r="MMC40" s="661"/>
      <c r="MMD40" s="661"/>
      <c r="MME40" s="661"/>
      <c r="MMF40" s="661"/>
      <c r="MMG40" s="661"/>
      <c r="MMH40" s="661"/>
      <c r="MMI40" s="661"/>
      <c r="MMJ40" s="661"/>
      <c r="MMK40" s="661"/>
      <c r="MML40" s="661"/>
      <c r="MMM40" s="661"/>
      <c r="MMN40" s="661"/>
      <c r="MMO40" s="661"/>
      <c r="MMP40" s="661"/>
      <c r="MMQ40" s="661"/>
      <c r="MMR40" s="661"/>
      <c r="MMS40" s="661"/>
      <c r="MMT40" s="661"/>
      <c r="MMU40" s="661"/>
      <c r="MMV40" s="661"/>
      <c r="MMW40" s="661"/>
      <c r="MMX40" s="661"/>
      <c r="MMY40" s="661"/>
      <c r="MMZ40" s="661"/>
      <c r="MNA40" s="661"/>
      <c r="MNB40" s="661"/>
      <c r="MNC40" s="661"/>
      <c r="MND40" s="661"/>
      <c r="MNE40" s="661"/>
      <c r="MNF40" s="661"/>
      <c r="MNG40" s="661"/>
      <c r="MNH40" s="661"/>
      <c r="MNI40" s="661"/>
      <c r="MNJ40" s="661"/>
      <c r="MNK40" s="661"/>
      <c r="MNL40" s="661"/>
      <c r="MNM40" s="661"/>
      <c r="MNN40" s="661"/>
      <c r="MNO40" s="661"/>
      <c r="MNP40" s="661"/>
      <c r="MNQ40" s="661"/>
      <c r="MNR40" s="661"/>
      <c r="MNS40" s="661"/>
      <c r="MNT40" s="661"/>
      <c r="MNU40" s="661"/>
      <c r="MNV40" s="661"/>
      <c r="MNW40" s="661"/>
      <c r="MNX40" s="661"/>
      <c r="MNY40" s="661"/>
      <c r="MNZ40" s="661"/>
      <c r="MOA40" s="661"/>
      <c r="MOB40" s="661"/>
      <c r="MOC40" s="661"/>
      <c r="MOD40" s="661"/>
      <c r="MOE40" s="661"/>
      <c r="MOF40" s="661"/>
      <c r="MOG40" s="661"/>
      <c r="MOH40" s="661"/>
      <c r="MOI40" s="661"/>
      <c r="MOJ40" s="661"/>
      <c r="MOK40" s="661"/>
      <c r="MOL40" s="661"/>
      <c r="MOM40" s="661"/>
      <c r="MON40" s="661"/>
      <c r="MOO40" s="661"/>
      <c r="MOP40" s="661"/>
      <c r="MOQ40" s="661"/>
      <c r="MOR40" s="661"/>
      <c r="MOS40" s="661"/>
      <c r="MOT40" s="661"/>
      <c r="MOU40" s="661"/>
      <c r="MOV40" s="661"/>
      <c r="MOW40" s="661"/>
      <c r="MOX40" s="661"/>
      <c r="MOY40" s="661"/>
      <c r="MOZ40" s="661"/>
      <c r="MPA40" s="661"/>
      <c r="MPB40" s="661"/>
      <c r="MPC40" s="661"/>
      <c r="MPD40" s="661"/>
      <c r="MPE40" s="661"/>
      <c r="MPF40" s="661"/>
      <c r="MPG40" s="661"/>
      <c r="MPH40" s="661"/>
      <c r="MPI40" s="661"/>
      <c r="MPJ40" s="661"/>
      <c r="MPK40" s="661"/>
      <c r="MPL40" s="661"/>
      <c r="MPM40" s="661"/>
      <c r="MPN40" s="661"/>
      <c r="MPO40" s="661"/>
      <c r="MPP40" s="661"/>
      <c r="MPQ40" s="661"/>
      <c r="MPR40" s="661"/>
      <c r="MPS40" s="661"/>
      <c r="MPT40" s="661"/>
      <c r="MPU40" s="661"/>
      <c r="MPV40" s="661"/>
      <c r="MPW40" s="661"/>
      <c r="MPX40" s="661"/>
      <c r="MPY40" s="661"/>
      <c r="MPZ40" s="661"/>
      <c r="MQA40" s="661"/>
      <c r="MQB40" s="661"/>
      <c r="MQC40" s="661"/>
      <c r="MQD40" s="661"/>
      <c r="MQE40" s="661"/>
      <c r="MQF40" s="661"/>
      <c r="MQG40" s="661"/>
      <c r="MQH40" s="661"/>
      <c r="MQI40" s="661"/>
      <c r="MQJ40" s="661"/>
      <c r="MQK40" s="661"/>
      <c r="MQL40" s="661"/>
      <c r="MQM40" s="661"/>
      <c r="MQN40" s="661"/>
      <c r="MQO40" s="661"/>
      <c r="MQP40" s="661"/>
      <c r="MQQ40" s="661"/>
      <c r="MQR40" s="661"/>
      <c r="MQS40" s="661"/>
      <c r="MQT40" s="661"/>
      <c r="MQU40" s="661"/>
      <c r="MQV40" s="661"/>
      <c r="MQW40" s="661"/>
      <c r="MQX40" s="661"/>
      <c r="MQY40" s="661"/>
      <c r="MQZ40" s="661"/>
      <c r="MRA40" s="661"/>
      <c r="MRB40" s="661"/>
      <c r="MRC40" s="661"/>
      <c r="MRD40" s="661"/>
      <c r="MRE40" s="661"/>
      <c r="MRF40" s="661"/>
      <c r="MRG40" s="661"/>
      <c r="MRH40" s="661"/>
      <c r="MRI40" s="661"/>
      <c r="MRJ40" s="661"/>
      <c r="MRK40" s="661"/>
      <c r="MRL40" s="661"/>
      <c r="MRM40" s="661"/>
      <c r="MRN40" s="661"/>
      <c r="MRO40" s="661"/>
      <c r="MRP40" s="661"/>
      <c r="MRQ40" s="661"/>
      <c r="MRR40" s="661"/>
      <c r="MRS40" s="661"/>
      <c r="MRT40" s="661"/>
      <c r="MRU40" s="661"/>
      <c r="MRV40" s="661"/>
      <c r="MRW40" s="661"/>
      <c r="MRX40" s="661"/>
      <c r="MRY40" s="661"/>
      <c r="MRZ40" s="661"/>
      <c r="MSA40" s="661"/>
      <c r="MSB40" s="661"/>
      <c r="MSC40" s="661"/>
      <c r="MSD40" s="661"/>
      <c r="MSE40" s="661"/>
      <c r="MSF40" s="661"/>
      <c r="MSG40" s="661"/>
      <c r="MSH40" s="661"/>
      <c r="MSI40" s="661"/>
      <c r="MSJ40" s="661"/>
      <c r="MSK40" s="661"/>
      <c r="MSL40" s="661"/>
      <c r="MSM40" s="661"/>
      <c r="MSN40" s="661"/>
      <c r="MSO40" s="661"/>
      <c r="MSP40" s="661"/>
      <c r="MSQ40" s="661"/>
      <c r="MSR40" s="661"/>
      <c r="MSS40" s="661"/>
      <c r="MST40" s="661"/>
      <c r="MSU40" s="661"/>
      <c r="MSV40" s="661"/>
      <c r="MSW40" s="661"/>
      <c r="MSX40" s="661"/>
      <c r="MSY40" s="661"/>
      <c r="MSZ40" s="661"/>
      <c r="MTA40" s="661"/>
      <c r="MTB40" s="661"/>
      <c r="MTC40" s="661"/>
      <c r="MTD40" s="661"/>
      <c r="MTE40" s="661"/>
      <c r="MTF40" s="661"/>
      <c r="MTG40" s="661"/>
      <c r="MTH40" s="661"/>
      <c r="MTI40" s="661"/>
      <c r="MTJ40" s="661"/>
      <c r="MTK40" s="661"/>
      <c r="MTL40" s="661"/>
      <c r="MTM40" s="661"/>
      <c r="MTN40" s="661"/>
      <c r="MTO40" s="661"/>
      <c r="MTP40" s="661"/>
      <c r="MTQ40" s="661"/>
      <c r="MTR40" s="661"/>
      <c r="MTS40" s="661"/>
      <c r="MTT40" s="661"/>
      <c r="MTU40" s="661"/>
      <c r="MTV40" s="661"/>
      <c r="MTW40" s="661"/>
      <c r="MTX40" s="661"/>
      <c r="MTY40" s="661"/>
      <c r="MTZ40" s="661"/>
      <c r="MUA40" s="661"/>
      <c r="MUB40" s="661"/>
      <c r="MUC40" s="661"/>
      <c r="MUD40" s="661"/>
      <c r="MUE40" s="661"/>
      <c r="MUF40" s="661"/>
      <c r="MUG40" s="661"/>
      <c r="MUH40" s="661"/>
      <c r="MUI40" s="661"/>
      <c r="MUJ40" s="661"/>
      <c r="MUK40" s="661"/>
      <c r="MUL40" s="661"/>
      <c r="MUM40" s="661"/>
      <c r="MUN40" s="661"/>
      <c r="MUO40" s="661"/>
      <c r="MUP40" s="661"/>
      <c r="MUQ40" s="661"/>
      <c r="MUR40" s="661"/>
      <c r="MUS40" s="661"/>
      <c r="MUT40" s="661"/>
      <c r="MUU40" s="661"/>
      <c r="MUV40" s="661"/>
      <c r="MUW40" s="661"/>
      <c r="MUX40" s="661"/>
      <c r="MUY40" s="661"/>
      <c r="MUZ40" s="661"/>
      <c r="MVA40" s="661"/>
      <c r="MVB40" s="661"/>
      <c r="MVC40" s="661"/>
      <c r="MVD40" s="661"/>
      <c r="MVE40" s="661"/>
      <c r="MVF40" s="661"/>
      <c r="MVG40" s="661"/>
      <c r="MVH40" s="661"/>
      <c r="MVI40" s="661"/>
      <c r="MVJ40" s="661"/>
      <c r="MVK40" s="661"/>
      <c r="MVL40" s="661"/>
      <c r="MVM40" s="661"/>
      <c r="MVN40" s="661"/>
      <c r="MVO40" s="661"/>
      <c r="MVP40" s="661"/>
      <c r="MVQ40" s="661"/>
      <c r="MVR40" s="661"/>
      <c r="MVS40" s="661"/>
      <c r="MVT40" s="661"/>
      <c r="MVU40" s="661"/>
      <c r="MVV40" s="661"/>
      <c r="MVW40" s="661"/>
      <c r="MVX40" s="661"/>
      <c r="MVY40" s="661"/>
      <c r="MVZ40" s="661"/>
      <c r="MWA40" s="661"/>
      <c r="MWB40" s="661"/>
      <c r="MWC40" s="661"/>
      <c r="MWD40" s="661"/>
      <c r="MWE40" s="661"/>
      <c r="MWF40" s="661"/>
      <c r="MWG40" s="661"/>
      <c r="MWH40" s="661"/>
      <c r="MWI40" s="661"/>
      <c r="MWJ40" s="661"/>
      <c r="MWK40" s="661"/>
      <c r="MWL40" s="661"/>
      <c r="MWM40" s="661"/>
      <c r="MWN40" s="661"/>
      <c r="MWO40" s="661"/>
      <c r="MWP40" s="661"/>
      <c r="MWQ40" s="661"/>
      <c r="MWR40" s="661"/>
      <c r="MWS40" s="661"/>
      <c r="MWT40" s="661"/>
      <c r="MWU40" s="661"/>
      <c r="MWV40" s="661"/>
      <c r="MWW40" s="661"/>
      <c r="MWX40" s="661"/>
      <c r="MWY40" s="661"/>
      <c r="MWZ40" s="661"/>
      <c r="MXA40" s="661"/>
      <c r="MXB40" s="661"/>
      <c r="MXC40" s="661"/>
      <c r="MXD40" s="661"/>
      <c r="MXE40" s="661"/>
      <c r="MXF40" s="661"/>
      <c r="MXG40" s="661"/>
      <c r="MXH40" s="661"/>
      <c r="MXI40" s="661"/>
      <c r="MXJ40" s="661"/>
      <c r="MXK40" s="661"/>
      <c r="MXL40" s="661"/>
      <c r="MXM40" s="661"/>
      <c r="MXN40" s="661"/>
      <c r="MXO40" s="661"/>
      <c r="MXP40" s="661"/>
      <c r="MXQ40" s="661"/>
      <c r="MXR40" s="661"/>
      <c r="MXS40" s="661"/>
      <c r="MXT40" s="661"/>
      <c r="MXU40" s="661"/>
      <c r="MXV40" s="661"/>
      <c r="MXW40" s="661"/>
      <c r="MXX40" s="661"/>
      <c r="MXY40" s="661"/>
      <c r="MXZ40" s="661"/>
      <c r="MYA40" s="661"/>
      <c r="MYB40" s="661"/>
      <c r="MYC40" s="661"/>
      <c r="MYD40" s="661"/>
      <c r="MYE40" s="661"/>
      <c r="MYF40" s="661"/>
      <c r="MYG40" s="661"/>
      <c r="MYH40" s="661"/>
      <c r="MYI40" s="661"/>
      <c r="MYJ40" s="661"/>
      <c r="MYK40" s="661"/>
      <c r="MYL40" s="661"/>
      <c r="MYM40" s="661"/>
      <c r="MYN40" s="661"/>
      <c r="MYO40" s="661"/>
      <c r="MYP40" s="661"/>
      <c r="MYQ40" s="661"/>
      <c r="MYR40" s="661"/>
      <c r="MYS40" s="661"/>
      <c r="MYT40" s="661"/>
      <c r="MYU40" s="661"/>
      <c r="MYV40" s="661"/>
      <c r="MYW40" s="661"/>
      <c r="MYX40" s="661"/>
      <c r="MYY40" s="661"/>
      <c r="MYZ40" s="661"/>
      <c r="MZA40" s="661"/>
      <c r="MZB40" s="661"/>
      <c r="MZC40" s="661"/>
      <c r="MZD40" s="661"/>
      <c r="MZE40" s="661"/>
      <c r="MZF40" s="661"/>
      <c r="MZG40" s="661"/>
      <c r="MZH40" s="661"/>
      <c r="MZI40" s="661"/>
      <c r="MZJ40" s="661"/>
      <c r="MZK40" s="661"/>
      <c r="MZL40" s="661"/>
      <c r="MZM40" s="661"/>
      <c r="MZN40" s="661"/>
      <c r="MZO40" s="661"/>
      <c r="MZP40" s="661"/>
      <c r="MZQ40" s="661"/>
      <c r="MZR40" s="661"/>
      <c r="MZS40" s="661"/>
      <c r="MZT40" s="661"/>
      <c r="MZU40" s="661"/>
      <c r="MZV40" s="661"/>
      <c r="MZW40" s="661"/>
      <c r="MZX40" s="661"/>
      <c r="MZY40" s="661"/>
      <c r="MZZ40" s="661"/>
      <c r="NAA40" s="661"/>
      <c r="NAB40" s="661"/>
      <c r="NAC40" s="661"/>
      <c r="NAD40" s="661"/>
      <c r="NAE40" s="661"/>
      <c r="NAF40" s="661"/>
      <c r="NAG40" s="661"/>
      <c r="NAH40" s="661"/>
      <c r="NAI40" s="661"/>
      <c r="NAJ40" s="661"/>
      <c r="NAK40" s="661"/>
      <c r="NAL40" s="661"/>
      <c r="NAM40" s="661"/>
      <c r="NAN40" s="661"/>
      <c r="NAO40" s="661"/>
      <c r="NAP40" s="661"/>
      <c r="NAQ40" s="661"/>
      <c r="NAR40" s="661"/>
      <c r="NAS40" s="661"/>
      <c r="NAT40" s="661"/>
      <c r="NAU40" s="661"/>
      <c r="NAV40" s="661"/>
      <c r="NAW40" s="661"/>
      <c r="NAX40" s="661"/>
      <c r="NAY40" s="661"/>
      <c r="NAZ40" s="661"/>
      <c r="NBA40" s="661"/>
      <c r="NBB40" s="661"/>
      <c r="NBC40" s="661"/>
      <c r="NBD40" s="661"/>
      <c r="NBE40" s="661"/>
      <c r="NBF40" s="661"/>
      <c r="NBG40" s="661"/>
      <c r="NBH40" s="661"/>
      <c r="NBI40" s="661"/>
      <c r="NBJ40" s="661"/>
      <c r="NBK40" s="661"/>
      <c r="NBL40" s="661"/>
      <c r="NBM40" s="661"/>
      <c r="NBN40" s="661"/>
      <c r="NBO40" s="661"/>
      <c r="NBP40" s="661"/>
      <c r="NBQ40" s="661"/>
      <c r="NBR40" s="661"/>
      <c r="NBS40" s="661"/>
      <c r="NBT40" s="661"/>
      <c r="NBU40" s="661"/>
      <c r="NBV40" s="661"/>
      <c r="NBW40" s="661"/>
      <c r="NBX40" s="661"/>
      <c r="NBY40" s="661"/>
      <c r="NBZ40" s="661"/>
      <c r="NCA40" s="661"/>
      <c r="NCB40" s="661"/>
      <c r="NCC40" s="661"/>
      <c r="NCD40" s="661"/>
      <c r="NCE40" s="661"/>
      <c r="NCF40" s="661"/>
      <c r="NCG40" s="661"/>
      <c r="NCH40" s="661"/>
      <c r="NCI40" s="661"/>
      <c r="NCJ40" s="661"/>
      <c r="NCK40" s="661"/>
      <c r="NCL40" s="661"/>
      <c r="NCM40" s="661"/>
      <c r="NCN40" s="661"/>
      <c r="NCO40" s="661"/>
      <c r="NCP40" s="661"/>
      <c r="NCQ40" s="661"/>
      <c r="NCR40" s="661"/>
      <c r="NCS40" s="661"/>
      <c r="NCT40" s="661"/>
      <c r="NCU40" s="661"/>
      <c r="NCV40" s="661"/>
      <c r="NCW40" s="661"/>
      <c r="NCX40" s="661"/>
      <c r="NCY40" s="661"/>
      <c r="NCZ40" s="661"/>
      <c r="NDA40" s="661"/>
      <c r="NDB40" s="661"/>
      <c r="NDC40" s="661"/>
      <c r="NDD40" s="661"/>
      <c r="NDE40" s="661"/>
      <c r="NDF40" s="661"/>
      <c r="NDG40" s="661"/>
      <c r="NDH40" s="661"/>
      <c r="NDI40" s="661"/>
      <c r="NDJ40" s="661"/>
      <c r="NDK40" s="661"/>
      <c r="NDL40" s="661"/>
      <c r="NDM40" s="661"/>
      <c r="NDN40" s="661"/>
      <c r="NDO40" s="661"/>
      <c r="NDP40" s="661"/>
      <c r="NDQ40" s="661"/>
      <c r="NDR40" s="661"/>
      <c r="NDS40" s="661"/>
      <c r="NDT40" s="661"/>
      <c r="NDU40" s="661"/>
      <c r="NDV40" s="661"/>
      <c r="NDW40" s="661"/>
      <c r="NDX40" s="661"/>
      <c r="NDY40" s="661"/>
      <c r="NDZ40" s="661"/>
      <c r="NEA40" s="661"/>
      <c r="NEB40" s="661"/>
      <c r="NEC40" s="661"/>
      <c r="NED40" s="661"/>
      <c r="NEE40" s="661"/>
      <c r="NEF40" s="661"/>
      <c r="NEG40" s="661"/>
      <c r="NEH40" s="661"/>
      <c r="NEI40" s="661"/>
      <c r="NEJ40" s="661"/>
      <c r="NEK40" s="661"/>
      <c r="NEL40" s="661"/>
      <c r="NEM40" s="661"/>
      <c r="NEN40" s="661"/>
      <c r="NEO40" s="661"/>
      <c r="NEP40" s="661"/>
      <c r="NEQ40" s="661"/>
      <c r="NER40" s="661"/>
      <c r="NES40" s="661"/>
      <c r="NET40" s="661"/>
      <c r="NEU40" s="661"/>
      <c r="NEV40" s="661"/>
      <c r="NEW40" s="661"/>
      <c r="NEX40" s="661"/>
      <c r="NEY40" s="661"/>
      <c r="NEZ40" s="661"/>
      <c r="NFA40" s="661"/>
      <c r="NFB40" s="661"/>
      <c r="NFC40" s="661"/>
      <c r="NFD40" s="661"/>
      <c r="NFE40" s="661"/>
      <c r="NFF40" s="661"/>
      <c r="NFG40" s="661"/>
      <c r="NFH40" s="661"/>
      <c r="NFI40" s="661"/>
      <c r="NFJ40" s="661"/>
      <c r="NFK40" s="661"/>
      <c r="NFL40" s="661"/>
      <c r="NFM40" s="661"/>
      <c r="NFN40" s="661"/>
      <c r="NFO40" s="661"/>
      <c r="NFP40" s="661"/>
      <c r="NFQ40" s="661"/>
      <c r="NFR40" s="661"/>
      <c r="NFS40" s="661"/>
      <c r="NFT40" s="661"/>
      <c r="NFU40" s="661"/>
      <c r="NFV40" s="661"/>
      <c r="NFW40" s="661"/>
      <c r="NFX40" s="661"/>
      <c r="NFY40" s="661"/>
      <c r="NFZ40" s="661"/>
      <c r="NGA40" s="661"/>
      <c r="NGB40" s="661"/>
      <c r="NGC40" s="661"/>
      <c r="NGD40" s="661"/>
      <c r="NGE40" s="661"/>
      <c r="NGF40" s="661"/>
      <c r="NGG40" s="661"/>
      <c r="NGH40" s="661"/>
      <c r="NGI40" s="661"/>
      <c r="NGJ40" s="661"/>
      <c r="NGK40" s="661"/>
      <c r="NGL40" s="661"/>
      <c r="NGM40" s="661"/>
      <c r="NGN40" s="661"/>
      <c r="NGO40" s="661"/>
      <c r="NGP40" s="661"/>
      <c r="NGQ40" s="661"/>
      <c r="NGR40" s="661"/>
      <c r="NGS40" s="661"/>
      <c r="NGT40" s="661"/>
      <c r="NGU40" s="661"/>
      <c r="NGV40" s="661"/>
      <c r="NGW40" s="661"/>
      <c r="NGX40" s="661"/>
      <c r="NGY40" s="661"/>
      <c r="NGZ40" s="661"/>
      <c r="NHA40" s="661"/>
      <c r="NHB40" s="661"/>
      <c r="NHC40" s="661"/>
      <c r="NHD40" s="661"/>
      <c r="NHE40" s="661"/>
      <c r="NHF40" s="661"/>
      <c r="NHG40" s="661"/>
      <c r="NHH40" s="661"/>
      <c r="NHI40" s="661"/>
      <c r="NHJ40" s="661"/>
      <c r="NHK40" s="661"/>
      <c r="NHL40" s="661"/>
      <c r="NHM40" s="661"/>
      <c r="NHN40" s="661"/>
      <c r="NHO40" s="661"/>
      <c r="NHP40" s="661"/>
      <c r="NHQ40" s="661"/>
      <c r="NHR40" s="661"/>
      <c r="NHS40" s="661"/>
      <c r="NHT40" s="661"/>
      <c r="NHU40" s="661"/>
      <c r="NHV40" s="661"/>
      <c r="NHW40" s="661"/>
      <c r="NHX40" s="661"/>
      <c r="NHY40" s="661"/>
      <c r="NHZ40" s="661"/>
      <c r="NIA40" s="661"/>
      <c r="NIB40" s="661"/>
      <c r="NIC40" s="661"/>
      <c r="NID40" s="661"/>
      <c r="NIE40" s="661"/>
      <c r="NIF40" s="661"/>
      <c r="NIG40" s="661"/>
      <c r="NIH40" s="661"/>
      <c r="NII40" s="661"/>
      <c r="NIJ40" s="661"/>
      <c r="NIK40" s="661"/>
      <c r="NIL40" s="661"/>
      <c r="NIM40" s="661"/>
      <c r="NIN40" s="661"/>
      <c r="NIO40" s="661"/>
      <c r="NIP40" s="661"/>
      <c r="NIQ40" s="661"/>
      <c r="NIR40" s="661"/>
      <c r="NIS40" s="661"/>
      <c r="NIT40" s="661"/>
      <c r="NIU40" s="661"/>
      <c r="NIV40" s="661"/>
      <c r="NIW40" s="661"/>
      <c r="NIX40" s="661"/>
      <c r="NIY40" s="661"/>
      <c r="NIZ40" s="661"/>
      <c r="NJA40" s="661"/>
      <c r="NJB40" s="661"/>
      <c r="NJC40" s="661"/>
      <c r="NJD40" s="661"/>
      <c r="NJE40" s="661"/>
      <c r="NJF40" s="661"/>
      <c r="NJG40" s="661"/>
      <c r="NJH40" s="661"/>
      <c r="NJI40" s="661"/>
      <c r="NJJ40" s="661"/>
      <c r="NJK40" s="661"/>
      <c r="NJL40" s="661"/>
      <c r="NJM40" s="661"/>
      <c r="NJN40" s="661"/>
      <c r="NJO40" s="661"/>
      <c r="NJP40" s="661"/>
      <c r="NJQ40" s="661"/>
      <c r="NJR40" s="661"/>
      <c r="NJS40" s="661"/>
      <c r="NJT40" s="661"/>
      <c r="NJU40" s="661"/>
      <c r="NJV40" s="661"/>
      <c r="NJW40" s="661"/>
      <c r="NJX40" s="661"/>
      <c r="NJY40" s="661"/>
      <c r="NJZ40" s="661"/>
      <c r="NKA40" s="661"/>
      <c r="NKB40" s="661"/>
      <c r="NKC40" s="661"/>
      <c r="NKD40" s="661"/>
      <c r="NKE40" s="661"/>
      <c r="NKF40" s="661"/>
      <c r="NKG40" s="661"/>
      <c r="NKH40" s="661"/>
      <c r="NKI40" s="661"/>
      <c r="NKJ40" s="661"/>
      <c r="NKK40" s="661"/>
      <c r="NKL40" s="661"/>
      <c r="NKM40" s="661"/>
      <c r="NKN40" s="661"/>
      <c r="NKO40" s="661"/>
      <c r="NKP40" s="661"/>
      <c r="NKQ40" s="661"/>
      <c r="NKR40" s="661"/>
      <c r="NKS40" s="661"/>
      <c r="NKT40" s="661"/>
      <c r="NKU40" s="661"/>
      <c r="NKV40" s="661"/>
      <c r="NKW40" s="661"/>
      <c r="NKX40" s="661"/>
      <c r="NKY40" s="661"/>
      <c r="NKZ40" s="661"/>
      <c r="NLA40" s="661"/>
      <c r="NLB40" s="661"/>
      <c r="NLC40" s="661"/>
      <c r="NLD40" s="661"/>
      <c r="NLE40" s="661"/>
      <c r="NLF40" s="661"/>
      <c r="NLG40" s="661"/>
      <c r="NLH40" s="661"/>
      <c r="NLI40" s="661"/>
      <c r="NLJ40" s="661"/>
      <c r="NLK40" s="661"/>
      <c r="NLL40" s="661"/>
      <c r="NLM40" s="661"/>
      <c r="NLN40" s="661"/>
      <c r="NLO40" s="661"/>
      <c r="NLP40" s="661"/>
      <c r="NLQ40" s="661"/>
      <c r="NLR40" s="661"/>
      <c r="NLS40" s="661"/>
      <c r="NLT40" s="661"/>
      <c r="NLU40" s="661"/>
      <c r="NLV40" s="661"/>
      <c r="NLW40" s="661"/>
      <c r="NLX40" s="661"/>
      <c r="NLY40" s="661"/>
      <c r="NLZ40" s="661"/>
      <c r="NMA40" s="661"/>
      <c r="NMB40" s="661"/>
      <c r="NMC40" s="661"/>
      <c r="NMD40" s="661"/>
      <c r="NME40" s="661"/>
      <c r="NMF40" s="661"/>
      <c r="NMG40" s="661"/>
      <c r="NMH40" s="661"/>
      <c r="NMI40" s="661"/>
      <c r="NMJ40" s="661"/>
      <c r="NMK40" s="661"/>
      <c r="NML40" s="661"/>
      <c r="NMM40" s="661"/>
      <c r="NMN40" s="661"/>
      <c r="NMO40" s="661"/>
      <c r="NMP40" s="661"/>
      <c r="NMQ40" s="661"/>
      <c r="NMR40" s="661"/>
      <c r="NMS40" s="661"/>
      <c r="NMT40" s="661"/>
      <c r="NMU40" s="661"/>
      <c r="NMV40" s="661"/>
      <c r="NMW40" s="661"/>
      <c r="NMX40" s="661"/>
      <c r="NMY40" s="661"/>
      <c r="NMZ40" s="661"/>
      <c r="NNA40" s="661"/>
      <c r="NNB40" s="661"/>
      <c r="NNC40" s="661"/>
      <c r="NND40" s="661"/>
      <c r="NNE40" s="661"/>
      <c r="NNF40" s="661"/>
      <c r="NNG40" s="661"/>
      <c r="NNH40" s="661"/>
      <c r="NNI40" s="661"/>
      <c r="NNJ40" s="661"/>
      <c r="NNK40" s="661"/>
      <c r="NNL40" s="661"/>
      <c r="NNM40" s="661"/>
      <c r="NNN40" s="661"/>
      <c r="NNO40" s="661"/>
      <c r="NNP40" s="661"/>
      <c r="NNQ40" s="661"/>
      <c r="NNR40" s="661"/>
      <c r="NNS40" s="661"/>
      <c r="NNT40" s="661"/>
      <c r="NNU40" s="661"/>
      <c r="NNV40" s="661"/>
      <c r="NNW40" s="661"/>
      <c r="NNX40" s="661"/>
      <c r="NNY40" s="661"/>
      <c r="NNZ40" s="661"/>
      <c r="NOA40" s="661"/>
      <c r="NOB40" s="661"/>
      <c r="NOC40" s="661"/>
      <c r="NOD40" s="661"/>
      <c r="NOE40" s="661"/>
      <c r="NOF40" s="661"/>
      <c r="NOG40" s="661"/>
      <c r="NOH40" s="661"/>
      <c r="NOI40" s="661"/>
      <c r="NOJ40" s="661"/>
      <c r="NOK40" s="661"/>
      <c r="NOL40" s="661"/>
      <c r="NOM40" s="661"/>
      <c r="NON40" s="661"/>
      <c r="NOO40" s="661"/>
      <c r="NOP40" s="661"/>
      <c r="NOQ40" s="661"/>
      <c r="NOR40" s="661"/>
      <c r="NOS40" s="661"/>
      <c r="NOT40" s="661"/>
      <c r="NOU40" s="661"/>
      <c r="NOV40" s="661"/>
      <c r="NOW40" s="661"/>
      <c r="NOX40" s="661"/>
      <c r="NOY40" s="661"/>
      <c r="NOZ40" s="661"/>
      <c r="NPA40" s="661"/>
      <c r="NPB40" s="661"/>
      <c r="NPC40" s="661"/>
      <c r="NPD40" s="661"/>
      <c r="NPE40" s="661"/>
      <c r="NPF40" s="661"/>
      <c r="NPG40" s="661"/>
      <c r="NPH40" s="661"/>
      <c r="NPI40" s="661"/>
      <c r="NPJ40" s="661"/>
      <c r="NPK40" s="661"/>
      <c r="NPL40" s="661"/>
      <c r="NPM40" s="661"/>
      <c r="NPN40" s="661"/>
      <c r="NPO40" s="661"/>
      <c r="NPP40" s="661"/>
      <c r="NPQ40" s="661"/>
      <c r="NPR40" s="661"/>
      <c r="NPS40" s="661"/>
      <c r="NPT40" s="661"/>
      <c r="NPU40" s="661"/>
      <c r="NPV40" s="661"/>
      <c r="NPW40" s="661"/>
      <c r="NPX40" s="661"/>
      <c r="NPY40" s="661"/>
      <c r="NPZ40" s="661"/>
      <c r="NQA40" s="661"/>
      <c r="NQB40" s="661"/>
      <c r="NQC40" s="661"/>
      <c r="NQD40" s="661"/>
      <c r="NQE40" s="661"/>
      <c r="NQF40" s="661"/>
      <c r="NQG40" s="661"/>
      <c r="NQH40" s="661"/>
      <c r="NQI40" s="661"/>
      <c r="NQJ40" s="661"/>
      <c r="NQK40" s="661"/>
      <c r="NQL40" s="661"/>
      <c r="NQM40" s="661"/>
      <c r="NQN40" s="661"/>
      <c r="NQO40" s="661"/>
      <c r="NQP40" s="661"/>
      <c r="NQQ40" s="661"/>
      <c r="NQR40" s="661"/>
      <c r="NQS40" s="661"/>
      <c r="NQT40" s="661"/>
      <c r="NQU40" s="661"/>
      <c r="NQV40" s="661"/>
      <c r="NQW40" s="661"/>
      <c r="NQX40" s="661"/>
      <c r="NQY40" s="661"/>
      <c r="NQZ40" s="661"/>
      <c r="NRA40" s="661"/>
      <c r="NRB40" s="661"/>
      <c r="NRC40" s="661"/>
      <c r="NRD40" s="661"/>
      <c r="NRE40" s="661"/>
      <c r="NRF40" s="661"/>
      <c r="NRG40" s="661"/>
      <c r="NRH40" s="661"/>
      <c r="NRI40" s="661"/>
      <c r="NRJ40" s="661"/>
      <c r="NRK40" s="661"/>
      <c r="NRL40" s="661"/>
      <c r="NRM40" s="661"/>
      <c r="NRN40" s="661"/>
      <c r="NRO40" s="661"/>
      <c r="NRP40" s="661"/>
      <c r="NRQ40" s="661"/>
      <c r="NRR40" s="661"/>
      <c r="NRS40" s="661"/>
      <c r="NRT40" s="661"/>
      <c r="NRU40" s="661"/>
      <c r="NRV40" s="661"/>
      <c r="NRW40" s="661"/>
      <c r="NRX40" s="661"/>
      <c r="NRY40" s="661"/>
      <c r="NRZ40" s="661"/>
      <c r="NSA40" s="661"/>
      <c r="NSB40" s="661"/>
      <c r="NSC40" s="661"/>
      <c r="NSD40" s="661"/>
      <c r="NSE40" s="661"/>
      <c r="NSF40" s="661"/>
      <c r="NSG40" s="661"/>
      <c r="NSH40" s="661"/>
      <c r="NSI40" s="661"/>
      <c r="NSJ40" s="661"/>
      <c r="NSK40" s="661"/>
      <c r="NSL40" s="661"/>
      <c r="NSM40" s="661"/>
      <c r="NSN40" s="661"/>
      <c r="NSO40" s="661"/>
      <c r="NSP40" s="661"/>
      <c r="NSQ40" s="661"/>
      <c r="NSR40" s="661"/>
      <c r="NSS40" s="661"/>
      <c r="NST40" s="661"/>
      <c r="NSU40" s="661"/>
      <c r="NSV40" s="661"/>
      <c r="NSW40" s="661"/>
      <c r="NSX40" s="661"/>
      <c r="NSY40" s="661"/>
      <c r="NSZ40" s="661"/>
      <c r="NTA40" s="661"/>
      <c r="NTB40" s="661"/>
      <c r="NTC40" s="661"/>
      <c r="NTD40" s="661"/>
      <c r="NTE40" s="661"/>
      <c r="NTF40" s="661"/>
      <c r="NTG40" s="661"/>
      <c r="NTH40" s="661"/>
      <c r="NTI40" s="661"/>
      <c r="NTJ40" s="661"/>
      <c r="NTK40" s="661"/>
      <c r="NTL40" s="661"/>
      <c r="NTM40" s="661"/>
      <c r="NTN40" s="661"/>
      <c r="NTO40" s="661"/>
      <c r="NTP40" s="661"/>
      <c r="NTQ40" s="661"/>
      <c r="NTR40" s="661"/>
      <c r="NTS40" s="661"/>
      <c r="NTT40" s="661"/>
      <c r="NTU40" s="661"/>
      <c r="NTV40" s="661"/>
      <c r="NTW40" s="661"/>
      <c r="NTX40" s="661"/>
      <c r="NTY40" s="661"/>
      <c r="NTZ40" s="661"/>
      <c r="NUA40" s="661"/>
      <c r="NUB40" s="661"/>
      <c r="NUC40" s="661"/>
      <c r="NUD40" s="661"/>
      <c r="NUE40" s="661"/>
      <c r="NUF40" s="661"/>
      <c r="NUG40" s="661"/>
      <c r="NUH40" s="661"/>
      <c r="NUI40" s="661"/>
      <c r="NUJ40" s="661"/>
      <c r="NUK40" s="661"/>
      <c r="NUL40" s="661"/>
      <c r="NUM40" s="661"/>
      <c r="NUN40" s="661"/>
      <c r="NUO40" s="661"/>
      <c r="NUP40" s="661"/>
      <c r="NUQ40" s="661"/>
      <c r="NUR40" s="661"/>
      <c r="NUS40" s="661"/>
      <c r="NUT40" s="661"/>
      <c r="NUU40" s="661"/>
      <c r="NUV40" s="661"/>
      <c r="NUW40" s="661"/>
      <c r="NUX40" s="661"/>
      <c r="NUY40" s="661"/>
      <c r="NUZ40" s="661"/>
      <c r="NVA40" s="661"/>
      <c r="NVB40" s="661"/>
      <c r="NVC40" s="661"/>
      <c r="NVD40" s="661"/>
      <c r="NVE40" s="661"/>
      <c r="NVF40" s="661"/>
      <c r="NVG40" s="661"/>
      <c r="NVH40" s="661"/>
      <c r="NVI40" s="661"/>
      <c r="NVJ40" s="661"/>
      <c r="NVK40" s="661"/>
      <c r="NVL40" s="661"/>
      <c r="NVM40" s="661"/>
      <c r="NVN40" s="661"/>
      <c r="NVO40" s="661"/>
      <c r="NVP40" s="661"/>
      <c r="NVQ40" s="661"/>
      <c r="NVR40" s="661"/>
      <c r="NVS40" s="661"/>
      <c r="NVT40" s="661"/>
      <c r="NVU40" s="661"/>
      <c r="NVV40" s="661"/>
      <c r="NVW40" s="661"/>
      <c r="NVX40" s="661"/>
      <c r="NVY40" s="661"/>
      <c r="NVZ40" s="661"/>
      <c r="NWA40" s="661"/>
      <c r="NWB40" s="661"/>
      <c r="NWC40" s="661"/>
      <c r="NWD40" s="661"/>
      <c r="NWE40" s="661"/>
      <c r="NWF40" s="661"/>
      <c r="NWG40" s="661"/>
      <c r="NWH40" s="661"/>
      <c r="NWI40" s="661"/>
      <c r="NWJ40" s="661"/>
      <c r="NWK40" s="661"/>
      <c r="NWL40" s="661"/>
      <c r="NWM40" s="661"/>
      <c r="NWN40" s="661"/>
      <c r="NWO40" s="661"/>
      <c r="NWP40" s="661"/>
      <c r="NWQ40" s="661"/>
      <c r="NWR40" s="661"/>
      <c r="NWS40" s="661"/>
      <c r="NWT40" s="661"/>
      <c r="NWU40" s="661"/>
      <c r="NWV40" s="661"/>
      <c r="NWW40" s="661"/>
      <c r="NWX40" s="661"/>
      <c r="NWY40" s="661"/>
      <c r="NWZ40" s="661"/>
      <c r="NXA40" s="661"/>
      <c r="NXB40" s="661"/>
      <c r="NXC40" s="661"/>
      <c r="NXD40" s="661"/>
      <c r="NXE40" s="661"/>
      <c r="NXF40" s="661"/>
      <c r="NXG40" s="661"/>
      <c r="NXH40" s="661"/>
      <c r="NXI40" s="661"/>
      <c r="NXJ40" s="661"/>
      <c r="NXK40" s="661"/>
      <c r="NXL40" s="661"/>
      <c r="NXM40" s="661"/>
      <c r="NXN40" s="661"/>
      <c r="NXO40" s="661"/>
      <c r="NXP40" s="661"/>
      <c r="NXQ40" s="661"/>
      <c r="NXR40" s="661"/>
      <c r="NXS40" s="661"/>
      <c r="NXT40" s="661"/>
      <c r="NXU40" s="661"/>
      <c r="NXV40" s="661"/>
      <c r="NXW40" s="661"/>
      <c r="NXX40" s="661"/>
      <c r="NXY40" s="661"/>
      <c r="NXZ40" s="661"/>
      <c r="NYA40" s="661"/>
      <c r="NYB40" s="661"/>
      <c r="NYC40" s="661"/>
      <c r="NYD40" s="661"/>
      <c r="NYE40" s="661"/>
      <c r="NYF40" s="661"/>
      <c r="NYG40" s="661"/>
      <c r="NYH40" s="661"/>
      <c r="NYI40" s="661"/>
      <c r="NYJ40" s="661"/>
      <c r="NYK40" s="661"/>
      <c r="NYL40" s="661"/>
      <c r="NYM40" s="661"/>
      <c r="NYN40" s="661"/>
      <c r="NYO40" s="661"/>
      <c r="NYP40" s="661"/>
      <c r="NYQ40" s="661"/>
      <c r="NYR40" s="661"/>
      <c r="NYS40" s="661"/>
      <c r="NYT40" s="661"/>
      <c r="NYU40" s="661"/>
      <c r="NYV40" s="661"/>
      <c r="NYW40" s="661"/>
      <c r="NYX40" s="661"/>
      <c r="NYY40" s="661"/>
      <c r="NYZ40" s="661"/>
      <c r="NZA40" s="661"/>
      <c r="NZB40" s="661"/>
      <c r="NZC40" s="661"/>
      <c r="NZD40" s="661"/>
      <c r="NZE40" s="661"/>
      <c r="NZF40" s="661"/>
      <c r="NZG40" s="661"/>
      <c r="NZH40" s="661"/>
      <c r="NZI40" s="661"/>
      <c r="NZJ40" s="661"/>
      <c r="NZK40" s="661"/>
      <c r="NZL40" s="661"/>
      <c r="NZM40" s="661"/>
      <c r="NZN40" s="661"/>
      <c r="NZO40" s="661"/>
      <c r="NZP40" s="661"/>
      <c r="NZQ40" s="661"/>
      <c r="NZR40" s="661"/>
      <c r="NZS40" s="661"/>
      <c r="NZT40" s="661"/>
      <c r="NZU40" s="661"/>
      <c r="NZV40" s="661"/>
      <c r="NZW40" s="661"/>
      <c r="NZX40" s="661"/>
      <c r="NZY40" s="661"/>
      <c r="NZZ40" s="661"/>
      <c r="OAA40" s="661"/>
      <c r="OAB40" s="661"/>
      <c r="OAC40" s="661"/>
      <c r="OAD40" s="661"/>
      <c r="OAE40" s="661"/>
      <c r="OAF40" s="661"/>
      <c r="OAG40" s="661"/>
      <c r="OAH40" s="661"/>
      <c r="OAI40" s="661"/>
      <c r="OAJ40" s="661"/>
      <c r="OAK40" s="661"/>
      <c r="OAL40" s="661"/>
      <c r="OAM40" s="661"/>
      <c r="OAN40" s="661"/>
      <c r="OAO40" s="661"/>
      <c r="OAP40" s="661"/>
      <c r="OAQ40" s="661"/>
      <c r="OAR40" s="661"/>
      <c r="OAS40" s="661"/>
      <c r="OAT40" s="661"/>
      <c r="OAU40" s="661"/>
      <c r="OAV40" s="661"/>
      <c r="OAW40" s="661"/>
      <c r="OAX40" s="661"/>
      <c r="OAY40" s="661"/>
      <c r="OAZ40" s="661"/>
      <c r="OBA40" s="661"/>
      <c r="OBB40" s="661"/>
      <c r="OBC40" s="661"/>
      <c r="OBD40" s="661"/>
      <c r="OBE40" s="661"/>
      <c r="OBF40" s="661"/>
      <c r="OBG40" s="661"/>
      <c r="OBH40" s="661"/>
      <c r="OBI40" s="661"/>
      <c r="OBJ40" s="661"/>
      <c r="OBK40" s="661"/>
      <c r="OBL40" s="661"/>
      <c r="OBM40" s="661"/>
      <c r="OBN40" s="661"/>
      <c r="OBO40" s="661"/>
      <c r="OBP40" s="661"/>
      <c r="OBQ40" s="661"/>
      <c r="OBR40" s="661"/>
      <c r="OBS40" s="661"/>
      <c r="OBT40" s="661"/>
      <c r="OBU40" s="661"/>
      <c r="OBV40" s="661"/>
      <c r="OBW40" s="661"/>
      <c r="OBX40" s="661"/>
      <c r="OBY40" s="661"/>
      <c r="OBZ40" s="661"/>
      <c r="OCA40" s="661"/>
      <c r="OCB40" s="661"/>
      <c r="OCC40" s="661"/>
      <c r="OCD40" s="661"/>
      <c r="OCE40" s="661"/>
      <c r="OCF40" s="661"/>
      <c r="OCG40" s="661"/>
      <c r="OCH40" s="661"/>
      <c r="OCI40" s="661"/>
      <c r="OCJ40" s="661"/>
      <c r="OCK40" s="661"/>
      <c r="OCL40" s="661"/>
      <c r="OCM40" s="661"/>
      <c r="OCN40" s="661"/>
      <c r="OCO40" s="661"/>
      <c r="OCP40" s="661"/>
      <c r="OCQ40" s="661"/>
      <c r="OCR40" s="661"/>
      <c r="OCS40" s="661"/>
      <c r="OCT40" s="661"/>
      <c r="OCU40" s="661"/>
      <c r="OCV40" s="661"/>
      <c r="OCW40" s="661"/>
      <c r="OCX40" s="661"/>
      <c r="OCY40" s="661"/>
      <c r="OCZ40" s="661"/>
      <c r="ODA40" s="661"/>
      <c r="ODB40" s="661"/>
      <c r="ODC40" s="661"/>
      <c r="ODD40" s="661"/>
      <c r="ODE40" s="661"/>
      <c r="ODF40" s="661"/>
      <c r="ODG40" s="661"/>
      <c r="ODH40" s="661"/>
      <c r="ODI40" s="661"/>
      <c r="ODJ40" s="661"/>
      <c r="ODK40" s="661"/>
      <c r="ODL40" s="661"/>
      <c r="ODM40" s="661"/>
      <c r="ODN40" s="661"/>
      <c r="ODO40" s="661"/>
      <c r="ODP40" s="661"/>
      <c r="ODQ40" s="661"/>
      <c r="ODR40" s="661"/>
      <c r="ODS40" s="661"/>
      <c r="ODT40" s="661"/>
      <c r="ODU40" s="661"/>
      <c r="ODV40" s="661"/>
      <c r="ODW40" s="661"/>
      <c r="ODX40" s="661"/>
      <c r="ODY40" s="661"/>
      <c r="ODZ40" s="661"/>
      <c r="OEA40" s="661"/>
      <c r="OEB40" s="661"/>
      <c r="OEC40" s="661"/>
      <c r="OED40" s="661"/>
      <c r="OEE40" s="661"/>
      <c r="OEF40" s="661"/>
      <c r="OEG40" s="661"/>
      <c r="OEH40" s="661"/>
      <c r="OEI40" s="661"/>
      <c r="OEJ40" s="661"/>
      <c r="OEK40" s="661"/>
      <c r="OEL40" s="661"/>
      <c r="OEM40" s="661"/>
      <c r="OEN40" s="661"/>
      <c r="OEO40" s="661"/>
      <c r="OEP40" s="661"/>
      <c r="OEQ40" s="661"/>
      <c r="OER40" s="661"/>
      <c r="OES40" s="661"/>
      <c r="OET40" s="661"/>
      <c r="OEU40" s="661"/>
      <c r="OEV40" s="661"/>
      <c r="OEW40" s="661"/>
      <c r="OEX40" s="661"/>
      <c r="OEY40" s="661"/>
      <c r="OEZ40" s="661"/>
      <c r="OFA40" s="661"/>
      <c r="OFB40" s="661"/>
      <c r="OFC40" s="661"/>
      <c r="OFD40" s="661"/>
      <c r="OFE40" s="661"/>
      <c r="OFF40" s="661"/>
      <c r="OFG40" s="661"/>
      <c r="OFH40" s="661"/>
      <c r="OFI40" s="661"/>
      <c r="OFJ40" s="661"/>
      <c r="OFK40" s="661"/>
      <c r="OFL40" s="661"/>
      <c r="OFM40" s="661"/>
      <c r="OFN40" s="661"/>
      <c r="OFO40" s="661"/>
      <c r="OFP40" s="661"/>
      <c r="OFQ40" s="661"/>
      <c r="OFR40" s="661"/>
      <c r="OFS40" s="661"/>
      <c r="OFT40" s="661"/>
      <c r="OFU40" s="661"/>
      <c r="OFV40" s="661"/>
      <c r="OFW40" s="661"/>
      <c r="OFX40" s="661"/>
      <c r="OFY40" s="661"/>
      <c r="OFZ40" s="661"/>
      <c r="OGA40" s="661"/>
      <c r="OGB40" s="661"/>
      <c r="OGC40" s="661"/>
      <c r="OGD40" s="661"/>
      <c r="OGE40" s="661"/>
      <c r="OGF40" s="661"/>
      <c r="OGG40" s="661"/>
      <c r="OGH40" s="661"/>
      <c r="OGI40" s="661"/>
      <c r="OGJ40" s="661"/>
      <c r="OGK40" s="661"/>
      <c r="OGL40" s="661"/>
      <c r="OGM40" s="661"/>
      <c r="OGN40" s="661"/>
      <c r="OGO40" s="661"/>
      <c r="OGP40" s="661"/>
      <c r="OGQ40" s="661"/>
      <c r="OGR40" s="661"/>
      <c r="OGS40" s="661"/>
      <c r="OGT40" s="661"/>
      <c r="OGU40" s="661"/>
      <c r="OGV40" s="661"/>
      <c r="OGW40" s="661"/>
      <c r="OGX40" s="661"/>
      <c r="OGY40" s="661"/>
      <c r="OGZ40" s="661"/>
      <c r="OHA40" s="661"/>
      <c r="OHB40" s="661"/>
      <c r="OHC40" s="661"/>
      <c r="OHD40" s="661"/>
      <c r="OHE40" s="661"/>
      <c r="OHF40" s="661"/>
      <c r="OHG40" s="661"/>
      <c r="OHH40" s="661"/>
      <c r="OHI40" s="661"/>
      <c r="OHJ40" s="661"/>
      <c r="OHK40" s="661"/>
      <c r="OHL40" s="661"/>
      <c r="OHM40" s="661"/>
      <c r="OHN40" s="661"/>
      <c r="OHO40" s="661"/>
      <c r="OHP40" s="661"/>
      <c r="OHQ40" s="661"/>
      <c r="OHR40" s="661"/>
      <c r="OHS40" s="661"/>
      <c r="OHT40" s="661"/>
      <c r="OHU40" s="661"/>
      <c r="OHV40" s="661"/>
      <c r="OHW40" s="661"/>
      <c r="OHX40" s="661"/>
      <c r="OHY40" s="661"/>
      <c r="OHZ40" s="661"/>
      <c r="OIA40" s="661"/>
      <c r="OIB40" s="661"/>
      <c r="OIC40" s="661"/>
      <c r="OID40" s="661"/>
      <c r="OIE40" s="661"/>
      <c r="OIF40" s="661"/>
      <c r="OIG40" s="661"/>
      <c r="OIH40" s="661"/>
      <c r="OII40" s="661"/>
      <c r="OIJ40" s="661"/>
      <c r="OIK40" s="661"/>
      <c r="OIL40" s="661"/>
      <c r="OIM40" s="661"/>
      <c r="OIN40" s="661"/>
      <c r="OIO40" s="661"/>
      <c r="OIP40" s="661"/>
      <c r="OIQ40" s="661"/>
      <c r="OIR40" s="661"/>
      <c r="OIS40" s="661"/>
      <c r="OIT40" s="661"/>
      <c r="OIU40" s="661"/>
      <c r="OIV40" s="661"/>
      <c r="OIW40" s="661"/>
      <c r="OIX40" s="661"/>
      <c r="OIY40" s="661"/>
      <c r="OIZ40" s="661"/>
      <c r="OJA40" s="661"/>
      <c r="OJB40" s="661"/>
      <c r="OJC40" s="661"/>
      <c r="OJD40" s="661"/>
      <c r="OJE40" s="661"/>
      <c r="OJF40" s="661"/>
      <c r="OJG40" s="661"/>
      <c r="OJH40" s="661"/>
      <c r="OJI40" s="661"/>
      <c r="OJJ40" s="661"/>
      <c r="OJK40" s="661"/>
      <c r="OJL40" s="661"/>
      <c r="OJM40" s="661"/>
      <c r="OJN40" s="661"/>
      <c r="OJO40" s="661"/>
      <c r="OJP40" s="661"/>
      <c r="OJQ40" s="661"/>
      <c r="OJR40" s="661"/>
      <c r="OJS40" s="661"/>
      <c r="OJT40" s="661"/>
      <c r="OJU40" s="661"/>
      <c r="OJV40" s="661"/>
      <c r="OJW40" s="661"/>
      <c r="OJX40" s="661"/>
      <c r="OJY40" s="661"/>
      <c r="OJZ40" s="661"/>
      <c r="OKA40" s="661"/>
      <c r="OKB40" s="661"/>
      <c r="OKC40" s="661"/>
      <c r="OKD40" s="661"/>
      <c r="OKE40" s="661"/>
      <c r="OKF40" s="661"/>
      <c r="OKG40" s="661"/>
      <c r="OKH40" s="661"/>
      <c r="OKI40" s="661"/>
      <c r="OKJ40" s="661"/>
      <c r="OKK40" s="661"/>
      <c r="OKL40" s="661"/>
      <c r="OKM40" s="661"/>
      <c r="OKN40" s="661"/>
      <c r="OKO40" s="661"/>
      <c r="OKP40" s="661"/>
      <c r="OKQ40" s="661"/>
      <c r="OKR40" s="661"/>
      <c r="OKS40" s="661"/>
      <c r="OKT40" s="661"/>
      <c r="OKU40" s="661"/>
      <c r="OKV40" s="661"/>
      <c r="OKW40" s="661"/>
      <c r="OKX40" s="661"/>
      <c r="OKY40" s="661"/>
      <c r="OKZ40" s="661"/>
      <c r="OLA40" s="661"/>
      <c r="OLB40" s="661"/>
      <c r="OLC40" s="661"/>
      <c r="OLD40" s="661"/>
      <c r="OLE40" s="661"/>
      <c r="OLF40" s="661"/>
      <c r="OLG40" s="661"/>
      <c r="OLH40" s="661"/>
      <c r="OLI40" s="661"/>
      <c r="OLJ40" s="661"/>
      <c r="OLK40" s="661"/>
      <c r="OLL40" s="661"/>
      <c r="OLM40" s="661"/>
      <c r="OLN40" s="661"/>
      <c r="OLO40" s="661"/>
      <c r="OLP40" s="661"/>
      <c r="OLQ40" s="661"/>
      <c r="OLR40" s="661"/>
      <c r="OLS40" s="661"/>
      <c r="OLT40" s="661"/>
      <c r="OLU40" s="661"/>
      <c r="OLV40" s="661"/>
      <c r="OLW40" s="661"/>
      <c r="OLX40" s="661"/>
      <c r="OLY40" s="661"/>
      <c r="OLZ40" s="661"/>
      <c r="OMA40" s="661"/>
      <c r="OMB40" s="661"/>
      <c r="OMC40" s="661"/>
      <c r="OMD40" s="661"/>
      <c r="OME40" s="661"/>
      <c r="OMF40" s="661"/>
      <c r="OMG40" s="661"/>
      <c r="OMH40" s="661"/>
      <c r="OMI40" s="661"/>
      <c r="OMJ40" s="661"/>
      <c r="OMK40" s="661"/>
      <c r="OML40" s="661"/>
      <c r="OMM40" s="661"/>
      <c r="OMN40" s="661"/>
      <c r="OMO40" s="661"/>
      <c r="OMP40" s="661"/>
      <c r="OMQ40" s="661"/>
      <c r="OMR40" s="661"/>
      <c r="OMS40" s="661"/>
      <c r="OMT40" s="661"/>
      <c r="OMU40" s="661"/>
      <c r="OMV40" s="661"/>
      <c r="OMW40" s="661"/>
      <c r="OMX40" s="661"/>
      <c r="OMY40" s="661"/>
      <c r="OMZ40" s="661"/>
      <c r="ONA40" s="661"/>
      <c r="ONB40" s="661"/>
      <c r="ONC40" s="661"/>
      <c r="OND40" s="661"/>
      <c r="ONE40" s="661"/>
      <c r="ONF40" s="661"/>
      <c r="ONG40" s="661"/>
      <c r="ONH40" s="661"/>
      <c r="ONI40" s="661"/>
      <c r="ONJ40" s="661"/>
      <c r="ONK40" s="661"/>
      <c r="ONL40" s="661"/>
      <c r="ONM40" s="661"/>
      <c r="ONN40" s="661"/>
      <c r="ONO40" s="661"/>
      <c r="ONP40" s="661"/>
      <c r="ONQ40" s="661"/>
      <c r="ONR40" s="661"/>
      <c r="ONS40" s="661"/>
      <c r="ONT40" s="661"/>
      <c r="ONU40" s="661"/>
      <c r="ONV40" s="661"/>
      <c r="ONW40" s="661"/>
      <c r="ONX40" s="661"/>
      <c r="ONY40" s="661"/>
      <c r="ONZ40" s="661"/>
      <c r="OOA40" s="661"/>
      <c r="OOB40" s="661"/>
      <c r="OOC40" s="661"/>
      <c r="OOD40" s="661"/>
      <c r="OOE40" s="661"/>
      <c r="OOF40" s="661"/>
      <c r="OOG40" s="661"/>
      <c r="OOH40" s="661"/>
      <c r="OOI40" s="661"/>
      <c r="OOJ40" s="661"/>
      <c r="OOK40" s="661"/>
      <c r="OOL40" s="661"/>
      <c r="OOM40" s="661"/>
      <c r="OON40" s="661"/>
      <c r="OOO40" s="661"/>
      <c r="OOP40" s="661"/>
      <c r="OOQ40" s="661"/>
      <c r="OOR40" s="661"/>
      <c r="OOS40" s="661"/>
      <c r="OOT40" s="661"/>
      <c r="OOU40" s="661"/>
      <c r="OOV40" s="661"/>
      <c r="OOW40" s="661"/>
      <c r="OOX40" s="661"/>
      <c r="OOY40" s="661"/>
      <c r="OOZ40" s="661"/>
      <c r="OPA40" s="661"/>
      <c r="OPB40" s="661"/>
      <c r="OPC40" s="661"/>
      <c r="OPD40" s="661"/>
      <c r="OPE40" s="661"/>
      <c r="OPF40" s="661"/>
      <c r="OPG40" s="661"/>
      <c r="OPH40" s="661"/>
      <c r="OPI40" s="661"/>
      <c r="OPJ40" s="661"/>
      <c r="OPK40" s="661"/>
      <c r="OPL40" s="661"/>
      <c r="OPM40" s="661"/>
      <c r="OPN40" s="661"/>
      <c r="OPO40" s="661"/>
      <c r="OPP40" s="661"/>
      <c r="OPQ40" s="661"/>
      <c r="OPR40" s="661"/>
      <c r="OPS40" s="661"/>
      <c r="OPT40" s="661"/>
      <c r="OPU40" s="661"/>
      <c r="OPV40" s="661"/>
      <c r="OPW40" s="661"/>
      <c r="OPX40" s="661"/>
      <c r="OPY40" s="661"/>
      <c r="OPZ40" s="661"/>
      <c r="OQA40" s="661"/>
      <c r="OQB40" s="661"/>
      <c r="OQC40" s="661"/>
      <c r="OQD40" s="661"/>
      <c r="OQE40" s="661"/>
      <c r="OQF40" s="661"/>
      <c r="OQG40" s="661"/>
      <c r="OQH40" s="661"/>
      <c r="OQI40" s="661"/>
      <c r="OQJ40" s="661"/>
      <c r="OQK40" s="661"/>
      <c r="OQL40" s="661"/>
      <c r="OQM40" s="661"/>
      <c r="OQN40" s="661"/>
      <c r="OQO40" s="661"/>
      <c r="OQP40" s="661"/>
      <c r="OQQ40" s="661"/>
      <c r="OQR40" s="661"/>
      <c r="OQS40" s="661"/>
      <c r="OQT40" s="661"/>
      <c r="OQU40" s="661"/>
      <c r="OQV40" s="661"/>
      <c r="OQW40" s="661"/>
      <c r="OQX40" s="661"/>
      <c r="OQY40" s="661"/>
      <c r="OQZ40" s="661"/>
      <c r="ORA40" s="661"/>
      <c r="ORB40" s="661"/>
      <c r="ORC40" s="661"/>
      <c r="ORD40" s="661"/>
      <c r="ORE40" s="661"/>
      <c r="ORF40" s="661"/>
      <c r="ORG40" s="661"/>
      <c r="ORH40" s="661"/>
      <c r="ORI40" s="661"/>
      <c r="ORJ40" s="661"/>
      <c r="ORK40" s="661"/>
      <c r="ORL40" s="661"/>
      <c r="ORM40" s="661"/>
      <c r="ORN40" s="661"/>
      <c r="ORO40" s="661"/>
      <c r="ORP40" s="661"/>
      <c r="ORQ40" s="661"/>
      <c r="ORR40" s="661"/>
      <c r="ORS40" s="661"/>
      <c r="ORT40" s="661"/>
      <c r="ORU40" s="661"/>
      <c r="ORV40" s="661"/>
      <c r="ORW40" s="661"/>
      <c r="ORX40" s="661"/>
      <c r="ORY40" s="661"/>
      <c r="ORZ40" s="661"/>
      <c r="OSA40" s="661"/>
      <c r="OSB40" s="661"/>
      <c r="OSC40" s="661"/>
      <c r="OSD40" s="661"/>
      <c r="OSE40" s="661"/>
      <c r="OSF40" s="661"/>
      <c r="OSG40" s="661"/>
      <c r="OSH40" s="661"/>
      <c r="OSI40" s="661"/>
      <c r="OSJ40" s="661"/>
      <c r="OSK40" s="661"/>
      <c r="OSL40" s="661"/>
      <c r="OSM40" s="661"/>
      <c r="OSN40" s="661"/>
      <c r="OSO40" s="661"/>
      <c r="OSP40" s="661"/>
      <c r="OSQ40" s="661"/>
      <c r="OSR40" s="661"/>
      <c r="OSS40" s="661"/>
      <c r="OST40" s="661"/>
      <c r="OSU40" s="661"/>
      <c r="OSV40" s="661"/>
      <c r="OSW40" s="661"/>
      <c r="OSX40" s="661"/>
      <c r="OSY40" s="661"/>
      <c r="OSZ40" s="661"/>
      <c r="OTA40" s="661"/>
      <c r="OTB40" s="661"/>
      <c r="OTC40" s="661"/>
      <c r="OTD40" s="661"/>
      <c r="OTE40" s="661"/>
      <c r="OTF40" s="661"/>
      <c r="OTG40" s="661"/>
      <c r="OTH40" s="661"/>
      <c r="OTI40" s="661"/>
      <c r="OTJ40" s="661"/>
      <c r="OTK40" s="661"/>
      <c r="OTL40" s="661"/>
      <c r="OTM40" s="661"/>
      <c r="OTN40" s="661"/>
      <c r="OTO40" s="661"/>
      <c r="OTP40" s="661"/>
      <c r="OTQ40" s="661"/>
      <c r="OTR40" s="661"/>
      <c r="OTS40" s="661"/>
      <c r="OTT40" s="661"/>
      <c r="OTU40" s="661"/>
      <c r="OTV40" s="661"/>
      <c r="OTW40" s="661"/>
      <c r="OTX40" s="661"/>
      <c r="OTY40" s="661"/>
      <c r="OTZ40" s="661"/>
      <c r="OUA40" s="661"/>
      <c r="OUB40" s="661"/>
      <c r="OUC40" s="661"/>
      <c r="OUD40" s="661"/>
      <c r="OUE40" s="661"/>
      <c r="OUF40" s="661"/>
      <c r="OUG40" s="661"/>
      <c r="OUH40" s="661"/>
      <c r="OUI40" s="661"/>
      <c r="OUJ40" s="661"/>
      <c r="OUK40" s="661"/>
      <c r="OUL40" s="661"/>
      <c r="OUM40" s="661"/>
      <c r="OUN40" s="661"/>
      <c r="OUO40" s="661"/>
      <c r="OUP40" s="661"/>
      <c r="OUQ40" s="661"/>
      <c r="OUR40" s="661"/>
      <c r="OUS40" s="661"/>
      <c r="OUT40" s="661"/>
      <c r="OUU40" s="661"/>
      <c r="OUV40" s="661"/>
      <c r="OUW40" s="661"/>
      <c r="OUX40" s="661"/>
      <c r="OUY40" s="661"/>
      <c r="OUZ40" s="661"/>
      <c r="OVA40" s="661"/>
      <c r="OVB40" s="661"/>
      <c r="OVC40" s="661"/>
      <c r="OVD40" s="661"/>
      <c r="OVE40" s="661"/>
      <c r="OVF40" s="661"/>
      <c r="OVG40" s="661"/>
      <c r="OVH40" s="661"/>
      <c r="OVI40" s="661"/>
      <c r="OVJ40" s="661"/>
      <c r="OVK40" s="661"/>
      <c r="OVL40" s="661"/>
      <c r="OVM40" s="661"/>
      <c r="OVN40" s="661"/>
      <c r="OVO40" s="661"/>
      <c r="OVP40" s="661"/>
      <c r="OVQ40" s="661"/>
      <c r="OVR40" s="661"/>
      <c r="OVS40" s="661"/>
      <c r="OVT40" s="661"/>
      <c r="OVU40" s="661"/>
      <c r="OVV40" s="661"/>
      <c r="OVW40" s="661"/>
      <c r="OVX40" s="661"/>
      <c r="OVY40" s="661"/>
      <c r="OVZ40" s="661"/>
      <c r="OWA40" s="661"/>
      <c r="OWB40" s="661"/>
      <c r="OWC40" s="661"/>
      <c r="OWD40" s="661"/>
      <c r="OWE40" s="661"/>
      <c r="OWF40" s="661"/>
      <c r="OWG40" s="661"/>
      <c r="OWH40" s="661"/>
      <c r="OWI40" s="661"/>
      <c r="OWJ40" s="661"/>
      <c r="OWK40" s="661"/>
      <c r="OWL40" s="661"/>
      <c r="OWM40" s="661"/>
      <c r="OWN40" s="661"/>
      <c r="OWO40" s="661"/>
      <c r="OWP40" s="661"/>
      <c r="OWQ40" s="661"/>
      <c r="OWR40" s="661"/>
      <c r="OWS40" s="661"/>
      <c r="OWT40" s="661"/>
      <c r="OWU40" s="661"/>
      <c r="OWV40" s="661"/>
      <c r="OWW40" s="661"/>
      <c r="OWX40" s="661"/>
      <c r="OWY40" s="661"/>
      <c r="OWZ40" s="661"/>
      <c r="OXA40" s="661"/>
      <c r="OXB40" s="661"/>
      <c r="OXC40" s="661"/>
      <c r="OXD40" s="661"/>
      <c r="OXE40" s="661"/>
      <c r="OXF40" s="661"/>
      <c r="OXG40" s="661"/>
      <c r="OXH40" s="661"/>
      <c r="OXI40" s="661"/>
      <c r="OXJ40" s="661"/>
      <c r="OXK40" s="661"/>
      <c r="OXL40" s="661"/>
      <c r="OXM40" s="661"/>
      <c r="OXN40" s="661"/>
      <c r="OXO40" s="661"/>
      <c r="OXP40" s="661"/>
      <c r="OXQ40" s="661"/>
      <c r="OXR40" s="661"/>
      <c r="OXS40" s="661"/>
      <c r="OXT40" s="661"/>
      <c r="OXU40" s="661"/>
      <c r="OXV40" s="661"/>
      <c r="OXW40" s="661"/>
      <c r="OXX40" s="661"/>
      <c r="OXY40" s="661"/>
      <c r="OXZ40" s="661"/>
      <c r="OYA40" s="661"/>
      <c r="OYB40" s="661"/>
      <c r="OYC40" s="661"/>
      <c r="OYD40" s="661"/>
      <c r="OYE40" s="661"/>
      <c r="OYF40" s="661"/>
      <c r="OYG40" s="661"/>
      <c r="OYH40" s="661"/>
      <c r="OYI40" s="661"/>
      <c r="OYJ40" s="661"/>
      <c r="OYK40" s="661"/>
      <c r="OYL40" s="661"/>
      <c r="OYM40" s="661"/>
      <c r="OYN40" s="661"/>
      <c r="OYO40" s="661"/>
      <c r="OYP40" s="661"/>
      <c r="OYQ40" s="661"/>
      <c r="OYR40" s="661"/>
      <c r="OYS40" s="661"/>
      <c r="OYT40" s="661"/>
      <c r="OYU40" s="661"/>
      <c r="OYV40" s="661"/>
      <c r="OYW40" s="661"/>
      <c r="OYX40" s="661"/>
      <c r="OYY40" s="661"/>
      <c r="OYZ40" s="661"/>
      <c r="OZA40" s="661"/>
      <c r="OZB40" s="661"/>
      <c r="OZC40" s="661"/>
      <c r="OZD40" s="661"/>
      <c r="OZE40" s="661"/>
      <c r="OZF40" s="661"/>
      <c r="OZG40" s="661"/>
      <c r="OZH40" s="661"/>
      <c r="OZI40" s="661"/>
      <c r="OZJ40" s="661"/>
      <c r="OZK40" s="661"/>
      <c r="OZL40" s="661"/>
      <c r="OZM40" s="661"/>
      <c r="OZN40" s="661"/>
      <c r="OZO40" s="661"/>
      <c r="OZP40" s="661"/>
      <c r="OZQ40" s="661"/>
      <c r="OZR40" s="661"/>
      <c r="OZS40" s="661"/>
      <c r="OZT40" s="661"/>
      <c r="OZU40" s="661"/>
      <c r="OZV40" s="661"/>
      <c r="OZW40" s="661"/>
      <c r="OZX40" s="661"/>
      <c r="OZY40" s="661"/>
      <c r="OZZ40" s="661"/>
      <c r="PAA40" s="661"/>
      <c r="PAB40" s="661"/>
      <c r="PAC40" s="661"/>
      <c r="PAD40" s="661"/>
      <c r="PAE40" s="661"/>
      <c r="PAF40" s="661"/>
      <c r="PAG40" s="661"/>
      <c r="PAH40" s="661"/>
      <c r="PAI40" s="661"/>
      <c r="PAJ40" s="661"/>
      <c r="PAK40" s="661"/>
      <c r="PAL40" s="661"/>
      <c r="PAM40" s="661"/>
      <c r="PAN40" s="661"/>
      <c r="PAO40" s="661"/>
      <c r="PAP40" s="661"/>
      <c r="PAQ40" s="661"/>
      <c r="PAR40" s="661"/>
      <c r="PAS40" s="661"/>
      <c r="PAT40" s="661"/>
      <c r="PAU40" s="661"/>
      <c r="PAV40" s="661"/>
      <c r="PAW40" s="661"/>
      <c r="PAX40" s="661"/>
      <c r="PAY40" s="661"/>
      <c r="PAZ40" s="661"/>
      <c r="PBA40" s="661"/>
      <c r="PBB40" s="661"/>
      <c r="PBC40" s="661"/>
      <c r="PBD40" s="661"/>
      <c r="PBE40" s="661"/>
      <c r="PBF40" s="661"/>
      <c r="PBG40" s="661"/>
      <c r="PBH40" s="661"/>
      <c r="PBI40" s="661"/>
      <c r="PBJ40" s="661"/>
      <c r="PBK40" s="661"/>
      <c r="PBL40" s="661"/>
      <c r="PBM40" s="661"/>
      <c r="PBN40" s="661"/>
      <c r="PBO40" s="661"/>
      <c r="PBP40" s="661"/>
      <c r="PBQ40" s="661"/>
      <c r="PBR40" s="661"/>
      <c r="PBS40" s="661"/>
      <c r="PBT40" s="661"/>
      <c r="PBU40" s="661"/>
      <c r="PBV40" s="661"/>
      <c r="PBW40" s="661"/>
      <c r="PBX40" s="661"/>
      <c r="PBY40" s="661"/>
      <c r="PBZ40" s="661"/>
      <c r="PCA40" s="661"/>
      <c r="PCB40" s="661"/>
      <c r="PCC40" s="661"/>
      <c r="PCD40" s="661"/>
      <c r="PCE40" s="661"/>
      <c r="PCF40" s="661"/>
      <c r="PCG40" s="661"/>
      <c r="PCH40" s="661"/>
      <c r="PCI40" s="661"/>
      <c r="PCJ40" s="661"/>
      <c r="PCK40" s="661"/>
      <c r="PCL40" s="661"/>
      <c r="PCM40" s="661"/>
      <c r="PCN40" s="661"/>
      <c r="PCO40" s="661"/>
      <c r="PCP40" s="661"/>
      <c r="PCQ40" s="661"/>
      <c r="PCR40" s="661"/>
      <c r="PCS40" s="661"/>
      <c r="PCT40" s="661"/>
      <c r="PCU40" s="661"/>
      <c r="PCV40" s="661"/>
      <c r="PCW40" s="661"/>
      <c r="PCX40" s="661"/>
      <c r="PCY40" s="661"/>
      <c r="PCZ40" s="661"/>
      <c r="PDA40" s="661"/>
      <c r="PDB40" s="661"/>
      <c r="PDC40" s="661"/>
      <c r="PDD40" s="661"/>
      <c r="PDE40" s="661"/>
      <c r="PDF40" s="661"/>
      <c r="PDG40" s="661"/>
      <c r="PDH40" s="661"/>
      <c r="PDI40" s="661"/>
      <c r="PDJ40" s="661"/>
      <c r="PDK40" s="661"/>
      <c r="PDL40" s="661"/>
      <c r="PDM40" s="661"/>
      <c r="PDN40" s="661"/>
      <c r="PDO40" s="661"/>
      <c r="PDP40" s="661"/>
      <c r="PDQ40" s="661"/>
      <c r="PDR40" s="661"/>
      <c r="PDS40" s="661"/>
      <c r="PDT40" s="661"/>
      <c r="PDU40" s="661"/>
      <c r="PDV40" s="661"/>
      <c r="PDW40" s="661"/>
      <c r="PDX40" s="661"/>
      <c r="PDY40" s="661"/>
      <c r="PDZ40" s="661"/>
      <c r="PEA40" s="661"/>
      <c r="PEB40" s="661"/>
      <c r="PEC40" s="661"/>
      <c r="PED40" s="661"/>
      <c r="PEE40" s="661"/>
      <c r="PEF40" s="661"/>
      <c r="PEG40" s="661"/>
      <c r="PEH40" s="661"/>
      <c r="PEI40" s="661"/>
      <c r="PEJ40" s="661"/>
      <c r="PEK40" s="661"/>
      <c r="PEL40" s="661"/>
      <c r="PEM40" s="661"/>
      <c r="PEN40" s="661"/>
      <c r="PEO40" s="661"/>
      <c r="PEP40" s="661"/>
      <c r="PEQ40" s="661"/>
      <c r="PER40" s="661"/>
      <c r="PES40" s="661"/>
      <c r="PET40" s="661"/>
      <c r="PEU40" s="661"/>
      <c r="PEV40" s="661"/>
      <c r="PEW40" s="661"/>
      <c r="PEX40" s="661"/>
      <c r="PEY40" s="661"/>
      <c r="PEZ40" s="661"/>
      <c r="PFA40" s="661"/>
      <c r="PFB40" s="661"/>
      <c r="PFC40" s="661"/>
      <c r="PFD40" s="661"/>
      <c r="PFE40" s="661"/>
      <c r="PFF40" s="661"/>
      <c r="PFG40" s="661"/>
      <c r="PFH40" s="661"/>
      <c r="PFI40" s="661"/>
      <c r="PFJ40" s="661"/>
      <c r="PFK40" s="661"/>
      <c r="PFL40" s="661"/>
      <c r="PFM40" s="661"/>
      <c r="PFN40" s="661"/>
      <c r="PFO40" s="661"/>
      <c r="PFP40" s="661"/>
      <c r="PFQ40" s="661"/>
      <c r="PFR40" s="661"/>
      <c r="PFS40" s="661"/>
      <c r="PFT40" s="661"/>
      <c r="PFU40" s="661"/>
      <c r="PFV40" s="661"/>
      <c r="PFW40" s="661"/>
      <c r="PFX40" s="661"/>
      <c r="PFY40" s="661"/>
      <c r="PFZ40" s="661"/>
      <c r="PGA40" s="661"/>
      <c r="PGB40" s="661"/>
      <c r="PGC40" s="661"/>
      <c r="PGD40" s="661"/>
      <c r="PGE40" s="661"/>
      <c r="PGF40" s="661"/>
      <c r="PGG40" s="661"/>
      <c r="PGH40" s="661"/>
      <c r="PGI40" s="661"/>
      <c r="PGJ40" s="661"/>
      <c r="PGK40" s="661"/>
      <c r="PGL40" s="661"/>
      <c r="PGM40" s="661"/>
      <c r="PGN40" s="661"/>
      <c r="PGO40" s="661"/>
      <c r="PGP40" s="661"/>
      <c r="PGQ40" s="661"/>
      <c r="PGR40" s="661"/>
      <c r="PGS40" s="661"/>
      <c r="PGT40" s="661"/>
      <c r="PGU40" s="661"/>
      <c r="PGV40" s="661"/>
      <c r="PGW40" s="661"/>
      <c r="PGX40" s="661"/>
      <c r="PGY40" s="661"/>
      <c r="PGZ40" s="661"/>
      <c r="PHA40" s="661"/>
      <c r="PHB40" s="661"/>
      <c r="PHC40" s="661"/>
      <c r="PHD40" s="661"/>
      <c r="PHE40" s="661"/>
      <c r="PHF40" s="661"/>
      <c r="PHG40" s="661"/>
      <c r="PHH40" s="661"/>
      <c r="PHI40" s="661"/>
      <c r="PHJ40" s="661"/>
      <c r="PHK40" s="661"/>
      <c r="PHL40" s="661"/>
      <c r="PHM40" s="661"/>
      <c r="PHN40" s="661"/>
      <c r="PHO40" s="661"/>
      <c r="PHP40" s="661"/>
      <c r="PHQ40" s="661"/>
      <c r="PHR40" s="661"/>
      <c r="PHS40" s="661"/>
      <c r="PHT40" s="661"/>
      <c r="PHU40" s="661"/>
      <c r="PHV40" s="661"/>
      <c r="PHW40" s="661"/>
      <c r="PHX40" s="661"/>
      <c r="PHY40" s="661"/>
      <c r="PHZ40" s="661"/>
      <c r="PIA40" s="661"/>
      <c r="PIB40" s="661"/>
      <c r="PIC40" s="661"/>
      <c r="PID40" s="661"/>
      <c r="PIE40" s="661"/>
      <c r="PIF40" s="661"/>
      <c r="PIG40" s="661"/>
      <c r="PIH40" s="661"/>
      <c r="PII40" s="661"/>
      <c r="PIJ40" s="661"/>
      <c r="PIK40" s="661"/>
      <c r="PIL40" s="661"/>
      <c r="PIM40" s="661"/>
      <c r="PIN40" s="661"/>
      <c r="PIO40" s="661"/>
      <c r="PIP40" s="661"/>
      <c r="PIQ40" s="661"/>
      <c r="PIR40" s="661"/>
      <c r="PIS40" s="661"/>
      <c r="PIT40" s="661"/>
      <c r="PIU40" s="661"/>
      <c r="PIV40" s="661"/>
      <c r="PIW40" s="661"/>
      <c r="PIX40" s="661"/>
      <c r="PIY40" s="661"/>
      <c r="PIZ40" s="661"/>
      <c r="PJA40" s="661"/>
      <c r="PJB40" s="661"/>
      <c r="PJC40" s="661"/>
      <c r="PJD40" s="661"/>
      <c r="PJE40" s="661"/>
      <c r="PJF40" s="661"/>
      <c r="PJG40" s="661"/>
      <c r="PJH40" s="661"/>
      <c r="PJI40" s="661"/>
      <c r="PJJ40" s="661"/>
      <c r="PJK40" s="661"/>
      <c r="PJL40" s="661"/>
      <c r="PJM40" s="661"/>
      <c r="PJN40" s="661"/>
      <c r="PJO40" s="661"/>
      <c r="PJP40" s="661"/>
      <c r="PJQ40" s="661"/>
      <c r="PJR40" s="661"/>
      <c r="PJS40" s="661"/>
      <c r="PJT40" s="661"/>
      <c r="PJU40" s="661"/>
      <c r="PJV40" s="661"/>
      <c r="PJW40" s="661"/>
      <c r="PJX40" s="661"/>
      <c r="PJY40" s="661"/>
      <c r="PJZ40" s="661"/>
      <c r="PKA40" s="661"/>
      <c r="PKB40" s="661"/>
      <c r="PKC40" s="661"/>
      <c r="PKD40" s="661"/>
      <c r="PKE40" s="661"/>
      <c r="PKF40" s="661"/>
      <c r="PKG40" s="661"/>
      <c r="PKH40" s="661"/>
      <c r="PKI40" s="661"/>
      <c r="PKJ40" s="661"/>
      <c r="PKK40" s="661"/>
      <c r="PKL40" s="661"/>
      <c r="PKM40" s="661"/>
      <c r="PKN40" s="661"/>
      <c r="PKO40" s="661"/>
      <c r="PKP40" s="661"/>
      <c r="PKQ40" s="661"/>
      <c r="PKR40" s="661"/>
      <c r="PKS40" s="661"/>
      <c r="PKT40" s="661"/>
      <c r="PKU40" s="661"/>
      <c r="PKV40" s="661"/>
      <c r="PKW40" s="661"/>
      <c r="PKX40" s="661"/>
      <c r="PKY40" s="661"/>
      <c r="PKZ40" s="661"/>
      <c r="PLA40" s="661"/>
      <c r="PLB40" s="661"/>
      <c r="PLC40" s="661"/>
      <c r="PLD40" s="661"/>
      <c r="PLE40" s="661"/>
      <c r="PLF40" s="661"/>
      <c r="PLG40" s="661"/>
      <c r="PLH40" s="661"/>
      <c r="PLI40" s="661"/>
      <c r="PLJ40" s="661"/>
      <c r="PLK40" s="661"/>
      <c r="PLL40" s="661"/>
      <c r="PLM40" s="661"/>
      <c r="PLN40" s="661"/>
      <c r="PLO40" s="661"/>
      <c r="PLP40" s="661"/>
      <c r="PLQ40" s="661"/>
      <c r="PLR40" s="661"/>
      <c r="PLS40" s="661"/>
      <c r="PLT40" s="661"/>
      <c r="PLU40" s="661"/>
      <c r="PLV40" s="661"/>
      <c r="PLW40" s="661"/>
      <c r="PLX40" s="661"/>
      <c r="PLY40" s="661"/>
      <c r="PLZ40" s="661"/>
      <c r="PMA40" s="661"/>
      <c r="PMB40" s="661"/>
      <c r="PMC40" s="661"/>
      <c r="PMD40" s="661"/>
      <c r="PME40" s="661"/>
      <c r="PMF40" s="661"/>
      <c r="PMG40" s="661"/>
      <c r="PMH40" s="661"/>
      <c r="PMI40" s="661"/>
      <c r="PMJ40" s="661"/>
      <c r="PMK40" s="661"/>
      <c r="PML40" s="661"/>
      <c r="PMM40" s="661"/>
      <c r="PMN40" s="661"/>
      <c r="PMO40" s="661"/>
      <c r="PMP40" s="661"/>
      <c r="PMQ40" s="661"/>
      <c r="PMR40" s="661"/>
      <c r="PMS40" s="661"/>
      <c r="PMT40" s="661"/>
      <c r="PMU40" s="661"/>
      <c r="PMV40" s="661"/>
      <c r="PMW40" s="661"/>
      <c r="PMX40" s="661"/>
      <c r="PMY40" s="661"/>
      <c r="PMZ40" s="661"/>
      <c r="PNA40" s="661"/>
      <c r="PNB40" s="661"/>
      <c r="PNC40" s="661"/>
      <c r="PND40" s="661"/>
      <c r="PNE40" s="661"/>
      <c r="PNF40" s="661"/>
      <c r="PNG40" s="661"/>
      <c r="PNH40" s="661"/>
      <c r="PNI40" s="661"/>
      <c r="PNJ40" s="661"/>
      <c r="PNK40" s="661"/>
      <c r="PNL40" s="661"/>
      <c r="PNM40" s="661"/>
      <c r="PNN40" s="661"/>
      <c r="PNO40" s="661"/>
      <c r="PNP40" s="661"/>
      <c r="PNQ40" s="661"/>
      <c r="PNR40" s="661"/>
      <c r="PNS40" s="661"/>
      <c r="PNT40" s="661"/>
      <c r="PNU40" s="661"/>
      <c r="PNV40" s="661"/>
      <c r="PNW40" s="661"/>
      <c r="PNX40" s="661"/>
      <c r="PNY40" s="661"/>
      <c r="PNZ40" s="661"/>
      <c r="POA40" s="661"/>
      <c r="POB40" s="661"/>
      <c r="POC40" s="661"/>
      <c r="POD40" s="661"/>
      <c r="POE40" s="661"/>
      <c r="POF40" s="661"/>
      <c r="POG40" s="661"/>
      <c r="POH40" s="661"/>
      <c r="POI40" s="661"/>
      <c r="POJ40" s="661"/>
      <c r="POK40" s="661"/>
      <c r="POL40" s="661"/>
      <c r="POM40" s="661"/>
      <c r="PON40" s="661"/>
      <c r="POO40" s="661"/>
      <c r="POP40" s="661"/>
      <c r="POQ40" s="661"/>
      <c r="POR40" s="661"/>
      <c r="POS40" s="661"/>
      <c r="POT40" s="661"/>
      <c r="POU40" s="661"/>
      <c r="POV40" s="661"/>
      <c r="POW40" s="661"/>
      <c r="POX40" s="661"/>
      <c r="POY40" s="661"/>
      <c r="POZ40" s="661"/>
      <c r="PPA40" s="661"/>
      <c r="PPB40" s="661"/>
      <c r="PPC40" s="661"/>
      <c r="PPD40" s="661"/>
      <c r="PPE40" s="661"/>
      <c r="PPF40" s="661"/>
      <c r="PPG40" s="661"/>
      <c r="PPH40" s="661"/>
      <c r="PPI40" s="661"/>
      <c r="PPJ40" s="661"/>
      <c r="PPK40" s="661"/>
      <c r="PPL40" s="661"/>
      <c r="PPM40" s="661"/>
      <c r="PPN40" s="661"/>
      <c r="PPO40" s="661"/>
      <c r="PPP40" s="661"/>
      <c r="PPQ40" s="661"/>
      <c r="PPR40" s="661"/>
      <c r="PPS40" s="661"/>
      <c r="PPT40" s="661"/>
      <c r="PPU40" s="661"/>
      <c r="PPV40" s="661"/>
      <c r="PPW40" s="661"/>
      <c r="PPX40" s="661"/>
      <c r="PPY40" s="661"/>
      <c r="PPZ40" s="661"/>
      <c r="PQA40" s="661"/>
      <c r="PQB40" s="661"/>
      <c r="PQC40" s="661"/>
      <c r="PQD40" s="661"/>
      <c r="PQE40" s="661"/>
      <c r="PQF40" s="661"/>
      <c r="PQG40" s="661"/>
      <c r="PQH40" s="661"/>
      <c r="PQI40" s="661"/>
      <c r="PQJ40" s="661"/>
      <c r="PQK40" s="661"/>
      <c r="PQL40" s="661"/>
      <c r="PQM40" s="661"/>
      <c r="PQN40" s="661"/>
      <c r="PQO40" s="661"/>
      <c r="PQP40" s="661"/>
      <c r="PQQ40" s="661"/>
      <c r="PQR40" s="661"/>
      <c r="PQS40" s="661"/>
      <c r="PQT40" s="661"/>
      <c r="PQU40" s="661"/>
      <c r="PQV40" s="661"/>
      <c r="PQW40" s="661"/>
      <c r="PQX40" s="661"/>
      <c r="PQY40" s="661"/>
      <c r="PQZ40" s="661"/>
      <c r="PRA40" s="661"/>
      <c r="PRB40" s="661"/>
      <c r="PRC40" s="661"/>
      <c r="PRD40" s="661"/>
      <c r="PRE40" s="661"/>
      <c r="PRF40" s="661"/>
      <c r="PRG40" s="661"/>
      <c r="PRH40" s="661"/>
      <c r="PRI40" s="661"/>
      <c r="PRJ40" s="661"/>
      <c r="PRK40" s="661"/>
      <c r="PRL40" s="661"/>
      <c r="PRM40" s="661"/>
      <c r="PRN40" s="661"/>
      <c r="PRO40" s="661"/>
      <c r="PRP40" s="661"/>
      <c r="PRQ40" s="661"/>
      <c r="PRR40" s="661"/>
      <c r="PRS40" s="661"/>
      <c r="PRT40" s="661"/>
      <c r="PRU40" s="661"/>
      <c r="PRV40" s="661"/>
      <c r="PRW40" s="661"/>
      <c r="PRX40" s="661"/>
      <c r="PRY40" s="661"/>
      <c r="PRZ40" s="661"/>
      <c r="PSA40" s="661"/>
      <c r="PSB40" s="661"/>
      <c r="PSC40" s="661"/>
      <c r="PSD40" s="661"/>
      <c r="PSE40" s="661"/>
      <c r="PSF40" s="661"/>
      <c r="PSG40" s="661"/>
      <c r="PSH40" s="661"/>
      <c r="PSI40" s="661"/>
      <c r="PSJ40" s="661"/>
      <c r="PSK40" s="661"/>
      <c r="PSL40" s="661"/>
      <c r="PSM40" s="661"/>
      <c r="PSN40" s="661"/>
      <c r="PSO40" s="661"/>
      <c r="PSP40" s="661"/>
      <c r="PSQ40" s="661"/>
      <c r="PSR40" s="661"/>
      <c r="PSS40" s="661"/>
      <c r="PST40" s="661"/>
      <c r="PSU40" s="661"/>
      <c r="PSV40" s="661"/>
      <c r="PSW40" s="661"/>
      <c r="PSX40" s="661"/>
      <c r="PSY40" s="661"/>
      <c r="PSZ40" s="661"/>
      <c r="PTA40" s="661"/>
      <c r="PTB40" s="661"/>
      <c r="PTC40" s="661"/>
      <c r="PTD40" s="661"/>
      <c r="PTE40" s="661"/>
      <c r="PTF40" s="661"/>
      <c r="PTG40" s="661"/>
      <c r="PTH40" s="661"/>
      <c r="PTI40" s="661"/>
      <c r="PTJ40" s="661"/>
      <c r="PTK40" s="661"/>
      <c r="PTL40" s="661"/>
      <c r="PTM40" s="661"/>
      <c r="PTN40" s="661"/>
      <c r="PTO40" s="661"/>
      <c r="PTP40" s="661"/>
      <c r="PTQ40" s="661"/>
      <c r="PTR40" s="661"/>
      <c r="PTS40" s="661"/>
      <c r="PTT40" s="661"/>
      <c r="PTU40" s="661"/>
      <c r="PTV40" s="661"/>
      <c r="PTW40" s="661"/>
      <c r="PTX40" s="661"/>
      <c r="PTY40" s="661"/>
      <c r="PTZ40" s="661"/>
      <c r="PUA40" s="661"/>
      <c r="PUB40" s="661"/>
      <c r="PUC40" s="661"/>
      <c r="PUD40" s="661"/>
      <c r="PUE40" s="661"/>
      <c r="PUF40" s="661"/>
      <c r="PUG40" s="661"/>
      <c r="PUH40" s="661"/>
      <c r="PUI40" s="661"/>
      <c r="PUJ40" s="661"/>
      <c r="PUK40" s="661"/>
      <c r="PUL40" s="661"/>
      <c r="PUM40" s="661"/>
      <c r="PUN40" s="661"/>
      <c r="PUO40" s="661"/>
      <c r="PUP40" s="661"/>
      <c r="PUQ40" s="661"/>
      <c r="PUR40" s="661"/>
      <c r="PUS40" s="661"/>
      <c r="PUT40" s="661"/>
      <c r="PUU40" s="661"/>
      <c r="PUV40" s="661"/>
      <c r="PUW40" s="661"/>
      <c r="PUX40" s="661"/>
      <c r="PUY40" s="661"/>
      <c r="PUZ40" s="661"/>
      <c r="PVA40" s="661"/>
      <c r="PVB40" s="661"/>
      <c r="PVC40" s="661"/>
      <c r="PVD40" s="661"/>
      <c r="PVE40" s="661"/>
      <c r="PVF40" s="661"/>
      <c r="PVG40" s="661"/>
      <c r="PVH40" s="661"/>
      <c r="PVI40" s="661"/>
      <c r="PVJ40" s="661"/>
      <c r="PVK40" s="661"/>
      <c r="PVL40" s="661"/>
      <c r="PVM40" s="661"/>
      <c r="PVN40" s="661"/>
      <c r="PVO40" s="661"/>
      <c r="PVP40" s="661"/>
      <c r="PVQ40" s="661"/>
      <c r="PVR40" s="661"/>
      <c r="PVS40" s="661"/>
      <c r="PVT40" s="661"/>
      <c r="PVU40" s="661"/>
      <c r="PVV40" s="661"/>
      <c r="PVW40" s="661"/>
      <c r="PVX40" s="661"/>
      <c r="PVY40" s="661"/>
      <c r="PVZ40" s="661"/>
      <c r="PWA40" s="661"/>
      <c r="PWB40" s="661"/>
      <c r="PWC40" s="661"/>
      <c r="PWD40" s="661"/>
      <c r="PWE40" s="661"/>
      <c r="PWF40" s="661"/>
      <c r="PWG40" s="661"/>
      <c r="PWH40" s="661"/>
      <c r="PWI40" s="661"/>
      <c r="PWJ40" s="661"/>
      <c r="PWK40" s="661"/>
      <c r="PWL40" s="661"/>
      <c r="PWM40" s="661"/>
      <c r="PWN40" s="661"/>
      <c r="PWO40" s="661"/>
      <c r="PWP40" s="661"/>
      <c r="PWQ40" s="661"/>
      <c r="PWR40" s="661"/>
      <c r="PWS40" s="661"/>
      <c r="PWT40" s="661"/>
      <c r="PWU40" s="661"/>
      <c r="PWV40" s="661"/>
      <c r="PWW40" s="661"/>
      <c r="PWX40" s="661"/>
      <c r="PWY40" s="661"/>
      <c r="PWZ40" s="661"/>
      <c r="PXA40" s="661"/>
      <c r="PXB40" s="661"/>
      <c r="PXC40" s="661"/>
      <c r="PXD40" s="661"/>
      <c r="PXE40" s="661"/>
      <c r="PXF40" s="661"/>
      <c r="PXG40" s="661"/>
      <c r="PXH40" s="661"/>
      <c r="PXI40" s="661"/>
      <c r="PXJ40" s="661"/>
      <c r="PXK40" s="661"/>
      <c r="PXL40" s="661"/>
      <c r="PXM40" s="661"/>
      <c r="PXN40" s="661"/>
      <c r="PXO40" s="661"/>
      <c r="PXP40" s="661"/>
      <c r="PXQ40" s="661"/>
      <c r="PXR40" s="661"/>
      <c r="PXS40" s="661"/>
      <c r="PXT40" s="661"/>
      <c r="PXU40" s="661"/>
      <c r="PXV40" s="661"/>
      <c r="PXW40" s="661"/>
      <c r="PXX40" s="661"/>
      <c r="PXY40" s="661"/>
      <c r="PXZ40" s="661"/>
      <c r="PYA40" s="661"/>
      <c r="PYB40" s="661"/>
      <c r="PYC40" s="661"/>
      <c r="PYD40" s="661"/>
      <c r="PYE40" s="661"/>
      <c r="PYF40" s="661"/>
      <c r="PYG40" s="661"/>
      <c r="PYH40" s="661"/>
      <c r="PYI40" s="661"/>
      <c r="PYJ40" s="661"/>
      <c r="PYK40" s="661"/>
      <c r="PYL40" s="661"/>
      <c r="PYM40" s="661"/>
      <c r="PYN40" s="661"/>
      <c r="PYO40" s="661"/>
      <c r="PYP40" s="661"/>
      <c r="PYQ40" s="661"/>
      <c r="PYR40" s="661"/>
      <c r="PYS40" s="661"/>
      <c r="PYT40" s="661"/>
      <c r="PYU40" s="661"/>
      <c r="PYV40" s="661"/>
      <c r="PYW40" s="661"/>
      <c r="PYX40" s="661"/>
      <c r="PYY40" s="661"/>
      <c r="PYZ40" s="661"/>
      <c r="PZA40" s="661"/>
      <c r="PZB40" s="661"/>
      <c r="PZC40" s="661"/>
      <c r="PZD40" s="661"/>
      <c r="PZE40" s="661"/>
      <c r="PZF40" s="661"/>
      <c r="PZG40" s="661"/>
      <c r="PZH40" s="661"/>
      <c r="PZI40" s="661"/>
      <c r="PZJ40" s="661"/>
      <c r="PZK40" s="661"/>
      <c r="PZL40" s="661"/>
      <c r="PZM40" s="661"/>
      <c r="PZN40" s="661"/>
      <c r="PZO40" s="661"/>
      <c r="PZP40" s="661"/>
      <c r="PZQ40" s="661"/>
      <c r="PZR40" s="661"/>
      <c r="PZS40" s="661"/>
      <c r="PZT40" s="661"/>
      <c r="PZU40" s="661"/>
      <c r="PZV40" s="661"/>
      <c r="PZW40" s="661"/>
      <c r="PZX40" s="661"/>
      <c r="PZY40" s="661"/>
      <c r="PZZ40" s="661"/>
      <c r="QAA40" s="661"/>
      <c r="QAB40" s="661"/>
      <c r="QAC40" s="661"/>
      <c r="QAD40" s="661"/>
      <c r="QAE40" s="661"/>
      <c r="QAF40" s="661"/>
      <c r="QAG40" s="661"/>
      <c r="QAH40" s="661"/>
      <c r="QAI40" s="661"/>
      <c r="QAJ40" s="661"/>
      <c r="QAK40" s="661"/>
      <c r="QAL40" s="661"/>
      <c r="QAM40" s="661"/>
      <c r="QAN40" s="661"/>
      <c r="QAO40" s="661"/>
      <c r="QAP40" s="661"/>
      <c r="QAQ40" s="661"/>
      <c r="QAR40" s="661"/>
      <c r="QAS40" s="661"/>
      <c r="QAT40" s="661"/>
      <c r="QAU40" s="661"/>
      <c r="QAV40" s="661"/>
      <c r="QAW40" s="661"/>
      <c r="QAX40" s="661"/>
      <c r="QAY40" s="661"/>
      <c r="QAZ40" s="661"/>
      <c r="QBA40" s="661"/>
      <c r="QBB40" s="661"/>
      <c r="QBC40" s="661"/>
      <c r="QBD40" s="661"/>
      <c r="QBE40" s="661"/>
      <c r="QBF40" s="661"/>
      <c r="QBG40" s="661"/>
      <c r="QBH40" s="661"/>
      <c r="QBI40" s="661"/>
      <c r="QBJ40" s="661"/>
      <c r="QBK40" s="661"/>
      <c r="QBL40" s="661"/>
      <c r="QBM40" s="661"/>
      <c r="QBN40" s="661"/>
      <c r="QBO40" s="661"/>
      <c r="QBP40" s="661"/>
      <c r="QBQ40" s="661"/>
      <c r="QBR40" s="661"/>
      <c r="QBS40" s="661"/>
      <c r="QBT40" s="661"/>
      <c r="QBU40" s="661"/>
      <c r="QBV40" s="661"/>
      <c r="QBW40" s="661"/>
      <c r="QBX40" s="661"/>
      <c r="QBY40" s="661"/>
      <c r="QBZ40" s="661"/>
      <c r="QCA40" s="661"/>
      <c r="QCB40" s="661"/>
      <c r="QCC40" s="661"/>
      <c r="QCD40" s="661"/>
      <c r="QCE40" s="661"/>
      <c r="QCF40" s="661"/>
      <c r="QCG40" s="661"/>
      <c r="QCH40" s="661"/>
      <c r="QCI40" s="661"/>
      <c r="QCJ40" s="661"/>
      <c r="QCK40" s="661"/>
      <c r="QCL40" s="661"/>
      <c r="QCM40" s="661"/>
      <c r="QCN40" s="661"/>
      <c r="QCO40" s="661"/>
      <c r="QCP40" s="661"/>
      <c r="QCQ40" s="661"/>
      <c r="QCR40" s="661"/>
      <c r="QCS40" s="661"/>
      <c r="QCT40" s="661"/>
      <c r="QCU40" s="661"/>
      <c r="QCV40" s="661"/>
      <c r="QCW40" s="661"/>
      <c r="QCX40" s="661"/>
      <c r="QCY40" s="661"/>
      <c r="QCZ40" s="661"/>
      <c r="QDA40" s="661"/>
      <c r="QDB40" s="661"/>
      <c r="QDC40" s="661"/>
      <c r="QDD40" s="661"/>
      <c r="QDE40" s="661"/>
      <c r="QDF40" s="661"/>
      <c r="QDG40" s="661"/>
      <c r="QDH40" s="661"/>
      <c r="QDI40" s="661"/>
      <c r="QDJ40" s="661"/>
      <c r="QDK40" s="661"/>
      <c r="QDL40" s="661"/>
      <c r="QDM40" s="661"/>
      <c r="QDN40" s="661"/>
      <c r="QDO40" s="661"/>
      <c r="QDP40" s="661"/>
      <c r="QDQ40" s="661"/>
      <c r="QDR40" s="661"/>
      <c r="QDS40" s="661"/>
      <c r="QDT40" s="661"/>
      <c r="QDU40" s="661"/>
      <c r="QDV40" s="661"/>
      <c r="QDW40" s="661"/>
      <c r="QDX40" s="661"/>
      <c r="QDY40" s="661"/>
      <c r="QDZ40" s="661"/>
      <c r="QEA40" s="661"/>
      <c r="QEB40" s="661"/>
      <c r="QEC40" s="661"/>
      <c r="QED40" s="661"/>
      <c r="QEE40" s="661"/>
      <c r="QEF40" s="661"/>
      <c r="QEG40" s="661"/>
      <c r="QEH40" s="661"/>
      <c r="QEI40" s="661"/>
      <c r="QEJ40" s="661"/>
      <c r="QEK40" s="661"/>
      <c r="QEL40" s="661"/>
      <c r="QEM40" s="661"/>
      <c r="QEN40" s="661"/>
      <c r="QEO40" s="661"/>
      <c r="QEP40" s="661"/>
      <c r="QEQ40" s="661"/>
      <c r="QER40" s="661"/>
      <c r="QES40" s="661"/>
      <c r="QET40" s="661"/>
      <c r="QEU40" s="661"/>
      <c r="QEV40" s="661"/>
      <c r="QEW40" s="661"/>
      <c r="QEX40" s="661"/>
      <c r="QEY40" s="661"/>
      <c r="QEZ40" s="661"/>
      <c r="QFA40" s="661"/>
      <c r="QFB40" s="661"/>
      <c r="QFC40" s="661"/>
      <c r="QFD40" s="661"/>
      <c r="QFE40" s="661"/>
      <c r="QFF40" s="661"/>
      <c r="QFG40" s="661"/>
      <c r="QFH40" s="661"/>
      <c r="QFI40" s="661"/>
      <c r="QFJ40" s="661"/>
      <c r="QFK40" s="661"/>
      <c r="QFL40" s="661"/>
      <c r="QFM40" s="661"/>
      <c r="QFN40" s="661"/>
      <c r="QFO40" s="661"/>
      <c r="QFP40" s="661"/>
      <c r="QFQ40" s="661"/>
      <c r="QFR40" s="661"/>
      <c r="QFS40" s="661"/>
      <c r="QFT40" s="661"/>
      <c r="QFU40" s="661"/>
      <c r="QFV40" s="661"/>
      <c r="QFW40" s="661"/>
      <c r="QFX40" s="661"/>
      <c r="QFY40" s="661"/>
      <c r="QFZ40" s="661"/>
      <c r="QGA40" s="661"/>
      <c r="QGB40" s="661"/>
      <c r="QGC40" s="661"/>
      <c r="QGD40" s="661"/>
      <c r="QGE40" s="661"/>
      <c r="QGF40" s="661"/>
      <c r="QGG40" s="661"/>
      <c r="QGH40" s="661"/>
      <c r="QGI40" s="661"/>
      <c r="QGJ40" s="661"/>
      <c r="QGK40" s="661"/>
      <c r="QGL40" s="661"/>
      <c r="QGM40" s="661"/>
      <c r="QGN40" s="661"/>
      <c r="QGO40" s="661"/>
      <c r="QGP40" s="661"/>
      <c r="QGQ40" s="661"/>
      <c r="QGR40" s="661"/>
      <c r="QGS40" s="661"/>
      <c r="QGT40" s="661"/>
      <c r="QGU40" s="661"/>
      <c r="QGV40" s="661"/>
      <c r="QGW40" s="661"/>
      <c r="QGX40" s="661"/>
      <c r="QGY40" s="661"/>
      <c r="QGZ40" s="661"/>
      <c r="QHA40" s="661"/>
      <c r="QHB40" s="661"/>
      <c r="QHC40" s="661"/>
      <c r="QHD40" s="661"/>
      <c r="QHE40" s="661"/>
      <c r="QHF40" s="661"/>
      <c r="QHG40" s="661"/>
      <c r="QHH40" s="661"/>
      <c r="QHI40" s="661"/>
      <c r="QHJ40" s="661"/>
      <c r="QHK40" s="661"/>
      <c r="QHL40" s="661"/>
      <c r="QHM40" s="661"/>
      <c r="QHN40" s="661"/>
      <c r="QHO40" s="661"/>
      <c r="QHP40" s="661"/>
      <c r="QHQ40" s="661"/>
      <c r="QHR40" s="661"/>
      <c r="QHS40" s="661"/>
      <c r="QHT40" s="661"/>
      <c r="QHU40" s="661"/>
      <c r="QHV40" s="661"/>
      <c r="QHW40" s="661"/>
      <c r="QHX40" s="661"/>
      <c r="QHY40" s="661"/>
      <c r="QHZ40" s="661"/>
      <c r="QIA40" s="661"/>
      <c r="QIB40" s="661"/>
      <c r="QIC40" s="661"/>
      <c r="QID40" s="661"/>
      <c r="QIE40" s="661"/>
      <c r="QIF40" s="661"/>
      <c r="QIG40" s="661"/>
      <c r="QIH40" s="661"/>
      <c r="QII40" s="661"/>
      <c r="QIJ40" s="661"/>
      <c r="QIK40" s="661"/>
      <c r="QIL40" s="661"/>
      <c r="QIM40" s="661"/>
      <c r="QIN40" s="661"/>
      <c r="QIO40" s="661"/>
      <c r="QIP40" s="661"/>
      <c r="QIQ40" s="661"/>
      <c r="QIR40" s="661"/>
      <c r="QIS40" s="661"/>
      <c r="QIT40" s="661"/>
      <c r="QIU40" s="661"/>
      <c r="QIV40" s="661"/>
      <c r="QIW40" s="661"/>
      <c r="QIX40" s="661"/>
      <c r="QIY40" s="661"/>
      <c r="QIZ40" s="661"/>
      <c r="QJA40" s="661"/>
      <c r="QJB40" s="661"/>
      <c r="QJC40" s="661"/>
      <c r="QJD40" s="661"/>
      <c r="QJE40" s="661"/>
      <c r="QJF40" s="661"/>
      <c r="QJG40" s="661"/>
      <c r="QJH40" s="661"/>
      <c r="QJI40" s="661"/>
      <c r="QJJ40" s="661"/>
      <c r="QJK40" s="661"/>
      <c r="QJL40" s="661"/>
      <c r="QJM40" s="661"/>
      <c r="QJN40" s="661"/>
      <c r="QJO40" s="661"/>
      <c r="QJP40" s="661"/>
      <c r="QJQ40" s="661"/>
      <c r="QJR40" s="661"/>
      <c r="QJS40" s="661"/>
      <c r="QJT40" s="661"/>
      <c r="QJU40" s="661"/>
      <c r="QJV40" s="661"/>
      <c r="QJW40" s="661"/>
      <c r="QJX40" s="661"/>
      <c r="QJY40" s="661"/>
      <c r="QJZ40" s="661"/>
      <c r="QKA40" s="661"/>
      <c r="QKB40" s="661"/>
      <c r="QKC40" s="661"/>
      <c r="QKD40" s="661"/>
      <c r="QKE40" s="661"/>
      <c r="QKF40" s="661"/>
      <c r="QKG40" s="661"/>
      <c r="QKH40" s="661"/>
      <c r="QKI40" s="661"/>
      <c r="QKJ40" s="661"/>
      <c r="QKK40" s="661"/>
      <c r="QKL40" s="661"/>
      <c r="QKM40" s="661"/>
      <c r="QKN40" s="661"/>
      <c r="QKO40" s="661"/>
      <c r="QKP40" s="661"/>
      <c r="QKQ40" s="661"/>
      <c r="QKR40" s="661"/>
      <c r="QKS40" s="661"/>
      <c r="QKT40" s="661"/>
      <c r="QKU40" s="661"/>
      <c r="QKV40" s="661"/>
      <c r="QKW40" s="661"/>
      <c r="QKX40" s="661"/>
      <c r="QKY40" s="661"/>
      <c r="QKZ40" s="661"/>
      <c r="QLA40" s="661"/>
      <c r="QLB40" s="661"/>
      <c r="QLC40" s="661"/>
      <c r="QLD40" s="661"/>
      <c r="QLE40" s="661"/>
      <c r="QLF40" s="661"/>
      <c r="QLG40" s="661"/>
      <c r="QLH40" s="661"/>
      <c r="QLI40" s="661"/>
      <c r="QLJ40" s="661"/>
      <c r="QLK40" s="661"/>
      <c r="QLL40" s="661"/>
      <c r="QLM40" s="661"/>
      <c r="QLN40" s="661"/>
      <c r="QLO40" s="661"/>
      <c r="QLP40" s="661"/>
      <c r="QLQ40" s="661"/>
      <c r="QLR40" s="661"/>
      <c r="QLS40" s="661"/>
      <c r="QLT40" s="661"/>
      <c r="QLU40" s="661"/>
      <c r="QLV40" s="661"/>
      <c r="QLW40" s="661"/>
      <c r="QLX40" s="661"/>
      <c r="QLY40" s="661"/>
      <c r="QLZ40" s="661"/>
      <c r="QMA40" s="661"/>
      <c r="QMB40" s="661"/>
      <c r="QMC40" s="661"/>
      <c r="QMD40" s="661"/>
      <c r="QME40" s="661"/>
      <c r="QMF40" s="661"/>
      <c r="QMG40" s="661"/>
      <c r="QMH40" s="661"/>
      <c r="QMI40" s="661"/>
      <c r="QMJ40" s="661"/>
      <c r="QMK40" s="661"/>
      <c r="QML40" s="661"/>
      <c r="QMM40" s="661"/>
      <c r="QMN40" s="661"/>
      <c r="QMO40" s="661"/>
      <c r="QMP40" s="661"/>
      <c r="QMQ40" s="661"/>
      <c r="QMR40" s="661"/>
      <c r="QMS40" s="661"/>
      <c r="QMT40" s="661"/>
      <c r="QMU40" s="661"/>
      <c r="QMV40" s="661"/>
      <c r="QMW40" s="661"/>
      <c r="QMX40" s="661"/>
      <c r="QMY40" s="661"/>
      <c r="QMZ40" s="661"/>
      <c r="QNA40" s="661"/>
      <c r="QNB40" s="661"/>
      <c r="QNC40" s="661"/>
      <c r="QND40" s="661"/>
      <c r="QNE40" s="661"/>
      <c r="QNF40" s="661"/>
      <c r="QNG40" s="661"/>
      <c r="QNH40" s="661"/>
      <c r="QNI40" s="661"/>
      <c r="QNJ40" s="661"/>
      <c r="QNK40" s="661"/>
      <c r="QNL40" s="661"/>
      <c r="QNM40" s="661"/>
      <c r="QNN40" s="661"/>
      <c r="QNO40" s="661"/>
      <c r="QNP40" s="661"/>
      <c r="QNQ40" s="661"/>
      <c r="QNR40" s="661"/>
      <c r="QNS40" s="661"/>
      <c r="QNT40" s="661"/>
      <c r="QNU40" s="661"/>
      <c r="QNV40" s="661"/>
      <c r="QNW40" s="661"/>
      <c r="QNX40" s="661"/>
      <c r="QNY40" s="661"/>
      <c r="QNZ40" s="661"/>
      <c r="QOA40" s="661"/>
      <c r="QOB40" s="661"/>
      <c r="QOC40" s="661"/>
      <c r="QOD40" s="661"/>
      <c r="QOE40" s="661"/>
      <c r="QOF40" s="661"/>
      <c r="QOG40" s="661"/>
      <c r="QOH40" s="661"/>
      <c r="QOI40" s="661"/>
      <c r="QOJ40" s="661"/>
      <c r="QOK40" s="661"/>
      <c r="QOL40" s="661"/>
      <c r="QOM40" s="661"/>
      <c r="QON40" s="661"/>
      <c r="QOO40" s="661"/>
      <c r="QOP40" s="661"/>
      <c r="QOQ40" s="661"/>
      <c r="QOR40" s="661"/>
      <c r="QOS40" s="661"/>
      <c r="QOT40" s="661"/>
      <c r="QOU40" s="661"/>
      <c r="QOV40" s="661"/>
      <c r="QOW40" s="661"/>
      <c r="QOX40" s="661"/>
      <c r="QOY40" s="661"/>
      <c r="QOZ40" s="661"/>
      <c r="QPA40" s="661"/>
      <c r="QPB40" s="661"/>
      <c r="QPC40" s="661"/>
      <c r="QPD40" s="661"/>
      <c r="QPE40" s="661"/>
      <c r="QPF40" s="661"/>
      <c r="QPG40" s="661"/>
      <c r="QPH40" s="661"/>
      <c r="QPI40" s="661"/>
      <c r="QPJ40" s="661"/>
      <c r="QPK40" s="661"/>
      <c r="QPL40" s="661"/>
      <c r="QPM40" s="661"/>
      <c r="QPN40" s="661"/>
      <c r="QPO40" s="661"/>
      <c r="QPP40" s="661"/>
      <c r="QPQ40" s="661"/>
      <c r="QPR40" s="661"/>
      <c r="QPS40" s="661"/>
      <c r="QPT40" s="661"/>
      <c r="QPU40" s="661"/>
      <c r="QPV40" s="661"/>
      <c r="QPW40" s="661"/>
      <c r="QPX40" s="661"/>
      <c r="QPY40" s="661"/>
      <c r="QPZ40" s="661"/>
      <c r="QQA40" s="661"/>
      <c r="QQB40" s="661"/>
      <c r="QQC40" s="661"/>
      <c r="QQD40" s="661"/>
      <c r="QQE40" s="661"/>
      <c r="QQF40" s="661"/>
      <c r="QQG40" s="661"/>
      <c r="QQH40" s="661"/>
      <c r="QQI40" s="661"/>
      <c r="QQJ40" s="661"/>
      <c r="QQK40" s="661"/>
      <c r="QQL40" s="661"/>
      <c r="QQM40" s="661"/>
      <c r="QQN40" s="661"/>
      <c r="QQO40" s="661"/>
      <c r="QQP40" s="661"/>
      <c r="QQQ40" s="661"/>
      <c r="QQR40" s="661"/>
      <c r="QQS40" s="661"/>
      <c r="QQT40" s="661"/>
      <c r="QQU40" s="661"/>
      <c r="QQV40" s="661"/>
      <c r="QQW40" s="661"/>
      <c r="QQX40" s="661"/>
      <c r="QQY40" s="661"/>
      <c r="QQZ40" s="661"/>
      <c r="QRA40" s="661"/>
      <c r="QRB40" s="661"/>
      <c r="QRC40" s="661"/>
      <c r="QRD40" s="661"/>
      <c r="QRE40" s="661"/>
      <c r="QRF40" s="661"/>
      <c r="QRG40" s="661"/>
      <c r="QRH40" s="661"/>
      <c r="QRI40" s="661"/>
      <c r="QRJ40" s="661"/>
      <c r="QRK40" s="661"/>
      <c r="QRL40" s="661"/>
      <c r="QRM40" s="661"/>
      <c r="QRN40" s="661"/>
      <c r="QRO40" s="661"/>
      <c r="QRP40" s="661"/>
      <c r="QRQ40" s="661"/>
      <c r="QRR40" s="661"/>
      <c r="QRS40" s="661"/>
      <c r="QRT40" s="661"/>
      <c r="QRU40" s="661"/>
      <c r="QRV40" s="661"/>
      <c r="QRW40" s="661"/>
      <c r="QRX40" s="661"/>
      <c r="QRY40" s="661"/>
      <c r="QRZ40" s="661"/>
      <c r="QSA40" s="661"/>
      <c r="QSB40" s="661"/>
      <c r="QSC40" s="661"/>
      <c r="QSD40" s="661"/>
      <c r="QSE40" s="661"/>
      <c r="QSF40" s="661"/>
      <c r="QSG40" s="661"/>
      <c r="QSH40" s="661"/>
      <c r="QSI40" s="661"/>
      <c r="QSJ40" s="661"/>
      <c r="QSK40" s="661"/>
      <c r="QSL40" s="661"/>
      <c r="QSM40" s="661"/>
      <c r="QSN40" s="661"/>
      <c r="QSO40" s="661"/>
      <c r="QSP40" s="661"/>
      <c r="QSQ40" s="661"/>
      <c r="QSR40" s="661"/>
      <c r="QSS40" s="661"/>
      <c r="QST40" s="661"/>
      <c r="QSU40" s="661"/>
      <c r="QSV40" s="661"/>
      <c r="QSW40" s="661"/>
      <c r="QSX40" s="661"/>
      <c r="QSY40" s="661"/>
      <c r="QSZ40" s="661"/>
      <c r="QTA40" s="661"/>
      <c r="QTB40" s="661"/>
      <c r="QTC40" s="661"/>
      <c r="QTD40" s="661"/>
      <c r="QTE40" s="661"/>
      <c r="QTF40" s="661"/>
      <c r="QTG40" s="661"/>
      <c r="QTH40" s="661"/>
      <c r="QTI40" s="661"/>
      <c r="QTJ40" s="661"/>
      <c r="QTK40" s="661"/>
      <c r="QTL40" s="661"/>
      <c r="QTM40" s="661"/>
      <c r="QTN40" s="661"/>
      <c r="QTO40" s="661"/>
      <c r="QTP40" s="661"/>
      <c r="QTQ40" s="661"/>
      <c r="QTR40" s="661"/>
      <c r="QTS40" s="661"/>
      <c r="QTT40" s="661"/>
      <c r="QTU40" s="661"/>
      <c r="QTV40" s="661"/>
      <c r="QTW40" s="661"/>
      <c r="QTX40" s="661"/>
      <c r="QTY40" s="661"/>
      <c r="QTZ40" s="661"/>
      <c r="QUA40" s="661"/>
      <c r="QUB40" s="661"/>
      <c r="QUC40" s="661"/>
      <c r="QUD40" s="661"/>
      <c r="QUE40" s="661"/>
      <c r="QUF40" s="661"/>
      <c r="QUG40" s="661"/>
      <c r="QUH40" s="661"/>
      <c r="QUI40" s="661"/>
      <c r="QUJ40" s="661"/>
      <c r="QUK40" s="661"/>
      <c r="QUL40" s="661"/>
      <c r="QUM40" s="661"/>
      <c r="QUN40" s="661"/>
      <c r="QUO40" s="661"/>
      <c r="QUP40" s="661"/>
      <c r="QUQ40" s="661"/>
      <c r="QUR40" s="661"/>
      <c r="QUS40" s="661"/>
      <c r="QUT40" s="661"/>
      <c r="QUU40" s="661"/>
      <c r="QUV40" s="661"/>
      <c r="QUW40" s="661"/>
      <c r="QUX40" s="661"/>
      <c r="QUY40" s="661"/>
      <c r="QUZ40" s="661"/>
      <c r="QVA40" s="661"/>
      <c r="QVB40" s="661"/>
      <c r="QVC40" s="661"/>
      <c r="QVD40" s="661"/>
      <c r="QVE40" s="661"/>
      <c r="QVF40" s="661"/>
      <c r="QVG40" s="661"/>
      <c r="QVH40" s="661"/>
      <c r="QVI40" s="661"/>
      <c r="QVJ40" s="661"/>
      <c r="QVK40" s="661"/>
      <c r="QVL40" s="661"/>
      <c r="QVM40" s="661"/>
      <c r="QVN40" s="661"/>
      <c r="QVO40" s="661"/>
      <c r="QVP40" s="661"/>
      <c r="QVQ40" s="661"/>
      <c r="QVR40" s="661"/>
      <c r="QVS40" s="661"/>
      <c r="QVT40" s="661"/>
      <c r="QVU40" s="661"/>
      <c r="QVV40" s="661"/>
      <c r="QVW40" s="661"/>
      <c r="QVX40" s="661"/>
      <c r="QVY40" s="661"/>
      <c r="QVZ40" s="661"/>
      <c r="QWA40" s="661"/>
      <c r="QWB40" s="661"/>
      <c r="QWC40" s="661"/>
      <c r="QWD40" s="661"/>
      <c r="QWE40" s="661"/>
      <c r="QWF40" s="661"/>
      <c r="QWG40" s="661"/>
      <c r="QWH40" s="661"/>
      <c r="QWI40" s="661"/>
      <c r="QWJ40" s="661"/>
      <c r="QWK40" s="661"/>
      <c r="QWL40" s="661"/>
      <c r="QWM40" s="661"/>
      <c r="QWN40" s="661"/>
      <c r="QWO40" s="661"/>
      <c r="QWP40" s="661"/>
      <c r="QWQ40" s="661"/>
      <c r="QWR40" s="661"/>
      <c r="QWS40" s="661"/>
      <c r="QWT40" s="661"/>
      <c r="QWU40" s="661"/>
      <c r="QWV40" s="661"/>
      <c r="QWW40" s="661"/>
      <c r="QWX40" s="661"/>
      <c r="QWY40" s="661"/>
      <c r="QWZ40" s="661"/>
      <c r="QXA40" s="661"/>
      <c r="QXB40" s="661"/>
      <c r="QXC40" s="661"/>
      <c r="QXD40" s="661"/>
      <c r="QXE40" s="661"/>
      <c r="QXF40" s="661"/>
      <c r="QXG40" s="661"/>
      <c r="QXH40" s="661"/>
      <c r="QXI40" s="661"/>
      <c r="QXJ40" s="661"/>
      <c r="QXK40" s="661"/>
      <c r="QXL40" s="661"/>
      <c r="QXM40" s="661"/>
      <c r="QXN40" s="661"/>
      <c r="QXO40" s="661"/>
      <c r="QXP40" s="661"/>
      <c r="QXQ40" s="661"/>
      <c r="QXR40" s="661"/>
      <c r="QXS40" s="661"/>
      <c r="QXT40" s="661"/>
      <c r="QXU40" s="661"/>
      <c r="QXV40" s="661"/>
      <c r="QXW40" s="661"/>
      <c r="QXX40" s="661"/>
      <c r="QXY40" s="661"/>
      <c r="QXZ40" s="661"/>
      <c r="QYA40" s="661"/>
      <c r="QYB40" s="661"/>
      <c r="QYC40" s="661"/>
      <c r="QYD40" s="661"/>
      <c r="QYE40" s="661"/>
      <c r="QYF40" s="661"/>
      <c r="QYG40" s="661"/>
      <c r="QYH40" s="661"/>
      <c r="QYI40" s="661"/>
      <c r="QYJ40" s="661"/>
      <c r="QYK40" s="661"/>
      <c r="QYL40" s="661"/>
      <c r="QYM40" s="661"/>
      <c r="QYN40" s="661"/>
      <c r="QYO40" s="661"/>
      <c r="QYP40" s="661"/>
      <c r="QYQ40" s="661"/>
      <c r="QYR40" s="661"/>
      <c r="QYS40" s="661"/>
      <c r="QYT40" s="661"/>
      <c r="QYU40" s="661"/>
      <c r="QYV40" s="661"/>
      <c r="QYW40" s="661"/>
      <c r="QYX40" s="661"/>
      <c r="QYY40" s="661"/>
      <c r="QYZ40" s="661"/>
      <c r="QZA40" s="661"/>
      <c r="QZB40" s="661"/>
      <c r="QZC40" s="661"/>
      <c r="QZD40" s="661"/>
      <c r="QZE40" s="661"/>
      <c r="QZF40" s="661"/>
      <c r="QZG40" s="661"/>
      <c r="QZH40" s="661"/>
      <c r="QZI40" s="661"/>
      <c r="QZJ40" s="661"/>
      <c r="QZK40" s="661"/>
      <c r="QZL40" s="661"/>
      <c r="QZM40" s="661"/>
      <c r="QZN40" s="661"/>
      <c r="QZO40" s="661"/>
      <c r="QZP40" s="661"/>
      <c r="QZQ40" s="661"/>
      <c r="QZR40" s="661"/>
      <c r="QZS40" s="661"/>
      <c r="QZT40" s="661"/>
      <c r="QZU40" s="661"/>
      <c r="QZV40" s="661"/>
      <c r="QZW40" s="661"/>
      <c r="QZX40" s="661"/>
      <c r="QZY40" s="661"/>
      <c r="QZZ40" s="661"/>
      <c r="RAA40" s="661"/>
      <c r="RAB40" s="661"/>
      <c r="RAC40" s="661"/>
      <c r="RAD40" s="661"/>
      <c r="RAE40" s="661"/>
      <c r="RAF40" s="661"/>
      <c r="RAG40" s="661"/>
      <c r="RAH40" s="661"/>
      <c r="RAI40" s="661"/>
      <c r="RAJ40" s="661"/>
      <c r="RAK40" s="661"/>
      <c r="RAL40" s="661"/>
      <c r="RAM40" s="661"/>
      <c r="RAN40" s="661"/>
      <c r="RAO40" s="661"/>
      <c r="RAP40" s="661"/>
      <c r="RAQ40" s="661"/>
      <c r="RAR40" s="661"/>
      <c r="RAS40" s="661"/>
      <c r="RAT40" s="661"/>
      <c r="RAU40" s="661"/>
      <c r="RAV40" s="661"/>
      <c r="RAW40" s="661"/>
      <c r="RAX40" s="661"/>
      <c r="RAY40" s="661"/>
      <c r="RAZ40" s="661"/>
      <c r="RBA40" s="661"/>
      <c r="RBB40" s="661"/>
      <c r="RBC40" s="661"/>
      <c r="RBD40" s="661"/>
      <c r="RBE40" s="661"/>
      <c r="RBF40" s="661"/>
      <c r="RBG40" s="661"/>
      <c r="RBH40" s="661"/>
      <c r="RBI40" s="661"/>
      <c r="RBJ40" s="661"/>
      <c r="RBK40" s="661"/>
      <c r="RBL40" s="661"/>
      <c r="RBM40" s="661"/>
      <c r="RBN40" s="661"/>
      <c r="RBO40" s="661"/>
      <c r="RBP40" s="661"/>
      <c r="RBQ40" s="661"/>
      <c r="RBR40" s="661"/>
      <c r="RBS40" s="661"/>
      <c r="RBT40" s="661"/>
      <c r="RBU40" s="661"/>
      <c r="RBV40" s="661"/>
      <c r="RBW40" s="661"/>
      <c r="RBX40" s="661"/>
      <c r="RBY40" s="661"/>
      <c r="RBZ40" s="661"/>
      <c r="RCA40" s="661"/>
      <c r="RCB40" s="661"/>
      <c r="RCC40" s="661"/>
      <c r="RCD40" s="661"/>
      <c r="RCE40" s="661"/>
      <c r="RCF40" s="661"/>
      <c r="RCG40" s="661"/>
      <c r="RCH40" s="661"/>
      <c r="RCI40" s="661"/>
      <c r="RCJ40" s="661"/>
      <c r="RCK40" s="661"/>
      <c r="RCL40" s="661"/>
      <c r="RCM40" s="661"/>
      <c r="RCN40" s="661"/>
      <c r="RCO40" s="661"/>
      <c r="RCP40" s="661"/>
      <c r="RCQ40" s="661"/>
      <c r="RCR40" s="661"/>
      <c r="RCS40" s="661"/>
      <c r="RCT40" s="661"/>
      <c r="RCU40" s="661"/>
      <c r="RCV40" s="661"/>
      <c r="RCW40" s="661"/>
      <c r="RCX40" s="661"/>
      <c r="RCY40" s="661"/>
      <c r="RCZ40" s="661"/>
      <c r="RDA40" s="661"/>
      <c r="RDB40" s="661"/>
      <c r="RDC40" s="661"/>
      <c r="RDD40" s="661"/>
      <c r="RDE40" s="661"/>
      <c r="RDF40" s="661"/>
      <c r="RDG40" s="661"/>
      <c r="RDH40" s="661"/>
      <c r="RDI40" s="661"/>
      <c r="RDJ40" s="661"/>
      <c r="RDK40" s="661"/>
      <c r="RDL40" s="661"/>
      <c r="RDM40" s="661"/>
      <c r="RDN40" s="661"/>
      <c r="RDO40" s="661"/>
      <c r="RDP40" s="661"/>
      <c r="RDQ40" s="661"/>
      <c r="RDR40" s="661"/>
      <c r="RDS40" s="661"/>
      <c r="RDT40" s="661"/>
      <c r="RDU40" s="661"/>
      <c r="RDV40" s="661"/>
      <c r="RDW40" s="661"/>
      <c r="RDX40" s="661"/>
      <c r="RDY40" s="661"/>
      <c r="RDZ40" s="661"/>
      <c r="REA40" s="661"/>
      <c r="REB40" s="661"/>
      <c r="REC40" s="661"/>
      <c r="RED40" s="661"/>
      <c r="REE40" s="661"/>
      <c r="REF40" s="661"/>
      <c r="REG40" s="661"/>
      <c r="REH40" s="661"/>
      <c r="REI40" s="661"/>
      <c r="REJ40" s="661"/>
      <c r="REK40" s="661"/>
      <c r="REL40" s="661"/>
      <c r="REM40" s="661"/>
      <c r="REN40" s="661"/>
      <c r="REO40" s="661"/>
      <c r="REP40" s="661"/>
      <c r="REQ40" s="661"/>
      <c r="RER40" s="661"/>
      <c r="RES40" s="661"/>
      <c r="RET40" s="661"/>
      <c r="REU40" s="661"/>
      <c r="REV40" s="661"/>
      <c r="REW40" s="661"/>
      <c r="REX40" s="661"/>
      <c r="REY40" s="661"/>
      <c r="REZ40" s="661"/>
      <c r="RFA40" s="661"/>
      <c r="RFB40" s="661"/>
      <c r="RFC40" s="661"/>
      <c r="RFD40" s="661"/>
      <c r="RFE40" s="661"/>
      <c r="RFF40" s="661"/>
      <c r="RFG40" s="661"/>
      <c r="RFH40" s="661"/>
      <c r="RFI40" s="661"/>
      <c r="RFJ40" s="661"/>
      <c r="RFK40" s="661"/>
      <c r="RFL40" s="661"/>
      <c r="RFM40" s="661"/>
      <c r="RFN40" s="661"/>
      <c r="RFO40" s="661"/>
      <c r="RFP40" s="661"/>
      <c r="RFQ40" s="661"/>
      <c r="RFR40" s="661"/>
      <c r="RFS40" s="661"/>
      <c r="RFT40" s="661"/>
      <c r="RFU40" s="661"/>
      <c r="RFV40" s="661"/>
      <c r="RFW40" s="661"/>
      <c r="RFX40" s="661"/>
      <c r="RFY40" s="661"/>
      <c r="RFZ40" s="661"/>
      <c r="RGA40" s="661"/>
      <c r="RGB40" s="661"/>
      <c r="RGC40" s="661"/>
      <c r="RGD40" s="661"/>
      <c r="RGE40" s="661"/>
      <c r="RGF40" s="661"/>
      <c r="RGG40" s="661"/>
      <c r="RGH40" s="661"/>
      <c r="RGI40" s="661"/>
      <c r="RGJ40" s="661"/>
      <c r="RGK40" s="661"/>
      <c r="RGL40" s="661"/>
      <c r="RGM40" s="661"/>
      <c r="RGN40" s="661"/>
      <c r="RGO40" s="661"/>
      <c r="RGP40" s="661"/>
      <c r="RGQ40" s="661"/>
      <c r="RGR40" s="661"/>
      <c r="RGS40" s="661"/>
      <c r="RGT40" s="661"/>
      <c r="RGU40" s="661"/>
      <c r="RGV40" s="661"/>
      <c r="RGW40" s="661"/>
      <c r="RGX40" s="661"/>
      <c r="RGY40" s="661"/>
      <c r="RGZ40" s="661"/>
      <c r="RHA40" s="661"/>
      <c r="RHB40" s="661"/>
      <c r="RHC40" s="661"/>
      <c r="RHD40" s="661"/>
      <c r="RHE40" s="661"/>
      <c r="RHF40" s="661"/>
      <c r="RHG40" s="661"/>
      <c r="RHH40" s="661"/>
      <c r="RHI40" s="661"/>
      <c r="RHJ40" s="661"/>
      <c r="RHK40" s="661"/>
      <c r="RHL40" s="661"/>
      <c r="RHM40" s="661"/>
      <c r="RHN40" s="661"/>
      <c r="RHO40" s="661"/>
      <c r="RHP40" s="661"/>
      <c r="RHQ40" s="661"/>
      <c r="RHR40" s="661"/>
      <c r="RHS40" s="661"/>
      <c r="RHT40" s="661"/>
      <c r="RHU40" s="661"/>
      <c r="RHV40" s="661"/>
      <c r="RHW40" s="661"/>
      <c r="RHX40" s="661"/>
      <c r="RHY40" s="661"/>
      <c r="RHZ40" s="661"/>
      <c r="RIA40" s="661"/>
      <c r="RIB40" s="661"/>
      <c r="RIC40" s="661"/>
      <c r="RID40" s="661"/>
      <c r="RIE40" s="661"/>
      <c r="RIF40" s="661"/>
      <c r="RIG40" s="661"/>
      <c r="RIH40" s="661"/>
      <c r="RII40" s="661"/>
      <c r="RIJ40" s="661"/>
      <c r="RIK40" s="661"/>
      <c r="RIL40" s="661"/>
      <c r="RIM40" s="661"/>
      <c r="RIN40" s="661"/>
      <c r="RIO40" s="661"/>
      <c r="RIP40" s="661"/>
      <c r="RIQ40" s="661"/>
      <c r="RIR40" s="661"/>
      <c r="RIS40" s="661"/>
      <c r="RIT40" s="661"/>
      <c r="RIU40" s="661"/>
      <c r="RIV40" s="661"/>
      <c r="RIW40" s="661"/>
      <c r="RIX40" s="661"/>
      <c r="RIY40" s="661"/>
      <c r="RIZ40" s="661"/>
      <c r="RJA40" s="661"/>
      <c r="RJB40" s="661"/>
      <c r="RJC40" s="661"/>
      <c r="RJD40" s="661"/>
      <c r="RJE40" s="661"/>
      <c r="RJF40" s="661"/>
      <c r="RJG40" s="661"/>
      <c r="RJH40" s="661"/>
      <c r="RJI40" s="661"/>
      <c r="RJJ40" s="661"/>
      <c r="RJK40" s="661"/>
      <c r="RJL40" s="661"/>
      <c r="RJM40" s="661"/>
      <c r="RJN40" s="661"/>
      <c r="RJO40" s="661"/>
      <c r="RJP40" s="661"/>
      <c r="RJQ40" s="661"/>
      <c r="RJR40" s="661"/>
      <c r="RJS40" s="661"/>
      <c r="RJT40" s="661"/>
      <c r="RJU40" s="661"/>
      <c r="RJV40" s="661"/>
      <c r="RJW40" s="661"/>
      <c r="RJX40" s="661"/>
      <c r="RJY40" s="661"/>
      <c r="RJZ40" s="661"/>
      <c r="RKA40" s="661"/>
      <c r="RKB40" s="661"/>
      <c r="RKC40" s="661"/>
      <c r="RKD40" s="661"/>
      <c r="RKE40" s="661"/>
      <c r="RKF40" s="661"/>
      <c r="RKG40" s="661"/>
      <c r="RKH40" s="661"/>
      <c r="RKI40" s="661"/>
      <c r="RKJ40" s="661"/>
      <c r="RKK40" s="661"/>
      <c r="RKL40" s="661"/>
      <c r="RKM40" s="661"/>
      <c r="RKN40" s="661"/>
      <c r="RKO40" s="661"/>
      <c r="RKP40" s="661"/>
      <c r="RKQ40" s="661"/>
      <c r="RKR40" s="661"/>
      <c r="RKS40" s="661"/>
      <c r="RKT40" s="661"/>
      <c r="RKU40" s="661"/>
      <c r="RKV40" s="661"/>
      <c r="RKW40" s="661"/>
      <c r="RKX40" s="661"/>
      <c r="RKY40" s="661"/>
      <c r="RKZ40" s="661"/>
      <c r="RLA40" s="661"/>
      <c r="RLB40" s="661"/>
      <c r="RLC40" s="661"/>
      <c r="RLD40" s="661"/>
      <c r="RLE40" s="661"/>
      <c r="RLF40" s="661"/>
      <c r="RLG40" s="661"/>
      <c r="RLH40" s="661"/>
      <c r="RLI40" s="661"/>
      <c r="RLJ40" s="661"/>
      <c r="RLK40" s="661"/>
      <c r="RLL40" s="661"/>
      <c r="RLM40" s="661"/>
      <c r="RLN40" s="661"/>
      <c r="RLO40" s="661"/>
      <c r="RLP40" s="661"/>
      <c r="RLQ40" s="661"/>
      <c r="RLR40" s="661"/>
      <c r="RLS40" s="661"/>
      <c r="RLT40" s="661"/>
      <c r="RLU40" s="661"/>
      <c r="RLV40" s="661"/>
      <c r="RLW40" s="661"/>
      <c r="RLX40" s="661"/>
      <c r="RLY40" s="661"/>
      <c r="RLZ40" s="661"/>
      <c r="RMA40" s="661"/>
      <c r="RMB40" s="661"/>
      <c r="RMC40" s="661"/>
      <c r="RMD40" s="661"/>
      <c r="RME40" s="661"/>
      <c r="RMF40" s="661"/>
      <c r="RMG40" s="661"/>
      <c r="RMH40" s="661"/>
      <c r="RMI40" s="661"/>
      <c r="RMJ40" s="661"/>
      <c r="RMK40" s="661"/>
      <c r="RML40" s="661"/>
      <c r="RMM40" s="661"/>
      <c r="RMN40" s="661"/>
      <c r="RMO40" s="661"/>
      <c r="RMP40" s="661"/>
      <c r="RMQ40" s="661"/>
      <c r="RMR40" s="661"/>
      <c r="RMS40" s="661"/>
      <c r="RMT40" s="661"/>
      <c r="RMU40" s="661"/>
      <c r="RMV40" s="661"/>
      <c r="RMW40" s="661"/>
      <c r="RMX40" s="661"/>
      <c r="RMY40" s="661"/>
      <c r="RMZ40" s="661"/>
      <c r="RNA40" s="661"/>
      <c r="RNB40" s="661"/>
      <c r="RNC40" s="661"/>
      <c r="RND40" s="661"/>
      <c r="RNE40" s="661"/>
      <c r="RNF40" s="661"/>
      <c r="RNG40" s="661"/>
      <c r="RNH40" s="661"/>
      <c r="RNI40" s="661"/>
      <c r="RNJ40" s="661"/>
      <c r="RNK40" s="661"/>
      <c r="RNL40" s="661"/>
      <c r="RNM40" s="661"/>
      <c r="RNN40" s="661"/>
      <c r="RNO40" s="661"/>
      <c r="RNP40" s="661"/>
      <c r="RNQ40" s="661"/>
      <c r="RNR40" s="661"/>
      <c r="RNS40" s="661"/>
      <c r="RNT40" s="661"/>
      <c r="RNU40" s="661"/>
      <c r="RNV40" s="661"/>
      <c r="RNW40" s="661"/>
      <c r="RNX40" s="661"/>
      <c r="RNY40" s="661"/>
      <c r="RNZ40" s="661"/>
      <c r="ROA40" s="661"/>
      <c r="ROB40" s="661"/>
      <c r="ROC40" s="661"/>
      <c r="ROD40" s="661"/>
      <c r="ROE40" s="661"/>
      <c r="ROF40" s="661"/>
      <c r="ROG40" s="661"/>
      <c r="ROH40" s="661"/>
      <c r="ROI40" s="661"/>
      <c r="ROJ40" s="661"/>
      <c r="ROK40" s="661"/>
      <c r="ROL40" s="661"/>
      <c r="ROM40" s="661"/>
      <c r="RON40" s="661"/>
      <c r="ROO40" s="661"/>
      <c r="ROP40" s="661"/>
      <c r="ROQ40" s="661"/>
      <c r="ROR40" s="661"/>
      <c r="ROS40" s="661"/>
      <c r="ROT40" s="661"/>
      <c r="ROU40" s="661"/>
      <c r="ROV40" s="661"/>
      <c r="ROW40" s="661"/>
      <c r="ROX40" s="661"/>
      <c r="ROY40" s="661"/>
      <c r="ROZ40" s="661"/>
      <c r="RPA40" s="661"/>
      <c r="RPB40" s="661"/>
      <c r="RPC40" s="661"/>
      <c r="RPD40" s="661"/>
      <c r="RPE40" s="661"/>
      <c r="RPF40" s="661"/>
      <c r="RPG40" s="661"/>
      <c r="RPH40" s="661"/>
      <c r="RPI40" s="661"/>
      <c r="RPJ40" s="661"/>
      <c r="RPK40" s="661"/>
      <c r="RPL40" s="661"/>
      <c r="RPM40" s="661"/>
      <c r="RPN40" s="661"/>
      <c r="RPO40" s="661"/>
      <c r="RPP40" s="661"/>
      <c r="RPQ40" s="661"/>
      <c r="RPR40" s="661"/>
      <c r="RPS40" s="661"/>
      <c r="RPT40" s="661"/>
      <c r="RPU40" s="661"/>
      <c r="RPV40" s="661"/>
      <c r="RPW40" s="661"/>
      <c r="RPX40" s="661"/>
      <c r="RPY40" s="661"/>
      <c r="RPZ40" s="661"/>
      <c r="RQA40" s="661"/>
      <c r="RQB40" s="661"/>
      <c r="RQC40" s="661"/>
      <c r="RQD40" s="661"/>
      <c r="RQE40" s="661"/>
      <c r="RQF40" s="661"/>
      <c r="RQG40" s="661"/>
      <c r="RQH40" s="661"/>
      <c r="RQI40" s="661"/>
      <c r="RQJ40" s="661"/>
      <c r="RQK40" s="661"/>
      <c r="RQL40" s="661"/>
      <c r="RQM40" s="661"/>
      <c r="RQN40" s="661"/>
      <c r="RQO40" s="661"/>
      <c r="RQP40" s="661"/>
      <c r="RQQ40" s="661"/>
      <c r="RQR40" s="661"/>
      <c r="RQS40" s="661"/>
      <c r="RQT40" s="661"/>
      <c r="RQU40" s="661"/>
      <c r="RQV40" s="661"/>
      <c r="RQW40" s="661"/>
      <c r="RQX40" s="661"/>
      <c r="RQY40" s="661"/>
      <c r="RQZ40" s="661"/>
      <c r="RRA40" s="661"/>
      <c r="RRB40" s="661"/>
      <c r="RRC40" s="661"/>
      <c r="RRD40" s="661"/>
      <c r="RRE40" s="661"/>
      <c r="RRF40" s="661"/>
      <c r="RRG40" s="661"/>
      <c r="RRH40" s="661"/>
      <c r="RRI40" s="661"/>
      <c r="RRJ40" s="661"/>
      <c r="RRK40" s="661"/>
      <c r="RRL40" s="661"/>
      <c r="RRM40" s="661"/>
      <c r="RRN40" s="661"/>
      <c r="RRO40" s="661"/>
      <c r="RRP40" s="661"/>
      <c r="RRQ40" s="661"/>
      <c r="RRR40" s="661"/>
      <c r="RRS40" s="661"/>
      <c r="RRT40" s="661"/>
      <c r="RRU40" s="661"/>
      <c r="RRV40" s="661"/>
      <c r="RRW40" s="661"/>
      <c r="RRX40" s="661"/>
      <c r="RRY40" s="661"/>
      <c r="RRZ40" s="661"/>
      <c r="RSA40" s="661"/>
      <c r="RSB40" s="661"/>
      <c r="RSC40" s="661"/>
      <c r="RSD40" s="661"/>
      <c r="RSE40" s="661"/>
      <c r="RSF40" s="661"/>
      <c r="RSG40" s="661"/>
      <c r="RSH40" s="661"/>
      <c r="RSI40" s="661"/>
      <c r="RSJ40" s="661"/>
      <c r="RSK40" s="661"/>
      <c r="RSL40" s="661"/>
      <c r="RSM40" s="661"/>
      <c r="RSN40" s="661"/>
      <c r="RSO40" s="661"/>
      <c r="RSP40" s="661"/>
      <c r="RSQ40" s="661"/>
      <c r="RSR40" s="661"/>
      <c r="RSS40" s="661"/>
      <c r="RST40" s="661"/>
      <c r="RSU40" s="661"/>
      <c r="RSV40" s="661"/>
      <c r="RSW40" s="661"/>
      <c r="RSX40" s="661"/>
      <c r="RSY40" s="661"/>
      <c r="RSZ40" s="661"/>
      <c r="RTA40" s="661"/>
      <c r="RTB40" s="661"/>
      <c r="RTC40" s="661"/>
      <c r="RTD40" s="661"/>
      <c r="RTE40" s="661"/>
      <c r="RTF40" s="661"/>
      <c r="RTG40" s="661"/>
      <c r="RTH40" s="661"/>
      <c r="RTI40" s="661"/>
      <c r="RTJ40" s="661"/>
      <c r="RTK40" s="661"/>
      <c r="RTL40" s="661"/>
      <c r="RTM40" s="661"/>
      <c r="RTN40" s="661"/>
      <c r="RTO40" s="661"/>
      <c r="RTP40" s="661"/>
      <c r="RTQ40" s="661"/>
      <c r="RTR40" s="661"/>
      <c r="RTS40" s="661"/>
      <c r="RTT40" s="661"/>
      <c r="RTU40" s="661"/>
      <c r="RTV40" s="661"/>
      <c r="RTW40" s="661"/>
      <c r="RTX40" s="661"/>
      <c r="RTY40" s="661"/>
      <c r="RTZ40" s="661"/>
      <c r="RUA40" s="661"/>
      <c r="RUB40" s="661"/>
      <c r="RUC40" s="661"/>
      <c r="RUD40" s="661"/>
      <c r="RUE40" s="661"/>
      <c r="RUF40" s="661"/>
      <c r="RUG40" s="661"/>
      <c r="RUH40" s="661"/>
      <c r="RUI40" s="661"/>
      <c r="RUJ40" s="661"/>
      <c r="RUK40" s="661"/>
      <c r="RUL40" s="661"/>
      <c r="RUM40" s="661"/>
      <c r="RUN40" s="661"/>
      <c r="RUO40" s="661"/>
      <c r="RUP40" s="661"/>
      <c r="RUQ40" s="661"/>
      <c r="RUR40" s="661"/>
      <c r="RUS40" s="661"/>
      <c r="RUT40" s="661"/>
      <c r="RUU40" s="661"/>
      <c r="RUV40" s="661"/>
      <c r="RUW40" s="661"/>
      <c r="RUX40" s="661"/>
      <c r="RUY40" s="661"/>
      <c r="RUZ40" s="661"/>
      <c r="RVA40" s="661"/>
      <c r="RVB40" s="661"/>
      <c r="RVC40" s="661"/>
      <c r="RVD40" s="661"/>
      <c r="RVE40" s="661"/>
      <c r="RVF40" s="661"/>
      <c r="RVG40" s="661"/>
      <c r="RVH40" s="661"/>
      <c r="RVI40" s="661"/>
      <c r="RVJ40" s="661"/>
      <c r="RVK40" s="661"/>
      <c r="RVL40" s="661"/>
      <c r="RVM40" s="661"/>
      <c r="RVN40" s="661"/>
      <c r="RVO40" s="661"/>
      <c r="RVP40" s="661"/>
      <c r="RVQ40" s="661"/>
      <c r="RVR40" s="661"/>
      <c r="RVS40" s="661"/>
      <c r="RVT40" s="661"/>
      <c r="RVU40" s="661"/>
      <c r="RVV40" s="661"/>
      <c r="RVW40" s="661"/>
      <c r="RVX40" s="661"/>
      <c r="RVY40" s="661"/>
      <c r="RVZ40" s="661"/>
      <c r="RWA40" s="661"/>
      <c r="RWB40" s="661"/>
      <c r="RWC40" s="661"/>
      <c r="RWD40" s="661"/>
      <c r="RWE40" s="661"/>
      <c r="RWF40" s="661"/>
      <c r="RWG40" s="661"/>
      <c r="RWH40" s="661"/>
      <c r="RWI40" s="661"/>
      <c r="RWJ40" s="661"/>
      <c r="RWK40" s="661"/>
      <c r="RWL40" s="661"/>
      <c r="RWM40" s="661"/>
      <c r="RWN40" s="661"/>
      <c r="RWO40" s="661"/>
      <c r="RWP40" s="661"/>
      <c r="RWQ40" s="661"/>
      <c r="RWR40" s="661"/>
      <c r="RWS40" s="661"/>
      <c r="RWT40" s="661"/>
      <c r="RWU40" s="661"/>
      <c r="RWV40" s="661"/>
      <c r="RWW40" s="661"/>
      <c r="RWX40" s="661"/>
      <c r="RWY40" s="661"/>
      <c r="RWZ40" s="661"/>
      <c r="RXA40" s="661"/>
      <c r="RXB40" s="661"/>
      <c r="RXC40" s="661"/>
      <c r="RXD40" s="661"/>
      <c r="RXE40" s="661"/>
      <c r="RXF40" s="661"/>
      <c r="RXG40" s="661"/>
      <c r="RXH40" s="661"/>
      <c r="RXI40" s="661"/>
      <c r="RXJ40" s="661"/>
      <c r="RXK40" s="661"/>
      <c r="RXL40" s="661"/>
      <c r="RXM40" s="661"/>
      <c r="RXN40" s="661"/>
      <c r="RXO40" s="661"/>
      <c r="RXP40" s="661"/>
      <c r="RXQ40" s="661"/>
      <c r="RXR40" s="661"/>
      <c r="RXS40" s="661"/>
      <c r="RXT40" s="661"/>
      <c r="RXU40" s="661"/>
      <c r="RXV40" s="661"/>
      <c r="RXW40" s="661"/>
      <c r="RXX40" s="661"/>
      <c r="RXY40" s="661"/>
      <c r="RXZ40" s="661"/>
      <c r="RYA40" s="661"/>
      <c r="RYB40" s="661"/>
      <c r="RYC40" s="661"/>
      <c r="RYD40" s="661"/>
      <c r="RYE40" s="661"/>
      <c r="RYF40" s="661"/>
      <c r="RYG40" s="661"/>
      <c r="RYH40" s="661"/>
      <c r="RYI40" s="661"/>
      <c r="RYJ40" s="661"/>
      <c r="RYK40" s="661"/>
      <c r="RYL40" s="661"/>
      <c r="RYM40" s="661"/>
      <c r="RYN40" s="661"/>
      <c r="RYO40" s="661"/>
      <c r="RYP40" s="661"/>
      <c r="RYQ40" s="661"/>
      <c r="RYR40" s="661"/>
      <c r="RYS40" s="661"/>
      <c r="RYT40" s="661"/>
      <c r="RYU40" s="661"/>
      <c r="RYV40" s="661"/>
      <c r="RYW40" s="661"/>
      <c r="RYX40" s="661"/>
      <c r="RYY40" s="661"/>
      <c r="RYZ40" s="661"/>
      <c r="RZA40" s="661"/>
      <c r="RZB40" s="661"/>
      <c r="RZC40" s="661"/>
      <c r="RZD40" s="661"/>
      <c r="RZE40" s="661"/>
      <c r="RZF40" s="661"/>
      <c r="RZG40" s="661"/>
      <c r="RZH40" s="661"/>
      <c r="RZI40" s="661"/>
      <c r="RZJ40" s="661"/>
      <c r="RZK40" s="661"/>
      <c r="RZL40" s="661"/>
      <c r="RZM40" s="661"/>
      <c r="RZN40" s="661"/>
      <c r="RZO40" s="661"/>
      <c r="RZP40" s="661"/>
      <c r="RZQ40" s="661"/>
      <c r="RZR40" s="661"/>
      <c r="RZS40" s="661"/>
      <c r="RZT40" s="661"/>
      <c r="RZU40" s="661"/>
      <c r="RZV40" s="661"/>
      <c r="RZW40" s="661"/>
      <c r="RZX40" s="661"/>
      <c r="RZY40" s="661"/>
      <c r="RZZ40" s="661"/>
      <c r="SAA40" s="661"/>
      <c r="SAB40" s="661"/>
      <c r="SAC40" s="661"/>
      <c r="SAD40" s="661"/>
      <c r="SAE40" s="661"/>
      <c r="SAF40" s="661"/>
      <c r="SAG40" s="661"/>
      <c r="SAH40" s="661"/>
      <c r="SAI40" s="661"/>
      <c r="SAJ40" s="661"/>
      <c r="SAK40" s="661"/>
      <c r="SAL40" s="661"/>
      <c r="SAM40" s="661"/>
      <c r="SAN40" s="661"/>
      <c r="SAO40" s="661"/>
      <c r="SAP40" s="661"/>
      <c r="SAQ40" s="661"/>
      <c r="SAR40" s="661"/>
      <c r="SAS40" s="661"/>
      <c r="SAT40" s="661"/>
      <c r="SAU40" s="661"/>
      <c r="SAV40" s="661"/>
      <c r="SAW40" s="661"/>
      <c r="SAX40" s="661"/>
      <c r="SAY40" s="661"/>
      <c r="SAZ40" s="661"/>
      <c r="SBA40" s="661"/>
      <c r="SBB40" s="661"/>
      <c r="SBC40" s="661"/>
      <c r="SBD40" s="661"/>
      <c r="SBE40" s="661"/>
      <c r="SBF40" s="661"/>
      <c r="SBG40" s="661"/>
      <c r="SBH40" s="661"/>
      <c r="SBI40" s="661"/>
      <c r="SBJ40" s="661"/>
      <c r="SBK40" s="661"/>
      <c r="SBL40" s="661"/>
      <c r="SBM40" s="661"/>
      <c r="SBN40" s="661"/>
      <c r="SBO40" s="661"/>
      <c r="SBP40" s="661"/>
      <c r="SBQ40" s="661"/>
      <c r="SBR40" s="661"/>
      <c r="SBS40" s="661"/>
      <c r="SBT40" s="661"/>
      <c r="SBU40" s="661"/>
      <c r="SBV40" s="661"/>
      <c r="SBW40" s="661"/>
      <c r="SBX40" s="661"/>
      <c r="SBY40" s="661"/>
      <c r="SBZ40" s="661"/>
      <c r="SCA40" s="661"/>
      <c r="SCB40" s="661"/>
      <c r="SCC40" s="661"/>
      <c r="SCD40" s="661"/>
      <c r="SCE40" s="661"/>
      <c r="SCF40" s="661"/>
      <c r="SCG40" s="661"/>
      <c r="SCH40" s="661"/>
      <c r="SCI40" s="661"/>
      <c r="SCJ40" s="661"/>
      <c r="SCK40" s="661"/>
      <c r="SCL40" s="661"/>
      <c r="SCM40" s="661"/>
      <c r="SCN40" s="661"/>
      <c r="SCO40" s="661"/>
      <c r="SCP40" s="661"/>
      <c r="SCQ40" s="661"/>
      <c r="SCR40" s="661"/>
      <c r="SCS40" s="661"/>
      <c r="SCT40" s="661"/>
      <c r="SCU40" s="661"/>
      <c r="SCV40" s="661"/>
      <c r="SCW40" s="661"/>
      <c r="SCX40" s="661"/>
      <c r="SCY40" s="661"/>
      <c r="SCZ40" s="661"/>
      <c r="SDA40" s="661"/>
      <c r="SDB40" s="661"/>
      <c r="SDC40" s="661"/>
      <c r="SDD40" s="661"/>
      <c r="SDE40" s="661"/>
      <c r="SDF40" s="661"/>
      <c r="SDG40" s="661"/>
      <c r="SDH40" s="661"/>
      <c r="SDI40" s="661"/>
      <c r="SDJ40" s="661"/>
      <c r="SDK40" s="661"/>
      <c r="SDL40" s="661"/>
      <c r="SDM40" s="661"/>
      <c r="SDN40" s="661"/>
      <c r="SDO40" s="661"/>
      <c r="SDP40" s="661"/>
      <c r="SDQ40" s="661"/>
      <c r="SDR40" s="661"/>
      <c r="SDS40" s="661"/>
      <c r="SDT40" s="661"/>
      <c r="SDU40" s="661"/>
      <c r="SDV40" s="661"/>
      <c r="SDW40" s="661"/>
      <c r="SDX40" s="661"/>
      <c r="SDY40" s="661"/>
      <c r="SDZ40" s="661"/>
      <c r="SEA40" s="661"/>
      <c r="SEB40" s="661"/>
      <c r="SEC40" s="661"/>
      <c r="SED40" s="661"/>
      <c r="SEE40" s="661"/>
      <c r="SEF40" s="661"/>
      <c r="SEG40" s="661"/>
      <c r="SEH40" s="661"/>
      <c r="SEI40" s="661"/>
      <c r="SEJ40" s="661"/>
      <c r="SEK40" s="661"/>
      <c r="SEL40" s="661"/>
      <c r="SEM40" s="661"/>
      <c r="SEN40" s="661"/>
      <c r="SEO40" s="661"/>
      <c r="SEP40" s="661"/>
      <c r="SEQ40" s="661"/>
      <c r="SER40" s="661"/>
      <c r="SES40" s="661"/>
      <c r="SET40" s="661"/>
      <c r="SEU40" s="661"/>
      <c r="SEV40" s="661"/>
      <c r="SEW40" s="661"/>
      <c r="SEX40" s="661"/>
      <c r="SEY40" s="661"/>
      <c r="SEZ40" s="661"/>
      <c r="SFA40" s="661"/>
      <c r="SFB40" s="661"/>
      <c r="SFC40" s="661"/>
      <c r="SFD40" s="661"/>
      <c r="SFE40" s="661"/>
      <c r="SFF40" s="661"/>
      <c r="SFG40" s="661"/>
      <c r="SFH40" s="661"/>
      <c r="SFI40" s="661"/>
      <c r="SFJ40" s="661"/>
      <c r="SFK40" s="661"/>
      <c r="SFL40" s="661"/>
      <c r="SFM40" s="661"/>
      <c r="SFN40" s="661"/>
      <c r="SFO40" s="661"/>
      <c r="SFP40" s="661"/>
      <c r="SFQ40" s="661"/>
      <c r="SFR40" s="661"/>
      <c r="SFS40" s="661"/>
      <c r="SFT40" s="661"/>
      <c r="SFU40" s="661"/>
      <c r="SFV40" s="661"/>
      <c r="SFW40" s="661"/>
      <c r="SFX40" s="661"/>
      <c r="SFY40" s="661"/>
      <c r="SFZ40" s="661"/>
      <c r="SGA40" s="661"/>
      <c r="SGB40" s="661"/>
      <c r="SGC40" s="661"/>
      <c r="SGD40" s="661"/>
      <c r="SGE40" s="661"/>
      <c r="SGF40" s="661"/>
      <c r="SGG40" s="661"/>
      <c r="SGH40" s="661"/>
      <c r="SGI40" s="661"/>
      <c r="SGJ40" s="661"/>
      <c r="SGK40" s="661"/>
      <c r="SGL40" s="661"/>
      <c r="SGM40" s="661"/>
      <c r="SGN40" s="661"/>
      <c r="SGO40" s="661"/>
      <c r="SGP40" s="661"/>
      <c r="SGQ40" s="661"/>
      <c r="SGR40" s="661"/>
      <c r="SGS40" s="661"/>
      <c r="SGT40" s="661"/>
      <c r="SGU40" s="661"/>
      <c r="SGV40" s="661"/>
      <c r="SGW40" s="661"/>
      <c r="SGX40" s="661"/>
      <c r="SGY40" s="661"/>
      <c r="SGZ40" s="661"/>
      <c r="SHA40" s="661"/>
      <c r="SHB40" s="661"/>
      <c r="SHC40" s="661"/>
      <c r="SHD40" s="661"/>
      <c r="SHE40" s="661"/>
      <c r="SHF40" s="661"/>
      <c r="SHG40" s="661"/>
      <c r="SHH40" s="661"/>
      <c r="SHI40" s="661"/>
      <c r="SHJ40" s="661"/>
      <c r="SHK40" s="661"/>
      <c r="SHL40" s="661"/>
      <c r="SHM40" s="661"/>
      <c r="SHN40" s="661"/>
      <c r="SHO40" s="661"/>
      <c r="SHP40" s="661"/>
      <c r="SHQ40" s="661"/>
      <c r="SHR40" s="661"/>
      <c r="SHS40" s="661"/>
      <c r="SHT40" s="661"/>
      <c r="SHU40" s="661"/>
      <c r="SHV40" s="661"/>
      <c r="SHW40" s="661"/>
      <c r="SHX40" s="661"/>
      <c r="SHY40" s="661"/>
      <c r="SHZ40" s="661"/>
      <c r="SIA40" s="661"/>
      <c r="SIB40" s="661"/>
      <c r="SIC40" s="661"/>
      <c r="SID40" s="661"/>
      <c r="SIE40" s="661"/>
      <c r="SIF40" s="661"/>
      <c r="SIG40" s="661"/>
      <c r="SIH40" s="661"/>
      <c r="SII40" s="661"/>
      <c r="SIJ40" s="661"/>
      <c r="SIK40" s="661"/>
      <c r="SIL40" s="661"/>
      <c r="SIM40" s="661"/>
      <c r="SIN40" s="661"/>
      <c r="SIO40" s="661"/>
      <c r="SIP40" s="661"/>
      <c r="SIQ40" s="661"/>
      <c r="SIR40" s="661"/>
      <c r="SIS40" s="661"/>
      <c r="SIT40" s="661"/>
      <c r="SIU40" s="661"/>
      <c r="SIV40" s="661"/>
      <c r="SIW40" s="661"/>
      <c r="SIX40" s="661"/>
      <c r="SIY40" s="661"/>
      <c r="SIZ40" s="661"/>
      <c r="SJA40" s="661"/>
      <c r="SJB40" s="661"/>
      <c r="SJC40" s="661"/>
      <c r="SJD40" s="661"/>
      <c r="SJE40" s="661"/>
      <c r="SJF40" s="661"/>
      <c r="SJG40" s="661"/>
      <c r="SJH40" s="661"/>
      <c r="SJI40" s="661"/>
      <c r="SJJ40" s="661"/>
      <c r="SJK40" s="661"/>
      <c r="SJL40" s="661"/>
      <c r="SJM40" s="661"/>
      <c r="SJN40" s="661"/>
      <c r="SJO40" s="661"/>
      <c r="SJP40" s="661"/>
      <c r="SJQ40" s="661"/>
      <c r="SJR40" s="661"/>
      <c r="SJS40" s="661"/>
      <c r="SJT40" s="661"/>
      <c r="SJU40" s="661"/>
      <c r="SJV40" s="661"/>
      <c r="SJW40" s="661"/>
      <c r="SJX40" s="661"/>
      <c r="SJY40" s="661"/>
      <c r="SJZ40" s="661"/>
      <c r="SKA40" s="661"/>
      <c r="SKB40" s="661"/>
      <c r="SKC40" s="661"/>
      <c r="SKD40" s="661"/>
      <c r="SKE40" s="661"/>
      <c r="SKF40" s="661"/>
      <c r="SKG40" s="661"/>
      <c r="SKH40" s="661"/>
      <c r="SKI40" s="661"/>
      <c r="SKJ40" s="661"/>
      <c r="SKK40" s="661"/>
      <c r="SKL40" s="661"/>
      <c r="SKM40" s="661"/>
      <c r="SKN40" s="661"/>
      <c r="SKO40" s="661"/>
      <c r="SKP40" s="661"/>
      <c r="SKQ40" s="661"/>
      <c r="SKR40" s="661"/>
      <c r="SKS40" s="661"/>
      <c r="SKT40" s="661"/>
      <c r="SKU40" s="661"/>
      <c r="SKV40" s="661"/>
      <c r="SKW40" s="661"/>
      <c r="SKX40" s="661"/>
      <c r="SKY40" s="661"/>
      <c r="SKZ40" s="661"/>
      <c r="SLA40" s="661"/>
      <c r="SLB40" s="661"/>
      <c r="SLC40" s="661"/>
      <c r="SLD40" s="661"/>
      <c r="SLE40" s="661"/>
      <c r="SLF40" s="661"/>
      <c r="SLG40" s="661"/>
      <c r="SLH40" s="661"/>
      <c r="SLI40" s="661"/>
      <c r="SLJ40" s="661"/>
      <c r="SLK40" s="661"/>
      <c r="SLL40" s="661"/>
      <c r="SLM40" s="661"/>
      <c r="SLN40" s="661"/>
      <c r="SLO40" s="661"/>
      <c r="SLP40" s="661"/>
      <c r="SLQ40" s="661"/>
      <c r="SLR40" s="661"/>
      <c r="SLS40" s="661"/>
      <c r="SLT40" s="661"/>
      <c r="SLU40" s="661"/>
      <c r="SLV40" s="661"/>
      <c r="SLW40" s="661"/>
      <c r="SLX40" s="661"/>
      <c r="SLY40" s="661"/>
      <c r="SLZ40" s="661"/>
      <c r="SMA40" s="661"/>
      <c r="SMB40" s="661"/>
      <c r="SMC40" s="661"/>
      <c r="SMD40" s="661"/>
      <c r="SME40" s="661"/>
      <c r="SMF40" s="661"/>
      <c r="SMG40" s="661"/>
      <c r="SMH40" s="661"/>
      <c r="SMI40" s="661"/>
      <c r="SMJ40" s="661"/>
      <c r="SMK40" s="661"/>
      <c r="SML40" s="661"/>
      <c r="SMM40" s="661"/>
      <c r="SMN40" s="661"/>
      <c r="SMO40" s="661"/>
      <c r="SMP40" s="661"/>
      <c r="SMQ40" s="661"/>
      <c r="SMR40" s="661"/>
      <c r="SMS40" s="661"/>
      <c r="SMT40" s="661"/>
      <c r="SMU40" s="661"/>
      <c r="SMV40" s="661"/>
      <c r="SMW40" s="661"/>
      <c r="SMX40" s="661"/>
      <c r="SMY40" s="661"/>
      <c r="SMZ40" s="661"/>
      <c r="SNA40" s="661"/>
      <c r="SNB40" s="661"/>
      <c r="SNC40" s="661"/>
      <c r="SND40" s="661"/>
      <c r="SNE40" s="661"/>
      <c r="SNF40" s="661"/>
      <c r="SNG40" s="661"/>
      <c r="SNH40" s="661"/>
      <c r="SNI40" s="661"/>
      <c r="SNJ40" s="661"/>
      <c r="SNK40" s="661"/>
      <c r="SNL40" s="661"/>
      <c r="SNM40" s="661"/>
      <c r="SNN40" s="661"/>
      <c r="SNO40" s="661"/>
      <c r="SNP40" s="661"/>
      <c r="SNQ40" s="661"/>
      <c r="SNR40" s="661"/>
      <c r="SNS40" s="661"/>
      <c r="SNT40" s="661"/>
      <c r="SNU40" s="661"/>
      <c r="SNV40" s="661"/>
      <c r="SNW40" s="661"/>
      <c r="SNX40" s="661"/>
      <c r="SNY40" s="661"/>
      <c r="SNZ40" s="661"/>
      <c r="SOA40" s="661"/>
      <c r="SOB40" s="661"/>
      <c r="SOC40" s="661"/>
      <c r="SOD40" s="661"/>
      <c r="SOE40" s="661"/>
      <c r="SOF40" s="661"/>
      <c r="SOG40" s="661"/>
      <c r="SOH40" s="661"/>
      <c r="SOI40" s="661"/>
      <c r="SOJ40" s="661"/>
      <c r="SOK40" s="661"/>
      <c r="SOL40" s="661"/>
      <c r="SOM40" s="661"/>
      <c r="SON40" s="661"/>
      <c r="SOO40" s="661"/>
      <c r="SOP40" s="661"/>
      <c r="SOQ40" s="661"/>
      <c r="SOR40" s="661"/>
      <c r="SOS40" s="661"/>
      <c r="SOT40" s="661"/>
      <c r="SOU40" s="661"/>
      <c r="SOV40" s="661"/>
      <c r="SOW40" s="661"/>
      <c r="SOX40" s="661"/>
      <c r="SOY40" s="661"/>
      <c r="SOZ40" s="661"/>
      <c r="SPA40" s="661"/>
      <c r="SPB40" s="661"/>
      <c r="SPC40" s="661"/>
      <c r="SPD40" s="661"/>
      <c r="SPE40" s="661"/>
      <c r="SPF40" s="661"/>
      <c r="SPG40" s="661"/>
      <c r="SPH40" s="661"/>
      <c r="SPI40" s="661"/>
      <c r="SPJ40" s="661"/>
      <c r="SPK40" s="661"/>
      <c r="SPL40" s="661"/>
      <c r="SPM40" s="661"/>
      <c r="SPN40" s="661"/>
      <c r="SPO40" s="661"/>
      <c r="SPP40" s="661"/>
      <c r="SPQ40" s="661"/>
      <c r="SPR40" s="661"/>
      <c r="SPS40" s="661"/>
      <c r="SPT40" s="661"/>
      <c r="SPU40" s="661"/>
      <c r="SPV40" s="661"/>
      <c r="SPW40" s="661"/>
      <c r="SPX40" s="661"/>
      <c r="SPY40" s="661"/>
      <c r="SPZ40" s="661"/>
      <c r="SQA40" s="661"/>
      <c r="SQB40" s="661"/>
      <c r="SQC40" s="661"/>
      <c r="SQD40" s="661"/>
      <c r="SQE40" s="661"/>
      <c r="SQF40" s="661"/>
      <c r="SQG40" s="661"/>
      <c r="SQH40" s="661"/>
      <c r="SQI40" s="661"/>
      <c r="SQJ40" s="661"/>
      <c r="SQK40" s="661"/>
      <c r="SQL40" s="661"/>
      <c r="SQM40" s="661"/>
      <c r="SQN40" s="661"/>
      <c r="SQO40" s="661"/>
      <c r="SQP40" s="661"/>
      <c r="SQQ40" s="661"/>
      <c r="SQR40" s="661"/>
      <c r="SQS40" s="661"/>
      <c r="SQT40" s="661"/>
      <c r="SQU40" s="661"/>
      <c r="SQV40" s="661"/>
      <c r="SQW40" s="661"/>
      <c r="SQX40" s="661"/>
      <c r="SQY40" s="661"/>
      <c r="SQZ40" s="661"/>
      <c r="SRA40" s="661"/>
      <c r="SRB40" s="661"/>
      <c r="SRC40" s="661"/>
      <c r="SRD40" s="661"/>
      <c r="SRE40" s="661"/>
      <c r="SRF40" s="661"/>
      <c r="SRG40" s="661"/>
      <c r="SRH40" s="661"/>
      <c r="SRI40" s="661"/>
      <c r="SRJ40" s="661"/>
      <c r="SRK40" s="661"/>
      <c r="SRL40" s="661"/>
      <c r="SRM40" s="661"/>
      <c r="SRN40" s="661"/>
      <c r="SRO40" s="661"/>
      <c r="SRP40" s="661"/>
      <c r="SRQ40" s="661"/>
      <c r="SRR40" s="661"/>
      <c r="SRS40" s="661"/>
      <c r="SRT40" s="661"/>
      <c r="SRU40" s="661"/>
      <c r="SRV40" s="661"/>
      <c r="SRW40" s="661"/>
      <c r="SRX40" s="661"/>
      <c r="SRY40" s="661"/>
      <c r="SRZ40" s="661"/>
      <c r="SSA40" s="661"/>
      <c r="SSB40" s="661"/>
      <c r="SSC40" s="661"/>
      <c r="SSD40" s="661"/>
      <c r="SSE40" s="661"/>
      <c r="SSF40" s="661"/>
      <c r="SSG40" s="661"/>
      <c r="SSH40" s="661"/>
      <c r="SSI40" s="661"/>
      <c r="SSJ40" s="661"/>
      <c r="SSK40" s="661"/>
      <c r="SSL40" s="661"/>
      <c r="SSM40" s="661"/>
      <c r="SSN40" s="661"/>
      <c r="SSO40" s="661"/>
      <c r="SSP40" s="661"/>
      <c r="SSQ40" s="661"/>
      <c r="SSR40" s="661"/>
      <c r="SSS40" s="661"/>
      <c r="SST40" s="661"/>
      <c r="SSU40" s="661"/>
      <c r="SSV40" s="661"/>
      <c r="SSW40" s="661"/>
      <c r="SSX40" s="661"/>
      <c r="SSY40" s="661"/>
      <c r="SSZ40" s="661"/>
      <c r="STA40" s="661"/>
      <c r="STB40" s="661"/>
      <c r="STC40" s="661"/>
      <c r="STD40" s="661"/>
      <c r="STE40" s="661"/>
      <c r="STF40" s="661"/>
      <c r="STG40" s="661"/>
      <c r="STH40" s="661"/>
      <c r="STI40" s="661"/>
      <c r="STJ40" s="661"/>
      <c r="STK40" s="661"/>
      <c r="STL40" s="661"/>
      <c r="STM40" s="661"/>
      <c r="STN40" s="661"/>
      <c r="STO40" s="661"/>
      <c r="STP40" s="661"/>
      <c r="STQ40" s="661"/>
      <c r="STR40" s="661"/>
      <c r="STS40" s="661"/>
      <c r="STT40" s="661"/>
      <c r="STU40" s="661"/>
      <c r="STV40" s="661"/>
      <c r="STW40" s="661"/>
      <c r="STX40" s="661"/>
      <c r="STY40" s="661"/>
      <c r="STZ40" s="661"/>
      <c r="SUA40" s="661"/>
      <c r="SUB40" s="661"/>
      <c r="SUC40" s="661"/>
      <c r="SUD40" s="661"/>
      <c r="SUE40" s="661"/>
      <c r="SUF40" s="661"/>
      <c r="SUG40" s="661"/>
      <c r="SUH40" s="661"/>
      <c r="SUI40" s="661"/>
      <c r="SUJ40" s="661"/>
      <c r="SUK40" s="661"/>
      <c r="SUL40" s="661"/>
      <c r="SUM40" s="661"/>
      <c r="SUN40" s="661"/>
      <c r="SUO40" s="661"/>
      <c r="SUP40" s="661"/>
      <c r="SUQ40" s="661"/>
      <c r="SUR40" s="661"/>
      <c r="SUS40" s="661"/>
      <c r="SUT40" s="661"/>
      <c r="SUU40" s="661"/>
      <c r="SUV40" s="661"/>
      <c r="SUW40" s="661"/>
      <c r="SUX40" s="661"/>
      <c r="SUY40" s="661"/>
      <c r="SUZ40" s="661"/>
      <c r="SVA40" s="661"/>
      <c r="SVB40" s="661"/>
      <c r="SVC40" s="661"/>
      <c r="SVD40" s="661"/>
      <c r="SVE40" s="661"/>
      <c r="SVF40" s="661"/>
      <c r="SVG40" s="661"/>
      <c r="SVH40" s="661"/>
      <c r="SVI40" s="661"/>
      <c r="SVJ40" s="661"/>
      <c r="SVK40" s="661"/>
      <c r="SVL40" s="661"/>
      <c r="SVM40" s="661"/>
      <c r="SVN40" s="661"/>
      <c r="SVO40" s="661"/>
      <c r="SVP40" s="661"/>
      <c r="SVQ40" s="661"/>
      <c r="SVR40" s="661"/>
      <c r="SVS40" s="661"/>
      <c r="SVT40" s="661"/>
      <c r="SVU40" s="661"/>
      <c r="SVV40" s="661"/>
      <c r="SVW40" s="661"/>
      <c r="SVX40" s="661"/>
      <c r="SVY40" s="661"/>
      <c r="SVZ40" s="661"/>
      <c r="SWA40" s="661"/>
      <c r="SWB40" s="661"/>
      <c r="SWC40" s="661"/>
      <c r="SWD40" s="661"/>
      <c r="SWE40" s="661"/>
      <c r="SWF40" s="661"/>
      <c r="SWG40" s="661"/>
      <c r="SWH40" s="661"/>
      <c r="SWI40" s="661"/>
      <c r="SWJ40" s="661"/>
      <c r="SWK40" s="661"/>
      <c r="SWL40" s="661"/>
      <c r="SWM40" s="661"/>
      <c r="SWN40" s="661"/>
      <c r="SWO40" s="661"/>
      <c r="SWP40" s="661"/>
      <c r="SWQ40" s="661"/>
      <c r="SWR40" s="661"/>
      <c r="SWS40" s="661"/>
      <c r="SWT40" s="661"/>
      <c r="SWU40" s="661"/>
      <c r="SWV40" s="661"/>
      <c r="SWW40" s="661"/>
      <c r="SWX40" s="661"/>
      <c r="SWY40" s="661"/>
      <c r="SWZ40" s="661"/>
      <c r="SXA40" s="661"/>
      <c r="SXB40" s="661"/>
      <c r="SXC40" s="661"/>
      <c r="SXD40" s="661"/>
      <c r="SXE40" s="661"/>
      <c r="SXF40" s="661"/>
      <c r="SXG40" s="661"/>
      <c r="SXH40" s="661"/>
      <c r="SXI40" s="661"/>
      <c r="SXJ40" s="661"/>
      <c r="SXK40" s="661"/>
      <c r="SXL40" s="661"/>
      <c r="SXM40" s="661"/>
      <c r="SXN40" s="661"/>
      <c r="SXO40" s="661"/>
      <c r="SXP40" s="661"/>
      <c r="SXQ40" s="661"/>
      <c r="SXR40" s="661"/>
      <c r="SXS40" s="661"/>
      <c r="SXT40" s="661"/>
      <c r="SXU40" s="661"/>
      <c r="SXV40" s="661"/>
      <c r="SXW40" s="661"/>
      <c r="SXX40" s="661"/>
      <c r="SXY40" s="661"/>
      <c r="SXZ40" s="661"/>
      <c r="SYA40" s="661"/>
      <c r="SYB40" s="661"/>
      <c r="SYC40" s="661"/>
      <c r="SYD40" s="661"/>
      <c r="SYE40" s="661"/>
      <c r="SYF40" s="661"/>
      <c r="SYG40" s="661"/>
      <c r="SYH40" s="661"/>
      <c r="SYI40" s="661"/>
      <c r="SYJ40" s="661"/>
      <c r="SYK40" s="661"/>
      <c r="SYL40" s="661"/>
      <c r="SYM40" s="661"/>
      <c r="SYN40" s="661"/>
      <c r="SYO40" s="661"/>
      <c r="SYP40" s="661"/>
      <c r="SYQ40" s="661"/>
      <c r="SYR40" s="661"/>
      <c r="SYS40" s="661"/>
      <c r="SYT40" s="661"/>
      <c r="SYU40" s="661"/>
      <c r="SYV40" s="661"/>
      <c r="SYW40" s="661"/>
      <c r="SYX40" s="661"/>
      <c r="SYY40" s="661"/>
      <c r="SYZ40" s="661"/>
      <c r="SZA40" s="661"/>
      <c r="SZB40" s="661"/>
      <c r="SZC40" s="661"/>
      <c r="SZD40" s="661"/>
      <c r="SZE40" s="661"/>
      <c r="SZF40" s="661"/>
      <c r="SZG40" s="661"/>
      <c r="SZH40" s="661"/>
      <c r="SZI40" s="661"/>
      <c r="SZJ40" s="661"/>
      <c r="SZK40" s="661"/>
      <c r="SZL40" s="661"/>
      <c r="SZM40" s="661"/>
      <c r="SZN40" s="661"/>
      <c r="SZO40" s="661"/>
      <c r="SZP40" s="661"/>
      <c r="SZQ40" s="661"/>
      <c r="SZR40" s="661"/>
      <c r="SZS40" s="661"/>
      <c r="SZT40" s="661"/>
      <c r="SZU40" s="661"/>
      <c r="SZV40" s="661"/>
      <c r="SZW40" s="661"/>
      <c r="SZX40" s="661"/>
      <c r="SZY40" s="661"/>
      <c r="SZZ40" s="661"/>
      <c r="TAA40" s="661"/>
      <c r="TAB40" s="661"/>
      <c r="TAC40" s="661"/>
      <c r="TAD40" s="661"/>
      <c r="TAE40" s="661"/>
      <c r="TAF40" s="661"/>
      <c r="TAG40" s="661"/>
      <c r="TAH40" s="661"/>
      <c r="TAI40" s="661"/>
      <c r="TAJ40" s="661"/>
      <c r="TAK40" s="661"/>
      <c r="TAL40" s="661"/>
      <c r="TAM40" s="661"/>
      <c r="TAN40" s="661"/>
      <c r="TAO40" s="661"/>
      <c r="TAP40" s="661"/>
      <c r="TAQ40" s="661"/>
      <c r="TAR40" s="661"/>
      <c r="TAS40" s="661"/>
      <c r="TAT40" s="661"/>
      <c r="TAU40" s="661"/>
      <c r="TAV40" s="661"/>
      <c r="TAW40" s="661"/>
      <c r="TAX40" s="661"/>
      <c r="TAY40" s="661"/>
      <c r="TAZ40" s="661"/>
      <c r="TBA40" s="661"/>
      <c r="TBB40" s="661"/>
      <c r="TBC40" s="661"/>
      <c r="TBD40" s="661"/>
      <c r="TBE40" s="661"/>
      <c r="TBF40" s="661"/>
      <c r="TBG40" s="661"/>
      <c r="TBH40" s="661"/>
      <c r="TBI40" s="661"/>
      <c r="TBJ40" s="661"/>
      <c r="TBK40" s="661"/>
      <c r="TBL40" s="661"/>
      <c r="TBM40" s="661"/>
      <c r="TBN40" s="661"/>
      <c r="TBO40" s="661"/>
      <c r="TBP40" s="661"/>
      <c r="TBQ40" s="661"/>
      <c r="TBR40" s="661"/>
      <c r="TBS40" s="661"/>
      <c r="TBT40" s="661"/>
      <c r="TBU40" s="661"/>
      <c r="TBV40" s="661"/>
      <c r="TBW40" s="661"/>
      <c r="TBX40" s="661"/>
      <c r="TBY40" s="661"/>
      <c r="TBZ40" s="661"/>
      <c r="TCA40" s="661"/>
      <c r="TCB40" s="661"/>
      <c r="TCC40" s="661"/>
      <c r="TCD40" s="661"/>
      <c r="TCE40" s="661"/>
      <c r="TCF40" s="661"/>
      <c r="TCG40" s="661"/>
      <c r="TCH40" s="661"/>
      <c r="TCI40" s="661"/>
      <c r="TCJ40" s="661"/>
      <c r="TCK40" s="661"/>
      <c r="TCL40" s="661"/>
      <c r="TCM40" s="661"/>
      <c r="TCN40" s="661"/>
      <c r="TCO40" s="661"/>
      <c r="TCP40" s="661"/>
      <c r="TCQ40" s="661"/>
      <c r="TCR40" s="661"/>
      <c r="TCS40" s="661"/>
      <c r="TCT40" s="661"/>
      <c r="TCU40" s="661"/>
      <c r="TCV40" s="661"/>
      <c r="TCW40" s="661"/>
      <c r="TCX40" s="661"/>
      <c r="TCY40" s="661"/>
      <c r="TCZ40" s="661"/>
      <c r="TDA40" s="661"/>
      <c r="TDB40" s="661"/>
      <c r="TDC40" s="661"/>
      <c r="TDD40" s="661"/>
      <c r="TDE40" s="661"/>
      <c r="TDF40" s="661"/>
      <c r="TDG40" s="661"/>
      <c r="TDH40" s="661"/>
      <c r="TDI40" s="661"/>
      <c r="TDJ40" s="661"/>
      <c r="TDK40" s="661"/>
      <c r="TDL40" s="661"/>
      <c r="TDM40" s="661"/>
      <c r="TDN40" s="661"/>
      <c r="TDO40" s="661"/>
      <c r="TDP40" s="661"/>
      <c r="TDQ40" s="661"/>
      <c r="TDR40" s="661"/>
      <c r="TDS40" s="661"/>
      <c r="TDT40" s="661"/>
      <c r="TDU40" s="661"/>
      <c r="TDV40" s="661"/>
      <c r="TDW40" s="661"/>
      <c r="TDX40" s="661"/>
      <c r="TDY40" s="661"/>
      <c r="TDZ40" s="661"/>
      <c r="TEA40" s="661"/>
      <c r="TEB40" s="661"/>
      <c r="TEC40" s="661"/>
      <c r="TED40" s="661"/>
      <c r="TEE40" s="661"/>
      <c r="TEF40" s="661"/>
      <c r="TEG40" s="661"/>
      <c r="TEH40" s="661"/>
      <c r="TEI40" s="661"/>
      <c r="TEJ40" s="661"/>
      <c r="TEK40" s="661"/>
      <c r="TEL40" s="661"/>
      <c r="TEM40" s="661"/>
      <c r="TEN40" s="661"/>
      <c r="TEO40" s="661"/>
      <c r="TEP40" s="661"/>
      <c r="TEQ40" s="661"/>
      <c r="TER40" s="661"/>
      <c r="TES40" s="661"/>
      <c r="TET40" s="661"/>
      <c r="TEU40" s="661"/>
      <c r="TEV40" s="661"/>
      <c r="TEW40" s="661"/>
      <c r="TEX40" s="661"/>
      <c r="TEY40" s="661"/>
      <c r="TEZ40" s="661"/>
      <c r="TFA40" s="661"/>
      <c r="TFB40" s="661"/>
      <c r="TFC40" s="661"/>
      <c r="TFD40" s="661"/>
      <c r="TFE40" s="661"/>
      <c r="TFF40" s="661"/>
      <c r="TFG40" s="661"/>
      <c r="TFH40" s="661"/>
      <c r="TFI40" s="661"/>
      <c r="TFJ40" s="661"/>
      <c r="TFK40" s="661"/>
      <c r="TFL40" s="661"/>
      <c r="TFM40" s="661"/>
      <c r="TFN40" s="661"/>
      <c r="TFO40" s="661"/>
      <c r="TFP40" s="661"/>
      <c r="TFQ40" s="661"/>
      <c r="TFR40" s="661"/>
      <c r="TFS40" s="661"/>
      <c r="TFT40" s="661"/>
      <c r="TFU40" s="661"/>
      <c r="TFV40" s="661"/>
      <c r="TFW40" s="661"/>
      <c r="TFX40" s="661"/>
      <c r="TFY40" s="661"/>
      <c r="TFZ40" s="661"/>
      <c r="TGA40" s="661"/>
      <c r="TGB40" s="661"/>
      <c r="TGC40" s="661"/>
      <c r="TGD40" s="661"/>
      <c r="TGE40" s="661"/>
      <c r="TGF40" s="661"/>
      <c r="TGG40" s="661"/>
      <c r="TGH40" s="661"/>
      <c r="TGI40" s="661"/>
      <c r="TGJ40" s="661"/>
      <c r="TGK40" s="661"/>
      <c r="TGL40" s="661"/>
      <c r="TGM40" s="661"/>
      <c r="TGN40" s="661"/>
      <c r="TGO40" s="661"/>
      <c r="TGP40" s="661"/>
      <c r="TGQ40" s="661"/>
      <c r="TGR40" s="661"/>
      <c r="TGS40" s="661"/>
      <c r="TGT40" s="661"/>
      <c r="TGU40" s="661"/>
      <c r="TGV40" s="661"/>
      <c r="TGW40" s="661"/>
      <c r="TGX40" s="661"/>
      <c r="TGY40" s="661"/>
      <c r="TGZ40" s="661"/>
      <c r="THA40" s="661"/>
      <c r="THB40" s="661"/>
      <c r="THC40" s="661"/>
      <c r="THD40" s="661"/>
      <c r="THE40" s="661"/>
      <c r="THF40" s="661"/>
      <c r="THG40" s="661"/>
      <c r="THH40" s="661"/>
      <c r="THI40" s="661"/>
      <c r="THJ40" s="661"/>
      <c r="THK40" s="661"/>
      <c r="THL40" s="661"/>
      <c r="THM40" s="661"/>
      <c r="THN40" s="661"/>
      <c r="THO40" s="661"/>
      <c r="THP40" s="661"/>
      <c r="THQ40" s="661"/>
      <c r="THR40" s="661"/>
      <c r="THS40" s="661"/>
      <c r="THT40" s="661"/>
      <c r="THU40" s="661"/>
      <c r="THV40" s="661"/>
      <c r="THW40" s="661"/>
      <c r="THX40" s="661"/>
      <c r="THY40" s="661"/>
      <c r="THZ40" s="661"/>
      <c r="TIA40" s="661"/>
      <c r="TIB40" s="661"/>
      <c r="TIC40" s="661"/>
      <c r="TID40" s="661"/>
      <c r="TIE40" s="661"/>
      <c r="TIF40" s="661"/>
      <c r="TIG40" s="661"/>
      <c r="TIH40" s="661"/>
      <c r="TII40" s="661"/>
      <c r="TIJ40" s="661"/>
      <c r="TIK40" s="661"/>
      <c r="TIL40" s="661"/>
      <c r="TIM40" s="661"/>
      <c r="TIN40" s="661"/>
      <c r="TIO40" s="661"/>
      <c r="TIP40" s="661"/>
      <c r="TIQ40" s="661"/>
      <c r="TIR40" s="661"/>
      <c r="TIS40" s="661"/>
      <c r="TIT40" s="661"/>
      <c r="TIU40" s="661"/>
      <c r="TIV40" s="661"/>
      <c r="TIW40" s="661"/>
      <c r="TIX40" s="661"/>
      <c r="TIY40" s="661"/>
      <c r="TIZ40" s="661"/>
      <c r="TJA40" s="661"/>
      <c r="TJB40" s="661"/>
      <c r="TJC40" s="661"/>
      <c r="TJD40" s="661"/>
      <c r="TJE40" s="661"/>
      <c r="TJF40" s="661"/>
      <c r="TJG40" s="661"/>
      <c r="TJH40" s="661"/>
      <c r="TJI40" s="661"/>
      <c r="TJJ40" s="661"/>
      <c r="TJK40" s="661"/>
      <c r="TJL40" s="661"/>
      <c r="TJM40" s="661"/>
      <c r="TJN40" s="661"/>
      <c r="TJO40" s="661"/>
      <c r="TJP40" s="661"/>
      <c r="TJQ40" s="661"/>
      <c r="TJR40" s="661"/>
      <c r="TJS40" s="661"/>
      <c r="TJT40" s="661"/>
      <c r="TJU40" s="661"/>
      <c r="TJV40" s="661"/>
      <c r="TJW40" s="661"/>
      <c r="TJX40" s="661"/>
      <c r="TJY40" s="661"/>
      <c r="TJZ40" s="661"/>
      <c r="TKA40" s="661"/>
      <c r="TKB40" s="661"/>
      <c r="TKC40" s="661"/>
      <c r="TKD40" s="661"/>
      <c r="TKE40" s="661"/>
      <c r="TKF40" s="661"/>
      <c r="TKG40" s="661"/>
      <c r="TKH40" s="661"/>
      <c r="TKI40" s="661"/>
      <c r="TKJ40" s="661"/>
      <c r="TKK40" s="661"/>
      <c r="TKL40" s="661"/>
      <c r="TKM40" s="661"/>
      <c r="TKN40" s="661"/>
      <c r="TKO40" s="661"/>
      <c r="TKP40" s="661"/>
      <c r="TKQ40" s="661"/>
      <c r="TKR40" s="661"/>
      <c r="TKS40" s="661"/>
      <c r="TKT40" s="661"/>
      <c r="TKU40" s="661"/>
      <c r="TKV40" s="661"/>
      <c r="TKW40" s="661"/>
      <c r="TKX40" s="661"/>
      <c r="TKY40" s="661"/>
      <c r="TKZ40" s="661"/>
      <c r="TLA40" s="661"/>
      <c r="TLB40" s="661"/>
      <c r="TLC40" s="661"/>
      <c r="TLD40" s="661"/>
      <c r="TLE40" s="661"/>
      <c r="TLF40" s="661"/>
      <c r="TLG40" s="661"/>
      <c r="TLH40" s="661"/>
      <c r="TLI40" s="661"/>
      <c r="TLJ40" s="661"/>
      <c r="TLK40" s="661"/>
      <c r="TLL40" s="661"/>
      <c r="TLM40" s="661"/>
      <c r="TLN40" s="661"/>
      <c r="TLO40" s="661"/>
      <c r="TLP40" s="661"/>
      <c r="TLQ40" s="661"/>
      <c r="TLR40" s="661"/>
      <c r="TLS40" s="661"/>
      <c r="TLT40" s="661"/>
      <c r="TLU40" s="661"/>
      <c r="TLV40" s="661"/>
      <c r="TLW40" s="661"/>
      <c r="TLX40" s="661"/>
      <c r="TLY40" s="661"/>
      <c r="TLZ40" s="661"/>
      <c r="TMA40" s="661"/>
      <c r="TMB40" s="661"/>
      <c r="TMC40" s="661"/>
      <c r="TMD40" s="661"/>
      <c r="TME40" s="661"/>
      <c r="TMF40" s="661"/>
      <c r="TMG40" s="661"/>
      <c r="TMH40" s="661"/>
      <c r="TMI40" s="661"/>
      <c r="TMJ40" s="661"/>
      <c r="TMK40" s="661"/>
      <c r="TML40" s="661"/>
      <c r="TMM40" s="661"/>
      <c r="TMN40" s="661"/>
      <c r="TMO40" s="661"/>
      <c r="TMP40" s="661"/>
      <c r="TMQ40" s="661"/>
      <c r="TMR40" s="661"/>
      <c r="TMS40" s="661"/>
      <c r="TMT40" s="661"/>
      <c r="TMU40" s="661"/>
      <c r="TMV40" s="661"/>
      <c r="TMW40" s="661"/>
      <c r="TMX40" s="661"/>
      <c r="TMY40" s="661"/>
      <c r="TMZ40" s="661"/>
      <c r="TNA40" s="661"/>
      <c r="TNB40" s="661"/>
      <c r="TNC40" s="661"/>
      <c r="TND40" s="661"/>
      <c r="TNE40" s="661"/>
      <c r="TNF40" s="661"/>
      <c r="TNG40" s="661"/>
      <c r="TNH40" s="661"/>
      <c r="TNI40" s="661"/>
      <c r="TNJ40" s="661"/>
      <c r="TNK40" s="661"/>
      <c r="TNL40" s="661"/>
      <c r="TNM40" s="661"/>
      <c r="TNN40" s="661"/>
      <c r="TNO40" s="661"/>
      <c r="TNP40" s="661"/>
      <c r="TNQ40" s="661"/>
      <c r="TNR40" s="661"/>
      <c r="TNS40" s="661"/>
      <c r="TNT40" s="661"/>
      <c r="TNU40" s="661"/>
      <c r="TNV40" s="661"/>
      <c r="TNW40" s="661"/>
      <c r="TNX40" s="661"/>
      <c r="TNY40" s="661"/>
      <c r="TNZ40" s="661"/>
      <c r="TOA40" s="661"/>
      <c r="TOB40" s="661"/>
      <c r="TOC40" s="661"/>
      <c r="TOD40" s="661"/>
      <c r="TOE40" s="661"/>
      <c r="TOF40" s="661"/>
      <c r="TOG40" s="661"/>
      <c r="TOH40" s="661"/>
      <c r="TOI40" s="661"/>
      <c r="TOJ40" s="661"/>
      <c r="TOK40" s="661"/>
      <c r="TOL40" s="661"/>
      <c r="TOM40" s="661"/>
      <c r="TON40" s="661"/>
      <c r="TOO40" s="661"/>
      <c r="TOP40" s="661"/>
      <c r="TOQ40" s="661"/>
      <c r="TOR40" s="661"/>
      <c r="TOS40" s="661"/>
      <c r="TOT40" s="661"/>
      <c r="TOU40" s="661"/>
      <c r="TOV40" s="661"/>
      <c r="TOW40" s="661"/>
      <c r="TOX40" s="661"/>
      <c r="TOY40" s="661"/>
      <c r="TOZ40" s="661"/>
      <c r="TPA40" s="661"/>
      <c r="TPB40" s="661"/>
      <c r="TPC40" s="661"/>
      <c r="TPD40" s="661"/>
      <c r="TPE40" s="661"/>
      <c r="TPF40" s="661"/>
      <c r="TPG40" s="661"/>
      <c r="TPH40" s="661"/>
      <c r="TPI40" s="661"/>
      <c r="TPJ40" s="661"/>
      <c r="TPK40" s="661"/>
      <c r="TPL40" s="661"/>
      <c r="TPM40" s="661"/>
      <c r="TPN40" s="661"/>
      <c r="TPO40" s="661"/>
      <c r="TPP40" s="661"/>
      <c r="TPQ40" s="661"/>
      <c r="TPR40" s="661"/>
      <c r="TPS40" s="661"/>
      <c r="TPT40" s="661"/>
      <c r="TPU40" s="661"/>
      <c r="TPV40" s="661"/>
      <c r="TPW40" s="661"/>
      <c r="TPX40" s="661"/>
      <c r="TPY40" s="661"/>
      <c r="TPZ40" s="661"/>
      <c r="TQA40" s="661"/>
      <c r="TQB40" s="661"/>
      <c r="TQC40" s="661"/>
      <c r="TQD40" s="661"/>
      <c r="TQE40" s="661"/>
      <c r="TQF40" s="661"/>
      <c r="TQG40" s="661"/>
      <c r="TQH40" s="661"/>
      <c r="TQI40" s="661"/>
      <c r="TQJ40" s="661"/>
      <c r="TQK40" s="661"/>
      <c r="TQL40" s="661"/>
      <c r="TQM40" s="661"/>
      <c r="TQN40" s="661"/>
      <c r="TQO40" s="661"/>
      <c r="TQP40" s="661"/>
      <c r="TQQ40" s="661"/>
      <c r="TQR40" s="661"/>
      <c r="TQS40" s="661"/>
      <c r="TQT40" s="661"/>
      <c r="TQU40" s="661"/>
      <c r="TQV40" s="661"/>
      <c r="TQW40" s="661"/>
      <c r="TQX40" s="661"/>
      <c r="TQY40" s="661"/>
      <c r="TQZ40" s="661"/>
      <c r="TRA40" s="661"/>
      <c r="TRB40" s="661"/>
      <c r="TRC40" s="661"/>
      <c r="TRD40" s="661"/>
      <c r="TRE40" s="661"/>
      <c r="TRF40" s="661"/>
      <c r="TRG40" s="661"/>
      <c r="TRH40" s="661"/>
      <c r="TRI40" s="661"/>
      <c r="TRJ40" s="661"/>
      <c r="TRK40" s="661"/>
      <c r="TRL40" s="661"/>
      <c r="TRM40" s="661"/>
      <c r="TRN40" s="661"/>
      <c r="TRO40" s="661"/>
      <c r="TRP40" s="661"/>
      <c r="TRQ40" s="661"/>
      <c r="TRR40" s="661"/>
      <c r="TRS40" s="661"/>
      <c r="TRT40" s="661"/>
      <c r="TRU40" s="661"/>
      <c r="TRV40" s="661"/>
      <c r="TRW40" s="661"/>
      <c r="TRX40" s="661"/>
      <c r="TRY40" s="661"/>
      <c r="TRZ40" s="661"/>
      <c r="TSA40" s="661"/>
      <c r="TSB40" s="661"/>
      <c r="TSC40" s="661"/>
      <c r="TSD40" s="661"/>
      <c r="TSE40" s="661"/>
      <c r="TSF40" s="661"/>
      <c r="TSG40" s="661"/>
      <c r="TSH40" s="661"/>
      <c r="TSI40" s="661"/>
      <c r="TSJ40" s="661"/>
      <c r="TSK40" s="661"/>
      <c r="TSL40" s="661"/>
      <c r="TSM40" s="661"/>
      <c r="TSN40" s="661"/>
      <c r="TSO40" s="661"/>
      <c r="TSP40" s="661"/>
      <c r="TSQ40" s="661"/>
      <c r="TSR40" s="661"/>
      <c r="TSS40" s="661"/>
      <c r="TST40" s="661"/>
      <c r="TSU40" s="661"/>
      <c r="TSV40" s="661"/>
      <c r="TSW40" s="661"/>
      <c r="TSX40" s="661"/>
      <c r="TSY40" s="661"/>
      <c r="TSZ40" s="661"/>
      <c r="TTA40" s="661"/>
      <c r="TTB40" s="661"/>
      <c r="TTC40" s="661"/>
      <c r="TTD40" s="661"/>
      <c r="TTE40" s="661"/>
      <c r="TTF40" s="661"/>
      <c r="TTG40" s="661"/>
      <c r="TTH40" s="661"/>
      <c r="TTI40" s="661"/>
      <c r="TTJ40" s="661"/>
      <c r="TTK40" s="661"/>
      <c r="TTL40" s="661"/>
      <c r="TTM40" s="661"/>
      <c r="TTN40" s="661"/>
      <c r="TTO40" s="661"/>
      <c r="TTP40" s="661"/>
      <c r="TTQ40" s="661"/>
      <c r="TTR40" s="661"/>
      <c r="TTS40" s="661"/>
      <c r="TTT40" s="661"/>
      <c r="TTU40" s="661"/>
      <c r="TTV40" s="661"/>
      <c r="TTW40" s="661"/>
      <c r="TTX40" s="661"/>
      <c r="TTY40" s="661"/>
      <c r="TTZ40" s="661"/>
      <c r="TUA40" s="661"/>
      <c r="TUB40" s="661"/>
      <c r="TUC40" s="661"/>
      <c r="TUD40" s="661"/>
      <c r="TUE40" s="661"/>
      <c r="TUF40" s="661"/>
      <c r="TUG40" s="661"/>
      <c r="TUH40" s="661"/>
      <c r="TUI40" s="661"/>
      <c r="TUJ40" s="661"/>
      <c r="TUK40" s="661"/>
      <c r="TUL40" s="661"/>
      <c r="TUM40" s="661"/>
      <c r="TUN40" s="661"/>
      <c r="TUO40" s="661"/>
      <c r="TUP40" s="661"/>
      <c r="TUQ40" s="661"/>
      <c r="TUR40" s="661"/>
      <c r="TUS40" s="661"/>
      <c r="TUT40" s="661"/>
      <c r="TUU40" s="661"/>
      <c r="TUV40" s="661"/>
      <c r="TUW40" s="661"/>
      <c r="TUX40" s="661"/>
      <c r="TUY40" s="661"/>
      <c r="TUZ40" s="661"/>
      <c r="TVA40" s="661"/>
      <c r="TVB40" s="661"/>
      <c r="TVC40" s="661"/>
      <c r="TVD40" s="661"/>
      <c r="TVE40" s="661"/>
      <c r="TVF40" s="661"/>
      <c r="TVG40" s="661"/>
      <c r="TVH40" s="661"/>
      <c r="TVI40" s="661"/>
      <c r="TVJ40" s="661"/>
      <c r="TVK40" s="661"/>
      <c r="TVL40" s="661"/>
      <c r="TVM40" s="661"/>
      <c r="TVN40" s="661"/>
      <c r="TVO40" s="661"/>
      <c r="TVP40" s="661"/>
      <c r="TVQ40" s="661"/>
      <c r="TVR40" s="661"/>
      <c r="TVS40" s="661"/>
      <c r="TVT40" s="661"/>
      <c r="TVU40" s="661"/>
      <c r="TVV40" s="661"/>
      <c r="TVW40" s="661"/>
      <c r="TVX40" s="661"/>
      <c r="TVY40" s="661"/>
      <c r="TVZ40" s="661"/>
      <c r="TWA40" s="661"/>
      <c r="TWB40" s="661"/>
      <c r="TWC40" s="661"/>
      <c r="TWD40" s="661"/>
      <c r="TWE40" s="661"/>
      <c r="TWF40" s="661"/>
      <c r="TWG40" s="661"/>
      <c r="TWH40" s="661"/>
      <c r="TWI40" s="661"/>
      <c r="TWJ40" s="661"/>
      <c r="TWK40" s="661"/>
      <c r="TWL40" s="661"/>
      <c r="TWM40" s="661"/>
      <c r="TWN40" s="661"/>
      <c r="TWO40" s="661"/>
      <c r="TWP40" s="661"/>
      <c r="TWQ40" s="661"/>
      <c r="TWR40" s="661"/>
      <c r="TWS40" s="661"/>
      <c r="TWT40" s="661"/>
      <c r="TWU40" s="661"/>
      <c r="TWV40" s="661"/>
      <c r="TWW40" s="661"/>
      <c r="TWX40" s="661"/>
      <c r="TWY40" s="661"/>
      <c r="TWZ40" s="661"/>
      <c r="TXA40" s="661"/>
      <c r="TXB40" s="661"/>
      <c r="TXC40" s="661"/>
      <c r="TXD40" s="661"/>
      <c r="TXE40" s="661"/>
      <c r="TXF40" s="661"/>
      <c r="TXG40" s="661"/>
      <c r="TXH40" s="661"/>
      <c r="TXI40" s="661"/>
      <c r="TXJ40" s="661"/>
      <c r="TXK40" s="661"/>
      <c r="TXL40" s="661"/>
      <c r="TXM40" s="661"/>
      <c r="TXN40" s="661"/>
      <c r="TXO40" s="661"/>
      <c r="TXP40" s="661"/>
      <c r="TXQ40" s="661"/>
      <c r="TXR40" s="661"/>
      <c r="TXS40" s="661"/>
      <c r="TXT40" s="661"/>
      <c r="TXU40" s="661"/>
      <c r="TXV40" s="661"/>
      <c r="TXW40" s="661"/>
      <c r="TXX40" s="661"/>
      <c r="TXY40" s="661"/>
      <c r="TXZ40" s="661"/>
      <c r="TYA40" s="661"/>
      <c r="TYB40" s="661"/>
      <c r="TYC40" s="661"/>
      <c r="TYD40" s="661"/>
      <c r="TYE40" s="661"/>
      <c r="TYF40" s="661"/>
      <c r="TYG40" s="661"/>
      <c r="TYH40" s="661"/>
      <c r="TYI40" s="661"/>
      <c r="TYJ40" s="661"/>
      <c r="TYK40" s="661"/>
      <c r="TYL40" s="661"/>
      <c r="TYM40" s="661"/>
      <c r="TYN40" s="661"/>
      <c r="TYO40" s="661"/>
      <c r="TYP40" s="661"/>
      <c r="TYQ40" s="661"/>
      <c r="TYR40" s="661"/>
      <c r="TYS40" s="661"/>
      <c r="TYT40" s="661"/>
      <c r="TYU40" s="661"/>
      <c r="TYV40" s="661"/>
      <c r="TYW40" s="661"/>
      <c r="TYX40" s="661"/>
      <c r="TYY40" s="661"/>
      <c r="TYZ40" s="661"/>
      <c r="TZA40" s="661"/>
      <c r="TZB40" s="661"/>
      <c r="TZC40" s="661"/>
      <c r="TZD40" s="661"/>
      <c r="TZE40" s="661"/>
      <c r="TZF40" s="661"/>
      <c r="TZG40" s="661"/>
      <c r="TZH40" s="661"/>
      <c r="TZI40" s="661"/>
      <c r="TZJ40" s="661"/>
      <c r="TZK40" s="661"/>
      <c r="TZL40" s="661"/>
      <c r="TZM40" s="661"/>
      <c r="TZN40" s="661"/>
      <c r="TZO40" s="661"/>
      <c r="TZP40" s="661"/>
      <c r="TZQ40" s="661"/>
      <c r="TZR40" s="661"/>
      <c r="TZS40" s="661"/>
      <c r="TZT40" s="661"/>
      <c r="TZU40" s="661"/>
      <c r="TZV40" s="661"/>
      <c r="TZW40" s="661"/>
      <c r="TZX40" s="661"/>
      <c r="TZY40" s="661"/>
      <c r="TZZ40" s="661"/>
      <c r="UAA40" s="661"/>
      <c r="UAB40" s="661"/>
      <c r="UAC40" s="661"/>
      <c r="UAD40" s="661"/>
      <c r="UAE40" s="661"/>
      <c r="UAF40" s="661"/>
      <c r="UAG40" s="661"/>
      <c r="UAH40" s="661"/>
      <c r="UAI40" s="661"/>
      <c r="UAJ40" s="661"/>
      <c r="UAK40" s="661"/>
      <c r="UAL40" s="661"/>
      <c r="UAM40" s="661"/>
      <c r="UAN40" s="661"/>
      <c r="UAO40" s="661"/>
      <c r="UAP40" s="661"/>
      <c r="UAQ40" s="661"/>
      <c r="UAR40" s="661"/>
      <c r="UAS40" s="661"/>
      <c r="UAT40" s="661"/>
      <c r="UAU40" s="661"/>
      <c r="UAV40" s="661"/>
      <c r="UAW40" s="661"/>
      <c r="UAX40" s="661"/>
      <c r="UAY40" s="661"/>
      <c r="UAZ40" s="661"/>
      <c r="UBA40" s="661"/>
      <c r="UBB40" s="661"/>
      <c r="UBC40" s="661"/>
      <c r="UBD40" s="661"/>
      <c r="UBE40" s="661"/>
      <c r="UBF40" s="661"/>
      <c r="UBG40" s="661"/>
      <c r="UBH40" s="661"/>
      <c r="UBI40" s="661"/>
      <c r="UBJ40" s="661"/>
      <c r="UBK40" s="661"/>
      <c r="UBL40" s="661"/>
      <c r="UBM40" s="661"/>
      <c r="UBN40" s="661"/>
      <c r="UBO40" s="661"/>
      <c r="UBP40" s="661"/>
      <c r="UBQ40" s="661"/>
      <c r="UBR40" s="661"/>
      <c r="UBS40" s="661"/>
      <c r="UBT40" s="661"/>
      <c r="UBU40" s="661"/>
      <c r="UBV40" s="661"/>
      <c r="UBW40" s="661"/>
      <c r="UBX40" s="661"/>
      <c r="UBY40" s="661"/>
      <c r="UBZ40" s="661"/>
      <c r="UCA40" s="661"/>
      <c r="UCB40" s="661"/>
      <c r="UCC40" s="661"/>
      <c r="UCD40" s="661"/>
      <c r="UCE40" s="661"/>
      <c r="UCF40" s="661"/>
      <c r="UCG40" s="661"/>
      <c r="UCH40" s="661"/>
      <c r="UCI40" s="661"/>
      <c r="UCJ40" s="661"/>
      <c r="UCK40" s="661"/>
      <c r="UCL40" s="661"/>
      <c r="UCM40" s="661"/>
      <c r="UCN40" s="661"/>
      <c r="UCO40" s="661"/>
      <c r="UCP40" s="661"/>
      <c r="UCQ40" s="661"/>
      <c r="UCR40" s="661"/>
      <c r="UCS40" s="661"/>
      <c r="UCT40" s="661"/>
      <c r="UCU40" s="661"/>
      <c r="UCV40" s="661"/>
      <c r="UCW40" s="661"/>
      <c r="UCX40" s="661"/>
      <c r="UCY40" s="661"/>
      <c r="UCZ40" s="661"/>
      <c r="UDA40" s="661"/>
      <c r="UDB40" s="661"/>
      <c r="UDC40" s="661"/>
      <c r="UDD40" s="661"/>
      <c r="UDE40" s="661"/>
      <c r="UDF40" s="661"/>
      <c r="UDG40" s="661"/>
      <c r="UDH40" s="661"/>
      <c r="UDI40" s="661"/>
      <c r="UDJ40" s="661"/>
      <c r="UDK40" s="661"/>
      <c r="UDL40" s="661"/>
      <c r="UDM40" s="661"/>
      <c r="UDN40" s="661"/>
      <c r="UDO40" s="661"/>
      <c r="UDP40" s="661"/>
      <c r="UDQ40" s="661"/>
      <c r="UDR40" s="661"/>
      <c r="UDS40" s="661"/>
      <c r="UDT40" s="661"/>
      <c r="UDU40" s="661"/>
      <c r="UDV40" s="661"/>
      <c r="UDW40" s="661"/>
      <c r="UDX40" s="661"/>
      <c r="UDY40" s="661"/>
      <c r="UDZ40" s="661"/>
      <c r="UEA40" s="661"/>
      <c r="UEB40" s="661"/>
      <c r="UEC40" s="661"/>
      <c r="UED40" s="661"/>
      <c r="UEE40" s="661"/>
      <c r="UEF40" s="661"/>
      <c r="UEG40" s="661"/>
      <c r="UEH40" s="661"/>
      <c r="UEI40" s="661"/>
      <c r="UEJ40" s="661"/>
      <c r="UEK40" s="661"/>
      <c r="UEL40" s="661"/>
      <c r="UEM40" s="661"/>
      <c r="UEN40" s="661"/>
      <c r="UEO40" s="661"/>
      <c r="UEP40" s="661"/>
      <c r="UEQ40" s="661"/>
      <c r="UER40" s="661"/>
      <c r="UES40" s="661"/>
      <c r="UET40" s="661"/>
      <c r="UEU40" s="661"/>
      <c r="UEV40" s="661"/>
      <c r="UEW40" s="661"/>
      <c r="UEX40" s="661"/>
      <c r="UEY40" s="661"/>
      <c r="UEZ40" s="661"/>
      <c r="UFA40" s="661"/>
      <c r="UFB40" s="661"/>
      <c r="UFC40" s="661"/>
      <c r="UFD40" s="661"/>
      <c r="UFE40" s="661"/>
      <c r="UFF40" s="661"/>
      <c r="UFG40" s="661"/>
      <c r="UFH40" s="661"/>
      <c r="UFI40" s="661"/>
      <c r="UFJ40" s="661"/>
      <c r="UFK40" s="661"/>
      <c r="UFL40" s="661"/>
      <c r="UFM40" s="661"/>
      <c r="UFN40" s="661"/>
      <c r="UFO40" s="661"/>
      <c r="UFP40" s="661"/>
      <c r="UFQ40" s="661"/>
      <c r="UFR40" s="661"/>
      <c r="UFS40" s="661"/>
      <c r="UFT40" s="661"/>
      <c r="UFU40" s="661"/>
      <c r="UFV40" s="661"/>
      <c r="UFW40" s="661"/>
      <c r="UFX40" s="661"/>
      <c r="UFY40" s="661"/>
      <c r="UFZ40" s="661"/>
      <c r="UGA40" s="661"/>
      <c r="UGB40" s="661"/>
      <c r="UGC40" s="661"/>
      <c r="UGD40" s="661"/>
      <c r="UGE40" s="661"/>
      <c r="UGF40" s="661"/>
      <c r="UGG40" s="661"/>
      <c r="UGH40" s="661"/>
      <c r="UGI40" s="661"/>
      <c r="UGJ40" s="661"/>
      <c r="UGK40" s="661"/>
      <c r="UGL40" s="661"/>
      <c r="UGM40" s="661"/>
      <c r="UGN40" s="661"/>
      <c r="UGO40" s="661"/>
      <c r="UGP40" s="661"/>
      <c r="UGQ40" s="661"/>
      <c r="UGR40" s="661"/>
      <c r="UGS40" s="661"/>
      <c r="UGT40" s="661"/>
      <c r="UGU40" s="661"/>
      <c r="UGV40" s="661"/>
      <c r="UGW40" s="661"/>
      <c r="UGX40" s="661"/>
      <c r="UGY40" s="661"/>
      <c r="UGZ40" s="661"/>
      <c r="UHA40" s="661"/>
      <c r="UHB40" s="661"/>
      <c r="UHC40" s="661"/>
      <c r="UHD40" s="661"/>
      <c r="UHE40" s="661"/>
      <c r="UHF40" s="661"/>
      <c r="UHG40" s="661"/>
      <c r="UHH40" s="661"/>
      <c r="UHI40" s="661"/>
      <c r="UHJ40" s="661"/>
      <c r="UHK40" s="661"/>
      <c r="UHL40" s="661"/>
      <c r="UHM40" s="661"/>
      <c r="UHN40" s="661"/>
      <c r="UHO40" s="661"/>
      <c r="UHP40" s="661"/>
      <c r="UHQ40" s="661"/>
      <c r="UHR40" s="661"/>
      <c r="UHS40" s="661"/>
      <c r="UHT40" s="661"/>
      <c r="UHU40" s="661"/>
      <c r="UHV40" s="661"/>
      <c r="UHW40" s="661"/>
      <c r="UHX40" s="661"/>
      <c r="UHY40" s="661"/>
      <c r="UHZ40" s="661"/>
      <c r="UIA40" s="661"/>
      <c r="UIB40" s="661"/>
      <c r="UIC40" s="661"/>
      <c r="UID40" s="661"/>
      <c r="UIE40" s="661"/>
      <c r="UIF40" s="661"/>
      <c r="UIG40" s="661"/>
      <c r="UIH40" s="661"/>
      <c r="UII40" s="661"/>
      <c r="UIJ40" s="661"/>
      <c r="UIK40" s="661"/>
      <c r="UIL40" s="661"/>
      <c r="UIM40" s="661"/>
      <c r="UIN40" s="661"/>
      <c r="UIO40" s="661"/>
      <c r="UIP40" s="661"/>
      <c r="UIQ40" s="661"/>
      <c r="UIR40" s="661"/>
      <c r="UIS40" s="661"/>
      <c r="UIT40" s="661"/>
      <c r="UIU40" s="661"/>
      <c r="UIV40" s="661"/>
      <c r="UIW40" s="661"/>
      <c r="UIX40" s="661"/>
      <c r="UIY40" s="661"/>
      <c r="UIZ40" s="661"/>
      <c r="UJA40" s="661"/>
      <c r="UJB40" s="661"/>
      <c r="UJC40" s="661"/>
      <c r="UJD40" s="661"/>
      <c r="UJE40" s="661"/>
      <c r="UJF40" s="661"/>
      <c r="UJG40" s="661"/>
      <c r="UJH40" s="661"/>
      <c r="UJI40" s="661"/>
      <c r="UJJ40" s="661"/>
      <c r="UJK40" s="661"/>
      <c r="UJL40" s="661"/>
      <c r="UJM40" s="661"/>
      <c r="UJN40" s="661"/>
      <c r="UJO40" s="661"/>
      <c r="UJP40" s="661"/>
      <c r="UJQ40" s="661"/>
      <c r="UJR40" s="661"/>
      <c r="UJS40" s="661"/>
      <c r="UJT40" s="661"/>
      <c r="UJU40" s="661"/>
      <c r="UJV40" s="661"/>
      <c r="UJW40" s="661"/>
      <c r="UJX40" s="661"/>
      <c r="UJY40" s="661"/>
      <c r="UJZ40" s="661"/>
      <c r="UKA40" s="661"/>
      <c r="UKB40" s="661"/>
      <c r="UKC40" s="661"/>
      <c r="UKD40" s="661"/>
      <c r="UKE40" s="661"/>
      <c r="UKF40" s="661"/>
      <c r="UKG40" s="661"/>
      <c r="UKH40" s="661"/>
      <c r="UKI40" s="661"/>
      <c r="UKJ40" s="661"/>
      <c r="UKK40" s="661"/>
      <c r="UKL40" s="661"/>
      <c r="UKM40" s="661"/>
      <c r="UKN40" s="661"/>
      <c r="UKO40" s="661"/>
      <c r="UKP40" s="661"/>
      <c r="UKQ40" s="661"/>
      <c r="UKR40" s="661"/>
      <c r="UKS40" s="661"/>
      <c r="UKT40" s="661"/>
      <c r="UKU40" s="661"/>
      <c r="UKV40" s="661"/>
      <c r="UKW40" s="661"/>
      <c r="UKX40" s="661"/>
      <c r="UKY40" s="661"/>
      <c r="UKZ40" s="661"/>
      <c r="ULA40" s="661"/>
      <c r="ULB40" s="661"/>
      <c r="ULC40" s="661"/>
      <c r="ULD40" s="661"/>
      <c r="ULE40" s="661"/>
      <c r="ULF40" s="661"/>
      <c r="ULG40" s="661"/>
      <c r="ULH40" s="661"/>
      <c r="ULI40" s="661"/>
      <c r="ULJ40" s="661"/>
      <c r="ULK40" s="661"/>
      <c r="ULL40" s="661"/>
      <c r="ULM40" s="661"/>
      <c r="ULN40" s="661"/>
      <c r="ULO40" s="661"/>
      <c r="ULP40" s="661"/>
      <c r="ULQ40" s="661"/>
      <c r="ULR40" s="661"/>
      <c r="ULS40" s="661"/>
      <c r="ULT40" s="661"/>
      <c r="ULU40" s="661"/>
      <c r="ULV40" s="661"/>
      <c r="ULW40" s="661"/>
      <c r="ULX40" s="661"/>
      <c r="ULY40" s="661"/>
      <c r="ULZ40" s="661"/>
      <c r="UMA40" s="661"/>
      <c r="UMB40" s="661"/>
      <c r="UMC40" s="661"/>
      <c r="UMD40" s="661"/>
      <c r="UME40" s="661"/>
      <c r="UMF40" s="661"/>
      <c r="UMG40" s="661"/>
      <c r="UMH40" s="661"/>
      <c r="UMI40" s="661"/>
      <c r="UMJ40" s="661"/>
      <c r="UMK40" s="661"/>
      <c r="UML40" s="661"/>
      <c r="UMM40" s="661"/>
      <c r="UMN40" s="661"/>
      <c r="UMO40" s="661"/>
      <c r="UMP40" s="661"/>
      <c r="UMQ40" s="661"/>
      <c r="UMR40" s="661"/>
      <c r="UMS40" s="661"/>
      <c r="UMT40" s="661"/>
      <c r="UMU40" s="661"/>
      <c r="UMV40" s="661"/>
      <c r="UMW40" s="661"/>
      <c r="UMX40" s="661"/>
      <c r="UMY40" s="661"/>
      <c r="UMZ40" s="661"/>
      <c r="UNA40" s="661"/>
      <c r="UNB40" s="661"/>
      <c r="UNC40" s="661"/>
      <c r="UND40" s="661"/>
      <c r="UNE40" s="661"/>
      <c r="UNF40" s="661"/>
      <c r="UNG40" s="661"/>
      <c r="UNH40" s="661"/>
      <c r="UNI40" s="661"/>
      <c r="UNJ40" s="661"/>
      <c r="UNK40" s="661"/>
      <c r="UNL40" s="661"/>
      <c r="UNM40" s="661"/>
      <c r="UNN40" s="661"/>
      <c r="UNO40" s="661"/>
      <c r="UNP40" s="661"/>
      <c r="UNQ40" s="661"/>
      <c r="UNR40" s="661"/>
      <c r="UNS40" s="661"/>
      <c r="UNT40" s="661"/>
      <c r="UNU40" s="661"/>
      <c r="UNV40" s="661"/>
      <c r="UNW40" s="661"/>
      <c r="UNX40" s="661"/>
      <c r="UNY40" s="661"/>
      <c r="UNZ40" s="661"/>
      <c r="UOA40" s="661"/>
      <c r="UOB40" s="661"/>
      <c r="UOC40" s="661"/>
      <c r="UOD40" s="661"/>
      <c r="UOE40" s="661"/>
      <c r="UOF40" s="661"/>
      <c r="UOG40" s="661"/>
      <c r="UOH40" s="661"/>
      <c r="UOI40" s="661"/>
      <c r="UOJ40" s="661"/>
      <c r="UOK40" s="661"/>
      <c r="UOL40" s="661"/>
      <c r="UOM40" s="661"/>
      <c r="UON40" s="661"/>
      <c r="UOO40" s="661"/>
      <c r="UOP40" s="661"/>
      <c r="UOQ40" s="661"/>
      <c r="UOR40" s="661"/>
      <c r="UOS40" s="661"/>
      <c r="UOT40" s="661"/>
      <c r="UOU40" s="661"/>
      <c r="UOV40" s="661"/>
      <c r="UOW40" s="661"/>
      <c r="UOX40" s="661"/>
      <c r="UOY40" s="661"/>
      <c r="UOZ40" s="661"/>
      <c r="UPA40" s="661"/>
      <c r="UPB40" s="661"/>
      <c r="UPC40" s="661"/>
      <c r="UPD40" s="661"/>
      <c r="UPE40" s="661"/>
      <c r="UPF40" s="661"/>
      <c r="UPG40" s="661"/>
      <c r="UPH40" s="661"/>
      <c r="UPI40" s="661"/>
      <c r="UPJ40" s="661"/>
      <c r="UPK40" s="661"/>
      <c r="UPL40" s="661"/>
      <c r="UPM40" s="661"/>
      <c r="UPN40" s="661"/>
      <c r="UPO40" s="661"/>
      <c r="UPP40" s="661"/>
      <c r="UPQ40" s="661"/>
      <c r="UPR40" s="661"/>
      <c r="UPS40" s="661"/>
      <c r="UPT40" s="661"/>
      <c r="UPU40" s="661"/>
      <c r="UPV40" s="661"/>
      <c r="UPW40" s="661"/>
      <c r="UPX40" s="661"/>
      <c r="UPY40" s="661"/>
      <c r="UPZ40" s="661"/>
      <c r="UQA40" s="661"/>
      <c r="UQB40" s="661"/>
      <c r="UQC40" s="661"/>
      <c r="UQD40" s="661"/>
      <c r="UQE40" s="661"/>
      <c r="UQF40" s="661"/>
      <c r="UQG40" s="661"/>
      <c r="UQH40" s="661"/>
      <c r="UQI40" s="661"/>
      <c r="UQJ40" s="661"/>
      <c r="UQK40" s="661"/>
      <c r="UQL40" s="661"/>
      <c r="UQM40" s="661"/>
      <c r="UQN40" s="661"/>
      <c r="UQO40" s="661"/>
      <c r="UQP40" s="661"/>
      <c r="UQQ40" s="661"/>
      <c r="UQR40" s="661"/>
      <c r="UQS40" s="661"/>
      <c r="UQT40" s="661"/>
      <c r="UQU40" s="661"/>
      <c r="UQV40" s="661"/>
      <c r="UQW40" s="661"/>
      <c r="UQX40" s="661"/>
      <c r="UQY40" s="661"/>
      <c r="UQZ40" s="661"/>
      <c r="URA40" s="661"/>
      <c r="URB40" s="661"/>
      <c r="URC40" s="661"/>
      <c r="URD40" s="661"/>
      <c r="URE40" s="661"/>
      <c r="URF40" s="661"/>
      <c r="URG40" s="661"/>
      <c r="URH40" s="661"/>
      <c r="URI40" s="661"/>
      <c r="URJ40" s="661"/>
      <c r="URK40" s="661"/>
      <c r="URL40" s="661"/>
      <c r="URM40" s="661"/>
      <c r="URN40" s="661"/>
      <c r="URO40" s="661"/>
      <c r="URP40" s="661"/>
      <c r="URQ40" s="661"/>
      <c r="URR40" s="661"/>
      <c r="URS40" s="661"/>
      <c r="URT40" s="661"/>
      <c r="URU40" s="661"/>
      <c r="URV40" s="661"/>
      <c r="URW40" s="661"/>
      <c r="URX40" s="661"/>
      <c r="URY40" s="661"/>
      <c r="URZ40" s="661"/>
      <c r="USA40" s="661"/>
      <c r="USB40" s="661"/>
      <c r="USC40" s="661"/>
      <c r="USD40" s="661"/>
      <c r="USE40" s="661"/>
      <c r="USF40" s="661"/>
      <c r="USG40" s="661"/>
      <c r="USH40" s="661"/>
      <c r="USI40" s="661"/>
      <c r="USJ40" s="661"/>
      <c r="USK40" s="661"/>
      <c r="USL40" s="661"/>
      <c r="USM40" s="661"/>
      <c r="USN40" s="661"/>
      <c r="USO40" s="661"/>
      <c r="USP40" s="661"/>
      <c r="USQ40" s="661"/>
      <c r="USR40" s="661"/>
      <c r="USS40" s="661"/>
      <c r="UST40" s="661"/>
      <c r="USU40" s="661"/>
      <c r="USV40" s="661"/>
      <c r="USW40" s="661"/>
      <c r="USX40" s="661"/>
      <c r="USY40" s="661"/>
      <c r="USZ40" s="661"/>
      <c r="UTA40" s="661"/>
      <c r="UTB40" s="661"/>
      <c r="UTC40" s="661"/>
      <c r="UTD40" s="661"/>
      <c r="UTE40" s="661"/>
      <c r="UTF40" s="661"/>
      <c r="UTG40" s="661"/>
      <c r="UTH40" s="661"/>
      <c r="UTI40" s="661"/>
      <c r="UTJ40" s="661"/>
      <c r="UTK40" s="661"/>
      <c r="UTL40" s="661"/>
      <c r="UTM40" s="661"/>
      <c r="UTN40" s="661"/>
      <c r="UTO40" s="661"/>
      <c r="UTP40" s="661"/>
      <c r="UTQ40" s="661"/>
      <c r="UTR40" s="661"/>
      <c r="UTS40" s="661"/>
      <c r="UTT40" s="661"/>
      <c r="UTU40" s="661"/>
      <c r="UTV40" s="661"/>
      <c r="UTW40" s="661"/>
      <c r="UTX40" s="661"/>
      <c r="UTY40" s="661"/>
      <c r="UTZ40" s="661"/>
      <c r="UUA40" s="661"/>
      <c r="UUB40" s="661"/>
      <c r="UUC40" s="661"/>
      <c r="UUD40" s="661"/>
      <c r="UUE40" s="661"/>
      <c r="UUF40" s="661"/>
      <c r="UUG40" s="661"/>
      <c r="UUH40" s="661"/>
      <c r="UUI40" s="661"/>
      <c r="UUJ40" s="661"/>
      <c r="UUK40" s="661"/>
      <c r="UUL40" s="661"/>
      <c r="UUM40" s="661"/>
      <c r="UUN40" s="661"/>
      <c r="UUO40" s="661"/>
      <c r="UUP40" s="661"/>
      <c r="UUQ40" s="661"/>
      <c r="UUR40" s="661"/>
      <c r="UUS40" s="661"/>
      <c r="UUT40" s="661"/>
      <c r="UUU40" s="661"/>
      <c r="UUV40" s="661"/>
      <c r="UUW40" s="661"/>
      <c r="UUX40" s="661"/>
      <c r="UUY40" s="661"/>
      <c r="UUZ40" s="661"/>
      <c r="UVA40" s="661"/>
      <c r="UVB40" s="661"/>
      <c r="UVC40" s="661"/>
      <c r="UVD40" s="661"/>
      <c r="UVE40" s="661"/>
      <c r="UVF40" s="661"/>
      <c r="UVG40" s="661"/>
      <c r="UVH40" s="661"/>
      <c r="UVI40" s="661"/>
      <c r="UVJ40" s="661"/>
      <c r="UVK40" s="661"/>
      <c r="UVL40" s="661"/>
      <c r="UVM40" s="661"/>
      <c r="UVN40" s="661"/>
      <c r="UVO40" s="661"/>
      <c r="UVP40" s="661"/>
      <c r="UVQ40" s="661"/>
      <c r="UVR40" s="661"/>
      <c r="UVS40" s="661"/>
      <c r="UVT40" s="661"/>
      <c r="UVU40" s="661"/>
      <c r="UVV40" s="661"/>
      <c r="UVW40" s="661"/>
      <c r="UVX40" s="661"/>
      <c r="UVY40" s="661"/>
      <c r="UVZ40" s="661"/>
      <c r="UWA40" s="661"/>
      <c r="UWB40" s="661"/>
      <c r="UWC40" s="661"/>
      <c r="UWD40" s="661"/>
      <c r="UWE40" s="661"/>
      <c r="UWF40" s="661"/>
      <c r="UWG40" s="661"/>
      <c r="UWH40" s="661"/>
      <c r="UWI40" s="661"/>
      <c r="UWJ40" s="661"/>
      <c r="UWK40" s="661"/>
      <c r="UWL40" s="661"/>
      <c r="UWM40" s="661"/>
      <c r="UWN40" s="661"/>
      <c r="UWO40" s="661"/>
      <c r="UWP40" s="661"/>
      <c r="UWQ40" s="661"/>
      <c r="UWR40" s="661"/>
      <c r="UWS40" s="661"/>
      <c r="UWT40" s="661"/>
      <c r="UWU40" s="661"/>
      <c r="UWV40" s="661"/>
      <c r="UWW40" s="661"/>
      <c r="UWX40" s="661"/>
      <c r="UWY40" s="661"/>
      <c r="UWZ40" s="661"/>
      <c r="UXA40" s="661"/>
      <c r="UXB40" s="661"/>
      <c r="UXC40" s="661"/>
      <c r="UXD40" s="661"/>
      <c r="UXE40" s="661"/>
      <c r="UXF40" s="661"/>
      <c r="UXG40" s="661"/>
      <c r="UXH40" s="661"/>
      <c r="UXI40" s="661"/>
      <c r="UXJ40" s="661"/>
      <c r="UXK40" s="661"/>
      <c r="UXL40" s="661"/>
      <c r="UXM40" s="661"/>
      <c r="UXN40" s="661"/>
      <c r="UXO40" s="661"/>
      <c r="UXP40" s="661"/>
      <c r="UXQ40" s="661"/>
      <c r="UXR40" s="661"/>
      <c r="UXS40" s="661"/>
      <c r="UXT40" s="661"/>
      <c r="UXU40" s="661"/>
      <c r="UXV40" s="661"/>
      <c r="UXW40" s="661"/>
      <c r="UXX40" s="661"/>
      <c r="UXY40" s="661"/>
      <c r="UXZ40" s="661"/>
      <c r="UYA40" s="661"/>
      <c r="UYB40" s="661"/>
      <c r="UYC40" s="661"/>
      <c r="UYD40" s="661"/>
      <c r="UYE40" s="661"/>
      <c r="UYF40" s="661"/>
      <c r="UYG40" s="661"/>
      <c r="UYH40" s="661"/>
      <c r="UYI40" s="661"/>
      <c r="UYJ40" s="661"/>
      <c r="UYK40" s="661"/>
      <c r="UYL40" s="661"/>
      <c r="UYM40" s="661"/>
      <c r="UYN40" s="661"/>
      <c r="UYO40" s="661"/>
      <c r="UYP40" s="661"/>
      <c r="UYQ40" s="661"/>
      <c r="UYR40" s="661"/>
      <c r="UYS40" s="661"/>
      <c r="UYT40" s="661"/>
      <c r="UYU40" s="661"/>
      <c r="UYV40" s="661"/>
      <c r="UYW40" s="661"/>
      <c r="UYX40" s="661"/>
      <c r="UYY40" s="661"/>
      <c r="UYZ40" s="661"/>
      <c r="UZA40" s="661"/>
      <c r="UZB40" s="661"/>
      <c r="UZC40" s="661"/>
      <c r="UZD40" s="661"/>
      <c r="UZE40" s="661"/>
      <c r="UZF40" s="661"/>
      <c r="UZG40" s="661"/>
      <c r="UZH40" s="661"/>
      <c r="UZI40" s="661"/>
      <c r="UZJ40" s="661"/>
      <c r="UZK40" s="661"/>
      <c r="UZL40" s="661"/>
      <c r="UZM40" s="661"/>
      <c r="UZN40" s="661"/>
      <c r="UZO40" s="661"/>
      <c r="UZP40" s="661"/>
      <c r="UZQ40" s="661"/>
      <c r="UZR40" s="661"/>
      <c r="UZS40" s="661"/>
      <c r="UZT40" s="661"/>
      <c r="UZU40" s="661"/>
      <c r="UZV40" s="661"/>
      <c r="UZW40" s="661"/>
      <c r="UZX40" s="661"/>
      <c r="UZY40" s="661"/>
      <c r="UZZ40" s="661"/>
      <c r="VAA40" s="661"/>
      <c r="VAB40" s="661"/>
      <c r="VAC40" s="661"/>
      <c r="VAD40" s="661"/>
      <c r="VAE40" s="661"/>
      <c r="VAF40" s="661"/>
      <c r="VAG40" s="661"/>
      <c r="VAH40" s="661"/>
      <c r="VAI40" s="661"/>
      <c r="VAJ40" s="661"/>
      <c r="VAK40" s="661"/>
      <c r="VAL40" s="661"/>
      <c r="VAM40" s="661"/>
      <c r="VAN40" s="661"/>
      <c r="VAO40" s="661"/>
      <c r="VAP40" s="661"/>
      <c r="VAQ40" s="661"/>
      <c r="VAR40" s="661"/>
      <c r="VAS40" s="661"/>
      <c r="VAT40" s="661"/>
      <c r="VAU40" s="661"/>
      <c r="VAV40" s="661"/>
      <c r="VAW40" s="661"/>
      <c r="VAX40" s="661"/>
      <c r="VAY40" s="661"/>
      <c r="VAZ40" s="661"/>
      <c r="VBA40" s="661"/>
      <c r="VBB40" s="661"/>
      <c r="VBC40" s="661"/>
      <c r="VBD40" s="661"/>
      <c r="VBE40" s="661"/>
      <c r="VBF40" s="661"/>
      <c r="VBG40" s="661"/>
      <c r="VBH40" s="661"/>
      <c r="VBI40" s="661"/>
      <c r="VBJ40" s="661"/>
      <c r="VBK40" s="661"/>
      <c r="VBL40" s="661"/>
      <c r="VBM40" s="661"/>
      <c r="VBN40" s="661"/>
      <c r="VBO40" s="661"/>
      <c r="VBP40" s="661"/>
      <c r="VBQ40" s="661"/>
      <c r="VBR40" s="661"/>
      <c r="VBS40" s="661"/>
      <c r="VBT40" s="661"/>
      <c r="VBU40" s="661"/>
      <c r="VBV40" s="661"/>
      <c r="VBW40" s="661"/>
      <c r="VBX40" s="661"/>
      <c r="VBY40" s="661"/>
      <c r="VBZ40" s="661"/>
      <c r="VCA40" s="661"/>
      <c r="VCB40" s="661"/>
      <c r="VCC40" s="661"/>
      <c r="VCD40" s="661"/>
      <c r="VCE40" s="661"/>
      <c r="VCF40" s="661"/>
      <c r="VCG40" s="661"/>
      <c r="VCH40" s="661"/>
      <c r="VCI40" s="661"/>
      <c r="VCJ40" s="661"/>
      <c r="VCK40" s="661"/>
      <c r="VCL40" s="661"/>
      <c r="VCM40" s="661"/>
      <c r="VCN40" s="661"/>
      <c r="VCO40" s="661"/>
      <c r="VCP40" s="661"/>
      <c r="VCQ40" s="661"/>
      <c r="VCR40" s="661"/>
      <c r="VCS40" s="661"/>
      <c r="VCT40" s="661"/>
      <c r="VCU40" s="661"/>
      <c r="VCV40" s="661"/>
      <c r="VCW40" s="661"/>
      <c r="VCX40" s="661"/>
      <c r="VCY40" s="661"/>
      <c r="VCZ40" s="661"/>
      <c r="VDA40" s="661"/>
      <c r="VDB40" s="661"/>
      <c r="VDC40" s="661"/>
      <c r="VDD40" s="661"/>
      <c r="VDE40" s="661"/>
      <c r="VDF40" s="661"/>
      <c r="VDG40" s="661"/>
      <c r="VDH40" s="661"/>
      <c r="VDI40" s="661"/>
      <c r="VDJ40" s="661"/>
      <c r="VDK40" s="661"/>
      <c r="VDL40" s="661"/>
      <c r="VDM40" s="661"/>
      <c r="VDN40" s="661"/>
      <c r="VDO40" s="661"/>
      <c r="VDP40" s="661"/>
      <c r="VDQ40" s="661"/>
      <c r="VDR40" s="661"/>
      <c r="VDS40" s="661"/>
      <c r="VDT40" s="661"/>
      <c r="VDU40" s="661"/>
      <c r="VDV40" s="661"/>
      <c r="VDW40" s="661"/>
      <c r="VDX40" s="661"/>
      <c r="VDY40" s="661"/>
      <c r="VDZ40" s="661"/>
      <c r="VEA40" s="661"/>
      <c r="VEB40" s="661"/>
      <c r="VEC40" s="661"/>
      <c r="VED40" s="661"/>
      <c r="VEE40" s="661"/>
      <c r="VEF40" s="661"/>
      <c r="VEG40" s="661"/>
      <c r="VEH40" s="661"/>
      <c r="VEI40" s="661"/>
      <c r="VEJ40" s="661"/>
      <c r="VEK40" s="661"/>
      <c r="VEL40" s="661"/>
      <c r="VEM40" s="661"/>
      <c r="VEN40" s="661"/>
      <c r="VEO40" s="661"/>
      <c r="VEP40" s="661"/>
      <c r="VEQ40" s="661"/>
      <c r="VER40" s="661"/>
      <c r="VES40" s="661"/>
      <c r="VET40" s="661"/>
      <c r="VEU40" s="661"/>
      <c r="VEV40" s="661"/>
      <c r="VEW40" s="661"/>
      <c r="VEX40" s="661"/>
      <c r="VEY40" s="661"/>
      <c r="VEZ40" s="661"/>
      <c r="VFA40" s="661"/>
      <c r="VFB40" s="661"/>
      <c r="VFC40" s="661"/>
      <c r="VFD40" s="661"/>
      <c r="VFE40" s="661"/>
      <c r="VFF40" s="661"/>
      <c r="VFG40" s="661"/>
      <c r="VFH40" s="661"/>
      <c r="VFI40" s="661"/>
      <c r="VFJ40" s="661"/>
      <c r="VFK40" s="661"/>
      <c r="VFL40" s="661"/>
      <c r="VFM40" s="661"/>
      <c r="VFN40" s="661"/>
      <c r="VFO40" s="661"/>
      <c r="VFP40" s="661"/>
      <c r="VFQ40" s="661"/>
      <c r="VFR40" s="661"/>
      <c r="VFS40" s="661"/>
      <c r="VFT40" s="661"/>
      <c r="VFU40" s="661"/>
      <c r="VFV40" s="661"/>
      <c r="VFW40" s="661"/>
      <c r="VFX40" s="661"/>
      <c r="VFY40" s="661"/>
      <c r="VFZ40" s="661"/>
      <c r="VGA40" s="661"/>
      <c r="VGB40" s="661"/>
      <c r="VGC40" s="661"/>
      <c r="VGD40" s="661"/>
      <c r="VGE40" s="661"/>
      <c r="VGF40" s="661"/>
      <c r="VGG40" s="661"/>
      <c r="VGH40" s="661"/>
      <c r="VGI40" s="661"/>
      <c r="VGJ40" s="661"/>
      <c r="VGK40" s="661"/>
      <c r="VGL40" s="661"/>
      <c r="VGM40" s="661"/>
      <c r="VGN40" s="661"/>
      <c r="VGO40" s="661"/>
      <c r="VGP40" s="661"/>
      <c r="VGQ40" s="661"/>
      <c r="VGR40" s="661"/>
      <c r="VGS40" s="661"/>
      <c r="VGT40" s="661"/>
      <c r="VGU40" s="661"/>
      <c r="VGV40" s="661"/>
      <c r="VGW40" s="661"/>
      <c r="VGX40" s="661"/>
      <c r="VGY40" s="661"/>
      <c r="VGZ40" s="661"/>
      <c r="VHA40" s="661"/>
      <c r="VHB40" s="661"/>
      <c r="VHC40" s="661"/>
      <c r="VHD40" s="661"/>
      <c r="VHE40" s="661"/>
      <c r="VHF40" s="661"/>
      <c r="VHG40" s="661"/>
      <c r="VHH40" s="661"/>
      <c r="VHI40" s="661"/>
      <c r="VHJ40" s="661"/>
      <c r="VHK40" s="661"/>
      <c r="VHL40" s="661"/>
      <c r="VHM40" s="661"/>
      <c r="VHN40" s="661"/>
      <c r="VHO40" s="661"/>
      <c r="VHP40" s="661"/>
      <c r="VHQ40" s="661"/>
      <c r="VHR40" s="661"/>
      <c r="VHS40" s="661"/>
      <c r="VHT40" s="661"/>
      <c r="VHU40" s="661"/>
      <c r="VHV40" s="661"/>
      <c r="VHW40" s="661"/>
      <c r="VHX40" s="661"/>
      <c r="VHY40" s="661"/>
      <c r="VHZ40" s="661"/>
      <c r="VIA40" s="661"/>
      <c r="VIB40" s="661"/>
      <c r="VIC40" s="661"/>
      <c r="VID40" s="661"/>
      <c r="VIE40" s="661"/>
      <c r="VIF40" s="661"/>
      <c r="VIG40" s="661"/>
      <c r="VIH40" s="661"/>
      <c r="VII40" s="661"/>
      <c r="VIJ40" s="661"/>
      <c r="VIK40" s="661"/>
      <c r="VIL40" s="661"/>
      <c r="VIM40" s="661"/>
      <c r="VIN40" s="661"/>
      <c r="VIO40" s="661"/>
      <c r="VIP40" s="661"/>
      <c r="VIQ40" s="661"/>
      <c r="VIR40" s="661"/>
      <c r="VIS40" s="661"/>
      <c r="VIT40" s="661"/>
      <c r="VIU40" s="661"/>
      <c r="VIV40" s="661"/>
      <c r="VIW40" s="661"/>
      <c r="VIX40" s="661"/>
      <c r="VIY40" s="661"/>
      <c r="VIZ40" s="661"/>
      <c r="VJA40" s="661"/>
      <c r="VJB40" s="661"/>
      <c r="VJC40" s="661"/>
      <c r="VJD40" s="661"/>
      <c r="VJE40" s="661"/>
      <c r="VJF40" s="661"/>
      <c r="VJG40" s="661"/>
      <c r="VJH40" s="661"/>
      <c r="VJI40" s="661"/>
      <c r="VJJ40" s="661"/>
      <c r="VJK40" s="661"/>
      <c r="VJL40" s="661"/>
      <c r="VJM40" s="661"/>
      <c r="VJN40" s="661"/>
      <c r="VJO40" s="661"/>
      <c r="VJP40" s="661"/>
      <c r="VJQ40" s="661"/>
      <c r="VJR40" s="661"/>
      <c r="VJS40" s="661"/>
      <c r="VJT40" s="661"/>
      <c r="VJU40" s="661"/>
      <c r="VJV40" s="661"/>
      <c r="VJW40" s="661"/>
      <c r="VJX40" s="661"/>
      <c r="VJY40" s="661"/>
      <c r="VJZ40" s="661"/>
      <c r="VKA40" s="661"/>
      <c r="VKB40" s="661"/>
      <c r="VKC40" s="661"/>
      <c r="VKD40" s="661"/>
      <c r="VKE40" s="661"/>
      <c r="VKF40" s="661"/>
      <c r="VKG40" s="661"/>
      <c r="VKH40" s="661"/>
      <c r="VKI40" s="661"/>
      <c r="VKJ40" s="661"/>
      <c r="VKK40" s="661"/>
      <c r="VKL40" s="661"/>
      <c r="VKM40" s="661"/>
      <c r="VKN40" s="661"/>
      <c r="VKO40" s="661"/>
      <c r="VKP40" s="661"/>
      <c r="VKQ40" s="661"/>
      <c r="VKR40" s="661"/>
      <c r="VKS40" s="661"/>
      <c r="VKT40" s="661"/>
      <c r="VKU40" s="661"/>
      <c r="VKV40" s="661"/>
      <c r="VKW40" s="661"/>
      <c r="VKX40" s="661"/>
      <c r="VKY40" s="661"/>
      <c r="VKZ40" s="661"/>
      <c r="VLA40" s="661"/>
      <c r="VLB40" s="661"/>
      <c r="VLC40" s="661"/>
      <c r="VLD40" s="661"/>
      <c r="VLE40" s="661"/>
      <c r="VLF40" s="661"/>
      <c r="VLG40" s="661"/>
      <c r="VLH40" s="661"/>
      <c r="VLI40" s="661"/>
      <c r="VLJ40" s="661"/>
      <c r="VLK40" s="661"/>
      <c r="VLL40" s="661"/>
      <c r="VLM40" s="661"/>
      <c r="VLN40" s="661"/>
      <c r="VLO40" s="661"/>
      <c r="VLP40" s="661"/>
      <c r="VLQ40" s="661"/>
      <c r="VLR40" s="661"/>
      <c r="VLS40" s="661"/>
      <c r="VLT40" s="661"/>
      <c r="VLU40" s="661"/>
      <c r="VLV40" s="661"/>
      <c r="VLW40" s="661"/>
      <c r="VLX40" s="661"/>
      <c r="VLY40" s="661"/>
      <c r="VLZ40" s="661"/>
      <c r="VMA40" s="661"/>
      <c r="VMB40" s="661"/>
      <c r="VMC40" s="661"/>
      <c r="VMD40" s="661"/>
      <c r="VME40" s="661"/>
      <c r="VMF40" s="661"/>
      <c r="VMG40" s="661"/>
      <c r="VMH40" s="661"/>
      <c r="VMI40" s="661"/>
      <c r="VMJ40" s="661"/>
      <c r="VMK40" s="661"/>
      <c r="VML40" s="661"/>
      <c r="VMM40" s="661"/>
      <c r="VMN40" s="661"/>
      <c r="VMO40" s="661"/>
      <c r="VMP40" s="661"/>
      <c r="VMQ40" s="661"/>
      <c r="VMR40" s="661"/>
      <c r="VMS40" s="661"/>
      <c r="VMT40" s="661"/>
      <c r="VMU40" s="661"/>
      <c r="VMV40" s="661"/>
      <c r="VMW40" s="661"/>
      <c r="VMX40" s="661"/>
      <c r="VMY40" s="661"/>
      <c r="VMZ40" s="661"/>
      <c r="VNA40" s="661"/>
      <c r="VNB40" s="661"/>
      <c r="VNC40" s="661"/>
      <c r="VND40" s="661"/>
      <c r="VNE40" s="661"/>
      <c r="VNF40" s="661"/>
      <c r="VNG40" s="661"/>
      <c r="VNH40" s="661"/>
      <c r="VNI40" s="661"/>
      <c r="VNJ40" s="661"/>
      <c r="VNK40" s="661"/>
      <c r="VNL40" s="661"/>
      <c r="VNM40" s="661"/>
      <c r="VNN40" s="661"/>
      <c r="VNO40" s="661"/>
      <c r="VNP40" s="661"/>
      <c r="VNQ40" s="661"/>
      <c r="VNR40" s="661"/>
      <c r="VNS40" s="661"/>
      <c r="VNT40" s="661"/>
      <c r="VNU40" s="661"/>
      <c r="VNV40" s="661"/>
      <c r="VNW40" s="661"/>
      <c r="VNX40" s="661"/>
      <c r="VNY40" s="661"/>
      <c r="VNZ40" s="661"/>
      <c r="VOA40" s="661"/>
      <c r="VOB40" s="661"/>
      <c r="VOC40" s="661"/>
      <c r="VOD40" s="661"/>
      <c r="VOE40" s="661"/>
      <c r="VOF40" s="661"/>
      <c r="VOG40" s="661"/>
      <c r="VOH40" s="661"/>
      <c r="VOI40" s="661"/>
      <c r="VOJ40" s="661"/>
      <c r="VOK40" s="661"/>
      <c r="VOL40" s="661"/>
      <c r="VOM40" s="661"/>
      <c r="VON40" s="661"/>
      <c r="VOO40" s="661"/>
      <c r="VOP40" s="661"/>
      <c r="VOQ40" s="661"/>
      <c r="VOR40" s="661"/>
      <c r="VOS40" s="661"/>
      <c r="VOT40" s="661"/>
      <c r="VOU40" s="661"/>
      <c r="VOV40" s="661"/>
      <c r="VOW40" s="661"/>
      <c r="VOX40" s="661"/>
      <c r="VOY40" s="661"/>
      <c r="VOZ40" s="661"/>
      <c r="VPA40" s="661"/>
      <c r="VPB40" s="661"/>
      <c r="VPC40" s="661"/>
      <c r="VPD40" s="661"/>
      <c r="VPE40" s="661"/>
      <c r="VPF40" s="661"/>
      <c r="VPG40" s="661"/>
      <c r="VPH40" s="661"/>
      <c r="VPI40" s="661"/>
      <c r="VPJ40" s="661"/>
      <c r="VPK40" s="661"/>
      <c r="VPL40" s="661"/>
      <c r="VPM40" s="661"/>
      <c r="VPN40" s="661"/>
      <c r="VPO40" s="661"/>
      <c r="VPP40" s="661"/>
      <c r="VPQ40" s="661"/>
      <c r="VPR40" s="661"/>
      <c r="VPS40" s="661"/>
      <c r="VPT40" s="661"/>
      <c r="VPU40" s="661"/>
      <c r="VPV40" s="661"/>
      <c r="VPW40" s="661"/>
      <c r="VPX40" s="661"/>
      <c r="VPY40" s="661"/>
      <c r="VPZ40" s="661"/>
      <c r="VQA40" s="661"/>
      <c r="VQB40" s="661"/>
      <c r="VQC40" s="661"/>
      <c r="VQD40" s="661"/>
      <c r="VQE40" s="661"/>
      <c r="VQF40" s="661"/>
      <c r="VQG40" s="661"/>
      <c r="VQH40" s="661"/>
      <c r="VQI40" s="661"/>
      <c r="VQJ40" s="661"/>
      <c r="VQK40" s="661"/>
      <c r="VQL40" s="661"/>
      <c r="VQM40" s="661"/>
      <c r="VQN40" s="661"/>
      <c r="VQO40" s="661"/>
      <c r="VQP40" s="661"/>
      <c r="VQQ40" s="661"/>
      <c r="VQR40" s="661"/>
      <c r="VQS40" s="661"/>
      <c r="VQT40" s="661"/>
      <c r="VQU40" s="661"/>
      <c r="VQV40" s="661"/>
      <c r="VQW40" s="661"/>
      <c r="VQX40" s="661"/>
      <c r="VQY40" s="661"/>
      <c r="VQZ40" s="661"/>
      <c r="VRA40" s="661"/>
      <c r="VRB40" s="661"/>
      <c r="VRC40" s="661"/>
      <c r="VRD40" s="661"/>
      <c r="VRE40" s="661"/>
      <c r="VRF40" s="661"/>
      <c r="VRG40" s="661"/>
      <c r="VRH40" s="661"/>
      <c r="VRI40" s="661"/>
      <c r="VRJ40" s="661"/>
      <c r="VRK40" s="661"/>
      <c r="VRL40" s="661"/>
      <c r="VRM40" s="661"/>
      <c r="VRN40" s="661"/>
      <c r="VRO40" s="661"/>
      <c r="VRP40" s="661"/>
      <c r="VRQ40" s="661"/>
      <c r="VRR40" s="661"/>
      <c r="VRS40" s="661"/>
      <c r="VRT40" s="661"/>
      <c r="VRU40" s="661"/>
      <c r="VRV40" s="661"/>
      <c r="VRW40" s="661"/>
      <c r="VRX40" s="661"/>
      <c r="VRY40" s="661"/>
      <c r="VRZ40" s="661"/>
      <c r="VSA40" s="661"/>
      <c r="VSB40" s="661"/>
      <c r="VSC40" s="661"/>
      <c r="VSD40" s="661"/>
      <c r="VSE40" s="661"/>
      <c r="VSF40" s="661"/>
      <c r="VSG40" s="661"/>
      <c r="VSH40" s="661"/>
      <c r="VSI40" s="661"/>
      <c r="VSJ40" s="661"/>
      <c r="VSK40" s="661"/>
      <c r="VSL40" s="661"/>
      <c r="VSM40" s="661"/>
      <c r="VSN40" s="661"/>
      <c r="VSO40" s="661"/>
      <c r="VSP40" s="661"/>
      <c r="VSQ40" s="661"/>
      <c r="VSR40" s="661"/>
      <c r="VSS40" s="661"/>
      <c r="VST40" s="661"/>
      <c r="VSU40" s="661"/>
      <c r="VSV40" s="661"/>
      <c r="VSW40" s="661"/>
      <c r="VSX40" s="661"/>
      <c r="VSY40" s="661"/>
      <c r="VSZ40" s="661"/>
      <c r="VTA40" s="661"/>
      <c r="VTB40" s="661"/>
      <c r="VTC40" s="661"/>
      <c r="VTD40" s="661"/>
      <c r="VTE40" s="661"/>
      <c r="VTF40" s="661"/>
      <c r="VTG40" s="661"/>
      <c r="VTH40" s="661"/>
      <c r="VTI40" s="661"/>
      <c r="VTJ40" s="661"/>
      <c r="VTK40" s="661"/>
      <c r="VTL40" s="661"/>
      <c r="VTM40" s="661"/>
      <c r="VTN40" s="661"/>
      <c r="VTO40" s="661"/>
      <c r="VTP40" s="661"/>
      <c r="VTQ40" s="661"/>
      <c r="VTR40" s="661"/>
      <c r="VTS40" s="661"/>
      <c r="VTT40" s="661"/>
      <c r="VTU40" s="661"/>
      <c r="VTV40" s="661"/>
      <c r="VTW40" s="661"/>
      <c r="VTX40" s="661"/>
      <c r="VTY40" s="661"/>
      <c r="VTZ40" s="661"/>
      <c r="VUA40" s="661"/>
      <c r="VUB40" s="661"/>
      <c r="VUC40" s="661"/>
      <c r="VUD40" s="661"/>
      <c r="VUE40" s="661"/>
      <c r="VUF40" s="661"/>
      <c r="VUG40" s="661"/>
      <c r="VUH40" s="661"/>
      <c r="VUI40" s="661"/>
      <c r="VUJ40" s="661"/>
      <c r="VUK40" s="661"/>
      <c r="VUL40" s="661"/>
      <c r="VUM40" s="661"/>
      <c r="VUN40" s="661"/>
      <c r="VUO40" s="661"/>
      <c r="VUP40" s="661"/>
      <c r="VUQ40" s="661"/>
      <c r="VUR40" s="661"/>
      <c r="VUS40" s="661"/>
      <c r="VUT40" s="661"/>
      <c r="VUU40" s="661"/>
      <c r="VUV40" s="661"/>
      <c r="VUW40" s="661"/>
      <c r="VUX40" s="661"/>
      <c r="VUY40" s="661"/>
      <c r="VUZ40" s="661"/>
      <c r="VVA40" s="661"/>
      <c r="VVB40" s="661"/>
      <c r="VVC40" s="661"/>
      <c r="VVD40" s="661"/>
      <c r="VVE40" s="661"/>
      <c r="VVF40" s="661"/>
      <c r="VVG40" s="661"/>
      <c r="VVH40" s="661"/>
      <c r="VVI40" s="661"/>
      <c r="VVJ40" s="661"/>
      <c r="VVK40" s="661"/>
      <c r="VVL40" s="661"/>
      <c r="VVM40" s="661"/>
      <c r="VVN40" s="661"/>
      <c r="VVO40" s="661"/>
      <c r="VVP40" s="661"/>
      <c r="VVQ40" s="661"/>
      <c r="VVR40" s="661"/>
      <c r="VVS40" s="661"/>
      <c r="VVT40" s="661"/>
      <c r="VVU40" s="661"/>
      <c r="VVV40" s="661"/>
      <c r="VVW40" s="661"/>
      <c r="VVX40" s="661"/>
      <c r="VVY40" s="661"/>
      <c r="VVZ40" s="661"/>
      <c r="VWA40" s="661"/>
      <c r="VWB40" s="661"/>
      <c r="VWC40" s="661"/>
      <c r="VWD40" s="661"/>
      <c r="VWE40" s="661"/>
      <c r="VWF40" s="661"/>
      <c r="VWG40" s="661"/>
      <c r="VWH40" s="661"/>
      <c r="VWI40" s="661"/>
      <c r="VWJ40" s="661"/>
      <c r="VWK40" s="661"/>
      <c r="VWL40" s="661"/>
      <c r="VWM40" s="661"/>
      <c r="VWN40" s="661"/>
      <c r="VWO40" s="661"/>
      <c r="VWP40" s="661"/>
      <c r="VWQ40" s="661"/>
      <c r="VWR40" s="661"/>
      <c r="VWS40" s="661"/>
      <c r="VWT40" s="661"/>
      <c r="VWU40" s="661"/>
      <c r="VWV40" s="661"/>
      <c r="VWW40" s="661"/>
      <c r="VWX40" s="661"/>
      <c r="VWY40" s="661"/>
      <c r="VWZ40" s="661"/>
      <c r="VXA40" s="661"/>
      <c r="VXB40" s="661"/>
      <c r="VXC40" s="661"/>
      <c r="VXD40" s="661"/>
      <c r="VXE40" s="661"/>
      <c r="VXF40" s="661"/>
      <c r="VXG40" s="661"/>
      <c r="VXH40" s="661"/>
      <c r="VXI40" s="661"/>
      <c r="VXJ40" s="661"/>
      <c r="VXK40" s="661"/>
      <c r="VXL40" s="661"/>
      <c r="VXM40" s="661"/>
      <c r="VXN40" s="661"/>
      <c r="VXO40" s="661"/>
      <c r="VXP40" s="661"/>
      <c r="VXQ40" s="661"/>
      <c r="VXR40" s="661"/>
      <c r="VXS40" s="661"/>
      <c r="VXT40" s="661"/>
      <c r="VXU40" s="661"/>
      <c r="VXV40" s="661"/>
      <c r="VXW40" s="661"/>
      <c r="VXX40" s="661"/>
      <c r="VXY40" s="661"/>
      <c r="VXZ40" s="661"/>
      <c r="VYA40" s="661"/>
      <c r="VYB40" s="661"/>
      <c r="VYC40" s="661"/>
      <c r="VYD40" s="661"/>
      <c r="VYE40" s="661"/>
      <c r="VYF40" s="661"/>
      <c r="VYG40" s="661"/>
      <c r="VYH40" s="661"/>
      <c r="VYI40" s="661"/>
      <c r="VYJ40" s="661"/>
      <c r="VYK40" s="661"/>
      <c r="VYL40" s="661"/>
      <c r="VYM40" s="661"/>
      <c r="VYN40" s="661"/>
      <c r="VYO40" s="661"/>
      <c r="VYP40" s="661"/>
      <c r="VYQ40" s="661"/>
      <c r="VYR40" s="661"/>
      <c r="VYS40" s="661"/>
      <c r="VYT40" s="661"/>
      <c r="VYU40" s="661"/>
      <c r="VYV40" s="661"/>
      <c r="VYW40" s="661"/>
      <c r="VYX40" s="661"/>
      <c r="VYY40" s="661"/>
      <c r="VYZ40" s="661"/>
      <c r="VZA40" s="661"/>
      <c r="VZB40" s="661"/>
      <c r="VZC40" s="661"/>
      <c r="VZD40" s="661"/>
      <c r="VZE40" s="661"/>
      <c r="VZF40" s="661"/>
      <c r="VZG40" s="661"/>
      <c r="VZH40" s="661"/>
      <c r="VZI40" s="661"/>
      <c r="VZJ40" s="661"/>
      <c r="VZK40" s="661"/>
      <c r="VZL40" s="661"/>
      <c r="VZM40" s="661"/>
      <c r="VZN40" s="661"/>
      <c r="VZO40" s="661"/>
      <c r="VZP40" s="661"/>
      <c r="VZQ40" s="661"/>
      <c r="VZR40" s="661"/>
      <c r="VZS40" s="661"/>
      <c r="VZT40" s="661"/>
      <c r="VZU40" s="661"/>
      <c r="VZV40" s="661"/>
      <c r="VZW40" s="661"/>
      <c r="VZX40" s="661"/>
      <c r="VZY40" s="661"/>
      <c r="VZZ40" s="661"/>
      <c r="WAA40" s="661"/>
      <c r="WAB40" s="661"/>
      <c r="WAC40" s="661"/>
      <c r="WAD40" s="661"/>
      <c r="WAE40" s="661"/>
      <c r="WAF40" s="661"/>
      <c r="WAG40" s="661"/>
      <c r="WAH40" s="661"/>
      <c r="WAI40" s="661"/>
      <c r="WAJ40" s="661"/>
      <c r="WAK40" s="661"/>
      <c r="WAL40" s="661"/>
      <c r="WAM40" s="661"/>
      <c r="WAN40" s="661"/>
      <c r="WAO40" s="661"/>
      <c r="WAP40" s="661"/>
      <c r="WAQ40" s="661"/>
      <c r="WAR40" s="661"/>
      <c r="WAS40" s="661"/>
      <c r="WAT40" s="661"/>
      <c r="WAU40" s="661"/>
      <c r="WAV40" s="661"/>
      <c r="WAW40" s="661"/>
      <c r="WAX40" s="661"/>
      <c r="WAY40" s="661"/>
      <c r="WAZ40" s="661"/>
      <c r="WBA40" s="661"/>
      <c r="WBB40" s="661"/>
      <c r="WBC40" s="661"/>
      <c r="WBD40" s="661"/>
      <c r="WBE40" s="661"/>
      <c r="WBF40" s="661"/>
      <c r="WBG40" s="661"/>
      <c r="WBH40" s="661"/>
      <c r="WBI40" s="661"/>
      <c r="WBJ40" s="661"/>
      <c r="WBK40" s="661"/>
      <c r="WBL40" s="661"/>
      <c r="WBM40" s="661"/>
      <c r="WBN40" s="661"/>
      <c r="WBO40" s="661"/>
      <c r="WBP40" s="661"/>
      <c r="WBQ40" s="661"/>
      <c r="WBR40" s="661"/>
      <c r="WBS40" s="661"/>
      <c r="WBT40" s="661"/>
      <c r="WBU40" s="661"/>
      <c r="WBV40" s="661"/>
      <c r="WBW40" s="661"/>
      <c r="WBX40" s="661"/>
      <c r="WBY40" s="661"/>
      <c r="WBZ40" s="661"/>
      <c r="WCA40" s="661"/>
      <c r="WCB40" s="661"/>
      <c r="WCC40" s="661"/>
      <c r="WCD40" s="661"/>
      <c r="WCE40" s="661"/>
      <c r="WCF40" s="661"/>
      <c r="WCG40" s="661"/>
      <c r="WCH40" s="661"/>
      <c r="WCI40" s="661"/>
      <c r="WCJ40" s="661"/>
      <c r="WCK40" s="661"/>
      <c r="WCL40" s="661"/>
      <c r="WCM40" s="661"/>
      <c r="WCN40" s="661"/>
      <c r="WCO40" s="661"/>
      <c r="WCP40" s="661"/>
      <c r="WCQ40" s="661"/>
      <c r="WCR40" s="661"/>
      <c r="WCS40" s="661"/>
      <c r="WCT40" s="661"/>
      <c r="WCU40" s="661"/>
      <c r="WCV40" s="661"/>
      <c r="WCW40" s="661"/>
      <c r="WCX40" s="661"/>
      <c r="WCY40" s="661"/>
      <c r="WCZ40" s="661"/>
      <c r="WDA40" s="661"/>
      <c r="WDB40" s="661"/>
      <c r="WDC40" s="661"/>
      <c r="WDD40" s="661"/>
      <c r="WDE40" s="661"/>
      <c r="WDF40" s="661"/>
      <c r="WDG40" s="661"/>
      <c r="WDH40" s="661"/>
      <c r="WDI40" s="661"/>
      <c r="WDJ40" s="661"/>
      <c r="WDK40" s="661"/>
      <c r="WDL40" s="661"/>
      <c r="WDM40" s="661"/>
      <c r="WDN40" s="661"/>
      <c r="WDO40" s="661"/>
      <c r="WDP40" s="661"/>
      <c r="WDQ40" s="661"/>
      <c r="WDR40" s="661"/>
      <c r="WDS40" s="661"/>
      <c r="WDT40" s="661"/>
      <c r="WDU40" s="661"/>
      <c r="WDV40" s="661"/>
      <c r="WDW40" s="661"/>
      <c r="WDX40" s="661"/>
      <c r="WDY40" s="661"/>
      <c r="WDZ40" s="661"/>
      <c r="WEA40" s="661"/>
      <c r="WEB40" s="661"/>
      <c r="WEC40" s="661"/>
      <c r="WED40" s="661"/>
      <c r="WEE40" s="661"/>
      <c r="WEF40" s="661"/>
      <c r="WEG40" s="661"/>
      <c r="WEH40" s="661"/>
      <c r="WEI40" s="661"/>
      <c r="WEJ40" s="661"/>
      <c r="WEK40" s="661"/>
      <c r="WEL40" s="661"/>
      <c r="WEM40" s="661"/>
      <c r="WEN40" s="661"/>
      <c r="WEO40" s="661"/>
      <c r="WEP40" s="661"/>
      <c r="WEQ40" s="661"/>
      <c r="WER40" s="661"/>
      <c r="WES40" s="661"/>
      <c r="WET40" s="661"/>
      <c r="WEU40" s="661"/>
      <c r="WEV40" s="661"/>
      <c r="WEW40" s="661"/>
      <c r="WEX40" s="661"/>
      <c r="WEY40" s="661"/>
      <c r="WEZ40" s="661"/>
      <c r="WFA40" s="661"/>
      <c r="WFB40" s="661"/>
      <c r="WFC40" s="661"/>
      <c r="WFD40" s="661"/>
      <c r="WFE40" s="661"/>
      <c r="WFF40" s="661"/>
      <c r="WFG40" s="661"/>
      <c r="WFH40" s="661"/>
      <c r="WFI40" s="661"/>
      <c r="WFJ40" s="661"/>
      <c r="WFK40" s="661"/>
      <c r="WFL40" s="661"/>
      <c r="WFM40" s="661"/>
      <c r="WFN40" s="661"/>
      <c r="WFO40" s="661"/>
      <c r="WFP40" s="661"/>
      <c r="WFQ40" s="661"/>
      <c r="WFR40" s="661"/>
      <c r="WFS40" s="661"/>
      <c r="WFT40" s="661"/>
      <c r="WFU40" s="661"/>
      <c r="WFV40" s="661"/>
      <c r="WFW40" s="661"/>
      <c r="WFX40" s="661"/>
      <c r="WFY40" s="661"/>
      <c r="WFZ40" s="661"/>
      <c r="WGA40" s="661"/>
      <c r="WGB40" s="661"/>
      <c r="WGC40" s="661"/>
      <c r="WGD40" s="661"/>
      <c r="WGE40" s="661"/>
      <c r="WGF40" s="661"/>
      <c r="WGG40" s="661"/>
      <c r="WGH40" s="661"/>
      <c r="WGI40" s="661"/>
      <c r="WGJ40" s="661"/>
      <c r="WGK40" s="661"/>
      <c r="WGL40" s="661"/>
      <c r="WGM40" s="661"/>
      <c r="WGN40" s="661"/>
      <c r="WGO40" s="661"/>
      <c r="WGP40" s="661"/>
      <c r="WGQ40" s="661"/>
      <c r="WGR40" s="661"/>
      <c r="WGS40" s="661"/>
      <c r="WGT40" s="661"/>
      <c r="WGU40" s="661"/>
      <c r="WGV40" s="661"/>
      <c r="WGW40" s="661"/>
      <c r="WGX40" s="661"/>
      <c r="WGY40" s="661"/>
      <c r="WGZ40" s="661"/>
      <c r="WHA40" s="661"/>
      <c r="WHB40" s="661"/>
      <c r="WHC40" s="661"/>
      <c r="WHD40" s="661"/>
      <c r="WHE40" s="661"/>
      <c r="WHF40" s="661"/>
      <c r="WHG40" s="661"/>
      <c r="WHH40" s="661"/>
      <c r="WHI40" s="661"/>
      <c r="WHJ40" s="661"/>
      <c r="WHK40" s="661"/>
      <c r="WHL40" s="661"/>
      <c r="WHM40" s="661"/>
      <c r="WHN40" s="661"/>
      <c r="WHO40" s="661"/>
      <c r="WHP40" s="661"/>
      <c r="WHQ40" s="661"/>
      <c r="WHR40" s="661"/>
      <c r="WHS40" s="661"/>
      <c r="WHT40" s="661"/>
      <c r="WHU40" s="661"/>
      <c r="WHV40" s="661"/>
      <c r="WHW40" s="661"/>
      <c r="WHX40" s="661"/>
      <c r="WHY40" s="661"/>
      <c r="WHZ40" s="661"/>
      <c r="WIA40" s="661"/>
      <c r="WIB40" s="661"/>
      <c r="WIC40" s="661"/>
      <c r="WID40" s="661"/>
      <c r="WIE40" s="661"/>
      <c r="WIF40" s="661"/>
      <c r="WIG40" s="661"/>
      <c r="WIH40" s="661"/>
      <c r="WII40" s="661"/>
      <c r="WIJ40" s="661"/>
      <c r="WIK40" s="661"/>
      <c r="WIL40" s="661"/>
      <c r="WIM40" s="661"/>
      <c r="WIN40" s="661"/>
      <c r="WIO40" s="661"/>
      <c r="WIP40" s="661"/>
      <c r="WIQ40" s="661"/>
      <c r="WIR40" s="661"/>
      <c r="WIS40" s="661"/>
      <c r="WIT40" s="661"/>
      <c r="WIU40" s="661"/>
      <c r="WIV40" s="661"/>
      <c r="WIW40" s="661"/>
      <c r="WIX40" s="661"/>
      <c r="WIY40" s="661"/>
      <c r="WIZ40" s="661"/>
      <c r="WJA40" s="661"/>
      <c r="WJB40" s="661"/>
      <c r="WJC40" s="661"/>
      <c r="WJD40" s="661"/>
      <c r="WJE40" s="661"/>
      <c r="WJF40" s="661"/>
      <c r="WJG40" s="661"/>
      <c r="WJH40" s="661"/>
      <c r="WJI40" s="661"/>
      <c r="WJJ40" s="661"/>
      <c r="WJK40" s="661"/>
      <c r="WJL40" s="661"/>
      <c r="WJM40" s="661"/>
      <c r="WJN40" s="661"/>
      <c r="WJO40" s="661"/>
      <c r="WJP40" s="661"/>
      <c r="WJQ40" s="661"/>
      <c r="WJR40" s="661"/>
      <c r="WJS40" s="661"/>
      <c r="WJT40" s="661"/>
      <c r="WJU40" s="661"/>
      <c r="WJV40" s="661"/>
      <c r="WJW40" s="661"/>
      <c r="WJX40" s="661"/>
      <c r="WJY40" s="661"/>
      <c r="WJZ40" s="661"/>
      <c r="WKA40" s="661"/>
      <c r="WKB40" s="661"/>
      <c r="WKC40" s="661"/>
      <c r="WKD40" s="661"/>
      <c r="WKE40" s="661"/>
      <c r="WKF40" s="661"/>
      <c r="WKG40" s="661"/>
      <c r="WKH40" s="661"/>
      <c r="WKI40" s="661"/>
      <c r="WKJ40" s="661"/>
      <c r="WKK40" s="661"/>
      <c r="WKL40" s="661"/>
      <c r="WKM40" s="661"/>
      <c r="WKN40" s="661"/>
      <c r="WKO40" s="661"/>
      <c r="WKP40" s="661"/>
      <c r="WKQ40" s="661"/>
      <c r="WKR40" s="661"/>
      <c r="WKS40" s="661"/>
      <c r="WKT40" s="661"/>
      <c r="WKU40" s="661"/>
      <c r="WKV40" s="661"/>
      <c r="WKW40" s="661"/>
      <c r="WKX40" s="661"/>
      <c r="WKY40" s="661"/>
      <c r="WKZ40" s="661"/>
      <c r="WLA40" s="661"/>
      <c r="WLB40" s="661"/>
      <c r="WLC40" s="661"/>
      <c r="WLD40" s="661"/>
      <c r="WLE40" s="661"/>
      <c r="WLF40" s="661"/>
      <c r="WLG40" s="661"/>
      <c r="WLH40" s="661"/>
      <c r="WLI40" s="661"/>
      <c r="WLJ40" s="661"/>
      <c r="WLK40" s="661"/>
      <c r="WLL40" s="661"/>
      <c r="WLM40" s="661"/>
      <c r="WLN40" s="661"/>
      <c r="WLO40" s="661"/>
      <c r="WLP40" s="661"/>
      <c r="WLQ40" s="661"/>
      <c r="WLR40" s="661"/>
      <c r="WLS40" s="661"/>
      <c r="WLT40" s="661"/>
      <c r="WLU40" s="661"/>
      <c r="WLV40" s="661"/>
      <c r="WLW40" s="661"/>
      <c r="WLX40" s="661"/>
      <c r="WLY40" s="661"/>
      <c r="WLZ40" s="661"/>
      <c r="WMA40" s="661"/>
      <c r="WMB40" s="661"/>
      <c r="WMC40" s="661"/>
      <c r="WMD40" s="661"/>
      <c r="WME40" s="661"/>
      <c r="WMF40" s="661"/>
      <c r="WMG40" s="661"/>
      <c r="WMH40" s="661"/>
      <c r="WMI40" s="661"/>
      <c r="WMJ40" s="661"/>
      <c r="WMK40" s="661"/>
      <c r="WML40" s="661"/>
      <c r="WMM40" s="661"/>
      <c r="WMN40" s="661"/>
      <c r="WMO40" s="661"/>
      <c r="WMP40" s="661"/>
      <c r="WMQ40" s="661"/>
      <c r="WMR40" s="661"/>
      <c r="WMS40" s="661"/>
      <c r="WMT40" s="661"/>
      <c r="WMU40" s="661"/>
      <c r="WMV40" s="661"/>
      <c r="WMW40" s="661"/>
      <c r="WMX40" s="661"/>
      <c r="WMY40" s="661"/>
      <c r="WMZ40" s="661"/>
      <c r="WNA40" s="661"/>
      <c r="WNB40" s="661"/>
      <c r="WNC40" s="661"/>
      <c r="WND40" s="661"/>
      <c r="WNE40" s="661"/>
      <c r="WNF40" s="661"/>
      <c r="WNG40" s="661"/>
      <c r="WNH40" s="661"/>
      <c r="WNI40" s="661"/>
      <c r="WNJ40" s="661"/>
      <c r="WNK40" s="661"/>
      <c r="WNL40" s="661"/>
      <c r="WNM40" s="661"/>
      <c r="WNN40" s="661"/>
      <c r="WNO40" s="661"/>
      <c r="WNP40" s="661"/>
      <c r="WNQ40" s="661"/>
      <c r="WNR40" s="661"/>
      <c r="WNS40" s="661"/>
      <c r="WNT40" s="661"/>
      <c r="WNU40" s="661"/>
      <c r="WNV40" s="661"/>
      <c r="WNW40" s="661"/>
      <c r="WNX40" s="661"/>
      <c r="WNY40" s="661"/>
      <c r="WNZ40" s="661"/>
      <c r="WOA40" s="661"/>
      <c r="WOB40" s="661"/>
      <c r="WOC40" s="661"/>
      <c r="WOD40" s="661"/>
      <c r="WOE40" s="661"/>
      <c r="WOF40" s="661"/>
      <c r="WOG40" s="661"/>
      <c r="WOH40" s="661"/>
      <c r="WOI40" s="661"/>
      <c r="WOJ40" s="661"/>
      <c r="WOK40" s="661"/>
      <c r="WOL40" s="661"/>
      <c r="WOM40" s="661"/>
      <c r="WON40" s="661"/>
      <c r="WOO40" s="661"/>
      <c r="WOP40" s="661"/>
      <c r="WOQ40" s="661"/>
      <c r="WOR40" s="661"/>
      <c r="WOS40" s="661"/>
      <c r="WOT40" s="661"/>
      <c r="WOU40" s="661"/>
      <c r="WOV40" s="661"/>
      <c r="WOW40" s="661"/>
      <c r="WOX40" s="661"/>
      <c r="WOY40" s="661"/>
      <c r="WOZ40" s="661"/>
      <c r="WPA40" s="661"/>
      <c r="WPB40" s="661"/>
      <c r="WPC40" s="661"/>
      <c r="WPD40" s="661"/>
      <c r="WPE40" s="661"/>
      <c r="WPF40" s="661"/>
      <c r="WPG40" s="661"/>
      <c r="WPH40" s="661"/>
      <c r="WPI40" s="661"/>
      <c r="WPJ40" s="661"/>
      <c r="WPK40" s="661"/>
      <c r="WPL40" s="661"/>
      <c r="WPM40" s="661"/>
      <c r="WPN40" s="661"/>
      <c r="WPO40" s="661"/>
      <c r="WPP40" s="661"/>
      <c r="WPQ40" s="661"/>
      <c r="WPR40" s="661"/>
      <c r="WPS40" s="661"/>
      <c r="WPT40" s="661"/>
      <c r="WPU40" s="661"/>
      <c r="WPV40" s="661"/>
      <c r="WPW40" s="661"/>
      <c r="WPX40" s="661"/>
      <c r="WPY40" s="661"/>
      <c r="WPZ40" s="661"/>
      <c r="WQA40" s="661"/>
      <c r="WQB40" s="661"/>
      <c r="WQC40" s="661"/>
      <c r="WQD40" s="661"/>
      <c r="WQE40" s="661"/>
      <c r="WQF40" s="661"/>
      <c r="WQG40" s="661"/>
      <c r="WQH40" s="661"/>
      <c r="WQI40" s="661"/>
      <c r="WQJ40" s="661"/>
      <c r="WQK40" s="661"/>
      <c r="WQL40" s="661"/>
      <c r="WQM40" s="661"/>
      <c r="WQN40" s="661"/>
      <c r="WQO40" s="661"/>
      <c r="WQP40" s="661"/>
      <c r="WQQ40" s="661"/>
      <c r="WQR40" s="661"/>
      <c r="WQS40" s="661"/>
      <c r="WQT40" s="661"/>
      <c r="WQU40" s="661"/>
      <c r="WQV40" s="661"/>
      <c r="WQW40" s="661"/>
      <c r="WQX40" s="661"/>
      <c r="WQY40" s="661"/>
      <c r="WQZ40" s="661"/>
      <c r="WRA40" s="661"/>
      <c r="WRB40" s="661"/>
      <c r="WRC40" s="661"/>
      <c r="WRD40" s="661"/>
      <c r="WRE40" s="661"/>
      <c r="WRF40" s="661"/>
      <c r="WRG40" s="661"/>
      <c r="WRH40" s="661"/>
      <c r="WRI40" s="661"/>
      <c r="WRJ40" s="661"/>
      <c r="WRK40" s="661"/>
      <c r="WRL40" s="661"/>
      <c r="WRM40" s="661"/>
      <c r="WRN40" s="661"/>
      <c r="WRO40" s="661"/>
      <c r="WRP40" s="661"/>
      <c r="WRQ40" s="661"/>
      <c r="WRR40" s="661"/>
      <c r="WRS40" s="661"/>
      <c r="WRT40" s="661"/>
      <c r="WRU40" s="661"/>
      <c r="WRV40" s="661"/>
      <c r="WRW40" s="661"/>
      <c r="WRX40" s="661"/>
      <c r="WRY40" s="661"/>
      <c r="WRZ40" s="661"/>
      <c r="WSA40" s="661"/>
      <c r="WSB40" s="661"/>
      <c r="WSC40" s="661"/>
      <c r="WSD40" s="661"/>
      <c r="WSE40" s="661"/>
      <c r="WSF40" s="661"/>
      <c r="WSG40" s="661"/>
      <c r="WSH40" s="661"/>
      <c r="WSI40" s="661"/>
      <c r="WSJ40" s="661"/>
      <c r="WSK40" s="661"/>
      <c r="WSL40" s="661"/>
      <c r="WSM40" s="661"/>
      <c r="WSN40" s="661"/>
      <c r="WSO40" s="661"/>
      <c r="WSP40" s="661"/>
      <c r="WSQ40" s="661"/>
      <c r="WSR40" s="661"/>
      <c r="WSS40" s="661"/>
      <c r="WST40" s="661"/>
      <c r="WSU40" s="661"/>
      <c r="WSV40" s="661"/>
      <c r="WSW40" s="661"/>
      <c r="WSX40" s="661"/>
      <c r="WSY40" s="661"/>
      <c r="WSZ40" s="661"/>
      <c r="WTA40" s="661"/>
      <c r="WTB40" s="661"/>
      <c r="WTC40" s="661"/>
      <c r="WTD40" s="661"/>
      <c r="WTE40" s="661"/>
      <c r="WTF40" s="661"/>
      <c r="WTG40" s="661"/>
      <c r="WTH40" s="661"/>
      <c r="WTI40" s="661"/>
      <c r="WTJ40" s="661"/>
      <c r="WTK40" s="661"/>
      <c r="WTL40" s="661"/>
      <c r="WTM40" s="661"/>
      <c r="WTN40" s="661"/>
      <c r="WTO40" s="661"/>
      <c r="WTP40" s="661"/>
      <c r="WTQ40" s="661"/>
      <c r="WTR40" s="661"/>
      <c r="WTS40" s="661"/>
      <c r="WTT40" s="661"/>
      <c r="WTU40" s="661"/>
      <c r="WTV40" s="661"/>
      <c r="WTW40" s="661"/>
      <c r="WTX40" s="661"/>
      <c r="WTY40" s="661"/>
      <c r="WTZ40" s="661"/>
      <c r="WUA40" s="661"/>
      <c r="WUB40" s="661"/>
      <c r="WUC40" s="661"/>
      <c r="WUD40" s="661"/>
      <c r="WUE40" s="661"/>
      <c r="WUF40" s="661"/>
      <c r="WUG40" s="661"/>
      <c r="WUH40" s="661"/>
      <c r="WUI40" s="661"/>
      <c r="WUJ40" s="661"/>
      <c r="WUK40" s="661"/>
      <c r="WUL40" s="661"/>
      <c r="WUM40" s="661"/>
      <c r="WUN40" s="661"/>
      <c r="WUO40" s="661"/>
      <c r="WUP40" s="661"/>
      <c r="WUQ40" s="661"/>
      <c r="WUR40" s="661"/>
      <c r="WUS40" s="661"/>
      <c r="WUT40" s="661"/>
      <c r="WUU40" s="661"/>
      <c r="WUV40" s="661"/>
      <c r="WUW40" s="661"/>
      <c r="WUX40" s="661"/>
      <c r="WUY40" s="661"/>
      <c r="WUZ40" s="661"/>
      <c r="WVA40" s="661"/>
      <c r="WVB40" s="661"/>
      <c r="WVC40" s="661"/>
      <c r="WVD40" s="661"/>
      <c r="WVE40" s="661"/>
      <c r="WVF40" s="661"/>
      <c r="WVG40" s="661"/>
      <c r="WVH40" s="661"/>
      <c r="WVI40" s="661"/>
      <c r="WVJ40" s="661"/>
      <c r="WVK40" s="661"/>
      <c r="WVL40" s="661"/>
      <c r="WVM40" s="661"/>
      <c r="WVN40" s="661"/>
      <c r="WVO40" s="661"/>
      <c r="WVP40" s="661"/>
      <c r="WVQ40" s="661"/>
      <c r="WVR40" s="661"/>
      <c r="WVS40" s="661"/>
      <c r="WVT40" s="661"/>
      <c r="WVU40" s="661"/>
      <c r="WVV40" s="661"/>
      <c r="WVW40" s="661"/>
      <c r="WVX40" s="661"/>
      <c r="WVY40" s="661"/>
      <c r="WVZ40" s="661"/>
      <c r="WWA40" s="661"/>
      <c r="WWB40" s="661"/>
      <c r="WWC40" s="661"/>
      <c r="WWD40" s="661"/>
      <c r="WWE40" s="661"/>
      <c r="WWF40" s="661"/>
      <c r="WWG40" s="661"/>
      <c r="WWH40" s="661"/>
      <c r="WWI40" s="661"/>
      <c r="WWJ40" s="661"/>
      <c r="WWK40" s="661"/>
      <c r="WWL40" s="661"/>
      <c r="WWM40" s="661"/>
      <c r="WWN40" s="661"/>
      <c r="WWO40" s="661"/>
      <c r="WWP40" s="661"/>
      <c r="WWQ40" s="661"/>
      <c r="WWR40" s="661"/>
      <c r="WWS40" s="661"/>
      <c r="WWT40" s="661"/>
      <c r="WWU40" s="661"/>
      <c r="WWV40" s="661"/>
      <c r="WWW40" s="661"/>
      <c r="WWX40" s="661"/>
      <c r="WWY40" s="661"/>
      <c r="WWZ40" s="661"/>
      <c r="WXA40" s="661"/>
      <c r="WXB40" s="661"/>
      <c r="WXC40" s="661"/>
      <c r="WXD40" s="661"/>
      <c r="WXE40" s="661"/>
      <c r="WXF40" s="661"/>
      <c r="WXG40" s="661"/>
      <c r="WXH40" s="661"/>
      <c r="WXI40" s="661"/>
      <c r="WXJ40" s="661"/>
      <c r="WXK40" s="661"/>
      <c r="WXL40" s="661"/>
      <c r="WXM40" s="661"/>
      <c r="WXN40" s="661"/>
      <c r="WXO40" s="661"/>
      <c r="WXP40" s="661"/>
      <c r="WXQ40" s="661"/>
      <c r="WXR40" s="661"/>
      <c r="WXS40" s="661"/>
      <c r="WXT40" s="661"/>
      <c r="WXU40" s="661"/>
      <c r="WXV40" s="661"/>
      <c r="WXW40" s="661"/>
      <c r="WXX40" s="661"/>
      <c r="WXY40" s="661"/>
      <c r="WXZ40" s="661"/>
      <c r="WYA40" s="661"/>
      <c r="WYB40" s="661"/>
      <c r="WYC40" s="661"/>
      <c r="WYD40" s="661"/>
      <c r="WYE40" s="661"/>
      <c r="WYF40" s="661"/>
      <c r="WYG40" s="661"/>
      <c r="WYH40" s="661"/>
      <c r="WYI40" s="661"/>
      <c r="WYJ40" s="661"/>
      <c r="WYK40" s="661"/>
      <c r="WYL40" s="661"/>
      <c r="WYM40" s="661"/>
      <c r="WYN40" s="661"/>
      <c r="WYO40" s="661"/>
      <c r="WYP40" s="661"/>
      <c r="WYQ40" s="661"/>
      <c r="WYR40" s="661"/>
      <c r="WYS40" s="661"/>
      <c r="WYT40" s="661"/>
      <c r="WYU40" s="661"/>
      <c r="WYV40" s="661"/>
      <c r="WYW40" s="661"/>
      <c r="WYX40" s="661"/>
      <c r="WYY40" s="661"/>
      <c r="WYZ40" s="661"/>
      <c r="WZA40" s="661"/>
      <c r="WZB40" s="661"/>
      <c r="WZC40" s="661"/>
      <c r="WZD40" s="661"/>
      <c r="WZE40" s="661"/>
      <c r="WZF40" s="661"/>
      <c r="WZG40" s="661"/>
      <c r="WZH40" s="661"/>
      <c r="WZI40" s="661"/>
      <c r="WZJ40" s="661"/>
      <c r="WZK40" s="661"/>
      <c r="WZL40" s="661"/>
      <c r="WZM40" s="661"/>
      <c r="WZN40" s="661"/>
      <c r="WZO40" s="661"/>
      <c r="WZP40" s="661"/>
      <c r="WZQ40" s="661"/>
      <c r="WZR40" s="661"/>
      <c r="WZS40" s="661"/>
      <c r="WZT40" s="661"/>
      <c r="WZU40" s="661"/>
      <c r="WZV40" s="661"/>
      <c r="WZW40" s="661"/>
      <c r="WZX40" s="661"/>
      <c r="WZY40" s="661"/>
      <c r="WZZ40" s="661"/>
      <c r="XAA40" s="661"/>
      <c r="XAB40" s="661"/>
      <c r="XAC40" s="661"/>
      <c r="XAD40" s="661"/>
      <c r="XAE40" s="661"/>
      <c r="XAF40" s="661"/>
      <c r="XAG40" s="661"/>
      <c r="XAH40" s="661"/>
      <c r="XAI40" s="661"/>
      <c r="XAJ40" s="661"/>
      <c r="XAK40" s="661"/>
      <c r="XAL40" s="661"/>
      <c r="XAM40" s="661"/>
      <c r="XAN40" s="661"/>
      <c r="XAO40" s="661"/>
      <c r="XAP40" s="661"/>
      <c r="XAQ40" s="661"/>
      <c r="XAR40" s="661"/>
      <c r="XAS40" s="661"/>
      <c r="XAT40" s="661"/>
      <c r="XAU40" s="661"/>
      <c r="XAV40" s="661"/>
      <c r="XAW40" s="661"/>
      <c r="XAX40" s="661"/>
      <c r="XAY40" s="661"/>
      <c r="XAZ40" s="661"/>
      <c r="XBA40" s="661"/>
      <c r="XBB40" s="661"/>
      <c r="XBC40" s="661"/>
      <c r="XBD40" s="661"/>
      <c r="XBE40" s="661"/>
      <c r="XBF40" s="661"/>
      <c r="XBG40" s="661"/>
      <c r="XBH40" s="661"/>
      <c r="XBI40" s="661"/>
      <c r="XBJ40" s="661"/>
      <c r="XBK40" s="661"/>
      <c r="XBL40" s="661"/>
      <c r="XBM40" s="661"/>
      <c r="XBN40" s="661"/>
      <c r="XBO40" s="661"/>
      <c r="XBP40" s="661"/>
      <c r="XBQ40" s="661"/>
      <c r="XBR40" s="661"/>
      <c r="XBS40" s="661"/>
      <c r="XBT40" s="661"/>
      <c r="XBU40" s="661"/>
      <c r="XBV40" s="661"/>
      <c r="XBW40" s="661"/>
      <c r="XBX40" s="661"/>
      <c r="XBY40" s="661"/>
      <c r="XBZ40" s="661"/>
      <c r="XCA40" s="661"/>
      <c r="XCB40" s="661"/>
      <c r="XCC40" s="661"/>
      <c r="XCD40" s="661"/>
      <c r="XCE40" s="661"/>
      <c r="XCF40" s="661"/>
      <c r="XCG40" s="661"/>
      <c r="XCH40" s="661"/>
      <c r="XCI40" s="661"/>
      <c r="XCJ40" s="661"/>
      <c r="XCK40" s="661"/>
      <c r="XCL40" s="661"/>
      <c r="XCM40" s="661"/>
      <c r="XCN40" s="661"/>
      <c r="XCO40" s="661"/>
      <c r="XCP40" s="661"/>
      <c r="XCQ40" s="661"/>
      <c r="XCR40" s="661"/>
      <c r="XCS40" s="661"/>
      <c r="XCT40" s="661"/>
      <c r="XCU40" s="661"/>
      <c r="XCV40" s="661"/>
      <c r="XCW40" s="661"/>
      <c r="XCX40" s="661"/>
      <c r="XCY40" s="661"/>
      <c r="XCZ40" s="661"/>
      <c r="XDA40" s="661"/>
      <c r="XDB40" s="661"/>
      <c r="XDC40" s="661"/>
      <c r="XDD40" s="661"/>
      <c r="XDE40" s="661"/>
      <c r="XDF40" s="661"/>
      <c r="XDG40" s="661"/>
      <c r="XDH40" s="661"/>
      <c r="XDI40" s="661"/>
      <c r="XDJ40" s="661"/>
      <c r="XDK40" s="661"/>
      <c r="XDL40" s="661"/>
      <c r="XDM40" s="661"/>
      <c r="XDN40" s="661"/>
      <c r="XDO40" s="661"/>
      <c r="XDP40" s="661"/>
      <c r="XDQ40" s="661"/>
      <c r="XDR40" s="661"/>
      <c r="XDS40" s="661"/>
      <c r="XDT40" s="661"/>
      <c r="XDU40" s="661"/>
      <c r="XDV40" s="661"/>
      <c r="XDW40" s="661"/>
      <c r="XDX40" s="661"/>
      <c r="XDY40" s="661"/>
      <c r="XDZ40" s="661"/>
      <c r="XEA40" s="661"/>
      <c r="XEB40" s="661"/>
      <c r="XEC40" s="661"/>
      <c r="XED40" s="661"/>
      <c r="XEE40" s="661"/>
      <c r="XEF40" s="661"/>
      <c r="XEG40" s="661"/>
      <c r="XEH40" s="661"/>
      <c r="XEI40" s="661"/>
      <c r="XEJ40" s="661"/>
      <c r="XEK40" s="661"/>
      <c r="XEL40" s="661"/>
      <c r="XEM40" s="661"/>
      <c r="XEN40" s="661"/>
      <c r="XEO40" s="661"/>
      <c r="XEP40" s="661"/>
      <c r="XEQ40" s="661"/>
      <c r="XER40" s="661"/>
      <c r="XES40" s="661"/>
      <c r="XET40" s="661"/>
      <c r="XEU40" s="661"/>
      <c r="XEV40" s="661"/>
      <c r="XEW40" s="661"/>
      <c r="XEX40" s="661"/>
      <c r="XEY40" s="661"/>
      <c r="XEZ40" s="661"/>
      <c r="XFA40" s="661"/>
      <c r="XFB40" s="661"/>
      <c r="XFC40" s="661"/>
      <c r="XFD40" s="661"/>
    </row>
    <row r="41" spans="1:16384" s="701" customFormat="1" ht="12.75" customHeight="1" x14ac:dyDescent="0.2">
      <c r="A41" s="661" t="s">
        <v>1175</v>
      </c>
      <c r="B41" s="670" t="s">
        <v>1263</v>
      </c>
      <c r="C41" s="692" t="s">
        <v>1264</v>
      </c>
      <c r="D41" s="661"/>
      <c r="E41" s="661"/>
      <c r="F41" s="661"/>
      <c r="G41" s="700"/>
      <c r="H41" s="700"/>
      <c r="I41" s="702"/>
      <c r="J41" s="697">
        <f>'Regulatory adjustments'!H129</f>
        <v>0</v>
      </c>
      <c r="K41" s="661"/>
      <c r="L41" s="661"/>
      <c r="M41" s="661"/>
      <c r="N41" s="661"/>
      <c r="O41" s="661"/>
      <c r="P41" s="661"/>
      <c r="Q41" s="661"/>
      <c r="R41" s="661"/>
      <c r="S41" s="661"/>
      <c r="T41" s="661"/>
      <c r="U41" s="661"/>
      <c r="V41" s="661"/>
      <c r="W41" s="661"/>
      <c r="X41" s="661"/>
      <c r="Y41" s="661"/>
      <c r="Z41" s="661"/>
      <c r="AA41" s="661"/>
      <c r="AB41" s="661"/>
      <c r="AC41" s="661"/>
      <c r="AD41" s="661"/>
      <c r="AE41" s="661"/>
      <c r="AF41" s="661"/>
      <c r="AG41" s="661"/>
      <c r="AH41" s="661"/>
      <c r="AI41" s="661"/>
      <c r="AJ41" s="661"/>
      <c r="AK41" s="661"/>
      <c r="AL41" s="661"/>
      <c r="AM41" s="661"/>
      <c r="AN41" s="661"/>
      <c r="AO41" s="661"/>
      <c r="AP41" s="661"/>
      <c r="AQ41" s="661"/>
      <c r="AR41" s="661"/>
      <c r="AS41" s="661"/>
      <c r="AT41" s="661"/>
      <c r="AU41" s="661"/>
      <c r="AV41" s="661"/>
      <c r="AW41" s="661"/>
      <c r="AX41" s="661"/>
      <c r="AY41" s="661"/>
      <c r="AZ41" s="661"/>
      <c r="BA41" s="661"/>
      <c r="BB41" s="661"/>
      <c r="BC41" s="661"/>
      <c r="BD41" s="661"/>
      <c r="BE41" s="661"/>
      <c r="BF41" s="661"/>
      <c r="BG41" s="661"/>
      <c r="BH41" s="661"/>
      <c r="BI41" s="661"/>
      <c r="BJ41" s="661"/>
      <c r="BK41" s="661"/>
      <c r="BL41" s="661"/>
      <c r="BM41" s="661"/>
      <c r="BN41" s="661"/>
      <c r="BO41" s="661"/>
      <c r="BP41" s="661"/>
      <c r="BQ41" s="661"/>
      <c r="BR41" s="661"/>
      <c r="BS41" s="661"/>
      <c r="BT41" s="661"/>
      <c r="BU41" s="661"/>
      <c r="BV41" s="661"/>
      <c r="BW41" s="661"/>
      <c r="BX41" s="661"/>
      <c r="BY41" s="661"/>
      <c r="BZ41" s="661"/>
      <c r="CA41" s="661"/>
      <c r="CB41" s="661"/>
      <c r="CC41" s="661"/>
      <c r="CD41" s="661"/>
      <c r="CE41" s="661"/>
      <c r="CF41" s="661"/>
      <c r="CG41" s="661"/>
      <c r="CH41" s="661"/>
      <c r="CI41" s="661"/>
      <c r="CJ41" s="661"/>
      <c r="CK41" s="661"/>
      <c r="CL41" s="661"/>
      <c r="CM41" s="661"/>
      <c r="CN41" s="661"/>
      <c r="CO41" s="661"/>
      <c r="CP41" s="661"/>
      <c r="CQ41" s="661"/>
      <c r="CR41" s="661"/>
      <c r="CS41" s="661"/>
      <c r="CT41" s="661"/>
      <c r="CU41" s="661"/>
      <c r="CV41" s="661"/>
      <c r="CW41" s="661"/>
      <c r="CX41" s="661"/>
      <c r="CY41" s="661"/>
      <c r="CZ41" s="661"/>
      <c r="DA41" s="661"/>
      <c r="DB41" s="661"/>
      <c r="DC41" s="661"/>
      <c r="DD41" s="661"/>
      <c r="DE41" s="661"/>
      <c r="DF41" s="661"/>
      <c r="DG41" s="661"/>
      <c r="DH41" s="661"/>
      <c r="DI41" s="661"/>
      <c r="DJ41" s="661"/>
      <c r="DK41" s="661"/>
      <c r="DL41" s="661"/>
      <c r="DM41" s="661"/>
      <c r="DN41" s="661"/>
      <c r="DO41" s="661"/>
      <c r="DP41" s="661"/>
      <c r="DQ41" s="661"/>
      <c r="DR41" s="661"/>
      <c r="DS41" s="661"/>
      <c r="DT41" s="661"/>
      <c r="DU41" s="661"/>
      <c r="DV41" s="661"/>
      <c r="DW41" s="661"/>
      <c r="DX41" s="661"/>
      <c r="DY41" s="661"/>
      <c r="DZ41" s="661"/>
      <c r="EA41" s="661"/>
      <c r="EB41" s="661"/>
      <c r="EC41" s="661"/>
      <c r="ED41" s="661"/>
      <c r="EE41" s="661"/>
      <c r="EF41" s="661"/>
      <c r="EG41" s="661"/>
      <c r="EH41" s="661"/>
      <c r="EI41" s="661"/>
      <c r="EJ41" s="661"/>
      <c r="EK41" s="661"/>
      <c r="EL41" s="661"/>
      <c r="EM41" s="661"/>
      <c r="EN41" s="661"/>
      <c r="EO41" s="661"/>
      <c r="EP41" s="661"/>
      <c r="EQ41" s="661"/>
      <c r="ER41" s="661"/>
      <c r="ES41" s="661"/>
      <c r="ET41" s="661"/>
      <c r="EU41" s="661"/>
      <c r="EV41" s="661"/>
      <c r="EW41" s="661"/>
      <c r="EX41" s="661"/>
      <c r="EY41" s="661"/>
      <c r="EZ41" s="661"/>
      <c r="FA41" s="661"/>
      <c r="FB41" s="661"/>
      <c r="FC41" s="661"/>
      <c r="FD41" s="661"/>
      <c r="FE41" s="661"/>
      <c r="FF41" s="661"/>
      <c r="FG41" s="661"/>
      <c r="FH41" s="661"/>
      <c r="FI41" s="661"/>
      <c r="FJ41" s="661"/>
      <c r="FK41" s="661"/>
      <c r="FL41" s="661"/>
      <c r="FM41" s="661"/>
      <c r="FN41" s="661"/>
      <c r="FO41" s="661"/>
      <c r="FP41" s="661"/>
      <c r="FQ41" s="661"/>
      <c r="FR41" s="661"/>
      <c r="FS41" s="661"/>
      <c r="FT41" s="661"/>
      <c r="FU41" s="661"/>
      <c r="FV41" s="661"/>
      <c r="FW41" s="661"/>
      <c r="FX41" s="661"/>
      <c r="FY41" s="661"/>
      <c r="FZ41" s="661"/>
      <c r="GA41" s="661"/>
      <c r="GB41" s="661"/>
      <c r="GC41" s="661"/>
      <c r="GD41" s="661"/>
      <c r="GE41" s="661"/>
      <c r="GF41" s="661"/>
      <c r="GG41" s="661"/>
      <c r="GH41" s="661"/>
      <c r="GI41" s="661"/>
      <c r="GJ41" s="661"/>
      <c r="GK41" s="661"/>
      <c r="GL41" s="661"/>
      <c r="GM41" s="661"/>
      <c r="GN41" s="661"/>
      <c r="GO41" s="661"/>
      <c r="GP41" s="661"/>
      <c r="GQ41" s="661"/>
      <c r="GR41" s="661"/>
      <c r="GS41" s="661"/>
      <c r="GT41" s="661"/>
      <c r="GU41" s="661"/>
      <c r="GV41" s="661"/>
      <c r="GW41" s="661"/>
      <c r="GX41" s="661"/>
      <c r="GY41" s="661"/>
      <c r="GZ41" s="661"/>
      <c r="HA41" s="661"/>
      <c r="HB41" s="661"/>
      <c r="HC41" s="661"/>
      <c r="HD41" s="661"/>
      <c r="HE41" s="661"/>
      <c r="HF41" s="661"/>
      <c r="HG41" s="661"/>
      <c r="HH41" s="661"/>
      <c r="HI41" s="661"/>
      <c r="HJ41" s="661"/>
      <c r="HK41" s="661"/>
      <c r="HL41" s="661"/>
      <c r="HM41" s="661"/>
      <c r="HN41" s="661"/>
      <c r="HO41" s="661"/>
      <c r="HP41" s="661"/>
      <c r="HQ41" s="661"/>
      <c r="HR41" s="661"/>
      <c r="HS41" s="661"/>
      <c r="HT41" s="661"/>
      <c r="HU41" s="661"/>
      <c r="HV41" s="661"/>
      <c r="HW41" s="661"/>
      <c r="HX41" s="661"/>
      <c r="HY41" s="661"/>
      <c r="HZ41" s="661"/>
      <c r="IA41" s="661"/>
      <c r="IB41" s="661"/>
      <c r="IC41" s="661"/>
      <c r="ID41" s="661"/>
      <c r="IE41" s="661"/>
      <c r="IF41" s="661"/>
      <c r="IG41" s="661"/>
      <c r="IH41" s="661"/>
      <c r="II41" s="661"/>
      <c r="IJ41" s="661"/>
      <c r="IK41" s="661"/>
      <c r="IL41" s="661"/>
      <c r="IM41" s="661"/>
      <c r="IN41" s="661"/>
      <c r="IO41" s="661"/>
      <c r="IP41" s="661"/>
      <c r="IQ41" s="661"/>
      <c r="IR41" s="661"/>
      <c r="IS41" s="661"/>
      <c r="IT41" s="661"/>
      <c r="IU41" s="661"/>
      <c r="IV41" s="661"/>
      <c r="IW41" s="661"/>
      <c r="IX41" s="661"/>
      <c r="IY41" s="661"/>
      <c r="IZ41" s="661"/>
      <c r="JA41" s="661"/>
      <c r="JB41" s="661"/>
      <c r="JC41" s="661"/>
      <c r="JD41" s="661"/>
      <c r="JE41" s="661"/>
      <c r="JF41" s="661"/>
      <c r="JG41" s="661"/>
      <c r="JH41" s="661"/>
      <c r="JI41" s="661"/>
      <c r="JJ41" s="661"/>
      <c r="JK41" s="661"/>
      <c r="JL41" s="661"/>
      <c r="JM41" s="661"/>
      <c r="JN41" s="661"/>
      <c r="JO41" s="661"/>
      <c r="JP41" s="661"/>
      <c r="JQ41" s="661"/>
      <c r="JR41" s="661"/>
      <c r="JS41" s="661"/>
      <c r="JT41" s="661"/>
      <c r="JU41" s="661"/>
      <c r="JV41" s="661"/>
      <c r="JW41" s="661"/>
      <c r="JX41" s="661"/>
      <c r="JY41" s="661"/>
      <c r="JZ41" s="661"/>
      <c r="KA41" s="661"/>
      <c r="KB41" s="661"/>
      <c r="KC41" s="661"/>
      <c r="KD41" s="661"/>
      <c r="KE41" s="661"/>
      <c r="KF41" s="661"/>
      <c r="KG41" s="661"/>
      <c r="KH41" s="661"/>
      <c r="KI41" s="661"/>
      <c r="KJ41" s="661"/>
      <c r="KK41" s="661"/>
      <c r="KL41" s="661"/>
      <c r="KM41" s="661"/>
      <c r="KN41" s="661"/>
      <c r="KO41" s="661"/>
      <c r="KP41" s="661"/>
      <c r="KQ41" s="661"/>
      <c r="KR41" s="661"/>
      <c r="KS41" s="661"/>
      <c r="KT41" s="661"/>
      <c r="KU41" s="661"/>
      <c r="KV41" s="661"/>
      <c r="KW41" s="661"/>
      <c r="KX41" s="661"/>
      <c r="KY41" s="661"/>
      <c r="KZ41" s="661"/>
      <c r="LA41" s="661"/>
      <c r="LB41" s="661"/>
      <c r="LC41" s="661"/>
      <c r="LD41" s="661"/>
      <c r="LE41" s="661"/>
      <c r="LF41" s="661"/>
      <c r="LG41" s="661"/>
      <c r="LH41" s="661"/>
      <c r="LI41" s="661"/>
      <c r="LJ41" s="661"/>
      <c r="LK41" s="661"/>
      <c r="LL41" s="661"/>
      <c r="LM41" s="661"/>
      <c r="LN41" s="661"/>
      <c r="LO41" s="661"/>
      <c r="LP41" s="661"/>
      <c r="LQ41" s="661"/>
      <c r="LR41" s="661"/>
      <c r="LS41" s="661"/>
      <c r="LT41" s="661"/>
      <c r="LU41" s="661"/>
      <c r="LV41" s="661"/>
      <c r="LW41" s="661"/>
      <c r="LX41" s="661"/>
      <c r="LY41" s="661"/>
      <c r="LZ41" s="661"/>
      <c r="MA41" s="661"/>
      <c r="MB41" s="661"/>
      <c r="MC41" s="661"/>
      <c r="MD41" s="661"/>
      <c r="ME41" s="661"/>
      <c r="MF41" s="661"/>
      <c r="MG41" s="661"/>
      <c r="MH41" s="661"/>
      <c r="MI41" s="661"/>
      <c r="MJ41" s="661"/>
      <c r="MK41" s="661"/>
      <c r="ML41" s="661"/>
      <c r="MM41" s="661"/>
      <c r="MN41" s="661"/>
      <c r="MO41" s="661"/>
      <c r="MP41" s="661"/>
      <c r="MQ41" s="661"/>
      <c r="MR41" s="661"/>
      <c r="MS41" s="661"/>
      <c r="MT41" s="661"/>
      <c r="MU41" s="661"/>
      <c r="MV41" s="661"/>
      <c r="MW41" s="661"/>
      <c r="MX41" s="661"/>
      <c r="MY41" s="661"/>
      <c r="MZ41" s="661"/>
      <c r="NA41" s="661"/>
      <c r="NB41" s="661"/>
      <c r="NC41" s="661"/>
      <c r="ND41" s="661"/>
      <c r="NE41" s="661"/>
      <c r="NF41" s="661"/>
      <c r="NG41" s="661"/>
      <c r="NH41" s="661"/>
      <c r="NI41" s="661"/>
      <c r="NJ41" s="661"/>
      <c r="NK41" s="661"/>
      <c r="NL41" s="661"/>
      <c r="NM41" s="661"/>
      <c r="NN41" s="661"/>
      <c r="NO41" s="661"/>
      <c r="NP41" s="661"/>
      <c r="NQ41" s="661"/>
      <c r="NR41" s="661"/>
      <c r="NS41" s="661"/>
      <c r="NT41" s="661"/>
      <c r="NU41" s="661"/>
      <c r="NV41" s="661"/>
      <c r="NW41" s="661"/>
      <c r="NX41" s="661"/>
      <c r="NY41" s="661"/>
      <c r="NZ41" s="661"/>
      <c r="OA41" s="661"/>
      <c r="OB41" s="661"/>
      <c r="OC41" s="661"/>
      <c r="OD41" s="661"/>
      <c r="OE41" s="661"/>
      <c r="OF41" s="661"/>
      <c r="OG41" s="661"/>
      <c r="OH41" s="661"/>
      <c r="OI41" s="661"/>
      <c r="OJ41" s="661"/>
      <c r="OK41" s="661"/>
      <c r="OL41" s="661"/>
      <c r="OM41" s="661"/>
      <c r="ON41" s="661"/>
      <c r="OO41" s="661"/>
      <c r="OP41" s="661"/>
      <c r="OQ41" s="661"/>
      <c r="OR41" s="661"/>
      <c r="OS41" s="661"/>
      <c r="OT41" s="661"/>
      <c r="OU41" s="661"/>
      <c r="OV41" s="661"/>
      <c r="OW41" s="661"/>
      <c r="OX41" s="661"/>
      <c r="OY41" s="661"/>
      <c r="OZ41" s="661"/>
      <c r="PA41" s="661"/>
      <c r="PB41" s="661"/>
      <c r="PC41" s="661"/>
      <c r="PD41" s="661"/>
      <c r="PE41" s="661"/>
      <c r="PF41" s="661"/>
      <c r="PG41" s="661"/>
      <c r="PH41" s="661"/>
      <c r="PI41" s="661"/>
      <c r="PJ41" s="661"/>
      <c r="PK41" s="661"/>
      <c r="PL41" s="661"/>
      <c r="PM41" s="661"/>
      <c r="PN41" s="661"/>
      <c r="PO41" s="661"/>
      <c r="PP41" s="661"/>
      <c r="PQ41" s="661"/>
      <c r="PR41" s="661"/>
      <c r="PS41" s="661"/>
      <c r="PT41" s="661"/>
      <c r="PU41" s="661"/>
      <c r="PV41" s="661"/>
      <c r="PW41" s="661"/>
      <c r="PX41" s="661"/>
      <c r="PY41" s="661"/>
      <c r="PZ41" s="661"/>
      <c r="QA41" s="661"/>
      <c r="QB41" s="661"/>
      <c r="QC41" s="661"/>
      <c r="QD41" s="661"/>
      <c r="QE41" s="661"/>
      <c r="QF41" s="661"/>
      <c r="QG41" s="661"/>
      <c r="QH41" s="661"/>
      <c r="QI41" s="661"/>
      <c r="QJ41" s="661"/>
      <c r="QK41" s="661"/>
      <c r="QL41" s="661"/>
      <c r="QM41" s="661"/>
      <c r="QN41" s="661"/>
      <c r="QO41" s="661"/>
      <c r="QP41" s="661"/>
      <c r="QQ41" s="661"/>
      <c r="QR41" s="661"/>
      <c r="QS41" s="661"/>
      <c r="QT41" s="661"/>
      <c r="QU41" s="661"/>
      <c r="QV41" s="661"/>
      <c r="QW41" s="661"/>
      <c r="QX41" s="661"/>
      <c r="QY41" s="661"/>
      <c r="QZ41" s="661"/>
      <c r="RA41" s="661"/>
      <c r="RB41" s="661"/>
      <c r="RC41" s="661"/>
      <c r="RD41" s="661"/>
      <c r="RE41" s="661"/>
      <c r="RF41" s="661"/>
      <c r="RG41" s="661"/>
      <c r="RH41" s="661"/>
      <c r="RI41" s="661"/>
      <c r="RJ41" s="661"/>
      <c r="RK41" s="661"/>
      <c r="RL41" s="661"/>
      <c r="RM41" s="661"/>
      <c r="RN41" s="661"/>
      <c r="RO41" s="661"/>
      <c r="RP41" s="661"/>
      <c r="RQ41" s="661"/>
      <c r="RR41" s="661"/>
      <c r="RS41" s="661"/>
      <c r="RT41" s="661"/>
      <c r="RU41" s="661"/>
      <c r="RV41" s="661"/>
      <c r="RW41" s="661"/>
      <c r="RX41" s="661"/>
      <c r="RY41" s="661"/>
      <c r="RZ41" s="661"/>
      <c r="SA41" s="661"/>
      <c r="SB41" s="661"/>
      <c r="SC41" s="661"/>
      <c r="SD41" s="661"/>
      <c r="SE41" s="661"/>
      <c r="SF41" s="661"/>
      <c r="SG41" s="661"/>
      <c r="SH41" s="661"/>
      <c r="SI41" s="661"/>
      <c r="SJ41" s="661"/>
      <c r="SK41" s="661"/>
      <c r="SL41" s="661"/>
      <c r="SM41" s="661"/>
      <c r="SN41" s="661"/>
      <c r="SO41" s="661"/>
      <c r="SP41" s="661"/>
      <c r="SQ41" s="661"/>
      <c r="SR41" s="661"/>
      <c r="SS41" s="661"/>
      <c r="ST41" s="661"/>
      <c r="SU41" s="661"/>
      <c r="SV41" s="661"/>
      <c r="SW41" s="661"/>
      <c r="SX41" s="661"/>
      <c r="SY41" s="661"/>
      <c r="SZ41" s="661"/>
      <c r="TA41" s="661"/>
      <c r="TB41" s="661"/>
      <c r="TC41" s="661"/>
      <c r="TD41" s="661"/>
      <c r="TE41" s="661"/>
      <c r="TF41" s="661"/>
      <c r="TG41" s="661"/>
      <c r="TH41" s="661"/>
      <c r="TI41" s="661"/>
      <c r="TJ41" s="661"/>
      <c r="TK41" s="661"/>
      <c r="TL41" s="661"/>
      <c r="TM41" s="661"/>
      <c r="TN41" s="661"/>
      <c r="TO41" s="661"/>
      <c r="TP41" s="661"/>
      <c r="TQ41" s="661"/>
      <c r="TR41" s="661"/>
      <c r="TS41" s="661"/>
      <c r="TT41" s="661"/>
      <c r="TU41" s="661"/>
      <c r="TV41" s="661"/>
      <c r="TW41" s="661"/>
      <c r="TX41" s="661"/>
      <c r="TY41" s="661"/>
      <c r="TZ41" s="661"/>
      <c r="UA41" s="661"/>
      <c r="UB41" s="661"/>
      <c r="UC41" s="661"/>
      <c r="UD41" s="661"/>
      <c r="UE41" s="661"/>
      <c r="UF41" s="661"/>
      <c r="UG41" s="661"/>
      <c r="UH41" s="661"/>
      <c r="UI41" s="661"/>
      <c r="UJ41" s="661"/>
      <c r="UK41" s="661"/>
      <c r="UL41" s="661"/>
      <c r="UM41" s="661"/>
      <c r="UN41" s="661"/>
      <c r="UO41" s="661"/>
      <c r="UP41" s="661"/>
      <c r="UQ41" s="661"/>
      <c r="UR41" s="661"/>
      <c r="US41" s="661"/>
      <c r="UT41" s="661"/>
      <c r="UU41" s="661"/>
      <c r="UV41" s="661"/>
      <c r="UW41" s="661"/>
      <c r="UX41" s="661"/>
      <c r="UY41" s="661"/>
      <c r="UZ41" s="661"/>
      <c r="VA41" s="661"/>
      <c r="VB41" s="661"/>
      <c r="VC41" s="661"/>
      <c r="VD41" s="661"/>
      <c r="VE41" s="661"/>
      <c r="VF41" s="661"/>
      <c r="VG41" s="661"/>
      <c r="VH41" s="661"/>
      <c r="VI41" s="661"/>
      <c r="VJ41" s="661"/>
      <c r="VK41" s="661"/>
      <c r="VL41" s="661"/>
      <c r="VM41" s="661"/>
      <c r="VN41" s="661"/>
      <c r="VO41" s="661"/>
      <c r="VP41" s="661"/>
      <c r="VQ41" s="661"/>
      <c r="VR41" s="661"/>
      <c r="VS41" s="661"/>
      <c r="VT41" s="661"/>
      <c r="VU41" s="661"/>
      <c r="VV41" s="661"/>
      <c r="VW41" s="661"/>
      <c r="VX41" s="661"/>
      <c r="VY41" s="661"/>
      <c r="VZ41" s="661"/>
      <c r="WA41" s="661"/>
      <c r="WB41" s="661"/>
      <c r="WC41" s="661"/>
      <c r="WD41" s="661"/>
      <c r="WE41" s="661"/>
      <c r="WF41" s="661"/>
      <c r="WG41" s="661"/>
      <c r="WH41" s="661"/>
      <c r="WI41" s="661"/>
      <c r="WJ41" s="661"/>
      <c r="WK41" s="661"/>
      <c r="WL41" s="661"/>
      <c r="WM41" s="661"/>
      <c r="WN41" s="661"/>
      <c r="WO41" s="661"/>
      <c r="WP41" s="661"/>
      <c r="WQ41" s="661"/>
      <c r="WR41" s="661"/>
      <c r="WS41" s="661"/>
      <c r="WT41" s="661"/>
      <c r="WU41" s="661"/>
      <c r="WV41" s="661"/>
      <c r="WW41" s="661"/>
      <c r="WX41" s="661"/>
      <c r="WY41" s="661"/>
      <c r="WZ41" s="661"/>
      <c r="XA41" s="661"/>
      <c r="XB41" s="661"/>
      <c r="XC41" s="661"/>
      <c r="XD41" s="661"/>
      <c r="XE41" s="661"/>
      <c r="XF41" s="661"/>
      <c r="XG41" s="661"/>
      <c r="XH41" s="661"/>
      <c r="XI41" s="661"/>
      <c r="XJ41" s="661"/>
      <c r="XK41" s="661"/>
      <c r="XL41" s="661"/>
      <c r="XM41" s="661"/>
      <c r="XN41" s="661"/>
      <c r="XO41" s="661"/>
      <c r="XP41" s="661"/>
      <c r="XQ41" s="661"/>
      <c r="XR41" s="661"/>
      <c r="XS41" s="661"/>
      <c r="XT41" s="661"/>
      <c r="XU41" s="661"/>
      <c r="XV41" s="661"/>
      <c r="XW41" s="661"/>
      <c r="XX41" s="661"/>
      <c r="XY41" s="661"/>
      <c r="XZ41" s="661"/>
      <c r="YA41" s="661"/>
      <c r="YB41" s="661"/>
      <c r="YC41" s="661"/>
      <c r="YD41" s="661"/>
      <c r="YE41" s="661"/>
      <c r="YF41" s="661"/>
      <c r="YG41" s="661"/>
      <c r="YH41" s="661"/>
      <c r="YI41" s="661"/>
      <c r="YJ41" s="661"/>
      <c r="YK41" s="661"/>
      <c r="YL41" s="661"/>
      <c r="YM41" s="661"/>
      <c r="YN41" s="661"/>
      <c r="YO41" s="661"/>
      <c r="YP41" s="661"/>
      <c r="YQ41" s="661"/>
      <c r="YR41" s="661"/>
      <c r="YS41" s="661"/>
      <c r="YT41" s="661"/>
      <c r="YU41" s="661"/>
      <c r="YV41" s="661"/>
      <c r="YW41" s="661"/>
      <c r="YX41" s="661"/>
      <c r="YY41" s="661"/>
      <c r="YZ41" s="661"/>
      <c r="ZA41" s="661"/>
      <c r="ZB41" s="661"/>
      <c r="ZC41" s="661"/>
      <c r="ZD41" s="661"/>
      <c r="ZE41" s="661"/>
      <c r="ZF41" s="661"/>
      <c r="ZG41" s="661"/>
      <c r="ZH41" s="661"/>
      <c r="ZI41" s="661"/>
      <c r="ZJ41" s="661"/>
      <c r="ZK41" s="661"/>
      <c r="ZL41" s="661"/>
      <c r="ZM41" s="661"/>
      <c r="ZN41" s="661"/>
      <c r="ZO41" s="661"/>
      <c r="ZP41" s="661"/>
      <c r="ZQ41" s="661"/>
      <c r="ZR41" s="661"/>
      <c r="ZS41" s="661"/>
      <c r="ZT41" s="661"/>
      <c r="ZU41" s="661"/>
      <c r="ZV41" s="661"/>
      <c r="ZW41" s="661"/>
      <c r="ZX41" s="661"/>
      <c r="ZY41" s="661"/>
      <c r="ZZ41" s="661"/>
      <c r="AAA41" s="661"/>
      <c r="AAB41" s="661"/>
      <c r="AAC41" s="661"/>
      <c r="AAD41" s="661"/>
      <c r="AAE41" s="661"/>
      <c r="AAF41" s="661"/>
      <c r="AAG41" s="661"/>
      <c r="AAH41" s="661"/>
      <c r="AAI41" s="661"/>
      <c r="AAJ41" s="661"/>
      <c r="AAK41" s="661"/>
      <c r="AAL41" s="661"/>
      <c r="AAM41" s="661"/>
      <c r="AAN41" s="661"/>
      <c r="AAO41" s="661"/>
      <c r="AAP41" s="661"/>
      <c r="AAQ41" s="661"/>
      <c r="AAR41" s="661"/>
      <c r="AAS41" s="661"/>
      <c r="AAT41" s="661"/>
      <c r="AAU41" s="661"/>
      <c r="AAV41" s="661"/>
      <c r="AAW41" s="661"/>
      <c r="AAX41" s="661"/>
      <c r="AAY41" s="661"/>
      <c r="AAZ41" s="661"/>
      <c r="ABA41" s="661"/>
      <c r="ABB41" s="661"/>
      <c r="ABC41" s="661"/>
      <c r="ABD41" s="661"/>
      <c r="ABE41" s="661"/>
      <c r="ABF41" s="661"/>
      <c r="ABG41" s="661"/>
      <c r="ABH41" s="661"/>
      <c r="ABI41" s="661"/>
      <c r="ABJ41" s="661"/>
      <c r="ABK41" s="661"/>
      <c r="ABL41" s="661"/>
      <c r="ABM41" s="661"/>
      <c r="ABN41" s="661"/>
      <c r="ABO41" s="661"/>
      <c r="ABP41" s="661"/>
      <c r="ABQ41" s="661"/>
      <c r="ABR41" s="661"/>
      <c r="ABS41" s="661"/>
      <c r="ABT41" s="661"/>
      <c r="ABU41" s="661"/>
      <c r="ABV41" s="661"/>
      <c r="ABW41" s="661"/>
      <c r="ABX41" s="661"/>
      <c r="ABY41" s="661"/>
      <c r="ABZ41" s="661"/>
      <c r="ACA41" s="661"/>
      <c r="ACB41" s="661"/>
      <c r="ACC41" s="661"/>
      <c r="ACD41" s="661"/>
      <c r="ACE41" s="661"/>
      <c r="ACF41" s="661"/>
      <c r="ACG41" s="661"/>
      <c r="ACH41" s="661"/>
      <c r="ACI41" s="661"/>
      <c r="ACJ41" s="661"/>
      <c r="ACK41" s="661"/>
      <c r="ACL41" s="661"/>
      <c r="ACM41" s="661"/>
      <c r="ACN41" s="661"/>
      <c r="ACO41" s="661"/>
      <c r="ACP41" s="661"/>
      <c r="ACQ41" s="661"/>
      <c r="ACR41" s="661"/>
      <c r="ACS41" s="661"/>
      <c r="ACT41" s="661"/>
      <c r="ACU41" s="661"/>
      <c r="ACV41" s="661"/>
      <c r="ACW41" s="661"/>
      <c r="ACX41" s="661"/>
      <c r="ACY41" s="661"/>
      <c r="ACZ41" s="661"/>
      <c r="ADA41" s="661"/>
      <c r="ADB41" s="661"/>
      <c r="ADC41" s="661"/>
      <c r="ADD41" s="661"/>
      <c r="ADE41" s="661"/>
      <c r="ADF41" s="661"/>
      <c r="ADG41" s="661"/>
      <c r="ADH41" s="661"/>
      <c r="ADI41" s="661"/>
      <c r="ADJ41" s="661"/>
      <c r="ADK41" s="661"/>
      <c r="ADL41" s="661"/>
      <c r="ADM41" s="661"/>
      <c r="ADN41" s="661"/>
      <c r="ADO41" s="661"/>
      <c r="ADP41" s="661"/>
      <c r="ADQ41" s="661"/>
      <c r="ADR41" s="661"/>
      <c r="ADS41" s="661"/>
      <c r="ADT41" s="661"/>
      <c r="ADU41" s="661"/>
      <c r="ADV41" s="661"/>
      <c r="ADW41" s="661"/>
      <c r="ADX41" s="661"/>
      <c r="ADY41" s="661"/>
      <c r="ADZ41" s="661"/>
      <c r="AEA41" s="661"/>
      <c r="AEB41" s="661"/>
      <c r="AEC41" s="661"/>
      <c r="AED41" s="661"/>
      <c r="AEE41" s="661"/>
      <c r="AEF41" s="661"/>
      <c r="AEG41" s="661"/>
      <c r="AEH41" s="661"/>
      <c r="AEI41" s="661"/>
      <c r="AEJ41" s="661"/>
      <c r="AEK41" s="661"/>
      <c r="AEL41" s="661"/>
      <c r="AEM41" s="661"/>
      <c r="AEN41" s="661"/>
      <c r="AEO41" s="661"/>
      <c r="AEP41" s="661"/>
      <c r="AEQ41" s="661"/>
      <c r="AER41" s="661"/>
      <c r="AES41" s="661"/>
      <c r="AET41" s="661"/>
      <c r="AEU41" s="661"/>
      <c r="AEV41" s="661"/>
      <c r="AEW41" s="661"/>
      <c r="AEX41" s="661"/>
      <c r="AEY41" s="661"/>
      <c r="AEZ41" s="661"/>
      <c r="AFA41" s="661"/>
      <c r="AFB41" s="661"/>
      <c r="AFC41" s="661"/>
      <c r="AFD41" s="661"/>
      <c r="AFE41" s="661"/>
      <c r="AFF41" s="661"/>
      <c r="AFG41" s="661"/>
      <c r="AFH41" s="661"/>
      <c r="AFI41" s="661"/>
      <c r="AFJ41" s="661"/>
      <c r="AFK41" s="661"/>
      <c r="AFL41" s="661"/>
      <c r="AFM41" s="661"/>
      <c r="AFN41" s="661"/>
      <c r="AFO41" s="661"/>
      <c r="AFP41" s="661"/>
      <c r="AFQ41" s="661"/>
      <c r="AFR41" s="661"/>
      <c r="AFS41" s="661"/>
      <c r="AFT41" s="661"/>
      <c r="AFU41" s="661"/>
      <c r="AFV41" s="661"/>
      <c r="AFW41" s="661"/>
      <c r="AFX41" s="661"/>
      <c r="AFY41" s="661"/>
      <c r="AFZ41" s="661"/>
      <c r="AGA41" s="661"/>
      <c r="AGB41" s="661"/>
      <c r="AGC41" s="661"/>
      <c r="AGD41" s="661"/>
      <c r="AGE41" s="661"/>
      <c r="AGF41" s="661"/>
      <c r="AGG41" s="661"/>
      <c r="AGH41" s="661"/>
      <c r="AGI41" s="661"/>
      <c r="AGJ41" s="661"/>
      <c r="AGK41" s="661"/>
      <c r="AGL41" s="661"/>
      <c r="AGM41" s="661"/>
      <c r="AGN41" s="661"/>
      <c r="AGO41" s="661"/>
      <c r="AGP41" s="661"/>
      <c r="AGQ41" s="661"/>
      <c r="AGR41" s="661"/>
      <c r="AGS41" s="661"/>
      <c r="AGT41" s="661"/>
      <c r="AGU41" s="661"/>
      <c r="AGV41" s="661"/>
      <c r="AGW41" s="661"/>
      <c r="AGX41" s="661"/>
      <c r="AGY41" s="661"/>
      <c r="AGZ41" s="661"/>
      <c r="AHA41" s="661"/>
      <c r="AHB41" s="661"/>
      <c r="AHC41" s="661"/>
      <c r="AHD41" s="661"/>
      <c r="AHE41" s="661"/>
      <c r="AHF41" s="661"/>
      <c r="AHG41" s="661"/>
      <c r="AHH41" s="661"/>
      <c r="AHI41" s="661"/>
      <c r="AHJ41" s="661"/>
      <c r="AHK41" s="661"/>
      <c r="AHL41" s="661"/>
      <c r="AHM41" s="661"/>
      <c r="AHN41" s="661"/>
      <c r="AHO41" s="661"/>
      <c r="AHP41" s="661"/>
      <c r="AHQ41" s="661"/>
      <c r="AHR41" s="661"/>
      <c r="AHS41" s="661"/>
      <c r="AHT41" s="661"/>
      <c r="AHU41" s="661"/>
      <c r="AHV41" s="661"/>
      <c r="AHW41" s="661"/>
      <c r="AHX41" s="661"/>
      <c r="AHY41" s="661"/>
      <c r="AHZ41" s="661"/>
      <c r="AIA41" s="661"/>
      <c r="AIB41" s="661"/>
      <c r="AIC41" s="661"/>
      <c r="AID41" s="661"/>
      <c r="AIE41" s="661"/>
      <c r="AIF41" s="661"/>
      <c r="AIG41" s="661"/>
      <c r="AIH41" s="661"/>
      <c r="AII41" s="661"/>
      <c r="AIJ41" s="661"/>
      <c r="AIK41" s="661"/>
      <c r="AIL41" s="661"/>
      <c r="AIM41" s="661"/>
      <c r="AIN41" s="661"/>
      <c r="AIO41" s="661"/>
      <c r="AIP41" s="661"/>
      <c r="AIQ41" s="661"/>
      <c r="AIR41" s="661"/>
      <c r="AIS41" s="661"/>
      <c r="AIT41" s="661"/>
      <c r="AIU41" s="661"/>
      <c r="AIV41" s="661"/>
      <c r="AIW41" s="661"/>
      <c r="AIX41" s="661"/>
      <c r="AIY41" s="661"/>
      <c r="AIZ41" s="661"/>
      <c r="AJA41" s="661"/>
      <c r="AJB41" s="661"/>
      <c r="AJC41" s="661"/>
      <c r="AJD41" s="661"/>
      <c r="AJE41" s="661"/>
      <c r="AJF41" s="661"/>
      <c r="AJG41" s="661"/>
      <c r="AJH41" s="661"/>
      <c r="AJI41" s="661"/>
      <c r="AJJ41" s="661"/>
      <c r="AJK41" s="661"/>
      <c r="AJL41" s="661"/>
      <c r="AJM41" s="661"/>
      <c r="AJN41" s="661"/>
      <c r="AJO41" s="661"/>
      <c r="AJP41" s="661"/>
      <c r="AJQ41" s="661"/>
      <c r="AJR41" s="661"/>
      <c r="AJS41" s="661"/>
      <c r="AJT41" s="661"/>
      <c r="AJU41" s="661"/>
      <c r="AJV41" s="661"/>
      <c r="AJW41" s="661"/>
      <c r="AJX41" s="661"/>
      <c r="AJY41" s="661"/>
      <c r="AJZ41" s="661"/>
      <c r="AKA41" s="661"/>
      <c r="AKB41" s="661"/>
      <c r="AKC41" s="661"/>
      <c r="AKD41" s="661"/>
      <c r="AKE41" s="661"/>
      <c r="AKF41" s="661"/>
      <c r="AKG41" s="661"/>
      <c r="AKH41" s="661"/>
      <c r="AKI41" s="661"/>
      <c r="AKJ41" s="661"/>
      <c r="AKK41" s="661"/>
      <c r="AKL41" s="661"/>
      <c r="AKM41" s="661"/>
      <c r="AKN41" s="661"/>
      <c r="AKO41" s="661"/>
      <c r="AKP41" s="661"/>
      <c r="AKQ41" s="661"/>
      <c r="AKR41" s="661"/>
      <c r="AKS41" s="661"/>
      <c r="AKT41" s="661"/>
      <c r="AKU41" s="661"/>
      <c r="AKV41" s="661"/>
      <c r="AKW41" s="661"/>
      <c r="AKX41" s="661"/>
      <c r="AKY41" s="661"/>
      <c r="AKZ41" s="661"/>
      <c r="ALA41" s="661"/>
      <c r="ALB41" s="661"/>
      <c r="ALC41" s="661"/>
      <c r="ALD41" s="661"/>
      <c r="ALE41" s="661"/>
      <c r="ALF41" s="661"/>
      <c r="ALG41" s="661"/>
      <c r="ALH41" s="661"/>
      <c r="ALI41" s="661"/>
      <c r="ALJ41" s="661"/>
      <c r="ALK41" s="661"/>
      <c r="ALL41" s="661"/>
      <c r="ALM41" s="661"/>
      <c r="ALN41" s="661"/>
      <c r="ALO41" s="661"/>
      <c r="ALP41" s="661"/>
      <c r="ALQ41" s="661"/>
      <c r="ALR41" s="661"/>
      <c r="ALS41" s="661"/>
      <c r="ALT41" s="661"/>
      <c r="ALU41" s="661"/>
      <c r="ALV41" s="661"/>
      <c r="ALW41" s="661"/>
      <c r="ALX41" s="661"/>
      <c r="ALY41" s="661"/>
      <c r="ALZ41" s="661"/>
      <c r="AMA41" s="661"/>
      <c r="AMB41" s="661"/>
      <c r="AMC41" s="661"/>
      <c r="AMD41" s="661"/>
      <c r="AME41" s="661"/>
      <c r="AMF41" s="661"/>
      <c r="AMG41" s="661"/>
      <c r="AMH41" s="661"/>
      <c r="AMI41" s="661"/>
      <c r="AMJ41" s="661"/>
      <c r="AMK41" s="661"/>
      <c r="AML41" s="661"/>
      <c r="AMM41" s="661"/>
      <c r="AMN41" s="661"/>
      <c r="AMO41" s="661"/>
      <c r="AMP41" s="661"/>
      <c r="AMQ41" s="661"/>
      <c r="AMR41" s="661"/>
      <c r="AMS41" s="661"/>
      <c r="AMT41" s="661"/>
      <c r="AMU41" s="661"/>
      <c r="AMV41" s="661"/>
      <c r="AMW41" s="661"/>
      <c r="AMX41" s="661"/>
      <c r="AMY41" s="661"/>
      <c r="AMZ41" s="661"/>
      <c r="ANA41" s="661"/>
      <c r="ANB41" s="661"/>
      <c r="ANC41" s="661"/>
      <c r="AND41" s="661"/>
      <c r="ANE41" s="661"/>
      <c r="ANF41" s="661"/>
      <c r="ANG41" s="661"/>
      <c r="ANH41" s="661"/>
      <c r="ANI41" s="661"/>
      <c r="ANJ41" s="661"/>
      <c r="ANK41" s="661"/>
      <c r="ANL41" s="661"/>
      <c r="ANM41" s="661"/>
      <c r="ANN41" s="661"/>
      <c r="ANO41" s="661"/>
      <c r="ANP41" s="661"/>
      <c r="ANQ41" s="661"/>
      <c r="ANR41" s="661"/>
      <c r="ANS41" s="661"/>
      <c r="ANT41" s="661"/>
      <c r="ANU41" s="661"/>
      <c r="ANV41" s="661"/>
      <c r="ANW41" s="661"/>
      <c r="ANX41" s="661"/>
      <c r="ANY41" s="661"/>
      <c r="ANZ41" s="661"/>
      <c r="AOA41" s="661"/>
      <c r="AOB41" s="661"/>
      <c r="AOC41" s="661"/>
      <c r="AOD41" s="661"/>
      <c r="AOE41" s="661"/>
      <c r="AOF41" s="661"/>
      <c r="AOG41" s="661"/>
      <c r="AOH41" s="661"/>
      <c r="AOI41" s="661"/>
      <c r="AOJ41" s="661"/>
      <c r="AOK41" s="661"/>
      <c r="AOL41" s="661"/>
      <c r="AOM41" s="661"/>
      <c r="AON41" s="661"/>
      <c r="AOO41" s="661"/>
      <c r="AOP41" s="661"/>
      <c r="AOQ41" s="661"/>
      <c r="AOR41" s="661"/>
      <c r="AOS41" s="661"/>
      <c r="AOT41" s="661"/>
      <c r="AOU41" s="661"/>
      <c r="AOV41" s="661"/>
      <c r="AOW41" s="661"/>
      <c r="AOX41" s="661"/>
      <c r="AOY41" s="661"/>
      <c r="AOZ41" s="661"/>
      <c r="APA41" s="661"/>
      <c r="APB41" s="661"/>
      <c r="APC41" s="661"/>
      <c r="APD41" s="661"/>
      <c r="APE41" s="661"/>
      <c r="APF41" s="661"/>
      <c r="APG41" s="661"/>
      <c r="APH41" s="661"/>
      <c r="API41" s="661"/>
      <c r="APJ41" s="661"/>
      <c r="APK41" s="661"/>
      <c r="APL41" s="661"/>
      <c r="APM41" s="661"/>
      <c r="APN41" s="661"/>
      <c r="APO41" s="661"/>
      <c r="APP41" s="661"/>
      <c r="APQ41" s="661"/>
      <c r="APR41" s="661"/>
      <c r="APS41" s="661"/>
      <c r="APT41" s="661"/>
      <c r="APU41" s="661"/>
      <c r="APV41" s="661"/>
      <c r="APW41" s="661"/>
      <c r="APX41" s="661"/>
      <c r="APY41" s="661"/>
      <c r="APZ41" s="661"/>
      <c r="AQA41" s="661"/>
      <c r="AQB41" s="661"/>
      <c r="AQC41" s="661"/>
      <c r="AQD41" s="661"/>
      <c r="AQE41" s="661"/>
      <c r="AQF41" s="661"/>
      <c r="AQG41" s="661"/>
      <c r="AQH41" s="661"/>
      <c r="AQI41" s="661"/>
      <c r="AQJ41" s="661"/>
      <c r="AQK41" s="661"/>
      <c r="AQL41" s="661"/>
      <c r="AQM41" s="661"/>
      <c r="AQN41" s="661"/>
      <c r="AQO41" s="661"/>
      <c r="AQP41" s="661"/>
      <c r="AQQ41" s="661"/>
      <c r="AQR41" s="661"/>
      <c r="AQS41" s="661"/>
      <c r="AQT41" s="661"/>
      <c r="AQU41" s="661"/>
      <c r="AQV41" s="661"/>
      <c r="AQW41" s="661"/>
      <c r="AQX41" s="661"/>
      <c r="AQY41" s="661"/>
      <c r="AQZ41" s="661"/>
      <c r="ARA41" s="661"/>
      <c r="ARB41" s="661"/>
      <c r="ARC41" s="661"/>
      <c r="ARD41" s="661"/>
      <c r="ARE41" s="661"/>
      <c r="ARF41" s="661"/>
      <c r="ARG41" s="661"/>
      <c r="ARH41" s="661"/>
      <c r="ARI41" s="661"/>
      <c r="ARJ41" s="661"/>
      <c r="ARK41" s="661"/>
      <c r="ARL41" s="661"/>
      <c r="ARM41" s="661"/>
      <c r="ARN41" s="661"/>
      <c r="ARO41" s="661"/>
      <c r="ARP41" s="661"/>
      <c r="ARQ41" s="661"/>
      <c r="ARR41" s="661"/>
      <c r="ARS41" s="661"/>
      <c r="ART41" s="661"/>
      <c r="ARU41" s="661"/>
      <c r="ARV41" s="661"/>
      <c r="ARW41" s="661"/>
      <c r="ARX41" s="661"/>
      <c r="ARY41" s="661"/>
      <c r="ARZ41" s="661"/>
      <c r="ASA41" s="661"/>
      <c r="ASB41" s="661"/>
      <c r="ASC41" s="661"/>
      <c r="ASD41" s="661"/>
      <c r="ASE41" s="661"/>
      <c r="ASF41" s="661"/>
      <c r="ASG41" s="661"/>
      <c r="ASH41" s="661"/>
      <c r="ASI41" s="661"/>
      <c r="ASJ41" s="661"/>
      <c r="ASK41" s="661"/>
      <c r="ASL41" s="661"/>
      <c r="ASM41" s="661"/>
      <c r="ASN41" s="661"/>
      <c r="ASO41" s="661"/>
      <c r="ASP41" s="661"/>
      <c r="ASQ41" s="661"/>
      <c r="ASR41" s="661"/>
      <c r="ASS41" s="661"/>
      <c r="AST41" s="661"/>
      <c r="ASU41" s="661"/>
      <c r="ASV41" s="661"/>
      <c r="ASW41" s="661"/>
      <c r="ASX41" s="661"/>
      <c r="ASY41" s="661"/>
      <c r="ASZ41" s="661"/>
      <c r="ATA41" s="661"/>
      <c r="ATB41" s="661"/>
      <c r="ATC41" s="661"/>
      <c r="ATD41" s="661"/>
      <c r="ATE41" s="661"/>
      <c r="ATF41" s="661"/>
      <c r="ATG41" s="661"/>
      <c r="ATH41" s="661"/>
      <c r="ATI41" s="661"/>
      <c r="ATJ41" s="661"/>
      <c r="ATK41" s="661"/>
      <c r="ATL41" s="661"/>
      <c r="ATM41" s="661"/>
      <c r="ATN41" s="661"/>
      <c r="ATO41" s="661"/>
      <c r="ATP41" s="661"/>
      <c r="ATQ41" s="661"/>
      <c r="ATR41" s="661"/>
      <c r="ATS41" s="661"/>
      <c r="ATT41" s="661"/>
      <c r="ATU41" s="661"/>
      <c r="ATV41" s="661"/>
      <c r="ATW41" s="661"/>
      <c r="ATX41" s="661"/>
      <c r="ATY41" s="661"/>
      <c r="ATZ41" s="661"/>
      <c r="AUA41" s="661"/>
      <c r="AUB41" s="661"/>
      <c r="AUC41" s="661"/>
      <c r="AUD41" s="661"/>
      <c r="AUE41" s="661"/>
      <c r="AUF41" s="661"/>
      <c r="AUG41" s="661"/>
      <c r="AUH41" s="661"/>
      <c r="AUI41" s="661"/>
      <c r="AUJ41" s="661"/>
      <c r="AUK41" s="661"/>
      <c r="AUL41" s="661"/>
      <c r="AUM41" s="661"/>
      <c r="AUN41" s="661"/>
      <c r="AUO41" s="661"/>
      <c r="AUP41" s="661"/>
      <c r="AUQ41" s="661"/>
      <c r="AUR41" s="661"/>
      <c r="AUS41" s="661"/>
      <c r="AUT41" s="661"/>
      <c r="AUU41" s="661"/>
      <c r="AUV41" s="661"/>
      <c r="AUW41" s="661"/>
      <c r="AUX41" s="661"/>
      <c r="AUY41" s="661"/>
      <c r="AUZ41" s="661"/>
      <c r="AVA41" s="661"/>
      <c r="AVB41" s="661"/>
      <c r="AVC41" s="661"/>
      <c r="AVD41" s="661"/>
      <c r="AVE41" s="661"/>
      <c r="AVF41" s="661"/>
      <c r="AVG41" s="661"/>
      <c r="AVH41" s="661"/>
      <c r="AVI41" s="661"/>
      <c r="AVJ41" s="661"/>
      <c r="AVK41" s="661"/>
      <c r="AVL41" s="661"/>
      <c r="AVM41" s="661"/>
      <c r="AVN41" s="661"/>
      <c r="AVO41" s="661"/>
      <c r="AVP41" s="661"/>
      <c r="AVQ41" s="661"/>
      <c r="AVR41" s="661"/>
      <c r="AVS41" s="661"/>
      <c r="AVT41" s="661"/>
      <c r="AVU41" s="661"/>
      <c r="AVV41" s="661"/>
      <c r="AVW41" s="661"/>
      <c r="AVX41" s="661"/>
      <c r="AVY41" s="661"/>
      <c r="AVZ41" s="661"/>
      <c r="AWA41" s="661"/>
      <c r="AWB41" s="661"/>
      <c r="AWC41" s="661"/>
      <c r="AWD41" s="661"/>
      <c r="AWE41" s="661"/>
      <c r="AWF41" s="661"/>
      <c r="AWG41" s="661"/>
      <c r="AWH41" s="661"/>
      <c r="AWI41" s="661"/>
      <c r="AWJ41" s="661"/>
      <c r="AWK41" s="661"/>
      <c r="AWL41" s="661"/>
      <c r="AWM41" s="661"/>
      <c r="AWN41" s="661"/>
      <c r="AWO41" s="661"/>
      <c r="AWP41" s="661"/>
      <c r="AWQ41" s="661"/>
      <c r="AWR41" s="661"/>
      <c r="AWS41" s="661"/>
      <c r="AWT41" s="661"/>
      <c r="AWU41" s="661"/>
      <c r="AWV41" s="661"/>
      <c r="AWW41" s="661"/>
      <c r="AWX41" s="661"/>
      <c r="AWY41" s="661"/>
      <c r="AWZ41" s="661"/>
      <c r="AXA41" s="661"/>
      <c r="AXB41" s="661"/>
      <c r="AXC41" s="661"/>
      <c r="AXD41" s="661"/>
      <c r="AXE41" s="661"/>
      <c r="AXF41" s="661"/>
      <c r="AXG41" s="661"/>
      <c r="AXH41" s="661"/>
      <c r="AXI41" s="661"/>
      <c r="AXJ41" s="661"/>
      <c r="AXK41" s="661"/>
      <c r="AXL41" s="661"/>
      <c r="AXM41" s="661"/>
      <c r="AXN41" s="661"/>
      <c r="AXO41" s="661"/>
      <c r="AXP41" s="661"/>
      <c r="AXQ41" s="661"/>
      <c r="AXR41" s="661"/>
      <c r="AXS41" s="661"/>
      <c r="AXT41" s="661"/>
      <c r="AXU41" s="661"/>
      <c r="AXV41" s="661"/>
      <c r="AXW41" s="661"/>
      <c r="AXX41" s="661"/>
      <c r="AXY41" s="661"/>
      <c r="AXZ41" s="661"/>
      <c r="AYA41" s="661"/>
      <c r="AYB41" s="661"/>
      <c r="AYC41" s="661"/>
      <c r="AYD41" s="661"/>
      <c r="AYE41" s="661"/>
      <c r="AYF41" s="661"/>
      <c r="AYG41" s="661"/>
      <c r="AYH41" s="661"/>
      <c r="AYI41" s="661"/>
      <c r="AYJ41" s="661"/>
      <c r="AYK41" s="661"/>
      <c r="AYL41" s="661"/>
      <c r="AYM41" s="661"/>
      <c r="AYN41" s="661"/>
      <c r="AYO41" s="661"/>
      <c r="AYP41" s="661"/>
      <c r="AYQ41" s="661"/>
      <c r="AYR41" s="661"/>
      <c r="AYS41" s="661"/>
      <c r="AYT41" s="661"/>
      <c r="AYU41" s="661"/>
      <c r="AYV41" s="661"/>
      <c r="AYW41" s="661"/>
      <c r="AYX41" s="661"/>
      <c r="AYY41" s="661"/>
      <c r="AYZ41" s="661"/>
      <c r="AZA41" s="661"/>
      <c r="AZB41" s="661"/>
      <c r="AZC41" s="661"/>
      <c r="AZD41" s="661"/>
      <c r="AZE41" s="661"/>
      <c r="AZF41" s="661"/>
      <c r="AZG41" s="661"/>
      <c r="AZH41" s="661"/>
      <c r="AZI41" s="661"/>
      <c r="AZJ41" s="661"/>
      <c r="AZK41" s="661"/>
      <c r="AZL41" s="661"/>
      <c r="AZM41" s="661"/>
      <c r="AZN41" s="661"/>
      <c r="AZO41" s="661"/>
      <c r="AZP41" s="661"/>
      <c r="AZQ41" s="661"/>
      <c r="AZR41" s="661"/>
      <c r="AZS41" s="661"/>
      <c r="AZT41" s="661"/>
      <c r="AZU41" s="661"/>
      <c r="AZV41" s="661"/>
      <c r="AZW41" s="661"/>
      <c r="AZX41" s="661"/>
      <c r="AZY41" s="661"/>
      <c r="AZZ41" s="661"/>
      <c r="BAA41" s="661"/>
      <c r="BAB41" s="661"/>
      <c r="BAC41" s="661"/>
      <c r="BAD41" s="661"/>
      <c r="BAE41" s="661"/>
      <c r="BAF41" s="661"/>
      <c r="BAG41" s="661"/>
      <c r="BAH41" s="661"/>
      <c r="BAI41" s="661"/>
      <c r="BAJ41" s="661"/>
      <c r="BAK41" s="661"/>
      <c r="BAL41" s="661"/>
      <c r="BAM41" s="661"/>
      <c r="BAN41" s="661"/>
      <c r="BAO41" s="661"/>
      <c r="BAP41" s="661"/>
      <c r="BAQ41" s="661"/>
      <c r="BAR41" s="661"/>
      <c r="BAS41" s="661"/>
      <c r="BAT41" s="661"/>
      <c r="BAU41" s="661"/>
      <c r="BAV41" s="661"/>
      <c r="BAW41" s="661"/>
      <c r="BAX41" s="661"/>
      <c r="BAY41" s="661"/>
      <c r="BAZ41" s="661"/>
      <c r="BBA41" s="661"/>
      <c r="BBB41" s="661"/>
      <c r="BBC41" s="661"/>
      <c r="BBD41" s="661"/>
      <c r="BBE41" s="661"/>
      <c r="BBF41" s="661"/>
      <c r="BBG41" s="661"/>
      <c r="BBH41" s="661"/>
      <c r="BBI41" s="661"/>
      <c r="BBJ41" s="661"/>
      <c r="BBK41" s="661"/>
      <c r="BBL41" s="661"/>
      <c r="BBM41" s="661"/>
      <c r="BBN41" s="661"/>
      <c r="BBO41" s="661"/>
      <c r="BBP41" s="661"/>
      <c r="BBQ41" s="661"/>
      <c r="BBR41" s="661"/>
      <c r="BBS41" s="661"/>
      <c r="BBT41" s="661"/>
      <c r="BBU41" s="661"/>
      <c r="BBV41" s="661"/>
      <c r="BBW41" s="661"/>
      <c r="BBX41" s="661"/>
      <c r="BBY41" s="661"/>
      <c r="BBZ41" s="661"/>
      <c r="BCA41" s="661"/>
      <c r="BCB41" s="661"/>
      <c r="BCC41" s="661"/>
      <c r="BCD41" s="661"/>
      <c r="BCE41" s="661"/>
      <c r="BCF41" s="661"/>
      <c r="BCG41" s="661"/>
      <c r="BCH41" s="661"/>
      <c r="BCI41" s="661"/>
      <c r="BCJ41" s="661"/>
      <c r="BCK41" s="661"/>
      <c r="BCL41" s="661"/>
      <c r="BCM41" s="661"/>
      <c r="BCN41" s="661"/>
      <c r="BCO41" s="661"/>
      <c r="BCP41" s="661"/>
      <c r="BCQ41" s="661"/>
      <c r="BCR41" s="661"/>
      <c r="BCS41" s="661"/>
      <c r="BCT41" s="661"/>
      <c r="BCU41" s="661"/>
      <c r="BCV41" s="661"/>
      <c r="BCW41" s="661"/>
      <c r="BCX41" s="661"/>
      <c r="BCY41" s="661"/>
      <c r="BCZ41" s="661"/>
      <c r="BDA41" s="661"/>
      <c r="BDB41" s="661"/>
      <c r="BDC41" s="661"/>
      <c r="BDD41" s="661"/>
      <c r="BDE41" s="661"/>
      <c r="BDF41" s="661"/>
      <c r="BDG41" s="661"/>
      <c r="BDH41" s="661"/>
      <c r="BDI41" s="661"/>
      <c r="BDJ41" s="661"/>
      <c r="BDK41" s="661"/>
      <c r="BDL41" s="661"/>
      <c r="BDM41" s="661"/>
      <c r="BDN41" s="661"/>
      <c r="BDO41" s="661"/>
      <c r="BDP41" s="661"/>
      <c r="BDQ41" s="661"/>
      <c r="BDR41" s="661"/>
      <c r="BDS41" s="661"/>
      <c r="BDT41" s="661"/>
      <c r="BDU41" s="661"/>
      <c r="BDV41" s="661"/>
      <c r="BDW41" s="661"/>
      <c r="BDX41" s="661"/>
      <c r="BDY41" s="661"/>
      <c r="BDZ41" s="661"/>
      <c r="BEA41" s="661"/>
      <c r="BEB41" s="661"/>
      <c r="BEC41" s="661"/>
      <c r="BED41" s="661"/>
      <c r="BEE41" s="661"/>
      <c r="BEF41" s="661"/>
      <c r="BEG41" s="661"/>
      <c r="BEH41" s="661"/>
      <c r="BEI41" s="661"/>
      <c r="BEJ41" s="661"/>
      <c r="BEK41" s="661"/>
      <c r="BEL41" s="661"/>
      <c r="BEM41" s="661"/>
      <c r="BEN41" s="661"/>
      <c r="BEO41" s="661"/>
      <c r="BEP41" s="661"/>
      <c r="BEQ41" s="661"/>
      <c r="BER41" s="661"/>
      <c r="BES41" s="661"/>
      <c r="BET41" s="661"/>
      <c r="BEU41" s="661"/>
      <c r="BEV41" s="661"/>
      <c r="BEW41" s="661"/>
      <c r="BEX41" s="661"/>
      <c r="BEY41" s="661"/>
      <c r="BEZ41" s="661"/>
      <c r="BFA41" s="661"/>
      <c r="BFB41" s="661"/>
      <c r="BFC41" s="661"/>
      <c r="BFD41" s="661"/>
      <c r="BFE41" s="661"/>
      <c r="BFF41" s="661"/>
      <c r="BFG41" s="661"/>
      <c r="BFH41" s="661"/>
      <c r="BFI41" s="661"/>
      <c r="BFJ41" s="661"/>
      <c r="BFK41" s="661"/>
      <c r="BFL41" s="661"/>
      <c r="BFM41" s="661"/>
      <c r="BFN41" s="661"/>
      <c r="BFO41" s="661"/>
      <c r="BFP41" s="661"/>
      <c r="BFQ41" s="661"/>
      <c r="BFR41" s="661"/>
      <c r="BFS41" s="661"/>
      <c r="BFT41" s="661"/>
      <c r="BFU41" s="661"/>
      <c r="BFV41" s="661"/>
      <c r="BFW41" s="661"/>
      <c r="BFX41" s="661"/>
      <c r="BFY41" s="661"/>
      <c r="BFZ41" s="661"/>
      <c r="BGA41" s="661"/>
      <c r="BGB41" s="661"/>
      <c r="BGC41" s="661"/>
      <c r="BGD41" s="661"/>
      <c r="BGE41" s="661"/>
      <c r="BGF41" s="661"/>
      <c r="BGG41" s="661"/>
      <c r="BGH41" s="661"/>
      <c r="BGI41" s="661"/>
      <c r="BGJ41" s="661"/>
      <c r="BGK41" s="661"/>
      <c r="BGL41" s="661"/>
      <c r="BGM41" s="661"/>
      <c r="BGN41" s="661"/>
      <c r="BGO41" s="661"/>
      <c r="BGP41" s="661"/>
      <c r="BGQ41" s="661"/>
      <c r="BGR41" s="661"/>
      <c r="BGS41" s="661"/>
      <c r="BGT41" s="661"/>
      <c r="BGU41" s="661"/>
      <c r="BGV41" s="661"/>
      <c r="BGW41" s="661"/>
      <c r="BGX41" s="661"/>
      <c r="BGY41" s="661"/>
      <c r="BGZ41" s="661"/>
      <c r="BHA41" s="661"/>
      <c r="BHB41" s="661"/>
      <c r="BHC41" s="661"/>
      <c r="BHD41" s="661"/>
      <c r="BHE41" s="661"/>
      <c r="BHF41" s="661"/>
      <c r="BHG41" s="661"/>
      <c r="BHH41" s="661"/>
      <c r="BHI41" s="661"/>
      <c r="BHJ41" s="661"/>
      <c r="BHK41" s="661"/>
      <c r="BHL41" s="661"/>
      <c r="BHM41" s="661"/>
      <c r="BHN41" s="661"/>
      <c r="BHO41" s="661"/>
      <c r="BHP41" s="661"/>
      <c r="BHQ41" s="661"/>
      <c r="BHR41" s="661"/>
      <c r="BHS41" s="661"/>
      <c r="BHT41" s="661"/>
      <c r="BHU41" s="661"/>
      <c r="BHV41" s="661"/>
      <c r="BHW41" s="661"/>
      <c r="BHX41" s="661"/>
      <c r="BHY41" s="661"/>
      <c r="BHZ41" s="661"/>
      <c r="BIA41" s="661"/>
      <c r="BIB41" s="661"/>
      <c r="BIC41" s="661"/>
      <c r="BID41" s="661"/>
      <c r="BIE41" s="661"/>
      <c r="BIF41" s="661"/>
      <c r="BIG41" s="661"/>
      <c r="BIH41" s="661"/>
      <c r="BII41" s="661"/>
      <c r="BIJ41" s="661"/>
      <c r="BIK41" s="661"/>
      <c r="BIL41" s="661"/>
      <c r="BIM41" s="661"/>
      <c r="BIN41" s="661"/>
      <c r="BIO41" s="661"/>
      <c r="BIP41" s="661"/>
      <c r="BIQ41" s="661"/>
      <c r="BIR41" s="661"/>
      <c r="BIS41" s="661"/>
      <c r="BIT41" s="661"/>
      <c r="BIU41" s="661"/>
      <c r="BIV41" s="661"/>
      <c r="BIW41" s="661"/>
      <c r="BIX41" s="661"/>
      <c r="BIY41" s="661"/>
      <c r="BIZ41" s="661"/>
      <c r="BJA41" s="661"/>
      <c r="BJB41" s="661"/>
      <c r="BJC41" s="661"/>
      <c r="BJD41" s="661"/>
      <c r="BJE41" s="661"/>
      <c r="BJF41" s="661"/>
      <c r="BJG41" s="661"/>
      <c r="BJH41" s="661"/>
      <c r="BJI41" s="661"/>
      <c r="BJJ41" s="661"/>
      <c r="BJK41" s="661"/>
      <c r="BJL41" s="661"/>
      <c r="BJM41" s="661"/>
      <c r="BJN41" s="661"/>
      <c r="BJO41" s="661"/>
      <c r="BJP41" s="661"/>
      <c r="BJQ41" s="661"/>
      <c r="BJR41" s="661"/>
      <c r="BJS41" s="661"/>
      <c r="BJT41" s="661"/>
      <c r="BJU41" s="661"/>
      <c r="BJV41" s="661"/>
      <c r="BJW41" s="661"/>
      <c r="BJX41" s="661"/>
      <c r="BJY41" s="661"/>
      <c r="BJZ41" s="661"/>
      <c r="BKA41" s="661"/>
      <c r="BKB41" s="661"/>
      <c r="BKC41" s="661"/>
      <c r="BKD41" s="661"/>
      <c r="BKE41" s="661"/>
      <c r="BKF41" s="661"/>
      <c r="BKG41" s="661"/>
      <c r="BKH41" s="661"/>
      <c r="BKI41" s="661"/>
      <c r="BKJ41" s="661"/>
      <c r="BKK41" s="661"/>
      <c r="BKL41" s="661"/>
      <c r="BKM41" s="661"/>
      <c r="BKN41" s="661"/>
      <c r="BKO41" s="661"/>
      <c r="BKP41" s="661"/>
      <c r="BKQ41" s="661"/>
      <c r="BKR41" s="661"/>
      <c r="BKS41" s="661"/>
      <c r="BKT41" s="661"/>
      <c r="BKU41" s="661"/>
      <c r="BKV41" s="661"/>
      <c r="BKW41" s="661"/>
      <c r="BKX41" s="661"/>
      <c r="BKY41" s="661"/>
      <c r="BKZ41" s="661"/>
      <c r="BLA41" s="661"/>
      <c r="BLB41" s="661"/>
      <c r="BLC41" s="661"/>
      <c r="BLD41" s="661"/>
      <c r="BLE41" s="661"/>
      <c r="BLF41" s="661"/>
      <c r="BLG41" s="661"/>
      <c r="BLH41" s="661"/>
      <c r="BLI41" s="661"/>
      <c r="BLJ41" s="661"/>
      <c r="BLK41" s="661"/>
      <c r="BLL41" s="661"/>
      <c r="BLM41" s="661"/>
      <c r="BLN41" s="661"/>
      <c r="BLO41" s="661"/>
      <c r="BLP41" s="661"/>
      <c r="BLQ41" s="661"/>
      <c r="BLR41" s="661"/>
      <c r="BLS41" s="661"/>
      <c r="BLT41" s="661"/>
      <c r="BLU41" s="661"/>
      <c r="BLV41" s="661"/>
      <c r="BLW41" s="661"/>
      <c r="BLX41" s="661"/>
      <c r="BLY41" s="661"/>
      <c r="BLZ41" s="661"/>
      <c r="BMA41" s="661"/>
      <c r="BMB41" s="661"/>
      <c r="BMC41" s="661"/>
      <c r="BMD41" s="661"/>
      <c r="BME41" s="661"/>
      <c r="BMF41" s="661"/>
      <c r="BMG41" s="661"/>
      <c r="BMH41" s="661"/>
      <c r="BMI41" s="661"/>
      <c r="BMJ41" s="661"/>
      <c r="BMK41" s="661"/>
      <c r="BML41" s="661"/>
      <c r="BMM41" s="661"/>
      <c r="BMN41" s="661"/>
      <c r="BMO41" s="661"/>
      <c r="BMP41" s="661"/>
      <c r="BMQ41" s="661"/>
      <c r="BMR41" s="661"/>
      <c r="BMS41" s="661"/>
      <c r="BMT41" s="661"/>
      <c r="BMU41" s="661"/>
      <c r="BMV41" s="661"/>
      <c r="BMW41" s="661"/>
      <c r="BMX41" s="661"/>
      <c r="BMY41" s="661"/>
      <c r="BMZ41" s="661"/>
      <c r="BNA41" s="661"/>
      <c r="BNB41" s="661"/>
      <c r="BNC41" s="661"/>
      <c r="BND41" s="661"/>
      <c r="BNE41" s="661"/>
      <c r="BNF41" s="661"/>
      <c r="BNG41" s="661"/>
      <c r="BNH41" s="661"/>
      <c r="BNI41" s="661"/>
      <c r="BNJ41" s="661"/>
      <c r="BNK41" s="661"/>
      <c r="BNL41" s="661"/>
      <c r="BNM41" s="661"/>
      <c r="BNN41" s="661"/>
      <c r="BNO41" s="661"/>
      <c r="BNP41" s="661"/>
      <c r="BNQ41" s="661"/>
      <c r="BNR41" s="661"/>
      <c r="BNS41" s="661"/>
      <c r="BNT41" s="661"/>
      <c r="BNU41" s="661"/>
      <c r="BNV41" s="661"/>
      <c r="BNW41" s="661"/>
      <c r="BNX41" s="661"/>
      <c r="BNY41" s="661"/>
      <c r="BNZ41" s="661"/>
      <c r="BOA41" s="661"/>
      <c r="BOB41" s="661"/>
      <c r="BOC41" s="661"/>
      <c r="BOD41" s="661"/>
      <c r="BOE41" s="661"/>
      <c r="BOF41" s="661"/>
      <c r="BOG41" s="661"/>
      <c r="BOH41" s="661"/>
      <c r="BOI41" s="661"/>
      <c r="BOJ41" s="661"/>
      <c r="BOK41" s="661"/>
      <c r="BOL41" s="661"/>
      <c r="BOM41" s="661"/>
      <c r="BON41" s="661"/>
      <c r="BOO41" s="661"/>
      <c r="BOP41" s="661"/>
      <c r="BOQ41" s="661"/>
      <c r="BOR41" s="661"/>
      <c r="BOS41" s="661"/>
      <c r="BOT41" s="661"/>
      <c r="BOU41" s="661"/>
      <c r="BOV41" s="661"/>
      <c r="BOW41" s="661"/>
      <c r="BOX41" s="661"/>
      <c r="BOY41" s="661"/>
      <c r="BOZ41" s="661"/>
      <c r="BPA41" s="661"/>
      <c r="BPB41" s="661"/>
      <c r="BPC41" s="661"/>
      <c r="BPD41" s="661"/>
      <c r="BPE41" s="661"/>
      <c r="BPF41" s="661"/>
      <c r="BPG41" s="661"/>
      <c r="BPH41" s="661"/>
      <c r="BPI41" s="661"/>
      <c r="BPJ41" s="661"/>
      <c r="BPK41" s="661"/>
      <c r="BPL41" s="661"/>
      <c r="BPM41" s="661"/>
      <c r="BPN41" s="661"/>
      <c r="BPO41" s="661"/>
      <c r="BPP41" s="661"/>
      <c r="BPQ41" s="661"/>
      <c r="BPR41" s="661"/>
      <c r="BPS41" s="661"/>
      <c r="BPT41" s="661"/>
      <c r="BPU41" s="661"/>
      <c r="BPV41" s="661"/>
      <c r="BPW41" s="661"/>
      <c r="BPX41" s="661"/>
      <c r="BPY41" s="661"/>
      <c r="BPZ41" s="661"/>
      <c r="BQA41" s="661"/>
      <c r="BQB41" s="661"/>
      <c r="BQC41" s="661"/>
      <c r="BQD41" s="661"/>
      <c r="BQE41" s="661"/>
      <c r="BQF41" s="661"/>
      <c r="BQG41" s="661"/>
      <c r="BQH41" s="661"/>
      <c r="BQI41" s="661"/>
      <c r="BQJ41" s="661"/>
      <c r="BQK41" s="661"/>
      <c r="BQL41" s="661"/>
      <c r="BQM41" s="661"/>
      <c r="BQN41" s="661"/>
      <c r="BQO41" s="661"/>
      <c r="BQP41" s="661"/>
      <c r="BQQ41" s="661"/>
      <c r="BQR41" s="661"/>
      <c r="BQS41" s="661"/>
      <c r="BQT41" s="661"/>
      <c r="BQU41" s="661"/>
      <c r="BQV41" s="661"/>
      <c r="BQW41" s="661"/>
      <c r="BQX41" s="661"/>
      <c r="BQY41" s="661"/>
      <c r="BQZ41" s="661"/>
      <c r="BRA41" s="661"/>
      <c r="BRB41" s="661"/>
      <c r="BRC41" s="661"/>
      <c r="BRD41" s="661"/>
      <c r="BRE41" s="661"/>
      <c r="BRF41" s="661"/>
      <c r="BRG41" s="661"/>
      <c r="BRH41" s="661"/>
      <c r="BRI41" s="661"/>
      <c r="BRJ41" s="661"/>
      <c r="BRK41" s="661"/>
      <c r="BRL41" s="661"/>
      <c r="BRM41" s="661"/>
      <c r="BRN41" s="661"/>
      <c r="BRO41" s="661"/>
      <c r="BRP41" s="661"/>
      <c r="BRQ41" s="661"/>
      <c r="BRR41" s="661"/>
      <c r="BRS41" s="661"/>
      <c r="BRT41" s="661"/>
      <c r="BRU41" s="661"/>
      <c r="BRV41" s="661"/>
      <c r="BRW41" s="661"/>
      <c r="BRX41" s="661"/>
      <c r="BRY41" s="661"/>
      <c r="BRZ41" s="661"/>
      <c r="BSA41" s="661"/>
      <c r="BSB41" s="661"/>
      <c r="BSC41" s="661"/>
      <c r="BSD41" s="661"/>
      <c r="BSE41" s="661"/>
      <c r="BSF41" s="661"/>
      <c r="BSG41" s="661"/>
      <c r="BSH41" s="661"/>
      <c r="BSI41" s="661"/>
      <c r="BSJ41" s="661"/>
      <c r="BSK41" s="661"/>
      <c r="BSL41" s="661"/>
      <c r="BSM41" s="661"/>
      <c r="BSN41" s="661"/>
      <c r="BSO41" s="661"/>
      <c r="BSP41" s="661"/>
      <c r="BSQ41" s="661"/>
      <c r="BSR41" s="661"/>
      <c r="BSS41" s="661"/>
      <c r="BST41" s="661"/>
      <c r="BSU41" s="661"/>
      <c r="BSV41" s="661"/>
      <c r="BSW41" s="661"/>
      <c r="BSX41" s="661"/>
      <c r="BSY41" s="661"/>
      <c r="BSZ41" s="661"/>
      <c r="BTA41" s="661"/>
      <c r="BTB41" s="661"/>
      <c r="BTC41" s="661"/>
      <c r="BTD41" s="661"/>
      <c r="BTE41" s="661"/>
      <c r="BTF41" s="661"/>
      <c r="BTG41" s="661"/>
      <c r="BTH41" s="661"/>
      <c r="BTI41" s="661"/>
      <c r="BTJ41" s="661"/>
      <c r="BTK41" s="661"/>
      <c r="BTL41" s="661"/>
      <c r="BTM41" s="661"/>
      <c r="BTN41" s="661"/>
      <c r="BTO41" s="661"/>
      <c r="BTP41" s="661"/>
      <c r="BTQ41" s="661"/>
      <c r="BTR41" s="661"/>
      <c r="BTS41" s="661"/>
      <c r="BTT41" s="661"/>
      <c r="BTU41" s="661"/>
      <c r="BTV41" s="661"/>
      <c r="BTW41" s="661"/>
      <c r="BTX41" s="661"/>
      <c r="BTY41" s="661"/>
      <c r="BTZ41" s="661"/>
      <c r="BUA41" s="661"/>
      <c r="BUB41" s="661"/>
      <c r="BUC41" s="661"/>
      <c r="BUD41" s="661"/>
      <c r="BUE41" s="661"/>
      <c r="BUF41" s="661"/>
      <c r="BUG41" s="661"/>
      <c r="BUH41" s="661"/>
      <c r="BUI41" s="661"/>
      <c r="BUJ41" s="661"/>
      <c r="BUK41" s="661"/>
      <c r="BUL41" s="661"/>
      <c r="BUM41" s="661"/>
      <c r="BUN41" s="661"/>
      <c r="BUO41" s="661"/>
      <c r="BUP41" s="661"/>
      <c r="BUQ41" s="661"/>
      <c r="BUR41" s="661"/>
      <c r="BUS41" s="661"/>
      <c r="BUT41" s="661"/>
      <c r="BUU41" s="661"/>
      <c r="BUV41" s="661"/>
      <c r="BUW41" s="661"/>
      <c r="BUX41" s="661"/>
      <c r="BUY41" s="661"/>
      <c r="BUZ41" s="661"/>
      <c r="BVA41" s="661"/>
      <c r="BVB41" s="661"/>
      <c r="BVC41" s="661"/>
      <c r="BVD41" s="661"/>
      <c r="BVE41" s="661"/>
      <c r="BVF41" s="661"/>
      <c r="BVG41" s="661"/>
      <c r="BVH41" s="661"/>
      <c r="BVI41" s="661"/>
      <c r="BVJ41" s="661"/>
      <c r="BVK41" s="661"/>
      <c r="BVL41" s="661"/>
      <c r="BVM41" s="661"/>
      <c r="BVN41" s="661"/>
      <c r="BVO41" s="661"/>
      <c r="BVP41" s="661"/>
      <c r="BVQ41" s="661"/>
      <c r="BVR41" s="661"/>
      <c r="BVS41" s="661"/>
      <c r="BVT41" s="661"/>
      <c r="BVU41" s="661"/>
      <c r="BVV41" s="661"/>
      <c r="BVW41" s="661"/>
      <c r="BVX41" s="661"/>
      <c r="BVY41" s="661"/>
      <c r="BVZ41" s="661"/>
      <c r="BWA41" s="661"/>
      <c r="BWB41" s="661"/>
      <c r="BWC41" s="661"/>
      <c r="BWD41" s="661"/>
      <c r="BWE41" s="661"/>
      <c r="BWF41" s="661"/>
      <c r="BWG41" s="661"/>
      <c r="BWH41" s="661"/>
      <c r="BWI41" s="661"/>
      <c r="BWJ41" s="661"/>
      <c r="BWK41" s="661"/>
      <c r="BWL41" s="661"/>
      <c r="BWM41" s="661"/>
      <c r="BWN41" s="661"/>
      <c r="BWO41" s="661"/>
      <c r="BWP41" s="661"/>
      <c r="BWQ41" s="661"/>
      <c r="BWR41" s="661"/>
      <c r="BWS41" s="661"/>
      <c r="BWT41" s="661"/>
      <c r="BWU41" s="661"/>
      <c r="BWV41" s="661"/>
      <c r="BWW41" s="661"/>
      <c r="BWX41" s="661"/>
      <c r="BWY41" s="661"/>
      <c r="BWZ41" s="661"/>
      <c r="BXA41" s="661"/>
      <c r="BXB41" s="661"/>
      <c r="BXC41" s="661"/>
      <c r="BXD41" s="661"/>
      <c r="BXE41" s="661"/>
      <c r="BXF41" s="661"/>
      <c r="BXG41" s="661"/>
      <c r="BXH41" s="661"/>
      <c r="BXI41" s="661"/>
      <c r="BXJ41" s="661"/>
      <c r="BXK41" s="661"/>
      <c r="BXL41" s="661"/>
      <c r="BXM41" s="661"/>
      <c r="BXN41" s="661"/>
      <c r="BXO41" s="661"/>
      <c r="BXP41" s="661"/>
      <c r="BXQ41" s="661"/>
      <c r="BXR41" s="661"/>
      <c r="BXS41" s="661"/>
      <c r="BXT41" s="661"/>
      <c r="BXU41" s="661"/>
      <c r="BXV41" s="661"/>
      <c r="BXW41" s="661"/>
      <c r="BXX41" s="661"/>
      <c r="BXY41" s="661"/>
      <c r="BXZ41" s="661"/>
      <c r="BYA41" s="661"/>
      <c r="BYB41" s="661"/>
      <c r="BYC41" s="661"/>
      <c r="BYD41" s="661"/>
      <c r="BYE41" s="661"/>
      <c r="BYF41" s="661"/>
      <c r="BYG41" s="661"/>
      <c r="BYH41" s="661"/>
      <c r="BYI41" s="661"/>
      <c r="BYJ41" s="661"/>
      <c r="BYK41" s="661"/>
      <c r="BYL41" s="661"/>
      <c r="BYM41" s="661"/>
      <c r="BYN41" s="661"/>
      <c r="BYO41" s="661"/>
      <c r="BYP41" s="661"/>
      <c r="BYQ41" s="661"/>
      <c r="BYR41" s="661"/>
      <c r="BYS41" s="661"/>
      <c r="BYT41" s="661"/>
      <c r="BYU41" s="661"/>
      <c r="BYV41" s="661"/>
      <c r="BYW41" s="661"/>
      <c r="BYX41" s="661"/>
      <c r="BYY41" s="661"/>
      <c r="BYZ41" s="661"/>
      <c r="BZA41" s="661"/>
      <c r="BZB41" s="661"/>
      <c r="BZC41" s="661"/>
      <c r="BZD41" s="661"/>
      <c r="BZE41" s="661"/>
      <c r="BZF41" s="661"/>
      <c r="BZG41" s="661"/>
      <c r="BZH41" s="661"/>
      <c r="BZI41" s="661"/>
      <c r="BZJ41" s="661"/>
      <c r="BZK41" s="661"/>
      <c r="BZL41" s="661"/>
      <c r="BZM41" s="661"/>
      <c r="BZN41" s="661"/>
      <c r="BZO41" s="661"/>
      <c r="BZP41" s="661"/>
      <c r="BZQ41" s="661"/>
      <c r="BZR41" s="661"/>
      <c r="BZS41" s="661"/>
      <c r="BZT41" s="661"/>
      <c r="BZU41" s="661"/>
      <c r="BZV41" s="661"/>
      <c r="BZW41" s="661"/>
      <c r="BZX41" s="661"/>
      <c r="BZY41" s="661"/>
      <c r="BZZ41" s="661"/>
      <c r="CAA41" s="661"/>
      <c r="CAB41" s="661"/>
      <c r="CAC41" s="661"/>
      <c r="CAD41" s="661"/>
      <c r="CAE41" s="661"/>
      <c r="CAF41" s="661"/>
      <c r="CAG41" s="661"/>
      <c r="CAH41" s="661"/>
      <c r="CAI41" s="661"/>
      <c r="CAJ41" s="661"/>
      <c r="CAK41" s="661"/>
      <c r="CAL41" s="661"/>
      <c r="CAM41" s="661"/>
      <c r="CAN41" s="661"/>
      <c r="CAO41" s="661"/>
      <c r="CAP41" s="661"/>
      <c r="CAQ41" s="661"/>
      <c r="CAR41" s="661"/>
      <c r="CAS41" s="661"/>
      <c r="CAT41" s="661"/>
      <c r="CAU41" s="661"/>
      <c r="CAV41" s="661"/>
      <c r="CAW41" s="661"/>
      <c r="CAX41" s="661"/>
      <c r="CAY41" s="661"/>
      <c r="CAZ41" s="661"/>
      <c r="CBA41" s="661"/>
      <c r="CBB41" s="661"/>
      <c r="CBC41" s="661"/>
      <c r="CBD41" s="661"/>
      <c r="CBE41" s="661"/>
      <c r="CBF41" s="661"/>
      <c r="CBG41" s="661"/>
      <c r="CBH41" s="661"/>
      <c r="CBI41" s="661"/>
      <c r="CBJ41" s="661"/>
      <c r="CBK41" s="661"/>
      <c r="CBL41" s="661"/>
      <c r="CBM41" s="661"/>
      <c r="CBN41" s="661"/>
      <c r="CBO41" s="661"/>
      <c r="CBP41" s="661"/>
      <c r="CBQ41" s="661"/>
      <c r="CBR41" s="661"/>
      <c r="CBS41" s="661"/>
      <c r="CBT41" s="661"/>
      <c r="CBU41" s="661"/>
      <c r="CBV41" s="661"/>
      <c r="CBW41" s="661"/>
      <c r="CBX41" s="661"/>
      <c r="CBY41" s="661"/>
      <c r="CBZ41" s="661"/>
      <c r="CCA41" s="661"/>
      <c r="CCB41" s="661"/>
      <c r="CCC41" s="661"/>
      <c r="CCD41" s="661"/>
      <c r="CCE41" s="661"/>
      <c r="CCF41" s="661"/>
      <c r="CCG41" s="661"/>
      <c r="CCH41" s="661"/>
      <c r="CCI41" s="661"/>
      <c r="CCJ41" s="661"/>
      <c r="CCK41" s="661"/>
      <c r="CCL41" s="661"/>
      <c r="CCM41" s="661"/>
      <c r="CCN41" s="661"/>
      <c r="CCO41" s="661"/>
      <c r="CCP41" s="661"/>
      <c r="CCQ41" s="661"/>
      <c r="CCR41" s="661"/>
      <c r="CCS41" s="661"/>
      <c r="CCT41" s="661"/>
      <c r="CCU41" s="661"/>
      <c r="CCV41" s="661"/>
      <c r="CCW41" s="661"/>
      <c r="CCX41" s="661"/>
      <c r="CCY41" s="661"/>
      <c r="CCZ41" s="661"/>
      <c r="CDA41" s="661"/>
      <c r="CDB41" s="661"/>
      <c r="CDC41" s="661"/>
      <c r="CDD41" s="661"/>
      <c r="CDE41" s="661"/>
      <c r="CDF41" s="661"/>
      <c r="CDG41" s="661"/>
      <c r="CDH41" s="661"/>
      <c r="CDI41" s="661"/>
      <c r="CDJ41" s="661"/>
      <c r="CDK41" s="661"/>
      <c r="CDL41" s="661"/>
      <c r="CDM41" s="661"/>
      <c r="CDN41" s="661"/>
      <c r="CDO41" s="661"/>
      <c r="CDP41" s="661"/>
      <c r="CDQ41" s="661"/>
      <c r="CDR41" s="661"/>
      <c r="CDS41" s="661"/>
      <c r="CDT41" s="661"/>
      <c r="CDU41" s="661"/>
      <c r="CDV41" s="661"/>
      <c r="CDW41" s="661"/>
      <c r="CDX41" s="661"/>
      <c r="CDY41" s="661"/>
      <c r="CDZ41" s="661"/>
      <c r="CEA41" s="661"/>
      <c r="CEB41" s="661"/>
      <c r="CEC41" s="661"/>
      <c r="CED41" s="661"/>
      <c r="CEE41" s="661"/>
      <c r="CEF41" s="661"/>
      <c r="CEG41" s="661"/>
      <c r="CEH41" s="661"/>
      <c r="CEI41" s="661"/>
      <c r="CEJ41" s="661"/>
      <c r="CEK41" s="661"/>
      <c r="CEL41" s="661"/>
      <c r="CEM41" s="661"/>
      <c r="CEN41" s="661"/>
      <c r="CEO41" s="661"/>
      <c r="CEP41" s="661"/>
      <c r="CEQ41" s="661"/>
      <c r="CER41" s="661"/>
      <c r="CES41" s="661"/>
      <c r="CET41" s="661"/>
      <c r="CEU41" s="661"/>
      <c r="CEV41" s="661"/>
      <c r="CEW41" s="661"/>
      <c r="CEX41" s="661"/>
      <c r="CEY41" s="661"/>
      <c r="CEZ41" s="661"/>
      <c r="CFA41" s="661"/>
      <c r="CFB41" s="661"/>
      <c r="CFC41" s="661"/>
      <c r="CFD41" s="661"/>
      <c r="CFE41" s="661"/>
      <c r="CFF41" s="661"/>
      <c r="CFG41" s="661"/>
      <c r="CFH41" s="661"/>
      <c r="CFI41" s="661"/>
      <c r="CFJ41" s="661"/>
      <c r="CFK41" s="661"/>
      <c r="CFL41" s="661"/>
      <c r="CFM41" s="661"/>
      <c r="CFN41" s="661"/>
      <c r="CFO41" s="661"/>
      <c r="CFP41" s="661"/>
      <c r="CFQ41" s="661"/>
      <c r="CFR41" s="661"/>
      <c r="CFS41" s="661"/>
      <c r="CFT41" s="661"/>
      <c r="CFU41" s="661"/>
      <c r="CFV41" s="661"/>
      <c r="CFW41" s="661"/>
      <c r="CFX41" s="661"/>
      <c r="CFY41" s="661"/>
      <c r="CFZ41" s="661"/>
      <c r="CGA41" s="661"/>
      <c r="CGB41" s="661"/>
      <c r="CGC41" s="661"/>
      <c r="CGD41" s="661"/>
      <c r="CGE41" s="661"/>
      <c r="CGF41" s="661"/>
      <c r="CGG41" s="661"/>
      <c r="CGH41" s="661"/>
      <c r="CGI41" s="661"/>
      <c r="CGJ41" s="661"/>
      <c r="CGK41" s="661"/>
      <c r="CGL41" s="661"/>
      <c r="CGM41" s="661"/>
      <c r="CGN41" s="661"/>
      <c r="CGO41" s="661"/>
      <c r="CGP41" s="661"/>
      <c r="CGQ41" s="661"/>
      <c r="CGR41" s="661"/>
      <c r="CGS41" s="661"/>
      <c r="CGT41" s="661"/>
      <c r="CGU41" s="661"/>
      <c r="CGV41" s="661"/>
      <c r="CGW41" s="661"/>
      <c r="CGX41" s="661"/>
      <c r="CGY41" s="661"/>
      <c r="CGZ41" s="661"/>
      <c r="CHA41" s="661"/>
      <c r="CHB41" s="661"/>
      <c r="CHC41" s="661"/>
      <c r="CHD41" s="661"/>
      <c r="CHE41" s="661"/>
      <c r="CHF41" s="661"/>
      <c r="CHG41" s="661"/>
      <c r="CHH41" s="661"/>
      <c r="CHI41" s="661"/>
      <c r="CHJ41" s="661"/>
      <c r="CHK41" s="661"/>
      <c r="CHL41" s="661"/>
      <c r="CHM41" s="661"/>
      <c r="CHN41" s="661"/>
      <c r="CHO41" s="661"/>
      <c r="CHP41" s="661"/>
      <c r="CHQ41" s="661"/>
      <c r="CHR41" s="661"/>
      <c r="CHS41" s="661"/>
      <c r="CHT41" s="661"/>
      <c r="CHU41" s="661"/>
      <c r="CHV41" s="661"/>
      <c r="CHW41" s="661"/>
      <c r="CHX41" s="661"/>
      <c r="CHY41" s="661"/>
      <c r="CHZ41" s="661"/>
      <c r="CIA41" s="661"/>
      <c r="CIB41" s="661"/>
      <c r="CIC41" s="661"/>
      <c r="CID41" s="661"/>
      <c r="CIE41" s="661"/>
      <c r="CIF41" s="661"/>
      <c r="CIG41" s="661"/>
      <c r="CIH41" s="661"/>
      <c r="CII41" s="661"/>
      <c r="CIJ41" s="661"/>
      <c r="CIK41" s="661"/>
      <c r="CIL41" s="661"/>
      <c r="CIM41" s="661"/>
      <c r="CIN41" s="661"/>
      <c r="CIO41" s="661"/>
      <c r="CIP41" s="661"/>
      <c r="CIQ41" s="661"/>
      <c r="CIR41" s="661"/>
      <c r="CIS41" s="661"/>
      <c r="CIT41" s="661"/>
      <c r="CIU41" s="661"/>
      <c r="CIV41" s="661"/>
      <c r="CIW41" s="661"/>
      <c r="CIX41" s="661"/>
      <c r="CIY41" s="661"/>
      <c r="CIZ41" s="661"/>
      <c r="CJA41" s="661"/>
      <c r="CJB41" s="661"/>
      <c r="CJC41" s="661"/>
      <c r="CJD41" s="661"/>
      <c r="CJE41" s="661"/>
      <c r="CJF41" s="661"/>
      <c r="CJG41" s="661"/>
      <c r="CJH41" s="661"/>
      <c r="CJI41" s="661"/>
      <c r="CJJ41" s="661"/>
      <c r="CJK41" s="661"/>
      <c r="CJL41" s="661"/>
      <c r="CJM41" s="661"/>
      <c r="CJN41" s="661"/>
      <c r="CJO41" s="661"/>
      <c r="CJP41" s="661"/>
      <c r="CJQ41" s="661"/>
      <c r="CJR41" s="661"/>
      <c r="CJS41" s="661"/>
      <c r="CJT41" s="661"/>
      <c r="CJU41" s="661"/>
      <c r="CJV41" s="661"/>
      <c r="CJW41" s="661"/>
      <c r="CJX41" s="661"/>
      <c r="CJY41" s="661"/>
      <c r="CJZ41" s="661"/>
      <c r="CKA41" s="661"/>
      <c r="CKB41" s="661"/>
      <c r="CKC41" s="661"/>
      <c r="CKD41" s="661"/>
      <c r="CKE41" s="661"/>
      <c r="CKF41" s="661"/>
      <c r="CKG41" s="661"/>
      <c r="CKH41" s="661"/>
      <c r="CKI41" s="661"/>
      <c r="CKJ41" s="661"/>
      <c r="CKK41" s="661"/>
      <c r="CKL41" s="661"/>
      <c r="CKM41" s="661"/>
      <c r="CKN41" s="661"/>
      <c r="CKO41" s="661"/>
      <c r="CKP41" s="661"/>
      <c r="CKQ41" s="661"/>
      <c r="CKR41" s="661"/>
      <c r="CKS41" s="661"/>
      <c r="CKT41" s="661"/>
      <c r="CKU41" s="661"/>
      <c r="CKV41" s="661"/>
      <c r="CKW41" s="661"/>
      <c r="CKX41" s="661"/>
      <c r="CKY41" s="661"/>
      <c r="CKZ41" s="661"/>
      <c r="CLA41" s="661"/>
      <c r="CLB41" s="661"/>
      <c r="CLC41" s="661"/>
      <c r="CLD41" s="661"/>
      <c r="CLE41" s="661"/>
      <c r="CLF41" s="661"/>
      <c r="CLG41" s="661"/>
      <c r="CLH41" s="661"/>
      <c r="CLI41" s="661"/>
      <c r="CLJ41" s="661"/>
      <c r="CLK41" s="661"/>
      <c r="CLL41" s="661"/>
      <c r="CLM41" s="661"/>
      <c r="CLN41" s="661"/>
      <c r="CLO41" s="661"/>
      <c r="CLP41" s="661"/>
      <c r="CLQ41" s="661"/>
      <c r="CLR41" s="661"/>
      <c r="CLS41" s="661"/>
      <c r="CLT41" s="661"/>
      <c r="CLU41" s="661"/>
      <c r="CLV41" s="661"/>
      <c r="CLW41" s="661"/>
      <c r="CLX41" s="661"/>
      <c r="CLY41" s="661"/>
      <c r="CLZ41" s="661"/>
      <c r="CMA41" s="661"/>
      <c r="CMB41" s="661"/>
      <c r="CMC41" s="661"/>
      <c r="CMD41" s="661"/>
      <c r="CME41" s="661"/>
      <c r="CMF41" s="661"/>
      <c r="CMG41" s="661"/>
      <c r="CMH41" s="661"/>
      <c r="CMI41" s="661"/>
      <c r="CMJ41" s="661"/>
      <c r="CMK41" s="661"/>
      <c r="CML41" s="661"/>
      <c r="CMM41" s="661"/>
      <c r="CMN41" s="661"/>
      <c r="CMO41" s="661"/>
      <c r="CMP41" s="661"/>
      <c r="CMQ41" s="661"/>
      <c r="CMR41" s="661"/>
      <c r="CMS41" s="661"/>
      <c r="CMT41" s="661"/>
      <c r="CMU41" s="661"/>
      <c r="CMV41" s="661"/>
      <c r="CMW41" s="661"/>
      <c r="CMX41" s="661"/>
      <c r="CMY41" s="661"/>
      <c r="CMZ41" s="661"/>
      <c r="CNA41" s="661"/>
      <c r="CNB41" s="661"/>
      <c r="CNC41" s="661"/>
      <c r="CND41" s="661"/>
      <c r="CNE41" s="661"/>
      <c r="CNF41" s="661"/>
      <c r="CNG41" s="661"/>
      <c r="CNH41" s="661"/>
      <c r="CNI41" s="661"/>
      <c r="CNJ41" s="661"/>
      <c r="CNK41" s="661"/>
      <c r="CNL41" s="661"/>
      <c r="CNM41" s="661"/>
      <c r="CNN41" s="661"/>
      <c r="CNO41" s="661"/>
      <c r="CNP41" s="661"/>
      <c r="CNQ41" s="661"/>
      <c r="CNR41" s="661"/>
      <c r="CNS41" s="661"/>
      <c r="CNT41" s="661"/>
      <c r="CNU41" s="661"/>
      <c r="CNV41" s="661"/>
      <c r="CNW41" s="661"/>
      <c r="CNX41" s="661"/>
      <c r="CNY41" s="661"/>
      <c r="CNZ41" s="661"/>
      <c r="COA41" s="661"/>
      <c r="COB41" s="661"/>
      <c r="COC41" s="661"/>
      <c r="COD41" s="661"/>
      <c r="COE41" s="661"/>
      <c r="COF41" s="661"/>
      <c r="COG41" s="661"/>
      <c r="COH41" s="661"/>
      <c r="COI41" s="661"/>
      <c r="COJ41" s="661"/>
      <c r="COK41" s="661"/>
      <c r="COL41" s="661"/>
      <c r="COM41" s="661"/>
      <c r="CON41" s="661"/>
      <c r="COO41" s="661"/>
      <c r="COP41" s="661"/>
      <c r="COQ41" s="661"/>
      <c r="COR41" s="661"/>
      <c r="COS41" s="661"/>
      <c r="COT41" s="661"/>
      <c r="COU41" s="661"/>
      <c r="COV41" s="661"/>
      <c r="COW41" s="661"/>
      <c r="COX41" s="661"/>
      <c r="COY41" s="661"/>
      <c r="COZ41" s="661"/>
      <c r="CPA41" s="661"/>
      <c r="CPB41" s="661"/>
      <c r="CPC41" s="661"/>
      <c r="CPD41" s="661"/>
      <c r="CPE41" s="661"/>
      <c r="CPF41" s="661"/>
      <c r="CPG41" s="661"/>
      <c r="CPH41" s="661"/>
      <c r="CPI41" s="661"/>
      <c r="CPJ41" s="661"/>
      <c r="CPK41" s="661"/>
      <c r="CPL41" s="661"/>
      <c r="CPM41" s="661"/>
      <c r="CPN41" s="661"/>
      <c r="CPO41" s="661"/>
      <c r="CPP41" s="661"/>
      <c r="CPQ41" s="661"/>
      <c r="CPR41" s="661"/>
      <c r="CPS41" s="661"/>
      <c r="CPT41" s="661"/>
      <c r="CPU41" s="661"/>
      <c r="CPV41" s="661"/>
      <c r="CPW41" s="661"/>
      <c r="CPX41" s="661"/>
      <c r="CPY41" s="661"/>
      <c r="CPZ41" s="661"/>
      <c r="CQA41" s="661"/>
      <c r="CQB41" s="661"/>
      <c r="CQC41" s="661"/>
      <c r="CQD41" s="661"/>
      <c r="CQE41" s="661"/>
      <c r="CQF41" s="661"/>
      <c r="CQG41" s="661"/>
      <c r="CQH41" s="661"/>
      <c r="CQI41" s="661"/>
      <c r="CQJ41" s="661"/>
      <c r="CQK41" s="661"/>
      <c r="CQL41" s="661"/>
      <c r="CQM41" s="661"/>
      <c r="CQN41" s="661"/>
      <c r="CQO41" s="661"/>
      <c r="CQP41" s="661"/>
      <c r="CQQ41" s="661"/>
      <c r="CQR41" s="661"/>
      <c r="CQS41" s="661"/>
      <c r="CQT41" s="661"/>
      <c r="CQU41" s="661"/>
      <c r="CQV41" s="661"/>
      <c r="CQW41" s="661"/>
      <c r="CQX41" s="661"/>
      <c r="CQY41" s="661"/>
      <c r="CQZ41" s="661"/>
      <c r="CRA41" s="661"/>
      <c r="CRB41" s="661"/>
      <c r="CRC41" s="661"/>
      <c r="CRD41" s="661"/>
      <c r="CRE41" s="661"/>
      <c r="CRF41" s="661"/>
      <c r="CRG41" s="661"/>
      <c r="CRH41" s="661"/>
      <c r="CRI41" s="661"/>
      <c r="CRJ41" s="661"/>
      <c r="CRK41" s="661"/>
      <c r="CRL41" s="661"/>
      <c r="CRM41" s="661"/>
      <c r="CRN41" s="661"/>
      <c r="CRO41" s="661"/>
      <c r="CRP41" s="661"/>
      <c r="CRQ41" s="661"/>
      <c r="CRR41" s="661"/>
      <c r="CRS41" s="661"/>
      <c r="CRT41" s="661"/>
      <c r="CRU41" s="661"/>
      <c r="CRV41" s="661"/>
      <c r="CRW41" s="661"/>
      <c r="CRX41" s="661"/>
      <c r="CRY41" s="661"/>
      <c r="CRZ41" s="661"/>
      <c r="CSA41" s="661"/>
      <c r="CSB41" s="661"/>
      <c r="CSC41" s="661"/>
      <c r="CSD41" s="661"/>
      <c r="CSE41" s="661"/>
      <c r="CSF41" s="661"/>
      <c r="CSG41" s="661"/>
      <c r="CSH41" s="661"/>
      <c r="CSI41" s="661"/>
      <c r="CSJ41" s="661"/>
      <c r="CSK41" s="661"/>
      <c r="CSL41" s="661"/>
      <c r="CSM41" s="661"/>
      <c r="CSN41" s="661"/>
      <c r="CSO41" s="661"/>
      <c r="CSP41" s="661"/>
      <c r="CSQ41" s="661"/>
      <c r="CSR41" s="661"/>
      <c r="CSS41" s="661"/>
      <c r="CST41" s="661"/>
      <c r="CSU41" s="661"/>
      <c r="CSV41" s="661"/>
      <c r="CSW41" s="661"/>
      <c r="CSX41" s="661"/>
      <c r="CSY41" s="661"/>
      <c r="CSZ41" s="661"/>
      <c r="CTA41" s="661"/>
      <c r="CTB41" s="661"/>
      <c r="CTC41" s="661"/>
      <c r="CTD41" s="661"/>
      <c r="CTE41" s="661"/>
      <c r="CTF41" s="661"/>
      <c r="CTG41" s="661"/>
      <c r="CTH41" s="661"/>
      <c r="CTI41" s="661"/>
      <c r="CTJ41" s="661"/>
      <c r="CTK41" s="661"/>
      <c r="CTL41" s="661"/>
      <c r="CTM41" s="661"/>
      <c r="CTN41" s="661"/>
      <c r="CTO41" s="661"/>
      <c r="CTP41" s="661"/>
      <c r="CTQ41" s="661"/>
      <c r="CTR41" s="661"/>
      <c r="CTS41" s="661"/>
      <c r="CTT41" s="661"/>
      <c r="CTU41" s="661"/>
      <c r="CTV41" s="661"/>
      <c r="CTW41" s="661"/>
      <c r="CTX41" s="661"/>
      <c r="CTY41" s="661"/>
      <c r="CTZ41" s="661"/>
      <c r="CUA41" s="661"/>
      <c r="CUB41" s="661"/>
      <c r="CUC41" s="661"/>
      <c r="CUD41" s="661"/>
      <c r="CUE41" s="661"/>
      <c r="CUF41" s="661"/>
      <c r="CUG41" s="661"/>
      <c r="CUH41" s="661"/>
      <c r="CUI41" s="661"/>
      <c r="CUJ41" s="661"/>
      <c r="CUK41" s="661"/>
      <c r="CUL41" s="661"/>
      <c r="CUM41" s="661"/>
      <c r="CUN41" s="661"/>
      <c r="CUO41" s="661"/>
      <c r="CUP41" s="661"/>
      <c r="CUQ41" s="661"/>
      <c r="CUR41" s="661"/>
      <c r="CUS41" s="661"/>
      <c r="CUT41" s="661"/>
      <c r="CUU41" s="661"/>
      <c r="CUV41" s="661"/>
      <c r="CUW41" s="661"/>
      <c r="CUX41" s="661"/>
      <c r="CUY41" s="661"/>
      <c r="CUZ41" s="661"/>
      <c r="CVA41" s="661"/>
      <c r="CVB41" s="661"/>
      <c r="CVC41" s="661"/>
      <c r="CVD41" s="661"/>
      <c r="CVE41" s="661"/>
      <c r="CVF41" s="661"/>
      <c r="CVG41" s="661"/>
      <c r="CVH41" s="661"/>
      <c r="CVI41" s="661"/>
      <c r="CVJ41" s="661"/>
      <c r="CVK41" s="661"/>
      <c r="CVL41" s="661"/>
      <c r="CVM41" s="661"/>
      <c r="CVN41" s="661"/>
      <c r="CVO41" s="661"/>
      <c r="CVP41" s="661"/>
      <c r="CVQ41" s="661"/>
      <c r="CVR41" s="661"/>
      <c r="CVS41" s="661"/>
      <c r="CVT41" s="661"/>
      <c r="CVU41" s="661"/>
      <c r="CVV41" s="661"/>
      <c r="CVW41" s="661"/>
      <c r="CVX41" s="661"/>
      <c r="CVY41" s="661"/>
      <c r="CVZ41" s="661"/>
      <c r="CWA41" s="661"/>
      <c r="CWB41" s="661"/>
      <c r="CWC41" s="661"/>
      <c r="CWD41" s="661"/>
      <c r="CWE41" s="661"/>
      <c r="CWF41" s="661"/>
      <c r="CWG41" s="661"/>
      <c r="CWH41" s="661"/>
      <c r="CWI41" s="661"/>
      <c r="CWJ41" s="661"/>
      <c r="CWK41" s="661"/>
      <c r="CWL41" s="661"/>
      <c r="CWM41" s="661"/>
      <c r="CWN41" s="661"/>
      <c r="CWO41" s="661"/>
      <c r="CWP41" s="661"/>
      <c r="CWQ41" s="661"/>
      <c r="CWR41" s="661"/>
      <c r="CWS41" s="661"/>
      <c r="CWT41" s="661"/>
      <c r="CWU41" s="661"/>
      <c r="CWV41" s="661"/>
      <c r="CWW41" s="661"/>
      <c r="CWX41" s="661"/>
      <c r="CWY41" s="661"/>
      <c r="CWZ41" s="661"/>
      <c r="CXA41" s="661"/>
      <c r="CXB41" s="661"/>
      <c r="CXC41" s="661"/>
      <c r="CXD41" s="661"/>
      <c r="CXE41" s="661"/>
      <c r="CXF41" s="661"/>
      <c r="CXG41" s="661"/>
      <c r="CXH41" s="661"/>
      <c r="CXI41" s="661"/>
      <c r="CXJ41" s="661"/>
      <c r="CXK41" s="661"/>
      <c r="CXL41" s="661"/>
      <c r="CXM41" s="661"/>
      <c r="CXN41" s="661"/>
      <c r="CXO41" s="661"/>
      <c r="CXP41" s="661"/>
      <c r="CXQ41" s="661"/>
      <c r="CXR41" s="661"/>
      <c r="CXS41" s="661"/>
      <c r="CXT41" s="661"/>
      <c r="CXU41" s="661"/>
      <c r="CXV41" s="661"/>
      <c r="CXW41" s="661"/>
      <c r="CXX41" s="661"/>
      <c r="CXY41" s="661"/>
      <c r="CXZ41" s="661"/>
      <c r="CYA41" s="661"/>
      <c r="CYB41" s="661"/>
      <c r="CYC41" s="661"/>
      <c r="CYD41" s="661"/>
      <c r="CYE41" s="661"/>
      <c r="CYF41" s="661"/>
      <c r="CYG41" s="661"/>
      <c r="CYH41" s="661"/>
      <c r="CYI41" s="661"/>
      <c r="CYJ41" s="661"/>
      <c r="CYK41" s="661"/>
      <c r="CYL41" s="661"/>
      <c r="CYM41" s="661"/>
      <c r="CYN41" s="661"/>
      <c r="CYO41" s="661"/>
      <c r="CYP41" s="661"/>
      <c r="CYQ41" s="661"/>
      <c r="CYR41" s="661"/>
      <c r="CYS41" s="661"/>
      <c r="CYT41" s="661"/>
      <c r="CYU41" s="661"/>
      <c r="CYV41" s="661"/>
      <c r="CYW41" s="661"/>
      <c r="CYX41" s="661"/>
      <c r="CYY41" s="661"/>
      <c r="CYZ41" s="661"/>
      <c r="CZA41" s="661"/>
      <c r="CZB41" s="661"/>
      <c r="CZC41" s="661"/>
      <c r="CZD41" s="661"/>
      <c r="CZE41" s="661"/>
      <c r="CZF41" s="661"/>
      <c r="CZG41" s="661"/>
      <c r="CZH41" s="661"/>
      <c r="CZI41" s="661"/>
      <c r="CZJ41" s="661"/>
      <c r="CZK41" s="661"/>
      <c r="CZL41" s="661"/>
      <c r="CZM41" s="661"/>
      <c r="CZN41" s="661"/>
      <c r="CZO41" s="661"/>
      <c r="CZP41" s="661"/>
      <c r="CZQ41" s="661"/>
      <c r="CZR41" s="661"/>
      <c r="CZS41" s="661"/>
      <c r="CZT41" s="661"/>
      <c r="CZU41" s="661"/>
      <c r="CZV41" s="661"/>
      <c r="CZW41" s="661"/>
      <c r="CZX41" s="661"/>
      <c r="CZY41" s="661"/>
      <c r="CZZ41" s="661"/>
      <c r="DAA41" s="661"/>
      <c r="DAB41" s="661"/>
      <c r="DAC41" s="661"/>
      <c r="DAD41" s="661"/>
      <c r="DAE41" s="661"/>
      <c r="DAF41" s="661"/>
      <c r="DAG41" s="661"/>
      <c r="DAH41" s="661"/>
      <c r="DAI41" s="661"/>
      <c r="DAJ41" s="661"/>
      <c r="DAK41" s="661"/>
      <c r="DAL41" s="661"/>
      <c r="DAM41" s="661"/>
      <c r="DAN41" s="661"/>
      <c r="DAO41" s="661"/>
      <c r="DAP41" s="661"/>
      <c r="DAQ41" s="661"/>
      <c r="DAR41" s="661"/>
      <c r="DAS41" s="661"/>
      <c r="DAT41" s="661"/>
      <c r="DAU41" s="661"/>
      <c r="DAV41" s="661"/>
      <c r="DAW41" s="661"/>
      <c r="DAX41" s="661"/>
      <c r="DAY41" s="661"/>
      <c r="DAZ41" s="661"/>
      <c r="DBA41" s="661"/>
      <c r="DBB41" s="661"/>
      <c r="DBC41" s="661"/>
      <c r="DBD41" s="661"/>
      <c r="DBE41" s="661"/>
      <c r="DBF41" s="661"/>
      <c r="DBG41" s="661"/>
      <c r="DBH41" s="661"/>
      <c r="DBI41" s="661"/>
      <c r="DBJ41" s="661"/>
      <c r="DBK41" s="661"/>
      <c r="DBL41" s="661"/>
      <c r="DBM41" s="661"/>
      <c r="DBN41" s="661"/>
      <c r="DBO41" s="661"/>
      <c r="DBP41" s="661"/>
      <c r="DBQ41" s="661"/>
      <c r="DBR41" s="661"/>
      <c r="DBS41" s="661"/>
      <c r="DBT41" s="661"/>
      <c r="DBU41" s="661"/>
      <c r="DBV41" s="661"/>
      <c r="DBW41" s="661"/>
      <c r="DBX41" s="661"/>
      <c r="DBY41" s="661"/>
      <c r="DBZ41" s="661"/>
      <c r="DCA41" s="661"/>
      <c r="DCB41" s="661"/>
      <c r="DCC41" s="661"/>
      <c r="DCD41" s="661"/>
      <c r="DCE41" s="661"/>
      <c r="DCF41" s="661"/>
      <c r="DCG41" s="661"/>
      <c r="DCH41" s="661"/>
      <c r="DCI41" s="661"/>
      <c r="DCJ41" s="661"/>
      <c r="DCK41" s="661"/>
      <c r="DCL41" s="661"/>
      <c r="DCM41" s="661"/>
      <c r="DCN41" s="661"/>
      <c r="DCO41" s="661"/>
      <c r="DCP41" s="661"/>
      <c r="DCQ41" s="661"/>
      <c r="DCR41" s="661"/>
      <c r="DCS41" s="661"/>
      <c r="DCT41" s="661"/>
      <c r="DCU41" s="661"/>
      <c r="DCV41" s="661"/>
      <c r="DCW41" s="661"/>
      <c r="DCX41" s="661"/>
      <c r="DCY41" s="661"/>
      <c r="DCZ41" s="661"/>
      <c r="DDA41" s="661"/>
      <c r="DDB41" s="661"/>
      <c r="DDC41" s="661"/>
      <c r="DDD41" s="661"/>
      <c r="DDE41" s="661"/>
      <c r="DDF41" s="661"/>
      <c r="DDG41" s="661"/>
      <c r="DDH41" s="661"/>
      <c r="DDI41" s="661"/>
      <c r="DDJ41" s="661"/>
      <c r="DDK41" s="661"/>
      <c r="DDL41" s="661"/>
      <c r="DDM41" s="661"/>
      <c r="DDN41" s="661"/>
      <c r="DDO41" s="661"/>
      <c r="DDP41" s="661"/>
      <c r="DDQ41" s="661"/>
      <c r="DDR41" s="661"/>
      <c r="DDS41" s="661"/>
      <c r="DDT41" s="661"/>
      <c r="DDU41" s="661"/>
      <c r="DDV41" s="661"/>
      <c r="DDW41" s="661"/>
      <c r="DDX41" s="661"/>
      <c r="DDY41" s="661"/>
      <c r="DDZ41" s="661"/>
      <c r="DEA41" s="661"/>
      <c r="DEB41" s="661"/>
      <c r="DEC41" s="661"/>
      <c r="DED41" s="661"/>
      <c r="DEE41" s="661"/>
      <c r="DEF41" s="661"/>
      <c r="DEG41" s="661"/>
      <c r="DEH41" s="661"/>
      <c r="DEI41" s="661"/>
      <c r="DEJ41" s="661"/>
      <c r="DEK41" s="661"/>
      <c r="DEL41" s="661"/>
      <c r="DEM41" s="661"/>
      <c r="DEN41" s="661"/>
      <c r="DEO41" s="661"/>
      <c r="DEP41" s="661"/>
      <c r="DEQ41" s="661"/>
      <c r="DER41" s="661"/>
      <c r="DES41" s="661"/>
      <c r="DET41" s="661"/>
      <c r="DEU41" s="661"/>
      <c r="DEV41" s="661"/>
      <c r="DEW41" s="661"/>
      <c r="DEX41" s="661"/>
      <c r="DEY41" s="661"/>
      <c r="DEZ41" s="661"/>
      <c r="DFA41" s="661"/>
      <c r="DFB41" s="661"/>
      <c r="DFC41" s="661"/>
      <c r="DFD41" s="661"/>
      <c r="DFE41" s="661"/>
      <c r="DFF41" s="661"/>
      <c r="DFG41" s="661"/>
      <c r="DFH41" s="661"/>
      <c r="DFI41" s="661"/>
      <c r="DFJ41" s="661"/>
      <c r="DFK41" s="661"/>
      <c r="DFL41" s="661"/>
      <c r="DFM41" s="661"/>
      <c r="DFN41" s="661"/>
      <c r="DFO41" s="661"/>
      <c r="DFP41" s="661"/>
      <c r="DFQ41" s="661"/>
      <c r="DFR41" s="661"/>
      <c r="DFS41" s="661"/>
      <c r="DFT41" s="661"/>
      <c r="DFU41" s="661"/>
      <c r="DFV41" s="661"/>
      <c r="DFW41" s="661"/>
      <c r="DFX41" s="661"/>
      <c r="DFY41" s="661"/>
      <c r="DFZ41" s="661"/>
      <c r="DGA41" s="661"/>
      <c r="DGB41" s="661"/>
      <c r="DGC41" s="661"/>
      <c r="DGD41" s="661"/>
      <c r="DGE41" s="661"/>
      <c r="DGF41" s="661"/>
      <c r="DGG41" s="661"/>
      <c r="DGH41" s="661"/>
      <c r="DGI41" s="661"/>
      <c r="DGJ41" s="661"/>
      <c r="DGK41" s="661"/>
      <c r="DGL41" s="661"/>
      <c r="DGM41" s="661"/>
      <c r="DGN41" s="661"/>
      <c r="DGO41" s="661"/>
      <c r="DGP41" s="661"/>
      <c r="DGQ41" s="661"/>
      <c r="DGR41" s="661"/>
      <c r="DGS41" s="661"/>
      <c r="DGT41" s="661"/>
      <c r="DGU41" s="661"/>
      <c r="DGV41" s="661"/>
      <c r="DGW41" s="661"/>
      <c r="DGX41" s="661"/>
      <c r="DGY41" s="661"/>
      <c r="DGZ41" s="661"/>
      <c r="DHA41" s="661"/>
      <c r="DHB41" s="661"/>
      <c r="DHC41" s="661"/>
      <c r="DHD41" s="661"/>
      <c r="DHE41" s="661"/>
      <c r="DHF41" s="661"/>
      <c r="DHG41" s="661"/>
      <c r="DHH41" s="661"/>
      <c r="DHI41" s="661"/>
      <c r="DHJ41" s="661"/>
      <c r="DHK41" s="661"/>
      <c r="DHL41" s="661"/>
      <c r="DHM41" s="661"/>
      <c r="DHN41" s="661"/>
      <c r="DHO41" s="661"/>
      <c r="DHP41" s="661"/>
      <c r="DHQ41" s="661"/>
      <c r="DHR41" s="661"/>
      <c r="DHS41" s="661"/>
      <c r="DHT41" s="661"/>
      <c r="DHU41" s="661"/>
      <c r="DHV41" s="661"/>
      <c r="DHW41" s="661"/>
      <c r="DHX41" s="661"/>
      <c r="DHY41" s="661"/>
      <c r="DHZ41" s="661"/>
      <c r="DIA41" s="661"/>
      <c r="DIB41" s="661"/>
      <c r="DIC41" s="661"/>
      <c r="DID41" s="661"/>
      <c r="DIE41" s="661"/>
      <c r="DIF41" s="661"/>
      <c r="DIG41" s="661"/>
      <c r="DIH41" s="661"/>
      <c r="DII41" s="661"/>
      <c r="DIJ41" s="661"/>
      <c r="DIK41" s="661"/>
      <c r="DIL41" s="661"/>
      <c r="DIM41" s="661"/>
      <c r="DIN41" s="661"/>
      <c r="DIO41" s="661"/>
      <c r="DIP41" s="661"/>
      <c r="DIQ41" s="661"/>
      <c r="DIR41" s="661"/>
      <c r="DIS41" s="661"/>
      <c r="DIT41" s="661"/>
      <c r="DIU41" s="661"/>
      <c r="DIV41" s="661"/>
      <c r="DIW41" s="661"/>
      <c r="DIX41" s="661"/>
      <c r="DIY41" s="661"/>
      <c r="DIZ41" s="661"/>
      <c r="DJA41" s="661"/>
      <c r="DJB41" s="661"/>
      <c r="DJC41" s="661"/>
      <c r="DJD41" s="661"/>
      <c r="DJE41" s="661"/>
      <c r="DJF41" s="661"/>
      <c r="DJG41" s="661"/>
      <c r="DJH41" s="661"/>
      <c r="DJI41" s="661"/>
      <c r="DJJ41" s="661"/>
      <c r="DJK41" s="661"/>
      <c r="DJL41" s="661"/>
      <c r="DJM41" s="661"/>
      <c r="DJN41" s="661"/>
      <c r="DJO41" s="661"/>
      <c r="DJP41" s="661"/>
      <c r="DJQ41" s="661"/>
      <c r="DJR41" s="661"/>
      <c r="DJS41" s="661"/>
      <c r="DJT41" s="661"/>
      <c r="DJU41" s="661"/>
      <c r="DJV41" s="661"/>
      <c r="DJW41" s="661"/>
      <c r="DJX41" s="661"/>
      <c r="DJY41" s="661"/>
      <c r="DJZ41" s="661"/>
      <c r="DKA41" s="661"/>
      <c r="DKB41" s="661"/>
      <c r="DKC41" s="661"/>
      <c r="DKD41" s="661"/>
      <c r="DKE41" s="661"/>
      <c r="DKF41" s="661"/>
      <c r="DKG41" s="661"/>
      <c r="DKH41" s="661"/>
      <c r="DKI41" s="661"/>
      <c r="DKJ41" s="661"/>
      <c r="DKK41" s="661"/>
      <c r="DKL41" s="661"/>
      <c r="DKM41" s="661"/>
      <c r="DKN41" s="661"/>
      <c r="DKO41" s="661"/>
      <c r="DKP41" s="661"/>
      <c r="DKQ41" s="661"/>
      <c r="DKR41" s="661"/>
      <c r="DKS41" s="661"/>
      <c r="DKT41" s="661"/>
      <c r="DKU41" s="661"/>
      <c r="DKV41" s="661"/>
      <c r="DKW41" s="661"/>
      <c r="DKX41" s="661"/>
      <c r="DKY41" s="661"/>
      <c r="DKZ41" s="661"/>
      <c r="DLA41" s="661"/>
      <c r="DLB41" s="661"/>
      <c r="DLC41" s="661"/>
      <c r="DLD41" s="661"/>
      <c r="DLE41" s="661"/>
      <c r="DLF41" s="661"/>
      <c r="DLG41" s="661"/>
      <c r="DLH41" s="661"/>
      <c r="DLI41" s="661"/>
      <c r="DLJ41" s="661"/>
      <c r="DLK41" s="661"/>
      <c r="DLL41" s="661"/>
      <c r="DLM41" s="661"/>
      <c r="DLN41" s="661"/>
      <c r="DLO41" s="661"/>
      <c r="DLP41" s="661"/>
      <c r="DLQ41" s="661"/>
      <c r="DLR41" s="661"/>
      <c r="DLS41" s="661"/>
      <c r="DLT41" s="661"/>
      <c r="DLU41" s="661"/>
      <c r="DLV41" s="661"/>
      <c r="DLW41" s="661"/>
      <c r="DLX41" s="661"/>
      <c r="DLY41" s="661"/>
      <c r="DLZ41" s="661"/>
      <c r="DMA41" s="661"/>
      <c r="DMB41" s="661"/>
      <c r="DMC41" s="661"/>
      <c r="DMD41" s="661"/>
      <c r="DME41" s="661"/>
      <c r="DMF41" s="661"/>
      <c r="DMG41" s="661"/>
      <c r="DMH41" s="661"/>
      <c r="DMI41" s="661"/>
      <c r="DMJ41" s="661"/>
      <c r="DMK41" s="661"/>
      <c r="DML41" s="661"/>
      <c r="DMM41" s="661"/>
      <c r="DMN41" s="661"/>
      <c r="DMO41" s="661"/>
      <c r="DMP41" s="661"/>
      <c r="DMQ41" s="661"/>
      <c r="DMR41" s="661"/>
      <c r="DMS41" s="661"/>
      <c r="DMT41" s="661"/>
      <c r="DMU41" s="661"/>
      <c r="DMV41" s="661"/>
      <c r="DMW41" s="661"/>
      <c r="DMX41" s="661"/>
      <c r="DMY41" s="661"/>
      <c r="DMZ41" s="661"/>
      <c r="DNA41" s="661"/>
      <c r="DNB41" s="661"/>
      <c r="DNC41" s="661"/>
      <c r="DND41" s="661"/>
      <c r="DNE41" s="661"/>
      <c r="DNF41" s="661"/>
      <c r="DNG41" s="661"/>
      <c r="DNH41" s="661"/>
      <c r="DNI41" s="661"/>
      <c r="DNJ41" s="661"/>
      <c r="DNK41" s="661"/>
      <c r="DNL41" s="661"/>
      <c r="DNM41" s="661"/>
      <c r="DNN41" s="661"/>
      <c r="DNO41" s="661"/>
      <c r="DNP41" s="661"/>
      <c r="DNQ41" s="661"/>
      <c r="DNR41" s="661"/>
      <c r="DNS41" s="661"/>
      <c r="DNT41" s="661"/>
      <c r="DNU41" s="661"/>
      <c r="DNV41" s="661"/>
      <c r="DNW41" s="661"/>
      <c r="DNX41" s="661"/>
      <c r="DNY41" s="661"/>
      <c r="DNZ41" s="661"/>
      <c r="DOA41" s="661"/>
      <c r="DOB41" s="661"/>
      <c r="DOC41" s="661"/>
      <c r="DOD41" s="661"/>
      <c r="DOE41" s="661"/>
      <c r="DOF41" s="661"/>
      <c r="DOG41" s="661"/>
      <c r="DOH41" s="661"/>
      <c r="DOI41" s="661"/>
      <c r="DOJ41" s="661"/>
      <c r="DOK41" s="661"/>
      <c r="DOL41" s="661"/>
      <c r="DOM41" s="661"/>
      <c r="DON41" s="661"/>
      <c r="DOO41" s="661"/>
      <c r="DOP41" s="661"/>
      <c r="DOQ41" s="661"/>
      <c r="DOR41" s="661"/>
      <c r="DOS41" s="661"/>
      <c r="DOT41" s="661"/>
      <c r="DOU41" s="661"/>
      <c r="DOV41" s="661"/>
      <c r="DOW41" s="661"/>
      <c r="DOX41" s="661"/>
      <c r="DOY41" s="661"/>
      <c r="DOZ41" s="661"/>
      <c r="DPA41" s="661"/>
      <c r="DPB41" s="661"/>
      <c r="DPC41" s="661"/>
      <c r="DPD41" s="661"/>
      <c r="DPE41" s="661"/>
      <c r="DPF41" s="661"/>
      <c r="DPG41" s="661"/>
      <c r="DPH41" s="661"/>
      <c r="DPI41" s="661"/>
      <c r="DPJ41" s="661"/>
      <c r="DPK41" s="661"/>
      <c r="DPL41" s="661"/>
      <c r="DPM41" s="661"/>
      <c r="DPN41" s="661"/>
      <c r="DPO41" s="661"/>
      <c r="DPP41" s="661"/>
      <c r="DPQ41" s="661"/>
      <c r="DPR41" s="661"/>
      <c r="DPS41" s="661"/>
      <c r="DPT41" s="661"/>
      <c r="DPU41" s="661"/>
      <c r="DPV41" s="661"/>
      <c r="DPW41" s="661"/>
      <c r="DPX41" s="661"/>
      <c r="DPY41" s="661"/>
      <c r="DPZ41" s="661"/>
      <c r="DQA41" s="661"/>
      <c r="DQB41" s="661"/>
      <c r="DQC41" s="661"/>
      <c r="DQD41" s="661"/>
      <c r="DQE41" s="661"/>
      <c r="DQF41" s="661"/>
      <c r="DQG41" s="661"/>
      <c r="DQH41" s="661"/>
      <c r="DQI41" s="661"/>
      <c r="DQJ41" s="661"/>
      <c r="DQK41" s="661"/>
      <c r="DQL41" s="661"/>
      <c r="DQM41" s="661"/>
      <c r="DQN41" s="661"/>
      <c r="DQO41" s="661"/>
      <c r="DQP41" s="661"/>
      <c r="DQQ41" s="661"/>
      <c r="DQR41" s="661"/>
      <c r="DQS41" s="661"/>
      <c r="DQT41" s="661"/>
      <c r="DQU41" s="661"/>
      <c r="DQV41" s="661"/>
      <c r="DQW41" s="661"/>
      <c r="DQX41" s="661"/>
      <c r="DQY41" s="661"/>
      <c r="DQZ41" s="661"/>
      <c r="DRA41" s="661"/>
      <c r="DRB41" s="661"/>
      <c r="DRC41" s="661"/>
      <c r="DRD41" s="661"/>
      <c r="DRE41" s="661"/>
      <c r="DRF41" s="661"/>
      <c r="DRG41" s="661"/>
      <c r="DRH41" s="661"/>
      <c r="DRI41" s="661"/>
      <c r="DRJ41" s="661"/>
      <c r="DRK41" s="661"/>
      <c r="DRL41" s="661"/>
      <c r="DRM41" s="661"/>
      <c r="DRN41" s="661"/>
      <c r="DRO41" s="661"/>
      <c r="DRP41" s="661"/>
      <c r="DRQ41" s="661"/>
      <c r="DRR41" s="661"/>
      <c r="DRS41" s="661"/>
      <c r="DRT41" s="661"/>
      <c r="DRU41" s="661"/>
      <c r="DRV41" s="661"/>
      <c r="DRW41" s="661"/>
      <c r="DRX41" s="661"/>
      <c r="DRY41" s="661"/>
      <c r="DRZ41" s="661"/>
      <c r="DSA41" s="661"/>
      <c r="DSB41" s="661"/>
      <c r="DSC41" s="661"/>
      <c r="DSD41" s="661"/>
      <c r="DSE41" s="661"/>
      <c r="DSF41" s="661"/>
      <c r="DSG41" s="661"/>
      <c r="DSH41" s="661"/>
      <c r="DSI41" s="661"/>
      <c r="DSJ41" s="661"/>
      <c r="DSK41" s="661"/>
      <c r="DSL41" s="661"/>
      <c r="DSM41" s="661"/>
      <c r="DSN41" s="661"/>
      <c r="DSO41" s="661"/>
      <c r="DSP41" s="661"/>
      <c r="DSQ41" s="661"/>
      <c r="DSR41" s="661"/>
      <c r="DSS41" s="661"/>
      <c r="DST41" s="661"/>
      <c r="DSU41" s="661"/>
      <c r="DSV41" s="661"/>
      <c r="DSW41" s="661"/>
      <c r="DSX41" s="661"/>
      <c r="DSY41" s="661"/>
      <c r="DSZ41" s="661"/>
      <c r="DTA41" s="661"/>
      <c r="DTB41" s="661"/>
      <c r="DTC41" s="661"/>
      <c r="DTD41" s="661"/>
      <c r="DTE41" s="661"/>
      <c r="DTF41" s="661"/>
      <c r="DTG41" s="661"/>
      <c r="DTH41" s="661"/>
      <c r="DTI41" s="661"/>
      <c r="DTJ41" s="661"/>
      <c r="DTK41" s="661"/>
      <c r="DTL41" s="661"/>
      <c r="DTM41" s="661"/>
      <c r="DTN41" s="661"/>
      <c r="DTO41" s="661"/>
      <c r="DTP41" s="661"/>
      <c r="DTQ41" s="661"/>
      <c r="DTR41" s="661"/>
      <c r="DTS41" s="661"/>
      <c r="DTT41" s="661"/>
      <c r="DTU41" s="661"/>
      <c r="DTV41" s="661"/>
      <c r="DTW41" s="661"/>
      <c r="DTX41" s="661"/>
      <c r="DTY41" s="661"/>
      <c r="DTZ41" s="661"/>
      <c r="DUA41" s="661"/>
      <c r="DUB41" s="661"/>
      <c r="DUC41" s="661"/>
      <c r="DUD41" s="661"/>
      <c r="DUE41" s="661"/>
      <c r="DUF41" s="661"/>
      <c r="DUG41" s="661"/>
      <c r="DUH41" s="661"/>
      <c r="DUI41" s="661"/>
      <c r="DUJ41" s="661"/>
      <c r="DUK41" s="661"/>
      <c r="DUL41" s="661"/>
      <c r="DUM41" s="661"/>
      <c r="DUN41" s="661"/>
      <c r="DUO41" s="661"/>
      <c r="DUP41" s="661"/>
      <c r="DUQ41" s="661"/>
      <c r="DUR41" s="661"/>
      <c r="DUS41" s="661"/>
      <c r="DUT41" s="661"/>
      <c r="DUU41" s="661"/>
      <c r="DUV41" s="661"/>
      <c r="DUW41" s="661"/>
      <c r="DUX41" s="661"/>
      <c r="DUY41" s="661"/>
      <c r="DUZ41" s="661"/>
      <c r="DVA41" s="661"/>
      <c r="DVB41" s="661"/>
      <c r="DVC41" s="661"/>
      <c r="DVD41" s="661"/>
      <c r="DVE41" s="661"/>
      <c r="DVF41" s="661"/>
      <c r="DVG41" s="661"/>
      <c r="DVH41" s="661"/>
      <c r="DVI41" s="661"/>
      <c r="DVJ41" s="661"/>
      <c r="DVK41" s="661"/>
      <c r="DVL41" s="661"/>
      <c r="DVM41" s="661"/>
      <c r="DVN41" s="661"/>
      <c r="DVO41" s="661"/>
      <c r="DVP41" s="661"/>
      <c r="DVQ41" s="661"/>
      <c r="DVR41" s="661"/>
      <c r="DVS41" s="661"/>
      <c r="DVT41" s="661"/>
      <c r="DVU41" s="661"/>
      <c r="DVV41" s="661"/>
      <c r="DVW41" s="661"/>
      <c r="DVX41" s="661"/>
      <c r="DVY41" s="661"/>
      <c r="DVZ41" s="661"/>
      <c r="DWA41" s="661"/>
      <c r="DWB41" s="661"/>
      <c r="DWC41" s="661"/>
      <c r="DWD41" s="661"/>
      <c r="DWE41" s="661"/>
      <c r="DWF41" s="661"/>
      <c r="DWG41" s="661"/>
      <c r="DWH41" s="661"/>
      <c r="DWI41" s="661"/>
      <c r="DWJ41" s="661"/>
      <c r="DWK41" s="661"/>
      <c r="DWL41" s="661"/>
      <c r="DWM41" s="661"/>
      <c r="DWN41" s="661"/>
      <c r="DWO41" s="661"/>
      <c r="DWP41" s="661"/>
      <c r="DWQ41" s="661"/>
      <c r="DWR41" s="661"/>
      <c r="DWS41" s="661"/>
      <c r="DWT41" s="661"/>
      <c r="DWU41" s="661"/>
      <c r="DWV41" s="661"/>
      <c r="DWW41" s="661"/>
      <c r="DWX41" s="661"/>
      <c r="DWY41" s="661"/>
      <c r="DWZ41" s="661"/>
      <c r="DXA41" s="661"/>
      <c r="DXB41" s="661"/>
      <c r="DXC41" s="661"/>
      <c r="DXD41" s="661"/>
      <c r="DXE41" s="661"/>
      <c r="DXF41" s="661"/>
      <c r="DXG41" s="661"/>
      <c r="DXH41" s="661"/>
      <c r="DXI41" s="661"/>
      <c r="DXJ41" s="661"/>
      <c r="DXK41" s="661"/>
      <c r="DXL41" s="661"/>
      <c r="DXM41" s="661"/>
      <c r="DXN41" s="661"/>
      <c r="DXO41" s="661"/>
      <c r="DXP41" s="661"/>
      <c r="DXQ41" s="661"/>
      <c r="DXR41" s="661"/>
      <c r="DXS41" s="661"/>
      <c r="DXT41" s="661"/>
      <c r="DXU41" s="661"/>
      <c r="DXV41" s="661"/>
      <c r="DXW41" s="661"/>
      <c r="DXX41" s="661"/>
      <c r="DXY41" s="661"/>
      <c r="DXZ41" s="661"/>
      <c r="DYA41" s="661"/>
      <c r="DYB41" s="661"/>
      <c r="DYC41" s="661"/>
      <c r="DYD41" s="661"/>
      <c r="DYE41" s="661"/>
      <c r="DYF41" s="661"/>
      <c r="DYG41" s="661"/>
      <c r="DYH41" s="661"/>
      <c r="DYI41" s="661"/>
      <c r="DYJ41" s="661"/>
      <c r="DYK41" s="661"/>
      <c r="DYL41" s="661"/>
      <c r="DYM41" s="661"/>
      <c r="DYN41" s="661"/>
      <c r="DYO41" s="661"/>
      <c r="DYP41" s="661"/>
      <c r="DYQ41" s="661"/>
      <c r="DYR41" s="661"/>
      <c r="DYS41" s="661"/>
      <c r="DYT41" s="661"/>
      <c r="DYU41" s="661"/>
      <c r="DYV41" s="661"/>
      <c r="DYW41" s="661"/>
      <c r="DYX41" s="661"/>
      <c r="DYY41" s="661"/>
      <c r="DYZ41" s="661"/>
      <c r="DZA41" s="661"/>
      <c r="DZB41" s="661"/>
      <c r="DZC41" s="661"/>
      <c r="DZD41" s="661"/>
      <c r="DZE41" s="661"/>
      <c r="DZF41" s="661"/>
      <c r="DZG41" s="661"/>
      <c r="DZH41" s="661"/>
      <c r="DZI41" s="661"/>
      <c r="DZJ41" s="661"/>
      <c r="DZK41" s="661"/>
      <c r="DZL41" s="661"/>
      <c r="DZM41" s="661"/>
      <c r="DZN41" s="661"/>
      <c r="DZO41" s="661"/>
      <c r="DZP41" s="661"/>
      <c r="DZQ41" s="661"/>
      <c r="DZR41" s="661"/>
      <c r="DZS41" s="661"/>
      <c r="DZT41" s="661"/>
      <c r="DZU41" s="661"/>
      <c r="DZV41" s="661"/>
      <c r="DZW41" s="661"/>
      <c r="DZX41" s="661"/>
      <c r="DZY41" s="661"/>
      <c r="DZZ41" s="661"/>
      <c r="EAA41" s="661"/>
      <c r="EAB41" s="661"/>
      <c r="EAC41" s="661"/>
      <c r="EAD41" s="661"/>
      <c r="EAE41" s="661"/>
      <c r="EAF41" s="661"/>
      <c r="EAG41" s="661"/>
      <c r="EAH41" s="661"/>
      <c r="EAI41" s="661"/>
      <c r="EAJ41" s="661"/>
      <c r="EAK41" s="661"/>
      <c r="EAL41" s="661"/>
      <c r="EAM41" s="661"/>
      <c r="EAN41" s="661"/>
      <c r="EAO41" s="661"/>
      <c r="EAP41" s="661"/>
      <c r="EAQ41" s="661"/>
      <c r="EAR41" s="661"/>
      <c r="EAS41" s="661"/>
      <c r="EAT41" s="661"/>
      <c r="EAU41" s="661"/>
      <c r="EAV41" s="661"/>
      <c r="EAW41" s="661"/>
      <c r="EAX41" s="661"/>
      <c r="EAY41" s="661"/>
      <c r="EAZ41" s="661"/>
      <c r="EBA41" s="661"/>
      <c r="EBB41" s="661"/>
      <c r="EBC41" s="661"/>
      <c r="EBD41" s="661"/>
      <c r="EBE41" s="661"/>
      <c r="EBF41" s="661"/>
      <c r="EBG41" s="661"/>
      <c r="EBH41" s="661"/>
      <c r="EBI41" s="661"/>
      <c r="EBJ41" s="661"/>
      <c r="EBK41" s="661"/>
      <c r="EBL41" s="661"/>
      <c r="EBM41" s="661"/>
      <c r="EBN41" s="661"/>
      <c r="EBO41" s="661"/>
      <c r="EBP41" s="661"/>
      <c r="EBQ41" s="661"/>
      <c r="EBR41" s="661"/>
      <c r="EBS41" s="661"/>
      <c r="EBT41" s="661"/>
      <c r="EBU41" s="661"/>
      <c r="EBV41" s="661"/>
      <c r="EBW41" s="661"/>
      <c r="EBX41" s="661"/>
      <c r="EBY41" s="661"/>
      <c r="EBZ41" s="661"/>
      <c r="ECA41" s="661"/>
      <c r="ECB41" s="661"/>
      <c r="ECC41" s="661"/>
      <c r="ECD41" s="661"/>
      <c r="ECE41" s="661"/>
      <c r="ECF41" s="661"/>
      <c r="ECG41" s="661"/>
      <c r="ECH41" s="661"/>
      <c r="ECI41" s="661"/>
      <c r="ECJ41" s="661"/>
      <c r="ECK41" s="661"/>
      <c r="ECL41" s="661"/>
      <c r="ECM41" s="661"/>
      <c r="ECN41" s="661"/>
      <c r="ECO41" s="661"/>
      <c r="ECP41" s="661"/>
      <c r="ECQ41" s="661"/>
      <c r="ECR41" s="661"/>
      <c r="ECS41" s="661"/>
      <c r="ECT41" s="661"/>
      <c r="ECU41" s="661"/>
      <c r="ECV41" s="661"/>
      <c r="ECW41" s="661"/>
      <c r="ECX41" s="661"/>
      <c r="ECY41" s="661"/>
      <c r="ECZ41" s="661"/>
      <c r="EDA41" s="661"/>
      <c r="EDB41" s="661"/>
      <c r="EDC41" s="661"/>
      <c r="EDD41" s="661"/>
      <c r="EDE41" s="661"/>
      <c r="EDF41" s="661"/>
      <c r="EDG41" s="661"/>
      <c r="EDH41" s="661"/>
      <c r="EDI41" s="661"/>
      <c r="EDJ41" s="661"/>
      <c r="EDK41" s="661"/>
      <c r="EDL41" s="661"/>
      <c r="EDM41" s="661"/>
      <c r="EDN41" s="661"/>
      <c r="EDO41" s="661"/>
      <c r="EDP41" s="661"/>
      <c r="EDQ41" s="661"/>
      <c r="EDR41" s="661"/>
      <c r="EDS41" s="661"/>
      <c r="EDT41" s="661"/>
      <c r="EDU41" s="661"/>
      <c r="EDV41" s="661"/>
      <c r="EDW41" s="661"/>
      <c r="EDX41" s="661"/>
      <c r="EDY41" s="661"/>
      <c r="EDZ41" s="661"/>
      <c r="EEA41" s="661"/>
      <c r="EEB41" s="661"/>
      <c r="EEC41" s="661"/>
      <c r="EED41" s="661"/>
      <c r="EEE41" s="661"/>
      <c r="EEF41" s="661"/>
      <c r="EEG41" s="661"/>
      <c r="EEH41" s="661"/>
      <c r="EEI41" s="661"/>
      <c r="EEJ41" s="661"/>
      <c r="EEK41" s="661"/>
      <c r="EEL41" s="661"/>
      <c r="EEM41" s="661"/>
      <c r="EEN41" s="661"/>
      <c r="EEO41" s="661"/>
      <c r="EEP41" s="661"/>
      <c r="EEQ41" s="661"/>
      <c r="EER41" s="661"/>
      <c r="EES41" s="661"/>
      <c r="EET41" s="661"/>
      <c r="EEU41" s="661"/>
      <c r="EEV41" s="661"/>
      <c r="EEW41" s="661"/>
      <c r="EEX41" s="661"/>
      <c r="EEY41" s="661"/>
      <c r="EEZ41" s="661"/>
      <c r="EFA41" s="661"/>
      <c r="EFB41" s="661"/>
      <c r="EFC41" s="661"/>
      <c r="EFD41" s="661"/>
      <c r="EFE41" s="661"/>
      <c r="EFF41" s="661"/>
      <c r="EFG41" s="661"/>
      <c r="EFH41" s="661"/>
      <c r="EFI41" s="661"/>
      <c r="EFJ41" s="661"/>
      <c r="EFK41" s="661"/>
      <c r="EFL41" s="661"/>
      <c r="EFM41" s="661"/>
      <c r="EFN41" s="661"/>
      <c r="EFO41" s="661"/>
      <c r="EFP41" s="661"/>
      <c r="EFQ41" s="661"/>
      <c r="EFR41" s="661"/>
      <c r="EFS41" s="661"/>
      <c r="EFT41" s="661"/>
      <c r="EFU41" s="661"/>
      <c r="EFV41" s="661"/>
      <c r="EFW41" s="661"/>
      <c r="EFX41" s="661"/>
      <c r="EFY41" s="661"/>
      <c r="EFZ41" s="661"/>
      <c r="EGA41" s="661"/>
      <c r="EGB41" s="661"/>
      <c r="EGC41" s="661"/>
      <c r="EGD41" s="661"/>
      <c r="EGE41" s="661"/>
      <c r="EGF41" s="661"/>
      <c r="EGG41" s="661"/>
      <c r="EGH41" s="661"/>
      <c r="EGI41" s="661"/>
      <c r="EGJ41" s="661"/>
      <c r="EGK41" s="661"/>
      <c r="EGL41" s="661"/>
      <c r="EGM41" s="661"/>
      <c r="EGN41" s="661"/>
      <c r="EGO41" s="661"/>
      <c r="EGP41" s="661"/>
      <c r="EGQ41" s="661"/>
      <c r="EGR41" s="661"/>
      <c r="EGS41" s="661"/>
      <c r="EGT41" s="661"/>
      <c r="EGU41" s="661"/>
      <c r="EGV41" s="661"/>
      <c r="EGW41" s="661"/>
      <c r="EGX41" s="661"/>
      <c r="EGY41" s="661"/>
      <c r="EGZ41" s="661"/>
      <c r="EHA41" s="661"/>
      <c r="EHB41" s="661"/>
      <c r="EHC41" s="661"/>
      <c r="EHD41" s="661"/>
      <c r="EHE41" s="661"/>
      <c r="EHF41" s="661"/>
      <c r="EHG41" s="661"/>
      <c r="EHH41" s="661"/>
      <c r="EHI41" s="661"/>
      <c r="EHJ41" s="661"/>
      <c r="EHK41" s="661"/>
      <c r="EHL41" s="661"/>
      <c r="EHM41" s="661"/>
      <c r="EHN41" s="661"/>
      <c r="EHO41" s="661"/>
      <c r="EHP41" s="661"/>
      <c r="EHQ41" s="661"/>
      <c r="EHR41" s="661"/>
      <c r="EHS41" s="661"/>
      <c r="EHT41" s="661"/>
      <c r="EHU41" s="661"/>
      <c r="EHV41" s="661"/>
      <c r="EHW41" s="661"/>
      <c r="EHX41" s="661"/>
      <c r="EHY41" s="661"/>
      <c r="EHZ41" s="661"/>
      <c r="EIA41" s="661"/>
      <c r="EIB41" s="661"/>
      <c r="EIC41" s="661"/>
      <c r="EID41" s="661"/>
      <c r="EIE41" s="661"/>
      <c r="EIF41" s="661"/>
      <c r="EIG41" s="661"/>
      <c r="EIH41" s="661"/>
      <c r="EII41" s="661"/>
      <c r="EIJ41" s="661"/>
      <c r="EIK41" s="661"/>
      <c r="EIL41" s="661"/>
      <c r="EIM41" s="661"/>
      <c r="EIN41" s="661"/>
      <c r="EIO41" s="661"/>
      <c r="EIP41" s="661"/>
      <c r="EIQ41" s="661"/>
      <c r="EIR41" s="661"/>
      <c r="EIS41" s="661"/>
      <c r="EIT41" s="661"/>
      <c r="EIU41" s="661"/>
      <c r="EIV41" s="661"/>
      <c r="EIW41" s="661"/>
      <c r="EIX41" s="661"/>
      <c r="EIY41" s="661"/>
      <c r="EIZ41" s="661"/>
      <c r="EJA41" s="661"/>
      <c r="EJB41" s="661"/>
      <c r="EJC41" s="661"/>
      <c r="EJD41" s="661"/>
      <c r="EJE41" s="661"/>
      <c r="EJF41" s="661"/>
      <c r="EJG41" s="661"/>
      <c r="EJH41" s="661"/>
      <c r="EJI41" s="661"/>
      <c r="EJJ41" s="661"/>
      <c r="EJK41" s="661"/>
      <c r="EJL41" s="661"/>
      <c r="EJM41" s="661"/>
      <c r="EJN41" s="661"/>
      <c r="EJO41" s="661"/>
      <c r="EJP41" s="661"/>
      <c r="EJQ41" s="661"/>
      <c r="EJR41" s="661"/>
      <c r="EJS41" s="661"/>
      <c r="EJT41" s="661"/>
      <c r="EJU41" s="661"/>
      <c r="EJV41" s="661"/>
      <c r="EJW41" s="661"/>
      <c r="EJX41" s="661"/>
      <c r="EJY41" s="661"/>
      <c r="EJZ41" s="661"/>
      <c r="EKA41" s="661"/>
      <c r="EKB41" s="661"/>
      <c r="EKC41" s="661"/>
      <c r="EKD41" s="661"/>
      <c r="EKE41" s="661"/>
      <c r="EKF41" s="661"/>
      <c r="EKG41" s="661"/>
      <c r="EKH41" s="661"/>
      <c r="EKI41" s="661"/>
      <c r="EKJ41" s="661"/>
      <c r="EKK41" s="661"/>
      <c r="EKL41" s="661"/>
      <c r="EKM41" s="661"/>
      <c r="EKN41" s="661"/>
      <c r="EKO41" s="661"/>
      <c r="EKP41" s="661"/>
      <c r="EKQ41" s="661"/>
      <c r="EKR41" s="661"/>
      <c r="EKS41" s="661"/>
      <c r="EKT41" s="661"/>
      <c r="EKU41" s="661"/>
      <c r="EKV41" s="661"/>
      <c r="EKW41" s="661"/>
      <c r="EKX41" s="661"/>
      <c r="EKY41" s="661"/>
      <c r="EKZ41" s="661"/>
      <c r="ELA41" s="661"/>
      <c r="ELB41" s="661"/>
      <c r="ELC41" s="661"/>
      <c r="ELD41" s="661"/>
      <c r="ELE41" s="661"/>
      <c r="ELF41" s="661"/>
      <c r="ELG41" s="661"/>
      <c r="ELH41" s="661"/>
      <c r="ELI41" s="661"/>
      <c r="ELJ41" s="661"/>
      <c r="ELK41" s="661"/>
      <c r="ELL41" s="661"/>
      <c r="ELM41" s="661"/>
      <c r="ELN41" s="661"/>
      <c r="ELO41" s="661"/>
      <c r="ELP41" s="661"/>
      <c r="ELQ41" s="661"/>
      <c r="ELR41" s="661"/>
      <c r="ELS41" s="661"/>
      <c r="ELT41" s="661"/>
      <c r="ELU41" s="661"/>
      <c r="ELV41" s="661"/>
      <c r="ELW41" s="661"/>
      <c r="ELX41" s="661"/>
      <c r="ELY41" s="661"/>
      <c r="ELZ41" s="661"/>
      <c r="EMA41" s="661"/>
      <c r="EMB41" s="661"/>
      <c r="EMC41" s="661"/>
      <c r="EMD41" s="661"/>
      <c r="EME41" s="661"/>
      <c r="EMF41" s="661"/>
      <c r="EMG41" s="661"/>
      <c r="EMH41" s="661"/>
      <c r="EMI41" s="661"/>
      <c r="EMJ41" s="661"/>
      <c r="EMK41" s="661"/>
      <c r="EML41" s="661"/>
      <c r="EMM41" s="661"/>
      <c r="EMN41" s="661"/>
      <c r="EMO41" s="661"/>
      <c r="EMP41" s="661"/>
      <c r="EMQ41" s="661"/>
      <c r="EMR41" s="661"/>
      <c r="EMS41" s="661"/>
      <c r="EMT41" s="661"/>
      <c r="EMU41" s="661"/>
      <c r="EMV41" s="661"/>
      <c r="EMW41" s="661"/>
      <c r="EMX41" s="661"/>
      <c r="EMY41" s="661"/>
      <c r="EMZ41" s="661"/>
      <c r="ENA41" s="661"/>
      <c r="ENB41" s="661"/>
      <c r="ENC41" s="661"/>
      <c r="END41" s="661"/>
      <c r="ENE41" s="661"/>
      <c r="ENF41" s="661"/>
      <c r="ENG41" s="661"/>
      <c r="ENH41" s="661"/>
      <c r="ENI41" s="661"/>
      <c r="ENJ41" s="661"/>
      <c r="ENK41" s="661"/>
      <c r="ENL41" s="661"/>
      <c r="ENM41" s="661"/>
      <c r="ENN41" s="661"/>
      <c r="ENO41" s="661"/>
      <c r="ENP41" s="661"/>
      <c r="ENQ41" s="661"/>
      <c r="ENR41" s="661"/>
      <c r="ENS41" s="661"/>
      <c r="ENT41" s="661"/>
      <c r="ENU41" s="661"/>
      <c r="ENV41" s="661"/>
      <c r="ENW41" s="661"/>
      <c r="ENX41" s="661"/>
      <c r="ENY41" s="661"/>
      <c r="ENZ41" s="661"/>
      <c r="EOA41" s="661"/>
      <c r="EOB41" s="661"/>
      <c r="EOC41" s="661"/>
      <c r="EOD41" s="661"/>
      <c r="EOE41" s="661"/>
      <c r="EOF41" s="661"/>
      <c r="EOG41" s="661"/>
      <c r="EOH41" s="661"/>
      <c r="EOI41" s="661"/>
      <c r="EOJ41" s="661"/>
      <c r="EOK41" s="661"/>
      <c r="EOL41" s="661"/>
      <c r="EOM41" s="661"/>
      <c r="EON41" s="661"/>
      <c r="EOO41" s="661"/>
      <c r="EOP41" s="661"/>
      <c r="EOQ41" s="661"/>
      <c r="EOR41" s="661"/>
      <c r="EOS41" s="661"/>
      <c r="EOT41" s="661"/>
      <c r="EOU41" s="661"/>
      <c r="EOV41" s="661"/>
      <c r="EOW41" s="661"/>
      <c r="EOX41" s="661"/>
      <c r="EOY41" s="661"/>
      <c r="EOZ41" s="661"/>
      <c r="EPA41" s="661"/>
      <c r="EPB41" s="661"/>
      <c r="EPC41" s="661"/>
      <c r="EPD41" s="661"/>
      <c r="EPE41" s="661"/>
      <c r="EPF41" s="661"/>
      <c r="EPG41" s="661"/>
      <c r="EPH41" s="661"/>
      <c r="EPI41" s="661"/>
      <c r="EPJ41" s="661"/>
      <c r="EPK41" s="661"/>
      <c r="EPL41" s="661"/>
      <c r="EPM41" s="661"/>
      <c r="EPN41" s="661"/>
      <c r="EPO41" s="661"/>
      <c r="EPP41" s="661"/>
      <c r="EPQ41" s="661"/>
      <c r="EPR41" s="661"/>
      <c r="EPS41" s="661"/>
      <c r="EPT41" s="661"/>
      <c r="EPU41" s="661"/>
      <c r="EPV41" s="661"/>
      <c r="EPW41" s="661"/>
      <c r="EPX41" s="661"/>
      <c r="EPY41" s="661"/>
      <c r="EPZ41" s="661"/>
      <c r="EQA41" s="661"/>
      <c r="EQB41" s="661"/>
      <c r="EQC41" s="661"/>
      <c r="EQD41" s="661"/>
      <c r="EQE41" s="661"/>
      <c r="EQF41" s="661"/>
      <c r="EQG41" s="661"/>
      <c r="EQH41" s="661"/>
      <c r="EQI41" s="661"/>
      <c r="EQJ41" s="661"/>
      <c r="EQK41" s="661"/>
      <c r="EQL41" s="661"/>
      <c r="EQM41" s="661"/>
      <c r="EQN41" s="661"/>
      <c r="EQO41" s="661"/>
      <c r="EQP41" s="661"/>
      <c r="EQQ41" s="661"/>
      <c r="EQR41" s="661"/>
      <c r="EQS41" s="661"/>
      <c r="EQT41" s="661"/>
      <c r="EQU41" s="661"/>
      <c r="EQV41" s="661"/>
      <c r="EQW41" s="661"/>
      <c r="EQX41" s="661"/>
      <c r="EQY41" s="661"/>
      <c r="EQZ41" s="661"/>
      <c r="ERA41" s="661"/>
      <c r="ERB41" s="661"/>
      <c r="ERC41" s="661"/>
      <c r="ERD41" s="661"/>
      <c r="ERE41" s="661"/>
      <c r="ERF41" s="661"/>
      <c r="ERG41" s="661"/>
      <c r="ERH41" s="661"/>
      <c r="ERI41" s="661"/>
      <c r="ERJ41" s="661"/>
      <c r="ERK41" s="661"/>
      <c r="ERL41" s="661"/>
      <c r="ERM41" s="661"/>
      <c r="ERN41" s="661"/>
      <c r="ERO41" s="661"/>
      <c r="ERP41" s="661"/>
      <c r="ERQ41" s="661"/>
      <c r="ERR41" s="661"/>
      <c r="ERS41" s="661"/>
      <c r="ERT41" s="661"/>
      <c r="ERU41" s="661"/>
      <c r="ERV41" s="661"/>
      <c r="ERW41" s="661"/>
      <c r="ERX41" s="661"/>
      <c r="ERY41" s="661"/>
      <c r="ERZ41" s="661"/>
      <c r="ESA41" s="661"/>
      <c r="ESB41" s="661"/>
      <c r="ESC41" s="661"/>
      <c r="ESD41" s="661"/>
      <c r="ESE41" s="661"/>
      <c r="ESF41" s="661"/>
      <c r="ESG41" s="661"/>
      <c r="ESH41" s="661"/>
      <c r="ESI41" s="661"/>
      <c r="ESJ41" s="661"/>
      <c r="ESK41" s="661"/>
      <c r="ESL41" s="661"/>
      <c r="ESM41" s="661"/>
      <c r="ESN41" s="661"/>
      <c r="ESO41" s="661"/>
      <c r="ESP41" s="661"/>
      <c r="ESQ41" s="661"/>
      <c r="ESR41" s="661"/>
      <c r="ESS41" s="661"/>
      <c r="EST41" s="661"/>
      <c r="ESU41" s="661"/>
      <c r="ESV41" s="661"/>
      <c r="ESW41" s="661"/>
      <c r="ESX41" s="661"/>
      <c r="ESY41" s="661"/>
      <c r="ESZ41" s="661"/>
      <c r="ETA41" s="661"/>
      <c r="ETB41" s="661"/>
      <c r="ETC41" s="661"/>
      <c r="ETD41" s="661"/>
      <c r="ETE41" s="661"/>
      <c r="ETF41" s="661"/>
      <c r="ETG41" s="661"/>
      <c r="ETH41" s="661"/>
      <c r="ETI41" s="661"/>
      <c r="ETJ41" s="661"/>
      <c r="ETK41" s="661"/>
      <c r="ETL41" s="661"/>
      <c r="ETM41" s="661"/>
      <c r="ETN41" s="661"/>
      <c r="ETO41" s="661"/>
      <c r="ETP41" s="661"/>
      <c r="ETQ41" s="661"/>
      <c r="ETR41" s="661"/>
      <c r="ETS41" s="661"/>
      <c r="ETT41" s="661"/>
      <c r="ETU41" s="661"/>
      <c r="ETV41" s="661"/>
      <c r="ETW41" s="661"/>
      <c r="ETX41" s="661"/>
      <c r="ETY41" s="661"/>
      <c r="ETZ41" s="661"/>
      <c r="EUA41" s="661"/>
      <c r="EUB41" s="661"/>
      <c r="EUC41" s="661"/>
      <c r="EUD41" s="661"/>
      <c r="EUE41" s="661"/>
      <c r="EUF41" s="661"/>
      <c r="EUG41" s="661"/>
      <c r="EUH41" s="661"/>
      <c r="EUI41" s="661"/>
      <c r="EUJ41" s="661"/>
      <c r="EUK41" s="661"/>
      <c r="EUL41" s="661"/>
      <c r="EUM41" s="661"/>
      <c r="EUN41" s="661"/>
      <c r="EUO41" s="661"/>
      <c r="EUP41" s="661"/>
      <c r="EUQ41" s="661"/>
      <c r="EUR41" s="661"/>
      <c r="EUS41" s="661"/>
      <c r="EUT41" s="661"/>
      <c r="EUU41" s="661"/>
      <c r="EUV41" s="661"/>
      <c r="EUW41" s="661"/>
      <c r="EUX41" s="661"/>
      <c r="EUY41" s="661"/>
      <c r="EUZ41" s="661"/>
      <c r="EVA41" s="661"/>
      <c r="EVB41" s="661"/>
      <c r="EVC41" s="661"/>
      <c r="EVD41" s="661"/>
      <c r="EVE41" s="661"/>
      <c r="EVF41" s="661"/>
      <c r="EVG41" s="661"/>
      <c r="EVH41" s="661"/>
      <c r="EVI41" s="661"/>
      <c r="EVJ41" s="661"/>
      <c r="EVK41" s="661"/>
      <c r="EVL41" s="661"/>
      <c r="EVM41" s="661"/>
      <c r="EVN41" s="661"/>
      <c r="EVO41" s="661"/>
      <c r="EVP41" s="661"/>
      <c r="EVQ41" s="661"/>
      <c r="EVR41" s="661"/>
      <c r="EVS41" s="661"/>
      <c r="EVT41" s="661"/>
      <c r="EVU41" s="661"/>
      <c r="EVV41" s="661"/>
      <c r="EVW41" s="661"/>
      <c r="EVX41" s="661"/>
      <c r="EVY41" s="661"/>
      <c r="EVZ41" s="661"/>
      <c r="EWA41" s="661"/>
      <c r="EWB41" s="661"/>
      <c r="EWC41" s="661"/>
      <c r="EWD41" s="661"/>
      <c r="EWE41" s="661"/>
      <c r="EWF41" s="661"/>
      <c r="EWG41" s="661"/>
      <c r="EWH41" s="661"/>
      <c r="EWI41" s="661"/>
      <c r="EWJ41" s="661"/>
      <c r="EWK41" s="661"/>
      <c r="EWL41" s="661"/>
      <c r="EWM41" s="661"/>
      <c r="EWN41" s="661"/>
      <c r="EWO41" s="661"/>
      <c r="EWP41" s="661"/>
      <c r="EWQ41" s="661"/>
      <c r="EWR41" s="661"/>
      <c r="EWS41" s="661"/>
      <c r="EWT41" s="661"/>
      <c r="EWU41" s="661"/>
      <c r="EWV41" s="661"/>
      <c r="EWW41" s="661"/>
      <c r="EWX41" s="661"/>
      <c r="EWY41" s="661"/>
      <c r="EWZ41" s="661"/>
      <c r="EXA41" s="661"/>
      <c r="EXB41" s="661"/>
      <c r="EXC41" s="661"/>
      <c r="EXD41" s="661"/>
      <c r="EXE41" s="661"/>
      <c r="EXF41" s="661"/>
      <c r="EXG41" s="661"/>
      <c r="EXH41" s="661"/>
      <c r="EXI41" s="661"/>
      <c r="EXJ41" s="661"/>
      <c r="EXK41" s="661"/>
      <c r="EXL41" s="661"/>
      <c r="EXM41" s="661"/>
      <c r="EXN41" s="661"/>
      <c r="EXO41" s="661"/>
      <c r="EXP41" s="661"/>
      <c r="EXQ41" s="661"/>
      <c r="EXR41" s="661"/>
      <c r="EXS41" s="661"/>
      <c r="EXT41" s="661"/>
      <c r="EXU41" s="661"/>
      <c r="EXV41" s="661"/>
      <c r="EXW41" s="661"/>
      <c r="EXX41" s="661"/>
      <c r="EXY41" s="661"/>
      <c r="EXZ41" s="661"/>
      <c r="EYA41" s="661"/>
      <c r="EYB41" s="661"/>
      <c r="EYC41" s="661"/>
      <c r="EYD41" s="661"/>
      <c r="EYE41" s="661"/>
      <c r="EYF41" s="661"/>
      <c r="EYG41" s="661"/>
      <c r="EYH41" s="661"/>
      <c r="EYI41" s="661"/>
      <c r="EYJ41" s="661"/>
      <c r="EYK41" s="661"/>
      <c r="EYL41" s="661"/>
      <c r="EYM41" s="661"/>
      <c r="EYN41" s="661"/>
      <c r="EYO41" s="661"/>
      <c r="EYP41" s="661"/>
      <c r="EYQ41" s="661"/>
      <c r="EYR41" s="661"/>
      <c r="EYS41" s="661"/>
      <c r="EYT41" s="661"/>
      <c r="EYU41" s="661"/>
      <c r="EYV41" s="661"/>
      <c r="EYW41" s="661"/>
      <c r="EYX41" s="661"/>
      <c r="EYY41" s="661"/>
      <c r="EYZ41" s="661"/>
      <c r="EZA41" s="661"/>
      <c r="EZB41" s="661"/>
      <c r="EZC41" s="661"/>
      <c r="EZD41" s="661"/>
      <c r="EZE41" s="661"/>
      <c r="EZF41" s="661"/>
      <c r="EZG41" s="661"/>
      <c r="EZH41" s="661"/>
      <c r="EZI41" s="661"/>
      <c r="EZJ41" s="661"/>
      <c r="EZK41" s="661"/>
      <c r="EZL41" s="661"/>
      <c r="EZM41" s="661"/>
      <c r="EZN41" s="661"/>
      <c r="EZO41" s="661"/>
      <c r="EZP41" s="661"/>
      <c r="EZQ41" s="661"/>
      <c r="EZR41" s="661"/>
      <c r="EZS41" s="661"/>
      <c r="EZT41" s="661"/>
      <c r="EZU41" s="661"/>
      <c r="EZV41" s="661"/>
      <c r="EZW41" s="661"/>
      <c r="EZX41" s="661"/>
      <c r="EZY41" s="661"/>
      <c r="EZZ41" s="661"/>
      <c r="FAA41" s="661"/>
      <c r="FAB41" s="661"/>
      <c r="FAC41" s="661"/>
      <c r="FAD41" s="661"/>
      <c r="FAE41" s="661"/>
      <c r="FAF41" s="661"/>
      <c r="FAG41" s="661"/>
      <c r="FAH41" s="661"/>
      <c r="FAI41" s="661"/>
      <c r="FAJ41" s="661"/>
      <c r="FAK41" s="661"/>
      <c r="FAL41" s="661"/>
      <c r="FAM41" s="661"/>
      <c r="FAN41" s="661"/>
      <c r="FAO41" s="661"/>
      <c r="FAP41" s="661"/>
      <c r="FAQ41" s="661"/>
      <c r="FAR41" s="661"/>
      <c r="FAS41" s="661"/>
      <c r="FAT41" s="661"/>
      <c r="FAU41" s="661"/>
      <c r="FAV41" s="661"/>
      <c r="FAW41" s="661"/>
      <c r="FAX41" s="661"/>
      <c r="FAY41" s="661"/>
      <c r="FAZ41" s="661"/>
      <c r="FBA41" s="661"/>
      <c r="FBB41" s="661"/>
      <c r="FBC41" s="661"/>
      <c r="FBD41" s="661"/>
      <c r="FBE41" s="661"/>
      <c r="FBF41" s="661"/>
      <c r="FBG41" s="661"/>
      <c r="FBH41" s="661"/>
      <c r="FBI41" s="661"/>
      <c r="FBJ41" s="661"/>
      <c r="FBK41" s="661"/>
      <c r="FBL41" s="661"/>
      <c r="FBM41" s="661"/>
      <c r="FBN41" s="661"/>
      <c r="FBO41" s="661"/>
      <c r="FBP41" s="661"/>
      <c r="FBQ41" s="661"/>
      <c r="FBR41" s="661"/>
      <c r="FBS41" s="661"/>
      <c r="FBT41" s="661"/>
      <c r="FBU41" s="661"/>
      <c r="FBV41" s="661"/>
      <c r="FBW41" s="661"/>
      <c r="FBX41" s="661"/>
      <c r="FBY41" s="661"/>
      <c r="FBZ41" s="661"/>
      <c r="FCA41" s="661"/>
      <c r="FCB41" s="661"/>
      <c r="FCC41" s="661"/>
      <c r="FCD41" s="661"/>
      <c r="FCE41" s="661"/>
      <c r="FCF41" s="661"/>
      <c r="FCG41" s="661"/>
      <c r="FCH41" s="661"/>
      <c r="FCI41" s="661"/>
      <c r="FCJ41" s="661"/>
      <c r="FCK41" s="661"/>
      <c r="FCL41" s="661"/>
      <c r="FCM41" s="661"/>
      <c r="FCN41" s="661"/>
      <c r="FCO41" s="661"/>
      <c r="FCP41" s="661"/>
      <c r="FCQ41" s="661"/>
      <c r="FCR41" s="661"/>
      <c r="FCS41" s="661"/>
      <c r="FCT41" s="661"/>
      <c r="FCU41" s="661"/>
      <c r="FCV41" s="661"/>
      <c r="FCW41" s="661"/>
      <c r="FCX41" s="661"/>
      <c r="FCY41" s="661"/>
      <c r="FCZ41" s="661"/>
      <c r="FDA41" s="661"/>
      <c r="FDB41" s="661"/>
      <c r="FDC41" s="661"/>
      <c r="FDD41" s="661"/>
      <c r="FDE41" s="661"/>
      <c r="FDF41" s="661"/>
      <c r="FDG41" s="661"/>
      <c r="FDH41" s="661"/>
      <c r="FDI41" s="661"/>
      <c r="FDJ41" s="661"/>
      <c r="FDK41" s="661"/>
      <c r="FDL41" s="661"/>
      <c r="FDM41" s="661"/>
      <c r="FDN41" s="661"/>
      <c r="FDO41" s="661"/>
      <c r="FDP41" s="661"/>
      <c r="FDQ41" s="661"/>
      <c r="FDR41" s="661"/>
      <c r="FDS41" s="661"/>
      <c r="FDT41" s="661"/>
      <c r="FDU41" s="661"/>
      <c r="FDV41" s="661"/>
      <c r="FDW41" s="661"/>
      <c r="FDX41" s="661"/>
      <c r="FDY41" s="661"/>
      <c r="FDZ41" s="661"/>
      <c r="FEA41" s="661"/>
      <c r="FEB41" s="661"/>
      <c r="FEC41" s="661"/>
      <c r="FED41" s="661"/>
      <c r="FEE41" s="661"/>
      <c r="FEF41" s="661"/>
      <c r="FEG41" s="661"/>
      <c r="FEH41" s="661"/>
      <c r="FEI41" s="661"/>
      <c r="FEJ41" s="661"/>
      <c r="FEK41" s="661"/>
      <c r="FEL41" s="661"/>
      <c r="FEM41" s="661"/>
      <c r="FEN41" s="661"/>
      <c r="FEO41" s="661"/>
      <c r="FEP41" s="661"/>
      <c r="FEQ41" s="661"/>
      <c r="FER41" s="661"/>
      <c r="FES41" s="661"/>
      <c r="FET41" s="661"/>
      <c r="FEU41" s="661"/>
      <c r="FEV41" s="661"/>
      <c r="FEW41" s="661"/>
      <c r="FEX41" s="661"/>
      <c r="FEY41" s="661"/>
      <c r="FEZ41" s="661"/>
      <c r="FFA41" s="661"/>
      <c r="FFB41" s="661"/>
      <c r="FFC41" s="661"/>
      <c r="FFD41" s="661"/>
      <c r="FFE41" s="661"/>
      <c r="FFF41" s="661"/>
      <c r="FFG41" s="661"/>
      <c r="FFH41" s="661"/>
      <c r="FFI41" s="661"/>
      <c r="FFJ41" s="661"/>
      <c r="FFK41" s="661"/>
      <c r="FFL41" s="661"/>
      <c r="FFM41" s="661"/>
      <c r="FFN41" s="661"/>
      <c r="FFO41" s="661"/>
      <c r="FFP41" s="661"/>
      <c r="FFQ41" s="661"/>
      <c r="FFR41" s="661"/>
      <c r="FFS41" s="661"/>
      <c r="FFT41" s="661"/>
      <c r="FFU41" s="661"/>
      <c r="FFV41" s="661"/>
      <c r="FFW41" s="661"/>
      <c r="FFX41" s="661"/>
      <c r="FFY41" s="661"/>
      <c r="FFZ41" s="661"/>
      <c r="FGA41" s="661"/>
      <c r="FGB41" s="661"/>
      <c r="FGC41" s="661"/>
      <c r="FGD41" s="661"/>
      <c r="FGE41" s="661"/>
      <c r="FGF41" s="661"/>
      <c r="FGG41" s="661"/>
      <c r="FGH41" s="661"/>
      <c r="FGI41" s="661"/>
      <c r="FGJ41" s="661"/>
      <c r="FGK41" s="661"/>
      <c r="FGL41" s="661"/>
      <c r="FGM41" s="661"/>
      <c r="FGN41" s="661"/>
      <c r="FGO41" s="661"/>
      <c r="FGP41" s="661"/>
      <c r="FGQ41" s="661"/>
      <c r="FGR41" s="661"/>
      <c r="FGS41" s="661"/>
      <c r="FGT41" s="661"/>
      <c r="FGU41" s="661"/>
      <c r="FGV41" s="661"/>
      <c r="FGW41" s="661"/>
      <c r="FGX41" s="661"/>
      <c r="FGY41" s="661"/>
      <c r="FGZ41" s="661"/>
      <c r="FHA41" s="661"/>
      <c r="FHB41" s="661"/>
      <c r="FHC41" s="661"/>
      <c r="FHD41" s="661"/>
      <c r="FHE41" s="661"/>
      <c r="FHF41" s="661"/>
      <c r="FHG41" s="661"/>
      <c r="FHH41" s="661"/>
      <c r="FHI41" s="661"/>
      <c r="FHJ41" s="661"/>
      <c r="FHK41" s="661"/>
      <c r="FHL41" s="661"/>
      <c r="FHM41" s="661"/>
      <c r="FHN41" s="661"/>
      <c r="FHO41" s="661"/>
      <c r="FHP41" s="661"/>
      <c r="FHQ41" s="661"/>
      <c r="FHR41" s="661"/>
      <c r="FHS41" s="661"/>
      <c r="FHT41" s="661"/>
      <c r="FHU41" s="661"/>
      <c r="FHV41" s="661"/>
      <c r="FHW41" s="661"/>
      <c r="FHX41" s="661"/>
      <c r="FHY41" s="661"/>
      <c r="FHZ41" s="661"/>
      <c r="FIA41" s="661"/>
      <c r="FIB41" s="661"/>
      <c r="FIC41" s="661"/>
      <c r="FID41" s="661"/>
      <c r="FIE41" s="661"/>
      <c r="FIF41" s="661"/>
      <c r="FIG41" s="661"/>
      <c r="FIH41" s="661"/>
      <c r="FII41" s="661"/>
      <c r="FIJ41" s="661"/>
      <c r="FIK41" s="661"/>
      <c r="FIL41" s="661"/>
      <c r="FIM41" s="661"/>
      <c r="FIN41" s="661"/>
      <c r="FIO41" s="661"/>
      <c r="FIP41" s="661"/>
      <c r="FIQ41" s="661"/>
      <c r="FIR41" s="661"/>
      <c r="FIS41" s="661"/>
      <c r="FIT41" s="661"/>
      <c r="FIU41" s="661"/>
      <c r="FIV41" s="661"/>
      <c r="FIW41" s="661"/>
      <c r="FIX41" s="661"/>
      <c r="FIY41" s="661"/>
      <c r="FIZ41" s="661"/>
      <c r="FJA41" s="661"/>
      <c r="FJB41" s="661"/>
      <c r="FJC41" s="661"/>
      <c r="FJD41" s="661"/>
      <c r="FJE41" s="661"/>
      <c r="FJF41" s="661"/>
      <c r="FJG41" s="661"/>
      <c r="FJH41" s="661"/>
      <c r="FJI41" s="661"/>
      <c r="FJJ41" s="661"/>
      <c r="FJK41" s="661"/>
      <c r="FJL41" s="661"/>
      <c r="FJM41" s="661"/>
      <c r="FJN41" s="661"/>
      <c r="FJO41" s="661"/>
      <c r="FJP41" s="661"/>
      <c r="FJQ41" s="661"/>
      <c r="FJR41" s="661"/>
      <c r="FJS41" s="661"/>
      <c r="FJT41" s="661"/>
      <c r="FJU41" s="661"/>
      <c r="FJV41" s="661"/>
      <c r="FJW41" s="661"/>
      <c r="FJX41" s="661"/>
      <c r="FJY41" s="661"/>
      <c r="FJZ41" s="661"/>
      <c r="FKA41" s="661"/>
      <c r="FKB41" s="661"/>
      <c r="FKC41" s="661"/>
      <c r="FKD41" s="661"/>
      <c r="FKE41" s="661"/>
      <c r="FKF41" s="661"/>
      <c r="FKG41" s="661"/>
      <c r="FKH41" s="661"/>
      <c r="FKI41" s="661"/>
      <c r="FKJ41" s="661"/>
      <c r="FKK41" s="661"/>
      <c r="FKL41" s="661"/>
      <c r="FKM41" s="661"/>
      <c r="FKN41" s="661"/>
      <c r="FKO41" s="661"/>
      <c r="FKP41" s="661"/>
      <c r="FKQ41" s="661"/>
      <c r="FKR41" s="661"/>
      <c r="FKS41" s="661"/>
      <c r="FKT41" s="661"/>
      <c r="FKU41" s="661"/>
      <c r="FKV41" s="661"/>
      <c r="FKW41" s="661"/>
      <c r="FKX41" s="661"/>
      <c r="FKY41" s="661"/>
      <c r="FKZ41" s="661"/>
      <c r="FLA41" s="661"/>
      <c r="FLB41" s="661"/>
      <c r="FLC41" s="661"/>
      <c r="FLD41" s="661"/>
      <c r="FLE41" s="661"/>
      <c r="FLF41" s="661"/>
      <c r="FLG41" s="661"/>
      <c r="FLH41" s="661"/>
      <c r="FLI41" s="661"/>
      <c r="FLJ41" s="661"/>
      <c r="FLK41" s="661"/>
      <c r="FLL41" s="661"/>
      <c r="FLM41" s="661"/>
      <c r="FLN41" s="661"/>
      <c r="FLO41" s="661"/>
      <c r="FLP41" s="661"/>
      <c r="FLQ41" s="661"/>
      <c r="FLR41" s="661"/>
      <c r="FLS41" s="661"/>
      <c r="FLT41" s="661"/>
      <c r="FLU41" s="661"/>
      <c r="FLV41" s="661"/>
      <c r="FLW41" s="661"/>
      <c r="FLX41" s="661"/>
      <c r="FLY41" s="661"/>
      <c r="FLZ41" s="661"/>
      <c r="FMA41" s="661"/>
      <c r="FMB41" s="661"/>
      <c r="FMC41" s="661"/>
      <c r="FMD41" s="661"/>
      <c r="FME41" s="661"/>
      <c r="FMF41" s="661"/>
      <c r="FMG41" s="661"/>
      <c r="FMH41" s="661"/>
      <c r="FMI41" s="661"/>
      <c r="FMJ41" s="661"/>
      <c r="FMK41" s="661"/>
      <c r="FML41" s="661"/>
      <c r="FMM41" s="661"/>
      <c r="FMN41" s="661"/>
      <c r="FMO41" s="661"/>
      <c r="FMP41" s="661"/>
      <c r="FMQ41" s="661"/>
      <c r="FMR41" s="661"/>
      <c r="FMS41" s="661"/>
      <c r="FMT41" s="661"/>
      <c r="FMU41" s="661"/>
      <c r="FMV41" s="661"/>
      <c r="FMW41" s="661"/>
      <c r="FMX41" s="661"/>
      <c r="FMY41" s="661"/>
      <c r="FMZ41" s="661"/>
      <c r="FNA41" s="661"/>
      <c r="FNB41" s="661"/>
      <c r="FNC41" s="661"/>
      <c r="FND41" s="661"/>
      <c r="FNE41" s="661"/>
      <c r="FNF41" s="661"/>
      <c r="FNG41" s="661"/>
      <c r="FNH41" s="661"/>
      <c r="FNI41" s="661"/>
      <c r="FNJ41" s="661"/>
      <c r="FNK41" s="661"/>
      <c r="FNL41" s="661"/>
      <c r="FNM41" s="661"/>
      <c r="FNN41" s="661"/>
      <c r="FNO41" s="661"/>
      <c r="FNP41" s="661"/>
      <c r="FNQ41" s="661"/>
      <c r="FNR41" s="661"/>
      <c r="FNS41" s="661"/>
      <c r="FNT41" s="661"/>
      <c r="FNU41" s="661"/>
      <c r="FNV41" s="661"/>
      <c r="FNW41" s="661"/>
      <c r="FNX41" s="661"/>
      <c r="FNY41" s="661"/>
      <c r="FNZ41" s="661"/>
      <c r="FOA41" s="661"/>
      <c r="FOB41" s="661"/>
      <c r="FOC41" s="661"/>
      <c r="FOD41" s="661"/>
      <c r="FOE41" s="661"/>
      <c r="FOF41" s="661"/>
      <c r="FOG41" s="661"/>
      <c r="FOH41" s="661"/>
      <c r="FOI41" s="661"/>
      <c r="FOJ41" s="661"/>
      <c r="FOK41" s="661"/>
      <c r="FOL41" s="661"/>
      <c r="FOM41" s="661"/>
      <c r="FON41" s="661"/>
      <c r="FOO41" s="661"/>
      <c r="FOP41" s="661"/>
      <c r="FOQ41" s="661"/>
      <c r="FOR41" s="661"/>
      <c r="FOS41" s="661"/>
      <c r="FOT41" s="661"/>
      <c r="FOU41" s="661"/>
      <c r="FOV41" s="661"/>
      <c r="FOW41" s="661"/>
      <c r="FOX41" s="661"/>
      <c r="FOY41" s="661"/>
      <c r="FOZ41" s="661"/>
      <c r="FPA41" s="661"/>
      <c r="FPB41" s="661"/>
      <c r="FPC41" s="661"/>
      <c r="FPD41" s="661"/>
      <c r="FPE41" s="661"/>
      <c r="FPF41" s="661"/>
      <c r="FPG41" s="661"/>
      <c r="FPH41" s="661"/>
      <c r="FPI41" s="661"/>
      <c r="FPJ41" s="661"/>
      <c r="FPK41" s="661"/>
      <c r="FPL41" s="661"/>
      <c r="FPM41" s="661"/>
      <c r="FPN41" s="661"/>
      <c r="FPO41" s="661"/>
      <c r="FPP41" s="661"/>
      <c r="FPQ41" s="661"/>
      <c r="FPR41" s="661"/>
      <c r="FPS41" s="661"/>
      <c r="FPT41" s="661"/>
      <c r="FPU41" s="661"/>
      <c r="FPV41" s="661"/>
      <c r="FPW41" s="661"/>
      <c r="FPX41" s="661"/>
      <c r="FPY41" s="661"/>
      <c r="FPZ41" s="661"/>
      <c r="FQA41" s="661"/>
      <c r="FQB41" s="661"/>
      <c r="FQC41" s="661"/>
      <c r="FQD41" s="661"/>
      <c r="FQE41" s="661"/>
      <c r="FQF41" s="661"/>
      <c r="FQG41" s="661"/>
      <c r="FQH41" s="661"/>
      <c r="FQI41" s="661"/>
      <c r="FQJ41" s="661"/>
      <c r="FQK41" s="661"/>
      <c r="FQL41" s="661"/>
      <c r="FQM41" s="661"/>
      <c r="FQN41" s="661"/>
      <c r="FQO41" s="661"/>
      <c r="FQP41" s="661"/>
      <c r="FQQ41" s="661"/>
      <c r="FQR41" s="661"/>
      <c r="FQS41" s="661"/>
      <c r="FQT41" s="661"/>
      <c r="FQU41" s="661"/>
      <c r="FQV41" s="661"/>
      <c r="FQW41" s="661"/>
      <c r="FQX41" s="661"/>
      <c r="FQY41" s="661"/>
      <c r="FQZ41" s="661"/>
      <c r="FRA41" s="661"/>
      <c r="FRB41" s="661"/>
      <c r="FRC41" s="661"/>
      <c r="FRD41" s="661"/>
      <c r="FRE41" s="661"/>
      <c r="FRF41" s="661"/>
      <c r="FRG41" s="661"/>
      <c r="FRH41" s="661"/>
      <c r="FRI41" s="661"/>
      <c r="FRJ41" s="661"/>
      <c r="FRK41" s="661"/>
      <c r="FRL41" s="661"/>
      <c r="FRM41" s="661"/>
      <c r="FRN41" s="661"/>
      <c r="FRO41" s="661"/>
      <c r="FRP41" s="661"/>
      <c r="FRQ41" s="661"/>
      <c r="FRR41" s="661"/>
      <c r="FRS41" s="661"/>
      <c r="FRT41" s="661"/>
      <c r="FRU41" s="661"/>
      <c r="FRV41" s="661"/>
      <c r="FRW41" s="661"/>
      <c r="FRX41" s="661"/>
      <c r="FRY41" s="661"/>
      <c r="FRZ41" s="661"/>
      <c r="FSA41" s="661"/>
      <c r="FSB41" s="661"/>
      <c r="FSC41" s="661"/>
      <c r="FSD41" s="661"/>
      <c r="FSE41" s="661"/>
      <c r="FSF41" s="661"/>
      <c r="FSG41" s="661"/>
      <c r="FSH41" s="661"/>
      <c r="FSI41" s="661"/>
      <c r="FSJ41" s="661"/>
      <c r="FSK41" s="661"/>
      <c r="FSL41" s="661"/>
      <c r="FSM41" s="661"/>
      <c r="FSN41" s="661"/>
      <c r="FSO41" s="661"/>
      <c r="FSP41" s="661"/>
      <c r="FSQ41" s="661"/>
      <c r="FSR41" s="661"/>
      <c r="FSS41" s="661"/>
      <c r="FST41" s="661"/>
      <c r="FSU41" s="661"/>
      <c r="FSV41" s="661"/>
      <c r="FSW41" s="661"/>
      <c r="FSX41" s="661"/>
      <c r="FSY41" s="661"/>
      <c r="FSZ41" s="661"/>
      <c r="FTA41" s="661"/>
      <c r="FTB41" s="661"/>
      <c r="FTC41" s="661"/>
      <c r="FTD41" s="661"/>
      <c r="FTE41" s="661"/>
      <c r="FTF41" s="661"/>
      <c r="FTG41" s="661"/>
      <c r="FTH41" s="661"/>
      <c r="FTI41" s="661"/>
      <c r="FTJ41" s="661"/>
      <c r="FTK41" s="661"/>
      <c r="FTL41" s="661"/>
      <c r="FTM41" s="661"/>
      <c r="FTN41" s="661"/>
      <c r="FTO41" s="661"/>
      <c r="FTP41" s="661"/>
      <c r="FTQ41" s="661"/>
      <c r="FTR41" s="661"/>
      <c r="FTS41" s="661"/>
      <c r="FTT41" s="661"/>
      <c r="FTU41" s="661"/>
      <c r="FTV41" s="661"/>
      <c r="FTW41" s="661"/>
      <c r="FTX41" s="661"/>
      <c r="FTY41" s="661"/>
      <c r="FTZ41" s="661"/>
      <c r="FUA41" s="661"/>
      <c r="FUB41" s="661"/>
      <c r="FUC41" s="661"/>
      <c r="FUD41" s="661"/>
      <c r="FUE41" s="661"/>
      <c r="FUF41" s="661"/>
      <c r="FUG41" s="661"/>
      <c r="FUH41" s="661"/>
      <c r="FUI41" s="661"/>
      <c r="FUJ41" s="661"/>
      <c r="FUK41" s="661"/>
      <c r="FUL41" s="661"/>
      <c r="FUM41" s="661"/>
      <c r="FUN41" s="661"/>
      <c r="FUO41" s="661"/>
      <c r="FUP41" s="661"/>
      <c r="FUQ41" s="661"/>
      <c r="FUR41" s="661"/>
      <c r="FUS41" s="661"/>
      <c r="FUT41" s="661"/>
      <c r="FUU41" s="661"/>
      <c r="FUV41" s="661"/>
      <c r="FUW41" s="661"/>
      <c r="FUX41" s="661"/>
      <c r="FUY41" s="661"/>
      <c r="FUZ41" s="661"/>
      <c r="FVA41" s="661"/>
      <c r="FVB41" s="661"/>
      <c r="FVC41" s="661"/>
      <c r="FVD41" s="661"/>
      <c r="FVE41" s="661"/>
      <c r="FVF41" s="661"/>
      <c r="FVG41" s="661"/>
      <c r="FVH41" s="661"/>
      <c r="FVI41" s="661"/>
      <c r="FVJ41" s="661"/>
      <c r="FVK41" s="661"/>
      <c r="FVL41" s="661"/>
      <c r="FVM41" s="661"/>
      <c r="FVN41" s="661"/>
      <c r="FVO41" s="661"/>
      <c r="FVP41" s="661"/>
      <c r="FVQ41" s="661"/>
      <c r="FVR41" s="661"/>
      <c r="FVS41" s="661"/>
      <c r="FVT41" s="661"/>
      <c r="FVU41" s="661"/>
      <c r="FVV41" s="661"/>
      <c r="FVW41" s="661"/>
      <c r="FVX41" s="661"/>
      <c r="FVY41" s="661"/>
      <c r="FVZ41" s="661"/>
      <c r="FWA41" s="661"/>
      <c r="FWB41" s="661"/>
      <c r="FWC41" s="661"/>
      <c r="FWD41" s="661"/>
      <c r="FWE41" s="661"/>
      <c r="FWF41" s="661"/>
      <c r="FWG41" s="661"/>
      <c r="FWH41" s="661"/>
      <c r="FWI41" s="661"/>
      <c r="FWJ41" s="661"/>
      <c r="FWK41" s="661"/>
      <c r="FWL41" s="661"/>
      <c r="FWM41" s="661"/>
      <c r="FWN41" s="661"/>
      <c r="FWO41" s="661"/>
      <c r="FWP41" s="661"/>
      <c r="FWQ41" s="661"/>
      <c r="FWR41" s="661"/>
      <c r="FWS41" s="661"/>
      <c r="FWT41" s="661"/>
      <c r="FWU41" s="661"/>
      <c r="FWV41" s="661"/>
      <c r="FWW41" s="661"/>
      <c r="FWX41" s="661"/>
      <c r="FWY41" s="661"/>
      <c r="FWZ41" s="661"/>
      <c r="FXA41" s="661"/>
      <c r="FXB41" s="661"/>
      <c r="FXC41" s="661"/>
      <c r="FXD41" s="661"/>
      <c r="FXE41" s="661"/>
      <c r="FXF41" s="661"/>
      <c r="FXG41" s="661"/>
      <c r="FXH41" s="661"/>
      <c r="FXI41" s="661"/>
      <c r="FXJ41" s="661"/>
      <c r="FXK41" s="661"/>
      <c r="FXL41" s="661"/>
      <c r="FXM41" s="661"/>
      <c r="FXN41" s="661"/>
      <c r="FXO41" s="661"/>
      <c r="FXP41" s="661"/>
      <c r="FXQ41" s="661"/>
      <c r="FXR41" s="661"/>
      <c r="FXS41" s="661"/>
      <c r="FXT41" s="661"/>
      <c r="FXU41" s="661"/>
      <c r="FXV41" s="661"/>
      <c r="FXW41" s="661"/>
      <c r="FXX41" s="661"/>
      <c r="FXY41" s="661"/>
      <c r="FXZ41" s="661"/>
      <c r="FYA41" s="661"/>
      <c r="FYB41" s="661"/>
      <c r="FYC41" s="661"/>
      <c r="FYD41" s="661"/>
      <c r="FYE41" s="661"/>
      <c r="FYF41" s="661"/>
      <c r="FYG41" s="661"/>
      <c r="FYH41" s="661"/>
      <c r="FYI41" s="661"/>
      <c r="FYJ41" s="661"/>
      <c r="FYK41" s="661"/>
      <c r="FYL41" s="661"/>
      <c r="FYM41" s="661"/>
      <c r="FYN41" s="661"/>
      <c r="FYO41" s="661"/>
      <c r="FYP41" s="661"/>
      <c r="FYQ41" s="661"/>
      <c r="FYR41" s="661"/>
      <c r="FYS41" s="661"/>
      <c r="FYT41" s="661"/>
      <c r="FYU41" s="661"/>
      <c r="FYV41" s="661"/>
      <c r="FYW41" s="661"/>
      <c r="FYX41" s="661"/>
      <c r="FYY41" s="661"/>
      <c r="FYZ41" s="661"/>
      <c r="FZA41" s="661"/>
      <c r="FZB41" s="661"/>
      <c r="FZC41" s="661"/>
      <c r="FZD41" s="661"/>
      <c r="FZE41" s="661"/>
      <c r="FZF41" s="661"/>
      <c r="FZG41" s="661"/>
      <c r="FZH41" s="661"/>
      <c r="FZI41" s="661"/>
      <c r="FZJ41" s="661"/>
      <c r="FZK41" s="661"/>
      <c r="FZL41" s="661"/>
      <c r="FZM41" s="661"/>
      <c r="FZN41" s="661"/>
      <c r="FZO41" s="661"/>
      <c r="FZP41" s="661"/>
      <c r="FZQ41" s="661"/>
      <c r="FZR41" s="661"/>
      <c r="FZS41" s="661"/>
      <c r="FZT41" s="661"/>
      <c r="FZU41" s="661"/>
      <c r="FZV41" s="661"/>
      <c r="FZW41" s="661"/>
      <c r="FZX41" s="661"/>
      <c r="FZY41" s="661"/>
      <c r="FZZ41" s="661"/>
      <c r="GAA41" s="661"/>
      <c r="GAB41" s="661"/>
      <c r="GAC41" s="661"/>
      <c r="GAD41" s="661"/>
      <c r="GAE41" s="661"/>
      <c r="GAF41" s="661"/>
      <c r="GAG41" s="661"/>
      <c r="GAH41" s="661"/>
      <c r="GAI41" s="661"/>
      <c r="GAJ41" s="661"/>
      <c r="GAK41" s="661"/>
      <c r="GAL41" s="661"/>
      <c r="GAM41" s="661"/>
      <c r="GAN41" s="661"/>
      <c r="GAO41" s="661"/>
      <c r="GAP41" s="661"/>
      <c r="GAQ41" s="661"/>
      <c r="GAR41" s="661"/>
      <c r="GAS41" s="661"/>
      <c r="GAT41" s="661"/>
      <c r="GAU41" s="661"/>
      <c r="GAV41" s="661"/>
      <c r="GAW41" s="661"/>
      <c r="GAX41" s="661"/>
      <c r="GAY41" s="661"/>
      <c r="GAZ41" s="661"/>
      <c r="GBA41" s="661"/>
      <c r="GBB41" s="661"/>
      <c r="GBC41" s="661"/>
      <c r="GBD41" s="661"/>
      <c r="GBE41" s="661"/>
      <c r="GBF41" s="661"/>
      <c r="GBG41" s="661"/>
      <c r="GBH41" s="661"/>
      <c r="GBI41" s="661"/>
      <c r="GBJ41" s="661"/>
      <c r="GBK41" s="661"/>
      <c r="GBL41" s="661"/>
      <c r="GBM41" s="661"/>
      <c r="GBN41" s="661"/>
      <c r="GBO41" s="661"/>
      <c r="GBP41" s="661"/>
      <c r="GBQ41" s="661"/>
      <c r="GBR41" s="661"/>
      <c r="GBS41" s="661"/>
      <c r="GBT41" s="661"/>
      <c r="GBU41" s="661"/>
      <c r="GBV41" s="661"/>
      <c r="GBW41" s="661"/>
      <c r="GBX41" s="661"/>
      <c r="GBY41" s="661"/>
      <c r="GBZ41" s="661"/>
      <c r="GCA41" s="661"/>
      <c r="GCB41" s="661"/>
      <c r="GCC41" s="661"/>
      <c r="GCD41" s="661"/>
      <c r="GCE41" s="661"/>
      <c r="GCF41" s="661"/>
      <c r="GCG41" s="661"/>
      <c r="GCH41" s="661"/>
      <c r="GCI41" s="661"/>
      <c r="GCJ41" s="661"/>
      <c r="GCK41" s="661"/>
      <c r="GCL41" s="661"/>
      <c r="GCM41" s="661"/>
      <c r="GCN41" s="661"/>
      <c r="GCO41" s="661"/>
      <c r="GCP41" s="661"/>
      <c r="GCQ41" s="661"/>
      <c r="GCR41" s="661"/>
      <c r="GCS41" s="661"/>
      <c r="GCT41" s="661"/>
      <c r="GCU41" s="661"/>
      <c r="GCV41" s="661"/>
      <c r="GCW41" s="661"/>
      <c r="GCX41" s="661"/>
      <c r="GCY41" s="661"/>
      <c r="GCZ41" s="661"/>
      <c r="GDA41" s="661"/>
      <c r="GDB41" s="661"/>
      <c r="GDC41" s="661"/>
      <c r="GDD41" s="661"/>
      <c r="GDE41" s="661"/>
      <c r="GDF41" s="661"/>
      <c r="GDG41" s="661"/>
      <c r="GDH41" s="661"/>
      <c r="GDI41" s="661"/>
      <c r="GDJ41" s="661"/>
      <c r="GDK41" s="661"/>
      <c r="GDL41" s="661"/>
      <c r="GDM41" s="661"/>
      <c r="GDN41" s="661"/>
      <c r="GDO41" s="661"/>
      <c r="GDP41" s="661"/>
      <c r="GDQ41" s="661"/>
      <c r="GDR41" s="661"/>
      <c r="GDS41" s="661"/>
      <c r="GDT41" s="661"/>
      <c r="GDU41" s="661"/>
      <c r="GDV41" s="661"/>
      <c r="GDW41" s="661"/>
      <c r="GDX41" s="661"/>
      <c r="GDY41" s="661"/>
      <c r="GDZ41" s="661"/>
      <c r="GEA41" s="661"/>
      <c r="GEB41" s="661"/>
      <c r="GEC41" s="661"/>
      <c r="GED41" s="661"/>
      <c r="GEE41" s="661"/>
      <c r="GEF41" s="661"/>
      <c r="GEG41" s="661"/>
      <c r="GEH41" s="661"/>
      <c r="GEI41" s="661"/>
      <c r="GEJ41" s="661"/>
      <c r="GEK41" s="661"/>
      <c r="GEL41" s="661"/>
      <c r="GEM41" s="661"/>
      <c r="GEN41" s="661"/>
      <c r="GEO41" s="661"/>
      <c r="GEP41" s="661"/>
      <c r="GEQ41" s="661"/>
      <c r="GER41" s="661"/>
      <c r="GES41" s="661"/>
      <c r="GET41" s="661"/>
      <c r="GEU41" s="661"/>
      <c r="GEV41" s="661"/>
      <c r="GEW41" s="661"/>
      <c r="GEX41" s="661"/>
      <c r="GEY41" s="661"/>
      <c r="GEZ41" s="661"/>
      <c r="GFA41" s="661"/>
      <c r="GFB41" s="661"/>
      <c r="GFC41" s="661"/>
      <c r="GFD41" s="661"/>
      <c r="GFE41" s="661"/>
      <c r="GFF41" s="661"/>
      <c r="GFG41" s="661"/>
      <c r="GFH41" s="661"/>
      <c r="GFI41" s="661"/>
      <c r="GFJ41" s="661"/>
      <c r="GFK41" s="661"/>
      <c r="GFL41" s="661"/>
      <c r="GFM41" s="661"/>
      <c r="GFN41" s="661"/>
      <c r="GFO41" s="661"/>
      <c r="GFP41" s="661"/>
      <c r="GFQ41" s="661"/>
      <c r="GFR41" s="661"/>
      <c r="GFS41" s="661"/>
      <c r="GFT41" s="661"/>
      <c r="GFU41" s="661"/>
      <c r="GFV41" s="661"/>
      <c r="GFW41" s="661"/>
      <c r="GFX41" s="661"/>
      <c r="GFY41" s="661"/>
      <c r="GFZ41" s="661"/>
      <c r="GGA41" s="661"/>
      <c r="GGB41" s="661"/>
      <c r="GGC41" s="661"/>
      <c r="GGD41" s="661"/>
      <c r="GGE41" s="661"/>
      <c r="GGF41" s="661"/>
      <c r="GGG41" s="661"/>
      <c r="GGH41" s="661"/>
      <c r="GGI41" s="661"/>
      <c r="GGJ41" s="661"/>
      <c r="GGK41" s="661"/>
      <c r="GGL41" s="661"/>
      <c r="GGM41" s="661"/>
      <c r="GGN41" s="661"/>
      <c r="GGO41" s="661"/>
      <c r="GGP41" s="661"/>
      <c r="GGQ41" s="661"/>
      <c r="GGR41" s="661"/>
      <c r="GGS41" s="661"/>
      <c r="GGT41" s="661"/>
      <c r="GGU41" s="661"/>
      <c r="GGV41" s="661"/>
      <c r="GGW41" s="661"/>
      <c r="GGX41" s="661"/>
      <c r="GGY41" s="661"/>
      <c r="GGZ41" s="661"/>
      <c r="GHA41" s="661"/>
      <c r="GHB41" s="661"/>
      <c r="GHC41" s="661"/>
      <c r="GHD41" s="661"/>
      <c r="GHE41" s="661"/>
      <c r="GHF41" s="661"/>
      <c r="GHG41" s="661"/>
      <c r="GHH41" s="661"/>
      <c r="GHI41" s="661"/>
      <c r="GHJ41" s="661"/>
      <c r="GHK41" s="661"/>
      <c r="GHL41" s="661"/>
      <c r="GHM41" s="661"/>
      <c r="GHN41" s="661"/>
      <c r="GHO41" s="661"/>
      <c r="GHP41" s="661"/>
      <c r="GHQ41" s="661"/>
      <c r="GHR41" s="661"/>
      <c r="GHS41" s="661"/>
      <c r="GHT41" s="661"/>
      <c r="GHU41" s="661"/>
      <c r="GHV41" s="661"/>
      <c r="GHW41" s="661"/>
      <c r="GHX41" s="661"/>
      <c r="GHY41" s="661"/>
      <c r="GHZ41" s="661"/>
      <c r="GIA41" s="661"/>
      <c r="GIB41" s="661"/>
      <c r="GIC41" s="661"/>
      <c r="GID41" s="661"/>
      <c r="GIE41" s="661"/>
      <c r="GIF41" s="661"/>
      <c r="GIG41" s="661"/>
      <c r="GIH41" s="661"/>
      <c r="GII41" s="661"/>
      <c r="GIJ41" s="661"/>
      <c r="GIK41" s="661"/>
      <c r="GIL41" s="661"/>
      <c r="GIM41" s="661"/>
      <c r="GIN41" s="661"/>
      <c r="GIO41" s="661"/>
      <c r="GIP41" s="661"/>
      <c r="GIQ41" s="661"/>
      <c r="GIR41" s="661"/>
      <c r="GIS41" s="661"/>
      <c r="GIT41" s="661"/>
      <c r="GIU41" s="661"/>
      <c r="GIV41" s="661"/>
      <c r="GIW41" s="661"/>
      <c r="GIX41" s="661"/>
      <c r="GIY41" s="661"/>
      <c r="GIZ41" s="661"/>
      <c r="GJA41" s="661"/>
      <c r="GJB41" s="661"/>
      <c r="GJC41" s="661"/>
      <c r="GJD41" s="661"/>
      <c r="GJE41" s="661"/>
      <c r="GJF41" s="661"/>
      <c r="GJG41" s="661"/>
      <c r="GJH41" s="661"/>
      <c r="GJI41" s="661"/>
      <c r="GJJ41" s="661"/>
      <c r="GJK41" s="661"/>
      <c r="GJL41" s="661"/>
      <c r="GJM41" s="661"/>
      <c r="GJN41" s="661"/>
      <c r="GJO41" s="661"/>
      <c r="GJP41" s="661"/>
      <c r="GJQ41" s="661"/>
      <c r="GJR41" s="661"/>
      <c r="GJS41" s="661"/>
      <c r="GJT41" s="661"/>
      <c r="GJU41" s="661"/>
      <c r="GJV41" s="661"/>
      <c r="GJW41" s="661"/>
      <c r="GJX41" s="661"/>
      <c r="GJY41" s="661"/>
      <c r="GJZ41" s="661"/>
      <c r="GKA41" s="661"/>
      <c r="GKB41" s="661"/>
      <c r="GKC41" s="661"/>
      <c r="GKD41" s="661"/>
      <c r="GKE41" s="661"/>
      <c r="GKF41" s="661"/>
      <c r="GKG41" s="661"/>
      <c r="GKH41" s="661"/>
      <c r="GKI41" s="661"/>
      <c r="GKJ41" s="661"/>
      <c r="GKK41" s="661"/>
      <c r="GKL41" s="661"/>
      <c r="GKM41" s="661"/>
      <c r="GKN41" s="661"/>
      <c r="GKO41" s="661"/>
      <c r="GKP41" s="661"/>
      <c r="GKQ41" s="661"/>
      <c r="GKR41" s="661"/>
      <c r="GKS41" s="661"/>
      <c r="GKT41" s="661"/>
      <c r="GKU41" s="661"/>
      <c r="GKV41" s="661"/>
      <c r="GKW41" s="661"/>
      <c r="GKX41" s="661"/>
      <c r="GKY41" s="661"/>
      <c r="GKZ41" s="661"/>
      <c r="GLA41" s="661"/>
      <c r="GLB41" s="661"/>
      <c r="GLC41" s="661"/>
      <c r="GLD41" s="661"/>
      <c r="GLE41" s="661"/>
      <c r="GLF41" s="661"/>
      <c r="GLG41" s="661"/>
      <c r="GLH41" s="661"/>
      <c r="GLI41" s="661"/>
      <c r="GLJ41" s="661"/>
      <c r="GLK41" s="661"/>
      <c r="GLL41" s="661"/>
      <c r="GLM41" s="661"/>
      <c r="GLN41" s="661"/>
      <c r="GLO41" s="661"/>
      <c r="GLP41" s="661"/>
      <c r="GLQ41" s="661"/>
      <c r="GLR41" s="661"/>
      <c r="GLS41" s="661"/>
      <c r="GLT41" s="661"/>
      <c r="GLU41" s="661"/>
      <c r="GLV41" s="661"/>
      <c r="GLW41" s="661"/>
      <c r="GLX41" s="661"/>
      <c r="GLY41" s="661"/>
      <c r="GLZ41" s="661"/>
      <c r="GMA41" s="661"/>
      <c r="GMB41" s="661"/>
      <c r="GMC41" s="661"/>
      <c r="GMD41" s="661"/>
      <c r="GME41" s="661"/>
      <c r="GMF41" s="661"/>
      <c r="GMG41" s="661"/>
      <c r="GMH41" s="661"/>
      <c r="GMI41" s="661"/>
      <c r="GMJ41" s="661"/>
      <c r="GMK41" s="661"/>
      <c r="GML41" s="661"/>
      <c r="GMM41" s="661"/>
      <c r="GMN41" s="661"/>
      <c r="GMO41" s="661"/>
      <c r="GMP41" s="661"/>
      <c r="GMQ41" s="661"/>
      <c r="GMR41" s="661"/>
      <c r="GMS41" s="661"/>
      <c r="GMT41" s="661"/>
      <c r="GMU41" s="661"/>
      <c r="GMV41" s="661"/>
      <c r="GMW41" s="661"/>
      <c r="GMX41" s="661"/>
      <c r="GMY41" s="661"/>
      <c r="GMZ41" s="661"/>
      <c r="GNA41" s="661"/>
      <c r="GNB41" s="661"/>
      <c r="GNC41" s="661"/>
      <c r="GND41" s="661"/>
      <c r="GNE41" s="661"/>
      <c r="GNF41" s="661"/>
      <c r="GNG41" s="661"/>
      <c r="GNH41" s="661"/>
      <c r="GNI41" s="661"/>
      <c r="GNJ41" s="661"/>
      <c r="GNK41" s="661"/>
      <c r="GNL41" s="661"/>
      <c r="GNM41" s="661"/>
      <c r="GNN41" s="661"/>
      <c r="GNO41" s="661"/>
      <c r="GNP41" s="661"/>
      <c r="GNQ41" s="661"/>
      <c r="GNR41" s="661"/>
      <c r="GNS41" s="661"/>
      <c r="GNT41" s="661"/>
      <c r="GNU41" s="661"/>
      <c r="GNV41" s="661"/>
      <c r="GNW41" s="661"/>
      <c r="GNX41" s="661"/>
      <c r="GNY41" s="661"/>
      <c r="GNZ41" s="661"/>
      <c r="GOA41" s="661"/>
      <c r="GOB41" s="661"/>
      <c r="GOC41" s="661"/>
      <c r="GOD41" s="661"/>
      <c r="GOE41" s="661"/>
      <c r="GOF41" s="661"/>
      <c r="GOG41" s="661"/>
      <c r="GOH41" s="661"/>
      <c r="GOI41" s="661"/>
      <c r="GOJ41" s="661"/>
      <c r="GOK41" s="661"/>
      <c r="GOL41" s="661"/>
      <c r="GOM41" s="661"/>
      <c r="GON41" s="661"/>
      <c r="GOO41" s="661"/>
      <c r="GOP41" s="661"/>
      <c r="GOQ41" s="661"/>
      <c r="GOR41" s="661"/>
      <c r="GOS41" s="661"/>
      <c r="GOT41" s="661"/>
      <c r="GOU41" s="661"/>
      <c r="GOV41" s="661"/>
      <c r="GOW41" s="661"/>
      <c r="GOX41" s="661"/>
      <c r="GOY41" s="661"/>
      <c r="GOZ41" s="661"/>
      <c r="GPA41" s="661"/>
      <c r="GPB41" s="661"/>
      <c r="GPC41" s="661"/>
      <c r="GPD41" s="661"/>
      <c r="GPE41" s="661"/>
      <c r="GPF41" s="661"/>
      <c r="GPG41" s="661"/>
      <c r="GPH41" s="661"/>
      <c r="GPI41" s="661"/>
      <c r="GPJ41" s="661"/>
      <c r="GPK41" s="661"/>
      <c r="GPL41" s="661"/>
      <c r="GPM41" s="661"/>
      <c r="GPN41" s="661"/>
      <c r="GPO41" s="661"/>
      <c r="GPP41" s="661"/>
      <c r="GPQ41" s="661"/>
      <c r="GPR41" s="661"/>
      <c r="GPS41" s="661"/>
      <c r="GPT41" s="661"/>
      <c r="GPU41" s="661"/>
      <c r="GPV41" s="661"/>
      <c r="GPW41" s="661"/>
      <c r="GPX41" s="661"/>
      <c r="GPY41" s="661"/>
      <c r="GPZ41" s="661"/>
      <c r="GQA41" s="661"/>
      <c r="GQB41" s="661"/>
      <c r="GQC41" s="661"/>
      <c r="GQD41" s="661"/>
      <c r="GQE41" s="661"/>
      <c r="GQF41" s="661"/>
      <c r="GQG41" s="661"/>
      <c r="GQH41" s="661"/>
      <c r="GQI41" s="661"/>
      <c r="GQJ41" s="661"/>
      <c r="GQK41" s="661"/>
      <c r="GQL41" s="661"/>
      <c r="GQM41" s="661"/>
      <c r="GQN41" s="661"/>
      <c r="GQO41" s="661"/>
      <c r="GQP41" s="661"/>
      <c r="GQQ41" s="661"/>
      <c r="GQR41" s="661"/>
      <c r="GQS41" s="661"/>
      <c r="GQT41" s="661"/>
      <c r="GQU41" s="661"/>
      <c r="GQV41" s="661"/>
      <c r="GQW41" s="661"/>
      <c r="GQX41" s="661"/>
      <c r="GQY41" s="661"/>
      <c r="GQZ41" s="661"/>
      <c r="GRA41" s="661"/>
      <c r="GRB41" s="661"/>
      <c r="GRC41" s="661"/>
      <c r="GRD41" s="661"/>
      <c r="GRE41" s="661"/>
      <c r="GRF41" s="661"/>
      <c r="GRG41" s="661"/>
      <c r="GRH41" s="661"/>
      <c r="GRI41" s="661"/>
      <c r="GRJ41" s="661"/>
      <c r="GRK41" s="661"/>
      <c r="GRL41" s="661"/>
      <c r="GRM41" s="661"/>
      <c r="GRN41" s="661"/>
      <c r="GRO41" s="661"/>
      <c r="GRP41" s="661"/>
      <c r="GRQ41" s="661"/>
      <c r="GRR41" s="661"/>
      <c r="GRS41" s="661"/>
      <c r="GRT41" s="661"/>
      <c r="GRU41" s="661"/>
      <c r="GRV41" s="661"/>
      <c r="GRW41" s="661"/>
      <c r="GRX41" s="661"/>
      <c r="GRY41" s="661"/>
      <c r="GRZ41" s="661"/>
      <c r="GSA41" s="661"/>
      <c r="GSB41" s="661"/>
      <c r="GSC41" s="661"/>
      <c r="GSD41" s="661"/>
      <c r="GSE41" s="661"/>
      <c r="GSF41" s="661"/>
      <c r="GSG41" s="661"/>
      <c r="GSH41" s="661"/>
      <c r="GSI41" s="661"/>
      <c r="GSJ41" s="661"/>
      <c r="GSK41" s="661"/>
      <c r="GSL41" s="661"/>
      <c r="GSM41" s="661"/>
      <c r="GSN41" s="661"/>
      <c r="GSO41" s="661"/>
      <c r="GSP41" s="661"/>
      <c r="GSQ41" s="661"/>
      <c r="GSR41" s="661"/>
      <c r="GSS41" s="661"/>
      <c r="GST41" s="661"/>
      <c r="GSU41" s="661"/>
      <c r="GSV41" s="661"/>
      <c r="GSW41" s="661"/>
      <c r="GSX41" s="661"/>
      <c r="GSY41" s="661"/>
      <c r="GSZ41" s="661"/>
      <c r="GTA41" s="661"/>
      <c r="GTB41" s="661"/>
      <c r="GTC41" s="661"/>
      <c r="GTD41" s="661"/>
      <c r="GTE41" s="661"/>
      <c r="GTF41" s="661"/>
      <c r="GTG41" s="661"/>
      <c r="GTH41" s="661"/>
      <c r="GTI41" s="661"/>
      <c r="GTJ41" s="661"/>
      <c r="GTK41" s="661"/>
      <c r="GTL41" s="661"/>
      <c r="GTM41" s="661"/>
      <c r="GTN41" s="661"/>
      <c r="GTO41" s="661"/>
      <c r="GTP41" s="661"/>
      <c r="GTQ41" s="661"/>
      <c r="GTR41" s="661"/>
      <c r="GTS41" s="661"/>
      <c r="GTT41" s="661"/>
      <c r="GTU41" s="661"/>
      <c r="GTV41" s="661"/>
      <c r="GTW41" s="661"/>
      <c r="GTX41" s="661"/>
      <c r="GTY41" s="661"/>
      <c r="GTZ41" s="661"/>
      <c r="GUA41" s="661"/>
      <c r="GUB41" s="661"/>
      <c r="GUC41" s="661"/>
      <c r="GUD41" s="661"/>
      <c r="GUE41" s="661"/>
      <c r="GUF41" s="661"/>
      <c r="GUG41" s="661"/>
      <c r="GUH41" s="661"/>
      <c r="GUI41" s="661"/>
      <c r="GUJ41" s="661"/>
      <c r="GUK41" s="661"/>
      <c r="GUL41" s="661"/>
      <c r="GUM41" s="661"/>
      <c r="GUN41" s="661"/>
      <c r="GUO41" s="661"/>
      <c r="GUP41" s="661"/>
      <c r="GUQ41" s="661"/>
      <c r="GUR41" s="661"/>
      <c r="GUS41" s="661"/>
      <c r="GUT41" s="661"/>
      <c r="GUU41" s="661"/>
      <c r="GUV41" s="661"/>
      <c r="GUW41" s="661"/>
      <c r="GUX41" s="661"/>
      <c r="GUY41" s="661"/>
      <c r="GUZ41" s="661"/>
      <c r="GVA41" s="661"/>
      <c r="GVB41" s="661"/>
      <c r="GVC41" s="661"/>
      <c r="GVD41" s="661"/>
      <c r="GVE41" s="661"/>
      <c r="GVF41" s="661"/>
      <c r="GVG41" s="661"/>
      <c r="GVH41" s="661"/>
      <c r="GVI41" s="661"/>
      <c r="GVJ41" s="661"/>
      <c r="GVK41" s="661"/>
      <c r="GVL41" s="661"/>
      <c r="GVM41" s="661"/>
      <c r="GVN41" s="661"/>
      <c r="GVO41" s="661"/>
      <c r="GVP41" s="661"/>
      <c r="GVQ41" s="661"/>
      <c r="GVR41" s="661"/>
      <c r="GVS41" s="661"/>
      <c r="GVT41" s="661"/>
      <c r="GVU41" s="661"/>
      <c r="GVV41" s="661"/>
      <c r="GVW41" s="661"/>
      <c r="GVX41" s="661"/>
      <c r="GVY41" s="661"/>
      <c r="GVZ41" s="661"/>
      <c r="GWA41" s="661"/>
      <c r="GWB41" s="661"/>
      <c r="GWC41" s="661"/>
      <c r="GWD41" s="661"/>
      <c r="GWE41" s="661"/>
      <c r="GWF41" s="661"/>
      <c r="GWG41" s="661"/>
      <c r="GWH41" s="661"/>
      <c r="GWI41" s="661"/>
      <c r="GWJ41" s="661"/>
      <c r="GWK41" s="661"/>
      <c r="GWL41" s="661"/>
      <c r="GWM41" s="661"/>
      <c r="GWN41" s="661"/>
      <c r="GWO41" s="661"/>
      <c r="GWP41" s="661"/>
      <c r="GWQ41" s="661"/>
      <c r="GWR41" s="661"/>
      <c r="GWS41" s="661"/>
      <c r="GWT41" s="661"/>
      <c r="GWU41" s="661"/>
      <c r="GWV41" s="661"/>
      <c r="GWW41" s="661"/>
      <c r="GWX41" s="661"/>
      <c r="GWY41" s="661"/>
      <c r="GWZ41" s="661"/>
      <c r="GXA41" s="661"/>
      <c r="GXB41" s="661"/>
      <c r="GXC41" s="661"/>
      <c r="GXD41" s="661"/>
      <c r="GXE41" s="661"/>
      <c r="GXF41" s="661"/>
      <c r="GXG41" s="661"/>
      <c r="GXH41" s="661"/>
      <c r="GXI41" s="661"/>
      <c r="GXJ41" s="661"/>
      <c r="GXK41" s="661"/>
      <c r="GXL41" s="661"/>
      <c r="GXM41" s="661"/>
      <c r="GXN41" s="661"/>
      <c r="GXO41" s="661"/>
      <c r="GXP41" s="661"/>
      <c r="GXQ41" s="661"/>
      <c r="GXR41" s="661"/>
      <c r="GXS41" s="661"/>
      <c r="GXT41" s="661"/>
      <c r="GXU41" s="661"/>
      <c r="GXV41" s="661"/>
      <c r="GXW41" s="661"/>
      <c r="GXX41" s="661"/>
      <c r="GXY41" s="661"/>
      <c r="GXZ41" s="661"/>
      <c r="GYA41" s="661"/>
      <c r="GYB41" s="661"/>
      <c r="GYC41" s="661"/>
      <c r="GYD41" s="661"/>
      <c r="GYE41" s="661"/>
      <c r="GYF41" s="661"/>
      <c r="GYG41" s="661"/>
      <c r="GYH41" s="661"/>
      <c r="GYI41" s="661"/>
      <c r="GYJ41" s="661"/>
      <c r="GYK41" s="661"/>
      <c r="GYL41" s="661"/>
      <c r="GYM41" s="661"/>
      <c r="GYN41" s="661"/>
      <c r="GYO41" s="661"/>
      <c r="GYP41" s="661"/>
      <c r="GYQ41" s="661"/>
      <c r="GYR41" s="661"/>
      <c r="GYS41" s="661"/>
      <c r="GYT41" s="661"/>
      <c r="GYU41" s="661"/>
      <c r="GYV41" s="661"/>
      <c r="GYW41" s="661"/>
      <c r="GYX41" s="661"/>
      <c r="GYY41" s="661"/>
      <c r="GYZ41" s="661"/>
      <c r="GZA41" s="661"/>
      <c r="GZB41" s="661"/>
      <c r="GZC41" s="661"/>
      <c r="GZD41" s="661"/>
      <c r="GZE41" s="661"/>
      <c r="GZF41" s="661"/>
      <c r="GZG41" s="661"/>
      <c r="GZH41" s="661"/>
      <c r="GZI41" s="661"/>
      <c r="GZJ41" s="661"/>
      <c r="GZK41" s="661"/>
      <c r="GZL41" s="661"/>
      <c r="GZM41" s="661"/>
      <c r="GZN41" s="661"/>
      <c r="GZO41" s="661"/>
      <c r="GZP41" s="661"/>
      <c r="GZQ41" s="661"/>
      <c r="GZR41" s="661"/>
      <c r="GZS41" s="661"/>
      <c r="GZT41" s="661"/>
      <c r="GZU41" s="661"/>
      <c r="GZV41" s="661"/>
      <c r="GZW41" s="661"/>
      <c r="GZX41" s="661"/>
      <c r="GZY41" s="661"/>
      <c r="GZZ41" s="661"/>
      <c r="HAA41" s="661"/>
      <c r="HAB41" s="661"/>
      <c r="HAC41" s="661"/>
      <c r="HAD41" s="661"/>
      <c r="HAE41" s="661"/>
      <c r="HAF41" s="661"/>
      <c r="HAG41" s="661"/>
      <c r="HAH41" s="661"/>
      <c r="HAI41" s="661"/>
      <c r="HAJ41" s="661"/>
      <c r="HAK41" s="661"/>
      <c r="HAL41" s="661"/>
      <c r="HAM41" s="661"/>
      <c r="HAN41" s="661"/>
      <c r="HAO41" s="661"/>
      <c r="HAP41" s="661"/>
      <c r="HAQ41" s="661"/>
      <c r="HAR41" s="661"/>
      <c r="HAS41" s="661"/>
      <c r="HAT41" s="661"/>
      <c r="HAU41" s="661"/>
      <c r="HAV41" s="661"/>
      <c r="HAW41" s="661"/>
      <c r="HAX41" s="661"/>
      <c r="HAY41" s="661"/>
      <c r="HAZ41" s="661"/>
      <c r="HBA41" s="661"/>
      <c r="HBB41" s="661"/>
      <c r="HBC41" s="661"/>
      <c r="HBD41" s="661"/>
      <c r="HBE41" s="661"/>
      <c r="HBF41" s="661"/>
      <c r="HBG41" s="661"/>
      <c r="HBH41" s="661"/>
      <c r="HBI41" s="661"/>
      <c r="HBJ41" s="661"/>
      <c r="HBK41" s="661"/>
      <c r="HBL41" s="661"/>
      <c r="HBM41" s="661"/>
      <c r="HBN41" s="661"/>
      <c r="HBO41" s="661"/>
      <c r="HBP41" s="661"/>
      <c r="HBQ41" s="661"/>
      <c r="HBR41" s="661"/>
      <c r="HBS41" s="661"/>
      <c r="HBT41" s="661"/>
      <c r="HBU41" s="661"/>
      <c r="HBV41" s="661"/>
      <c r="HBW41" s="661"/>
      <c r="HBX41" s="661"/>
      <c r="HBY41" s="661"/>
      <c r="HBZ41" s="661"/>
      <c r="HCA41" s="661"/>
      <c r="HCB41" s="661"/>
      <c r="HCC41" s="661"/>
      <c r="HCD41" s="661"/>
      <c r="HCE41" s="661"/>
      <c r="HCF41" s="661"/>
      <c r="HCG41" s="661"/>
      <c r="HCH41" s="661"/>
      <c r="HCI41" s="661"/>
      <c r="HCJ41" s="661"/>
      <c r="HCK41" s="661"/>
      <c r="HCL41" s="661"/>
      <c r="HCM41" s="661"/>
      <c r="HCN41" s="661"/>
      <c r="HCO41" s="661"/>
      <c r="HCP41" s="661"/>
      <c r="HCQ41" s="661"/>
      <c r="HCR41" s="661"/>
      <c r="HCS41" s="661"/>
      <c r="HCT41" s="661"/>
      <c r="HCU41" s="661"/>
      <c r="HCV41" s="661"/>
      <c r="HCW41" s="661"/>
      <c r="HCX41" s="661"/>
      <c r="HCY41" s="661"/>
      <c r="HCZ41" s="661"/>
      <c r="HDA41" s="661"/>
      <c r="HDB41" s="661"/>
      <c r="HDC41" s="661"/>
      <c r="HDD41" s="661"/>
      <c r="HDE41" s="661"/>
      <c r="HDF41" s="661"/>
      <c r="HDG41" s="661"/>
      <c r="HDH41" s="661"/>
      <c r="HDI41" s="661"/>
      <c r="HDJ41" s="661"/>
      <c r="HDK41" s="661"/>
      <c r="HDL41" s="661"/>
      <c r="HDM41" s="661"/>
      <c r="HDN41" s="661"/>
      <c r="HDO41" s="661"/>
      <c r="HDP41" s="661"/>
      <c r="HDQ41" s="661"/>
      <c r="HDR41" s="661"/>
      <c r="HDS41" s="661"/>
      <c r="HDT41" s="661"/>
      <c r="HDU41" s="661"/>
      <c r="HDV41" s="661"/>
      <c r="HDW41" s="661"/>
      <c r="HDX41" s="661"/>
      <c r="HDY41" s="661"/>
      <c r="HDZ41" s="661"/>
      <c r="HEA41" s="661"/>
      <c r="HEB41" s="661"/>
      <c r="HEC41" s="661"/>
      <c r="HED41" s="661"/>
      <c r="HEE41" s="661"/>
      <c r="HEF41" s="661"/>
      <c r="HEG41" s="661"/>
      <c r="HEH41" s="661"/>
      <c r="HEI41" s="661"/>
      <c r="HEJ41" s="661"/>
      <c r="HEK41" s="661"/>
      <c r="HEL41" s="661"/>
      <c r="HEM41" s="661"/>
      <c r="HEN41" s="661"/>
      <c r="HEO41" s="661"/>
      <c r="HEP41" s="661"/>
      <c r="HEQ41" s="661"/>
      <c r="HER41" s="661"/>
      <c r="HES41" s="661"/>
      <c r="HET41" s="661"/>
      <c r="HEU41" s="661"/>
      <c r="HEV41" s="661"/>
      <c r="HEW41" s="661"/>
      <c r="HEX41" s="661"/>
      <c r="HEY41" s="661"/>
      <c r="HEZ41" s="661"/>
      <c r="HFA41" s="661"/>
      <c r="HFB41" s="661"/>
      <c r="HFC41" s="661"/>
      <c r="HFD41" s="661"/>
      <c r="HFE41" s="661"/>
      <c r="HFF41" s="661"/>
      <c r="HFG41" s="661"/>
      <c r="HFH41" s="661"/>
      <c r="HFI41" s="661"/>
      <c r="HFJ41" s="661"/>
      <c r="HFK41" s="661"/>
      <c r="HFL41" s="661"/>
      <c r="HFM41" s="661"/>
      <c r="HFN41" s="661"/>
      <c r="HFO41" s="661"/>
      <c r="HFP41" s="661"/>
      <c r="HFQ41" s="661"/>
      <c r="HFR41" s="661"/>
      <c r="HFS41" s="661"/>
      <c r="HFT41" s="661"/>
      <c r="HFU41" s="661"/>
      <c r="HFV41" s="661"/>
      <c r="HFW41" s="661"/>
      <c r="HFX41" s="661"/>
      <c r="HFY41" s="661"/>
      <c r="HFZ41" s="661"/>
      <c r="HGA41" s="661"/>
      <c r="HGB41" s="661"/>
      <c r="HGC41" s="661"/>
      <c r="HGD41" s="661"/>
      <c r="HGE41" s="661"/>
      <c r="HGF41" s="661"/>
      <c r="HGG41" s="661"/>
      <c r="HGH41" s="661"/>
      <c r="HGI41" s="661"/>
      <c r="HGJ41" s="661"/>
      <c r="HGK41" s="661"/>
      <c r="HGL41" s="661"/>
      <c r="HGM41" s="661"/>
      <c r="HGN41" s="661"/>
      <c r="HGO41" s="661"/>
      <c r="HGP41" s="661"/>
      <c r="HGQ41" s="661"/>
      <c r="HGR41" s="661"/>
      <c r="HGS41" s="661"/>
      <c r="HGT41" s="661"/>
      <c r="HGU41" s="661"/>
      <c r="HGV41" s="661"/>
      <c r="HGW41" s="661"/>
      <c r="HGX41" s="661"/>
      <c r="HGY41" s="661"/>
      <c r="HGZ41" s="661"/>
      <c r="HHA41" s="661"/>
      <c r="HHB41" s="661"/>
      <c r="HHC41" s="661"/>
      <c r="HHD41" s="661"/>
      <c r="HHE41" s="661"/>
      <c r="HHF41" s="661"/>
      <c r="HHG41" s="661"/>
      <c r="HHH41" s="661"/>
      <c r="HHI41" s="661"/>
      <c r="HHJ41" s="661"/>
      <c r="HHK41" s="661"/>
      <c r="HHL41" s="661"/>
      <c r="HHM41" s="661"/>
      <c r="HHN41" s="661"/>
      <c r="HHO41" s="661"/>
      <c r="HHP41" s="661"/>
      <c r="HHQ41" s="661"/>
      <c r="HHR41" s="661"/>
      <c r="HHS41" s="661"/>
      <c r="HHT41" s="661"/>
      <c r="HHU41" s="661"/>
      <c r="HHV41" s="661"/>
      <c r="HHW41" s="661"/>
      <c r="HHX41" s="661"/>
      <c r="HHY41" s="661"/>
      <c r="HHZ41" s="661"/>
      <c r="HIA41" s="661"/>
      <c r="HIB41" s="661"/>
      <c r="HIC41" s="661"/>
      <c r="HID41" s="661"/>
      <c r="HIE41" s="661"/>
      <c r="HIF41" s="661"/>
      <c r="HIG41" s="661"/>
      <c r="HIH41" s="661"/>
      <c r="HII41" s="661"/>
      <c r="HIJ41" s="661"/>
      <c r="HIK41" s="661"/>
      <c r="HIL41" s="661"/>
      <c r="HIM41" s="661"/>
      <c r="HIN41" s="661"/>
      <c r="HIO41" s="661"/>
      <c r="HIP41" s="661"/>
      <c r="HIQ41" s="661"/>
      <c r="HIR41" s="661"/>
      <c r="HIS41" s="661"/>
      <c r="HIT41" s="661"/>
      <c r="HIU41" s="661"/>
      <c r="HIV41" s="661"/>
      <c r="HIW41" s="661"/>
      <c r="HIX41" s="661"/>
      <c r="HIY41" s="661"/>
      <c r="HIZ41" s="661"/>
      <c r="HJA41" s="661"/>
      <c r="HJB41" s="661"/>
      <c r="HJC41" s="661"/>
      <c r="HJD41" s="661"/>
      <c r="HJE41" s="661"/>
      <c r="HJF41" s="661"/>
      <c r="HJG41" s="661"/>
      <c r="HJH41" s="661"/>
      <c r="HJI41" s="661"/>
      <c r="HJJ41" s="661"/>
      <c r="HJK41" s="661"/>
      <c r="HJL41" s="661"/>
      <c r="HJM41" s="661"/>
      <c r="HJN41" s="661"/>
      <c r="HJO41" s="661"/>
      <c r="HJP41" s="661"/>
      <c r="HJQ41" s="661"/>
      <c r="HJR41" s="661"/>
      <c r="HJS41" s="661"/>
      <c r="HJT41" s="661"/>
      <c r="HJU41" s="661"/>
      <c r="HJV41" s="661"/>
      <c r="HJW41" s="661"/>
      <c r="HJX41" s="661"/>
      <c r="HJY41" s="661"/>
      <c r="HJZ41" s="661"/>
      <c r="HKA41" s="661"/>
      <c r="HKB41" s="661"/>
      <c r="HKC41" s="661"/>
      <c r="HKD41" s="661"/>
      <c r="HKE41" s="661"/>
      <c r="HKF41" s="661"/>
      <c r="HKG41" s="661"/>
      <c r="HKH41" s="661"/>
      <c r="HKI41" s="661"/>
      <c r="HKJ41" s="661"/>
      <c r="HKK41" s="661"/>
      <c r="HKL41" s="661"/>
      <c r="HKM41" s="661"/>
      <c r="HKN41" s="661"/>
      <c r="HKO41" s="661"/>
      <c r="HKP41" s="661"/>
      <c r="HKQ41" s="661"/>
      <c r="HKR41" s="661"/>
      <c r="HKS41" s="661"/>
      <c r="HKT41" s="661"/>
      <c r="HKU41" s="661"/>
      <c r="HKV41" s="661"/>
      <c r="HKW41" s="661"/>
      <c r="HKX41" s="661"/>
      <c r="HKY41" s="661"/>
      <c r="HKZ41" s="661"/>
      <c r="HLA41" s="661"/>
      <c r="HLB41" s="661"/>
      <c r="HLC41" s="661"/>
      <c r="HLD41" s="661"/>
      <c r="HLE41" s="661"/>
      <c r="HLF41" s="661"/>
      <c r="HLG41" s="661"/>
      <c r="HLH41" s="661"/>
      <c r="HLI41" s="661"/>
      <c r="HLJ41" s="661"/>
      <c r="HLK41" s="661"/>
      <c r="HLL41" s="661"/>
      <c r="HLM41" s="661"/>
      <c r="HLN41" s="661"/>
      <c r="HLO41" s="661"/>
      <c r="HLP41" s="661"/>
      <c r="HLQ41" s="661"/>
      <c r="HLR41" s="661"/>
      <c r="HLS41" s="661"/>
      <c r="HLT41" s="661"/>
      <c r="HLU41" s="661"/>
      <c r="HLV41" s="661"/>
      <c r="HLW41" s="661"/>
      <c r="HLX41" s="661"/>
      <c r="HLY41" s="661"/>
      <c r="HLZ41" s="661"/>
      <c r="HMA41" s="661"/>
      <c r="HMB41" s="661"/>
      <c r="HMC41" s="661"/>
      <c r="HMD41" s="661"/>
      <c r="HME41" s="661"/>
      <c r="HMF41" s="661"/>
      <c r="HMG41" s="661"/>
      <c r="HMH41" s="661"/>
      <c r="HMI41" s="661"/>
      <c r="HMJ41" s="661"/>
      <c r="HMK41" s="661"/>
      <c r="HML41" s="661"/>
      <c r="HMM41" s="661"/>
      <c r="HMN41" s="661"/>
      <c r="HMO41" s="661"/>
      <c r="HMP41" s="661"/>
      <c r="HMQ41" s="661"/>
      <c r="HMR41" s="661"/>
      <c r="HMS41" s="661"/>
      <c r="HMT41" s="661"/>
      <c r="HMU41" s="661"/>
      <c r="HMV41" s="661"/>
      <c r="HMW41" s="661"/>
      <c r="HMX41" s="661"/>
      <c r="HMY41" s="661"/>
      <c r="HMZ41" s="661"/>
      <c r="HNA41" s="661"/>
      <c r="HNB41" s="661"/>
      <c r="HNC41" s="661"/>
      <c r="HND41" s="661"/>
      <c r="HNE41" s="661"/>
      <c r="HNF41" s="661"/>
      <c r="HNG41" s="661"/>
      <c r="HNH41" s="661"/>
      <c r="HNI41" s="661"/>
      <c r="HNJ41" s="661"/>
      <c r="HNK41" s="661"/>
      <c r="HNL41" s="661"/>
      <c r="HNM41" s="661"/>
      <c r="HNN41" s="661"/>
      <c r="HNO41" s="661"/>
      <c r="HNP41" s="661"/>
      <c r="HNQ41" s="661"/>
      <c r="HNR41" s="661"/>
      <c r="HNS41" s="661"/>
      <c r="HNT41" s="661"/>
      <c r="HNU41" s="661"/>
      <c r="HNV41" s="661"/>
      <c r="HNW41" s="661"/>
      <c r="HNX41" s="661"/>
      <c r="HNY41" s="661"/>
      <c r="HNZ41" s="661"/>
      <c r="HOA41" s="661"/>
      <c r="HOB41" s="661"/>
      <c r="HOC41" s="661"/>
      <c r="HOD41" s="661"/>
      <c r="HOE41" s="661"/>
      <c r="HOF41" s="661"/>
      <c r="HOG41" s="661"/>
      <c r="HOH41" s="661"/>
      <c r="HOI41" s="661"/>
      <c r="HOJ41" s="661"/>
      <c r="HOK41" s="661"/>
      <c r="HOL41" s="661"/>
      <c r="HOM41" s="661"/>
      <c r="HON41" s="661"/>
      <c r="HOO41" s="661"/>
      <c r="HOP41" s="661"/>
      <c r="HOQ41" s="661"/>
      <c r="HOR41" s="661"/>
      <c r="HOS41" s="661"/>
      <c r="HOT41" s="661"/>
      <c r="HOU41" s="661"/>
      <c r="HOV41" s="661"/>
      <c r="HOW41" s="661"/>
      <c r="HOX41" s="661"/>
      <c r="HOY41" s="661"/>
      <c r="HOZ41" s="661"/>
      <c r="HPA41" s="661"/>
      <c r="HPB41" s="661"/>
      <c r="HPC41" s="661"/>
      <c r="HPD41" s="661"/>
      <c r="HPE41" s="661"/>
      <c r="HPF41" s="661"/>
      <c r="HPG41" s="661"/>
      <c r="HPH41" s="661"/>
      <c r="HPI41" s="661"/>
      <c r="HPJ41" s="661"/>
      <c r="HPK41" s="661"/>
      <c r="HPL41" s="661"/>
      <c r="HPM41" s="661"/>
      <c r="HPN41" s="661"/>
      <c r="HPO41" s="661"/>
      <c r="HPP41" s="661"/>
      <c r="HPQ41" s="661"/>
      <c r="HPR41" s="661"/>
      <c r="HPS41" s="661"/>
      <c r="HPT41" s="661"/>
      <c r="HPU41" s="661"/>
      <c r="HPV41" s="661"/>
      <c r="HPW41" s="661"/>
      <c r="HPX41" s="661"/>
      <c r="HPY41" s="661"/>
      <c r="HPZ41" s="661"/>
      <c r="HQA41" s="661"/>
      <c r="HQB41" s="661"/>
      <c r="HQC41" s="661"/>
      <c r="HQD41" s="661"/>
      <c r="HQE41" s="661"/>
      <c r="HQF41" s="661"/>
      <c r="HQG41" s="661"/>
      <c r="HQH41" s="661"/>
      <c r="HQI41" s="661"/>
      <c r="HQJ41" s="661"/>
      <c r="HQK41" s="661"/>
      <c r="HQL41" s="661"/>
      <c r="HQM41" s="661"/>
      <c r="HQN41" s="661"/>
      <c r="HQO41" s="661"/>
      <c r="HQP41" s="661"/>
      <c r="HQQ41" s="661"/>
      <c r="HQR41" s="661"/>
      <c r="HQS41" s="661"/>
      <c r="HQT41" s="661"/>
      <c r="HQU41" s="661"/>
      <c r="HQV41" s="661"/>
      <c r="HQW41" s="661"/>
      <c r="HQX41" s="661"/>
      <c r="HQY41" s="661"/>
      <c r="HQZ41" s="661"/>
      <c r="HRA41" s="661"/>
      <c r="HRB41" s="661"/>
      <c r="HRC41" s="661"/>
      <c r="HRD41" s="661"/>
      <c r="HRE41" s="661"/>
      <c r="HRF41" s="661"/>
      <c r="HRG41" s="661"/>
      <c r="HRH41" s="661"/>
      <c r="HRI41" s="661"/>
      <c r="HRJ41" s="661"/>
      <c r="HRK41" s="661"/>
      <c r="HRL41" s="661"/>
      <c r="HRM41" s="661"/>
      <c r="HRN41" s="661"/>
      <c r="HRO41" s="661"/>
      <c r="HRP41" s="661"/>
      <c r="HRQ41" s="661"/>
      <c r="HRR41" s="661"/>
      <c r="HRS41" s="661"/>
      <c r="HRT41" s="661"/>
      <c r="HRU41" s="661"/>
      <c r="HRV41" s="661"/>
      <c r="HRW41" s="661"/>
      <c r="HRX41" s="661"/>
      <c r="HRY41" s="661"/>
      <c r="HRZ41" s="661"/>
      <c r="HSA41" s="661"/>
      <c r="HSB41" s="661"/>
      <c r="HSC41" s="661"/>
      <c r="HSD41" s="661"/>
      <c r="HSE41" s="661"/>
      <c r="HSF41" s="661"/>
      <c r="HSG41" s="661"/>
      <c r="HSH41" s="661"/>
      <c r="HSI41" s="661"/>
      <c r="HSJ41" s="661"/>
      <c r="HSK41" s="661"/>
      <c r="HSL41" s="661"/>
      <c r="HSM41" s="661"/>
      <c r="HSN41" s="661"/>
      <c r="HSO41" s="661"/>
      <c r="HSP41" s="661"/>
      <c r="HSQ41" s="661"/>
      <c r="HSR41" s="661"/>
      <c r="HSS41" s="661"/>
      <c r="HST41" s="661"/>
      <c r="HSU41" s="661"/>
      <c r="HSV41" s="661"/>
      <c r="HSW41" s="661"/>
      <c r="HSX41" s="661"/>
      <c r="HSY41" s="661"/>
      <c r="HSZ41" s="661"/>
      <c r="HTA41" s="661"/>
      <c r="HTB41" s="661"/>
      <c r="HTC41" s="661"/>
      <c r="HTD41" s="661"/>
      <c r="HTE41" s="661"/>
      <c r="HTF41" s="661"/>
      <c r="HTG41" s="661"/>
      <c r="HTH41" s="661"/>
      <c r="HTI41" s="661"/>
      <c r="HTJ41" s="661"/>
      <c r="HTK41" s="661"/>
      <c r="HTL41" s="661"/>
      <c r="HTM41" s="661"/>
      <c r="HTN41" s="661"/>
      <c r="HTO41" s="661"/>
      <c r="HTP41" s="661"/>
      <c r="HTQ41" s="661"/>
      <c r="HTR41" s="661"/>
      <c r="HTS41" s="661"/>
      <c r="HTT41" s="661"/>
      <c r="HTU41" s="661"/>
      <c r="HTV41" s="661"/>
      <c r="HTW41" s="661"/>
      <c r="HTX41" s="661"/>
      <c r="HTY41" s="661"/>
      <c r="HTZ41" s="661"/>
      <c r="HUA41" s="661"/>
      <c r="HUB41" s="661"/>
      <c r="HUC41" s="661"/>
      <c r="HUD41" s="661"/>
      <c r="HUE41" s="661"/>
      <c r="HUF41" s="661"/>
      <c r="HUG41" s="661"/>
      <c r="HUH41" s="661"/>
      <c r="HUI41" s="661"/>
      <c r="HUJ41" s="661"/>
      <c r="HUK41" s="661"/>
      <c r="HUL41" s="661"/>
      <c r="HUM41" s="661"/>
      <c r="HUN41" s="661"/>
      <c r="HUO41" s="661"/>
      <c r="HUP41" s="661"/>
      <c r="HUQ41" s="661"/>
      <c r="HUR41" s="661"/>
      <c r="HUS41" s="661"/>
      <c r="HUT41" s="661"/>
      <c r="HUU41" s="661"/>
      <c r="HUV41" s="661"/>
      <c r="HUW41" s="661"/>
      <c r="HUX41" s="661"/>
      <c r="HUY41" s="661"/>
      <c r="HUZ41" s="661"/>
      <c r="HVA41" s="661"/>
      <c r="HVB41" s="661"/>
      <c r="HVC41" s="661"/>
      <c r="HVD41" s="661"/>
      <c r="HVE41" s="661"/>
      <c r="HVF41" s="661"/>
      <c r="HVG41" s="661"/>
      <c r="HVH41" s="661"/>
      <c r="HVI41" s="661"/>
      <c r="HVJ41" s="661"/>
      <c r="HVK41" s="661"/>
      <c r="HVL41" s="661"/>
      <c r="HVM41" s="661"/>
      <c r="HVN41" s="661"/>
      <c r="HVO41" s="661"/>
      <c r="HVP41" s="661"/>
      <c r="HVQ41" s="661"/>
      <c r="HVR41" s="661"/>
      <c r="HVS41" s="661"/>
      <c r="HVT41" s="661"/>
      <c r="HVU41" s="661"/>
      <c r="HVV41" s="661"/>
      <c r="HVW41" s="661"/>
      <c r="HVX41" s="661"/>
      <c r="HVY41" s="661"/>
      <c r="HVZ41" s="661"/>
      <c r="HWA41" s="661"/>
      <c r="HWB41" s="661"/>
      <c r="HWC41" s="661"/>
      <c r="HWD41" s="661"/>
      <c r="HWE41" s="661"/>
      <c r="HWF41" s="661"/>
      <c r="HWG41" s="661"/>
      <c r="HWH41" s="661"/>
      <c r="HWI41" s="661"/>
      <c r="HWJ41" s="661"/>
      <c r="HWK41" s="661"/>
      <c r="HWL41" s="661"/>
      <c r="HWM41" s="661"/>
      <c r="HWN41" s="661"/>
      <c r="HWO41" s="661"/>
      <c r="HWP41" s="661"/>
      <c r="HWQ41" s="661"/>
      <c r="HWR41" s="661"/>
      <c r="HWS41" s="661"/>
      <c r="HWT41" s="661"/>
      <c r="HWU41" s="661"/>
      <c r="HWV41" s="661"/>
      <c r="HWW41" s="661"/>
      <c r="HWX41" s="661"/>
      <c r="HWY41" s="661"/>
      <c r="HWZ41" s="661"/>
      <c r="HXA41" s="661"/>
      <c r="HXB41" s="661"/>
      <c r="HXC41" s="661"/>
      <c r="HXD41" s="661"/>
      <c r="HXE41" s="661"/>
      <c r="HXF41" s="661"/>
      <c r="HXG41" s="661"/>
      <c r="HXH41" s="661"/>
      <c r="HXI41" s="661"/>
      <c r="HXJ41" s="661"/>
      <c r="HXK41" s="661"/>
      <c r="HXL41" s="661"/>
      <c r="HXM41" s="661"/>
      <c r="HXN41" s="661"/>
      <c r="HXO41" s="661"/>
      <c r="HXP41" s="661"/>
      <c r="HXQ41" s="661"/>
      <c r="HXR41" s="661"/>
      <c r="HXS41" s="661"/>
      <c r="HXT41" s="661"/>
      <c r="HXU41" s="661"/>
      <c r="HXV41" s="661"/>
      <c r="HXW41" s="661"/>
      <c r="HXX41" s="661"/>
      <c r="HXY41" s="661"/>
      <c r="HXZ41" s="661"/>
      <c r="HYA41" s="661"/>
      <c r="HYB41" s="661"/>
      <c r="HYC41" s="661"/>
      <c r="HYD41" s="661"/>
      <c r="HYE41" s="661"/>
      <c r="HYF41" s="661"/>
      <c r="HYG41" s="661"/>
      <c r="HYH41" s="661"/>
      <c r="HYI41" s="661"/>
      <c r="HYJ41" s="661"/>
      <c r="HYK41" s="661"/>
      <c r="HYL41" s="661"/>
      <c r="HYM41" s="661"/>
      <c r="HYN41" s="661"/>
      <c r="HYO41" s="661"/>
      <c r="HYP41" s="661"/>
      <c r="HYQ41" s="661"/>
      <c r="HYR41" s="661"/>
      <c r="HYS41" s="661"/>
      <c r="HYT41" s="661"/>
      <c r="HYU41" s="661"/>
      <c r="HYV41" s="661"/>
      <c r="HYW41" s="661"/>
      <c r="HYX41" s="661"/>
      <c r="HYY41" s="661"/>
      <c r="HYZ41" s="661"/>
      <c r="HZA41" s="661"/>
      <c r="HZB41" s="661"/>
      <c r="HZC41" s="661"/>
      <c r="HZD41" s="661"/>
      <c r="HZE41" s="661"/>
      <c r="HZF41" s="661"/>
      <c r="HZG41" s="661"/>
      <c r="HZH41" s="661"/>
      <c r="HZI41" s="661"/>
      <c r="HZJ41" s="661"/>
      <c r="HZK41" s="661"/>
      <c r="HZL41" s="661"/>
      <c r="HZM41" s="661"/>
      <c r="HZN41" s="661"/>
      <c r="HZO41" s="661"/>
      <c r="HZP41" s="661"/>
      <c r="HZQ41" s="661"/>
      <c r="HZR41" s="661"/>
      <c r="HZS41" s="661"/>
      <c r="HZT41" s="661"/>
      <c r="HZU41" s="661"/>
      <c r="HZV41" s="661"/>
      <c r="HZW41" s="661"/>
      <c r="HZX41" s="661"/>
      <c r="HZY41" s="661"/>
      <c r="HZZ41" s="661"/>
      <c r="IAA41" s="661"/>
      <c r="IAB41" s="661"/>
      <c r="IAC41" s="661"/>
      <c r="IAD41" s="661"/>
      <c r="IAE41" s="661"/>
      <c r="IAF41" s="661"/>
      <c r="IAG41" s="661"/>
      <c r="IAH41" s="661"/>
      <c r="IAI41" s="661"/>
      <c r="IAJ41" s="661"/>
      <c r="IAK41" s="661"/>
      <c r="IAL41" s="661"/>
      <c r="IAM41" s="661"/>
      <c r="IAN41" s="661"/>
      <c r="IAO41" s="661"/>
      <c r="IAP41" s="661"/>
      <c r="IAQ41" s="661"/>
      <c r="IAR41" s="661"/>
      <c r="IAS41" s="661"/>
      <c r="IAT41" s="661"/>
      <c r="IAU41" s="661"/>
      <c r="IAV41" s="661"/>
      <c r="IAW41" s="661"/>
      <c r="IAX41" s="661"/>
      <c r="IAY41" s="661"/>
      <c r="IAZ41" s="661"/>
      <c r="IBA41" s="661"/>
      <c r="IBB41" s="661"/>
      <c r="IBC41" s="661"/>
      <c r="IBD41" s="661"/>
      <c r="IBE41" s="661"/>
      <c r="IBF41" s="661"/>
      <c r="IBG41" s="661"/>
      <c r="IBH41" s="661"/>
      <c r="IBI41" s="661"/>
      <c r="IBJ41" s="661"/>
      <c r="IBK41" s="661"/>
      <c r="IBL41" s="661"/>
      <c r="IBM41" s="661"/>
      <c r="IBN41" s="661"/>
      <c r="IBO41" s="661"/>
      <c r="IBP41" s="661"/>
      <c r="IBQ41" s="661"/>
      <c r="IBR41" s="661"/>
      <c r="IBS41" s="661"/>
      <c r="IBT41" s="661"/>
      <c r="IBU41" s="661"/>
      <c r="IBV41" s="661"/>
      <c r="IBW41" s="661"/>
      <c r="IBX41" s="661"/>
      <c r="IBY41" s="661"/>
      <c r="IBZ41" s="661"/>
      <c r="ICA41" s="661"/>
      <c r="ICB41" s="661"/>
      <c r="ICC41" s="661"/>
      <c r="ICD41" s="661"/>
      <c r="ICE41" s="661"/>
      <c r="ICF41" s="661"/>
      <c r="ICG41" s="661"/>
      <c r="ICH41" s="661"/>
      <c r="ICI41" s="661"/>
      <c r="ICJ41" s="661"/>
      <c r="ICK41" s="661"/>
      <c r="ICL41" s="661"/>
      <c r="ICM41" s="661"/>
      <c r="ICN41" s="661"/>
      <c r="ICO41" s="661"/>
      <c r="ICP41" s="661"/>
      <c r="ICQ41" s="661"/>
      <c r="ICR41" s="661"/>
      <c r="ICS41" s="661"/>
      <c r="ICT41" s="661"/>
      <c r="ICU41" s="661"/>
      <c r="ICV41" s="661"/>
      <c r="ICW41" s="661"/>
      <c r="ICX41" s="661"/>
      <c r="ICY41" s="661"/>
      <c r="ICZ41" s="661"/>
      <c r="IDA41" s="661"/>
      <c r="IDB41" s="661"/>
      <c r="IDC41" s="661"/>
      <c r="IDD41" s="661"/>
      <c r="IDE41" s="661"/>
      <c r="IDF41" s="661"/>
      <c r="IDG41" s="661"/>
      <c r="IDH41" s="661"/>
      <c r="IDI41" s="661"/>
      <c r="IDJ41" s="661"/>
      <c r="IDK41" s="661"/>
      <c r="IDL41" s="661"/>
      <c r="IDM41" s="661"/>
      <c r="IDN41" s="661"/>
      <c r="IDO41" s="661"/>
      <c r="IDP41" s="661"/>
      <c r="IDQ41" s="661"/>
      <c r="IDR41" s="661"/>
      <c r="IDS41" s="661"/>
      <c r="IDT41" s="661"/>
      <c r="IDU41" s="661"/>
      <c r="IDV41" s="661"/>
      <c r="IDW41" s="661"/>
      <c r="IDX41" s="661"/>
      <c r="IDY41" s="661"/>
      <c r="IDZ41" s="661"/>
      <c r="IEA41" s="661"/>
      <c r="IEB41" s="661"/>
      <c r="IEC41" s="661"/>
      <c r="IED41" s="661"/>
      <c r="IEE41" s="661"/>
      <c r="IEF41" s="661"/>
      <c r="IEG41" s="661"/>
      <c r="IEH41" s="661"/>
      <c r="IEI41" s="661"/>
      <c r="IEJ41" s="661"/>
      <c r="IEK41" s="661"/>
      <c r="IEL41" s="661"/>
      <c r="IEM41" s="661"/>
      <c r="IEN41" s="661"/>
      <c r="IEO41" s="661"/>
      <c r="IEP41" s="661"/>
      <c r="IEQ41" s="661"/>
      <c r="IER41" s="661"/>
      <c r="IES41" s="661"/>
      <c r="IET41" s="661"/>
      <c r="IEU41" s="661"/>
      <c r="IEV41" s="661"/>
      <c r="IEW41" s="661"/>
      <c r="IEX41" s="661"/>
      <c r="IEY41" s="661"/>
      <c r="IEZ41" s="661"/>
      <c r="IFA41" s="661"/>
      <c r="IFB41" s="661"/>
      <c r="IFC41" s="661"/>
      <c r="IFD41" s="661"/>
      <c r="IFE41" s="661"/>
      <c r="IFF41" s="661"/>
      <c r="IFG41" s="661"/>
      <c r="IFH41" s="661"/>
      <c r="IFI41" s="661"/>
      <c r="IFJ41" s="661"/>
      <c r="IFK41" s="661"/>
      <c r="IFL41" s="661"/>
      <c r="IFM41" s="661"/>
      <c r="IFN41" s="661"/>
      <c r="IFO41" s="661"/>
      <c r="IFP41" s="661"/>
      <c r="IFQ41" s="661"/>
      <c r="IFR41" s="661"/>
      <c r="IFS41" s="661"/>
      <c r="IFT41" s="661"/>
      <c r="IFU41" s="661"/>
      <c r="IFV41" s="661"/>
      <c r="IFW41" s="661"/>
      <c r="IFX41" s="661"/>
      <c r="IFY41" s="661"/>
      <c r="IFZ41" s="661"/>
      <c r="IGA41" s="661"/>
      <c r="IGB41" s="661"/>
      <c r="IGC41" s="661"/>
      <c r="IGD41" s="661"/>
      <c r="IGE41" s="661"/>
      <c r="IGF41" s="661"/>
      <c r="IGG41" s="661"/>
      <c r="IGH41" s="661"/>
      <c r="IGI41" s="661"/>
      <c r="IGJ41" s="661"/>
      <c r="IGK41" s="661"/>
      <c r="IGL41" s="661"/>
      <c r="IGM41" s="661"/>
      <c r="IGN41" s="661"/>
      <c r="IGO41" s="661"/>
      <c r="IGP41" s="661"/>
      <c r="IGQ41" s="661"/>
      <c r="IGR41" s="661"/>
      <c r="IGS41" s="661"/>
      <c r="IGT41" s="661"/>
      <c r="IGU41" s="661"/>
      <c r="IGV41" s="661"/>
      <c r="IGW41" s="661"/>
      <c r="IGX41" s="661"/>
      <c r="IGY41" s="661"/>
      <c r="IGZ41" s="661"/>
      <c r="IHA41" s="661"/>
      <c r="IHB41" s="661"/>
      <c r="IHC41" s="661"/>
      <c r="IHD41" s="661"/>
      <c r="IHE41" s="661"/>
      <c r="IHF41" s="661"/>
      <c r="IHG41" s="661"/>
      <c r="IHH41" s="661"/>
      <c r="IHI41" s="661"/>
      <c r="IHJ41" s="661"/>
      <c r="IHK41" s="661"/>
      <c r="IHL41" s="661"/>
      <c r="IHM41" s="661"/>
      <c r="IHN41" s="661"/>
      <c r="IHO41" s="661"/>
      <c r="IHP41" s="661"/>
      <c r="IHQ41" s="661"/>
      <c r="IHR41" s="661"/>
      <c r="IHS41" s="661"/>
      <c r="IHT41" s="661"/>
      <c r="IHU41" s="661"/>
      <c r="IHV41" s="661"/>
      <c r="IHW41" s="661"/>
      <c r="IHX41" s="661"/>
      <c r="IHY41" s="661"/>
      <c r="IHZ41" s="661"/>
      <c r="IIA41" s="661"/>
      <c r="IIB41" s="661"/>
      <c r="IIC41" s="661"/>
      <c r="IID41" s="661"/>
      <c r="IIE41" s="661"/>
      <c r="IIF41" s="661"/>
      <c r="IIG41" s="661"/>
      <c r="IIH41" s="661"/>
      <c r="III41" s="661"/>
      <c r="IIJ41" s="661"/>
      <c r="IIK41" s="661"/>
      <c r="IIL41" s="661"/>
      <c r="IIM41" s="661"/>
      <c r="IIN41" s="661"/>
      <c r="IIO41" s="661"/>
      <c r="IIP41" s="661"/>
      <c r="IIQ41" s="661"/>
      <c r="IIR41" s="661"/>
      <c r="IIS41" s="661"/>
      <c r="IIT41" s="661"/>
      <c r="IIU41" s="661"/>
      <c r="IIV41" s="661"/>
      <c r="IIW41" s="661"/>
      <c r="IIX41" s="661"/>
      <c r="IIY41" s="661"/>
      <c r="IIZ41" s="661"/>
      <c r="IJA41" s="661"/>
      <c r="IJB41" s="661"/>
      <c r="IJC41" s="661"/>
      <c r="IJD41" s="661"/>
      <c r="IJE41" s="661"/>
      <c r="IJF41" s="661"/>
      <c r="IJG41" s="661"/>
      <c r="IJH41" s="661"/>
      <c r="IJI41" s="661"/>
      <c r="IJJ41" s="661"/>
      <c r="IJK41" s="661"/>
      <c r="IJL41" s="661"/>
      <c r="IJM41" s="661"/>
      <c r="IJN41" s="661"/>
      <c r="IJO41" s="661"/>
      <c r="IJP41" s="661"/>
      <c r="IJQ41" s="661"/>
      <c r="IJR41" s="661"/>
      <c r="IJS41" s="661"/>
      <c r="IJT41" s="661"/>
      <c r="IJU41" s="661"/>
      <c r="IJV41" s="661"/>
      <c r="IJW41" s="661"/>
      <c r="IJX41" s="661"/>
      <c r="IJY41" s="661"/>
      <c r="IJZ41" s="661"/>
      <c r="IKA41" s="661"/>
      <c r="IKB41" s="661"/>
      <c r="IKC41" s="661"/>
      <c r="IKD41" s="661"/>
      <c r="IKE41" s="661"/>
      <c r="IKF41" s="661"/>
      <c r="IKG41" s="661"/>
      <c r="IKH41" s="661"/>
      <c r="IKI41" s="661"/>
      <c r="IKJ41" s="661"/>
      <c r="IKK41" s="661"/>
      <c r="IKL41" s="661"/>
      <c r="IKM41" s="661"/>
      <c r="IKN41" s="661"/>
      <c r="IKO41" s="661"/>
      <c r="IKP41" s="661"/>
      <c r="IKQ41" s="661"/>
      <c r="IKR41" s="661"/>
      <c r="IKS41" s="661"/>
      <c r="IKT41" s="661"/>
      <c r="IKU41" s="661"/>
      <c r="IKV41" s="661"/>
      <c r="IKW41" s="661"/>
      <c r="IKX41" s="661"/>
      <c r="IKY41" s="661"/>
      <c r="IKZ41" s="661"/>
      <c r="ILA41" s="661"/>
      <c r="ILB41" s="661"/>
      <c r="ILC41" s="661"/>
      <c r="ILD41" s="661"/>
      <c r="ILE41" s="661"/>
      <c r="ILF41" s="661"/>
      <c r="ILG41" s="661"/>
      <c r="ILH41" s="661"/>
      <c r="ILI41" s="661"/>
      <c r="ILJ41" s="661"/>
      <c r="ILK41" s="661"/>
      <c r="ILL41" s="661"/>
      <c r="ILM41" s="661"/>
      <c r="ILN41" s="661"/>
      <c r="ILO41" s="661"/>
      <c r="ILP41" s="661"/>
      <c r="ILQ41" s="661"/>
      <c r="ILR41" s="661"/>
      <c r="ILS41" s="661"/>
      <c r="ILT41" s="661"/>
      <c r="ILU41" s="661"/>
      <c r="ILV41" s="661"/>
      <c r="ILW41" s="661"/>
      <c r="ILX41" s="661"/>
      <c r="ILY41" s="661"/>
      <c r="ILZ41" s="661"/>
      <c r="IMA41" s="661"/>
      <c r="IMB41" s="661"/>
      <c r="IMC41" s="661"/>
      <c r="IMD41" s="661"/>
      <c r="IME41" s="661"/>
      <c r="IMF41" s="661"/>
      <c r="IMG41" s="661"/>
      <c r="IMH41" s="661"/>
      <c r="IMI41" s="661"/>
      <c r="IMJ41" s="661"/>
      <c r="IMK41" s="661"/>
      <c r="IML41" s="661"/>
      <c r="IMM41" s="661"/>
      <c r="IMN41" s="661"/>
      <c r="IMO41" s="661"/>
      <c r="IMP41" s="661"/>
      <c r="IMQ41" s="661"/>
      <c r="IMR41" s="661"/>
      <c r="IMS41" s="661"/>
      <c r="IMT41" s="661"/>
      <c r="IMU41" s="661"/>
      <c r="IMV41" s="661"/>
      <c r="IMW41" s="661"/>
      <c r="IMX41" s="661"/>
      <c r="IMY41" s="661"/>
      <c r="IMZ41" s="661"/>
      <c r="INA41" s="661"/>
      <c r="INB41" s="661"/>
      <c r="INC41" s="661"/>
      <c r="IND41" s="661"/>
      <c r="INE41" s="661"/>
      <c r="INF41" s="661"/>
      <c r="ING41" s="661"/>
      <c r="INH41" s="661"/>
      <c r="INI41" s="661"/>
      <c r="INJ41" s="661"/>
      <c r="INK41" s="661"/>
      <c r="INL41" s="661"/>
      <c r="INM41" s="661"/>
      <c r="INN41" s="661"/>
      <c r="INO41" s="661"/>
      <c r="INP41" s="661"/>
      <c r="INQ41" s="661"/>
      <c r="INR41" s="661"/>
      <c r="INS41" s="661"/>
      <c r="INT41" s="661"/>
      <c r="INU41" s="661"/>
      <c r="INV41" s="661"/>
      <c r="INW41" s="661"/>
      <c r="INX41" s="661"/>
      <c r="INY41" s="661"/>
      <c r="INZ41" s="661"/>
      <c r="IOA41" s="661"/>
      <c r="IOB41" s="661"/>
      <c r="IOC41" s="661"/>
      <c r="IOD41" s="661"/>
      <c r="IOE41" s="661"/>
      <c r="IOF41" s="661"/>
      <c r="IOG41" s="661"/>
      <c r="IOH41" s="661"/>
      <c r="IOI41" s="661"/>
      <c r="IOJ41" s="661"/>
      <c r="IOK41" s="661"/>
      <c r="IOL41" s="661"/>
      <c r="IOM41" s="661"/>
      <c r="ION41" s="661"/>
      <c r="IOO41" s="661"/>
      <c r="IOP41" s="661"/>
      <c r="IOQ41" s="661"/>
      <c r="IOR41" s="661"/>
      <c r="IOS41" s="661"/>
      <c r="IOT41" s="661"/>
      <c r="IOU41" s="661"/>
      <c r="IOV41" s="661"/>
      <c r="IOW41" s="661"/>
      <c r="IOX41" s="661"/>
      <c r="IOY41" s="661"/>
      <c r="IOZ41" s="661"/>
      <c r="IPA41" s="661"/>
      <c r="IPB41" s="661"/>
      <c r="IPC41" s="661"/>
      <c r="IPD41" s="661"/>
      <c r="IPE41" s="661"/>
      <c r="IPF41" s="661"/>
      <c r="IPG41" s="661"/>
      <c r="IPH41" s="661"/>
      <c r="IPI41" s="661"/>
      <c r="IPJ41" s="661"/>
      <c r="IPK41" s="661"/>
      <c r="IPL41" s="661"/>
      <c r="IPM41" s="661"/>
      <c r="IPN41" s="661"/>
      <c r="IPO41" s="661"/>
      <c r="IPP41" s="661"/>
      <c r="IPQ41" s="661"/>
      <c r="IPR41" s="661"/>
      <c r="IPS41" s="661"/>
      <c r="IPT41" s="661"/>
      <c r="IPU41" s="661"/>
      <c r="IPV41" s="661"/>
      <c r="IPW41" s="661"/>
      <c r="IPX41" s="661"/>
      <c r="IPY41" s="661"/>
      <c r="IPZ41" s="661"/>
      <c r="IQA41" s="661"/>
      <c r="IQB41" s="661"/>
      <c r="IQC41" s="661"/>
      <c r="IQD41" s="661"/>
      <c r="IQE41" s="661"/>
      <c r="IQF41" s="661"/>
      <c r="IQG41" s="661"/>
      <c r="IQH41" s="661"/>
      <c r="IQI41" s="661"/>
      <c r="IQJ41" s="661"/>
      <c r="IQK41" s="661"/>
      <c r="IQL41" s="661"/>
      <c r="IQM41" s="661"/>
      <c r="IQN41" s="661"/>
      <c r="IQO41" s="661"/>
      <c r="IQP41" s="661"/>
      <c r="IQQ41" s="661"/>
      <c r="IQR41" s="661"/>
      <c r="IQS41" s="661"/>
      <c r="IQT41" s="661"/>
      <c r="IQU41" s="661"/>
      <c r="IQV41" s="661"/>
      <c r="IQW41" s="661"/>
      <c r="IQX41" s="661"/>
      <c r="IQY41" s="661"/>
      <c r="IQZ41" s="661"/>
      <c r="IRA41" s="661"/>
      <c r="IRB41" s="661"/>
      <c r="IRC41" s="661"/>
      <c r="IRD41" s="661"/>
      <c r="IRE41" s="661"/>
      <c r="IRF41" s="661"/>
      <c r="IRG41" s="661"/>
      <c r="IRH41" s="661"/>
      <c r="IRI41" s="661"/>
      <c r="IRJ41" s="661"/>
      <c r="IRK41" s="661"/>
      <c r="IRL41" s="661"/>
      <c r="IRM41" s="661"/>
      <c r="IRN41" s="661"/>
      <c r="IRO41" s="661"/>
      <c r="IRP41" s="661"/>
      <c r="IRQ41" s="661"/>
      <c r="IRR41" s="661"/>
      <c r="IRS41" s="661"/>
      <c r="IRT41" s="661"/>
      <c r="IRU41" s="661"/>
      <c r="IRV41" s="661"/>
      <c r="IRW41" s="661"/>
      <c r="IRX41" s="661"/>
      <c r="IRY41" s="661"/>
      <c r="IRZ41" s="661"/>
      <c r="ISA41" s="661"/>
      <c r="ISB41" s="661"/>
      <c r="ISC41" s="661"/>
      <c r="ISD41" s="661"/>
      <c r="ISE41" s="661"/>
      <c r="ISF41" s="661"/>
      <c r="ISG41" s="661"/>
      <c r="ISH41" s="661"/>
      <c r="ISI41" s="661"/>
      <c r="ISJ41" s="661"/>
      <c r="ISK41" s="661"/>
      <c r="ISL41" s="661"/>
      <c r="ISM41" s="661"/>
      <c r="ISN41" s="661"/>
      <c r="ISO41" s="661"/>
      <c r="ISP41" s="661"/>
      <c r="ISQ41" s="661"/>
      <c r="ISR41" s="661"/>
      <c r="ISS41" s="661"/>
      <c r="IST41" s="661"/>
      <c r="ISU41" s="661"/>
      <c r="ISV41" s="661"/>
      <c r="ISW41" s="661"/>
      <c r="ISX41" s="661"/>
      <c r="ISY41" s="661"/>
      <c r="ISZ41" s="661"/>
      <c r="ITA41" s="661"/>
      <c r="ITB41" s="661"/>
      <c r="ITC41" s="661"/>
      <c r="ITD41" s="661"/>
      <c r="ITE41" s="661"/>
      <c r="ITF41" s="661"/>
      <c r="ITG41" s="661"/>
      <c r="ITH41" s="661"/>
      <c r="ITI41" s="661"/>
      <c r="ITJ41" s="661"/>
      <c r="ITK41" s="661"/>
      <c r="ITL41" s="661"/>
      <c r="ITM41" s="661"/>
      <c r="ITN41" s="661"/>
      <c r="ITO41" s="661"/>
      <c r="ITP41" s="661"/>
      <c r="ITQ41" s="661"/>
      <c r="ITR41" s="661"/>
      <c r="ITS41" s="661"/>
      <c r="ITT41" s="661"/>
      <c r="ITU41" s="661"/>
      <c r="ITV41" s="661"/>
      <c r="ITW41" s="661"/>
      <c r="ITX41" s="661"/>
      <c r="ITY41" s="661"/>
      <c r="ITZ41" s="661"/>
      <c r="IUA41" s="661"/>
      <c r="IUB41" s="661"/>
      <c r="IUC41" s="661"/>
      <c r="IUD41" s="661"/>
      <c r="IUE41" s="661"/>
      <c r="IUF41" s="661"/>
      <c r="IUG41" s="661"/>
      <c r="IUH41" s="661"/>
      <c r="IUI41" s="661"/>
      <c r="IUJ41" s="661"/>
      <c r="IUK41" s="661"/>
      <c r="IUL41" s="661"/>
      <c r="IUM41" s="661"/>
      <c r="IUN41" s="661"/>
      <c r="IUO41" s="661"/>
      <c r="IUP41" s="661"/>
      <c r="IUQ41" s="661"/>
      <c r="IUR41" s="661"/>
      <c r="IUS41" s="661"/>
      <c r="IUT41" s="661"/>
      <c r="IUU41" s="661"/>
      <c r="IUV41" s="661"/>
      <c r="IUW41" s="661"/>
      <c r="IUX41" s="661"/>
      <c r="IUY41" s="661"/>
      <c r="IUZ41" s="661"/>
      <c r="IVA41" s="661"/>
      <c r="IVB41" s="661"/>
      <c r="IVC41" s="661"/>
      <c r="IVD41" s="661"/>
      <c r="IVE41" s="661"/>
      <c r="IVF41" s="661"/>
      <c r="IVG41" s="661"/>
      <c r="IVH41" s="661"/>
      <c r="IVI41" s="661"/>
      <c r="IVJ41" s="661"/>
      <c r="IVK41" s="661"/>
      <c r="IVL41" s="661"/>
      <c r="IVM41" s="661"/>
      <c r="IVN41" s="661"/>
      <c r="IVO41" s="661"/>
      <c r="IVP41" s="661"/>
      <c r="IVQ41" s="661"/>
      <c r="IVR41" s="661"/>
      <c r="IVS41" s="661"/>
      <c r="IVT41" s="661"/>
      <c r="IVU41" s="661"/>
      <c r="IVV41" s="661"/>
      <c r="IVW41" s="661"/>
      <c r="IVX41" s="661"/>
      <c r="IVY41" s="661"/>
      <c r="IVZ41" s="661"/>
      <c r="IWA41" s="661"/>
      <c r="IWB41" s="661"/>
      <c r="IWC41" s="661"/>
      <c r="IWD41" s="661"/>
      <c r="IWE41" s="661"/>
      <c r="IWF41" s="661"/>
      <c r="IWG41" s="661"/>
      <c r="IWH41" s="661"/>
      <c r="IWI41" s="661"/>
      <c r="IWJ41" s="661"/>
      <c r="IWK41" s="661"/>
      <c r="IWL41" s="661"/>
      <c r="IWM41" s="661"/>
      <c r="IWN41" s="661"/>
      <c r="IWO41" s="661"/>
      <c r="IWP41" s="661"/>
      <c r="IWQ41" s="661"/>
      <c r="IWR41" s="661"/>
      <c r="IWS41" s="661"/>
      <c r="IWT41" s="661"/>
      <c r="IWU41" s="661"/>
      <c r="IWV41" s="661"/>
      <c r="IWW41" s="661"/>
      <c r="IWX41" s="661"/>
      <c r="IWY41" s="661"/>
      <c r="IWZ41" s="661"/>
      <c r="IXA41" s="661"/>
      <c r="IXB41" s="661"/>
      <c r="IXC41" s="661"/>
      <c r="IXD41" s="661"/>
      <c r="IXE41" s="661"/>
      <c r="IXF41" s="661"/>
      <c r="IXG41" s="661"/>
      <c r="IXH41" s="661"/>
      <c r="IXI41" s="661"/>
      <c r="IXJ41" s="661"/>
      <c r="IXK41" s="661"/>
      <c r="IXL41" s="661"/>
      <c r="IXM41" s="661"/>
      <c r="IXN41" s="661"/>
      <c r="IXO41" s="661"/>
      <c r="IXP41" s="661"/>
      <c r="IXQ41" s="661"/>
      <c r="IXR41" s="661"/>
      <c r="IXS41" s="661"/>
      <c r="IXT41" s="661"/>
      <c r="IXU41" s="661"/>
      <c r="IXV41" s="661"/>
      <c r="IXW41" s="661"/>
      <c r="IXX41" s="661"/>
      <c r="IXY41" s="661"/>
      <c r="IXZ41" s="661"/>
      <c r="IYA41" s="661"/>
      <c r="IYB41" s="661"/>
      <c r="IYC41" s="661"/>
      <c r="IYD41" s="661"/>
      <c r="IYE41" s="661"/>
      <c r="IYF41" s="661"/>
      <c r="IYG41" s="661"/>
      <c r="IYH41" s="661"/>
      <c r="IYI41" s="661"/>
      <c r="IYJ41" s="661"/>
      <c r="IYK41" s="661"/>
      <c r="IYL41" s="661"/>
      <c r="IYM41" s="661"/>
      <c r="IYN41" s="661"/>
      <c r="IYO41" s="661"/>
      <c r="IYP41" s="661"/>
      <c r="IYQ41" s="661"/>
      <c r="IYR41" s="661"/>
      <c r="IYS41" s="661"/>
      <c r="IYT41" s="661"/>
      <c r="IYU41" s="661"/>
      <c r="IYV41" s="661"/>
      <c r="IYW41" s="661"/>
      <c r="IYX41" s="661"/>
      <c r="IYY41" s="661"/>
      <c r="IYZ41" s="661"/>
      <c r="IZA41" s="661"/>
      <c r="IZB41" s="661"/>
      <c r="IZC41" s="661"/>
      <c r="IZD41" s="661"/>
      <c r="IZE41" s="661"/>
      <c r="IZF41" s="661"/>
      <c r="IZG41" s="661"/>
      <c r="IZH41" s="661"/>
      <c r="IZI41" s="661"/>
      <c r="IZJ41" s="661"/>
      <c r="IZK41" s="661"/>
      <c r="IZL41" s="661"/>
      <c r="IZM41" s="661"/>
      <c r="IZN41" s="661"/>
      <c r="IZO41" s="661"/>
      <c r="IZP41" s="661"/>
      <c r="IZQ41" s="661"/>
      <c r="IZR41" s="661"/>
      <c r="IZS41" s="661"/>
      <c r="IZT41" s="661"/>
      <c r="IZU41" s="661"/>
      <c r="IZV41" s="661"/>
      <c r="IZW41" s="661"/>
      <c r="IZX41" s="661"/>
      <c r="IZY41" s="661"/>
      <c r="IZZ41" s="661"/>
      <c r="JAA41" s="661"/>
      <c r="JAB41" s="661"/>
      <c r="JAC41" s="661"/>
      <c r="JAD41" s="661"/>
      <c r="JAE41" s="661"/>
      <c r="JAF41" s="661"/>
      <c r="JAG41" s="661"/>
      <c r="JAH41" s="661"/>
      <c r="JAI41" s="661"/>
      <c r="JAJ41" s="661"/>
      <c r="JAK41" s="661"/>
      <c r="JAL41" s="661"/>
      <c r="JAM41" s="661"/>
      <c r="JAN41" s="661"/>
      <c r="JAO41" s="661"/>
      <c r="JAP41" s="661"/>
      <c r="JAQ41" s="661"/>
      <c r="JAR41" s="661"/>
      <c r="JAS41" s="661"/>
      <c r="JAT41" s="661"/>
      <c r="JAU41" s="661"/>
      <c r="JAV41" s="661"/>
      <c r="JAW41" s="661"/>
      <c r="JAX41" s="661"/>
      <c r="JAY41" s="661"/>
      <c r="JAZ41" s="661"/>
      <c r="JBA41" s="661"/>
      <c r="JBB41" s="661"/>
      <c r="JBC41" s="661"/>
      <c r="JBD41" s="661"/>
      <c r="JBE41" s="661"/>
      <c r="JBF41" s="661"/>
      <c r="JBG41" s="661"/>
      <c r="JBH41" s="661"/>
      <c r="JBI41" s="661"/>
      <c r="JBJ41" s="661"/>
      <c r="JBK41" s="661"/>
      <c r="JBL41" s="661"/>
      <c r="JBM41" s="661"/>
      <c r="JBN41" s="661"/>
      <c r="JBO41" s="661"/>
      <c r="JBP41" s="661"/>
      <c r="JBQ41" s="661"/>
      <c r="JBR41" s="661"/>
      <c r="JBS41" s="661"/>
      <c r="JBT41" s="661"/>
      <c r="JBU41" s="661"/>
      <c r="JBV41" s="661"/>
      <c r="JBW41" s="661"/>
      <c r="JBX41" s="661"/>
      <c r="JBY41" s="661"/>
      <c r="JBZ41" s="661"/>
      <c r="JCA41" s="661"/>
      <c r="JCB41" s="661"/>
      <c r="JCC41" s="661"/>
      <c r="JCD41" s="661"/>
      <c r="JCE41" s="661"/>
      <c r="JCF41" s="661"/>
      <c r="JCG41" s="661"/>
      <c r="JCH41" s="661"/>
      <c r="JCI41" s="661"/>
      <c r="JCJ41" s="661"/>
      <c r="JCK41" s="661"/>
      <c r="JCL41" s="661"/>
      <c r="JCM41" s="661"/>
      <c r="JCN41" s="661"/>
      <c r="JCO41" s="661"/>
      <c r="JCP41" s="661"/>
      <c r="JCQ41" s="661"/>
      <c r="JCR41" s="661"/>
      <c r="JCS41" s="661"/>
      <c r="JCT41" s="661"/>
      <c r="JCU41" s="661"/>
      <c r="JCV41" s="661"/>
      <c r="JCW41" s="661"/>
      <c r="JCX41" s="661"/>
      <c r="JCY41" s="661"/>
      <c r="JCZ41" s="661"/>
      <c r="JDA41" s="661"/>
      <c r="JDB41" s="661"/>
      <c r="JDC41" s="661"/>
      <c r="JDD41" s="661"/>
      <c r="JDE41" s="661"/>
      <c r="JDF41" s="661"/>
      <c r="JDG41" s="661"/>
      <c r="JDH41" s="661"/>
      <c r="JDI41" s="661"/>
      <c r="JDJ41" s="661"/>
      <c r="JDK41" s="661"/>
      <c r="JDL41" s="661"/>
      <c r="JDM41" s="661"/>
      <c r="JDN41" s="661"/>
      <c r="JDO41" s="661"/>
      <c r="JDP41" s="661"/>
      <c r="JDQ41" s="661"/>
      <c r="JDR41" s="661"/>
      <c r="JDS41" s="661"/>
      <c r="JDT41" s="661"/>
      <c r="JDU41" s="661"/>
      <c r="JDV41" s="661"/>
      <c r="JDW41" s="661"/>
      <c r="JDX41" s="661"/>
      <c r="JDY41" s="661"/>
      <c r="JDZ41" s="661"/>
      <c r="JEA41" s="661"/>
      <c r="JEB41" s="661"/>
      <c r="JEC41" s="661"/>
      <c r="JED41" s="661"/>
      <c r="JEE41" s="661"/>
      <c r="JEF41" s="661"/>
      <c r="JEG41" s="661"/>
      <c r="JEH41" s="661"/>
      <c r="JEI41" s="661"/>
      <c r="JEJ41" s="661"/>
      <c r="JEK41" s="661"/>
      <c r="JEL41" s="661"/>
      <c r="JEM41" s="661"/>
      <c r="JEN41" s="661"/>
      <c r="JEO41" s="661"/>
      <c r="JEP41" s="661"/>
      <c r="JEQ41" s="661"/>
      <c r="JER41" s="661"/>
      <c r="JES41" s="661"/>
      <c r="JET41" s="661"/>
      <c r="JEU41" s="661"/>
      <c r="JEV41" s="661"/>
      <c r="JEW41" s="661"/>
      <c r="JEX41" s="661"/>
      <c r="JEY41" s="661"/>
      <c r="JEZ41" s="661"/>
      <c r="JFA41" s="661"/>
      <c r="JFB41" s="661"/>
      <c r="JFC41" s="661"/>
      <c r="JFD41" s="661"/>
      <c r="JFE41" s="661"/>
      <c r="JFF41" s="661"/>
      <c r="JFG41" s="661"/>
      <c r="JFH41" s="661"/>
      <c r="JFI41" s="661"/>
      <c r="JFJ41" s="661"/>
      <c r="JFK41" s="661"/>
      <c r="JFL41" s="661"/>
      <c r="JFM41" s="661"/>
      <c r="JFN41" s="661"/>
      <c r="JFO41" s="661"/>
      <c r="JFP41" s="661"/>
      <c r="JFQ41" s="661"/>
      <c r="JFR41" s="661"/>
      <c r="JFS41" s="661"/>
      <c r="JFT41" s="661"/>
      <c r="JFU41" s="661"/>
      <c r="JFV41" s="661"/>
      <c r="JFW41" s="661"/>
      <c r="JFX41" s="661"/>
      <c r="JFY41" s="661"/>
      <c r="JFZ41" s="661"/>
      <c r="JGA41" s="661"/>
      <c r="JGB41" s="661"/>
      <c r="JGC41" s="661"/>
      <c r="JGD41" s="661"/>
      <c r="JGE41" s="661"/>
      <c r="JGF41" s="661"/>
      <c r="JGG41" s="661"/>
      <c r="JGH41" s="661"/>
      <c r="JGI41" s="661"/>
      <c r="JGJ41" s="661"/>
      <c r="JGK41" s="661"/>
      <c r="JGL41" s="661"/>
      <c r="JGM41" s="661"/>
      <c r="JGN41" s="661"/>
      <c r="JGO41" s="661"/>
      <c r="JGP41" s="661"/>
      <c r="JGQ41" s="661"/>
      <c r="JGR41" s="661"/>
      <c r="JGS41" s="661"/>
      <c r="JGT41" s="661"/>
      <c r="JGU41" s="661"/>
      <c r="JGV41" s="661"/>
      <c r="JGW41" s="661"/>
      <c r="JGX41" s="661"/>
      <c r="JGY41" s="661"/>
      <c r="JGZ41" s="661"/>
      <c r="JHA41" s="661"/>
      <c r="JHB41" s="661"/>
      <c r="JHC41" s="661"/>
      <c r="JHD41" s="661"/>
      <c r="JHE41" s="661"/>
      <c r="JHF41" s="661"/>
      <c r="JHG41" s="661"/>
      <c r="JHH41" s="661"/>
      <c r="JHI41" s="661"/>
      <c r="JHJ41" s="661"/>
      <c r="JHK41" s="661"/>
      <c r="JHL41" s="661"/>
      <c r="JHM41" s="661"/>
      <c r="JHN41" s="661"/>
      <c r="JHO41" s="661"/>
      <c r="JHP41" s="661"/>
      <c r="JHQ41" s="661"/>
      <c r="JHR41" s="661"/>
      <c r="JHS41" s="661"/>
      <c r="JHT41" s="661"/>
      <c r="JHU41" s="661"/>
      <c r="JHV41" s="661"/>
      <c r="JHW41" s="661"/>
      <c r="JHX41" s="661"/>
      <c r="JHY41" s="661"/>
      <c r="JHZ41" s="661"/>
      <c r="JIA41" s="661"/>
      <c r="JIB41" s="661"/>
      <c r="JIC41" s="661"/>
      <c r="JID41" s="661"/>
      <c r="JIE41" s="661"/>
      <c r="JIF41" s="661"/>
      <c r="JIG41" s="661"/>
      <c r="JIH41" s="661"/>
      <c r="JII41" s="661"/>
      <c r="JIJ41" s="661"/>
      <c r="JIK41" s="661"/>
      <c r="JIL41" s="661"/>
      <c r="JIM41" s="661"/>
      <c r="JIN41" s="661"/>
      <c r="JIO41" s="661"/>
      <c r="JIP41" s="661"/>
      <c r="JIQ41" s="661"/>
      <c r="JIR41" s="661"/>
      <c r="JIS41" s="661"/>
      <c r="JIT41" s="661"/>
      <c r="JIU41" s="661"/>
      <c r="JIV41" s="661"/>
      <c r="JIW41" s="661"/>
      <c r="JIX41" s="661"/>
      <c r="JIY41" s="661"/>
      <c r="JIZ41" s="661"/>
      <c r="JJA41" s="661"/>
      <c r="JJB41" s="661"/>
      <c r="JJC41" s="661"/>
      <c r="JJD41" s="661"/>
      <c r="JJE41" s="661"/>
      <c r="JJF41" s="661"/>
      <c r="JJG41" s="661"/>
      <c r="JJH41" s="661"/>
      <c r="JJI41" s="661"/>
      <c r="JJJ41" s="661"/>
      <c r="JJK41" s="661"/>
      <c r="JJL41" s="661"/>
      <c r="JJM41" s="661"/>
      <c r="JJN41" s="661"/>
      <c r="JJO41" s="661"/>
      <c r="JJP41" s="661"/>
      <c r="JJQ41" s="661"/>
      <c r="JJR41" s="661"/>
      <c r="JJS41" s="661"/>
      <c r="JJT41" s="661"/>
      <c r="JJU41" s="661"/>
      <c r="JJV41" s="661"/>
      <c r="JJW41" s="661"/>
      <c r="JJX41" s="661"/>
      <c r="JJY41" s="661"/>
      <c r="JJZ41" s="661"/>
      <c r="JKA41" s="661"/>
      <c r="JKB41" s="661"/>
      <c r="JKC41" s="661"/>
      <c r="JKD41" s="661"/>
      <c r="JKE41" s="661"/>
      <c r="JKF41" s="661"/>
      <c r="JKG41" s="661"/>
      <c r="JKH41" s="661"/>
      <c r="JKI41" s="661"/>
      <c r="JKJ41" s="661"/>
      <c r="JKK41" s="661"/>
      <c r="JKL41" s="661"/>
      <c r="JKM41" s="661"/>
      <c r="JKN41" s="661"/>
      <c r="JKO41" s="661"/>
      <c r="JKP41" s="661"/>
      <c r="JKQ41" s="661"/>
      <c r="JKR41" s="661"/>
      <c r="JKS41" s="661"/>
      <c r="JKT41" s="661"/>
      <c r="JKU41" s="661"/>
      <c r="JKV41" s="661"/>
      <c r="JKW41" s="661"/>
      <c r="JKX41" s="661"/>
      <c r="JKY41" s="661"/>
      <c r="JKZ41" s="661"/>
      <c r="JLA41" s="661"/>
      <c r="JLB41" s="661"/>
      <c r="JLC41" s="661"/>
      <c r="JLD41" s="661"/>
      <c r="JLE41" s="661"/>
      <c r="JLF41" s="661"/>
      <c r="JLG41" s="661"/>
      <c r="JLH41" s="661"/>
      <c r="JLI41" s="661"/>
      <c r="JLJ41" s="661"/>
      <c r="JLK41" s="661"/>
      <c r="JLL41" s="661"/>
      <c r="JLM41" s="661"/>
      <c r="JLN41" s="661"/>
      <c r="JLO41" s="661"/>
      <c r="JLP41" s="661"/>
      <c r="JLQ41" s="661"/>
      <c r="JLR41" s="661"/>
      <c r="JLS41" s="661"/>
      <c r="JLT41" s="661"/>
      <c r="JLU41" s="661"/>
      <c r="JLV41" s="661"/>
      <c r="JLW41" s="661"/>
      <c r="JLX41" s="661"/>
      <c r="JLY41" s="661"/>
      <c r="JLZ41" s="661"/>
      <c r="JMA41" s="661"/>
      <c r="JMB41" s="661"/>
      <c r="JMC41" s="661"/>
      <c r="JMD41" s="661"/>
      <c r="JME41" s="661"/>
      <c r="JMF41" s="661"/>
      <c r="JMG41" s="661"/>
      <c r="JMH41" s="661"/>
      <c r="JMI41" s="661"/>
      <c r="JMJ41" s="661"/>
      <c r="JMK41" s="661"/>
      <c r="JML41" s="661"/>
      <c r="JMM41" s="661"/>
      <c r="JMN41" s="661"/>
      <c r="JMO41" s="661"/>
      <c r="JMP41" s="661"/>
      <c r="JMQ41" s="661"/>
      <c r="JMR41" s="661"/>
      <c r="JMS41" s="661"/>
      <c r="JMT41" s="661"/>
      <c r="JMU41" s="661"/>
      <c r="JMV41" s="661"/>
      <c r="JMW41" s="661"/>
      <c r="JMX41" s="661"/>
      <c r="JMY41" s="661"/>
      <c r="JMZ41" s="661"/>
      <c r="JNA41" s="661"/>
      <c r="JNB41" s="661"/>
      <c r="JNC41" s="661"/>
      <c r="JND41" s="661"/>
      <c r="JNE41" s="661"/>
      <c r="JNF41" s="661"/>
      <c r="JNG41" s="661"/>
      <c r="JNH41" s="661"/>
      <c r="JNI41" s="661"/>
      <c r="JNJ41" s="661"/>
      <c r="JNK41" s="661"/>
      <c r="JNL41" s="661"/>
      <c r="JNM41" s="661"/>
      <c r="JNN41" s="661"/>
      <c r="JNO41" s="661"/>
      <c r="JNP41" s="661"/>
      <c r="JNQ41" s="661"/>
      <c r="JNR41" s="661"/>
      <c r="JNS41" s="661"/>
      <c r="JNT41" s="661"/>
      <c r="JNU41" s="661"/>
      <c r="JNV41" s="661"/>
      <c r="JNW41" s="661"/>
      <c r="JNX41" s="661"/>
      <c r="JNY41" s="661"/>
      <c r="JNZ41" s="661"/>
      <c r="JOA41" s="661"/>
      <c r="JOB41" s="661"/>
      <c r="JOC41" s="661"/>
      <c r="JOD41" s="661"/>
      <c r="JOE41" s="661"/>
      <c r="JOF41" s="661"/>
      <c r="JOG41" s="661"/>
      <c r="JOH41" s="661"/>
      <c r="JOI41" s="661"/>
      <c r="JOJ41" s="661"/>
      <c r="JOK41" s="661"/>
      <c r="JOL41" s="661"/>
      <c r="JOM41" s="661"/>
      <c r="JON41" s="661"/>
      <c r="JOO41" s="661"/>
      <c r="JOP41" s="661"/>
      <c r="JOQ41" s="661"/>
      <c r="JOR41" s="661"/>
      <c r="JOS41" s="661"/>
      <c r="JOT41" s="661"/>
      <c r="JOU41" s="661"/>
      <c r="JOV41" s="661"/>
      <c r="JOW41" s="661"/>
      <c r="JOX41" s="661"/>
      <c r="JOY41" s="661"/>
      <c r="JOZ41" s="661"/>
      <c r="JPA41" s="661"/>
      <c r="JPB41" s="661"/>
      <c r="JPC41" s="661"/>
      <c r="JPD41" s="661"/>
      <c r="JPE41" s="661"/>
      <c r="JPF41" s="661"/>
      <c r="JPG41" s="661"/>
      <c r="JPH41" s="661"/>
      <c r="JPI41" s="661"/>
      <c r="JPJ41" s="661"/>
      <c r="JPK41" s="661"/>
      <c r="JPL41" s="661"/>
      <c r="JPM41" s="661"/>
      <c r="JPN41" s="661"/>
      <c r="JPO41" s="661"/>
      <c r="JPP41" s="661"/>
      <c r="JPQ41" s="661"/>
      <c r="JPR41" s="661"/>
      <c r="JPS41" s="661"/>
      <c r="JPT41" s="661"/>
      <c r="JPU41" s="661"/>
      <c r="JPV41" s="661"/>
      <c r="JPW41" s="661"/>
      <c r="JPX41" s="661"/>
      <c r="JPY41" s="661"/>
      <c r="JPZ41" s="661"/>
      <c r="JQA41" s="661"/>
      <c r="JQB41" s="661"/>
      <c r="JQC41" s="661"/>
      <c r="JQD41" s="661"/>
      <c r="JQE41" s="661"/>
      <c r="JQF41" s="661"/>
      <c r="JQG41" s="661"/>
      <c r="JQH41" s="661"/>
      <c r="JQI41" s="661"/>
      <c r="JQJ41" s="661"/>
      <c r="JQK41" s="661"/>
      <c r="JQL41" s="661"/>
      <c r="JQM41" s="661"/>
      <c r="JQN41" s="661"/>
      <c r="JQO41" s="661"/>
      <c r="JQP41" s="661"/>
      <c r="JQQ41" s="661"/>
      <c r="JQR41" s="661"/>
      <c r="JQS41" s="661"/>
      <c r="JQT41" s="661"/>
      <c r="JQU41" s="661"/>
      <c r="JQV41" s="661"/>
      <c r="JQW41" s="661"/>
      <c r="JQX41" s="661"/>
      <c r="JQY41" s="661"/>
      <c r="JQZ41" s="661"/>
      <c r="JRA41" s="661"/>
      <c r="JRB41" s="661"/>
      <c r="JRC41" s="661"/>
      <c r="JRD41" s="661"/>
      <c r="JRE41" s="661"/>
      <c r="JRF41" s="661"/>
      <c r="JRG41" s="661"/>
      <c r="JRH41" s="661"/>
      <c r="JRI41" s="661"/>
      <c r="JRJ41" s="661"/>
      <c r="JRK41" s="661"/>
      <c r="JRL41" s="661"/>
      <c r="JRM41" s="661"/>
      <c r="JRN41" s="661"/>
      <c r="JRO41" s="661"/>
      <c r="JRP41" s="661"/>
      <c r="JRQ41" s="661"/>
      <c r="JRR41" s="661"/>
      <c r="JRS41" s="661"/>
      <c r="JRT41" s="661"/>
      <c r="JRU41" s="661"/>
      <c r="JRV41" s="661"/>
      <c r="JRW41" s="661"/>
      <c r="JRX41" s="661"/>
      <c r="JRY41" s="661"/>
      <c r="JRZ41" s="661"/>
      <c r="JSA41" s="661"/>
      <c r="JSB41" s="661"/>
      <c r="JSC41" s="661"/>
      <c r="JSD41" s="661"/>
      <c r="JSE41" s="661"/>
      <c r="JSF41" s="661"/>
      <c r="JSG41" s="661"/>
      <c r="JSH41" s="661"/>
      <c r="JSI41" s="661"/>
      <c r="JSJ41" s="661"/>
      <c r="JSK41" s="661"/>
      <c r="JSL41" s="661"/>
      <c r="JSM41" s="661"/>
      <c r="JSN41" s="661"/>
      <c r="JSO41" s="661"/>
      <c r="JSP41" s="661"/>
      <c r="JSQ41" s="661"/>
      <c r="JSR41" s="661"/>
      <c r="JSS41" s="661"/>
      <c r="JST41" s="661"/>
      <c r="JSU41" s="661"/>
      <c r="JSV41" s="661"/>
      <c r="JSW41" s="661"/>
      <c r="JSX41" s="661"/>
      <c r="JSY41" s="661"/>
      <c r="JSZ41" s="661"/>
      <c r="JTA41" s="661"/>
      <c r="JTB41" s="661"/>
      <c r="JTC41" s="661"/>
      <c r="JTD41" s="661"/>
      <c r="JTE41" s="661"/>
      <c r="JTF41" s="661"/>
      <c r="JTG41" s="661"/>
      <c r="JTH41" s="661"/>
      <c r="JTI41" s="661"/>
      <c r="JTJ41" s="661"/>
      <c r="JTK41" s="661"/>
      <c r="JTL41" s="661"/>
      <c r="JTM41" s="661"/>
      <c r="JTN41" s="661"/>
      <c r="JTO41" s="661"/>
      <c r="JTP41" s="661"/>
      <c r="JTQ41" s="661"/>
      <c r="JTR41" s="661"/>
      <c r="JTS41" s="661"/>
      <c r="JTT41" s="661"/>
      <c r="JTU41" s="661"/>
      <c r="JTV41" s="661"/>
      <c r="JTW41" s="661"/>
      <c r="JTX41" s="661"/>
      <c r="JTY41" s="661"/>
      <c r="JTZ41" s="661"/>
      <c r="JUA41" s="661"/>
      <c r="JUB41" s="661"/>
      <c r="JUC41" s="661"/>
      <c r="JUD41" s="661"/>
      <c r="JUE41" s="661"/>
      <c r="JUF41" s="661"/>
      <c r="JUG41" s="661"/>
      <c r="JUH41" s="661"/>
      <c r="JUI41" s="661"/>
      <c r="JUJ41" s="661"/>
      <c r="JUK41" s="661"/>
      <c r="JUL41" s="661"/>
      <c r="JUM41" s="661"/>
      <c r="JUN41" s="661"/>
      <c r="JUO41" s="661"/>
      <c r="JUP41" s="661"/>
      <c r="JUQ41" s="661"/>
      <c r="JUR41" s="661"/>
      <c r="JUS41" s="661"/>
      <c r="JUT41" s="661"/>
      <c r="JUU41" s="661"/>
      <c r="JUV41" s="661"/>
      <c r="JUW41" s="661"/>
      <c r="JUX41" s="661"/>
      <c r="JUY41" s="661"/>
      <c r="JUZ41" s="661"/>
      <c r="JVA41" s="661"/>
      <c r="JVB41" s="661"/>
      <c r="JVC41" s="661"/>
      <c r="JVD41" s="661"/>
      <c r="JVE41" s="661"/>
      <c r="JVF41" s="661"/>
      <c r="JVG41" s="661"/>
      <c r="JVH41" s="661"/>
      <c r="JVI41" s="661"/>
      <c r="JVJ41" s="661"/>
      <c r="JVK41" s="661"/>
      <c r="JVL41" s="661"/>
      <c r="JVM41" s="661"/>
      <c r="JVN41" s="661"/>
      <c r="JVO41" s="661"/>
      <c r="JVP41" s="661"/>
      <c r="JVQ41" s="661"/>
      <c r="JVR41" s="661"/>
      <c r="JVS41" s="661"/>
      <c r="JVT41" s="661"/>
      <c r="JVU41" s="661"/>
      <c r="JVV41" s="661"/>
      <c r="JVW41" s="661"/>
      <c r="JVX41" s="661"/>
      <c r="JVY41" s="661"/>
      <c r="JVZ41" s="661"/>
      <c r="JWA41" s="661"/>
      <c r="JWB41" s="661"/>
      <c r="JWC41" s="661"/>
      <c r="JWD41" s="661"/>
      <c r="JWE41" s="661"/>
      <c r="JWF41" s="661"/>
      <c r="JWG41" s="661"/>
      <c r="JWH41" s="661"/>
      <c r="JWI41" s="661"/>
      <c r="JWJ41" s="661"/>
      <c r="JWK41" s="661"/>
      <c r="JWL41" s="661"/>
      <c r="JWM41" s="661"/>
      <c r="JWN41" s="661"/>
      <c r="JWO41" s="661"/>
      <c r="JWP41" s="661"/>
      <c r="JWQ41" s="661"/>
      <c r="JWR41" s="661"/>
      <c r="JWS41" s="661"/>
      <c r="JWT41" s="661"/>
      <c r="JWU41" s="661"/>
      <c r="JWV41" s="661"/>
      <c r="JWW41" s="661"/>
      <c r="JWX41" s="661"/>
      <c r="JWY41" s="661"/>
      <c r="JWZ41" s="661"/>
      <c r="JXA41" s="661"/>
      <c r="JXB41" s="661"/>
      <c r="JXC41" s="661"/>
      <c r="JXD41" s="661"/>
      <c r="JXE41" s="661"/>
      <c r="JXF41" s="661"/>
      <c r="JXG41" s="661"/>
      <c r="JXH41" s="661"/>
      <c r="JXI41" s="661"/>
      <c r="JXJ41" s="661"/>
      <c r="JXK41" s="661"/>
      <c r="JXL41" s="661"/>
      <c r="JXM41" s="661"/>
      <c r="JXN41" s="661"/>
      <c r="JXO41" s="661"/>
      <c r="JXP41" s="661"/>
      <c r="JXQ41" s="661"/>
      <c r="JXR41" s="661"/>
      <c r="JXS41" s="661"/>
      <c r="JXT41" s="661"/>
      <c r="JXU41" s="661"/>
      <c r="JXV41" s="661"/>
      <c r="JXW41" s="661"/>
      <c r="JXX41" s="661"/>
      <c r="JXY41" s="661"/>
      <c r="JXZ41" s="661"/>
      <c r="JYA41" s="661"/>
      <c r="JYB41" s="661"/>
      <c r="JYC41" s="661"/>
      <c r="JYD41" s="661"/>
      <c r="JYE41" s="661"/>
      <c r="JYF41" s="661"/>
      <c r="JYG41" s="661"/>
      <c r="JYH41" s="661"/>
      <c r="JYI41" s="661"/>
      <c r="JYJ41" s="661"/>
      <c r="JYK41" s="661"/>
      <c r="JYL41" s="661"/>
      <c r="JYM41" s="661"/>
      <c r="JYN41" s="661"/>
      <c r="JYO41" s="661"/>
      <c r="JYP41" s="661"/>
      <c r="JYQ41" s="661"/>
      <c r="JYR41" s="661"/>
      <c r="JYS41" s="661"/>
      <c r="JYT41" s="661"/>
      <c r="JYU41" s="661"/>
      <c r="JYV41" s="661"/>
      <c r="JYW41" s="661"/>
      <c r="JYX41" s="661"/>
      <c r="JYY41" s="661"/>
      <c r="JYZ41" s="661"/>
      <c r="JZA41" s="661"/>
      <c r="JZB41" s="661"/>
      <c r="JZC41" s="661"/>
      <c r="JZD41" s="661"/>
      <c r="JZE41" s="661"/>
      <c r="JZF41" s="661"/>
      <c r="JZG41" s="661"/>
      <c r="JZH41" s="661"/>
      <c r="JZI41" s="661"/>
      <c r="JZJ41" s="661"/>
      <c r="JZK41" s="661"/>
      <c r="JZL41" s="661"/>
      <c r="JZM41" s="661"/>
      <c r="JZN41" s="661"/>
      <c r="JZO41" s="661"/>
      <c r="JZP41" s="661"/>
      <c r="JZQ41" s="661"/>
      <c r="JZR41" s="661"/>
      <c r="JZS41" s="661"/>
      <c r="JZT41" s="661"/>
      <c r="JZU41" s="661"/>
      <c r="JZV41" s="661"/>
      <c r="JZW41" s="661"/>
      <c r="JZX41" s="661"/>
      <c r="JZY41" s="661"/>
      <c r="JZZ41" s="661"/>
      <c r="KAA41" s="661"/>
      <c r="KAB41" s="661"/>
      <c r="KAC41" s="661"/>
      <c r="KAD41" s="661"/>
      <c r="KAE41" s="661"/>
      <c r="KAF41" s="661"/>
      <c r="KAG41" s="661"/>
      <c r="KAH41" s="661"/>
      <c r="KAI41" s="661"/>
      <c r="KAJ41" s="661"/>
      <c r="KAK41" s="661"/>
      <c r="KAL41" s="661"/>
      <c r="KAM41" s="661"/>
      <c r="KAN41" s="661"/>
      <c r="KAO41" s="661"/>
      <c r="KAP41" s="661"/>
      <c r="KAQ41" s="661"/>
      <c r="KAR41" s="661"/>
      <c r="KAS41" s="661"/>
      <c r="KAT41" s="661"/>
      <c r="KAU41" s="661"/>
      <c r="KAV41" s="661"/>
      <c r="KAW41" s="661"/>
      <c r="KAX41" s="661"/>
      <c r="KAY41" s="661"/>
      <c r="KAZ41" s="661"/>
      <c r="KBA41" s="661"/>
      <c r="KBB41" s="661"/>
      <c r="KBC41" s="661"/>
      <c r="KBD41" s="661"/>
      <c r="KBE41" s="661"/>
      <c r="KBF41" s="661"/>
      <c r="KBG41" s="661"/>
      <c r="KBH41" s="661"/>
      <c r="KBI41" s="661"/>
      <c r="KBJ41" s="661"/>
      <c r="KBK41" s="661"/>
      <c r="KBL41" s="661"/>
      <c r="KBM41" s="661"/>
      <c r="KBN41" s="661"/>
      <c r="KBO41" s="661"/>
      <c r="KBP41" s="661"/>
      <c r="KBQ41" s="661"/>
      <c r="KBR41" s="661"/>
      <c r="KBS41" s="661"/>
      <c r="KBT41" s="661"/>
      <c r="KBU41" s="661"/>
      <c r="KBV41" s="661"/>
      <c r="KBW41" s="661"/>
      <c r="KBX41" s="661"/>
      <c r="KBY41" s="661"/>
      <c r="KBZ41" s="661"/>
      <c r="KCA41" s="661"/>
      <c r="KCB41" s="661"/>
      <c r="KCC41" s="661"/>
      <c r="KCD41" s="661"/>
      <c r="KCE41" s="661"/>
      <c r="KCF41" s="661"/>
      <c r="KCG41" s="661"/>
      <c r="KCH41" s="661"/>
      <c r="KCI41" s="661"/>
      <c r="KCJ41" s="661"/>
      <c r="KCK41" s="661"/>
      <c r="KCL41" s="661"/>
      <c r="KCM41" s="661"/>
      <c r="KCN41" s="661"/>
      <c r="KCO41" s="661"/>
      <c r="KCP41" s="661"/>
      <c r="KCQ41" s="661"/>
      <c r="KCR41" s="661"/>
      <c r="KCS41" s="661"/>
      <c r="KCT41" s="661"/>
      <c r="KCU41" s="661"/>
      <c r="KCV41" s="661"/>
      <c r="KCW41" s="661"/>
      <c r="KCX41" s="661"/>
      <c r="KCY41" s="661"/>
      <c r="KCZ41" s="661"/>
      <c r="KDA41" s="661"/>
      <c r="KDB41" s="661"/>
      <c r="KDC41" s="661"/>
      <c r="KDD41" s="661"/>
      <c r="KDE41" s="661"/>
      <c r="KDF41" s="661"/>
      <c r="KDG41" s="661"/>
      <c r="KDH41" s="661"/>
      <c r="KDI41" s="661"/>
      <c r="KDJ41" s="661"/>
      <c r="KDK41" s="661"/>
      <c r="KDL41" s="661"/>
      <c r="KDM41" s="661"/>
      <c r="KDN41" s="661"/>
      <c r="KDO41" s="661"/>
      <c r="KDP41" s="661"/>
      <c r="KDQ41" s="661"/>
      <c r="KDR41" s="661"/>
      <c r="KDS41" s="661"/>
      <c r="KDT41" s="661"/>
      <c r="KDU41" s="661"/>
      <c r="KDV41" s="661"/>
      <c r="KDW41" s="661"/>
      <c r="KDX41" s="661"/>
      <c r="KDY41" s="661"/>
      <c r="KDZ41" s="661"/>
      <c r="KEA41" s="661"/>
      <c r="KEB41" s="661"/>
      <c r="KEC41" s="661"/>
      <c r="KED41" s="661"/>
      <c r="KEE41" s="661"/>
      <c r="KEF41" s="661"/>
      <c r="KEG41" s="661"/>
      <c r="KEH41" s="661"/>
      <c r="KEI41" s="661"/>
      <c r="KEJ41" s="661"/>
      <c r="KEK41" s="661"/>
      <c r="KEL41" s="661"/>
      <c r="KEM41" s="661"/>
      <c r="KEN41" s="661"/>
      <c r="KEO41" s="661"/>
      <c r="KEP41" s="661"/>
      <c r="KEQ41" s="661"/>
      <c r="KER41" s="661"/>
      <c r="KES41" s="661"/>
      <c r="KET41" s="661"/>
      <c r="KEU41" s="661"/>
      <c r="KEV41" s="661"/>
      <c r="KEW41" s="661"/>
      <c r="KEX41" s="661"/>
      <c r="KEY41" s="661"/>
      <c r="KEZ41" s="661"/>
      <c r="KFA41" s="661"/>
      <c r="KFB41" s="661"/>
      <c r="KFC41" s="661"/>
      <c r="KFD41" s="661"/>
      <c r="KFE41" s="661"/>
      <c r="KFF41" s="661"/>
      <c r="KFG41" s="661"/>
      <c r="KFH41" s="661"/>
      <c r="KFI41" s="661"/>
      <c r="KFJ41" s="661"/>
      <c r="KFK41" s="661"/>
      <c r="KFL41" s="661"/>
      <c r="KFM41" s="661"/>
      <c r="KFN41" s="661"/>
      <c r="KFO41" s="661"/>
      <c r="KFP41" s="661"/>
      <c r="KFQ41" s="661"/>
      <c r="KFR41" s="661"/>
      <c r="KFS41" s="661"/>
      <c r="KFT41" s="661"/>
      <c r="KFU41" s="661"/>
      <c r="KFV41" s="661"/>
      <c r="KFW41" s="661"/>
      <c r="KFX41" s="661"/>
      <c r="KFY41" s="661"/>
      <c r="KFZ41" s="661"/>
      <c r="KGA41" s="661"/>
      <c r="KGB41" s="661"/>
      <c r="KGC41" s="661"/>
      <c r="KGD41" s="661"/>
      <c r="KGE41" s="661"/>
      <c r="KGF41" s="661"/>
      <c r="KGG41" s="661"/>
      <c r="KGH41" s="661"/>
      <c r="KGI41" s="661"/>
      <c r="KGJ41" s="661"/>
      <c r="KGK41" s="661"/>
      <c r="KGL41" s="661"/>
      <c r="KGM41" s="661"/>
      <c r="KGN41" s="661"/>
      <c r="KGO41" s="661"/>
      <c r="KGP41" s="661"/>
      <c r="KGQ41" s="661"/>
      <c r="KGR41" s="661"/>
      <c r="KGS41" s="661"/>
      <c r="KGT41" s="661"/>
      <c r="KGU41" s="661"/>
      <c r="KGV41" s="661"/>
      <c r="KGW41" s="661"/>
      <c r="KGX41" s="661"/>
      <c r="KGY41" s="661"/>
      <c r="KGZ41" s="661"/>
      <c r="KHA41" s="661"/>
      <c r="KHB41" s="661"/>
      <c r="KHC41" s="661"/>
      <c r="KHD41" s="661"/>
      <c r="KHE41" s="661"/>
      <c r="KHF41" s="661"/>
      <c r="KHG41" s="661"/>
      <c r="KHH41" s="661"/>
      <c r="KHI41" s="661"/>
      <c r="KHJ41" s="661"/>
      <c r="KHK41" s="661"/>
      <c r="KHL41" s="661"/>
      <c r="KHM41" s="661"/>
      <c r="KHN41" s="661"/>
      <c r="KHO41" s="661"/>
      <c r="KHP41" s="661"/>
      <c r="KHQ41" s="661"/>
      <c r="KHR41" s="661"/>
      <c r="KHS41" s="661"/>
      <c r="KHT41" s="661"/>
      <c r="KHU41" s="661"/>
      <c r="KHV41" s="661"/>
      <c r="KHW41" s="661"/>
      <c r="KHX41" s="661"/>
      <c r="KHY41" s="661"/>
      <c r="KHZ41" s="661"/>
      <c r="KIA41" s="661"/>
      <c r="KIB41" s="661"/>
      <c r="KIC41" s="661"/>
      <c r="KID41" s="661"/>
      <c r="KIE41" s="661"/>
      <c r="KIF41" s="661"/>
      <c r="KIG41" s="661"/>
      <c r="KIH41" s="661"/>
      <c r="KII41" s="661"/>
      <c r="KIJ41" s="661"/>
      <c r="KIK41" s="661"/>
      <c r="KIL41" s="661"/>
      <c r="KIM41" s="661"/>
      <c r="KIN41" s="661"/>
      <c r="KIO41" s="661"/>
      <c r="KIP41" s="661"/>
      <c r="KIQ41" s="661"/>
      <c r="KIR41" s="661"/>
      <c r="KIS41" s="661"/>
      <c r="KIT41" s="661"/>
      <c r="KIU41" s="661"/>
      <c r="KIV41" s="661"/>
      <c r="KIW41" s="661"/>
      <c r="KIX41" s="661"/>
      <c r="KIY41" s="661"/>
      <c r="KIZ41" s="661"/>
      <c r="KJA41" s="661"/>
      <c r="KJB41" s="661"/>
      <c r="KJC41" s="661"/>
      <c r="KJD41" s="661"/>
      <c r="KJE41" s="661"/>
      <c r="KJF41" s="661"/>
      <c r="KJG41" s="661"/>
      <c r="KJH41" s="661"/>
      <c r="KJI41" s="661"/>
      <c r="KJJ41" s="661"/>
      <c r="KJK41" s="661"/>
      <c r="KJL41" s="661"/>
      <c r="KJM41" s="661"/>
      <c r="KJN41" s="661"/>
      <c r="KJO41" s="661"/>
      <c r="KJP41" s="661"/>
      <c r="KJQ41" s="661"/>
      <c r="KJR41" s="661"/>
      <c r="KJS41" s="661"/>
      <c r="KJT41" s="661"/>
      <c r="KJU41" s="661"/>
      <c r="KJV41" s="661"/>
      <c r="KJW41" s="661"/>
      <c r="KJX41" s="661"/>
      <c r="KJY41" s="661"/>
      <c r="KJZ41" s="661"/>
      <c r="KKA41" s="661"/>
      <c r="KKB41" s="661"/>
      <c r="KKC41" s="661"/>
      <c r="KKD41" s="661"/>
      <c r="KKE41" s="661"/>
      <c r="KKF41" s="661"/>
      <c r="KKG41" s="661"/>
      <c r="KKH41" s="661"/>
      <c r="KKI41" s="661"/>
      <c r="KKJ41" s="661"/>
      <c r="KKK41" s="661"/>
      <c r="KKL41" s="661"/>
      <c r="KKM41" s="661"/>
      <c r="KKN41" s="661"/>
      <c r="KKO41" s="661"/>
      <c r="KKP41" s="661"/>
      <c r="KKQ41" s="661"/>
      <c r="KKR41" s="661"/>
      <c r="KKS41" s="661"/>
      <c r="KKT41" s="661"/>
      <c r="KKU41" s="661"/>
      <c r="KKV41" s="661"/>
      <c r="KKW41" s="661"/>
      <c r="KKX41" s="661"/>
      <c r="KKY41" s="661"/>
      <c r="KKZ41" s="661"/>
      <c r="KLA41" s="661"/>
      <c r="KLB41" s="661"/>
      <c r="KLC41" s="661"/>
      <c r="KLD41" s="661"/>
      <c r="KLE41" s="661"/>
      <c r="KLF41" s="661"/>
      <c r="KLG41" s="661"/>
      <c r="KLH41" s="661"/>
      <c r="KLI41" s="661"/>
      <c r="KLJ41" s="661"/>
      <c r="KLK41" s="661"/>
      <c r="KLL41" s="661"/>
      <c r="KLM41" s="661"/>
      <c r="KLN41" s="661"/>
      <c r="KLO41" s="661"/>
      <c r="KLP41" s="661"/>
      <c r="KLQ41" s="661"/>
      <c r="KLR41" s="661"/>
      <c r="KLS41" s="661"/>
      <c r="KLT41" s="661"/>
      <c r="KLU41" s="661"/>
      <c r="KLV41" s="661"/>
      <c r="KLW41" s="661"/>
      <c r="KLX41" s="661"/>
      <c r="KLY41" s="661"/>
      <c r="KLZ41" s="661"/>
      <c r="KMA41" s="661"/>
      <c r="KMB41" s="661"/>
      <c r="KMC41" s="661"/>
      <c r="KMD41" s="661"/>
      <c r="KME41" s="661"/>
      <c r="KMF41" s="661"/>
      <c r="KMG41" s="661"/>
      <c r="KMH41" s="661"/>
      <c r="KMI41" s="661"/>
      <c r="KMJ41" s="661"/>
      <c r="KMK41" s="661"/>
      <c r="KML41" s="661"/>
      <c r="KMM41" s="661"/>
      <c r="KMN41" s="661"/>
      <c r="KMO41" s="661"/>
      <c r="KMP41" s="661"/>
      <c r="KMQ41" s="661"/>
      <c r="KMR41" s="661"/>
      <c r="KMS41" s="661"/>
      <c r="KMT41" s="661"/>
      <c r="KMU41" s="661"/>
      <c r="KMV41" s="661"/>
      <c r="KMW41" s="661"/>
      <c r="KMX41" s="661"/>
      <c r="KMY41" s="661"/>
      <c r="KMZ41" s="661"/>
      <c r="KNA41" s="661"/>
      <c r="KNB41" s="661"/>
      <c r="KNC41" s="661"/>
      <c r="KND41" s="661"/>
      <c r="KNE41" s="661"/>
      <c r="KNF41" s="661"/>
      <c r="KNG41" s="661"/>
      <c r="KNH41" s="661"/>
      <c r="KNI41" s="661"/>
      <c r="KNJ41" s="661"/>
      <c r="KNK41" s="661"/>
      <c r="KNL41" s="661"/>
      <c r="KNM41" s="661"/>
      <c r="KNN41" s="661"/>
      <c r="KNO41" s="661"/>
      <c r="KNP41" s="661"/>
      <c r="KNQ41" s="661"/>
      <c r="KNR41" s="661"/>
      <c r="KNS41" s="661"/>
      <c r="KNT41" s="661"/>
      <c r="KNU41" s="661"/>
      <c r="KNV41" s="661"/>
      <c r="KNW41" s="661"/>
      <c r="KNX41" s="661"/>
      <c r="KNY41" s="661"/>
      <c r="KNZ41" s="661"/>
      <c r="KOA41" s="661"/>
      <c r="KOB41" s="661"/>
      <c r="KOC41" s="661"/>
      <c r="KOD41" s="661"/>
      <c r="KOE41" s="661"/>
      <c r="KOF41" s="661"/>
      <c r="KOG41" s="661"/>
      <c r="KOH41" s="661"/>
      <c r="KOI41" s="661"/>
      <c r="KOJ41" s="661"/>
      <c r="KOK41" s="661"/>
      <c r="KOL41" s="661"/>
      <c r="KOM41" s="661"/>
      <c r="KON41" s="661"/>
      <c r="KOO41" s="661"/>
      <c r="KOP41" s="661"/>
      <c r="KOQ41" s="661"/>
      <c r="KOR41" s="661"/>
      <c r="KOS41" s="661"/>
      <c r="KOT41" s="661"/>
      <c r="KOU41" s="661"/>
      <c r="KOV41" s="661"/>
      <c r="KOW41" s="661"/>
      <c r="KOX41" s="661"/>
      <c r="KOY41" s="661"/>
      <c r="KOZ41" s="661"/>
      <c r="KPA41" s="661"/>
      <c r="KPB41" s="661"/>
      <c r="KPC41" s="661"/>
      <c r="KPD41" s="661"/>
      <c r="KPE41" s="661"/>
      <c r="KPF41" s="661"/>
      <c r="KPG41" s="661"/>
      <c r="KPH41" s="661"/>
      <c r="KPI41" s="661"/>
      <c r="KPJ41" s="661"/>
      <c r="KPK41" s="661"/>
      <c r="KPL41" s="661"/>
      <c r="KPM41" s="661"/>
      <c r="KPN41" s="661"/>
      <c r="KPO41" s="661"/>
      <c r="KPP41" s="661"/>
      <c r="KPQ41" s="661"/>
      <c r="KPR41" s="661"/>
      <c r="KPS41" s="661"/>
      <c r="KPT41" s="661"/>
      <c r="KPU41" s="661"/>
      <c r="KPV41" s="661"/>
      <c r="KPW41" s="661"/>
      <c r="KPX41" s="661"/>
      <c r="KPY41" s="661"/>
      <c r="KPZ41" s="661"/>
      <c r="KQA41" s="661"/>
      <c r="KQB41" s="661"/>
      <c r="KQC41" s="661"/>
      <c r="KQD41" s="661"/>
      <c r="KQE41" s="661"/>
      <c r="KQF41" s="661"/>
      <c r="KQG41" s="661"/>
      <c r="KQH41" s="661"/>
      <c r="KQI41" s="661"/>
      <c r="KQJ41" s="661"/>
      <c r="KQK41" s="661"/>
      <c r="KQL41" s="661"/>
      <c r="KQM41" s="661"/>
      <c r="KQN41" s="661"/>
      <c r="KQO41" s="661"/>
      <c r="KQP41" s="661"/>
      <c r="KQQ41" s="661"/>
      <c r="KQR41" s="661"/>
      <c r="KQS41" s="661"/>
      <c r="KQT41" s="661"/>
      <c r="KQU41" s="661"/>
      <c r="KQV41" s="661"/>
      <c r="KQW41" s="661"/>
      <c r="KQX41" s="661"/>
      <c r="KQY41" s="661"/>
      <c r="KQZ41" s="661"/>
      <c r="KRA41" s="661"/>
      <c r="KRB41" s="661"/>
      <c r="KRC41" s="661"/>
      <c r="KRD41" s="661"/>
      <c r="KRE41" s="661"/>
      <c r="KRF41" s="661"/>
      <c r="KRG41" s="661"/>
      <c r="KRH41" s="661"/>
      <c r="KRI41" s="661"/>
      <c r="KRJ41" s="661"/>
      <c r="KRK41" s="661"/>
      <c r="KRL41" s="661"/>
      <c r="KRM41" s="661"/>
      <c r="KRN41" s="661"/>
      <c r="KRO41" s="661"/>
      <c r="KRP41" s="661"/>
      <c r="KRQ41" s="661"/>
      <c r="KRR41" s="661"/>
      <c r="KRS41" s="661"/>
      <c r="KRT41" s="661"/>
      <c r="KRU41" s="661"/>
      <c r="KRV41" s="661"/>
      <c r="KRW41" s="661"/>
      <c r="KRX41" s="661"/>
      <c r="KRY41" s="661"/>
      <c r="KRZ41" s="661"/>
      <c r="KSA41" s="661"/>
      <c r="KSB41" s="661"/>
      <c r="KSC41" s="661"/>
      <c r="KSD41" s="661"/>
      <c r="KSE41" s="661"/>
      <c r="KSF41" s="661"/>
      <c r="KSG41" s="661"/>
      <c r="KSH41" s="661"/>
      <c r="KSI41" s="661"/>
      <c r="KSJ41" s="661"/>
      <c r="KSK41" s="661"/>
      <c r="KSL41" s="661"/>
      <c r="KSM41" s="661"/>
      <c r="KSN41" s="661"/>
      <c r="KSO41" s="661"/>
      <c r="KSP41" s="661"/>
      <c r="KSQ41" s="661"/>
      <c r="KSR41" s="661"/>
      <c r="KSS41" s="661"/>
      <c r="KST41" s="661"/>
      <c r="KSU41" s="661"/>
      <c r="KSV41" s="661"/>
      <c r="KSW41" s="661"/>
      <c r="KSX41" s="661"/>
      <c r="KSY41" s="661"/>
      <c r="KSZ41" s="661"/>
      <c r="KTA41" s="661"/>
      <c r="KTB41" s="661"/>
      <c r="KTC41" s="661"/>
      <c r="KTD41" s="661"/>
      <c r="KTE41" s="661"/>
      <c r="KTF41" s="661"/>
      <c r="KTG41" s="661"/>
      <c r="KTH41" s="661"/>
      <c r="KTI41" s="661"/>
      <c r="KTJ41" s="661"/>
      <c r="KTK41" s="661"/>
      <c r="KTL41" s="661"/>
      <c r="KTM41" s="661"/>
      <c r="KTN41" s="661"/>
      <c r="KTO41" s="661"/>
      <c r="KTP41" s="661"/>
      <c r="KTQ41" s="661"/>
      <c r="KTR41" s="661"/>
      <c r="KTS41" s="661"/>
      <c r="KTT41" s="661"/>
      <c r="KTU41" s="661"/>
      <c r="KTV41" s="661"/>
      <c r="KTW41" s="661"/>
      <c r="KTX41" s="661"/>
      <c r="KTY41" s="661"/>
      <c r="KTZ41" s="661"/>
      <c r="KUA41" s="661"/>
      <c r="KUB41" s="661"/>
      <c r="KUC41" s="661"/>
      <c r="KUD41" s="661"/>
      <c r="KUE41" s="661"/>
      <c r="KUF41" s="661"/>
      <c r="KUG41" s="661"/>
      <c r="KUH41" s="661"/>
      <c r="KUI41" s="661"/>
      <c r="KUJ41" s="661"/>
      <c r="KUK41" s="661"/>
      <c r="KUL41" s="661"/>
      <c r="KUM41" s="661"/>
      <c r="KUN41" s="661"/>
      <c r="KUO41" s="661"/>
      <c r="KUP41" s="661"/>
      <c r="KUQ41" s="661"/>
      <c r="KUR41" s="661"/>
      <c r="KUS41" s="661"/>
      <c r="KUT41" s="661"/>
      <c r="KUU41" s="661"/>
      <c r="KUV41" s="661"/>
      <c r="KUW41" s="661"/>
      <c r="KUX41" s="661"/>
      <c r="KUY41" s="661"/>
      <c r="KUZ41" s="661"/>
      <c r="KVA41" s="661"/>
      <c r="KVB41" s="661"/>
      <c r="KVC41" s="661"/>
      <c r="KVD41" s="661"/>
      <c r="KVE41" s="661"/>
      <c r="KVF41" s="661"/>
      <c r="KVG41" s="661"/>
      <c r="KVH41" s="661"/>
      <c r="KVI41" s="661"/>
      <c r="KVJ41" s="661"/>
      <c r="KVK41" s="661"/>
      <c r="KVL41" s="661"/>
      <c r="KVM41" s="661"/>
      <c r="KVN41" s="661"/>
      <c r="KVO41" s="661"/>
      <c r="KVP41" s="661"/>
      <c r="KVQ41" s="661"/>
      <c r="KVR41" s="661"/>
      <c r="KVS41" s="661"/>
      <c r="KVT41" s="661"/>
      <c r="KVU41" s="661"/>
      <c r="KVV41" s="661"/>
      <c r="KVW41" s="661"/>
      <c r="KVX41" s="661"/>
      <c r="KVY41" s="661"/>
      <c r="KVZ41" s="661"/>
      <c r="KWA41" s="661"/>
      <c r="KWB41" s="661"/>
      <c r="KWC41" s="661"/>
      <c r="KWD41" s="661"/>
      <c r="KWE41" s="661"/>
      <c r="KWF41" s="661"/>
      <c r="KWG41" s="661"/>
      <c r="KWH41" s="661"/>
      <c r="KWI41" s="661"/>
      <c r="KWJ41" s="661"/>
      <c r="KWK41" s="661"/>
      <c r="KWL41" s="661"/>
      <c r="KWM41" s="661"/>
      <c r="KWN41" s="661"/>
      <c r="KWO41" s="661"/>
      <c r="KWP41" s="661"/>
      <c r="KWQ41" s="661"/>
      <c r="KWR41" s="661"/>
      <c r="KWS41" s="661"/>
      <c r="KWT41" s="661"/>
      <c r="KWU41" s="661"/>
      <c r="KWV41" s="661"/>
      <c r="KWW41" s="661"/>
      <c r="KWX41" s="661"/>
      <c r="KWY41" s="661"/>
      <c r="KWZ41" s="661"/>
      <c r="KXA41" s="661"/>
      <c r="KXB41" s="661"/>
      <c r="KXC41" s="661"/>
      <c r="KXD41" s="661"/>
      <c r="KXE41" s="661"/>
      <c r="KXF41" s="661"/>
      <c r="KXG41" s="661"/>
      <c r="KXH41" s="661"/>
      <c r="KXI41" s="661"/>
      <c r="KXJ41" s="661"/>
      <c r="KXK41" s="661"/>
      <c r="KXL41" s="661"/>
      <c r="KXM41" s="661"/>
      <c r="KXN41" s="661"/>
      <c r="KXO41" s="661"/>
      <c r="KXP41" s="661"/>
      <c r="KXQ41" s="661"/>
      <c r="KXR41" s="661"/>
      <c r="KXS41" s="661"/>
      <c r="KXT41" s="661"/>
      <c r="KXU41" s="661"/>
      <c r="KXV41" s="661"/>
      <c r="KXW41" s="661"/>
      <c r="KXX41" s="661"/>
      <c r="KXY41" s="661"/>
      <c r="KXZ41" s="661"/>
      <c r="KYA41" s="661"/>
      <c r="KYB41" s="661"/>
      <c r="KYC41" s="661"/>
      <c r="KYD41" s="661"/>
      <c r="KYE41" s="661"/>
      <c r="KYF41" s="661"/>
      <c r="KYG41" s="661"/>
      <c r="KYH41" s="661"/>
      <c r="KYI41" s="661"/>
      <c r="KYJ41" s="661"/>
      <c r="KYK41" s="661"/>
      <c r="KYL41" s="661"/>
      <c r="KYM41" s="661"/>
      <c r="KYN41" s="661"/>
      <c r="KYO41" s="661"/>
      <c r="KYP41" s="661"/>
      <c r="KYQ41" s="661"/>
      <c r="KYR41" s="661"/>
      <c r="KYS41" s="661"/>
      <c r="KYT41" s="661"/>
      <c r="KYU41" s="661"/>
      <c r="KYV41" s="661"/>
      <c r="KYW41" s="661"/>
      <c r="KYX41" s="661"/>
      <c r="KYY41" s="661"/>
      <c r="KYZ41" s="661"/>
      <c r="KZA41" s="661"/>
      <c r="KZB41" s="661"/>
      <c r="KZC41" s="661"/>
      <c r="KZD41" s="661"/>
      <c r="KZE41" s="661"/>
      <c r="KZF41" s="661"/>
      <c r="KZG41" s="661"/>
      <c r="KZH41" s="661"/>
      <c r="KZI41" s="661"/>
      <c r="KZJ41" s="661"/>
      <c r="KZK41" s="661"/>
      <c r="KZL41" s="661"/>
      <c r="KZM41" s="661"/>
      <c r="KZN41" s="661"/>
      <c r="KZO41" s="661"/>
      <c r="KZP41" s="661"/>
      <c r="KZQ41" s="661"/>
      <c r="KZR41" s="661"/>
      <c r="KZS41" s="661"/>
      <c r="KZT41" s="661"/>
      <c r="KZU41" s="661"/>
      <c r="KZV41" s="661"/>
      <c r="KZW41" s="661"/>
      <c r="KZX41" s="661"/>
      <c r="KZY41" s="661"/>
      <c r="KZZ41" s="661"/>
      <c r="LAA41" s="661"/>
      <c r="LAB41" s="661"/>
      <c r="LAC41" s="661"/>
      <c r="LAD41" s="661"/>
      <c r="LAE41" s="661"/>
      <c r="LAF41" s="661"/>
      <c r="LAG41" s="661"/>
      <c r="LAH41" s="661"/>
      <c r="LAI41" s="661"/>
      <c r="LAJ41" s="661"/>
      <c r="LAK41" s="661"/>
      <c r="LAL41" s="661"/>
      <c r="LAM41" s="661"/>
      <c r="LAN41" s="661"/>
      <c r="LAO41" s="661"/>
      <c r="LAP41" s="661"/>
      <c r="LAQ41" s="661"/>
      <c r="LAR41" s="661"/>
      <c r="LAS41" s="661"/>
      <c r="LAT41" s="661"/>
      <c r="LAU41" s="661"/>
      <c r="LAV41" s="661"/>
      <c r="LAW41" s="661"/>
      <c r="LAX41" s="661"/>
      <c r="LAY41" s="661"/>
      <c r="LAZ41" s="661"/>
      <c r="LBA41" s="661"/>
      <c r="LBB41" s="661"/>
      <c r="LBC41" s="661"/>
      <c r="LBD41" s="661"/>
      <c r="LBE41" s="661"/>
      <c r="LBF41" s="661"/>
      <c r="LBG41" s="661"/>
      <c r="LBH41" s="661"/>
      <c r="LBI41" s="661"/>
      <c r="LBJ41" s="661"/>
      <c r="LBK41" s="661"/>
      <c r="LBL41" s="661"/>
      <c r="LBM41" s="661"/>
      <c r="LBN41" s="661"/>
      <c r="LBO41" s="661"/>
      <c r="LBP41" s="661"/>
      <c r="LBQ41" s="661"/>
      <c r="LBR41" s="661"/>
      <c r="LBS41" s="661"/>
      <c r="LBT41" s="661"/>
      <c r="LBU41" s="661"/>
      <c r="LBV41" s="661"/>
      <c r="LBW41" s="661"/>
      <c r="LBX41" s="661"/>
      <c r="LBY41" s="661"/>
      <c r="LBZ41" s="661"/>
      <c r="LCA41" s="661"/>
      <c r="LCB41" s="661"/>
      <c r="LCC41" s="661"/>
      <c r="LCD41" s="661"/>
      <c r="LCE41" s="661"/>
      <c r="LCF41" s="661"/>
      <c r="LCG41" s="661"/>
      <c r="LCH41" s="661"/>
      <c r="LCI41" s="661"/>
      <c r="LCJ41" s="661"/>
      <c r="LCK41" s="661"/>
      <c r="LCL41" s="661"/>
      <c r="LCM41" s="661"/>
      <c r="LCN41" s="661"/>
      <c r="LCO41" s="661"/>
      <c r="LCP41" s="661"/>
      <c r="LCQ41" s="661"/>
      <c r="LCR41" s="661"/>
      <c r="LCS41" s="661"/>
      <c r="LCT41" s="661"/>
      <c r="LCU41" s="661"/>
      <c r="LCV41" s="661"/>
      <c r="LCW41" s="661"/>
      <c r="LCX41" s="661"/>
      <c r="LCY41" s="661"/>
      <c r="LCZ41" s="661"/>
      <c r="LDA41" s="661"/>
      <c r="LDB41" s="661"/>
      <c r="LDC41" s="661"/>
      <c r="LDD41" s="661"/>
      <c r="LDE41" s="661"/>
      <c r="LDF41" s="661"/>
      <c r="LDG41" s="661"/>
      <c r="LDH41" s="661"/>
      <c r="LDI41" s="661"/>
      <c r="LDJ41" s="661"/>
      <c r="LDK41" s="661"/>
      <c r="LDL41" s="661"/>
      <c r="LDM41" s="661"/>
      <c r="LDN41" s="661"/>
      <c r="LDO41" s="661"/>
      <c r="LDP41" s="661"/>
      <c r="LDQ41" s="661"/>
      <c r="LDR41" s="661"/>
      <c r="LDS41" s="661"/>
      <c r="LDT41" s="661"/>
      <c r="LDU41" s="661"/>
      <c r="LDV41" s="661"/>
      <c r="LDW41" s="661"/>
      <c r="LDX41" s="661"/>
      <c r="LDY41" s="661"/>
      <c r="LDZ41" s="661"/>
      <c r="LEA41" s="661"/>
      <c r="LEB41" s="661"/>
      <c r="LEC41" s="661"/>
      <c r="LED41" s="661"/>
      <c r="LEE41" s="661"/>
      <c r="LEF41" s="661"/>
      <c r="LEG41" s="661"/>
      <c r="LEH41" s="661"/>
      <c r="LEI41" s="661"/>
      <c r="LEJ41" s="661"/>
      <c r="LEK41" s="661"/>
      <c r="LEL41" s="661"/>
      <c r="LEM41" s="661"/>
      <c r="LEN41" s="661"/>
      <c r="LEO41" s="661"/>
      <c r="LEP41" s="661"/>
      <c r="LEQ41" s="661"/>
      <c r="LER41" s="661"/>
      <c r="LES41" s="661"/>
      <c r="LET41" s="661"/>
      <c r="LEU41" s="661"/>
      <c r="LEV41" s="661"/>
      <c r="LEW41" s="661"/>
      <c r="LEX41" s="661"/>
      <c r="LEY41" s="661"/>
      <c r="LEZ41" s="661"/>
      <c r="LFA41" s="661"/>
      <c r="LFB41" s="661"/>
      <c r="LFC41" s="661"/>
      <c r="LFD41" s="661"/>
      <c r="LFE41" s="661"/>
      <c r="LFF41" s="661"/>
      <c r="LFG41" s="661"/>
      <c r="LFH41" s="661"/>
      <c r="LFI41" s="661"/>
      <c r="LFJ41" s="661"/>
      <c r="LFK41" s="661"/>
      <c r="LFL41" s="661"/>
      <c r="LFM41" s="661"/>
      <c r="LFN41" s="661"/>
      <c r="LFO41" s="661"/>
      <c r="LFP41" s="661"/>
      <c r="LFQ41" s="661"/>
      <c r="LFR41" s="661"/>
      <c r="LFS41" s="661"/>
      <c r="LFT41" s="661"/>
      <c r="LFU41" s="661"/>
      <c r="LFV41" s="661"/>
      <c r="LFW41" s="661"/>
      <c r="LFX41" s="661"/>
      <c r="LFY41" s="661"/>
      <c r="LFZ41" s="661"/>
      <c r="LGA41" s="661"/>
      <c r="LGB41" s="661"/>
      <c r="LGC41" s="661"/>
      <c r="LGD41" s="661"/>
      <c r="LGE41" s="661"/>
      <c r="LGF41" s="661"/>
      <c r="LGG41" s="661"/>
      <c r="LGH41" s="661"/>
      <c r="LGI41" s="661"/>
      <c r="LGJ41" s="661"/>
      <c r="LGK41" s="661"/>
      <c r="LGL41" s="661"/>
      <c r="LGM41" s="661"/>
      <c r="LGN41" s="661"/>
      <c r="LGO41" s="661"/>
      <c r="LGP41" s="661"/>
      <c r="LGQ41" s="661"/>
      <c r="LGR41" s="661"/>
      <c r="LGS41" s="661"/>
      <c r="LGT41" s="661"/>
      <c r="LGU41" s="661"/>
      <c r="LGV41" s="661"/>
      <c r="LGW41" s="661"/>
      <c r="LGX41" s="661"/>
      <c r="LGY41" s="661"/>
      <c r="LGZ41" s="661"/>
      <c r="LHA41" s="661"/>
      <c r="LHB41" s="661"/>
      <c r="LHC41" s="661"/>
      <c r="LHD41" s="661"/>
      <c r="LHE41" s="661"/>
      <c r="LHF41" s="661"/>
      <c r="LHG41" s="661"/>
      <c r="LHH41" s="661"/>
      <c r="LHI41" s="661"/>
      <c r="LHJ41" s="661"/>
      <c r="LHK41" s="661"/>
      <c r="LHL41" s="661"/>
      <c r="LHM41" s="661"/>
      <c r="LHN41" s="661"/>
      <c r="LHO41" s="661"/>
      <c r="LHP41" s="661"/>
      <c r="LHQ41" s="661"/>
      <c r="LHR41" s="661"/>
      <c r="LHS41" s="661"/>
      <c r="LHT41" s="661"/>
      <c r="LHU41" s="661"/>
      <c r="LHV41" s="661"/>
      <c r="LHW41" s="661"/>
      <c r="LHX41" s="661"/>
      <c r="LHY41" s="661"/>
      <c r="LHZ41" s="661"/>
      <c r="LIA41" s="661"/>
      <c r="LIB41" s="661"/>
      <c r="LIC41" s="661"/>
      <c r="LID41" s="661"/>
      <c r="LIE41" s="661"/>
      <c r="LIF41" s="661"/>
      <c r="LIG41" s="661"/>
      <c r="LIH41" s="661"/>
      <c r="LII41" s="661"/>
      <c r="LIJ41" s="661"/>
      <c r="LIK41" s="661"/>
      <c r="LIL41" s="661"/>
      <c r="LIM41" s="661"/>
      <c r="LIN41" s="661"/>
      <c r="LIO41" s="661"/>
      <c r="LIP41" s="661"/>
      <c r="LIQ41" s="661"/>
      <c r="LIR41" s="661"/>
      <c r="LIS41" s="661"/>
      <c r="LIT41" s="661"/>
      <c r="LIU41" s="661"/>
      <c r="LIV41" s="661"/>
      <c r="LIW41" s="661"/>
      <c r="LIX41" s="661"/>
      <c r="LIY41" s="661"/>
      <c r="LIZ41" s="661"/>
      <c r="LJA41" s="661"/>
      <c r="LJB41" s="661"/>
      <c r="LJC41" s="661"/>
      <c r="LJD41" s="661"/>
      <c r="LJE41" s="661"/>
      <c r="LJF41" s="661"/>
      <c r="LJG41" s="661"/>
      <c r="LJH41" s="661"/>
      <c r="LJI41" s="661"/>
      <c r="LJJ41" s="661"/>
      <c r="LJK41" s="661"/>
      <c r="LJL41" s="661"/>
      <c r="LJM41" s="661"/>
      <c r="LJN41" s="661"/>
      <c r="LJO41" s="661"/>
      <c r="LJP41" s="661"/>
      <c r="LJQ41" s="661"/>
      <c r="LJR41" s="661"/>
      <c r="LJS41" s="661"/>
      <c r="LJT41" s="661"/>
      <c r="LJU41" s="661"/>
      <c r="LJV41" s="661"/>
      <c r="LJW41" s="661"/>
      <c r="LJX41" s="661"/>
      <c r="LJY41" s="661"/>
      <c r="LJZ41" s="661"/>
      <c r="LKA41" s="661"/>
      <c r="LKB41" s="661"/>
      <c r="LKC41" s="661"/>
      <c r="LKD41" s="661"/>
      <c r="LKE41" s="661"/>
      <c r="LKF41" s="661"/>
      <c r="LKG41" s="661"/>
      <c r="LKH41" s="661"/>
      <c r="LKI41" s="661"/>
      <c r="LKJ41" s="661"/>
      <c r="LKK41" s="661"/>
      <c r="LKL41" s="661"/>
      <c r="LKM41" s="661"/>
      <c r="LKN41" s="661"/>
      <c r="LKO41" s="661"/>
      <c r="LKP41" s="661"/>
      <c r="LKQ41" s="661"/>
      <c r="LKR41" s="661"/>
      <c r="LKS41" s="661"/>
      <c r="LKT41" s="661"/>
      <c r="LKU41" s="661"/>
      <c r="LKV41" s="661"/>
      <c r="LKW41" s="661"/>
      <c r="LKX41" s="661"/>
      <c r="LKY41" s="661"/>
      <c r="LKZ41" s="661"/>
      <c r="LLA41" s="661"/>
      <c r="LLB41" s="661"/>
      <c r="LLC41" s="661"/>
      <c r="LLD41" s="661"/>
      <c r="LLE41" s="661"/>
      <c r="LLF41" s="661"/>
      <c r="LLG41" s="661"/>
      <c r="LLH41" s="661"/>
      <c r="LLI41" s="661"/>
      <c r="LLJ41" s="661"/>
      <c r="LLK41" s="661"/>
      <c r="LLL41" s="661"/>
      <c r="LLM41" s="661"/>
      <c r="LLN41" s="661"/>
      <c r="LLO41" s="661"/>
      <c r="LLP41" s="661"/>
      <c r="LLQ41" s="661"/>
      <c r="LLR41" s="661"/>
      <c r="LLS41" s="661"/>
      <c r="LLT41" s="661"/>
      <c r="LLU41" s="661"/>
      <c r="LLV41" s="661"/>
      <c r="LLW41" s="661"/>
      <c r="LLX41" s="661"/>
      <c r="LLY41" s="661"/>
      <c r="LLZ41" s="661"/>
      <c r="LMA41" s="661"/>
      <c r="LMB41" s="661"/>
      <c r="LMC41" s="661"/>
      <c r="LMD41" s="661"/>
      <c r="LME41" s="661"/>
      <c r="LMF41" s="661"/>
      <c r="LMG41" s="661"/>
      <c r="LMH41" s="661"/>
      <c r="LMI41" s="661"/>
      <c r="LMJ41" s="661"/>
      <c r="LMK41" s="661"/>
      <c r="LML41" s="661"/>
      <c r="LMM41" s="661"/>
      <c r="LMN41" s="661"/>
      <c r="LMO41" s="661"/>
      <c r="LMP41" s="661"/>
      <c r="LMQ41" s="661"/>
      <c r="LMR41" s="661"/>
      <c r="LMS41" s="661"/>
      <c r="LMT41" s="661"/>
      <c r="LMU41" s="661"/>
      <c r="LMV41" s="661"/>
      <c r="LMW41" s="661"/>
      <c r="LMX41" s="661"/>
      <c r="LMY41" s="661"/>
      <c r="LMZ41" s="661"/>
      <c r="LNA41" s="661"/>
      <c r="LNB41" s="661"/>
      <c r="LNC41" s="661"/>
      <c r="LND41" s="661"/>
      <c r="LNE41" s="661"/>
      <c r="LNF41" s="661"/>
      <c r="LNG41" s="661"/>
      <c r="LNH41" s="661"/>
      <c r="LNI41" s="661"/>
      <c r="LNJ41" s="661"/>
      <c r="LNK41" s="661"/>
      <c r="LNL41" s="661"/>
      <c r="LNM41" s="661"/>
      <c r="LNN41" s="661"/>
      <c r="LNO41" s="661"/>
      <c r="LNP41" s="661"/>
      <c r="LNQ41" s="661"/>
      <c r="LNR41" s="661"/>
      <c r="LNS41" s="661"/>
      <c r="LNT41" s="661"/>
      <c r="LNU41" s="661"/>
      <c r="LNV41" s="661"/>
      <c r="LNW41" s="661"/>
      <c r="LNX41" s="661"/>
      <c r="LNY41" s="661"/>
      <c r="LNZ41" s="661"/>
      <c r="LOA41" s="661"/>
      <c r="LOB41" s="661"/>
      <c r="LOC41" s="661"/>
      <c r="LOD41" s="661"/>
      <c r="LOE41" s="661"/>
      <c r="LOF41" s="661"/>
      <c r="LOG41" s="661"/>
      <c r="LOH41" s="661"/>
      <c r="LOI41" s="661"/>
      <c r="LOJ41" s="661"/>
      <c r="LOK41" s="661"/>
      <c r="LOL41" s="661"/>
      <c r="LOM41" s="661"/>
      <c r="LON41" s="661"/>
      <c r="LOO41" s="661"/>
      <c r="LOP41" s="661"/>
      <c r="LOQ41" s="661"/>
      <c r="LOR41" s="661"/>
      <c r="LOS41" s="661"/>
      <c r="LOT41" s="661"/>
      <c r="LOU41" s="661"/>
      <c r="LOV41" s="661"/>
      <c r="LOW41" s="661"/>
      <c r="LOX41" s="661"/>
      <c r="LOY41" s="661"/>
      <c r="LOZ41" s="661"/>
      <c r="LPA41" s="661"/>
      <c r="LPB41" s="661"/>
      <c r="LPC41" s="661"/>
      <c r="LPD41" s="661"/>
      <c r="LPE41" s="661"/>
      <c r="LPF41" s="661"/>
      <c r="LPG41" s="661"/>
      <c r="LPH41" s="661"/>
      <c r="LPI41" s="661"/>
      <c r="LPJ41" s="661"/>
      <c r="LPK41" s="661"/>
      <c r="LPL41" s="661"/>
      <c r="LPM41" s="661"/>
      <c r="LPN41" s="661"/>
      <c r="LPO41" s="661"/>
      <c r="LPP41" s="661"/>
      <c r="LPQ41" s="661"/>
      <c r="LPR41" s="661"/>
      <c r="LPS41" s="661"/>
      <c r="LPT41" s="661"/>
      <c r="LPU41" s="661"/>
      <c r="LPV41" s="661"/>
      <c r="LPW41" s="661"/>
      <c r="LPX41" s="661"/>
      <c r="LPY41" s="661"/>
      <c r="LPZ41" s="661"/>
      <c r="LQA41" s="661"/>
      <c r="LQB41" s="661"/>
      <c r="LQC41" s="661"/>
      <c r="LQD41" s="661"/>
      <c r="LQE41" s="661"/>
      <c r="LQF41" s="661"/>
      <c r="LQG41" s="661"/>
      <c r="LQH41" s="661"/>
      <c r="LQI41" s="661"/>
      <c r="LQJ41" s="661"/>
      <c r="LQK41" s="661"/>
      <c r="LQL41" s="661"/>
      <c r="LQM41" s="661"/>
      <c r="LQN41" s="661"/>
      <c r="LQO41" s="661"/>
      <c r="LQP41" s="661"/>
      <c r="LQQ41" s="661"/>
      <c r="LQR41" s="661"/>
      <c r="LQS41" s="661"/>
      <c r="LQT41" s="661"/>
      <c r="LQU41" s="661"/>
      <c r="LQV41" s="661"/>
      <c r="LQW41" s="661"/>
      <c r="LQX41" s="661"/>
      <c r="LQY41" s="661"/>
      <c r="LQZ41" s="661"/>
      <c r="LRA41" s="661"/>
      <c r="LRB41" s="661"/>
      <c r="LRC41" s="661"/>
      <c r="LRD41" s="661"/>
      <c r="LRE41" s="661"/>
      <c r="LRF41" s="661"/>
      <c r="LRG41" s="661"/>
      <c r="LRH41" s="661"/>
      <c r="LRI41" s="661"/>
      <c r="LRJ41" s="661"/>
      <c r="LRK41" s="661"/>
      <c r="LRL41" s="661"/>
      <c r="LRM41" s="661"/>
      <c r="LRN41" s="661"/>
      <c r="LRO41" s="661"/>
      <c r="LRP41" s="661"/>
      <c r="LRQ41" s="661"/>
      <c r="LRR41" s="661"/>
      <c r="LRS41" s="661"/>
      <c r="LRT41" s="661"/>
      <c r="LRU41" s="661"/>
      <c r="LRV41" s="661"/>
      <c r="LRW41" s="661"/>
      <c r="LRX41" s="661"/>
      <c r="LRY41" s="661"/>
      <c r="LRZ41" s="661"/>
      <c r="LSA41" s="661"/>
      <c r="LSB41" s="661"/>
      <c r="LSC41" s="661"/>
      <c r="LSD41" s="661"/>
      <c r="LSE41" s="661"/>
      <c r="LSF41" s="661"/>
      <c r="LSG41" s="661"/>
      <c r="LSH41" s="661"/>
      <c r="LSI41" s="661"/>
      <c r="LSJ41" s="661"/>
      <c r="LSK41" s="661"/>
      <c r="LSL41" s="661"/>
      <c r="LSM41" s="661"/>
      <c r="LSN41" s="661"/>
      <c r="LSO41" s="661"/>
      <c r="LSP41" s="661"/>
      <c r="LSQ41" s="661"/>
      <c r="LSR41" s="661"/>
      <c r="LSS41" s="661"/>
      <c r="LST41" s="661"/>
      <c r="LSU41" s="661"/>
      <c r="LSV41" s="661"/>
      <c r="LSW41" s="661"/>
      <c r="LSX41" s="661"/>
      <c r="LSY41" s="661"/>
      <c r="LSZ41" s="661"/>
      <c r="LTA41" s="661"/>
      <c r="LTB41" s="661"/>
      <c r="LTC41" s="661"/>
      <c r="LTD41" s="661"/>
      <c r="LTE41" s="661"/>
      <c r="LTF41" s="661"/>
      <c r="LTG41" s="661"/>
      <c r="LTH41" s="661"/>
      <c r="LTI41" s="661"/>
      <c r="LTJ41" s="661"/>
      <c r="LTK41" s="661"/>
      <c r="LTL41" s="661"/>
      <c r="LTM41" s="661"/>
      <c r="LTN41" s="661"/>
      <c r="LTO41" s="661"/>
      <c r="LTP41" s="661"/>
      <c r="LTQ41" s="661"/>
      <c r="LTR41" s="661"/>
      <c r="LTS41" s="661"/>
      <c r="LTT41" s="661"/>
      <c r="LTU41" s="661"/>
      <c r="LTV41" s="661"/>
      <c r="LTW41" s="661"/>
      <c r="LTX41" s="661"/>
      <c r="LTY41" s="661"/>
      <c r="LTZ41" s="661"/>
      <c r="LUA41" s="661"/>
      <c r="LUB41" s="661"/>
      <c r="LUC41" s="661"/>
      <c r="LUD41" s="661"/>
      <c r="LUE41" s="661"/>
      <c r="LUF41" s="661"/>
      <c r="LUG41" s="661"/>
      <c r="LUH41" s="661"/>
      <c r="LUI41" s="661"/>
      <c r="LUJ41" s="661"/>
      <c r="LUK41" s="661"/>
      <c r="LUL41" s="661"/>
      <c r="LUM41" s="661"/>
      <c r="LUN41" s="661"/>
      <c r="LUO41" s="661"/>
      <c r="LUP41" s="661"/>
      <c r="LUQ41" s="661"/>
      <c r="LUR41" s="661"/>
      <c r="LUS41" s="661"/>
      <c r="LUT41" s="661"/>
      <c r="LUU41" s="661"/>
      <c r="LUV41" s="661"/>
      <c r="LUW41" s="661"/>
      <c r="LUX41" s="661"/>
      <c r="LUY41" s="661"/>
      <c r="LUZ41" s="661"/>
      <c r="LVA41" s="661"/>
      <c r="LVB41" s="661"/>
      <c r="LVC41" s="661"/>
      <c r="LVD41" s="661"/>
      <c r="LVE41" s="661"/>
      <c r="LVF41" s="661"/>
      <c r="LVG41" s="661"/>
      <c r="LVH41" s="661"/>
      <c r="LVI41" s="661"/>
      <c r="LVJ41" s="661"/>
      <c r="LVK41" s="661"/>
      <c r="LVL41" s="661"/>
      <c r="LVM41" s="661"/>
      <c r="LVN41" s="661"/>
      <c r="LVO41" s="661"/>
      <c r="LVP41" s="661"/>
      <c r="LVQ41" s="661"/>
      <c r="LVR41" s="661"/>
      <c r="LVS41" s="661"/>
      <c r="LVT41" s="661"/>
      <c r="LVU41" s="661"/>
      <c r="LVV41" s="661"/>
      <c r="LVW41" s="661"/>
      <c r="LVX41" s="661"/>
      <c r="LVY41" s="661"/>
      <c r="LVZ41" s="661"/>
      <c r="LWA41" s="661"/>
      <c r="LWB41" s="661"/>
      <c r="LWC41" s="661"/>
      <c r="LWD41" s="661"/>
      <c r="LWE41" s="661"/>
      <c r="LWF41" s="661"/>
      <c r="LWG41" s="661"/>
      <c r="LWH41" s="661"/>
      <c r="LWI41" s="661"/>
      <c r="LWJ41" s="661"/>
      <c r="LWK41" s="661"/>
      <c r="LWL41" s="661"/>
      <c r="LWM41" s="661"/>
      <c r="LWN41" s="661"/>
      <c r="LWO41" s="661"/>
      <c r="LWP41" s="661"/>
      <c r="LWQ41" s="661"/>
      <c r="LWR41" s="661"/>
      <c r="LWS41" s="661"/>
      <c r="LWT41" s="661"/>
      <c r="LWU41" s="661"/>
      <c r="LWV41" s="661"/>
      <c r="LWW41" s="661"/>
      <c r="LWX41" s="661"/>
      <c r="LWY41" s="661"/>
      <c r="LWZ41" s="661"/>
      <c r="LXA41" s="661"/>
      <c r="LXB41" s="661"/>
      <c r="LXC41" s="661"/>
      <c r="LXD41" s="661"/>
      <c r="LXE41" s="661"/>
      <c r="LXF41" s="661"/>
      <c r="LXG41" s="661"/>
      <c r="LXH41" s="661"/>
      <c r="LXI41" s="661"/>
      <c r="LXJ41" s="661"/>
      <c r="LXK41" s="661"/>
      <c r="LXL41" s="661"/>
      <c r="LXM41" s="661"/>
      <c r="LXN41" s="661"/>
      <c r="LXO41" s="661"/>
      <c r="LXP41" s="661"/>
      <c r="LXQ41" s="661"/>
      <c r="LXR41" s="661"/>
      <c r="LXS41" s="661"/>
      <c r="LXT41" s="661"/>
      <c r="LXU41" s="661"/>
      <c r="LXV41" s="661"/>
      <c r="LXW41" s="661"/>
      <c r="LXX41" s="661"/>
      <c r="LXY41" s="661"/>
      <c r="LXZ41" s="661"/>
      <c r="LYA41" s="661"/>
      <c r="LYB41" s="661"/>
      <c r="LYC41" s="661"/>
      <c r="LYD41" s="661"/>
      <c r="LYE41" s="661"/>
      <c r="LYF41" s="661"/>
      <c r="LYG41" s="661"/>
      <c r="LYH41" s="661"/>
      <c r="LYI41" s="661"/>
      <c r="LYJ41" s="661"/>
      <c r="LYK41" s="661"/>
      <c r="LYL41" s="661"/>
      <c r="LYM41" s="661"/>
      <c r="LYN41" s="661"/>
      <c r="LYO41" s="661"/>
      <c r="LYP41" s="661"/>
      <c r="LYQ41" s="661"/>
      <c r="LYR41" s="661"/>
      <c r="LYS41" s="661"/>
      <c r="LYT41" s="661"/>
      <c r="LYU41" s="661"/>
      <c r="LYV41" s="661"/>
      <c r="LYW41" s="661"/>
      <c r="LYX41" s="661"/>
      <c r="LYY41" s="661"/>
      <c r="LYZ41" s="661"/>
      <c r="LZA41" s="661"/>
      <c r="LZB41" s="661"/>
      <c r="LZC41" s="661"/>
      <c r="LZD41" s="661"/>
      <c r="LZE41" s="661"/>
      <c r="LZF41" s="661"/>
      <c r="LZG41" s="661"/>
      <c r="LZH41" s="661"/>
      <c r="LZI41" s="661"/>
      <c r="LZJ41" s="661"/>
      <c r="LZK41" s="661"/>
      <c r="LZL41" s="661"/>
      <c r="LZM41" s="661"/>
      <c r="LZN41" s="661"/>
      <c r="LZO41" s="661"/>
      <c r="LZP41" s="661"/>
      <c r="LZQ41" s="661"/>
      <c r="LZR41" s="661"/>
      <c r="LZS41" s="661"/>
      <c r="LZT41" s="661"/>
      <c r="LZU41" s="661"/>
      <c r="LZV41" s="661"/>
      <c r="LZW41" s="661"/>
      <c r="LZX41" s="661"/>
      <c r="LZY41" s="661"/>
      <c r="LZZ41" s="661"/>
      <c r="MAA41" s="661"/>
      <c r="MAB41" s="661"/>
      <c r="MAC41" s="661"/>
      <c r="MAD41" s="661"/>
      <c r="MAE41" s="661"/>
      <c r="MAF41" s="661"/>
      <c r="MAG41" s="661"/>
      <c r="MAH41" s="661"/>
      <c r="MAI41" s="661"/>
      <c r="MAJ41" s="661"/>
      <c r="MAK41" s="661"/>
      <c r="MAL41" s="661"/>
      <c r="MAM41" s="661"/>
      <c r="MAN41" s="661"/>
      <c r="MAO41" s="661"/>
      <c r="MAP41" s="661"/>
      <c r="MAQ41" s="661"/>
      <c r="MAR41" s="661"/>
      <c r="MAS41" s="661"/>
      <c r="MAT41" s="661"/>
      <c r="MAU41" s="661"/>
      <c r="MAV41" s="661"/>
      <c r="MAW41" s="661"/>
      <c r="MAX41" s="661"/>
      <c r="MAY41" s="661"/>
      <c r="MAZ41" s="661"/>
      <c r="MBA41" s="661"/>
      <c r="MBB41" s="661"/>
      <c r="MBC41" s="661"/>
      <c r="MBD41" s="661"/>
      <c r="MBE41" s="661"/>
      <c r="MBF41" s="661"/>
      <c r="MBG41" s="661"/>
      <c r="MBH41" s="661"/>
      <c r="MBI41" s="661"/>
      <c r="MBJ41" s="661"/>
      <c r="MBK41" s="661"/>
      <c r="MBL41" s="661"/>
      <c r="MBM41" s="661"/>
      <c r="MBN41" s="661"/>
      <c r="MBO41" s="661"/>
      <c r="MBP41" s="661"/>
      <c r="MBQ41" s="661"/>
      <c r="MBR41" s="661"/>
      <c r="MBS41" s="661"/>
      <c r="MBT41" s="661"/>
      <c r="MBU41" s="661"/>
      <c r="MBV41" s="661"/>
      <c r="MBW41" s="661"/>
      <c r="MBX41" s="661"/>
      <c r="MBY41" s="661"/>
      <c r="MBZ41" s="661"/>
      <c r="MCA41" s="661"/>
      <c r="MCB41" s="661"/>
      <c r="MCC41" s="661"/>
      <c r="MCD41" s="661"/>
      <c r="MCE41" s="661"/>
      <c r="MCF41" s="661"/>
      <c r="MCG41" s="661"/>
      <c r="MCH41" s="661"/>
      <c r="MCI41" s="661"/>
      <c r="MCJ41" s="661"/>
      <c r="MCK41" s="661"/>
      <c r="MCL41" s="661"/>
      <c r="MCM41" s="661"/>
      <c r="MCN41" s="661"/>
      <c r="MCO41" s="661"/>
      <c r="MCP41" s="661"/>
      <c r="MCQ41" s="661"/>
      <c r="MCR41" s="661"/>
      <c r="MCS41" s="661"/>
      <c r="MCT41" s="661"/>
      <c r="MCU41" s="661"/>
      <c r="MCV41" s="661"/>
      <c r="MCW41" s="661"/>
      <c r="MCX41" s="661"/>
      <c r="MCY41" s="661"/>
      <c r="MCZ41" s="661"/>
      <c r="MDA41" s="661"/>
      <c r="MDB41" s="661"/>
      <c r="MDC41" s="661"/>
      <c r="MDD41" s="661"/>
      <c r="MDE41" s="661"/>
      <c r="MDF41" s="661"/>
      <c r="MDG41" s="661"/>
      <c r="MDH41" s="661"/>
      <c r="MDI41" s="661"/>
      <c r="MDJ41" s="661"/>
      <c r="MDK41" s="661"/>
      <c r="MDL41" s="661"/>
      <c r="MDM41" s="661"/>
      <c r="MDN41" s="661"/>
      <c r="MDO41" s="661"/>
      <c r="MDP41" s="661"/>
      <c r="MDQ41" s="661"/>
      <c r="MDR41" s="661"/>
      <c r="MDS41" s="661"/>
      <c r="MDT41" s="661"/>
      <c r="MDU41" s="661"/>
      <c r="MDV41" s="661"/>
      <c r="MDW41" s="661"/>
      <c r="MDX41" s="661"/>
      <c r="MDY41" s="661"/>
      <c r="MDZ41" s="661"/>
      <c r="MEA41" s="661"/>
      <c r="MEB41" s="661"/>
      <c r="MEC41" s="661"/>
      <c r="MED41" s="661"/>
      <c r="MEE41" s="661"/>
      <c r="MEF41" s="661"/>
      <c r="MEG41" s="661"/>
      <c r="MEH41" s="661"/>
      <c r="MEI41" s="661"/>
      <c r="MEJ41" s="661"/>
      <c r="MEK41" s="661"/>
      <c r="MEL41" s="661"/>
      <c r="MEM41" s="661"/>
      <c r="MEN41" s="661"/>
      <c r="MEO41" s="661"/>
      <c r="MEP41" s="661"/>
      <c r="MEQ41" s="661"/>
      <c r="MER41" s="661"/>
      <c r="MES41" s="661"/>
      <c r="MET41" s="661"/>
      <c r="MEU41" s="661"/>
      <c r="MEV41" s="661"/>
      <c r="MEW41" s="661"/>
      <c r="MEX41" s="661"/>
      <c r="MEY41" s="661"/>
      <c r="MEZ41" s="661"/>
      <c r="MFA41" s="661"/>
      <c r="MFB41" s="661"/>
      <c r="MFC41" s="661"/>
      <c r="MFD41" s="661"/>
      <c r="MFE41" s="661"/>
      <c r="MFF41" s="661"/>
      <c r="MFG41" s="661"/>
      <c r="MFH41" s="661"/>
      <c r="MFI41" s="661"/>
      <c r="MFJ41" s="661"/>
      <c r="MFK41" s="661"/>
      <c r="MFL41" s="661"/>
      <c r="MFM41" s="661"/>
      <c r="MFN41" s="661"/>
      <c r="MFO41" s="661"/>
      <c r="MFP41" s="661"/>
      <c r="MFQ41" s="661"/>
      <c r="MFR41" s="661"/>
      <c r="MFS41" s="661"/>
      <c r="MFT41" s="661"/>
      <c r="MFU41" s="661"/>
      <c r="MFV41" s="661"/>
      <c r="MFW41" s="661"/>
      <c r="MFX41" s="661"/>
      <c r="MFY41" s="661"/>
      <c r="MFZ41" s="661"/>
      <c r="MGA41" s="661"/>
      <c r="MGB41" s="661"/>
      <c r="MGC41" s="661"/>
      <c r="MGD41" s="661"/>
      <c r="MGE41" s="661"/>
      <c r="MGF41" s="661"/>
      <c r="MGG41" s="661"/>
      <c r="MGH41" s="661"/>
      <c r="MGI41" s="661"/>
      <c r="MGJ41" s="661"/>
      <c r="MGK41" s="661"/>
      <c r="MGL41" s="661"/>
      <c r="MGM41" s="661"/>
      <c r="MGN41" s="661"/>
      <c r="MGO41" s="661"/>
      <c r="MGP41" s="661"/>
      <c r="MGQ41" s="661"/>
      <c r="MGR41" s="661"/>
      <c r="MGS41" s="661"/>
      <c r="MGT41" s="661"/>
      <c r="MGU41" s="661"/>
      <c r="MGV41" s="661"/>
      <c r="MGW41" s="661"/>
      <c r="MGX41" s="661"/>
      <c r="MGY41" s="661"/>
      <c r="MGZ41" s="661"/>
      <c r="MHA41" s="661"/>
      <c r="MHB41" s="661"/>
      <c r="MHC41" s="661"/>
      <c r="MHD41" s="661"/>
      <c r="MHE41" s="661"/>
      <c r="MHF41" s="661"/>
      <c r="MHG41" s="661"/>
      <c r="MHH41" s="661"/>
      <c r="MHI41" s="661"/>
      <c r="MHJ41" s="661"/>
      <c r="MHK41" s="661"/>
      <c r="MHL41" s="661"/>
      <c r="MHM41" s="661"/>
      <c r="MHN41" s="661"/>
      <c r="MHO41" s="661"/>
      <c r="MHP41" s="661"/>
      <c r="MHQ41" s="661"/>
      <c r="MHR41" s="661"/>
      <c r="MHS41" s="661"/>
      <c r="MHT41" s="661"/>
      <c r="MHU41" s="661"/>
      <c r="MHV41" s="661"/>
      <c r="MHW41" s="661"/>
      <c r="MHX41" s="661"/>
      <c r="MHY41" s="661"/>
      <c r="MHZ41" s="661"/>
      <c r="MIA41" s="661"/>
      <c r="MIB41" s="661"/>
      <c r="MIC41" s="661"/>
      <c r="MID41" s="661"/>
      <c r="MIE41" s="661"/>
      <c r="MIF41" s="661"/>
      <c r="MIG41" s="661"/>
      <c r="MIH41" s="661"/>
      <c r="MII41" s="661"/>
      <c r="MIJ41" s="661"/>
      <c r="MIK41" s="661"/>
      <c r="MIL41" s="661"/>
      <c r="MIM41" s="661"/>
      <c r="MIN41" s="661"/>
      <c r="MIO41" s="661"/>
      <c r="MIP41" s="661"/>
      <c r="MIQ41" s="661"/>
      <c r="MIR41" s="661"/>
      <c r="MIS41" s="661"/>
      <c r="MIT41" s="661"/>
      <c r="MIU41" s="661"/>
      <c r="MIV41" s="661"/>
      <c r="MIW41" s="661"/>
      <c r="MIX41" s="661"/>
      <c r="MIY41" s="661"/>
      <c r="MIZ41" s="661"/>
      <c r="MJA41" s="661"/>
      <c r="MJB41" s="661"/>
      <c r="MJC41" s="661"/>
      <c r="MJD41" s="661"/>
      <c r="MJE41" s="661"/>
      <c r="MJF41" s="661"/>
      <c r="MJG41" s="661"/>
      <c r="MJH41" s="661"/>
      <c r="MJI41" s="661"/>
      <c r="MJJ41" s="661"/>
      <c r="MJK41" s="661"/>
      <c r="MJL41" s="661"/>
      <c r="MJM41" s="661"/>
      <c r="MJN41" s="661"/>
      <c r="MJO41" s="661"/>
      <c r="MJP41" s="661"/>
      <c r="MJQ41" s="661"/>
      <c r="MJR41" s="661"/>
      <c r="MJS41" s="661"/>
      <c r="MJT41" s="661"/>
      <c r="MJU41" s="661"/>
      <c r="MJV41" s="661"/>
      <c r="MJW41" s="661"/>
      <c r="MJX41" s="661"/>
      <c r="MJY41" s="661"/>
      <c r="MJZ41" s="661"/>
      <c r="MKA41" s="661"/>
      <c r="MKB41" s="661"/>
      <c r="MKC41" s="661"/>
      <c r="MKD41" s="661"/>
      <c r="MKE41" s="661"/>
      <c r="MKF41" s="661"/>
      <c r="MKG41" s="661"/>
      <c r="MKH41" s="661"/>
      <c r="MKI41" s="661"/>
      <c r="MKJ41" s="661"/>
      <c r="MKK41" s="661"/>
      <c r="MKL41" s="661"/>
      <c r="MKM41" s="661"/>
      <c r="MKN41" s="661"/>
      <c r="MKO41" s="661"/>
      <c r="MKP41" s="661"/>
      <c r="MKQ41" s="661"/>
      <c r="MKR41" s="661"/>
      <c r="MKS41" s="661"/>
      <c r="MKT41" s="661"/>
      <c r="MKU41" s="661"/>
      <c r="MKV41" s="661"/>
      <c r="MKW41" s="661"/>
      <c r="MKX41" s="661"/>
      <c r="MKY41" s="661"/>
      <c r="MKZ41" s="661"/>
      <c r="MLA41" s="661"/>
      <c r="MLB41" s="661"/>
      <c r="MLC41" s="661"/>
      <c r="MLD41" s="661"/>
      <c r="MLE41" s="661"/>
      <c r="MLF41" s="661"/>
      <c r="MLG41" s="661"/>
      <c r="MLH41" s="661"/>
      <c r="MLI41" s="661"/>
      <c r="MLJ41" s="661"/>
      <c r="MLK41" s="661"/>
      <c r="MLL41" s="661"/>
      <c r="MLM41" s="661"/>
      <c r="MLN41" s="661"/>
      <c r="MLO41" s="661"/>
      <c r="MLP41" s="661"/>
      <c r="MLQ41" s="661"/>
      <c r="MLR41" s="661"/>
      <c r="MLS41" s="661"/>
      <c r="MLT41" s="661"/>
      <c r="MLU41" s="661"/>
      <c r="MLV41" s="661"/>
      <c r="MLW41" s="661"/>
      <c r="MLX41" s="661"/>
      <c r="MLY41" s="661"/>
      <c r="MLZ41" s="661"/>
      <c r="MMA41" s="661"/>
      <c r="MMB41" s="661"/>
      <c r="MMC41" s="661"/>
      <c r="MMD41" s="661"/>
      <c r="MME41" s="661"/>
      <c r="MMF41" s="661"/>
      <c r="MMG41" s="661"/>
      <c r="MMH41" s="661"/>
      <c r="MMI41" s="661"/>
      <c r="MMJ41" s="661"/>
      <c r="MMK41" s="661"/>
      <c r="MML41" s="661"/>
      <c r="MMM41" s="661"/>
      <c r="MMN41" s="661"/>
      <c r="MMO41" s="661"/>
      <c r="MMP41" s="661"/>
      <c r="MMQ41" s="661"/>
      <c r="MMR41" s="661"/>
      <c r="MMS41" s="661"/>
      <c r="MMT41" s="661"/>
      <c r="MMU41" s="661"/>
      <c r="MMV41" s="661"/>
      <c r="MMW41" s="661"/>
      <c r="MMX41" s="661"/>
      <c r="MMY41" s="661"/>
      <c r="MMZ41" s="661"/>
      <c r="MNA41" s="661"/>
      <c r="MNB41" s="661"/>
      <c r="MNC41" s="661"/>
      <c r="MND41" s="661"/>
      <c r="MNE41" s="661"/>
      <c r="MNF41" s="661"/>
      <c r="MNG41" s="661"/>
      <c r="MNH41" s="661"/>
      <c r="MNI41" s="661"/>
      <c r="MNJ41" s="661"/>
      <c r="MNK41" s="661"/>
      <c r="MNL41" s="661"/>
      <c r="MNM41" s="661"/>
      <c r="MNN41" s="661"/>
      <c r="MNO41" s="661"/>
      <c r="MNP41" s="661"/>
      <c r="MNQ41" s="661"/>
      <c r="MNR41" s="661"/>
      <c r="MNS41" s="661"/>
      <c r="MNT41" s="661"/>
      <c r="MNU41" s="661"/>
      <c r="MNV41" s="661"/>
      <c r="MNW41" s="661"/>
      <c r="MNX41" s="661"/>
      <c r="MNY41" s="661"/>
      <c r="MNZ41" s="661"/>
      <c r="MOA41" s="661"/>
      <c r="MOB41" s="661"/>
      <c r="MOC41" s="661"/>
      <c r="MOD41" s="661"/>
      <c r="MOE41" s="661"/>
      <c r="MOF41" s="661"/>
      <c r="MOG41" s="661"/>
      <c r="MOH41" s="661"/>
      <c r="MOI41" s="661"/>
      <c r="MOJ41" s="661"/>
      <c r="MOK41" s="661"/>
      <c r="MOL41" s="661"/>
      <c r="MOM41" s="661"/>
      <c r="MON41" s="661"/>
      <c r="MOO41" s="661"/>
      <c r="MOP41" s="661"/>
      <c r="MOQ41" s="661"/>
      <c r="MOR41" s="661"/>
      <c r="MOS41" s="661"/>
      <c r="MOT41" s="661"/>
      <c r="MOU41" s="661"/>
      <c r="MOV41" s="661"/>
      <c r="MOW41" s="661"/>
      <c r="MOX41" s="661"/>
      <c r="MOY41" s="661"/>
      <c r="MOZ41" s="661"/>
      <c r="MPA41" s="661"/>
      <c r="MPB41" s="661"/>
      <c r="MPC41" s="661"/>
      <c r="MPD41" s="661"/>
      <c r="MPE41" s="661"/>
      <c r="MPF41" s="661"/>
      <c r="MPG41" s="661"/>
      <c r="MPH41" s="661"/>
      <c r="MPI41" s="661"/>
      <c r="MPJ41" s="661"/>
      <c r="MPK41" s="661"/>
      <c r="MPL41" s="661"/>
      <c r="MPM41" s="661"/>
      <c r="MPN41" s="661"/>
      <c r="MPO41" s="661"/>
      <c r="MPP41" s="661"/>
      <c r="MPQ41" s="661"/>
      <c r="MPR41" s="661"/>
      <c r="MPS41" s="661"/>
      <c r="MPT41" s="661"/>
      <c r="MPU41" s="661"/>
      <c r="MPV41" s="661"/>
      <c r="MPW41" s="661"/>
      <c r="MPX41" s="661"/>
      <c r="MPY41" s="661"/>
      <c r="MPZ41" s="661"/>
      <c r="MQA41" s="661"/>
      <c r="MQB41" s="661"/>
      <c r="MQC41" s="661"/>
      <c r="MQD41" s="661"/>
      <c r="MQE41" s="661"/>
      <c r="MQF41" s="661"/>
      <c r="MQG41" s="661"/>
      <c r="MQH41" s="661"/>
      <c r="MQI41" s="661"/>
      <c r="MQJ41" s="661"/>
      <c r="MQK41" s="661"/>
      <c r="MQL41" s="661"/>
      <c r="MQM41" s="661"/>
      <c r="MQN41" s="661"/>
      <c r="MQO41" s="661"/>
      <c r="MQP41" s="661"/>
      <c r="MQQ41" s="661"/>
      <c r="MQR41" s="661"/>
      <c r="MQS41" s="661"/>
      <c r="MQT41" s="661"/>
      <c r="MQU41" s="661"/>
      <c r="MQV41" s="661"/>
      <c r="MQW41" s="661"/>
      <c r="MQX41" s="661"/>
      <c r="MQY41" s="661"/>
      <c r="MQZ41" s="661"/>
      <c r="MRA41" s="661"/>
      <c r="MRB41" s="661"/>
      <c r="MRC41" s="661"/>
      <c r="MRD41" s="661"/>
      <c r="MRE41" s="661"/>
      <c r="MRF41" s="661"/>
      <c r="MRG41" s="661"/>
      <c r="MRH41" s="661"/>
      <c r="MRI41" s="661"/>
      <c r="MRJ41" s="661"/>
      <c r="MRK41" s="661"/>
      <c r="MRL41" s="661"/>
      <c r="MRM41" s="661"/>
      <c r="MRN41" s="661"/>
      <c r="MRO41" s="661"/>
      <c r="MRP41" s="661"/>
      <c r="MRQ41" s="661"/>
      <c r="MRR41" s="661"/>
      <c r="MRS41" s="661"/>
      <c r="MRT41" s="661"/>
      <c r="MRU41" s="661"/>
      <c r="MRV41" s="661"/>
      <c r="MRW41" s="661"/>
      <c r="MRX41" s="661"/>
      <c r="MRY41" s="661"/>
      <c r="MRZ41" s="661"/>
      <c r="MSA41" s="661"/>
      <c r="MSB41" s="661"/>
      <c r="MSC41" s="661"/>
      <c r="MSD41" s="661"/>
      <c r="MSE41" s="661"/>
      <c r="MSF41" s="661"/>
      <c r="MSG41" s="661"/>
      <c r="MSH41" s="661"/>
      <c r="MSI41" s="661"/>
      <c r="MSJ41" s="661"/>
      <c r="MSK41" s="661"/>
      <c r="MSL41" s="661"/>
      <c r="MSM41" s="661"/>
      <c r="MSN41" s="661"/>
      <c r="MSO41" s="661"/>
      <c r="MSP41" s="661"/>
      <c r="MSQ41" s="661"/>
      <c r="MSR41" s="661"/>
      <c r="MSS41" s="661"/>
      <c r="MST41" s="661"/>
      <c r="MSU41" s="661"/>
      <c r="MSV41" s="661"/>
      <c r="MSW41" s="661"/>
      <c r="MSX41" s="661"/>
      <c r="MSY41" s="661"/>
      <c r="MSZ41" s="661"/>
      <c r="MTA41" s="661"/>
      <c r="MTB41" s="661"/>
      <c r="MTC41" s="661"/>
      <c r="MTD41" s="661"/>
      <c r="MTE41" s="661"/>
      <c r="MTF41" s="661"/>
      <c r="MTG41" s="661"/>
      <c r="MTH41" s="661"/>
      <c r="MTI41" s="661"/>
      <c r="MTJ41" s="661"/>
      <c r="MTK41" s="661"/>
      <c r="MTL41" s="661"/>
      <c r="MTM41" s="661"/>
      <c r="MTN41" s="661"/>
      <c r="MTO41" s="661"/>
      <c r="MTP41" s="661"/>
      <c r="MTQ41" s="661"/>
      <c r="MTR41" s="661"/>
      <c r="MTS41" s="661"/>
      <c r="MTT41" s="661"/>
      <c r="MTU41" s="661"/>
      <c r="MTV41" s="661"/>
      <c r="MTW41" s="661"/>
      <c r="MTX41" s="661"/>
      <c r="MTY41" s="661"/>
      <c r="MTZ41" s="661"/>
      <c r="MUA41" s="661"/>
      <c r="MUB41" s="661"/>
      <c r="MUC41" s="661"/>
      <c r="MUD41" s="661"/>
      <c r="MUE41" s="661"/>
      <c r="MUF41" s="661"/>
      <c r="MUG41" s="661"/>
      <c r="MUH41" s="661"/>
      <c r="MUI41" s="661"/>
      <c r="MUJ41" s="661"/>
      <c r="MUK41" s="661"/>
      <c r="MUL41" s="661"/>
      <c r="MUM41" s="661"/>
      <c r="MUN41" s="661"/>
      <c r="MUO41" s="661"/>
      <c r="MUP41" s="661"/>
      <c r="MUQ41" s="661"/>
      <c r="MUR41" s="661"/>
      <c r="MUS41" s="661"/>
      <c r="MUT41" s="661"/>
      <c r="MUU41" s="661"/>
      <c r="MUV41" s="661"/>
      <c r="MUW41" s="661"/>
      <c r="MUX41" s="661"/>
      <c r="MUY41" s="661"/>
      <c r="MUZ41" s="661"/>
      <c r="MVA41" s="661"/>
      <c r="MVB41" s="661"/>
      <c r="MVC41" s="661"/>
      <c r="MVD41" s="661"/>
      <c r="MVE41" s="661"/>
      <c r="MVF41" s="661"/>
      <c r="MVG41" s="661"/>
      <c r="MVH41" s="661"/>
      <c r="MVI41" s="661"/>
      <c r="MVJ41" s="661"/>
      <c r="MVK41" s="661"/>
      <c r="MVL41" s="661"/>
      <c r="MVM41" s="661"/>
      <c r="MVN41" s="661"/>
      <c r="MVO41" s="661"/>
      <c r="MVP41" s="661"/>
      <c r="MVQ41" s="661"/>
      <c r="MVR41" s="661"/>
      <c r="MVS41" s="661"/>
      <c r="MVT41" s="661"/>
      <c r="MVU41" s="661"/>
      <c r="MVV41" s="661"/>
      <c r="MVW41" s="661"/>
      <c r="MVX41" s="661"/>
      <c r="MVY41" s="661"/>
      <c r="MVZ41" s="661"/>
      <c r="MWA41" s="661"/>
      <c r="MWB41" s="661"/>
      <c r="MWC41" s="661"/>
      <c r="MWD41" s="661"/>
      <c r="MWE41" s="661"/>
      <c r="MWF41" s="661"/>
      <c r="MWG41" s="661"/>
      <c r="MWH41" s="661"/>
      <c r="MWI41" s="661"/>
      <c r="MWJ41" s="661"/>
      <c r="MWK41" s="661"/>
      <c r="MWL41" s="661"/>
      <c r="MWM41" s="661"/>
      <c r="MWN41" s="661"/>
      <c r="MWO41" s="661"/>
      <c r="MWP41" s="661"/>
      <c r="MWQ41" s="661"/>
      <c r="MWR41" s="661"/>
      <c r="MWS41" s="661"/>
      <c r="MWT41" s="661"/>
      <c r="MWU41" s="661"/>
      <c r="MWV41" s="661"/>
      <c r="MWW41" s="661"/>
      <c r="MWX41" s="661"/>
      <c r="MWY41" s="661"/>
      <c r="MWZ41" s="661"/>
      <c r="MXA41" s="661"/>
      <c r="MXB41" s="661"/>
      <c r="MXC41" s="661"/>
      <c r="MXD41" s="661"/>
      <c r="MXE41" s="661"/>
      <c r="MXF41" s="661"/>
      <c r="MXG41" s="661"/>
      <c r="MXH41" s="661"/>
      <c r="MXI41" s="661"/>
      <c r="MXJ41" s="661"/>
      <c r="MXK41" s="661"/>
      <c r="MXL41" s="661"/>
      <c r="MXM41" s="661"/>
      <c r="MXN41" s="661"/>
      <c r="MXO41" s="661"/>
      <c r="MXP41" s="661"/>
      <c r="MXQ41" s="661"/>
      <c r="MXR41" s="661"/>
      <c r="MXS41" s="661"/>
      <c r="MXT41" s="661"/>
      <c r="MXU41" s="661"/>
      <c r="MXV41" s="661"/>
      <c r="MXW41" s="661"/>
      <c r="MXX41" s="661"/>
      <c r="MXY41" s="661"/>
      <c r="MXZ41" s="661"/>
      <c r="MYA41" s="661"/>
      <c r="MYB41" s="661"/>
      <c r="MYC41" s="661"/>
      <c r="MYD41" s="661"/>
      <c r="MYE41" s="661"/>
      <c r="MYF41" s="661"/>
      <c r="MYG41" s="661"/>
      <c r="MYH41" s="661"/>
      <c r="MYI41" s="661"/>
      <c r="MYJ41" s="661"/>
      <c r="MYK41" s="661"/>
      <c r="MYL41" s="661"/>
      <c r="MYM41" s="661"/>
      <c r="MYN41" s="661"/>
      <c r="MYO41" s="661"/>
      <c r="MYP41" s="661"/>
      <c r="MYQ41" s="661"/>
      <c r="MYR41" s="661"/>
      <c r="MYS41" s="661"/>
      <c r="MYT41" s="661"/>
      <c r="MYU41" s="661"/>
      <c r="MYV41" s="661"/>
      <c r="MYW41" s="661"/>
      <c r="MYX41" s="661"/>
      <c r="MYY41" s="661"/>
      <c r="MYZ41" s="661"/>
      <c r="MZA41" s="661"/>
      <c r="MZB41" s="661"/>
      <c r="MZC41" s="661"/>
      <c r="MZD41" s="661"/>
      <c r="MZE41" s="661"/>
      <c r="MZF41" s="661"/>
      <c r="MZG41" s="661"/>
      <c r="MZH41" s="661"/>
      <c r="MZI41" s="661"/>
      <c r="MZJ41" s="661"/>
      <c r="MZK41" s="661"/>
      <c r="MZL41" s="661"/>
      <c r="MZM41" s="661"/>
      <c r="MZN41" s="661"/>
      <c r="MZO41" s="661"/>
      <c r="MZP41" s="661"/>
      <c r="MZQ41" s="661"/>
      <c r="MZR41" s="661"/>
      <c r="MZS41" s="661"/>
      <c r="MZT41" s="661"/>
      <c r="MZU41" s="661"/>
      <c r="MZV41" s="661"/>
      <c r="MZW41" s="661"/>
      <c r="MZX41" s="661"/>
      <c r="MZY41" s="661"/>
      <c r="MZZ41" s="661"/>
      <c r="NAA41" s="661"/>
      <c r="NAB41" s="661"/>
      <c r="NAC41" s="661"/>
      <c r="NAD41" s="661"/>
      <c r="NAE41" s="661"/>
      <c r="NAF41" s="661"/>
      <c r="NAG41" s="661"/>
      <c r="NAH41" s="661"/>
      <c r="NAI41" s="661"/>
      <c r="NAJ41" s="661"/>
      <c r="NAK41" s="661"/>
      <c r="NAL41" s="661"/>
      <c r="NAM41" s="661"/>
      <c r="NAN41" s="661"/>
      <c r="NAO41" s="661"/>
      <c r="NAP41" s="661"/>
      <c r="NAQ41" s="661"/>
      <c r="NAR41" s="661"/>
      <c r="NAS41" s="661"/>
      <c r="NAT41" s="661"/>
      <c r="NAU41" s="661"/>
      <c r="NAV41" s="661"/>
      <c r="NAW41" s="661"/>
      <c r="NAX41" s="661"/>
      <c r="NAY41" s="661"/>
      <c r="NAZ41" s="661"/>
      <c r="NBA41" s="661"/>
      <c r="NBB41" s="661"/>
      <c r="NBC41" s="661"/>
      <c r="NBD41" s="661"/>
      <c r="NBE41" s="661"/>
      <c r="NBF41" s="661"/>
      <c r="NBG41" s="661"/>
      <c r="NBH41" s="661"/>
      <c r="NBI41" s="661"/>
      <c r="NBJ41" s="661"/>
      <c r="NBK41" s="661"/>
      <c r="NBL41" s="661"/>
      <c r="NBM41" s="661"/>
      <c r="NBN41" s="661"/>
      <c r="NBO41" s="661"/>
      <c r="NBP41" s="661"/>
      <c r="NBQ41" s="661"/>
      <c r="NBR41" s="661"/>
      <c r="NBS41" s="661"/>
      <c r="NBT41" s="661"/>
      <c r="NBU41" s="661"/>
      <c r="NBV41" s="661"/>
      <c r="NBW41" s="661"/>
      <c r="NBX41" s="661"/>
      <c r="NBY41" s="661"/>
      <c r="NBZ41" s="661"/>
      <c r="NCA41" s="661"/>
      <c r="NCB41" s="661"/>
      <c r="NCC41" s="661"/>
      <c r="NCD41" s="661"/>
      <c r="NCE41" s="661"/>
      <c r="NCF41" s="661"/>
      <c r="NCG41" s="661"/>
      <c r="NCH41" s="661"/>
      <c r="NCI41" s="661"/>
      <c r="NCJ41" s="661"/>
      <c r="NCK41" s="661"/>
      <c r="NCL41" s="661"/>
      <c r="NCM41" s="661"/>
      <c r="NCN41" s="661"/>
      <c r="NCO41" s="661"/>
      <c r="NCP41" s="661"/>
      <c r="NCQ41" s="661"/>
      <c r="NCR41" s="661"/>
      <c r="NCS41" s="661"/>
      <c r="NCT41" s="661"/>
      <c r="NCU41" s="661"/>
      <c r="NCV41" s="661"/>
      <c r="NCW41" s="661"/>
      <c r="NCX41" s="661"/>
      <c r="NCY41" s="661"/>
      <c r="NCZ41" s="661"/>
      <c r="NDA41" s="661"/>
      <c r="NDB41" s="661"/>
      <c r="NDC41" s="661"/>
      <c r="NDD41" s="661"/>
      <c r="NDE41" s="661"/>
      <c r="NDF41" s="661"/>
      <c r="NDG41" s="661"/>
      <c r="NDH41" s="661"/>
      <c r="NDI41" s="661"/>
      <c r="NDJ41" s="661"/>
      <c r="NDK41" s="661"/>
      <c r="NDL41" s="661"/>
      <c r="NDM41" s="661"/>
      <c r="NDN41" s="661"/>
      <c r="NDO41" s="661"/>
      <c r="NDP41" s="661"/>
      <c r="NDQ41" s="661"/>
      <c r="NDR41" s="661"/>
      <c r="NDS41" s="661"/>
      <c r="NDT41" s="661"/>
      <c r="NDU41" s="661"/>
      <c r="NDV41" s="661"/>
      <c r="NDW41" s="661"/>
      <c r="NDX41" s="661"/>
      <c r="NDY41" s="661"/>
      <c r="NDZ41" s="661"/>
      <c r="NEA41" s="661"/>
      <c r="NEB41" s="661"/>
      <c r="NEC41" s="661"/>
      <c r="NED41" s="661"/>
      <c r="NEE41" s="661"/>
      <c r="NEF41" s="661"/>
      <c r="NEG41" s="661"/>
      <c r="NEH41" s="661"/>
      <c r="NEI41" s="661"/>
      <c r="NEJ41" s="661"/>
      <c r="NEK41" s="661"/>
      <c r="NEL41" s="661"/>
      <c r="NEM41" s="661"/>
      <c r="NEN41" s="661"/>
      <c r="NEO41" s="661"/>
      <c r="NEP41" s="661"/>
      <c r="NEQ41" s="661"/>
      <c r="NER41" s="661"/>
      <c r="NES41" s="661"/>
      <c r="NET41" s="661"/>
      <c r="NEU41" s="661"/>
      <c r="NEV41" s="661"/>
      <c r="NEW41" s="661"/>
      <c r="NEX41" s="661"/>
      <c r="NEY41" s="661"/>
      <c r="NEZ41" s="661"/>
      <c r="NFA41" s="661"/>
      <c r="NFB41" s="661"/>
      <c r="NFC41" s="661"/>
      <c r="NFD41" s="661"/>
      <c r="NFE41" s="661"/>
      <c r="NFF41" s="661"/>
      <c r="NFG41" s="661"/>
      <c r="NFH41" s="661"/>
      <c r="NFI41" s="661"/>
      <c r="NFJ41" s="661"/>
      <c r="NFK41" s="661"/>
      <c r="NFL41" s="661"/>
      <c r="NFM41" s="661"/>
      <c r="NFN41" s="661"/>
      <c r="NFO41" s="661"/>
      <c r="NFP41" s="661"/>
      <c r="NFQ41" s="661"/>
      <c r="NFR41" s="661"/>
      <c r="NFS41" s="661"/>
      <c r="NFT41" s="661"/>
      <c r="NFU41" s="661"/>
      <c r="NFV41" s="661"/>
      <c r="NFW41" s="661"/>
      <c r="NFX41" s="661"/>
      <c r="NFY41" s="661"/>
      <c r="NFZ41" s="661"/>
      <c r="NGA41" s="661"/>
      <c r="NGB41" s="661"/>
      <c r="NGC41" s="661"/>
      <c r="NGD41" s="661"/>
      <c r="NGE41" s="661"/>
      <c r="NGF41" s="661"/>
      <c r="NGG41" s="661"/>
      <c r="NGH41" s="661"/>
      <c r="NGI41" s="661"/>
      <c r="NGJ41" s="661"/>
      <c r="NGK41" s="661"/>
      <c r="NGL41" s="661"/>
      <c r="NGM41" s="661"/>
      <c r="NGN41" s="661"/>
      <c r="NGO41" s="661"/>
      <c r="NGP41" s="661"/>
      <c r="NGQ41" s="661"/>
      <c r="NGR41" s="661"/>
      <c r="NGS41" s="661"/>
      <c r="NGT41" s="661"/>
      <c r="NGU41" s="661"/>
      <c r="NGV41" s="661"/>
      <c r="NGW41" s="661"/>
      <c r="NGX41" s="661"/>
      <c r="NGY41" s="661"/>
      <c r="NGZ41" s="661"/>
      <c r="NHA41" s="661"/>
      <c r="NHB41" s="661"/>
      <c r="NHC41" s="661"/>
      <c r="NHD41" s="661"/>
      <c r="NHE41" s="661"/>
      <c r="NHF41" s="661"/>
      <c r="NHG41" s="661"/>
      <c r="NHH41" s="661"/>
      <c r="NHI41" s="661"/>
      <c r="NHJ41" s="661"/>
      <c r="NHK41" s="661"/>
      <c r="NHL41" s="661"/>
      <c r="NHM41" s="661"/>
      <c r="NHN41" s="661"/>
      <c r="NHO41" s="661"/>
      <c r="NHP41" s="661"/>
      <c r="NHQ41" s="661"/>
      <c r="NHR41" s="661"/>
      <c r="NHS41" s="661"/>
      <c r="NHT41" s="661"/>
      <c r="NHU41" s="661"/>
      <c r="NHV41" s="661"/>
      <c r="NHW41" s="661"/>
      <c r="NHX41" s="661"/>
      <c r="NHY41" s="661"/>
      <c r="NHZ41" s="661"/>
      <c r="NIA41" s="661"/>
      <c r="NIB41" s="661"/>
      <c r="NIC41" s="661"/>
      <c r="NID41" s="661"/>
      <c r="NIE41" s="661"/>
      <c r="NIF41" s="661"/>
      <c r="NIG41" s="661"/>
      <c r="NIH41" s="661"/>
      <c r="NII41" s="661"/>
      <c r="NIJ41" s="661"/>
      <c r="NIK41" s="661"/>
      <c r="NIL41" s="661"/>
      <c r="NIM41" s="661"/>
      <c r="NIN41" s="661"/>
      <c r="NIO41" s="661"/>
      <c r="NIP41" s="661"/>
      <c r="NIQ41" s="661"/>
      <c r="NIR41" s="661"/>
      <c r="NIS41" s="661"/>
      <c r="NIT41" s="661"/>
      <c r="NIU41" s="661"/>
      <c r="NIV41" s="661"/>
      <c r="NIW41" s="661"/>
      <c r="NIX41" s="661"/>
      <c r="NIY41" s="661"/>
      <c r="NIZ41" s="661"/>
      <c r="NJA41" s="661"/>
      <c r="NJB41" s="661"/>
      <c r="NJC41" s="661"/>
      <c r="NJD41" s="661"/>
      <c r="NJE41" s="661"/>
      <c r="NJF41" s="661"/>
      <c r="NJG41" s="661"/>
      <c r="NJH41" s="661"/>
      <c r="NJI41" s="661"/>
      <c r="NJJ41" s="661"/>
      <c r="NJK41" s="661"/>
      <c r="NJL41" s="661"/>
      <c r="NJM41" s="661"/>
      <c r="NJN41" s="661"/>
      <c r="NJO41" s="661"/>
      <c r="NJP41" s="661"/>
      <c r="NJQ41" s="661"/>
      <c r="NJR41" s="661"/>
      <c r="NJS41" s="661"/>
      <c r="NJT41" s="661"/>
      <c r="NJU41" s="661"/>
      <c r="NJV41" s="661"/>
      <c r="NJW41" s="661"/>
      <c r="NJX41" s="661"/>
      <c r="NJY41" s="661"/>
      <c r="NJZ41" s="661"/>
      <c r="NKA41" s="661"/>
      <c r="NKB41" s="661"/>
      <c r="NKC41" s="661"/>
      <c r="NKD41" s="661"/>
      <c r="NKE41" s="661"/>
      <c r="NKF41" s="661"/>
      <c r="NKG41" s="661"/>
      <c r="NKH41" s="661"/>
      <c r="NKI41" s="661"/>
      <c r="NKJ41" s="661"/>
      <c r="NKK41" s="661"/>
      <c r="NKL41" s="661"/>
      <c r="NKM41" s="661"/>
      <c r="NKN41" s="661"/>
      <c r="NKO41" s="661"/>
      <c r="NKP41" s="661"/>
      <c r="NKQ41" s="661"/>
      <c r="NKR41" s="661"/>
      <c r="NKS41" s="661"/>
      <c r="NKT41" s="661"/>
      <c r="NKU41" s="661"/>
      <c r="NKV41" s="661"/>
      <c r="NKW41" s="661"/>
      <c r="NKX41" s="661"/>
      <c r="NKY41" s="661"/>
      <c r="NKZ41" s="661"/>
      <c r="NLA41" s="661"/>
      <c r="NLB41" s="661"/>
      <c r="NLC41" s="661"/>
      <c r="NLD41" s="661"/>
      <c r="NLE41" s="661"/>
      <c r="NLF41" s="661"/>
      <c r="NLG41" s="661"/>
      <c r="NLH41" s="661"/>
      <c r="NLI41" s="661"/>
      <c r="NLJ41" s="661"/>
      <c r="NLK41" s="661"/>
      <c r="NLL41" s="661"/>
      <c r="NLM41" s="661"/>
      <c r="NLN41" s="661"/>
      <c r="NLO41" s="661"/>
      <c r="NLP41" s="661"/>
      <c r="NLQ41" s="661"/>
      <c r="NLR41" s="661"/>
      <c r="NLS41" s="661"/>
      <c r="NLT41" s="661"/>
      <c r="NLU41" s="661"/>
      <c r="NLV41" s="661"/>
      <c r="NLW41" s="661"/>
      <c r="NLX41" s="661"/>
      <c r="NLY41" s="661"/>
      <c r="NLZ41" s="661"/>
      <c r="NMA41" s="661"/>
      <c r="NMB41" s="661"/>
      <c r="NMC41" s="661"/>
      <c r="NMD41" s="661"/>
      <c r="NME41" s="661"/>
      <c r="NMF41" s="661"/>
      <c r="NMG41" s="661"/>
      <c r="NMH41" s="661"/>
      <c r="NMI41" s="661"/>
      <c r="NMJ41" s="661"/>
      <c r="NMK41" s="661"/>
      <c r="NML41" s="661"/>
      <c r="NMM41" s="661"/>
      <c r="NMN41" s="661"/>
      <c r="NMO41" s="661"/>
      <c r="NMP41" s="661"/>
      <c r="NMQ41" s="661"/>
      <c r="NMR41" s="661"/>
      <c r="NMS41" s="661"/>
      <c r="NMT41" s="661"/>
      <c r="NMU41" s="661"/>
      <c r="NMV41" s="661"/>
      <c r="NMW41" s="661"/>
      <c r="NMX41" s="661"/>
      <c r="NMY41" s="661"/>
      <c r="NMZ41" s="661"/>
      <c r="NNA41" s="661"/>
      <c r="NNB41" s="661"/>
      <c r="NNC41" s="661"/>
      <c r="NND41" s="661"/>
      <c r="NNE41" s="661"/>
      <c r="NNF41" s="661"/>
      <c r="NNG41" s="661"/>
      <c r="NNH41" s="661"/>
      <c r="NNI41" s="661"/>
      <c r="NNJ41" s="661"/>
      <c r="NNK41" s="661"/>
      <c r="NNL41" s="661"/>
      <c r="NNM41" s="661"/>
      <c r="NNN41" s="661"/>
      <c r="NNO41" s="661"/>
      <c r="NNP41" s="661"/>
      <c r="NNQ41" s="661"/>
      <c r="NNR41" s="661"/>
      <c r="NNS41" s="661"/>
      <c r="NNT41" s="661"/>
      <c r="NNU41" s="661"/>
      <c r="NNV41" s="661"/>
      <c r="NNW41" s="661"/>
      <c r="NNX41" s="661"/>
      <c r="NNY41" s="661"/>
      <c r="NNZ41" s="661"/>
      <c r="NOA41" s="661"/>
      <c r="NOB41" s="661"/>
      <c r="NOC41" s="661"/>
      <c r="NOD41" s="661"/>
      <c r="NOE41" s="661"/>
      <c r="NOF41" s="661"/>
      <c r="NOG41" s="661"/>
      <c r="NOH41" s="661"/>
      <c r="NOI41" s="661"/>
      <c r="NOJ41" s="661"/>
      <c r="NOK41" s="661"/>
      <c r="NOL41" s="661"/>
      <c r="NOM41" s="661"/>
      <c r="NON41" s="661"/>
      <c r="NOO41" s="661"/>
      <c r="NOP41" s="661"/>
      <c r="NOQ41" s="661"/>
      <c r="NOR41" s="661"/>
      <c r="NOS41" s="661"/>
      <c r="NOT41" s="661"/>
      <c r="NOU41" s="661"/>
      <c r="NOV41" s="661"/>
      <c r="NOW41" s="661"/>
      <c r="NOX41" s="661"/>
      <c r="NOY41" s="661"/>
      <c r="NOZ41" s="661"/>
      <c r="NPA41" s="661"/>
      <c r="NPB41" s="661"/>
      <c r="NPC41" s="661"/>
      <c r="NPD41" s="661"/>
      <c r="NPE41" s="661"/>
      <c r="NPF41" s="661"/>
      <c r="NPG41" s="661"/>
      <c r="NPH41" s="661"/>
      <c r="NPI41" s="661"/>
      <c r="NPJ41" s="661"/>
      <c r="NPK41" s="661"/>
      <c r="NPL41" s="661"/>
      <c r="NPM41" s="661"/>
      <c r="NPN41" s="661"/>
      <c r="NPO41" s="661"/>
      <c r="NPP41" s="661"/>
      <c r="NPQ41" s="661"/>
      <c r="NPR41" s="661"/>
      <c r="NPS41" s="661"/>
      <c r="NPT41" s="661"/>
      <c r="NPU41" s="661"/>
      <c r="NPV41" s="661"/>
      <c r="NPW41" s="661"/>
      <c r="NPX41" s="661"/>
      <c r="NPY41" s="661"/>
      <c r="NPZ41" s="661"/>
      <c r="NQA41" s="661"/>
      <c r="NQB41" s="661"/>
      <c r="NQC41" s="661"/>
      <c r="NQD41" s="661"/>
      <c r="NQE41" s="661"/>
      <c r="NQF41" s="661"/>
      <c r="NQG41" s="661"/>
      <c r="NQH41" s="661"/>
      <c r="NQI41" s="661"/>
      <c r="NQJ41" s="661"/>
      <c r="NQK41" s="661"/>
      <c r="NQL41" s="661"/>
      <c r="NQM41" s="661"/>
      <c r="NQN41" s="661"/>
      <c r="NQO41" s="661"/>
      <c r="NQP41" s="661"/>
      <c r="NQQ41" s="661"/>
      <c r="NQR41" s="661"/>
      <c r="NQS41" s="661"/>
      <c r="NQT41" s="661"/>
      <c r="NQU41" s="661"/>
      <c r="NQV41" s="661"/>
      <c r="NQW41" s="661"/>
      <c r="NQX41" s="661"/>
      <c r="NQY41" s="661"/>
      <c r="NQZ41" s="661"/>
      <c r="NRA41" s="661"/>
      <c r="NRB41" s="661"/>
      <c r="NRC41" s="661"/>
      <c r="NRD41" s="661"/>
      <c r="NRE41" s="661"/>
      <c r="NRF41" s="661"/>
      <c r="NRG41" s="661"/>
      <c r="NRH41" s="661"/>
      <c r="NRI41" s="661"/>
      <c r="NRJ41" s="661"/>
      <c r="NRK41" s="661"/>
      <c r="NRL41" s="661"/>
      <c r="NRM41" s="661"/>
      <c r="NRN41" s="661"/>
      <c r="NRO41" s="661"/>
      <c r="NRP41" s="661"/>
      <c r="NRQ41" s="661"/>
      <c r="NRR41" s="661"/>
      <c r="NRS41" s="661"/>
      <c r="NRT41" s="661"/>
      <c r="NRU41" s="661"/>
      <c r="NRV41" s="661"/>
      <c r="NRW41" s="661"/>
      <c r="NRX41" s="661"/>
      <c r="NRY41" s="661"/>
      <c r="NRZ41" s="661"/>
      <c r="NSA41" s="661"/>
      <c r="NSB41" s="661"/>
      <c r="NSC41" s="661"/>
      <c r="NSD41" s="661"/>
      <c r="NSE41" s="661"/>
      <c r="NSF41" s="661"/>
      <c r="NSG41" s="661"/>
      <c r="NSH41" s="661"/>
      <c r="NSI41" s="661"/>
      <c r="NSJ41" s="661"/>
      <c r="NSK41" s="661"/>
      <c r="NSL41" s="661"/>
      <c r="NSM41" s="661"/>
      <c r="NSN41" s="661"/>
      <c r="NSO41" s="661"/>
      <c r="NSP41" s="661"/>
      <c r="NSQ41" s="661"/>
      <c r="NSR41" s="661"/>
      <c r="NSS41" s="661"/>
      <c r="NST41" s="661"/>
      <c r="NSU41" s="661"/>
      <c r="NSV41" s="661"/>
      <c r="NSW41" s="661"/>
      <c r="NSX41" s="661"/>
      <c r="NSY41" s="661"/>
      <c r="NSZ41" s="661"/>
      <c r="NTA41" s="661"/>
      <c r="NTB41" s="661"/>
      <c r="NTC41" s="661"/>
      <c r="NTD41" s="661"/>
      <c r="NTE41" s="661"/>
      <c r="NTF41" s="661"/>
      <c r="NTG41" s="661"/>
      <c r="NTH41" s="661"/>
      <c r="NTI41" s="661"/>
      <c r="NTJ41" s="661"/>
      <c r="NTK41" s="661"/>
      <c r="NTL41" s="661"/>
      <c r="NTM41" s="661"/>
      <c r="NTN41" s="661"/>
      <c r="NTO41" s="661"/>
      <c r="NTP41" s="661"/>
      <c r="NTQ41" s="661"/>
      <c r="NTR41" s="661"/>
      <c r="NTS41" s="661"/>
      <c r="NTT41" s="661"/>
      <c r="NTU41" s="661"/>
      <c r="NTV41" s="661"/>
      <c r="NTW41" s="661"/>
      <c r="NTX41" s="661"/>
      <c r="NTY41" s="661"/>
      <c r="NTZ41" s="661"/>
      <c r="NUA41" s="661"/>
      <c r="NUB41" s="661"/>
      <c r="NUC41" s="661"/>
      <c r="NUD41" s="661"/>
      <c r="NUE41" s="661"/>
      <c r="NUF41" s="661"/>
      <c r="NUG41" s="661"/>
      <c r="NUH41" s="661"/>
      <c r="NUI41" s="661"/>
      <c r="NUJ41" s="661"/>
      <c r="NUK41" s="661"/>
      <c r="NUL41" s="661"/>
      <c r="NUM41" s="661"/>
      <c r="NUN41" s="661"/>
      <c r="NUO41" s="661"/>
      <c r="NUP41" s="661"/>
      <c r="NUQ41" s="661"/>
      <c r="NUR41" s="661"/>
      <c r="NUS41" s="661"/>
      <c r="NUT41" s="661"/>
      <c r="NUU41" s="661"/>
      <c r="NUV41" s="661"/>
      <c r="NUW41" s="661"/>
      <c r="NUX41" s="661"/>
      <c r="NUY41" s="661"/>
      <c r="NUZ41" s="661"/>
      <c r="NVA41" s="661"/>
      <c r="NVB41" s="661"/>
      <c r="NVC41" s="661"/>
      <c r="NVD41" s="661"/>
      <c r="NVE41" s="661"/>
      <c r="NVF41" s="661"/>
      <c r="NVG41" s="661"/>
      <c r="NVH41" s="661"/>
      <c r="NVI41" s="661"/>
      <c r="NVJ41" s="661"/>
      <c r="NVK41" s="661"/>
      <c r="NVL41" s="661"/>
      <c r="NVM41" s="661"/>
      <c r="NVN41" s="661"/>
      <c r="NVO41" s="661"/>
      <c r="NVP41" s="661"/>
      <c r="NVQ41" s="661"/>
      <c r="NVR41" s="661"/>
      <c r="NVS41" s="661"/>
      <c r="NVT41" s="661"/>
      <c r="NVU41" s="661"/>
      <c r="NVV41" s="661"/>
      <c r="NVW41" s="661"/>
      <c r="NVX41" s="661"/>
      <c r="NVY41" s="661"/>
      <c r="NVZ41" s="661"/>
      <c r="NWA41" s="661"/>
      <c r="NWB41" s="661"/>
      <c r="NWC41" s="661"/>
      <c r="NWD41" s="661"/>
      <c r="NWE41" s="661"/>
      <c r="NWF41" s="661"/>
      <c r="NWG41" s="661"/>
      <c r="NWH41" s="661"/>
      <c r="NWI41" s="661"/>
      <c r="NWJ41" s="661"/>
      <c r="NWK41" s="661"/>
      <c r="NWL41" s="661"/>
      <c r="NWM41" s="661"/>
      <c r="NWN41" s="661"/>
      <c r="NWO41" s="661"/>
      <c r="NWP41" s="661"/>
      <c r="NWQ41" s="661"/>
      <c r="NWR41" s="661"/>
      <c r="NWS41" s="661"/>
      <c r="NWT41" s="661"/>
      <c r="NWU41" s="661"/>
      <c r="NWV41" s="661"/>
      <c r="NWW41" s="661"/>
      <c r="NWX41" s="661"/>
      <c r="NWY41" s="661"/>
      <c r="NWZ41" s="661"/>
      <c r="NXA41" s="661"/>
      <c r="NXB41" s="661"/>
      <c r="NXC41" s="661"/>
      <c r="NXD41" s="661"/>
      <c r="NXE41" s="661"/>
      <c r="NXF41" s="661"/>
      <c r="NXG41" s="661"/>
      <c r="NXH41" s="661"/>
      <c r="NXI41" s="661"/>
      <c r="NXJ41" s="661"/>
      <c r="NXK41" s="661"/>
      <c r="NXL41" s="661"/>
      <c r="NXM41" s="661"/>
      <c r="NXN41" s="661"/>
      <c r="NXO41" s="661"/>
      <c r="NXP41" s="661"/>
      <c r="NXQ41" s="661"/>
      <c r="NXR41" s="661"/>
      <c r="NXS41" s="661"/>
      <c r="NXT41" s="661"/>
      <c r="NXU41" s="661"/>
      <c r="NXV41" s="661"/>
      <c r="NXW41" s="661"/>
      <c r="NXX41" s="661"/>
      <c r="NXY41" s="661"/>
      <c r="NXZ41" s="661"/>
      <c r="NYA41" s="661"/>
      <c r="NYB41" s="661"/>
      <c r="NYC41" s="661"/>
      <c r="NYD41" s="661"/>
      <c r="NYE41" s="661"/>
      <c r="NYF41" s="661"/>
      <c r="NYG41" s="661"/>
      <c r="NYH41" s="661"/>
      <c r="NYI41" s="661"/>
      <c r="NYJ41" s="661"/>
      <c r="NYK41" s="661"/>
      <c r="NYL41" s="661"/>
      <c r="NYM41" s="661"/>
      <c r="NYN41" s="661"/>
      <c r="NYO41" s="661"/>
      <c r="NYP41" s="661"/>
      <c r="NYQ41" s="661"/>
      <c r="NYR41" s="661"/>
      <c r="NYS41" s="661"/>
      <c r="NYT41" s="661"/>
      <c r="NYU41" s="661"/>
      <c r="NYV41" s="661"/>
      <c r="NYW41" s="661"/>
      <c r="NYX41" s="661"/>
      <c r="NYY41" s="661"/>
      <c r="NYZ41" s="661"/>
      <c r="NZA41" s="661"/>
      <c r="NZB41" s="661"/>
      <c r="NZC41" s="661"/>
      <c r="NZD41" s="661"/>
      <c r="NZE41" s="661"/>
      <c r="NZF41" s="661"/>
      <c r="NZG41" s="661"/>
      <c r="NZH41" s="661"/>
      <c r="NZI41" s="661"/>
      <c r="NZJ41" s="661"/>
      <c r="NZK41" s="661"/>
      <c r="NZL41" s="661"/>
      <c r="NZM41" s="661"/>
      <c r="NZN41" s="661"/>
      <c r="NZO41" s="661"/>
      <c r="NZP41" s="661"/>
      <c r="NZQ41" s="661"/>
      <c r="NZR41" s="661"/>
      <c r="NZS41" s="661"/>
      <c r="NZT41" s="661"/>
      <c r="NZU41" s="661"/>
      <c r="NZV41" s="661"/>
      <c r="NZW41" s="661"/>
      <c r="NZX41" s="661"/>
      <c r="NZY41" s="661"/>
      <c r="NZZ41" s="661"/>
      <c r="OAA41" s="661"/>
      <c r="OAB41" s="661"/>
      <c r="OAC41" s="661"/>
      <c r="OAD41" s="661"/>
      <c r="OAE41" s="661"/>
      <c r="OAF41" s="661"/>
      <c r="OAG41" s="661"/>
      <c r="OAH41" s="661"/>
      <c r="OAI41" s="661"/>
      <c r="OAJ41" s="661"/>
      <c r="OAK41" s="661"/>
      <c r="OAL41" s="661"/>
      <c r="OAM41" s="661"/>
      <c r="OAN41" s="661"/>
      <c r="OAO41" s="661"/>
      <c r="OAP41" s="661"/>
      <c r="OAQ41" s="661"/>
      <c r="OAR41" s="661"/>
      <c r="OAS41" s="661"/>
      <c r="OAT41" s="661"/>
      <c r="OAU41" s="661"/>
      <c r="OAV41" s="661"/>
      <c r="OAW41" s="661"/>
      <c r="OAX41" s="661"/>
      <c r="OAY41" s="661"/>
      <c r="OAZ41" s="661"/>
      <c r="OBA41" s="661"/>
      <c r="OBB41" s="661"/>
      <c r="OBC41" s="661"/>
      <c r="OBD41" s="661"/>
      <c r="OBE41" s="661"/>
      <c r="OBF41" s="661"/>
      <c r="OBG41" s="661"/>
      <c r="OBH41" s="661"/>
      <c r="OBI41" s="661"/>
      <c r="OBJ41" s="661"/>
      <c r="OBK41" s="661"/>
      <c r="OBL41" s="661"/>
      <c r="OBM41" s="661"/>
      <c r="OBN41" s="661"/>
      <c r="OBO41" s="661"/>
      <c r="OBP41" s="661"/>
      <c r="OBQ41" s="661"/>
      <c r="OBR41" s="661"/>
      <c r="OBS41" s="661"/>
      <c r="OBT41" s="661"/>
      <c r="OBU41" s="661"/>
      <c r="OBV41" s="661"/>
      <c r="OBW41" s="661"/>
      <c r="OBX41" s="661"/>
      <c r="OBY41" s="661"/>
      <c r="OBZ41" s="661"/>
      <c r="OCA41" s="661"/>
      <c r="OCB41" s="661"/>
      <c r="OCC41" s="661"/>
      <c r="OCD41" s="661"/>
      <c r="OCE41" s="661"/>
      <c r="OCF41" s="661"/>
      <c r="OCG41" s="661"/>
      <c r="OCH41" s="661"/>
      <c r="OCI41" s="661"/>
      <c r="OCJ41" s="661"/>
      <c r="OCK41" s="661"/>
      <c r="OCL41" s="661"/>
      <c r="OCM41" s="661"/>
      <c r="OCN41" s="661"/>
      <c r="OCO41" s="661"/>
      <c r="OCP41" s="661"/>
      <c r="OCQ41" s="661"/>
      <c r="OCR41" s="661"/>
      <c r="OCS41" s="661"/>
      <c r="OCT41" s="661"/>
      <c r="OCU41" s="661"/>
      <c r="OCV41" s="661"/>
      <c r="OCW41" s="661"/>
      <c r="OCX41" s="661"/>
      <c r="OCY41" s="661"/>
      <c r="OCZ41" s="661"/>
      <c r="ODA41" s="661"/>
      <c r="ODB41" s="661"/>
      <c r="ODC41" s="661"/>
      <c r="ODD41" s="661"/>
      <c r="ODE41" s="661"/>
      <c r="ODF41" s="661"/>
      <c r="ODG41" s="661"/>
      <c r="ODH41" s="661"/>
      <c r="ODI41" s="661"/>
      <c r="ODJ41" s="661"/>
      <c r="ODK41" s="661"/>
      <c r="ODL41" s="661"/>
      <c r="ODM41" s="661"/>
      <c r="ODN41" s="661"/>
      <c r="ODO41" s="661"/>
      <c r="ODP41" s="661"/>
      <c r="ODQ41" s="661"/>
      <c r="ODR41" s="661"/>
      <c r="ODS41" s="661"/>
      <c r="ODT41" s="661"/>
      <c r="ODU41" s="661"/>
      <c r="ODV41" s="661"/>
      <c r="ODW41" s="661"/>
      <c r="ODX41" s="661"/>
      <c r="ODY41" s="661"/>
      <c r="ODZ41" s="661"/>
      <c r="OEA41" s="661"/>
      <c r="OEB41" s="661"/>
      <c r="OEC41" s="661"/>
      <c r="OED41" s="661"/>
      <c r="OEE41" s="661"/>
      <c r="OEF41" s="661"/>
      <c r="OEG41" s="661"/>
      <c r="OEH41" s="661"/>
      <c r="OEI41" s="661"/>
      <c r="OEJ41" s="661"/>
      <c r="OEK41" s="661"/>
      <c r="OEL41" s="661"/>
      <c r="OEM41" s="661"/>
      <c r="OEN41" s="661"/>
      <c r="OEO41" s="661"/>
      <c r="OEP41" s="661"/>
      <c r="OEQ41" s="661"/>
      <c r="OER41" s="661"/>
      <c r="OES41" s="661"/>
      <c r="OET41" s="661"/>
      <c r="OEU41" s="661"/>
      <c r="OEV41" s="661"/>
      <c r="OEW41" s="661"/>
      <c r="OEX41" s="661"/>
      <c r="OEY41" s="661"/>
      <c r="OEZ41" s="661"/>
      <c r="OFA41" s="661"/>
      <c r="OFB41" s="661"/>
      <c r="OFC41" s="661"/>
      <c r="OFD41" s="661"/>
      <c r="OFE41" s="661"/>
      <c r="OFF41" s="661"/>
      <c r="OFG41" s="661"/>
      <c r="OFH41" s="661"/>
      <c r="OFI41" s="661"/>
      <c r="OFJ41" s="661"/>
      <c r="OFK41" s="661"/>
      <c r="OFL41" s="661"/>
      <c r="OFM41" s="661"/>
      <c r="OFN41" s="661"/>
      <c r="OFO41" s="661"/>
      <c r="OFP41" s="661"/>
      <c r="OFQ41" s="661"/>
      <c r="OFR41" s="661"/>
      <c r="OFS41" s="661"/>
      <c r="OFT41" s="661"/>
      <c r="OFU41" s="661"/>
      <c r="OFV41" s="661"/>
      <c r="OFW41" s="661"/>
      <c r="OFX41" s="661"/>
      <c r="OFY41" s="661"/>
      <c r="OFZ41" s="661"/>
      <c r="OGA41" s="661"/>
      <c r="OGB41" s="661"/>
      <c r="OGC41" s="661"/>
      <c r="OGD41" s="661"/>
      <c r="OGE41" s="661"/>
      <c r="OGF41" s="661"/>
      <c r="OGG41" s="661"/>
      <c r="OGH41" s="661"/>
      <c r="OGI41" s="661"/>
      <c r="OGJ41" s="661"/>
      <c r="OGK41" s="661"/>
      <c r="OGL41" s="661"/>
      <c r="OGM41" s="661"/>
      <c r="OGN41" s="661"/>
      <c r="OGO41" s="661"/>
      <c r="OGP41" s="661"/>
      <c r="OGQ41" s="661"/>
      <c r="OGR41" s="661"/>
      <c r="OGS41" s="661"/>
      <c r="OGT41" s="661"/>
      <c r="OGU41" s="661"/>
      <c r="OGV41" s="661"/>
      <c r="OGW41" s="661"/>
      <c r="OGX41" s="661"/>
      <c r="OGY41" s="661"/>
      <c r="OGZ41" s="661"/>
      <c r="OHA41" s="661"/>
      <c r="OHB41" s="661"/>
      <c r="OHC41" s="661"/>
      <c r="OHD41" s="661"/>
      <c r="OHE41" s="661"/>
      <c r="OHF41" s="661"/>
      <c r="OHG41" s="661"/>
      <c r="OHH41" s="661"/>
      <c r="OHI41" s="661"/>
      <c r="OHJ41" s="661"/>
      <c r="OHK41" s="661"/>
      <c r="OHL41" s="661"/>
      <c r="OHM41" s="661"/>
      <c r="OHN41" s="661"/>
      <c r="OHO41" s="661"/>
      <c r="OHP41" s="661"/>
      <c r="OHQ41" s="661"/>
      <c r="OHR41" s="661"/>
      <c r="OHS41" s="661"/>
      <c r="OHT41" s="661"/>
      <c r="OHU41" s="661"/>
      <c r="OHV41" s="661"/>
      <c r="OHW41" s="661"/>
      <c r="OHX41" s="661"/>
      <c r="OHY41" s="661"/>
      <c r="OHZ41" s="661"/>
      <c r="OIA41" s="661"/>
      <c r="OIB41" s="661"/>
      <c r="OIC41" s="661"/>
      <c r="OID41" s="661"/>
      <c r="OIE41" s="661"/>
      <c r="OIF41" s="661"/>
      <c r="OIG41" s="661"/>
      <c r="OIH41" s="661"/>
      <c r="OII41" s="661"/>
      <c r="OIJ41" s="661"/>
      <c r="OIK41" s="661"/>
      <c r="OIL41" s="661"/>
      <c r="OIM41" s="661"/>
      <c r="OIN41" s="661"/>
      <c r="OIO41" s="661"/>
      <c r="OIP41" s="661"/>
      <c r="OIQ41" s="661"/>
      <c r="OIR41" s="661"/>
      <c r="OIS41" s="661"/>
      <c r="OIT41" s="661"/>
      <c r="OIU41" s="661"/>
      <c r="OIV41" s="661"/>
      <c r="OIW41" s="661"/>
      <c r="OIX41" s="661"/>
      <c r="OIY41" s="661"/>
      <c r="OIZ41" s="661"/>
      <c r="OJA41" s="661"/>
      <c r="OJB41" s="661"/>
      <c r="OJC41" s="661"/>
      <c r="OJD41" s="661"/>
      <c r="OJE41" s="661"/>
      <c r="OJF41" s="661"/>
      <c r="OJG41" s="661"/>
      <c r="OJH41" s="661"/>
      <c r="OJI41" s="661"/>
      <c r="OJJ41" s="661"/>
      <c r="OJK41" s="661"/>
      <c r="OJL41" s="661"/>
      <c r="OJM41" s="661"/>
      <c r="OJN41" s="661"/>
      <c r="OJO41" s="661"/>
      <c r="OJP41" s="661"/>
      <c r="OJQ41" s="661"/>
      <c r="OJR41" s="661"/>
      <c r="OJS41" s="661"/>
      <c r="OJT41" s="661"/>
      <c r="OJU41" s="661"/>
      <c r="OJV41" s="661"/>
      <c r="OJW41" s="661"/>
      <c r="OJX41" s="661"/>
      <c r="OJY41" s="661"/>
      <c r="OJZ41" s="661"/>
      <c r="OKA41" s="661"/>
      <c r="OKB41" s="661"/>
      <c r="OKC41" s="661"/>
      <c r="OKD41" s="661"/>
      <c r="OKE41" s="661"/>
      <c r="OKF41" s="661"/>
      <c r="OKG41" s="661"/>
      <c r="OKH41" s="661"/>
      <c r="OKI41" s="661"/>
      <c r="OKJ41" s="661"/>
      <c r="OKK41" s="661"/>
      <c r="OKL41" s="661"/>
      <c r="OKM41" s="661"/>
      <c r="OKN41" s="661"/>
      <c r="OKO41" s="661"/>
      <c r="OKP41" s="661"/>
      <c r="OKQ41" s="661"/>
      <c r="OKR41" s="661"/>
      <c r="OKS41" s="661"/>
      <c r="OKT41" s="661"/>
      <c r="OKU41" s="661"/>
      <c r="OKV41" s="661"/>
      <c r="OKW41" s="661"/>
      <c r="OKX41" s="661"/>
      <c r="OKY41" s="661"/>
      <c r="OKZ41" s="661"/>
      <c r="OLA41" s="661"/>
      <c r="OLB41" s="661"/>
      <c r="OLC41" s="661"/>
      <c r="OLD41" s="661"/>
      <c r="OLE41" s="661"/>
      <c r="OLF41" s="661"/>
      <c r="OLG41" s="661"/>
      <c r="OLH41" s="661"/>
      <c r="OLI41" s="661"/>
      <c r="OLJ41" s="661"/>
      <c r="OLK41" s="661"/>
      <c r="OLL41" s="661"/>
      <c r="OLM41" s="661"/>
      <c r="OLN41" s="661"/>
      <c r="OLO41" s="661"/>
      <c r="OLP41" s="661"/>
      <c r="OLQ41" s="661"/>
      <c r="OLR41" s="661"/>
      <c r="OLS41" s="661"/>
      <c r="OLT41" s="661"/>
      <c r="OLU41" s="661"/>
      <c r="OLV41" s="661"/>
      <c r="OLW41" s="661"/>
      <c r="OLX41" s="661"/>
      <c r="OLY41" s="661"/>
      <c r="OLZ41" s="661"/>
      <c r="OMA41" s="661"/>
      <c r="OMB41" s="661"/>
      <c r="OMC41" s="661"/>
      <c r="OMD41" s="661"/>
      <c r="OME41" s="661"/>
      <c r="OMF41" s="661"/>
      <c r="OMG41" s="661"/>
      <c r="OMH41" s="661"/>
      <c r="OMI41" s="661"/>
      <c r="OMJ41" s="661"/>
      <c r="OMK41" s="661"/>
      <c r="OML41" s="661"/>
      <c r="OMM41" s="661"/>
      <c r="OMN41" s="661"/>
      <c r="OMO41" s="661"/>
      <c r="OMP41" s="661"/>
      <c r="OMQ41" s="661"/>
      <c r="OMR41" s="661"/>
      <c r="OMS41" s="661"/>
      <c r="OMT41" s="661"/>
      <c r="OMU41" s="661"/>
      <c r="OMV41" s="661"/>
      <c r="OMW41" s="661"/>
      <c r="OMX41" s="661"/>
      <c r="OMY41" s="661"/>
      <c r="OMZ41" s="661"/>
      <c r="ONA41" s="661"/>
      <c r="ONB41" s="661"/>
      <c r="ONC41" s="661"/>
      <c r="OND41" s="661"/>
      <c r="ONE41" s="661"/>
      <c r="ONF41" s="661"/>
      <c r="ONG41" s="661"/>
      <c r="ONH41" s="661"/>
      <c r="ONI41" s="661"/>
      <c r="ONJ41" s="661"/>
      <c r="ONK41" s="661"/>
      <c r="ONL41" s="661"/>
      <c r="ONM41" s="661"/>
      <c r="ONN41" s="661"/>
      <c r="ONO41" s="661"/>
      <c r="ONP41" s="661"/>
      <c r="ONQ41" s="661"/>
      <c r="ONR41" s="661"/>
      <c r="ONS41" s="661"/>
      <c r="ONT41" s="661"/>
      <c r="ONU41" s="661"/>
      <c r="ONV41" s="661"/>
      <c r="ONW41" s="661"/>
      <c r="ONX41" s="661"/>
      <c r="ONY41" s="661"/>
      <c r="ONZ41" s="661"/>
      <c r="OOA41" s="661"/>
      <c r="OOB41" s="661"/>
      <c r="OOC41" s="661"/>
      <c r="OOD41" s="661"/>
      <c r="OOE41" s="661"/>
      <c r="OOF41" s="661"/>
      <c r="OOG41" s="661"/>
      <c r="OOH41" s="661"/>
      <c r="OOI41" s="661"/>
      <c r="OOJ41" s="661"/>
      <c r="OOK41" s="661"/>
      <c r="OOL41" s="661"/>
      <c r="OOM41" s="661"/>
      <c r="OON41" s="661"/>
      <c r="OOO41" s="661"/>
      <c r="OOP41" s="661"/>
      <c r="OOQ41" s="661"/>
      <c r="OOR41" s="661"/>
      <c r="OOS41" s="661"/>
      <c r="OOT41" s="661"/>
      <c r="OOU41" s="661"/>
      <c r="OOV41" s="661"/>
      <c r="OOW41" s="661"/>
      <c r="OOX41" s="661"/>
      <c r="OOY41" s="661"/>
      <c r="OOZ41" s="661"/>
      <c r="OPA41" s="661"/>
      <c r="OPB41" s="661"/>
      <c r="OPC41" s="661"/>
      <c r="OPD41" s="661"/>
      <c r="OPE41" s="661"/>
      <c r="OPF41" s="661"/>
      <c r="OPG41" s="661"/>
      <c r="OPH41" s="661"/>
      <c r="OPI41" s="661"/>
      <c r="OPJ41" s="661"/>
      <c r="OPK41" s="661"/>
      <c r="OPL41" s="661"/>
      <c r="OPM41" s="661"/>
      <c r="OPN41" s="661"/>
      <c r="OPO41" s="661"/>
      <c r="OPP41" s="661"/>
      <c r="OPQ41" s="661"/>
      <c r="OPR41" s="661"/>
      <c r="OPS41" s="661"/>
      <c r="OPT41" s="661"/>
      <c r="OPU41" s="661"/>
      <c r="OPV41" s="661"/>
      <c r="OPW41" s="661"/>
      <c r="OPX41" s="661"/>
      <c r="OPY41" s="661"/>
      <c r="OPZ41" s="661"/>
      <c r="OQA41" s="661"/>
      <c r="OQB41" s="661"/>
      <c r="OQC41" s="661"/>
      <c r="OQD41" s="661"/>
      <c r="OQE41" s="661"/>
      <c r="OQF41" s="661"/>
      <c r="OQG41" s="661"/>
      <c r="OQH41" s="661"/>
      <c r="OQI41" s="661"/>
      <c r="OQJ41" s="661"/>
      <c r="OQK41" s="661"/>
      <c r="OQL41" s="661"/>
      <c r="OQM41" s="661"/>
      <c r="OQN41" s="661"/>
      <c r="OQO41" s="661"/>
      <c r="OQP41" s="661"/>
      <c r="OQQ41" s="661"/>
      <c r="OQR41" s="661"/>
      <c r="OQS41" s="661"/>
      <c r="OQT41" s="661"/>
      <c r="OQU41" s="661"/>
      <c r="OQV41" s="661"/>
      <c r="OQW41" s="661"/>
      <c r="OQX41" s="661"/>
      <c r="OQY41" s="661"/>
      <c r="OQZ41" s="661"/>
      <c r="ORA41" s="661"/>
      <c r="ORB41" s="661"/>
      <c r="ORC41" s="661"/>
      <c r="ORD41" s="661"/>
      <c r="ORE41" s="661"/>
      <c r="ORF41" s="661"/>
      <c r="ORG41" s="661"/>
      <c r="ORH41" s="661"/>
      <c r="ORI41" s="661"/>
      <c r="ORJ41" s="661"/>
      <c r="ORK41" s="661"/>
      <c r="ORL41" s="661"/>
      <c r="ORM41" s="661"/>
      <c r="ORN41" s="661"/>
      <c r="ORO41" s="661"/>
      <c r="ORP41" s="661"/>
      <c r="ORQ41" s="661"/>
      <c r="ORR41" s="661"/>
      <c r="ORS41" s="661"/>
      <c r="ORT41" s="661"/>
      <c r="ORU41" s="661"/>
      <c r="ORV41" s="661"/>
      <c r="ORW41" s="661"/>
      <c r="ORX41" s="661"/>
      <c r="ORY41" s="661"/>
      <c r="ORZ41" s="661"/>
      <c r="OSA41" s="661"/>
      <c r="OSB41" s="661"/>
      <c r="OSC41" s="661"/>
      <c r="OSD41" s="661"/>
      <c r="OSE41" s="661"/>
      <c r="OSF41" s="661"/>
      <c r="OSG41" s="661"/>
      <c r="OSH41" s="661"/>
      <c r="OSI41" s="661"/>
      <c r="OSJ41" s="661"/>
      <c r="OSK41" s="661"/>
      <c r="OSL41" s="661"/>
      <c r="OSM41" s="661"/>
      <c r="OSN41" s="661"/>
      <c r="OSO41" s="661"/>
      <c r="OSP41" s="661"/>
      <c r="OSQ41" s="661"/>
      <c r="OSR41" s="661"/>
      <c r="OSS41" s="661"/>
      <c r="OST41" s="661"/>
      <c r="OSU41" s="661"/>
      <c r="OSV41" s="661"/>
      <c r="OSW41" s="661"/>
      <c r="OSX41" s="661"/>
      <c r="OSY41" s="661"/>
      <c r="OSZ41" s="661"/>
      <c r="OTA41" s="661"/>
      <c r="OTB41" s="661"/>
      <c r="OTC41" s="661"/>
      <c r="OTD41" s="661"/>
      <c r="OTE41" s="661"/>
      <c r="OTF41" s="661"/>
      <c r="OTG41" s="661"/>
      <c r="OTH41" s="661"/>
      <c r="OTI41" s="661"/>
      <c r="OTJ41" s="661"/>
      <c r="OTK41" s="661"/>
      <c r="OTL41" s="661"/>
      <c r="OTM41" s="661"/>
      <c r="OTN41" s="661"/>
      <c r="OTO41" s="661"/>
      <c r="OTP41" s="661"/>
      <c r="OTQ41" s="661"/>
      <c r="OTR41" s="661"/>
      <c r="OTS41" s="661"/>
      <c r="OTT41" s="661"/>
      <c r="OTU41" s="661"/>
      <c r="OTV41" s="661"/>
      <c r="OTW41" s="661"/>
      <c r="OTX41" s="661"/>
      <c r="OTY41" s="661"/>
      <c r="OTZ41" s="661"/>
      <c r="OUA41" s="661"/>
      <c r="OUB41" s="661"/>
      <c r="OUC41" s="661"/>
      <c r="OUD41" s="661"/>
      <c r="OUE41" s="661"/>
      <c r="OUF41" s="661"/>
      <c r="OUG41" s="661"/>
      <c r="OUH41" s="661"/>
      <c r="OUI41" s="661"/>
      <c r="OUJ41" s="661"/>
      <c r="OUK41" s="661"/>
      <c r="OUL41" s="661"/>
      <c r="OUM41" s="661"/>
      <c r="OUN41" s="661"/>
      <c r="OUO41" s="661"/>
      <c r="OUP41" s="661"/>
      <c r="OUQ41" s="661"/>
      <c r="OUR41" s="661"/>
      <c r="OUS41" s="661"/>
      <c r="OUT41" s="661"/>
      <c r="OUU41" s="661"/>
      <c r="OUV41" s="661"/>
      <c r="OUW41" s="661"/>
      <c r="OUX41" s="661"/>
      <c r="OUY41" s="661"/>
      <c r="OUZ41" s="661"/>
      <c r="OVA41" s="661"/>
      <c r="OVB41" s="661"/>
      <c r="OVC41" s="661"/>
      <c r="OVD41" s="661"/>
      <c r="OVE41" s="661"/>
      <c r="OVF41" s="661"/>
      <c r="OVG41" s="661"/>
      <c r="OVH41" s="661"/>
      <c r="OVI41" s="661"/>
      <c r="OVJ41" s="661"/>
      <c r="OVK41" s="661"/>
      <c r="OVL41" s="661"/>
      <c r="OVM41" s="661"/>
      <c r="OVN41" s="661"/>
      <c r="OVO41" s="661"/>
      <c r="OVP41" s="661"/>
      <c r="OVQ41" s="661"/>
      <c r="OVR41" s="661"/>
      <c r="OVS41" s="661"/>
      <c r="OVT41" s="661"/>
      <c r="OVU41" s="661"/>
      <c r="OVV41" s="661"/>
      <c r="OVW41" s="661"/>
      <c r="OVX41" s="661"/>
      <c r="OVY41" s="661"/>
      <c r="OVZ41" s="661"/>
      <c r="OWA41" s="661"/>
      <c r="OWB41" s="661"/>
      <c r="OWC41" s="661"/>
      <c r="OWD41" s="661"/>
      <c r="OWE41" s="661"/>
      <c r="OWF41" s="661"/>
      <c r="OWG41" s="661"/>
      <c r="OWH41" s="661"/>
      <c r="OWI41" s="661"/>
      <c r="OWJ41" s="661"/>
      <c r="OWK41" s="661"/>
      <c r="OWL41" s="661"/>
      <c r="OWM41" s="661"/>
      <c r="OWN41" s="661"/>
      <c r="OWO41" s="661"/>
      <c r="OWP41" s="661"/>
      <c r="OWQ41" s="661"/>
      <c r="OWR41" s="661"/>
      <c r="OWS41" s="661"/>
      <c r="OWT41" s="661"/>
      <c r="OWU41" s="661"/>
      <c r="OWV41" s="661"/>
      <c r="OWW41" s="661"/>
      <c r="OWX41" s="661"/>
      <c r="OWY41" s="661"/>
      <c r="OWZ41" s="661"/>
      <c r="OXA41" s="661"/>
      <c r="OXB41" s="661"/>
      <c r="OXC41" s="661"/>
      <c r="OXD41" s="661"/>
      <c r="OXE41" s="661"/>
      <c r="OXF41" s="661"/>
      <c r="OXG41" s="661"/>
      <c r="OXH41" s="661"/>
      <c r="OXI41" s="661"/>
      <c r="OXJ41" s="661"/>
      <c r="OXK41" s="661"/>
      <c r="OXL41" s="661"/>
      <c r="OXM41" s="661"/>
      <c r="OXN41" s="661"/>
      <c r="OXO41" s="661"/>
      <c r="OXP41" s="661"/>
      <c r="OXQ41" s="661"/>
      <c r="OXR41" s="661"/>
      <c r="OXS41" s="661"/>
      <c r="OXT41" s="661"/>
      <c r="OXU41" s="661"/>
      <c r="OXV41" s="661"/>
      <c r="OXW41" s="661"/>
      <c r="OXX41" s="661"/>
      <c r="OXY41" s="661"/>
      <c r="OXZ41" s="661"/>
      <c r="OYA41" s="661"/>
      <c r="OYB41" s="661"/>
      <c r="OYC41" s="661"/>
      <c r="OYD41" s="661"/>
      <c r="OYE41" s="661"/>
      <c r="OYF41" s="661"/>
      <c r="OYG41" s="661"/>
      <c r="OYH41" s="661"/>
      <c r="OYI41" s="661"/>
      <c r="OYJ41" s="661"/>
      <c r="OYK41" s="661"/>
      <c r="OYL41" s="661"/>
      <c r="OYM41" s="661"/>
      <c r="OYN41" s="661"/>
      <c r="OYO41" s="661"/>
      <c r="OYP41" s="661"/>
      <c r="OYQ41" s="661"/>
      <c r="OYR41" s="661"/>
      <c r="OYS41" s="661"/>
      <c r="OYT41" s="661"/>
      <c r="OYU41" s="661"/>
      <c r="OYV41" s="661"/>
      <c r="OYW41" s="661"/>
      <c r="OYX41" s="661"/>
      <c r="OYY41" s="661"/>
      <c r="OYZ41" s="661"/>
      <c r="OZA41" s="661"/>
      <c r="OZB41" s="661"/>
      <c r="OZC41" s="661"/>
      <c r="OZD41" s="661"/>
      <c r="OZE41" s="661"/>
      <c r="OZF41" s="661"/>
      <c r="OZG41" s="661"/>
      <c r="OZH41" s="661"/>
      <c r="OZI41" s="661"/>
      <c r="OZJ41" s="661"/>
      <c r="OZK41" s="661"/>
      <c r="OZL41" s="661"/>
      <c r="OZM41" s="661"/>
      <c r="OZN41" s="661"/>
      <c r="OZO41" s="661"/>
      <c r="OZP41" s="661"/>
      <c r="OZQ41" s="661"/>
      <c r="OZR41" s="661"/>
      <c r="OZS41" s="661"/>
      <c r="OZT41" s="661"/>
      <c r="OZU41" s="661"/>
      <c r="OZV41" s="661"/>
      <c r="OZW41" s="661"/>
      <c r="OZX41" s="661"/>
      <c r="OZY41" s="661"/>
      <c r="OZZ41" s="661"/>
      <c r="PAA41" s="661"/>
      <c r="PAB41" s="661"/>
      <c r="PAC41" s="661"/>
      <c r="PAD41" s="661"/>
      <c r="PAE41" s="661"/>
      <c r="PAF41" s="661"/>
      <c r="PAG41" s="661"/>
      <c r="PAH41" s="661"/>
      <c r="PAI41" s="661"/>
      <c r="PAJ41" s="661"/>
      <c r="PAK41" s="661"/>
      <c r="PAL41" s="661"/>
      <c r="PAM41" s="661"/>
      <c r="PAN41" s="661"/>
      <c r="PAO41" s="661"/>
      <c r="PAP41" s="661"/>
      <c r="PAQ41" s="661"/>
      <c r="PAR41" s="661"/>
      <c r="PAS41" s="661"/>
      <c r="PAT41" s="661"/>
      <c r="PAU41" s="661"/>
      <c r="PAV41" s="661"/>
      <c r="PAW41" s="661"/>
      <c r="PAX41" s="661"/>
      <c r="PAY41" s="661"/>
      <c r="PAZ41" s="661"/>
      <c r="PBA41" s="661"/>
      <c r="PBB41" s="661"/>
      <c r="PBC41" s="661"/>
      <c r="PBD41" s="661"/>
      <c r="PBE41" s="661"/>
      <c r="PBF41" s="661"/>
      <c r="PBG41" s="661"/>
      <c r="PBH41" s="661"/>
      <c r="PBI41" s="661"/>
      <c r="PBJ41" s="661"/>
      <c r="PBK41" s="661"/>
      <c r="PBL41" s="661"/>
      <c r="PBM41" s="661"/>
      <c r="PBN41" s="661"/>
      <c r="PBO41" s="661"/>
      <c r="PBP41" s="661"/>
      <c r="PBQ41" s="661"/>
      <c r="PBR41" s="661"/>
      <c r="PBS41" s="661"/>
      <c r="PBT41" s="661"/>
      <c r="PBU41" s="661"/>
      <c r="PBV41" s="661"/>
      <c r="PBW41" s="661"/>
      <c r="PBX41" s="661"/>
      <c r="PBY41" s="661"/>
      <c r="PBZ41" s="661"/>
      <c r="PCA41" s="661"/>
      <c r="PCB41" s="661"/>
      <c r="PCC41" s="661"/>
      <c r="PCD41" s="661"/>
      <c r="PCE41" s="661"/>
      <c r="PCF41" s="661"/>
      <c r="PCG41" s="661"/>
      <c r="PCH41" s="661"/>
      <c r="PCI41" s="661"/>
      <c r="PCJ41" s="661"/>
      <c r="PCK41" s="661"/>
      <c r="PCL41" s="661"/>
      <c r="PCM41" s="661"/>
      <c r="PCN41" s="661"/>
      <c r="PCO41" s="661"/>
      <c r="PCP41" s="661"/>
      <c r="PCQ41" s="661"/>
      <c r="PCR41" s="661"/>
      <c r="PCS41" s="661"/>
      <c r="PCT41" s="661"/>
      <c r="PCU41" s="661"/>
      <c r="PCV41" s="661"/>
      <c r="PCW41" s="661"/>
      <c r="PCX41" s="661"/>
      <c r="PCY41" s="661"/>
      <c r="PCZ41" s="661"/>
      <c r="PDA41" s="661"/>
      <c r="PDB41" s="661"/>
      <c r="PDC41" s="661"/>
      <c r="PDD41" s="661"/>
      <c r="PDE41" s="661"/>
      <c r="PDF41" s="661"/>
      <c r="PDG41" s="661"/>
      <c r="PDH41" s="661"/>
      <c r="PDI41" s="661"/>
      <c r="PDJ41" s="661"/>
      <c r="PDK41" s="661"/>
      <c r="PDL41" s="661"/>
      <c r="PDM41" s="661"/>
      <c r="PDN41" s="661"/>
      <c r="PDO41" s="661"/>
      <c r="PDP41" s="661"/>
      <c r="PDQ41" s="661"/>
      <c r="PDR41" s="661"/>
      <c r="PDS41" s="661"/>
      <c r="PDT41" s="661"/>
      <c r="PDU41" s="661"/>
      <c r="PDV41" s="661"/>
      <c r="PDW41" s="661"/>
      <c r="PDX41" s="661"/>
      <c r="PDY41" s="661"/>
      <c r="PDZ41" s="661"/>
      <c r="PEA41" s="661"/>
      <c r="PEB41" s="661"/>
      <c r="PEC41" s="661"/>
      <c r="PED41" s="661"/>
      <c r="PEE41" s="661"/>
      <c r="PEF41" s="661"/>
      <c r="PEG41" s="661"/>
      <c r="PEH41" s="661"/>
      <c r="PEI41" s="661"/>
      <c r="PEJ41" s="661"/>
      <c r="PEK41" s="661"/>
      <c r="PEL41" s="661"/>
      <c r="PEM41" s="661"/>
      <c r="PEN41" s="661"/>
      <c r="PEO41" s="661"/>
      <c r="PEP41" s="661"/>
      <c r="PEQ41" s="661"/>
      <c r="PER41" s="661"/>
      <c r="PES41" s="661"/>
      <c r="PET41" s="661"/>
      <c r="PEU41" s="661"/>
      <c r="PEV41" s="661"/>
      <c r="PEW41" s="661"/>
      <c r="PEX41" s="661"/>
      <c r="PEY41" s="661"/>
      <c r="PEZ41" s="661"/>
      <c r="PFA41" s="661"/>
      <c r="PFB41" s="661"/>
      <c r="PFC41" s="661"/>
      <c r="PFD41" s="661"/>
      <c r="PFE41" s="661"/>
      <c r="PFF41" s="661"/>
      <c r="PFG41" s="661"/>
      <c r="PFH41" s="661"/>
      <c r="PFI41" s="661"/>
      <c r="PFJ41" s="661"/>
      <c r="PFK41" s="661"/>
      <c r="PFL41" s="661"/>
      <c r="PFM41" s="661"/>
      <c r="PFN41" s="661"/>
      <c r="PFO41" s="661"/>
      <c r="PFP41" s="661"/>
      <c r="PFQ41" s="661"/>
      <c r="PFR41" s="661"/>
      <c r="PFS41" s="661"/>
      <c r="PFT41" s="661"/>
      <c r="PFU41" s="661"/>
      <c r="PFV41" s="661"/>
      <c r="PFW41" s="661"/>
      <c r="PFX41" s="661"/>
      <c r="PFY41" s="661"/>
      <c r="PFZ41" s="661"/>
      <c r="PGA41" s="661"/>
      <c r="PGB41" s="661"/>
      <c r="PGC41" s="661"/>
      <c r="PGD41" s="661"/>
      <c r="PGE41" s="661"/>
      <c r="PGF41" s="661"/>
      <c r="PGG41" s="661"/>
      <c r="PGH41" s="661"/>
      <c r="PGI41" s="661"/>
      <c r="PGJ41" s="661"/>
      <c r="PGK41" s="661"/>
      <c r="PGL41" s="661"/>
      <c r="PGM41" s="661"/>
      <c r="PGN41" s="661"/>
      <c r="PGO41" s="661"/>
      <c r="PGP41" s="661"/>
      <c r="PGQ41" s="661"/>
      <c r="PGR41" s="661"/>
      <c r="PGS41" s="661"/>
      <c r="PGT41" s="661"/>
      <c r="PGU41" s="661"/>
      <c r="PGV41" s="661"/>
      <c r="PGW41" s="661"/>
      <c r="PGX41" s="661"/>
      <c r="PGY41" s="661"/>
      <c r="PGZ41" s="661"/>
      <c r="PHA41" s="661"/>
      <c r="PHB41" s="661"/>
      <c r="PHC41" s="661"/>
      <c r="PHD41" s="661"/>
      <c r="PHE41" s="661"/>
      <c r="PHF41" s="661"/>
      <c r="PHG41" s="661"/>
      <c r="PHH41" s="661"/>
      <c r="PHI41" s="661"/>
      <c r="PHJ41" s="661"/>
      <c r="PHK41" s="661"/>
      <c r="PHL41" s="661"/>
      <c r="PHM41" s="661"/>
      <c r="PHN41" s="661"/>
      <c r="PHO41" s="661"/>
      <c r="PHP41" s="661"/>
      <c r="PHQ41" s="661"/>
      <c r="PHR41" s="661"/>
      <c r="PHS41" s="661"/>
      <c r="PHT41" s="661"/>
      <c r="PHU41" s="661"/>
      <c r="PHV41" s="661"/>
      <c r="PHW41" s="661"/>
      <c r="PHX41" s="661"/>
      <c r="PHY41" s="661"/>
      <c r="PHZ41" s="661"/>
      <c r="PIA41" s="661"/>
      <c r="PIB41" s="661"/>
      <c r="PIC41" s="661"/>
      <c r="PID41" s="661"/>
      <c r="PIE41" s="661"/>
      <c r="PIF41" s="661"/>
      <c r="PIG41" s="661"/>
      <c r="PIH41" s="661"/>
      <c r="PII41" s="661"/>
      <c r="PIJ41" s="661"/>
      <c r="PIK41" s="661"/>
      <c r="PIL41" s="661"/>
      <c r="PIM41" s="661"/>
      <c r="PIN41" s="661"/>
      <c r="PIO41" s="661"/>
      <c r="PIP41" s="661"/>
      <c r="PIQ41" s="661"/>
      <c r="PIR41" s="661"/>
      <c r="PIS41" s="661"/>
      <c r="PIT41" s="661"/>
      <c r="PIU41" s="661"/>
      <c r="PIV41" s="661"/>
      <c r="PIW41" s="661"/>
      <c r="PIX41" s="661"/>
      <c r="PIY41" s="661"/>
      <c r="PIZ41" s="661"/>
      <c r="PJA41" s="661"/>
      <c r="PJB41" s="661"/>
      <c r="PJC41" s="661"/>
      <c r="PJD41" s="661"/>
      <c r="PJE41" s="661"/>
      <c r="PJF41" s="661"/>
      <c r="PJG41" s="661"/>
      <c r="PJH41" s="661"/>
      <c r="PJI41" s="661"/>
      <c r="PJJ41" s="661"/>
      <c r="PJK41" s="661"/>
      <c r="PJL41" s="661"/>
      <c r="PJM41" s="661"/>
      <c r="PJN41" s="661"/>
      <c r="PJO41" s="661"/>
      <c r="PJP41" s="661"/>
      <c r="PJQ41" s="661"/>
      <c r="PJR41" s="661"/>
      <c r="PJS41" s="661"/>
      <c r="PJT41" s="661"/>
      <c r="PJU41" s="661"/>
      <c r="PJV41" s="661"/>
      <c r="PJW41" s="661"/>
      <c r="PJX41" s="661"/>
      <c r="PJY41" s="661"/>
      <c r="PJZ41" s="661"/>
      <c r="PKA41" s="661"/>
      <c r="PKB41" s="661"/>
      <c r="PKC41" s="661"/>
      <c r="PKD41" s="661"/>
      <c r="PKE41" s="661"/>
      <c r="PKF41" s="661"/>
      <c r="PKG41" s="661"/>
      <c r="PKH41" s="661"/>
      <c r="PKI41" s="661"/>
      <c r="PKJ41" s="661"/>
      <c r="PKK41" s="661"/>
      <c r="PKL41" s="661"/>
      <c r="PKM41" s="661"/>
      <c r="PKN41" s="661"/>
      <c r="PKO41" s="661"/>
      <c r="PKP41" s="661"/>
      <c r="PKQ41" s="661"/>
      <c r="PKR41" s="661"/>
      <c r="PKS41" s="661"/>
      <c r="PKT41" s="661"/>
      <c r="PKU41" s="661"/>
      <c r="PKV41" s="661"/>
      <c r="PKW41" s="661"/>
      <c r="PKX41" s="661"/>
      <c r="PKY41" s="661"/>
      <c r="PKZ41" s="661"/>
      <c r="PLA41" s="661"/>
      <c r="PLB41" s="661"/>
      <c r="PLC41" s="661"/>
      <c r="PLD41" s="661"/>
      <c r="PLE41" s="661"/>
      <c r="PLF41" s="661"/>
      <c r="PLG41" s="661"/>
      <c r="PLH41" s="661"/>
      <c r="PLI41" s="661"/>
      <c r="PLJ41" s="661"/>
      <c r="PLK41" s="661"/>
      <c r="PLL41" s="661"/>
      <c r="PLM41" s="661"/>
      <c r="PLN41" s="661"/>
      <c r="PLO41" s="661"/>
      <c r="PLP41" s="661"/>
      <c r="PLQ41" s="661"/>
      <c r="PLR41" s="661"/>
      <c r="PLS41" s="661"/>
      <c r="PLT41" s="661"/>
      <c r="PLU41" s="661"/>
      <c r="PLV41" s="661"/>
      <c r="PLW41" s="661"/>
      <c r="PLX41" s="661"/>
      <c r="PLY41" s="661"/>
      <c r="PLZ41" s="661"/>
      <c r="PMA41" s="661"/>
      <c r="PMB41" s="661"/>
      <c r="PMC41" s="661"/>
      <c r="PMD41" s="661"/>
      <c r="PME41" s="661"/>
      <c r="PMF41" s="661"/>
      <c r="PMG41" s="661"/>
      <c r="PMH41" s="661"/>
      <c r="PMI41" s="661"/>
      <c r="PMJ41" s="661"/>
      <c r="PMK41" s="661"/>
      <c r="PML41" s="661"/>
      <c r="PMM41" s="661"/>
      <c r="PMN41" s="661"/>
      <c r="PMO41" s="661"/>
      <c r="PMP41" s="661"/>
      <c r="PMQ41" s="661"/>
      <c r="PMR41" s="661"/>
      <c r="PMS41" s="661"/>
      <c r="PMT41" s="661"/>
      <c r="PMU41" s="661"/>
      <c r="PMV41" s="661"/>
      <c r="PMW41" s="661"/>
      <c r="PMX41" s="661"/>
      <c r="PMY41" s="661"/>
      <c r="PMZ41" s="661"/>
      <c r="PNA41" s="661"/>
      <c r="PNB41" s="661"/>
      <c r="PNC41" s="661"/>
      <c r="PND41" s="661"/>
      <c r="PNE41" s="661"/>
      <c r="PNF41" s="661"/>
      <c r="PNG41" s="661"/>
      <c r="PNH41" s="661"/>
      <c r="PNI41" s="661"/>
      <c r="PNJ41" s="661"/>
      <c r="PNK41" s="661"/>
      <c r="PNL41" s="661"/>
      <c r="PNM41" s="661"/>
      <c r="PNN41" s="661"/>
      <c r="PNO41" s="661"/>
      <c r="PNP41" s="661"/>
      <c r="PNQ41" s="661"/>
      <c r="PNR41" s="661"/>
      <c r="PNS41" s="661"/>
      <c r="PNT41" s="661"/>
      <c r="PNU41" s="661"/>
      <c r="PNV41" s="661"/>
      <c r="PNW41" s="661"/>
      <c r="PNX41" s="661"/>
      <c r="PNY41" s="661"/>
      <c r="PNZ41" s="661"/>
      <c r="POA41" s="661"/>
      <c r="POB41" s="661"/>
      <c r="POC41" s="661"/>
      <c r="POD41" s="661"/>
      <c r="POE41" s="661"/>
      <c r="POF41" s="661"/>
      <c r="POG41" s="661"/>
      <c r="POH41" s="661"/>
      <c r="POI41" s="661"/>
      <c r="POJ41" s="661"/>
      <c r="POK41" s="661"/>
      <c r="POL41" s="661"/>
      <c r="POM41" s="661"/>
      <c r="PON41" s="661"/>
      <c r="POO41" s="661"/>
      <c r="POP41" s="661"/>
      <c r="POQ41" s="661"/>
      <c r="POR41" s="661"/>
      <c r="POS41" s="661"/>
      <c r="POT41" s="661"/>
      <c r="POU41" s="661"/>
      <c r="POV41" s="661"/>
      <c r="POW41" s="661"/>
      <c r="POX41" s="661"/>
      <c r="POY41" s="661"/>
      <c r="POZ41" s="661"/>
      <c r="PPA41" s="661"/>
      <c r="PPB41" s="661"/>
      <c r="PPC41" s="661"/>
      <c r="PPD41" s="661"/>
      <c r="PPE41" s="661"/>
      <c r="PPF41" s="661"/>
      <c r="PPG41" s="661"/>
      <c r="PPH41" s="661"/>
      <c r="PPI41" s="661"/>
      <c r="PPJ41" s="661"/>
      <c r="PPK41" s="661"/>
      <c r="PPL41" s="661"/>
      <c r="PPM41" s="661"/>
      <c r="PPN41" s="661"/>
      <c r="PPO41" s="661"/>
      <c r="PPP41" s="661"/>
      <c r="PPQ41" s="661"/>
      <c r="PPR41" s="661"/>
      <c r="PPS41" s="661"/>
      <c r="PPT41" s="661"/>
      <c r="PPU41" s="661"/>
      <c r="PPV41" s="661"/>
      <c r="PPW41" s="661"/>
      <c r="PPX41" s="661"/>
      <c r="PPY41" s="661"/>
      <c r="PPZ41" s="661"/>
      <c r="PQA41" s="661"/>
      <c r="PQB41" s="661"/>
      <c r="PQC41" s="661"/>
      <c r="PQD41" s="661"/>
      <c r="PQE41" s="661"/>
      <c r="PQF41" s="661"/>
      <c r="PQG41" s="661"/>
      <c r="PQH41" s="661"/>
      <c r="PQI41" s="661"/>
      <c r="PQJ41" s="661"/>
      <c r="PQK41" s="661"/>
      <c r="PQL41" s="661"/>
      <c r="PQM41" s="661"/>
      <c r="PQN41" s="661"/>
      <c r="PQO41" s="661"/>
      <c r="PQP41" s="661"/>
      <c r="PQQ41" s="661"/>
      <c r="PQR41" s="661"/>
      <c r="PQS41" s="661"/>
      <c r="PQT41" s="661"/>
      <c r="PQU41" s="661"/>
      <c r="PQV41" s="661"/>
      <c r="PQW41" s="661"/>
      <c r="PQX41" s="661"/>
      <c r="PQY41" s="661"/>
      <c r="PQZ41" s="661"/>
      <c r="PRA41" s="661"/>
      <c r="PRB41" s="661"/>
      <c r="PRC41" s="661"/>
      <c r="PRD41" s="661"/>
      <c r="PRE41" s="661"/>
      <c r="PRF41" s="661"/>
      <c r="PRG41" s="661"/>
      <c r="PRH41" s="661"/>
      <c r="PRI41" s="661"/>
      <c r="PRJ41" s="661"/>
      <c r="PRK41" s="661"/>
      <c r="PRL41" s="661"/>
      <c r="PRM41" s="661"/>
      <c r="PRN41" s="661"/>
      <c r="PRO41" s="661"/>
      <c r="PRP41" s="661"/>
      <c r="PRQ41" s="661"/>
      <c r="PRR41" s="661"/>
      <c r="PRS41" s="661"/>
      <c r="PRT41" s="661"/>
      <c r="PRU41" s="661"/>
      <c r="PRV41" s="661"/>
      <c r="PRW41" s="661"/>
      <c r="PRX41" s="661"/>
      <c r="PRY41" s="661"/>
      <c r="PRZ41" s="661"/>
      <c r="PSA41" s="661"/>
      <c r="PSB41" s="661"/>
      <c r="PSC41" s="661"/>
      <c r="PSD41" s="661"/>
      <c r="PSE41" s="661"/>
      <c r="PSF41" s="661"/>
      <c r="PSG41" s="661"/>
      <c r="PSH41" s="661"/>
      <c r="PSI41" s="661"/>
      <c r="PSJ41" s="661"/>
      <c r="PSK41" s="661"/>
      <c r="PSL41" s="661"/>
      <c r="PSM41" s="661"/>
      <c r="PSN41" s="661"/>
      <c r="PSO41" s="661"/>
      <c r="PSP41" s="661"/>
      <c r="PSQ41" s="661"/>
      <c r="PSR41" s="661"/>
      <c r="PSS41" s="661"/>
      <c r="PST41" s="661"/>
      <c r="PSU41" s="661"/>
      <c r="PSV41" s="661"/>
      <c r="PSW41" s="661"/>
      <c r="PSX41" s="661"/>
      <c r="PSY41" s="661"/>
      <c r="PSZ41" s="661"/>
      <c r="PTA41" s="661"/>
      <c r="PTB41" s="661"/>
      <c r="PTC41" s="661"/>
      <c r="PTD41" s="661"/>
      <c r="PTE41" s="661"/>
      <c r="PTF41" s="661"/>
      <c r="PTG41" s="661"/>
      <c r="PTH41" s="661"/>
      <c r="PTI41" s="661"/>
      <c r="PTJ41" s="661"/>
      <c r="PTK41" s="661"/>
      <c r="PTL41" s="661"/>
      <c r="PTM41" s="661"/>
      <c r="PTN41" s="661"/>
      <c r="PTO41" s="661"/>
      <c r="PTP41" s="661"/>
      <c r="PTQ41" s="661"/>
      <c r="PTR41" s="661"/>
      <c r="PTS41" s="661"/>
      <c r="PTT41" s="661"/>
      <c r="PTU41" s="661"/>
      <c r="PTV41" s="661"/>
      <c r="PTW41" s="661"/>
      <c r="PTX41" s="661"/>
      <c r="PTY41" s="661"/>
      <c r="PTZ41" s="661"/>
      <c r="PUA41" s="661"/>
      <c r="PUB41" s="661"/>
      <c r="PUC41" s="661"/>
      <c r="PUD41" s="661"/>
      <c r="PUE41" s="661"/>
      <c r="PUF41" s="661"/>
      <c r="PUG41" s="661"/>
      <c r="PUH41" s="661"/>
      <c r="PUI41" s="661"/>
      <c r="PUJ41" s="661"/>
      <c r="PUK41" s="661"/>
      <c r="PUL41" s="661"/>
      <c r="PUM41" s="661"/>
      <c r="PUN41" s="661"/>
      <c r="PUO41" s="661"/>
      <c r="PUP41" s="661"/>
      <c r="PUQ41" s="661"/>
      <c r="PUR41" s="661"/>
      <c r="PUS41" s="661"/>
      <c r="PUT41" s="661"/>
      <c r="PUU41" s="661"/>
      <c r="PUV41" s="661"/>
      <c r="PUW41" s="661"/>
      <c r="PUX41" s="661"/>
      <c r="PUY41" s="661"/>
      <c r="PUZ41" s="661"/>
      <c r="PVA41" s="661"/>
      <c r="PVB41" s="661"/>
      <c r="PVC41" s="661"/>
      <c r="PVD41" s="661"/>
      <c r="PVE41" s="661"/>
      <c r="PVF41" s="661"/>
      <c r="PVG41" s="661"/>
      <c r="PVH41" s="661"/>
      <c r="PVI41" s="661"/>
      <c r="PVJ41" s="661"/>
      <c r="PVK41" s="661"/>
      <c r="PVL41" s="661"/>
      <c r="PVM41" s="661"/>
      <c r="PVN41" s="661"/>
      <c r="PVO41" s="661"/>
      <c r="PVP41" s="661"/>
      <c r="PVQ41" s="661"/>
      <c r="PVR41" s="661"/>
      <c r="PVS41" s="661"/>
      <c r="PVT41" s="661"/>
      <c r="PVU41" s="661"/>
      <c r="PVV41" s="661"/>
      <c r="PVW41" s="661"/>
      <c r="PVX41" s="661"/>
      <c r="PVY41" s="661"/>
      <c r="PVZ41" s="661"/>
      <c r="PWA41" s="661"/>
      <c r="PWB41" s="661"/>
      <c r="PWC41" s="661"/>
      <c r="PWD41" s="661"/>
      <c r="PWE41" s="661"/>
      <c r="PWF41" s="661"/>
      <c r="PWG41" s="661"/>
      <c r="PWH41" s="661"/>
      <c r="PWI41" s="661"/>
      <c r="PWJ41" s="661"/>
      <c r="PWK41" s="661"/>
      <c r="PWL41" s="661"/>
      <c r="PWM41" s="661"/>
      <c r="PWN41" s="661"/>
      <c r="PWO41" s="661"/>
      <c r="PWP41" s="661"/>
      <c r="PWQ41" s="661"/>
      <c r="PWR41" s="661"/>
      <c r="PWS41" s="661"/>
      <c r="PWT41" s="661"/>
      <c r="PWU41" s="661"/>
      <c r="PWV41" s="661"/>
      <c r="PWW41" s="661"/>
      <c r="PWX41" s="661"/>
      <c r="PWY41" s="661"/>
      <c r="PWZ41" s="661"/>
      <c r="PXA41" s="661"/>
      <c r="PXB41" s="661"/>
      <c r="PXC41" s="661"/>
      <c r="PXD41" s="661"/>
      <c r="PXE41" s="661"/>
      <c r="PXF41" s="661"/>
      <c r="PXG41" s="661"/>
      <c r="PXH41" s="661"/>
      <c r="PXI41" s="661"/>
      <c r="PXJ41" s="661"/>
      <c r="PXK41" s="661"/>
      <c r="PXL41" s="661"/>
      <c r="PXM41" s="661"/>
      <c r="PXN41" s="661"/>
      <c r="PXO41" s="661"/>
      <c r="PXP41" s="661"/>
      <c r="PXQ41" s="661"/>
      <c r="PXR41" s="661"/>
      <c r="PXS41" s="661"/>
      <c r="PXT41" s="661"/>
      <c r="PXU41" s="661"/>
      <c r="PXV41" s="661"/>
      <c r="PXW41" s="661"/>
      <c r="PXX41" s="661"/>
      <c r="PXY41" s="661"/>
      <c r="PXZ41" s="661"/>
      <c r="PYA41" s="661"/>
      <c r="PYB41" s="661"/>
      <c r="PYC41" s="661"/>
      <c r="PYD41" s="661"/>
      <c r="PYE41" s="661"/>
      <c r="PYF41" s="661"/>
      <c r="PYG41" s="661"/>
      <c r="PYH41" s="661"/>
      <c r="PYI41" s="661"/>
      <c r="PYJ41" s="661"/>
      <c r="PYK41" s="661"/>
      <c r="PYL41" s="661"/>
      <c r="PYM41" s="661"/>
      <c r="PYN41" s="661"/>
      <c r="PYO41" s="661"/>
      <c r="PYP41" s="661"/>
      <c r="PYQ41" s="661"/>
      <c r="PYR41" s="661"/>
      <c r="PYS41" s="661"/>
      <c r="PYT41" s="661"/>
      <c r="PYU41" s="661"/>
      <c r="PYV41" s="661"/>
      <c r="PYW41" s="661"/>
      <c r="PYX41" s="661"/>
      <c r="PYY41" s="661"/>
      <c r="PYZ41" s="661"/>
      <c r="PZA41" s="661"/>
      <c r="PZB41" s="661"/>
      <c r="PZC41" s="661"/>
      <c r="PZD41" s="661"/>
      <c r="PZE41" s="661"/>
      <c r="PZF41" s="661"/>
      <c r="PZG41" s="661"/>
      <c r="PZH41" s="661"/>
      <c r="PZI41" s="661"/>
      <c r="PZJ41" s="661"/>
      <c r="PZK41" s="661"/>
      <c r="PZL41" s="661"/>
      <c r="PZM41" s="661"/>
      <c r="PZN41" s="661"/>
      <c r="PZO41" s="661"/>
      <c r="PZP41" s="661"/>
      <c r="PZQ41" s="661"/>
      <c r="PZR41" s="661"/>
      <c r="PZS41" s="661"/>
      <c r="PZT41" s="661"/>
      <c r="PZU41" s="661"/>
      <c r="PZV41" s="661"/>
      <c r="PZW41" s="661"/>
      <c r="PZX41" s="661"/>
      <c r="PZY41" s="661"/>
      <c r="PZZ41" s="661"/>
      <c r="QAA41" s="661"/>
      <c r="QAB41" s="661"/>
      <c r="QAC41" s="661"/>
      <c r="QAD41" s="661"/>
      <c r="QAE41" s="661"/>
      <c r="QAF41" s="661"/>
      <c r="QAG41" s="661"/>
      <c r="QAH41" s="661"/>
      <c r="QAI41" s="661"/>
      <c r="QAJ41" s="661"/>
      <c r="QAK41" s="661"/>
      <c r="QAL41" s="661"/>
      <c r="QAM41" s="661"/>
      <c r="QAN41" s="661"/>
      <c r="QAO41" s="661"/>
      <c r="QAP41" s="661"/>
      <c r="QAQ41" s="661"/>
      <c r="QAR41" s="661"/>
      <c r="QAS41" s="661"/>
      <c r="QAT41" s="661"/>
      <c r="QAU41" s="661"/>
      <c r="QAV41" s="661"/>
      <c r="QAW41" s="661"/>
      <c r="QAX41" s="661"/>
      <c r="QAY41" s="661"/>
      <c r="QAZ41" s="661"/>
      <c r="QBA41" s="661"/>
      <c r="QBB41" s="661"/>
      <c r="QBC41" s="661"/>
      <c r="QBD41" s="661"/>
      <c r="QBE41" s="661"/>
      <c r="QBF41" s="661"/>
      <c r="QBG41" s="661"/>
      <c r="QBH41" s="661"/>
      <c r="QBI41" s="661"/>
      <c r="QBJ41" s="661"/>
      <c r="QBK41" s="661"/>
      <c r="QBL41" s="661"/>
      <c r="QBM41" s="661"/>
      <c r="QBN41" s="661"/>
      <c r="QBO41" s="661"/>
      <c r="QBP41" s="661"/>
      <c r="QBQ41" s="661"/>
      <c r="QBR41" s="661"/>
      <c r="QBS41" s="661"/>
      <c r="QBT41" s="661"/>
      <c r="QBU41" s="661"/>
      <c r="QBV41" s="661"/>
      <c r="QBW41" s="661"/>
      <c r="QBX41" s="661"/>
      <c r="QBY41" s="661"/>
      <c r="QBZ41" s="661"/>
      <c r="QCA41" s="661"/>
      <c r="QCB41" s="661"/>
      <c r="QCC41" s="661"/>
      <c r="QCD41" s="661"/>
      <c r="QCE41" s="661"/>
      <c r="QCF41" s="661"/>
      <c r="QCG41" s="661"/>
      <c r="QCH41" s="661"/>
      <c r="QCI41" s="661"/>
      <c r="QCJ41" s="661"/>
      <c r="QCK41" s="661"/>
      <c r="QCL41" s="661"/>
      <c r="QCM41" s="661"/>
      <c r="QCN41" s="661"/>
      <c r="QCO41" s="661"/>
      <c r="QCP41" s="661"/>
      <c r="QCQ41" s="661"/>
      <c r="QCR41" s="661"/>
      <c r="QCS41" s="661"/>
      <c r="QCT41" s="661"/>
      <c r="QCU41" s="661"/>
      <c r="QCV41" s="661"/>
      <c r="QCW41" s="661"/>
      <c r="QCX41" s="661"/>
      <c r="QCY41" s="661"/>
      <c r="QCZ41" s="661"/>
      <c r="QDA41" s="661"/>
      <c r="QDB41" s="661"/>
      <c r="QDC41" s="661"/>
      <c r="QDD41" s="661"/>
      <c r="QDE41" s="661"/>
      <c r="QDF41" s="661"/>
      <c r="QDG41" s="661"/>
      <c r="QDH41" s="661"/>
      <c r="QDI41" s="661"/>
      <c r="QDJ41" s="661"/>
      <c r="QDK41" s="661"/>
      <c r="QDL41" s="661"/>
      <c r="QDM41" s="661"/>
      <c r="QDN41" s="661"/>
      <c r="QDO41" s="661"/>
      <c r="QDP41" s="661"/>
      <c r="QDQ41" s="661"/>
      <c r="QDR41" s="661"/>
      <c r="QDS41" s="661"/>
      <c r="QDT41" s="661"/>
      <c r="QDU41" s="661"/>
      <c r="QDV41" s="661"/>
      <c r="QDW41" s="661"/>
      <c r="QDX41" s="661"/>
      <c r="QDY41" s="661"/>
      <c r="QDZ41" s="661"/>
      <c r="QEA41" s="661"/>
      <c r="QEB41" s="661"/>
      <c r="QEC41" s="661"/>
      <c r="QED41" s="661"/>
      <c r="QEE41" s="661"/>
      <c r="QEF41" s="661"/>
      <c r="QEG41" s="661"/>
      <c r="QEH41" s="661"/>
      <c r="QEI41" s="661"/>
      <c r="QEJ41" s="661"/>
      <c r="QEK41" s="661"/>
      <c r="QEL41" s="661"/>
      <c r="QEM41" s="661"/>
      <c r="QEN41" s="661"/>
      <c r="QEO41" s="661"/>
      <c r="QEP41" s="661"/>
      <c r="QEQ41" s="661"/>
      <c r="QER41" s="661"/>
      <c r="QES41" s="661"/>
      <c r="QET41" s="661"/>
      <c r="QEU41" s="661"/>
      <c r="QEV41" s="661"/>
      <c r="QEW41" s="661"/>
      <c r="QEX41" s="661"/>
      <c r="QEY41" s="661"/>
      <c r="QEZ41" s="661"/>
      <c r="QFA41" s="661"/>
      <c r="QFB41" s="661"/>
      <c r="QFC41" s="661"/>
      <c r="QFD41" s="661"/>
      <c r="QFE41" s="661"/>
      <c r="QFF41" s="661"/>
      <c r="QFG41" s="661"/>
      <c r="QFH41" s="661"/>
      <c r="QFI41" s="661"/>
      <c r="QFJ41" s="661"/>
      <c r="QFK41" s="661"/>
      <c r="QFL41" s="661"/>
      <c r="QFM41" s="661"/>
      <c r="QFN41" s="661"/>
      <c r="QFO41" s="661"/>
      <c r="QFP41" s="661"/>
      <c r="QFQ41" s="661"/>
      <c r="QFR41" s="661"/>
      <c r="QFS41" s="661"/>
      <c r="QFT41" s="661"/>
      <c r="QFU41" s="661"/>
      <c r="QFV41" s="661"/>
      <c r="QFW41" s="661"/>
      <c r="QFX41" s="661"/>
      <c r="QFY41" s="661"/>
      <c r="QFZ41" s="661"/>
      <c r="QGA41" s="661"/>
      <c r="QGB41" s="661"/>
      <c r="QGC41" s="661"/>
      <c r="QGD41" s="661"/>
      <c r="QGE41" s="661"/>
      <c r="QGF41" s="661"/>
      <c r="QGG41" s="661"/>
      <c r="QGH41" s="661"/>
      <c r="QGI41" s="661"/>
      <c r="QGJ41" s="661"/>
      <c r="QGK41" s="661"/>
      <c r="QGL41" s="661"/>
      <c r="QGM41" s="661"/>
      <c r="QGN41" s="661"/>
      <c r="QGO41" s="661"/>
      <c r="QGP41" s="661"/>
      <c r="QGQ41" s="661"/>
      <c r="QGR41" s="661"/>
      <c r="QGS41" s="661"/>
      <c r="QGT41" s="661"/>
      <c r="QGU41" s="661"/>
      <c r="QGV41" s="661"/>
      <c r="QGW41" s="661"/>
      <c r="QGX41" s="661"/>
      <c r="QGY41" s="661"/>
      <c r="QGZ41" s="661"/>
      <c r="QHA41" s="661"/>
      <c r="QHB41" s="661"/>
      <c r="QHC41" s="661"/>
      <c r="QHD41" s="661"/>
      <c r="QHE41" s="661"/>
      <c r="QHF41" s="661"/>
      <c r="QHG41" s="661"/>
      <c r="QHH41" s="661"/>
      <c r="QHI41" s="661"/>
      <c r="QHJ41" s="661"/>
      <c r="QHK41" s="661"/>
      <c r="QHL41" s="661"/>
      <c r="QHM41" s="661"/>
      <c r="QHN41" s="661"/>
      <c r="QHO41" s="661"/>
      <c r="QHP41" s="661"/>
      <c r="QHQ41" s="661"/>
      <c r="QHR41" s="661"/>
      <c r="QHS41" s="661"/>
      <c r="QHT41" s="661"/>
      <c r="QHU41" s="661"/>
      <c r="QHV41" s="661"/>
      <c r="QHW41" s="661"/>
      <c r="QHX41" s="661"/>
      <c r="QHY41" s="661"/>
      <c r="QHZ41" s="661"/>
      <c r="QIA41" s="661"/>
      <c r="QIB41" s="661"/>
      <c r="QIC41" s="661"/>
      <c r="QID41" s="661"/>
      <c r="QIE41" s="661"/>
      <c r="QIF41" s="661"/>
      <c r="QIG41" s="661"/>
      <c r="QIH41" s="661"/>
      <c r="QII41" s="661"/>
      <c r="QIJ41" s="661"/>
      <c r="QIK41" s="661"/>
      <c r="QIL41" s="661"/>
      <c r="QIM41" s="661"/>
      <c r="QIN41" s="661"/>
      <c r="QIO41" s="661"/>
      <c r="QIP41" s="661"/>
      <c r="QIQ41" s="661"/>
      <c r="QIR41" s="661"/>
      <c r="QIS41" s="661"/>
      <c r="QIT41" s="661"/>
      <c r="QIU41" s="661"/>
      <c r="QIV41" s="661"/>
      <c r="QIW41" s="661"/>
      <c r="QIX41" s="661"/>
      <c r="QIY41" s="661"/>
      <c r="QIZ41" s="661"/>
      <c r="QJA41" s="661"/>
      <c r="QJB41" s="661"/>
      <c r="QJC41" s="661"/>
      <c r="QJD41" s="661"/>
      <c r="QJE41" s="661"/>
      <c r="QJF41" s="661"/>
      <c r="QJG41" s="661"/>
      <c r="QJH41" s="661"/>
      <c r="QJI41" s="661"/>
      <c r="QJJ41" s="661"/>
      <c r="QJK41" s="661"/>
      <c r="QJL41" s="661"/>
      <c r="QJM41" s="661"/>
      <c r="QJN41" s="661"/>
      <c r="QJO41" s="661"/>
      <c r="QJP41" s="661"/>
      <c r="QJQ41" s="661"/>
      <c r="QJR41" s="661"/>
      <c r="QJS41" s="661"/>
      <c r="QJT41" s="661"/>
      <c r="QJU41" s="661"/>
      <c r="QJV41" s="661"/>
      <c r="QJW41" s="661"/>
      <c r="QJX41" s="661"/>
      <c r="QJY41" s="661"/>
      <c r="QJZ41" s="661"/>
      <c r="QKA41" s="661"/>
      <c r="QKB41" s="661"/>
      <c r="QKC41" s="661"/>
      <c r="QKD41" s="661"/>
      <c r="QKE41" s="661"/>
      <c r="QKF41" s="661"/>
      <c r="QKG41" s="661"/>
      <c r="QKH41" s="661"/>
      <c r="QKI41" s="661"/>
      <c r="QKJ41" s="661"/>
      <c r="QKK41" s="661"/>
      <c r="QKL41" s="661"/>
      <c r="QKM41" s="661"/>
      <c r="QKN41" s="661"/>
      <c r="QKO41" s="661"/>
      <c r="QKP41" s="661"/>
      <c r="QKQ41" s="661"/>
      <c r="QKR41" s="661"/>
      <c r="QKS41" s="661"/>
      <c r="QKT41" s="661"/>
      <c r="QKU41" s="661"/>
      <c r="QKV41" s="661"/>
      <c r="QKW41" s="661"/>
      <c r="QKX41" s="661"/>
      <c r="QKY41" s="661"/>
      <c r="QKZ41" s="661"/>
      <c r="QLA41" s="661"/>
      <c r="QLB41" s="661"/>
      <c r="QLC41" s="661"/>
      <c r="QLD41" s="661"/>
      <c r="QLE41" s="661"/>
      <c r="QLF41" s="661"/>
      <c r="QLG41" s="661"/>
      <c r="QLH41" s="661"/>
      <c r="QLI41" s="661"/>
      <c r="QLJ41" s="661"/>
      <c r="QLK41" s="661"/>
      <c r="QLL41" s="661"/>
      <c r="QLM41" s="661"/>
      <c r="QLN41" s="661"/>
      <c r="QLO41" s="661"/>
      <c r="QLP41" s="661"/>
      <c r="QLQ41" s="661"/>
      <c r="QLR41" s="661"/>
      <c r="QLS41" s="661"/>
      <c r="QLT41" s="661"/>
      <c r="QLU41" s="661"/>
      <c r="QLV41" s="661"/>
      <c r="QLW41" s="661"/>
      <c r="QLX41" s="661"/>
      <c r="QLY41" s="661"/>
      <c r="QLZ41" s="661"/>
      <c r="QMA41" s="661"/>
      <c r="QMB41" s="661"/>
      <c r="QMC41" s="661"/>
      <c r="QMD41" s="661"/>
      <c r="QME41" s="661"/>
      <c r="QMF41" s="661"/>
      <c r="QMG41" s="661"/>
      <c r="QMH41" s="661"/>
      <c r="QMI41" s="661"/>
      <c r="QMJ41" s="661"/>
      <c r="QMK41" s="661"/>
      <c r="QML41" s="661"/>
      <c r="QMM41" s="661"/>
      <c r="QMN41" s="661"/>
      <c r="QMO41" s="661"/>
      <c r="QMP41" s="661"/>
      <c r="QMQ41" s="661"/>
      <c r="QMR41" s="661"/>
      <c r="QMS41" s="661"/>
      <c r="QMT41" s="661"/>
      <c r="QMU41" s="661"/>
      <c r="QMV41" s="661"/>
      <c r="QMW41" s="661"/>
      <c r="QMX41" s="661"/>
      <c r="QMY41" s="661"/>
      <c r="QMZ41" s="661"/>
      <c r="QNA41" s="661"/>
      <c r="QNB41" s="661"/>
      <c r="QNC41" s="661"/>
      <c r="QND41" s="661"/>
      <c r="QNE41" s="661"/>
      <c r="QNF41" s="661"/>
      <c r="QNG41" s="661"/>
      <c r="QNH41" s="661"/>
      <c r="QNI41" s="661"/>
      <c r="QNJ41" s="661"/>
      <c r="QNK41" s="661"/>
      <c r="QNL41" s="661"/>
      <c r="QNM41" s="661"/>
      <c r="QNN41" s="661"/>
      <c r="QNO41" s="661"/>
      <c r="QNP41" s="661"/>
      <c r="QNQ41" s="661"/>
      <c r="QNR41" s="661"/>
      <c r="QNS41" s="661"/>
      <c r="QNT41" s="661"/>
      <c r="QNU41" s="661"/>
      <c r="QNV41" s="661"/>
      <c r="QNW41" s="661"/>
      <c r="QNX41" s="661"/>
      <c r="QNY41" s="661"/>
      <c r="QNZ41" s="661"/>
      <c r="QOA41" s="661"/>
      <c r="QOB41" s="661"/>
      <c r="QOC41" s="661"/>
      <c r="QOD41" s="661"/>
      <c r="QOE41" s="661"/>
      <c r="QOF41" s="661"/>
      <c r="QOG41" s="661"/>
      <c r="QOH41" s="661"/>
      <c r="QOI41" s="661"/>
      <c r="QOJ41" s="661"/>
      <c r="QOK41" s="661"/>
      <c r="QOL41" s="661"/>
      <c r="QOM41" s="661"/>
      <c r="QON41" s="661"/>
      <c r="QOO41" s="661"/>
      <c r="QOP41" s="661"/>
      <c r="QOQ41" s="661"/>
      <c r="QOR41" s="661"/>
      <c r="QOS41" s="661"/>
      <c r="QOT41" s="661"/>
      <c r="QOU41" s="661"/>
      <c r="QOV41" s="661"/>
      <c r="QOW41" s="661"/>
      <c r="QOX41" s="661"/>
      <c r="QOY41" s="661"/>
      <c r="QOZ41" s="661"/>
      <c r="QPA41" s="661"/>
      <c r="QPB41" s="661"/>
      <c r="QPC41" s="661"/>
      <c r="QPD41" s="661"/>
      <c r="QPE41" s="661"/>
      <c r="QPF41" s="661"/>
      <c r="QPG41" s="661"/>
      <c r="QPH41" s="661"/>
      <c r="QPI41" s="661"/>
      <c r="QPJ41" s="661"/>
      <c r="QPK41" s="661"/>
      <c r="QPL41" s="661"/>
      <c r="QPM41" s="661"/>
      <c r="QPN41" s="661"/>
      <c r="QPO41" s="661"/>
      <c r="QPP41" s="661"/>
      <c r="QPQ41" s="661"/>
      <c r="QPR41" s="661"/>
      <c r="QPS41" s="661"/>
      <c r="QPT41" s="661"/>
      <c r="QPU41" s="661"/>
      <c r="QPV41" s="661"/>
      <c r="QPW41" s="661"/>
      <c r="QPX41" s="661"/>
      <c r="QPY41" s="661"/>
      <c r="QPZ41" s="661"/>
      <c r="QQA41" s="661"/>
      <c r="QQB41" s="661"/>
      <c r="QQC41" s="661"/>
      <c r="QQD41" s="661"/>
      <c r="QQE41" s="661"/>
      <c r="QQF41" s="661"/>
      <c r="QQG41" s="661"/>
      <c r="QQH41" s="661"/>
      <c r="QQI41" s="661"/>
      <c r="QQJ41" s="661"/>
      <c r="QQK41" s="661"/>
      <c r="QQL41" s="661"/>
      <c r="QQM41" s="661"/>
      <c r="QQN41" s="661"/>
      <c r="QQO41" s="661"/>
      <c r="QQP41" s="661"/>
      <c r="QQQ41" s="661"/>
      <c r="QQR41" s="661"/>
      <c r="QQS41" s="661"/>
      <c r="QQT41" s="661"/>
      <c r="QQU41" s="661"/>
      <c r="QQV41" s="661"/>
      <c r="QQW41" s="661"/>
      <c r="QQX41" s="661"/>
      <c r="QQY41" s="661"/>
      <c r="QQZ41" s="661"/>
      <c r="QRA41" s="661"/>
      <c r="QRB41" s="661"/>
      <c r="QRC41" s="661"/>
      <c r="QRD41" s="661"/>
      <c r="QRE41" s="661"/>
      <c r="QRF41" s="661"/>
      <c r="QRG41" s="661"/>
      <c r="QRH41" s="661"/>
      <c r="QRI41" s="661"/>
      <c r="QRJ41" s="661"/>
      <c r="QRK41" s="661"/>
      <c r="QRL41" s="661"/>
      <c r="QRM41" s="661"/>
      <c r="QRN41" s="661"/>
      <c r="QRO41" s="661"/>
      <c r="QRP41" s="661"/>
      <c r="QRQ41" s="661"/>
      <c r="QRR41" s="661"/>
      <c r="QRS41" s="661"/>
      <c r="QRT41" s="661"/>
      <c r="QRU41" s="661"/>
      <c r="QRV41" s="661"/>
      <c r="QRW41" s="661"/>
      <c r="QRX41" s="661"/>
      <c r="QRY41" s="661"/>
      <c r="QRZ41" s="661"/>
      <c r="QSA41" s="661"/>
      <c r="QSB41" s="661"/>
      <c r="QSC41" s="661"/>
      <c r="QSD41" s="661"/>
      <c r="QSE41" s="661"/>
      <c r="QSF41" s="661"/>
      <c r="QSG41" s="661"/>
      <c r="QSH41" s="661"/>
      <c r="QSI41" s="661"/>
      <c r="QSJ41" s="661"/>
      <c r="QSK41" s="661"/>
      <c r="QSL41" s="661"/>
      <c r="QSM41" s="661"/>
      <c r="QSN41" s="661"/>
      <c r="QSO41" s="661"/>
      <c r="QSP41" s="661"/>
      <c r="QSQ41" s="661"/>
      <c r="QSR41" s="661"/>
      <c r="QSS41" s="661"/>
      <c r="QST41" s="661"/>
      <c r="QSU41" s="661"/>
      <c r="QSV41" s="661"/>
      <c r="QSW41" s="661"/>
      <c r="QSX41" s="661"/>
      <c r="QSY41" s="661"/>
      <c r="QSZ41" s="661"/>
      <c r="QTA41" s="661"/>
      <c r="QTB41" s="661"/>
      <c r="QTC41" s="661"/>
      <c r="QTD41" s="661"/>
      <c r="QTE41" s="661"/>
      <c r="QTF41" s="661"/>
      <c r="QTG41" s="661"/>
      <c r="QTH41" s="661"/>
      <c r="QTI41" s="661"/>
      <c r="QTJ41" s="661"/>
      <c r="QTK41" s="661"/>
      <c r="QTL41" s="661"/>
      <c r="QTM41" s="661"/>
      <c r="QTN41" s="661"/>
      <c r="QTO41" s="661"/>
      <c r="QTP41" s="661"/>
      <c r="QTQ41" s="661"/>
      <c r="QTR41" s="661"/>
      <c r="QTS41" s="661"/>
      <c r="QTT41" s="661"/>
      <c r="QTU41" s="661"/>
      <c r="QTV41" s="661"/>
      <c r="QTW41" s="661"/>
      <c r="QTX41" s="661"/>
      <c r="QTY41" s="661"/>
      <c r="QTZ41" s="661"/>
      <c r="QUA41" s="661"/>
      <c r="QUB41" s="661"/>
      <c r="QUC41" s="661"/>
      <c r="QUD41" s="661"/>
      <c r="QUE41" s="661"/>
      <c r="QUF41" s="661"/>
      <c r="QUG41" s="661"/>
      <c r="QUH41" s="661"/>
      <c r="QUI41" s="661"/>
      <c r="QUJ41" s="661"/>
      <c r="QUK41" s="661"/>
      <c r="QUL41" s="661"/>
      <c r="QUM41" s="661"/>
      <c r="QUN41" s="661"/>
      <c r="QUO41" s="661"/>
      <c r="QUP41" s="661"/>
      <c r="QUQ41" s="661"/>
      <c r="QUR41" s="661"/>
      <c r="QUS41" s="661"/>
      <c r="QUT41" s="661"/>
      <c r="QUU41" s="661"/>
      <c r="QUV41" s="661"/>
      <c r="QUW41" s="661"/>
      <c r="QUX41" s="661"/>
      <c r="QUY41" s="661"/>
      <c r="QUZ41" s="661"/>
      <c r="QVA41" s="661"/>
      <c r="QVB41" s="661"/>
      <c r="QVC41" s="661"/>
      <c r="QVD41" s="661"/>
      <c r="QVE41" s="661"/>
      <c r="QVF41" s="661"/>
      <c r="QVG41" s="661"/>
      <c r="QVH41" s="661"/>
      <c r="QVI41" s="661"/>
      <c r="QVJ41" s="661"/>
      <c r="QVK41" s="661"/>
      <c r="QVL41" s="661"/>
      <c r="QVM41" s="661"/>
      <c r="QVN41" s="661"/>
      <c r="QVO41" s="661"/>
      <c r="QVP41" s="661"/>
      <c r="QVQ41" s="661"/>
      <c r="QVR41" s="661"/>
      <c r="QVS41" s="661"/>
      <c r="QVT41" s="661"/>
      <c r="QVU41" s="661"/>
      <c r="QVV41" s="661"/>
      <c r="QVW41" s="661"/>
      <c r="QVX41" s="661"/>
      <c r="QVY41" s="661"/>
      <c r="QVZ41" s="661"/>
      <c r="QWA41" s="661"/>
      <c r="QWB41" s="661"/>
      <c r="QWC41" s="661"/>
      <c r="QWD41" s="661"/>
      <c r="QWE41" s="661"/>
      <c r="QWF41" s="661"/>
      <c r="QWG41" s="661"/>
      <c r="QWH41" s="661"/>
      <c r="QWI41" s="661"/>
      <c r="QWJ41" s="661"/>
      <c r="QWK41" s="661"/>
      <c r="QWL41" s="661"/>
      <c r="QWM41" s="661"/>
      <c r="QWN41" s="661"/>
      <c r="QWO41" s="661"/>
      <c r="QWP41" s="661"/>
      <c r="QWQ41" s="661"/>
      <c r="QWR41" s="661"/>
      <c r="QWS41" s="661"/>
      <c r="QWT41" s="661"/>
      <c r="QWU41" s="661"/>
      <c r="QWV41" s="661"/>
      <c r="QWW41" s="661"/>
      <c r="QWX41" s="661"/>
      <c r="QWY41" s="661"/>
      <c r="QWZ41" s="661"/>
      <c r="QXA41" s="661"/>
      <c r="QXB41" s="661"/>
      <c r="QXC41" s="661"/>
      <c r="QXD41" s="661"/>
      <c r="QXE41" s="661"/>
      <c r="QXF41" s="661"/>
      <c r="QXG41" s="661"/>
      <c r="QXH41" s="661"/>
      <c r="QXI41" s="661"/>
      <c r="QXJ41" s="661"/>
      <c r="QXK41" s="661"/>
      <c r="QXL41" s="661"/>
      <c r="QXM41" s="661"/>
      <c r="QXN41" s="661"/>
      <c r="QXO41" s="661"/>
      <c r="QXP41" s="661"/>
      <c r="QXQ41" s="661"/>
      <c r="QXR41" s="661"/>
      <c r="QXS41" s="661"/>
      <c r="QXT41" s="661"/>
      <c r="QXU41" s="661"/>
      <c r="QXV41" s="661"/>
      <c r="QXW41" s="661"/>
      <c r="QXX41" s="661"/>
      <c r="QXY41" s="661"/>
      <c r="QXZ41" s="661"/>
      <c r="QYA41" s="661"/>
      <c r="QYB41" s="661"/>
      <c r="QYC41" s="661"/>
      <c r="QYD41" s="661"/>
      <c r="QYE41" s="661"/>
      <c r="QYF41" s="661"/>
      <c r="QYG41" s="661"/>
      <c r="QYH41" s="661"/>
      <c r="QYI41" s="661"/>
      <c r="QYJ41" s="661"/>
      <c r="QYK41" s="661"/>
      <c r="QYL41" s="661"/>
      <c r="QYM41" s="661"/>
      <c r="QYN41" s="661"/>
      <c r="QYO41" s="661"/>
      <c r="QYP41" s="661"/>
      <c r="QYQ41" s="661"/>
      <c r="QYR41" s="661"/>
      <c r="QYS41" s="661"/>
      <c r="QYT41" s="661"/>
      <c r="QYU41" s="661"/>
      <c r="QYV41" s="661"/>
      <c r="QYW41" s="661"/>
      <c r="QYX41" s="661"/>
      <c r="QYY41" s="661"/>
      <c r="QYZ41" s="661"/>
      <c r="QZA41" s="661"/>
      <c r="QZB41" s="661"/>
      <c r="QZC41" s="661"/>
      <c r="QZD41" s="661"/>
      <c r="QZE41" s="661"/>
      <c r="QZF41" s="661"/>
      <c r="QZG41" s="661"/>
      <c r="QZH41" s="661"/>
      <c r="QZI41" s="661"/>
      <c r="QZJ41" s="661"/>
      <c r="QZK41" s="661"/>
      <c r="QZL41" s="661"/>
      <c r="QZM41" s="661"/>
      <c r="QZN41" s="661"/>
      <c r="QZO41" s="661"/>
      <c r="QZP41" s="661"/>
      <c r="QZQ41" s="661"/>
      <c r="QZR41" s="661"/>
      <c r="QZS41" s="661"/>
      <c r="QZT41" s="661"/>
      <c r="QZU41" s="661"/>
      <c r="QZV41" s="661"/>
      <c r="QZW41" s="661"/>
      <c r="QZX41" s="661"/>
      <c r="QZY41" s="661"/>
      <c r="QZZ41" s="661"/>
      <c r="RAA41" s="661"/>
      <c r="RAB41" s="661"/>
      <c r="RAC41" s="661"/>
      <c r="RAD41" s="661"/>
      <c r="RAE41" s="661"/>
      <c r="RAF41" s="661"/>
      <c r="RAG41" s="661"/>
      <c r="RAH41" s="661"/>
      <c r="RAI41" s="661"/>
      <c r="RAJ41" s="661"/>
      <c r="RAK41" s="661"/>
      <c r="RAL41" s="661"/>
      <c r="RAM41" s="661"/>
      <c r="RAN41" s="661"/>
      <c r="RAO41" s="661"/>
      <c r="RAP41" s="661"/>
      <c r="RAQ41" s="661"/>
      <c r="RAR41" s="661"/>
      <c r="RAS41" s="661"/>
      <c r="RAT41" s="661"/>
      <c r="RAU41" s="661"/>
      <c r="RAV41" s="661"/>
      <c r="RAW41" s="661"/>
      <c r="RAX41" s="661"/>
      <c r="RAY41" s="661"/>
      <c r="RAZ41" s="661"/>
      <c r="RBA41" s="661"/>
      <c r="RBB41" s="661"/>
      <c r="RBC41" s="661"/>
      <c r="RBD41" s="661"/>
      <c r="RBE41" s="661"/>
      <c r="RBF41" s="661"/>
      <c r="RBG41" s="661"/>
      <c r="RBH41" s="661"/>
      <c r="RBI41" s="661"/>
      <c r="RBJ41" s="661"/>
      <c r="RBK41" s="661"/>
      <c r="RBL41" s="661"/>
      <c r="RBM41" s="661"/>
      <c r="RBN41" s="661"/>
      <c r="RBO41" s="661"/>
      <c r="RBP41" s="661"/>
      <c r="RBQ41" s="661"/>
      <c r="RBR41" s="661"/>
      <c r="RBS41" s="661"/>
      <c r="RBT41" s="661"/>
      <c r="RBU41" s="661"/>
      <c r="RBV41" s="661"/>
      <c r="RBW41" s="661"/>
      <c r="RBX41" s="661"/>
      <c r="RBY41" s="661"/>
      <c r="RBZ41" s="661"/>
      <c r="RCA41" s="661"/>
      <c r="RCB41" s="661"/>
      <c r="RCC41" s="661"/>
      <c r="RCD41" s="661"/>
      <c r="RCE41" s="661"/>
      <c r="RCF41" s="661"/>
      <c r="RCG41" s="661"/>
      <c r="RCH41" s="661"/>
      <c r="RCI41" s="661"/>
      <c r="RCJ41" s="661"/>
      <c r="RCK41" s="661"/>
      <c r="RCL41" s="661"/>
      <c r="RCM41" s="661"/>
      <c r="RCN41" s="661"/>
      <c r="RCO41" s="661"/>
      <c r="RCP41" s="661"/>
      <c r="RCQ41" s="661"/>
      <c r="RCR41" s="661"/>
      <c r="RCS41" s="661"/>
      <c r="RCT41" s="661"/>
      <c r="RCU41" s="661"/>
      <c r="RCV41" s="661"/>
      <c r="RCW41" s="661"/>
      <c r="RCX41" s="661"/>
      <c r="RCY41" s="661"/>
      <c r="RCZ41" s="661"/>
      <c r="RDA41" s="661"/>
      <c r="RDB41" s="661"/>
      <c r="RDC41" s="661"/>
      <c r="RDD41" s="661"/>
      <c r="RDE41" s="661"/>
      <c r="RDF41" s="661"/>
      <c r="RDG41" s="661"/>
      <c r="RDH41" s="661"/>
      <c r="RDI41" s="661"/>
      <c r="RDJ41" s="661"/>
      <c r="RDK41" s="661"/>
      <c r="RDL41" s="661"/>
      <c r="RDM41" s="661"/>
      <c r="RDN41" s="661"/>
      <c r="RDO41" s="661"/>
      <c r="RDP41" s="661"/>
      <c r="RDQ41" s="661"/>
      <c r="RDR41" s="661"/>
      <c r="RDS41" s="661"/>
      <c r="RDT41" s="661"/>
      <c r="RDU41" s="661"/>
      <c r="RDV41" s="661"/>
      <c r="RDW41" s="661"/>
      <c r="RDX41" s="661"/>
      <c r="RDY41" s="661"/>
      <c r="RDZ41" s="661"/>
      <c r="REA41" s="661"/>
      <c r="REB41" s="661"/>
      <c r="REC41" s="661"/>
      <c r="RED41" s="661"/>
      <c r="REE41" s="661"/>
      <c r="REF41" s="661"/>
      <c r="REG41" s="661"/>
      <c r="REH41" s="661"/>
      <c r="REI41" s="661"/>
      <c r="REJ41" s="661"/>
      <c r="REK41" s="661"/>
      <c r="REL41" s="661"/>
      <c r="REM41" s="661"/>
      <c r="REN41" s="661"/>
      <c r="REO41" s="661"/>
      <c r="REP41" s="661"/>
      <c r="REQ41" s="661"/>
      <c r="RER41" s="661"/>
      <c r="RES41" s="661"/>
      <c r="RET41" s="661"/>
      <c r="REU41" s="661"/>
      <c r="REV41" s="661"/>
      <c r="REW41" s="661"/>
      <c r="REX41" s="661"/>
      <c r="REY41" s="661"/>
      <c r="REZ41" s="661"/>
      <c r="RFA41" s="661"/>
      <c r="RFB41" s="661"/>
      <c r="RFC41" s="661"/>
      <c r="RFD41" s="661"/>
      <c r="RFE41" s="661"/>
      <c r="RFF41" s="661"/>
      <c r="RFG41" s="661"/>
      <c r="RFH41" s="661"/>
      <c r="RFI41" s="661"/>
      <c r="RFJ41" s="661"/>
      <c r="RFK41" s="661"/>
      <c r="RFL41" s="661"/>
      <c r="RFM41" s="661"/>
      <c r="RFN41" s="661"/>
      <c r="RFO41" s="661"/>
      <c r="RFP41" s="661"/>
      <c r="RFQ41" s="661"/>
      <c r="RFR41" s="661"/>
      <c r="RFS41" s="661"/>
      <c r="RFT41" s="661"/>
      <c r="RFU41" s="661"/>
      <c r="RFV41" s="661"/>
      <c r="RFW41" s="661"/>
      <c r="RFX41" s="661"/>
      <c r="RFY41" s="661"/>
      <c r="RFZ41" s="661"/>
      <c r="RGA41" s="661"/>
      <c r="RGB41" s="661"/>
      <c r="RGC41" s="661"/>
      <c r="RGD41" s="661"/>
      <c r="RGE41" s="661"/>
      <c r="RGF41" s="661"/>
      <c r="RGG41" s="661"/>
      <c r="RGH41" s="661"/>
      <c r="RGI41" s="661"/>
      <c r="RGJ41" s="661"/>
      <c r="RGK41" s="661"/>
      <c r="RGL41" s="661"/>
      <c r="RGM41" s="661"/>
      <c r="RGN41" s="661"/>
      <c r="RGO41" s="661"/>
      <c r="RGP41" s="661"/>
      <c r="RGQ41" s="661"/>
      <c r="RGR41" s="661"/>
      <c r="RGS41" s="661"/>
      <c r="RGT41" s="661"/>
      <c r="RGU41" s="661"/>
      <c r="RGV41" s="661"/>
      <c r="RGW41" s="661"/>
      <c r="RGX41" s="661"/>
      <c r="RGY41" s="661"/>
      <c r="RGZ41" s="661"/>
      <c r="RHA41" s="661"/>
      <c r="RHB41" s="661"/>
      <c r="RHC41" s="661"/>
      <c r="RHD41" s="661"/>
      <c r="RHE41" s="661"/>
      <c r="RHF41" s="661"/>
      <c r="RHG41" s="661"/>
      <c r="RHH41" s="661"/>
      <c r="RHI41" s="661"/>
      <c r="RHJ41" s="661"/>
      <c r="RHK41" s="661"/>
      <c r="RHL41" s="661"/>
      <c r="RHM41" s="661"/>
      <c r="RHN41" s="661"/>
      <c r="RHO41" s="661"/>
      <c r="RHP41" s="661"/>
      <c r="RHQ41" s="661"/>
      <c r="RHR41" s="661"/>
      <c r="RHS41" s="661"/>
      <c r="RHT41" s="661"/>
      <c r="RHU41" s="661"/>
      <c r="RHV41" s="661"/>
      <c r="RHW41" s="661"/>
      <c r="RHX41" s="661"/>
      <c r="RHY41" s="661"/>
      <c r="RHZ41" s="661"/>
      <c r="RIA41" s="661"/>
      <c r="RIB41" s="661"/>
      <c r="RIC41" s="661"/>
      <c r="RID41" s="661"/>
      <c r="RIE41" s="661"/>
      <c r="RIF41" s="661"/>
      <c r="RIG41" s="661"/>
      <c r="RIH41" s="661"/>
      <c r="RII41" s="661"/>
      <c r="RIJ41" s="661"/>
      <c r="RIK41" s="661"/>
      <c r="RIL41" s="661"/>
      <c r="RIM41" s="661"/>
      <c r="RIN41" s="661"/>
      <c r="RIO41" s="661"/>
      <c r="RIP41" s="661"/>
      <c r="RIQ41" s="661"/>
      <c r="RIR41" s="661"/>
      <c r="RIS41" s="661"/>
      <c r="RIT41" s="661"/>
      <c r="RIU41" s="661"/>
      <c r="RIV41" s="661"/>
      <c r="RIW41" s="661"/>
      <c r="RIX41" s="661"/>
      <c r="RIY41" s="661"/>
      <c r="RIZ41" s="661"/>
      <c r="RJA41" s="661"/>
      <c r="RJB41" s="661"/>
      <c r="RJC41" s="661"/>
      <c r="RJD41" s="661"/>
      <c r="RJE41" s="661"/>
      <c r="RJF41" s="661"/>
      <c r="RJG41" s="661"/>
      <c r="RJH41" s="661"/>
      <c r="RJI41" s="661"/>
      <c r="RJJ41" s="661"/>
      <c r="RJK41" s="661"/>
      <c r="RJL41" s="661"/>
      <c r="RJM41" s="661"/>
      <c r="RJN41" s="661"/>
      <c r="RJO41" s="661"/>
      <c r="RJP41" s="661"/>
      <c r="RJQ41" s="661"/>
      <c r="RJR41" s="661"/>
      <c r="RJS41" s="661"/>
      <c r="RJT41" s="661"/>
      <c r="RJU41" s="661"/>
      <c r="RJV41" s="661"/>
      <c r="RJW41" s="661"/>
      <c r="RJX41" s="661"/>
      <c r="RJY41" s="661"/>
      <c r="RJZ41" s="661"/>
      <c r="RKA41" s="661"/>
      <c r="RKB41" s="661"/>
      <c r="RKC41" s="661"/>
      <c r="RKD41" s="661"/>
      <c r="RKE41" s="661"/>
      <c r="RKF41" s="661"/>
      <c r="RKG41" s="661"/>
      <c r="RKH41" s="661"/>
      <c r="RKI41" s="661"/>
      <c r="RKJ41" s="661"/>
      <c r="RKK41" s="661"/>
      <c r="RKL41" s="661"/>
      <c r="RKM41" s="661"/>
      <c r="RKN41" s="661"/>
      <c r="RKO41" s="661"/>
      <c r="RKP41" s="661"/>
      <c r="RKQ41" s="661"/>
      <c r="RKR41" s="661"/>
      <c r="RKS41" s="661"/>
      <c r="RKT41" s="661"/>
      <c r="RKU41" s="661"/>
      <c r="RKV41" s="661"/>
      <c r="RKW41" s="661"/>
      <c r="RKX41" s="661"/>
      <c r="RKY41" s="661"/>
      <c r="RKZ41" s="661"/>
      <c r="RLA41" s="661"/>
      <c r="RLB41" s="661"/>
      <c r="RLC41" s="661"/>
      <c r="RLD41" s="661"/>
      <c r="RLE41" s="661"/>
      <c r="RLF41" s="661"/>
      <c r="RLG41" s="661"/>
      <c r="RLH41" s="661"/>
      <c r="RLI41" s="661"/>
      <c r="RLJ41" s="661"/>
      <c r="RLK41" s="661"/>
      <c r="RLL41" s="661"/>
      <c r="RLM41" s="661"/>
      <c r="RLN41" s="661"/>
      <c r="RLO41" s="661"/>
      <c r="RLP41" s="661"/>
      <c r="RLQ41" s="661"/>
      <c r="RLR41" s="661"/>
      <c r="RLS41" s="661"/>
      <c r="RLT41" s="661"/>
      <c r="RLU41" s="661"/>
      <c r="RLV41" s="661"/>
      <c r="RLW41" s="661"/>
      <c r="RLX41" s="661"/>
      <c r="RLY41" s="661"/>
      <c r="RLZ41" s="661"/>
      <c r="RMA41" s="661"/>
      <c r="RMB41" s="661"/>
      <c r="RMC41" s="661"/>
      <c r="RMD41" s="661"/>
      <c r="RME41" s="661"/>
      <c r="RMF41" s="661"/>
      <c r="RMG41" s="661"/>
      <c r="RMH41" s="661"/>
      <c r="RMI41" s="661"/>
      <c r="RMJ41" s="661"/>
      <c r="RMK41" s="661"/>
      <c r="RML41" s="661"/>
      <c r="RMM41" s="661"/>
      <c r="RMN41" s="661"/>
      <c r="RMO41" s="661"/>
      <c r="RMP41" s="661"/>
      <c r="RMQ41" s="661"/>
      <c r="RMR41" s="661"/>
      <c r="RMS41" s="661"/>
      <c r="RMT41" s="661"/>
      <c r="RMU41" s="661"/>
      <c r="RMV41" s="661"/>
      <c r="RMW41" s="661"/>
      <c r="RMX41" s="661"/>
      <c r="RMY41" s="661"/>
      <c r="RMZ41" s="661"/>
      <c r="RNA41" s="661"/>
      <c r="RNB41" s="661"/>
      <c r="RNC41" s="661"/>
      <c r="RND41" s="661"/>
      <c r="RNE41" s="661"/>
      <c r="RNF41" s="661"/>
      <c r="RNG41" s="661"/>
      <c r="RNH41" s="661"/>
      <c r="RNI41" s="661"/>
      <c r="RNJ41" s="661"/>
      <c r="RNK41" s="661"/>
      <c r="RNL41" s="661"/>
      <c r="RNM41" s="661"/>
      <c r="RNN41" s="661"/>
      <c r="RNO41" s="661"/>
      <c r="RNP41" s="661"/>
      <c r="RNQ41" s="661"/>
      <c r="RNR41" s="661"/>
      <c r="RNS41" s="661"/>
      <c r="RNT41" s="661"/>
      <c r="RNU41" s="661"/>
      <c r="RNV41" s="661"/>
      <c r="RNW41" s="661"/>
      <c r="RNX41" s="661"/>
      <c r="RNY41" s="661"/>
      <c r="RNZ41" s="661"/>
      <c r="ROA41" s="661"/>
      <c r="ROB41" s="661"/>
      <c r="ROC41" s="661"/>
      <c r="ROD41" s="661"/>
      <c r="ROE41" s="661"/>
      <c r="ROF41" s="661"/>
      <c r="ROG41" s="661"/>
      <c r="ROH41" s="661"/>
      <c r="ROI41" s="661"/>
      <c r="ROJ41" s="661"/>
      <c r="ROK41" s="661"/>
      <c r="ROL41" s="661"/>
      <c r="ROM41" s="661"/>
      <c r="RON41" s="661"/>
      <c r="ROO41" s="661"/>
      <c r="ROP41" s="661"/>
      <c r="ROQ41" s="661"/>
      <c r="ROR41" s="661"/>
      <c r="ROS41" s="661"/>
      <c r="ROT41" s="661"/>
      <c r="ROU41" s="661"/>
      <c r="ROV41" s="661"/>
      <c r="ROW41" s="661"/>
      <c r="ROX41" s="661"/>
      <c r="ROY41" s="661"/>
      <c r="ROZ41" s="661"/>
      <c r="RPA41" s="661"/>
      <c r="RPB41" s="661"/>
      <c r="RPC41" s="661"/>
      <c r="RPD41" s="661"/>
      <c r="RPE41" s="661"/>
      <c r="RPF41" s="661"/>
      <c r="RPG41" s="661"/>
      <c r="RPH41" s="661"/>
      <c r="RPI41" s="661"/>
      <c r="RPJ41" s="661"/>
      <c r="RPK41" s="661"/>
      <c r="RPL41" s="661"/>
      <c r="RPM41" s="661"/>
      <c r="RPN41" s="661"/>
      <c r="RPO41" s="661"/>
      <c r="RPP41" s="661"/>
      <c r="RPQ41" s="661"/>
      <c r="RPR41" s="661"/>
      <c r="RPS41" s="661"/>
      <c r="RPT41" s="661"/>
      <c r="RPU41" s="661"/>
      <c r="RPV41" s="661"/>
      <c r="RPW41" s="661"/>
      <c r="RPX41" s="661"/>
      <c r="RPY41" s="661"/>
      <c r="RPZ41" s="661"/>
      <c r="RQA41" s="661"/>
      <c r="RQB41" s="661"/>
      <c r="RQC41" s="661"/>
      <c r="RQD41" s="661"/>
      <c r="RQE41" s="661"/>
      <c r="RQF41" s="661"/>
      <c r="RQG41" s="661"/>
      <c r="RQH41" s="661"/>
      <c r="RQI41" s="661"/>
      <c r="RQJ41" s="661"/>
      <c r="RQK41" s="661"/>
      <c r="RQL41" s="661"/>
      <c r="RQM41" s="661"/>
      <c r="RQN41" s="661"/>
      <c r="RQO41" s="661"/>
      <c r="RQP41" s="661"/>
      <c r="RQQ41" s="661"/>
      <c r="RQR41" s="661"/>
      <c r="RQS41" s="661"/>
      <c r="RQT41" s="661"/>
      <c r="RQU41" s="661"/>
      <c r="RQV41" s="661"/>
      <c r="RQW41" s="661"/>
      <c r="RQX41" s="661"/>
      <c r="RQY41" s="661"/>
      <c r="RQZ41" s="661"/>
      <c r="RRA41" s="661"/>
      <c r="RRB41" s="661"/>
      <c r="RRC41" s="661"/>
      <c r="RRD41" s="661"/>
      <c r="RRE41" s="661"/>
      <c r="RRF41" s="661"/>
      <c r="RRG41" s="661"/>
      <c r="RRH41" s="661"/>
      <c r="RRI41" s="661"/>
      <c r="RRJ41" s="661"/>
      <c r="RRK41" s="661"/>
      <c r="RRL41" s="661"/>
      <c r="RRM41" s="661"/>
      <c r="RRN41" s="661"/>
      <c r="RRO41" s="661"/>
      <c r="RRP41" s="661"/>
      <c r="RRQ41" s="661"/>
      <c r="RRR41" s="661"/>
      <c r="RRS41" s="661"/>
      <c r="RRT41" s="661"/>
      <c r="RRU41" s="661"/>
      <c r="RRV41" s="661"/>
      <c r="RRW41" s="661"/>
      <c r="RRX41" s="661"/>
      <c r="RRY41" s="661"/>
      <c r="RRZ41" s="661"/>
      <c r="RSA41" s="661"/>
      <c r="RSB41" s="661"/>
      <c r="RSC41" s="661"/>
      <c r="RSD41" s="661"/>
      <c r="RSE41" s="661"/>
      <c r="RSF41" s="661"/>
      <c r="RSG41" s="661"/>
      <c r="RSH41" s="661"/>
      <c r="RSI41" s="661"/>
      <c r="RSJ41" s="661"/>
      <c r="RSK41" s="661"/>
      <c r="RSL41" s="661"/>
      <c r="RSM41" s="661"/>
      <c r="RSN41" s="661"/>
      <c r="RSO41" s="661"/>
      <c r="RSP41" s="661"/>
      <c r="RSQ41" s="661"/>
      <c r="RSR41" s="661"/>
      <c r="RSS41" s="661"/>
      <c r="RST41" s="661"/>
      <c r="RSU41" s="661"/>
      <c r="RSV41" s="661"/>
      <c r="RSW41" s="661"/>
      <c r="RSX41" s="661"/>
      <c r="RSY41" s="661"/>
      <c r="RSZ41" s="661"/>
      <c r="RTA41" s="661"/>
      <c r="RTB41" s="661"/>
      <c r="RTC41" s="661"/>
      <c r="RTD41" s="661"/>
      <c r="RTE41" s="661"/>
      <c r="RTF41" s="661"/>
      <c r="RTG41" s="661"/>
      <c r="RTH41" s="661"/>
      <c r="RTI41" s="661"/>
      <c r="RTJ41" s="661"/>
      <c r="RTK41" s="661"/>
      <c r="RTL41" s="661"/>
      <c r="RTM41" s="661"/>
      <c r="RTN41" s="661"/>
      <c r="RTO41" s="661"/>
      <c r="RTP41" s="661"/>
      <c r="RTQ41" s="661"/>
      <c r="RTR41" s="661"/>
      <c r="RTS41" s="661"/>
      <c r="RTT41" s="661"/>
      <c r="RTU41" s="661"/>
      <c r="RTV41" s="661"/>
      <c r="RTW41" s="661"/>
      <c r="RTX41" s="661"/>
      <c r="RTY41" s="661"/>
      <c r="RTZ41" s="661"/>
      <c r="RUA41" s="661"/>
      <c r="RUB41" s="661"/>
      <c r="RUC41" s="661"/>
      <c r="RUD41" s="661"/>
      <c r="RUE41" s="661"/>
      <c r="RUF41" s="661"/>
      <c r="RUG41" s="661"/>
      <c r="RUH41" s="661"/>
      <c r="RUI41" s="661"/>
      <c r="RUJ41" s="661"/>
      <c r="RUK41" s="661"/>
      <c r="RUL41" s="661"/>
      <c r="RUM41" s="661"/>
      <c r="RUN41" s="661"/>
      <c r="RUO41" s="661"/>
      <c r="RUP41" s="661"/>
      <c r="RUQ41" s="661"/>
      <c r="RUR41" s="661"/>
      <c r="RUS41" s="661"/>
      <c r="RUT41" s="661"/>
      <c r="RUU41" s="661"/>
      <c r="RUV41" s="661"/>
      <c r="RUW41" s="661"/>
      <c r="RUX41" s="661"/>
      <c r="RUY41" s="661"/>
      <c r="RUZ41" s="661"/>
      <c r="RVA41" s="661"/>
      <c r="RVB41" s="661"/>
      <c r="RVC41" s="661"/>
      <c r="RVD41" s="661"/>
      <c r="RVE41" s="661"/>
      <c r="RVF41" s="661"/>
      <c r="RVG41" s="661"/>
      <c r="RVH41" s="661"/>
      <c r="RVI41" s="661"/>
      <c r="RVJ41" s="661"/>
      <c r="RVK41" s="661"/>
      <c r="RVL41" s="661"/>
      <c r="RVM41" s="661"/>
      <c r="RVN41" s="661"/>
      <c r="RVO41" s="661"/>
      <c r="RVP41" s="661"/>
      <c r="RVQ41" s="661"/>
      <c r="RVR41" s="661"/>
      <c r="RVS41" s="661"/>
      <c r="RVT41" s="661"/>
      <c r="RVU41" s="661"/>
      <c r="RVV41" s="661"/>
      <c r="RVW41" s="661"/>
      <c r="RVX41" s="661"/>
      <c r="RVY41" s="661"/>
      <c r="RVZ41" s="661"/>
      <c r="RWA41" s="661"/>
      <c r="RWB41" s="661"/>
      <c r="RWC41" s="661"/>
      <c r="RWD41" s="661"/>
      <c r="RWE41" s="661"/>
      <c r="RWF41" s="661"/>
      <c r="RWG41" s="661"/>
      <c r="RWH41" s="661"/>
      <c r="RWI41" s="661"/>
      <c r="RWJ41" s="661"/>
      <c r="RWK41" s="661"/>
      <c r="RWL41" s="661"/>
      <c r="RWM41" s="661"/>
      <c r="RWN41" s="661"/>
      <c r="RWO41" s="661"/>
      <c r="RWP41" s="661"/>
      <c r="RWQ41" s="661"/>
      <c r="RWR41" s="661"/>
      <c r="RWS41" s="661"/>
      <c r="RWT41" s="661"/>
      <c r="RWU41" s="661"/>
      <c r="RWV41" s="661"/>
      <c r="RWW41" s="661"/>
      <c r="RWX41" s="661"/>
      <c r="RWY41" s="661"/>
      <c r="RWZ41" s="661"/>
      <c r="RXA41" s="661"/>
      <c r="RXB41" s="661"/>
      <c r="RXC41" s="661"/>
      <c r="RXD41" s="661"/>
      <c r="RXE41" s="661"/>
      <c r="RXF41" s="661"/>
      <c r="RXG41" s="661"/>
      <c r="RXH41" s="661"/>
      <c r="RXI41" s="661"/>
      <c r="RXJ41" s="661"/>
      <c r="RXK41" s="661"/>
      <c r="RXL41" s="661"/>
      <c r="RXM41" s="661"/>
      <c r="RXN41" s="661"/>
      <c r="RXO41" s="661"/>
      <c r="RXP41" s="661"/>
      <c r="RXQ41" s="661"/>
      <c r="RXR41" s="661"/>
      <c r="RXS41" s="661"/>
      <c r="RXT41" s="661"/>
      <c r="RXU41" s="661"/>
      <c r="RXV41" s="661"/>
      <c r="RXW41" s="661"/>
      <c r="RXX41" s="661"/>
      <c r="RXY41" s="661"/>
      <c r="RXZ41" s="661"/>
      <c r="RYA41" s="661"/>
      <c r="RYB41" s="661"/>
      <c r="RYC41" s="661"/>
      <c r="RYD41" s="661"/>
      <c r="RYE41" s="661"/>
      <c r="RYF41" s="661"/>
      <c r="RYG41" s="661"/>
      <c r="RYH41" s="661"/>
      <c r="RYI41" s="661"/>
      <c r="RYJ41" s="661"/>
      <c r="RYK41" s="661"/>
      <c r="RYL41" s="661"/>
      <c r="RYM41" s="661"/>
      <c r="RYN41" s="661"/>
      <c r="RYO41" s="661"/>
      <c r="RYP41" s="661"/>
      <c r="RYQ41" s="661"/>
      <c r="RYR41" s="661"/>
      <c r="RYS41" s="661"/>
      <c r="RYT41" s="661"/>
      <c r="RYU41" s="661"/>
      <c r="RYV41" s="661"/>
      <c r="RYW41" s="661"/>
      <c r="RYX41" s="661"/>
      <c r="RYY41" s="661"/>
      <c r="RYZ41" s="661"/>
      <c r="RZA41" s="661"/>
      <c r="RZB41" s="661"/>
      <c r="RZC41" s="661"/>
      <c r="RZD41" s="661"/>
      <c r="RZE41" s="661"/>
      <c r="RZF41" s="661"/>
      <c r="RZG41" s="661"/>
      <c r="RZH41" s="661"/>
      <c r="RZI41" s="661"/>
      <c r="RZJ41" s="661"/>
      <c r="RZK41" s="661"/>
      <c r="RZL41" s="661"/>
      <c r="RZM41" s="661"/>
      <c r="RZN41" s="661"/>
      <c r="RZO41" s="661"/>
      <c r="RZP41" s="661"/>
      <c r="RZQ41" s="661"/>
      <c r="RZR41" s="661"/>
      <c r="RZS41" s="661"/>
      <c r="RZT41" s="661"/>
      <c r="RZU41" s="661"/>
      <c r="RZV41" s="661"/>
      <c r="RZW41" s="661"/>
      <c r="RZX41" s="661"/>
      <c r="RZY41" s="661"/>
      <c r="RZZ41" s="661"/>
      <c r="SAA41" s="661"/>
      <c r="SAB41" s="661"/>
      <c r="SAC41" s="661"/>
      <c r="SAD41" s="661"/>
      <c r="SAE41" s="661"/>
      <c r="SAF41" s="661"/>
      <c r="SAG41" s="661"/>
      <c r="SAH41" s="661"/>
      <c r="SAI41" s="661"/>
      <c r="SAJ41" s="661"/>
      <c r="SAK41" s="661"/>
      <c r="SAL41" s="661"/>
      <c r="SAM41" s="661"/>
      <c r="SAN41" s="661"/>
      <c r="SAO41" s="661"/>
      <c r="SAP41" s="661"/>
      <c r="SAQ41" s="661"/>
      <c r="SAR41" s="661"/>
      <c r="SAS41" s="661"/>
      <c r="SAT41" s="661"/>
      <c r="SAU41" s="661"/>
      <c r="SAV41" s="661"/>
      <c r="SAW41" s="661"/>
      <c r="SAX41" s="661"/>
      <c r="SAY41" s="661"/>
      <c r="SAZ41" s="661"/>
      <c r="SBA41" s="661"/>
      <c r="SBB41" s="661"/>
      <c r="SBC41" s="661"/>
      <c r="SBD41" s="661"/>
      <c r="SBE41" s="661"/>
      <c r="SBF41" s="661"/>
      <c r="SBG41" s="661"/>
      <c r="SBH41" s="661"/>
      <c r="SBI41" s="661"/>
      <c r="SBJ41" s="661"/>
      <c r="SBK41" s="661"/>
      <c r="SBL41" s="661"/>
      <c r="SBM41" s="661"/>
      <c r="SBN41" s="661"/>
      <c r="SBO41" s="661"/>
      <c r="SBP41" s="661"/>
      <c r="SBQ41" s="661"/>
      <c r="SBR41" s="661"/>
      <c r="SBS41" s="661"/>
      <c r="SBT41" s="661"/>
      <c r="SBU41" s="661"/>
      <c r="SBV41" s="661"/>
      <c r="SBW41" s="661"/>
      <c r="SBX41" s="661"/>
      <c r="SBY41" s="661"/>
      <c r="SBZ41" s="661"/>
      <c r="SCA41" s="661"/>
      <c r="SCB41" s="661"/>
      <c r="SCC41" s="661"/>
      <c r="SCD41" s="661"/>
      <c r="SCE41" s="661"/>
      <c r="SCF41" s="661"/>
      <c r="SCG41" s="661"/>
      <c r="SCH41" s="661"/>
      <c r="SCI41" s="661"/>
      <c r="SCJ41" s="661"/>
      <c r="SCK41" s="661"/>
      <c r="SCL41" s="661"/>
      <c r="SCM41" s="661"/>
      <c r="SCN41" s="661"/>
      <c r="SCO41" s="661"/>
      <c r="SCP41" s="661"/>
      <c r="SCQ41" s="661"/>
      <c r="SCR41" s="661"/>
      <c r="SCS41" s="661"/>
      <c r="SCT41" s="661"/>
      <c r="SCU41" s="661"/>
      <c r="SCV41" s="661"/>
      <c r="SCW41" s="661"/>
      <c r="SCX41" s="661"/>
      <c r="SCY41" s="661"/>
      <c r="SCZ41" s="661"/>
      <c r="SDA41" s="661"/>
      <c r="SDB41" s="661"/>
      <c r="SDC41" s="661"/>
      <c r="SDD41" s="661"/>
      <c r="SDE41" s="661"/>
      <c r="SDF41" s="661"/>
      <c r="SDG41" s="661"/>
      <c r="SDH41" s="661"/>
      <c r="SDI41" s="661"/>
      <c r="SDJ41" s="661"/>
      <c r="SDK41" s="661"/>
      <c r="SDL41" s="661"/>
      <c r="SDM41" s="661"/>
      <c r="SDN41" s="661"/>
      <c r="SDO41" s="661"/>
      <c r="SDP41" s="661"/>
      <c r="SDQ41" s="661"/>
      <c r="SDR41" s="661"/>
      <c r="SDS41" s="661"/>
      <c r="SDT41" s="661"/>
      <c r="SDU41" s="661"/>
      <c r="SDV41" s="661"/>
      <c r="SDW41" s="661"/>
      <c r="SDX41" s="661"/>
      <c r="SDY41" s="661"/>
      <c r="SDZ41" s="661"/>
      <c r="SEA41" s="661"/>
      <c r="SEB41" s="661"/>
      <c r="SEC41" s="661"/>
      <c r="SED41" s="661"/>
      <c r="SEE41" s="661"/>
      <c r="SEF41" s="661"/>
      <c r="SEG41" s="661"/>
      <c r="SEH41" s="661"/>
      <c r="SEI41" s="661"/>
      <c r="SEJ41" s="661"/>
      <c r="SEK41" s="661"/>
      <c r="SEL41" s="661"/>
      <c r="SEM41" s="661"/>
      <c r="SEN41" s="661"/>
      <c r="SEO41" s="661"/>
      <c r="SEP41" s="661"/>
      <c r="SEQ41" s="661"/>
      <c r="SER41" s="661"/>
      <c r="SES41" s="661"/>
      <c r="SET41" s="661"/>
      <c r="SEU41" s="661"/>
      <c r="SEV41" s="661"/>
      <c r="SEW41" s="661"/>
      <c r="SEX41" s="661"/>
      <c r="SEY41" s="661"/>
      <c r="SEZ41" s="661"/>
      <c r="SFA41" s="661"/>
      <c r="SFB41" s="661"/>
      <c r="SFC41" s="661"/>
      <c r="SFD41" s="661"/>
      <c r="SFE41" s="661"/>
      <c r="SFF41" s="661"/>
      <c r="SFG41" s="661"/>
      <c r="SFH41" s="661"/>
      <c r="SFI41" s="661"/>
      <c r="SFJ41" s="661"/>
      <c r="SFK41" s="661"/>
      <c r="SFL41" s="661"/>
      <c r="SFM41" s="661"/>
      <c r="SFN41" s="661"/>
      <c r="SFO41" s="661"/>
      <c r="SFP41" s="661"/>
      <c r="SFQ41" s="661"/>
      <c r="SFR41" s="661"/>
      <c r="SFS41" s="661"/>
      <c r="SFT41" s="661"/>
      <c r="SFU41" s="661"/>
      <c r="SFV41" s="661"/>
      <c r="SFW41" s="661"/>
      <c r="SFX41" s="661"/>
      <c r="SFY41" s="661"/>
      <c r="SFZ41" s="661"/>
      <c r="SGA41" s="661"/>
      <c r="SGB41" s="661"/>
      <c r="SGC41" s="661"/>
      <c r="SGD41" s="661"/>
      <c r="SGE41" s="661"/>
      <c r="SGF41" s="661"/>
      <c r="SGG41" s="661"/>
      <c r="SGH41" s="661"/>
      <c r="SGI41" s="661"/>
      <c r="SGJ41" s="661"/>
      <c r="SGK41" s="661"/>
      <c r="SGL41" s="661"/>
      <c r="SGM41" s="661"/>
      <c r="SGN41" s="661"/>
      <c r="SGO41" s="661"/>
      <c r="SGP41" s="661"/>
      <c r="SGQ41" s="661"/>
      <c r="SGR41" s="661"/>
      <c r="SGS41" s="661"/>
      <c r="SGT41" s="661"/>
      <c r="SGU41" s="661"/>
      <c r="SGV41" s="661"/>
      <c r="SGW41" s="661"/>
      <c r="SGX41" s="661"/>
      <c r="SGY41" s="661"/>
      <c r="SGZ41" s="661"/>
      <c r="SHA41" s="661"/>
      <c r="SHB41" s="661"/>
      <c r="SHC41" s="661"/>
      <c r="SHD41" s="661"/>
      <c r="SHE41" s="661"/>
      <c r="SHF41" s="661"/>
      <c r="SHG41" s="661"/>
      <c r="SHH41" s="661"/>
      <c r="SHI41" s="661"/>
      <c r="SHJ41" s="661"/>
      <c r="SHK41" s="661"/>
      <c r="SHL41" s="661"/>
      <c r="SHM41" s="661"/>
      <c r="SHN41" s="661"/>
      <c r="SHO41" s="661"/>
      <c r="SHP41" s="661"/>
      <c r="SHQ41" s="661"/>
      <c r="SHR41" s="661"/>
      <c r="SHS41" s="661"/>
      <c r="SHT41" s="661"/>
      <c r="SHU41" s="661"/>
      <c r="SHV41" s="661"/>
      <c r="SHW41" s="661"/>
      <c r="SHX41" s="661"/>
      <c r="SHY41" s="661"/>
      <c r="SHZ41" s="661"/>
      <c r="SIA41" s="661"/>
      <c r="SIB41" s="661"/>
      <c r="SIC41" s="661"/>
      <c r="SID41" s="661"/>
      <c r="SIE41" s="661"/>
      <c r="SIF41" s="661"/>
      <c r="SIG41" s="661"/>
      <c r="SIH41" s="661"/>
      <c r="SII41" s="661"/>
      <c r="SIJ41" s="661"/>
      <c r="SIK41" s="661"/>
      <c r="SIL41" s="661"/>
      <c r="SIM41" s="661"/>
      <c r="SIN41" s="661"/>
      <c r="SIO41" s="661"/>
      <c r="SIP41" s="661"/>
      <c r="SIQ41" s="661"/>
      <c r="SIR41" s="661"/>
      <c r="SIS41" s="661"/>
      <c r="SIT41" s="661"/>
      <c r="SIU41" s="661"/>
      <c r="SIV41" s="661"/>
      <c r="SIW41" s="661"/>
      <c r="SIX41" s="661"/>
      <c r="SIY41" s="661"/>
      <c r="SIZ41" s="661"/>
      <c r="SJA41" s="661"/>
      <c r="SJB41" s="661"/>
      <c r="SJC41" s="661"/>
      <c r="SJD41" s="661"/>
      <c r="SJE41" s="661"/>
      <c r="SJF41" s="661"/>
      <c r="SJG41" s="661"/>
      <c r="SJH41" s="661"/>
      <c r="SJI41" s="661"/>
      <c r="SJJ41" s="661"/>
      <c r="SJK41" s="661"/>
      <c r="SJL41" s="661"/>
      <c r="SJM41" s="661"/>
      <c r="SJN41" s="661"/>
      <c r="SJO41" s="661"/>
      <c r="SJP41" s="661"/>
      <c r="SJQ41" s="661"/>
      <c r="SJR41" s="661"/>
      <c r="SJS41" s="661"/>
      <c r="SJT41" s="661"/>
      <c r="SJU41" s="661"/>
      <c r="SJV41" s="661"/>
      <c r="SJW41" s="661"/>
      <c r="SJX41" s="661"/>
      <c r="SJY41" s="661"/>
      <c r="SJZ41" s="661"/>
      <c r="SKA41" s="661"/>
      <c r="SKB41" s="661"/>
      <c r="SKC41" s="661"/>
      <c r="SKD41" s="661"/>
      <c r="SKE41" s="661"/>
      <c r="SKF41" s="661"/>
      <c r="SKG41" s="661"/>
      <c r="SKH41" s="661"/>
      <c r="SKI41" s="661"/>
      <c r="SKJ41" s="661"/>
      <c r="SKK41" s="661"/>
      <c r="SKL41" s="661"/>
      <c r="SKM41" s="661"/>
      <c r="SKN41" s="661"/>
      <c r="SKO41" s="661"/>
      <c r="SKP41" s="661"/>
      <c r="SKQ41" s="661"/>
      <c r="SKR41" s="661"/>
      <c r="SKS41" s="661"/>
      <c r="SKT41" s="661"/>
      <c r="SKU41" s="661"/>
      <c r="SKV41" s="661"/>
      <c r="SKW41" s="661"/>
      <c r="SKX41" s="661"/>
      <c r="SKY41" s="661"/>
      <c r="SKZ41" s="661"/>
      <c r="SLA41" s="661"/>
      <c r="SLB41" s="661"/>
      <c r="SLC41" s="661"/>
      <c r="SLD41" s="661"/>
      <c r="SLE41" s="661"/>
      <c r="SLF41" s="661"/>
      <c r="SLG41" s="661"/>
      <c r="SLH41" s="661"/>
      <c r="SLI41" s="661"/>
      <c r="SLJ41" s="661"/>
      <c r="SLK41" s="661"/>
      <c r="SLL41" s="661"/>
      <c r="SLM41" s="661"/>
      <c r="SLN41" s="661"/>
      <c r="SLO41" s="661"/>
      <c r="SLP41" s="661"/>
      <c r="SLQ41" s="661"/>
      <c r="SLR41" s="661"/>
      <c r="SLS41" s="661"/>
      <c r="SLT41" s="661"/>
      <c r="SLU41" s="661"/>
      <c r="SLV41" s="661"/>
      <c r="SLW41" s="661"/>
      <c r="SLX41" s="661"/>
      <c r="SLY41" s="661"/>
      <c r="SLZ41" s="661"/>
      <c r="SMA41" s="661"/>
      <c r="SMB41" s="661"/>
      <c r="SMC41" s="661"/>
      <c r="SMD41" s="661"/>
      <c r="SME41" s="661"/>
      <c r="SMF41" s="661"/>
      <c r="SMG41" s="661"/>
      <c r="SMH41" s="661"/>
      <c r="SMI41" s="661"/>
      <c r="SMJ41" s="661"/>
      <c r="SMK41" s="661"/>
      <c r="SML41" s="661"/>
      <c r="SMM41" s="661"/>
      <c r="SMN41" s="661"/>
      <c r="SMO41" s="661"/>
      <c r="SMP41" s="661"/>
      <c r="SMQ41" s="661"/>
      <c r="SMR41" s="661"/>
      <c r="SMS41" s="661"/>
      <c r="SMT41" s="661"/>
      <c r="SMU41" s="661"/>
      <c r="SMV41" s="661"/>
      <c r="SMW41" s="661"/>
      <c r="SMX41" s="661"/>
      <c r="SMY41" s="661"/>
      <c r="SMZ41" s="661"/>
      <c r="SNA41" s="661"/>
      <c r="SNB41" s="661"/>
      <c r="SNC41" s="661"/>
      <c r="SND41" s="661"/>
      <c r="SNE41" s="661"/>
      <c r="SNF41" s="661"/>
      <c r="SNG41" s="661"/>
      <c r="SNH41" s="661"/>
      <c r="SNI41" s="661"/>
      <c r="SNJ41" s="661"/>
      <c r="SNK41" s="661"/>
      <c r="SNL41" s="661"/>
      <c r="SNM41" s="661"/>
      <c r="SNN41" s="661"/>
      <c r="SNO41" s="661"/>
      <c r="SNP41" s="661"/>
      <c r="SNQ41" s="661"/>
      <c r="SNR41" s="661"/>
      <c r="SNS41" s="661"/>
      <c r="SNT41" s="661"/>
      <c r="SNU41" s="661"/>
      <c r="SNV41" s="661"/>
      <c r="SNW41" s="661"/>
      <c r="SNX41" s="661"/>
      <c r="SNY41" s="661"/>
      <c r="SNZ41" s="661"/>
      <c r="SOA41" s="661"/>
      <c r="SOB41" s="661"/>
      <c r="SOC41" s="661"/>
      <c r="SOD41" s="661"/>
      <c r="SOE41" s="661"/>
      <c r="SOF41" s="661"/>
      <c r="SOG41" s="661"/>
      <c r="SOH41" s="661"/>
      <c r="SOI41" s="661"/>
      <c r="SOJ41" s="661"/>
      <c r="SOK41" s="661"/>
      <c r="SOL41" s="661"/>
      <c r="SOM41" s="661"/>
      <c r="SON41" s="661"/>
      <c r="SOO41" s="661"/>
      <c r="SOP41" s="661"/>
      <c r="SOQ41" s="661"/>
      <c r="SOR41" s="661"/>
      <c r="SOS41" s="661"/>
      <c r="SOT41" s="661"/>
      <c r="SOU41" s="661"/>
      <c r="SOV41" s="661"/>
      <c r="SOW41" s="661"/>
      <c r="SOX41" s="661"/>
      <c r="SOY41" s="661"/>
      <c r="SOZ41" s="661"/>
      <c r="SPA41" s="661"/>
      <c r="SPB41" s="661"/>
      <c r="SPC41" s="661"/>
      <c r="SPD41" s="661"/>
      <c r="SPE41" s="661"/>
      <c r="SPF41" s="661"/>
      <c r="SPG41" s="661"/>
      <c r="SPH41" s="661"/>
      <c r="SPI41" s="661"/>
      <c r="SPJ41" s="661"/>
      <c r="SPK41" s="661"/>
      <c r="SPL41" s="661"/>
      <c r="SPM41" s="661"/>
      <c r="SPN41" s="661"/>
      <c r="SPO41" s="661"/>
      <c r="SPP41" s="661"/>
      <c r="SPQ41" s="661"/>
      <c r="SPR41" s="661"/>
      <c r="SPS41" s="661"/>
      <c r="SPT41" s="661"/>
      <c r="SPU41" s="661"/>
      <c r="SPV41" s="661"/>
      <c r="SPW41" s="661"/>
      <c r="SPX41" s="661"/>
      <c r="SPY41" s="661"/>
      <c r="SPZ41" s="661"/>
      <c r="SQA41" s="661"/>
      <c r="SQB41" s="661"/>
      <c r="SQC41" s="661"/>
      <c r="SQD41" s="661"/>
      <c r="SQE41" s="661"/>
      <c r="SQF41" s="661"/>
      <c r="SQG41" s="661"/>
      <c r="SQH41" s="661"/>
      <c r="SQI41" s="661"/>
      <c r="SQJ41" s="661"/>
      <c r="SQK41" s="661"/>
      <c r="SQL41" s="661"/>
      <c r="SQM41" s="661"/>
      <c r="SQN41" s="661"/>
      <c r="SQO41" s="661"/>
      <c r="SQP41" s="661"/>
      <c r="SQQ41" s="661"/>
      <c r="SQR41" s="661"/>
      <c r="SQS41" s="661"/>
      <c r="SQT41" s="661"/>
      <c r="SQU41" s="661"/>
      <c r="SQV41" s="661"/>
      <c r="SQW41" s="661"/>
      <c r="SQX41" s="661"/>
      <c r="SQY41" s="661"/>
      <c r="SQZ41" s="661"/>
      <c r="SRA41" s="661"/>
      <c r="SRB41" s="661"/>
      <c r="SRC41" s="661"/>
      <c r="SRD41" s="661"/>
      <c r="SRE41" s="661"/>
      <c r="SRF41" s="661"/>
      <c r="SRG41" s="661"/>
      <c r="SRH41" s="661"/>
      <c r="SRI41" s="661"/>
      <c r="SRJ41" s="661"/>
      <c r="SRK41" s="661"/>
      <c r="SRL41" s="661"/>
      <c r="SRM41" s="661"/>
      <c r="SRN41" s="661"/>
      <c r="SRO41" s="661"/>
      <c r="SRP41" s="661"/>
      <c r="SRQ41" s="661"/>
      <c r="SRR41" s="661"/>
      <c r="SRS41" s="661"/>
      <c r="SRT41" s="661"/>
      <c r="SRU41" s="661"/>
      <c r="SRV41" s="661"/>
      <c r="SRW41" s="661"/>
      <c r="SRX41" s="661"/>
      <c r="SRY41" s="661"/>
      <c r="SRZ41" s="661"/>
      <c r="SSA41" s="661"/>
      <c r="SSB41" s="661"/>
      <c r="SSC41" s="661"/>
      <c r="SSD41" s="661"/>
      <c r="SSE41" s="661"/>
      <c r="SSF41" s="661"/>
      <c r="SSG41" s="661"/>
      <c r="SSH41" s="661"/>
      <c r="SSI41" s="661"/>
      <c r="SSJ41" s="661"/>
      <c r="SSK41" s="661"/>
      <c r="SSL41" s="661"/>
      <c r="SSM41" s="661"/>
      <c r="SSN41" s="661"/>
      <c r="SSO41" s="661"/>
      <c r="SSP41" s="661"/>
      <c r="SSQ41" s="661"/>
      <c r="SSR41" s="661"/>
      <c r="SSS41" s="661"/>
      <c r="SST41" s="661"/>
      <c r="SSU41" s="661"/>
      <c r="SSV41" s="661"/>
      <c r="SSW41" s="661"/>
      <c r="SSX41" s="661"/>
      <c r="SSY41" s="661"/>
      <c r="SSZ41" s="661"/>
      <c r="STA41" s="661"/>
      <c r="STB41" s="661"/>
      <c r="STC41" s="661"/>
      <c r="STD41" s="661"/>
      <c r="STE41" s="661"/>
      <c r="STF41" s="661"/>
      <c r="STG41" s="661"/>
      <c r="STH41" s="661"/>
      <c r="STI41" s="661"/>
      <c r="STJ41" s="661"/>
      <c r="STK41" s="661"/>
      <c r="STL41" s="661"/>
      <c r="STM41" s="661"/>
      <c r="STN41" s="661"/>
      <c r="STO41" s="661"/>
      <c r="STP41" s="661"/>
      <c r="STQ41" s="661"/>
      <c r="STR41" s="661"/>
      <c r="STS41" s="661"/>
      <c r="STT41" s="661"/>
      <c r="STU41" s="661"/>
      <c r="STV41" s="661"/>
      <c r="STW41" s="661"/>
      <c r="STX41" s="661"/>
      <c r="STY41" s="661"/>
      <c r="STZ41" s="661"/>
      <c r="SUA41" s="661"/>
      <c r="SUB41" s="661"/>
      <c r="SUC41" s="661"/>
      <c r="SUD41" s="661"/>
      <c r="SUE41" s="661"/>
      <c r="SUF41" s="661"/>
      <c r="SUG41" s="661"/>
      <c r="SUH41" s="661"/>
      <c r="SUI41" s="661"/>
      <c r="SUJ41" s="661"/>
      <c r="SUK41" s="661"/>
      <c r="SUL41" s="661"/>
      <c r="SUM41" s="661"/>
      <c r="SUN41" s="661"/>
      <c r="SUO41" s="661"/>
      <c r="SUP41" s="661"/>
      <c r="SUQ41" s="661"/>
      <c r="SUR41" s="661"/>
      <c r="SUS41" s="661"/>
      <c r="SUT41" s="661"/>
      <c r="SUU41" s="661"/>
      <c r="SUV41" s="661"/>
      <c r="SUW41" s="661"/>
      <c r="SUX41" s="661"/>
      <c r="SUY41" s="661"/>
      <c r="SUZ41" s="661"/>
      <c r="SVA41" s="661"/>
      <c r="SVB41" s="661"/>
      <c r="SVC41" s="661"/>
      <c r="SVD41" s="661"/>
      <c r="SVE41" s="661"/>
      <c r="SVF41" s="661"/>
      <c r="SVG41" s="661"/>
      <c r="SVH41" s="661"/>
      <c r="SVI41" s="661"/>
      <c r="SVJ41" s="661"/>
      <c r="SVK41" s="661"/>
      <c r="SVL41" s="661"/>
      <c r="SVM41" s="661"/>
      <c r="SVN41" s="661"/>
      <c r="SVO41" s="661"/>
      <c r="SVP41" s="661"/>
      <c r="SVQ41" s="661"/>
      <c r="SVR41" s="661"/>
      <c r="SVS41" s="661"/>
      <c r="SVT41" s="661"/>
      <c r="SVU41" s="661"/>
      <c r="SVV41" s="661"/>
      <c r="SVW41" s="661"/>
      <c r="SVX41" s="661"/>
      <c r="SVY41" s="661"/>
      <c r="SVZ41" s="661"/>
      <c r="SWA41" s="661"/>
      <c r="SWB41" s="661"/>
      <c r="SWC41" s="661"/>
      <c r="SWD41" s="661"/>
      <c r="SWE41" s="661"/>
      <c r="SWF41" s="661"/>
      <c r="SWG41" s="661"/>
      <c r="SWH41" s="661"/>
      <c r="SWI41" s="661"/>
      <c r="SWJ41" s="661"/>
      <c r="SWK41" s="661"/>
      <c r="SWL41" s="661"/>
      <c r="SWM41" s="661"/>
      <c r="SWN41" s="661"/>
      <c r="SWO41" s="661"/>
      <c r="SWP41" s="661"/>
      <c r="SWQ41" s="661"/>
      <c r="SWR41" s="661"/>
      <c r="SWS41" s="661"/>
      <c r="SWT41" s="661"/>
      <c r="SWU41" s="661"/>
      <c r="SWV41" s="661"/>
      <c r="SWW41" s="661"/>
      <c r="SWX41" s="661"/>
      <c r="SWY41" s="661"/>
      <c r="SWZ41" s="661"/>
      <c r="SXA41" s="661"/>
      <c r="SXB41" s="661"/>
      <c r="SXC41" s="661"/>
      <c r="SXD41" s="661"/>
      <c r="SXE41" s="661"/>
      <c r="SXF41" s="661"/>
      <c r="SXG41" s="661"/>
      <c r="SXH41" s="661"/>
      <c r="SXI41" s="661"/>
      <c r="SXJ41" s="661"/>
      <c r="SXK41" s="661"/>
      <c r="SXL41" s="661"/>
      <c r="SXM41" s="661"/>
      <c r="SXN41" s="661"/>
      <c r="SXO41" s="661"/>
      <c r="SXP41" s="661"/>
      <c r="SXQ41" s="661"/>
      <c r="SXR41" s="661"/>
      <c r="SXS41" s="661"/>
      <c r="SXT41" s="661"/>
      <c r="SXU41" s="661"/>
      <c r="SXV41" s="661"/>
      <c r="SXW41" s="661"/>
      <c r="SXX41" s="661"/>
      <c r="SXY41" s="661"/>
      <c r="SXZ41" s="661"/>
      <c r="SYA41" s="661"/>
      <c r="SYB41" s="661"/>
      <c r="SYC41" s="661"/>
      <c r="SYD41" s="661"/>
      <c r="SYE41" s="661"/>
      <c r="SYF41" s="661"/>
      <c r="SYG41" s="661"/>
      <c r="SYH41" s="661"/>
      <c r="SYI41" s="661"/>
      <c r="SYJ41" s="661"/>
      <c r="SYK41" s="661"/>
      <c r="SYL41" s="661"/>
      <c r="SYM41" s="661"/>
      <c r="SYN41" s="661"/>
      <c r="SYO41" s="661"/>
      <c r="SYP41" s="661"/>
      <c r="SYQ41" s="661"/>
      <c r="SYR41" s="661"/>
      <c r="SYS41" s="661"/>
      <c r="SYT41" s="661"/>
      <c r="SYU41" s="661"/>
      <c r="SYV41" s="661"/>
      <c r="SYW41" s="661"/>
      <c r="SYX41" s="661"/>
      <c r="SYY41" s="661"/>
      <c r="SYZ41" s="661"/>
      <c r="SZA41" s="661"/>
      <c r="SZB41" s="661"/>
      <c r="SZC41" s="661"/>
      <c r="SZD41" s="661"/>
      <c r="SZE41" s="661"/>
      <c r="SZF41" s="661"/>
      <c r="SZG41" s="661"/>
      <c r="SZH41" s="661"/>
      <c r="SZI41" s="661"/>
      <c r="SZJ41" s="661"/>
      <c r="SZK41" s="661"/>
      <c r="SZL41" s="661"/>
      <c r="SZM41" s="661"/>
      <c r="SZN41" s="661"/>
      <c r="SZO41" s="661"/>
      <c r="SZP41" s="661"/>
      <c r="SZQ41" s="661"/>
      <c r="SZR41" s="661"/>
      <c r="SZS41" s="661"/>
      <c r="SZT41" s="661"/>
      <c r="SZU41" s="661"/>
      <c r="SZV41" s="661"/>
      <c r="SZW41" s="661"/>
      <c r="SZX41" s="661"/>
      <c r="SZY41" s="661"/>
      <c r="SZZ41" s="661"/>
      <c r="TAA41" s="661"/>
      <c r="TAB41" s="661"/>
      <c r="TAC41" s="661"/>
      <c r="TAD41" s="661"/>
      <c r="TAE41" s="661"/>
      <c r="TAF41" s="661"/>
      <c r="TAG41" s="661"/>
      <c r="TAH41" s="661"/>
      <c r="TAI41" s="661"/>
      <c r="TAJ41" s="661"/>
      <c r="TAK41" s="661"/>
      <c r="TAL41" s="661"/>
      <c r="TAM41" s="661"/>
      <c r="TAN41" s="661"/>
      <c r="TAO41" s="661"/>
      <c r="TAP41" s="661"/>
      <c r="TAQ41" s="661"/>
      <c r="TAR41" s="661"/>
      <c r="TAS41" s="661"/>
      <c r="TAT41" s="661"/>
      <c r="TAU41" s="661"/>
      <c r="TAV41" s="661"/>
      <c r="TAW41" s="661"/>
      <c r="TAX41" s="661"/>
      <c r="TAY41" s="661"/>
      <c r="TAZ41" s="661"/>
      <c r="TBA41" s="661"/>
      <c r="TBB41" s="661"/>
      <c r="TBC41" s="661"/>
      <c r="TBD41" s="661"/>
      <c r="TBE41" s="661"/>
      <c r="TBF41" s="661"/>
      <c r="TBG41" s="661"/>
      <c r="TBH41" s="661"/>
      <c r="TBI41" s="661"/>
      <c r="TBJ41" s="661"/>
      <c r="TBK41" s="661"/>
      <c r="TBL41" s="661"/>
      <c r="TBM41" s="661"/>
      <c r="TBN41" s="661"/>
      <c r="TBO41" s="661"/>
      <c r="TBP41" s="661"/>
      <c r="TBQ41" s="661"/>
      <c r="TBR41" s="661"/>
      <c r="TBS41" s="661"/>
      <c r="TBT41" s="661"/>
      <c r="TBU41" s="661"/>
      <c r="TBV41" s="661"/>
      <c r="TBW41" s="661"/>
      <c r="TBX41" s="661"/>
      <c r="TBY41" s="661"/>
      <c r="TBZ41" s="661"/>
      <c r="TCA41" s="661"/>
      <c r="TCB41" s="661"/>
      <c r="TCC41" s="661"/>
      <c r="TCD41" s="661"/>
      <c r="TCE41" s="661"/>
      <c r="TCF41" s="661"/>
      <c r="TCG41" s="661"/>
      <c r="TCH41" s="661"/>
      <c r="TCI41" s="661"/>
      <c r="TCJ41" s="661"/>
      <c r="TCK41" s="661"/>
      <c r="TCL41" s="661"/>
      <c r="TCM41" s="661"/>
      <c r="TCN41" s="661"/>
      <c r="TCO41" s="661"/>
      <c r="TCP41" s="661"/>
      <c r="TCQ41" s="661"/>
      <c r="TCR41" s="661"/>
      <c r="TCS41" s="661"/>
      <c r="TCT41" s="661"/>
      <c r="TCU41" s="661"/>
      <c r="TCV41" s="661"/>
      <c r="TCW41" s="661"/>
      <c r="TCX41" s="661"/>
      <c r="TCY41" s="661"/>
      <c r="TCZ41" s="661"/>
      <c r="TDA41" s="661"/>
      <c r="TDB41" s="661"/>
      <c r="TDC41" s="661"/>
      <c r="TDD41" s="661"/>
      <c r="TDE41" s="661"/>
      <c r="TDF41" s="661"/>
      <c r="TDG41" s="661"/>
      <c r="TDH41" s="661"/>
      <c r="TDI41" s="661"/>
      <c r="TDJ41" s="661"/>
      <c r="TDK41" s="661"/>
      <c r="TDL41" s="661"/>
      <c r="TDM41" s="661"/>
      <c r="TDN41" s="661"/>
      <c r="TDO41" s="661"/>
      <c r="TDP41" s="661"/>
      <c r="TDQ41" s="661"/>
      <c r="TDR41" s="661"/>
      <c r="TDS41" s="661"/>
      <c r="TDT41" s="661"/>
      <c r="TDU41" s="661"/>
      <c r="TDV41" s="661"/>
      <c r="TDW41" s="661"/>
      <c r="TDX41" s="661"/>
      <c r="TDY41" s="661"/>
      <c r="TDZ41" s="661"/>
      <c r="TEA41" s="661"/>
      <c r="TEB41" s="661"/>
      <c r="TEC41" s="661"/>
      <c r="TED41" s="661"/>
      <c r="TEE41" s="661"/>
      <c r="TEF41" s="661"/>
      <c r="TEG41" s="661"/>
      <c r="TEH41" s="661"/>
      <c r="TEI41" s="661"/>
      <c r="TEJ41" s="661"/>
      <c r="TEK41" s="661"/>
      <c r="TEL41" s="661"/>
      <c r="TEM41" s="661"/>
      <c r="TEN41" s="661"/>
      <c r="TEO41" s="661"/>
      <c r="TEP41" s="661"/>
      <c r="TEQ41" s="661"/>
      <c r="TER41" s="661"/>
      <c r="TES41" s="661"/>
      <c r="TET41" s="661"/>
      <c r="TEU41" s="661"/>
      <c r="TEV41" s="661"/>
      <c r="TEW41" s="661"/>
      <c r="TEX41" s="661"/>
      <c r="TEY41" s="661"/>
      <c r="TEZ41" s="661"/>
      <c r="TFA41" s="661"/>
      <c r="TFB41" s="661"/>
      <c r="TFC41" s="661"/>
      <c r="TFD41" s="661"/>
      <c r="TFE41" s="661"/>
      <c r="TFF41" s="661"/>
      <c r="TFG41" s="661"/>
      <c r="TFH41" s="661"/>
      <c r="TFI41" s="661"/>
      <c r="TFJ41" s="661"/>
      <c r="TFK41" s="661"/>
      <c r="TFL41" s="661"/>
      <c r="TFM41" s="661"/>
      <c r="TFN41" s="661"/>
      <c r="TFO41" s="661"/>
      <c r="TFP41" s="661"/>
      <c r="TFQ41" s="661"/>
      <c r="TFR41" s="661"/>
      <c r="TFS41" s="661"/>
      <c r="TFT41" s="661"/>
      <c r="TFU41" s="661"/>
      <c r="TFV41" s="661"/>
      <c r="TFW41" s="661"/>
      <c r="TFX41" s="661"/>
      <c r="TFY41" s="661"/>
      <c r="TFZ41" s="661"/>
      <c r="TGA41" s="661"/>
      <c r="TGB41" s="661"/>
      <c r="TGC41" s="661"/>
      <c r="TGD41" s="661"/>
      <c r="TGE41" s="661"/>
      <c r="TGF41" s="661"/>
      <c r="TGG41" s="661"/>
      <c r="TGH41" s="661"/>
      <c r="TGI41" s="661"/>
      <c r="TGJ41" s="661"/>
      <c r="TGK41" s="661"/>
      <c r="TGL41" s="661"/>
      <c r="TGM41" s="661"/>
      <c r="TGN41" s="661"/>
      <c r="TGO41" s="661"/>
      <c r="TGP41" s="661"/>
      <c r="TGQ41" s="661"/>
      <c r="TGR41" s="661"/>
      <c r="TGS41" s="661"/>
      <c r="TGT41" s="661"/>
      <c r="TGU41" s="661"/>
      <c r="TGV41" s="661"/>
      <c r="TGW41" s="661"/>
      <c r="TGX41" s="661"/>
      <c r="TGY41" s="661"/>
      <c r="TGZ41" s="661"/>
      <c r="THA41" s="661"/>
      <c r="THB41" s="661"/>
      <c r="THC41" s="661"/>
      <c r="THD41" s="661"/>
      <c r="THE41" s="661"/>
      <c r="THF41" s="661"/>
      <c r="THG41" s="661"/>
      <c r="THH41" s="661"/>
      <c r="THI41" s="661"/>
      <c r="THJ41" s="661"/>
      <c r="THK41" s="661"/>
      <c r="THL41" s="661"/>
      <c r="THM41" s="661"/>
      <c r="THN41" s="661"/>
      <c r="THO41" s="661"/>
      <c r="THP41" s="661"/>
      <c r="THQ41" s="661"/>
      <c r="THR41" s="661"/>
      <c r="THS41" s="661"/>
      <c r="THT41" s="661"/>
      <c r="THU41" s="661"/>
      <c r="THV41" s="661"/>
      <c r="THW41" s="661"/>
      <c r="THX41" s="661"/>
      <c r="THY41" s="661"/>
      <c r="THZ41" s="661"/>
      <c r="TIA41" s="661"/>
      <c r="TIB41" s="661"/>
      <c r="TIC41" s="661"/>
      <c r="TID41" s="661"/>
      <c r="TIE41" s="661"/>
      <c r="TIF41" s="661"/>
      <c r="TIG41" s="661"/>
      <c r="TIH41" s="661"/>
      <c r="TII41" s="661"/>
      <c r="TIJ41" s="661"/>
      <c r="TIK41" s="661"/>
      <c r="TIL41" s="661"/>
      <c r="TIM41" s="661"/>
      <c r="TIN41" s="661"/>
      <c r="TIO41" s="661"/>
      <c r="TIP41" s="661"/>
      <c r="TIQ41" s="661"/>
      <c r="TIR41" s="661"/>
      <c r="TIS41" s="661"/>
      <c r="TIT41" s="661"/>
      <c r="TIU41" s="661"/>
      <c r="TIV41" s="661"/>
      <c r="TIW41" s="661"/>
      <c r="TIX41" s="661"/>
      <c r="TIY41" s="661"/>
      <c r="TIZ41" s="661"/>
      <c r="TJA41" s="661"/>
      <c r="TJB41" s="661"/>
      <c r="TJC41" s="661"/>
      <c r="TJD41" s="661"/>
      <c r="TJE41" s="661"/>
      <c r="TJF41" s="661"/>
      <c r="TJG41" s="661"/>
      <c r="TJH41" s="661"/>
      <c r="TJI41" s="661"/>
      <c r="TJJ41" s="661"/>
      <c r="TJK41" s="661"/>
      <c r="TJL41" s="661"/>
      <c r="TJM41" s="661"/>
      <c r="TJN41" s="661"/>
      <c r="TJO41" s="661"/>
      <c r="TJP41" s="661"/>
      <c r="TJQ41" s="661"/>
      <c r="TJR41" s="661"/>
      <c r="TJS41" s="661"/>
      <c r="TJT41" s="661"/>
      <c r="TJU41" s="661"/>
      <c r="TJV41" s="661"/>
      <c r="TJW41" s="661"/>
      <c r="TJX41" s="661"/>
      <c r="TJY41" s="661"/>
      <c r="TJZ41" s="661"/>
      <c r="TKA41" s="661"/>
      <c r="TKB41" s="661"/>
      <c r="TKC41" s="661"/>
      <c r="TKD41" s="661"/>
      <c r="TKE41" s="661"/>
      <c r="TKF41" s="661"/>
      <c r="TKG41" s="661"/>
      <c r="TKH41" s="661"/>
      <c r="TKI41" s="661"/>
      <c r="TKJ41" s="661"/>
      <c r="TKK41" s="661"/>
      <c r="TKL41" s="661"/>
      <c r="TKM41" s="661"/>
      <c r="TKN41" s="661"/>
      <c r="TKO41" s="661"/>
      <c r="TKP41" s="661"/>
      <c r="TKQ41" s="661"/>
      <c r="TKR41" s="661"/>
      <c r="TKS41" s="661"/>
      <c r="TKT41" s="661"/>
      <c r="TKU41" s="661"/>
      <c r="TKV41" s="661"/>
      <c r="TKW41" s="661"/>
      <c r="TKX41" s="661"/>
      <c r="TKY41" s="661"/>
      <c r="TKZ41" s="661"/>
      <c r="TLA41" s="661"/>
      <c r="TLB41" s="661"/>
      <c r="TLC41" s="661"/>
      <c r="TLD41" s="661"/>
      <c r="TLE41" s="661"/>
      <c r="TLF41" s="661"/>
      <c r="TLG41" s="661"/>
      <c r="TLH41" s="661"/>
      <c r="TLI41" s="661"/>
      <c r="TLJ41" s="661"/>
      <c r="TLK41" s="661"/>
      <c r="TLL41" s="661"/>
      <c r="TLM41" s="661"/>
      <c r="TLN41" s="661"/>
      <c r="TLO41" s="661"/>
      <c r="TLP41" s="661"/>
      <c r="TLQ41" s="661"/>
      <c r="TLR41" s="661"/>
      <c r="TLS41" s="661"/>
      <c r="TLT41" s="661"/>
      <c r="TLU41" s="661"/>
      <c r="TLV41" s="661"/>
      <c r="TLW41" s="661"/>
      <c r="TLX41" s="661"/>
      <c r="TLY41" s="661"/>
      <c r="TLZ41" s="661"/>
      <c r="TMA41" s="661"/>
      <c r="TMB41" s="661"/>
      <c r="TMC41" s="661"/>
      <c r="TMD41" s="661"/>
      <c r="TME41" s="661"/>
      <c r="TMF41" s="661"/>
      <c r="TMG41" s="661"/>
      <c r="TMH41" s="661"/>
      <c r="TMI41" s="661"/>
      <c r="TMJ41" s="661"/>
      <c r="TMK41" s="661"/>
      <c r="TML41" s="661"/>
      <c r="TMM41" s="661"/>
      <c r="TMN41" s="661"/>
      <c r="TMO41" s="661"/>
      <c r="TMP41" s="661"/>
      <c r="TMQ41" s="661"/>
      <c r="TMR41" s="661"/>
      <c r="TMS41" s="661"/>
      <c r="TMT41" s="661"/>
      <c r="TMU41" s="661"/>
      <c r="TMV41" s="661"/>
      <c r="TMW41" s="661"/>
      <c r="TMX41" s="661"/>
      <c r="TMY41" s="661"/>
      <c r="TMZ41" s="661"/>
      <c r="TNA41" s="661"/>
      <c r="TNB41" s="661"/>
      <c r="TNC41" s="661"/>
      <c r="TND41" s="661"/>
      <c r="TNE41" s="661"/>
      <c r="TNF41" s="661"/>
      <c r="TNG41" s="661"/>
      <c r="TNH41" s="661"/>
      <c r="TNI41" s="661"/>
      <c r="TNJ41" s="661"/>
      <c r="TNK41" s="661"/>
      <c r="TNL41" s="661"/>
      <c r="TNM41" s="661"/>
      <c r="TNN41" s="661"/>
      <c r="TNO41" s="661"/>
      <c r="TNP41" s="661"/>
      <c r="TNQ41" s="661"/>
      <c r="TNR41" s="661"/>
      <c r="TNS41" s="661"/>
      <c r="TNT41" s="661"/>
      <c r="TNU41" s="661"/>
      <c r="TNV41" s="661"/>
      <c r="TNW41" s="661"/>
      <c r="TNX41" s="661"/>
      <c r="TNY41" s="661"/>
      <c r="TNZ41" s="661"/>
      <c r="TOA41" s="661"/>
      <c r="TOB41" s="661"/>
      <c r="TOC41" s="661"/>
      <c r="TOD41" s="661"/>
      <c r="TOE41" s="661"/>
      <c r="TOF41" s="661"/>
      <c r="TOG41" s="661"/>
      <c r="TOH41" s="661"/>
      <c r="TOI41" s="661"/>
      <c r="TOJ41" s="661"/>
      <c r="TOK41" s="661"/>
      <c r="TOL41" s="661"/>
      <c r="TOM41" s="661"/>
      <c r="TON41" s="661"/>
      <c r="TOO41" s="661"/>
      <c r="TOP41" s="661"/>
      <c r="TOQ41" s="661"/>
      <c r="TOR41" s="661"/>
      <c r="TOS41" s="661"/>
      <c r="TOT41" s="661"/>
      <c r="TOU41" s="661"/>
      <c r="TOV41" s="661"/>
      <c r="TOW41" s="661"/>
      <c r="TOX41" s="661"/>
      <c r="TOY41" s="661"/>
      <c r="TOZ41" s="661"/>
      <c r="TPA41" s="661"/>
      <c r="TPB41" s="661"/>
      <c r="TPC41" s="661"/>
      <c r="TPD41" s="661"/>
      <c r="TPE41" s="661"/>
      <c r="TPF41" s="661"/>
      <c r="TPG41" s="661"/>
      <c r="TPH41" s="661"/>
      <c r="TPI41" s="661"/>
      <c r="TPJ41" s="661"/>
      <c r="TPK41" s="661"/>
      <c r="TPL41" s="661"/>
      <c r="TPM41" s="661"/>
      <c r="TPN41" s="661"/>
      <c r="TPO41" s="661"/>
      <c r="TPP41" s="661"/>
      <c r="TPQ41" s="661"/>
      <c r="TPR41" s="661"/>
      <c r="TPS41" s="661"/>
      <c r="TPT41" s="661"/>
      <c r="TPU41" s="661"/>
      <c r="TPV41" s="661"/>
      <c r="TPW41" s="661"/>
      <c r="TPX41" s="661"/>
      <c r="TPY41" s="661"/>
      <c r="TPZ41" s="661"/>
      <c r="TQA41" s="661"/>
      <c r="TQB41" s="661"/>
      <c r="TQC41" s="661"/>
      <c r="TQD41" s="661"/>
      <c r="TQE41" s="661"/>
      <c r="TQF41" s="661"/>
      <c r="TQG41" s="661"/>
      <c r="TQH41" s="661"/>
      <c r="TQI41" s="661"/>
      <c r="TQJ41" s="661"/>
      <c r="TQK41" s="661"/>
      <c r="TQL41" s="661"/>
      <c r="TQM41" s="661"/>
      <c r="TQN41" s="661"/>
      <c r="TQO41" s="661"/>
      <c r="TQP41" s="661"/>
      <c r="TQQ41" s="661"/>
      <c r="TQR41" s="661"/>
      <c r="TQS41" s="661"/>
      <c r="TQT41" s="661"/>
      <c r="TQU41" s="661"/>
      <c r="TQV41" s="661"/>
      <c r="TQW41" s="661"/>
      <c r="TQX41" s="661"/>
      <c r="TQY41" s="661"/>
      <c r="TQZ41" s="661"/>
      <c r="TRA41" s="661"/>
      <c r="TRB41" s="661"/>
      <c r="TRC41" s="661"/>
      <c r="TRD41" s="661"/>
      <c r="TRE41" s="661"/>
      <c r="TRF41" s="661"/>
      <c r="TRG41" s="661"/>
      <c r="TRH41" s="661"/>
      <c r="TRI41" s="661"/>
      <c r="TRJ41" s="661"/>
      <c r="TRK41" s="661"/>
      <c r="TRL41" s="661"/>
      <c r="TRM41" s="661"/>
      <c r="TRN41" s="661"/>
      <c r="TRO41" s="661"/>
      <c r="TRP41" s="661"/>
      <c r="TRQ41" s="661"/>
      <c r="TRR41" s="661"/>
      <c r="TRS41" s="661"/>
      <c r="TRT41" s="661"/>
      <c r="TRU41" s="661"/>
      <c r="TRV41" s="661"/>
      <c r="TRW41" s="661"/>
      <c r="TRX41" s="661"/>
      <c r="TRY41" s="661"/>
      <c r="TRZ41" s="661"/>
      <c r="TSA41" s="661"/>
      <c r="TSB41" s="661"/>
      <c r="TSC41" s="661"/>
      <c r="TSD41" s="661"/>
      <c r="TSE41" s="661"/>
      <c r="TSF41" s="661"/>
      <c r="TSG41" s="661"/>
      <c r="TSH41" s="661"/>
      <c r="TSI41" s="661"/>
      <c r="TSJ41" s="661"/>
      <c r="TSK41" s="661"/>
      <c r="TSL41" s="661"/>
      <c r="TSM41" s="661"/>
      <c r="TSN41" s="661"/>
      <c r="TSO41" s="661"/>
      <c r="TSP41" s="661"/>
      <c r="TSQ41" s="661"/>
      <c r="TSR41" s="661"/>
      <c r="TSS41" s="661"/>
      <c r="TST41" s="661"/>
      <c r="TSU41" s="661"/>
      <c r="TSV41" s="661"/>
      <c r="TSW41" s="661"/>
      <c r="TSX41" s="661"/>
      <c r="TSY41" s="661"/>
      <c r="TSZ41" s="661"/>
      <c r="TTA41" s="661"/>
      <c r="TTB41" s="661"/>
      <c r="TTC41" s="661"/>
      <c r="TTD41" s="661"/>
      <c r="TTE41" s="661"/>
      <c r="TTF41" s="661"/>
      <c r="TTG41" s="661"/>
      <c r="TTH41" s="661"/>
      <c r="TTI41" s="661"/>
      <c r="TTJ41" s="661"/>
      <c r="TTK41" s="661"/>
      <c r="TTL41" s="661"/>
      <c r="TTM41" s="661"/>
      <c r="TTN41" s="661"/>
      <c r="TTO41" s="661"/>
      <c r="TTP41" s="661"/>
      <c r="TTQ41" s="661"/>
      <c r="TTR41" s="661"/>
      <c r="TTS41" s="661"/>
      <c r="TTT41" s="661"/>
      <c r="TTU41" s="661"/>
      <c r="TTV41" s="661"/>
      <c r="TTW41" s="661"/>
      <c r="TTX41" s="661"/>
      <c r="TTY41" s="661"/>
      <c r="TTZ41" s="661"/>
      <c r="TUA41" s="661"/>
      <c r="TUB41" s="661"/>
      <c r="TUC41" s="661"/>
      <c r="TUD41" s="661"/>
      <c r="TUE41" s="661"/>
      <c r="TUF41" s="661"/>
      <c r="TUG41" s="661"/>
      <c r="TUH41" s="661"/>
      <c r="TUI41" s="661"/>
      <c r="TUJ41" s="661"/>
      <c r="TUK41" s="661"/>
      <c r="TUL41" s="661"/>
      <c r="TUM41" s="661"/>
      <c r="TUN41" s="661"/>
      <c r="TUO41" s="661"/>
      <c r="TUP41" s="661"/>
      <c r="TUQ41" s="661"/>
      <c r="TUR41" s="661"/>
      <c r="TUS41" s="661"/>
      <c r="TUT41" s="661"/>
      <c r="TUU41" s="661"/>
      <c r="TUV41" s="661"/>
      <c r="TUW41" s="661"/>
      <c r="TUX41" s="661"/>
      <c r="TUY41" s="661"/>
      <c r="TUZ41" s="661"/>
      <c r="TVA41" s="661"/>
      <c r="TVB41" s="661"/>
      <c r="TVC41" s="661"/>
      <c r="TVD41" s="661"/>
      <c r="TVE41" s="661"/>
      <c r="TVF41" s="661"/>
      <c r="TVG41" s="661"/>
      <c r="TVH41" s="661"/>
      <c r="TVI41" s="661"/>
      <c r="TVJ41" s="661"/>
      <c r="TVK41" s="661"/>
      <c r="TVL41" s="661"/>
      <c r="TVM41" s="661"/>
      <c r="TVN41" s="661"/>
      <c r="TVO41" s="661"/>
      <c r="TVP41" s="661"/>
      <c r="TVQ41" s="661"/>
      <c r="TVR41" s="661"/>
      <c r="TVS41" s="661"/>
      <c r="TVT41" s="661"/>
      <c r="TVU41" s="661"/>
      <c r="TVV41" s="661"/>
      <c r="TVW41" s="661"/>
      <c r="TVX41" s="661"/>
      <c r="TVY41" s="661"/>
      <c r="TVZ41" s="661"/>
      <c r="TWA41" s="661"/>
      <c r="TWB41" s="661"/>
      <c r="TWC41" s="661"/>
      <c r="TWD41" s="661"/>
      <c r="TWE41" s="661"/>
      <c r="TWF41" s="661"/>
      <c r="TWG41" s="661"/>
      <c r="TWH41" s="661"/>
      <c r="TWI41" s="661"/>
      <c r="TWJ41" s="661"/>
      <c r="TWK41" s="661"/>
      <c r="TWL41" s="661"/>
      <c r="TWM41" s="661"/>
      <c r="TWN41" s="661"/>
      <c r="TWO41" s="661"/>
      <c r="TWP41" s="661"/>
      <c r="TWQ41" s="661"/>
      <c r="TWR41" s="661"/>
      <c r="TWS41" s="661"/>
      <c r="TWT41" s="661"/>
      <c r="TWU41" s="661"/>
      <c r="TWV41" s="661"/>
      <c r="TWW41" s="661"/>
      <c r="TWX41" s="661"/>
      <c r="TWY41" s="661"/>
      <c r="TWZ41" s="661"/>
      <c r="TXA41" s="661"/>
      <c r="TXB41" s="661"/>
      <c r="TXC41" s="661"/>
      <c r="TXD41" s="661"/>
      <c r="TXE41" s="661"/>
      <c r="TXF41" s="661"/>
      <c r="TXG41" s="661"/>
      <c r="TXH41" s="661"/>
      <c r="TXI41" s="661"/>
      <c r="TXJ41" s="661"/>
      <c r="TXK41" s="661"/>
      <c r="TXL41" s="661"/>
      <c r="TXM41" s="661"/>
      <c r="TXN41" s="661"/>
      <c r="TXO41" s="661"/>
      <c r="TXP41" s="661"/>
      <c r="TXQ41" s="661"/>
      <c r="TXR41" s="661"/>
      <c r="TXS41" s="661"/>
      <c r="TXT41" s="661"/>
      <c r="TXU41" s="661"/>
      <c r="TXV41" s="661"/>
      <c r="TXW41" s="661"/>
      <c r="TXX41" s="661"/>
      <c r="TXY41" s="661"/>
      <c r="TXZ41" s="661"/>
      <c r="TYA41" s="661"/>
      <c r="TYB41" s="661"/>
      <c r="TYC41" s="661"/>
      <c r="TYD41" s="661"/>
      <c r="TYE41" s="661"/>
      <c r="TYF41" s="661"/>
      <c r="TYG41" s="661"/>
      <c r="TYH41" s="661"/>
      <c r="TYI41" s="661"/>
      <c r="TYJ41" s="661"/>
      <c r="TYK41" s="661"/>
      <c r="TYL41" s="661"/>
      <c r="TYM41" s="661"/>
      <c r="TYN41" s="661"/>
      <c r="TYO41" s="661"/>
      <c r="TYP41" s="661"/>
      <c r="TYQ41" s="661"/>
      <c r="TYR41" s="661"/>
      <c r="TYS41" s="661"/>
      <c r="TYT41" s="661"/>
      <c r="TYU41" s="661"/>
      <c r="TYV41" s="661"/>
      <c r="TYW41" s="661"/>
      <c r="TYX41" s="661"/>
      <c r="TYY41" s="661"/>
      <c r="TYZ41" s="661"/>
      <c r="TZA41" s="661"/>
      <c r="TZB41" s="661"/>
      <c r="TZC41" s="661"/>
      <c r="TZD41" s="661"/>
      <c r="TZE41" s="661"/>
      <c r="TZF41" s="661"/>
      <c r="TZG41" s="661"/>
      <c r="TZH41" s="661"/>
      <c r="TZI41" s="661"/>
      <c r="TZJ41" s="661"/>
      <c r="TZK41" s="661"/>
      <c r="TZL41" s="661"/>
      <c r="TZM41" s="661"/>
      <c r="TZN41" s="661"/>
      <c r="TZO41" s="661"/>
      <c r="TZP41" s="661"/>
      <c r="TZQ41" s="661"/>
      <c r="TZR41" s="661"/>
      <c r="TZS41" s="661"/>
      <c r="TZT41" s="661"/>
      <c r="TZU41" s="661"/>
      <c r="TZV41" s="661"/>
      <c r="TZW41" s="661"/>
      <c r="TZX41" s="661"/>
      <c r="TZY41" s="661"/>
      <c r="TZZ41" s="661"/>
      <c r="UAA41" s="661"/>
      <c r="UAB41" s="661"/>
      <c r="UAC41" s="661"/>
      <c r="UAD41" s="661"/>
      <c r="UAE41" s="661"/>
      <c r="UAF41" s="661"/>
      <c r="UAG41" s="661"/>
      <c r="UAH41" s="661"/>
      <c r="UAI41" s="661"/>
      <c r="UAJ41" s="661"/>
      <c r="UAK41" s="661"/>
      <c r="UAL41" s="661"/>
      <c r="UAM41" s="661"/>
      <c r="UAN41" s="661"/>
      <c r="UAO41" s="661"/>
      <c r="UAP41" s="661"/>
      <c r="UAQ41" s="661"/>
      <c r="UAR41" s="661"/>
      <c r="UAS41" s="661"/>
      <c r="UAT41" s="661"/>
      <c r="UAU41" s="661"/>
      <c r="UAV41" s="661"/>
      <c r="UAW41" s="661"/>
      <c r="UAX41" s="661"/>
      <c r="UAY41" s="661"/>
      <c r="UAZ41" s="661"/>
      <c r="UBA41" s="661"/>
      <c r="UBB41" s="661"/>
      <c r="UBC41" s="661"/>
      <c r="UBD41" s="661"/>
      <c r="UBE41" s="661"/>
      <c r="UBF41" s="661"/>
      <c r="UBG41" s="661"/>
      <c r="UBH41" s="661"/>
      <c r="UBI41" s="661"/>
      <c r="UBJ41" s="661"/>
      <c r="UBK41" s="661"/>
      <c r="UBL41" s="661"/>
      <c r="UBM41" s="661"/>
      <c r="UBN41" s="661"/>
      <c r="UBO41" s="661"/>
      <c r="UBP41" s="661"/>
      <c r="UBQ41" s="661"/>
      <c r="UBR41" s="661"/>
      <c r="UBS41" s="661"/>
      <c r="UBT41" s="661"/>
      <c r="UBU41" s="661"/>
      <c r="UBV41" s="661"/>
      <c r="UBW41" s="661"/>
      <c r="UBX41" s="661"/>
      <c r="UBY41" s="661"/>
      <c r="UBZ41" s="661"/>
      <c r="UCA41" s="661"/>
      <c r="UCB41" s="661"/>
      <c r="UCC41" s="661"/>
      <c r="UCD41" s="661"/>
      <c r="UCE41" s="661"/>
      <c r="UCF41" s="661"/>
      <c r="UCG41" s="661"/>
      <c r="UCH41" s="661"/>
      <c r="UCI41" s="661"/>
      <c r="UCJ41" s="661"/>
      <c r="UCK41" s="661"/>
      <c r="UCL41" s="661"/>
      <c r="UCM41" s="661"/>
      <c r="UCN41" s="661"/>
      <c r="UCO41" s="661"/>
      <c r="UCP41" s="661"/>
      <c r="UCQ41" s="661"/>
      <c r="UCR41" s="661"/>
      <c r="UCS41" s="661"/>
      <c r="UCT41" s="661"/>
      <c r="UCU41" s="661"/>
      <c r="UCV41" s="661"/>
      <c r="UCW41" s="661"/>
      <c r="UCX41" s="661"/>
      <c r="UCY41" s="661"/>
      <c r="UCZ41" s="661"/>
      <c r="UDA41" s="661"/>
      <c r="UDB41" s="661"/>
      <c r="UDC41" s="661"/>
      <c r="UDD41" s="661"/>
      <c r="UDE41" s="661"/>
      <c r="UDF41" s="661"/>
      <c r="UDG41" s="661"/>
      <c r="UDH41" s="661"/>
      <c r="UDI41" s="661"/>
      <c r="UDJ41" s="661"/>
      <c r="UDK41" s="661"/>
      <c r="UDL41" s="661"/>
      <c r="UDM41" s="661"/>
      <c r="UDN41" s="661"/>
      <c r="UDO41" s="661"/>
      <c r="UDP41" s="661"/>
      <c r="UDQ41" s="661"/>
      <c r="UDR41" s="661"/>
      <c r="UDS41" s="661"/>
      <c r="UDT41" s="661"/>
      <c r="UDU41" s="661"/>
      <c r="UDV41" s="661"/>
      <c r="UDW41" s="661"/>
      <c r="UDX41" s="661"/>
      <c r="UDY41" s="661"/>
      <c r="UDZ41" s="661"/>
      <c r="UEA41" s="661"/>
      <c r="UEB41" s="661"/>
      <c r="UEC41" s="661"/>
      <c r="UED41" s="661"/>
      <c r="UEE41" s="661"/>
      <c r="UEF41" s="661"/>
      <c r="UEG41" s="661"/>
      <c r="UEH41" s="661"/>
      <c r="UEI41" s="661"/>
      <c r="UEJ41" s="661"/>
      <c r="UEK41" s="661"/>
      <c r="UEL41" s="661"/>
      <c r="UEM41" s="661"/>
      <c r="UEN41" s="661"/>
      <c r="UEO41" s="661"/>
      <c r="UEP41" s="661"/>
      <c r="UEQ41" s="661"/>
      <c r="UER41" s="661"/>
      <c r="UES41" s="661"/>
      <c r="UET41" s="661"/>
      <c r="UEU41" s="661"/>
      <c r="UEV41" s="661"/>
      <c r="UEW41" s="661"/>
      <c r="UEX41" s="661"/>
      <c r="UEY41" s="661"/>
      <c r="UEZ41" s="661"/>
      <c r="UFA41" s="661"/>
      <c r="UFB41" s="661"/>
      <c r="UFC41" s="661"/>
      <c r="UFD41" s="661"/>
      <c r="UFE41" s="661"/>
      <c r="UFF41" s="661"/>
      <c r="UFG41" s="661"/>
      <c r="UFH41" s="661"/>
      <c r="UFI41" s="661"/>
      <c r="UFJ41" s="661"/>
      <c r="UFK41" s="661"/>
      <c r="UFL41" s="661"/>
      <c r="UFM41" s="661"/>
      <c r="UFN41" s="661"/>
      <c r="UFO41" s="661"/>
      <c r="UFP41" s="661"/>
      <c r="UFQ41" s="661"/>
      <c r="UFR41" s="661"/>
      <c r="UFS41" s="661"/>
      <c r="UFT41" s="661"/>
      <c r="UFU41" s="661"/>
      <c r="UFV41" s="661"/>
      <c r="UFW41" s="661"/>
      <c r="UFX41" s="661"/>
      <c r="UFY41" s="661"/>
      <c r="UFZ41" s="661"/>
      <c r="UGA41" s="661"/>
      <c r="UGB41" s="661"/>
      <c r="UGC41" s="661"/>
      <c r="UGD41" s="661"/>
      <c r="UGE41" s="661"/>
      <c r="UGF41" s="661"/>
      <c r="UGG41" s="661"/>
      <c r="UGH41" s="661"/>
      <c r="UGI41" s="661"/>
      <c r="UGJ41" s="661"/>
      <c r="UGK41" s="661"/>
      <c r="UGL41" s="661"/>
      <c r="UGM41" s="661"/>
      <c r="UGN41" s="661"/>
      <c r="UGO41" s="661"/>
      <c r="UGP41" s="661"/>
      <c r="UGQ41" s="661"/>
      <c r="UGR41" s="661"/>
      <c r="UGS41" s="661"/>
      <c r="UGT41" s="661"/>
      <c r="UGU41" s="661"/>
      <c r="UGV41" s="661"/>
      <c r="UGW41" s="661"/>
      <c r="UGX41" s="661"/>
      <c r="UGY41" s="661"/>
      <c r="UGZ41" s="661"/>
      <c r="UHA41" s="661"/>
      <c r="UHB41" s="661"/>
      <c r="UHC41" s="661"/>
      <c r="UHD41" s="661"/>
      <c r="UHE41" s="661"/>
      <c r="UHF41" s="661"/>
      <c r="UHG41" s="661"/>
      <c r="UHH41" s="661"/>
      <c r="UHI41" s="661"/>
      <c r="UHJ41" s="661"/>
      <c r="UHK41" s="661"/>
      <c r="UHL41" s="661"/>
      <c r="UHM41" s="661"/>
      <c r="UHN41" s="661"/>
      <c r="UHO41" s="661"/>
      <c r="UHP41" s="661"/>
      <c r="UHQ41" s="661"/>
      <c r="UHR41" s="661"/>
      <c r="UHS41" s="661"/>
      <c r="UHT41" s="661"/>
      <c r="UHU41" s="661"/>
      <c r="UHV41" s="661"/>
      <c r="UHW41" s="661"/>
      <c r="UHX41" s="661"/>
      <c r="UHY41" s="661"/>
      <c r="UHZ41" s="661"/>
      <c r="UIA41" s="661"/>
      <c r="UIB41" s="661"/>
      <c r="UIC41" s="661"/>
      <c r="UID41" s="661"/>
      <c r="UIE41" s="661"/>
      <c r="UIF41" s="661"/>
      <c r="UIG41" s="661"/>
      <c r="UIH41" s="661"/>
      <c r="UII41" s="661"/>
      <c r="UIJ41" s="661"/>
      <c r="UIK41" s="661"/>
      <c r="UIL41" s="661"/>
      <c r="UIM41" s="661"/>
      <c r="UIN41" s="661"/>
      <c r="UIO41" s="661"/>
      <c r="UIP41" s="661"/>
      <c r="UIQ41" s="661"/>
      <c r="UIR41" s="661"/>
      <c r="UIS41" s="661"/>
      <c r="UIT41" s="661"/>
      <c r="UIU41" s="661"/>
      <c r="UIV41" s="661"/>
      <c r="UIW41" s="661"/>
      <c r="UIX41" s="661"/>
      <c r="UIY41" s="661"/>
      <c r="UIZ41" s="661"/>
      <c r="UJA41" s="661"/>
      <c r="UJB41" s="661"/>
      <c r="UJC41" s="661"/>
      <c r="UJD41" s="661"/>
      <c r="UJE41" s="661"/>
      <c r="UJF41" s="661"/>
      <c r="UJG41" s="661"/>
      <c r="UJH41" s="661"/>
      <c r="UJI41" s="661"/>
      <c r="UJJ41" s="661"/>
      <c r="UJK41" s="661"/>
      <c r="UJL41" s="661"/>
      <c r="UJM41" s="661"/>
      <c r="UJN41" s="661"/>
      <c r="UJO41" s="661"/>
      <c r="UJP41" s="661"/>
      <c r="UJQ41" s="661"/>
      <c r="UJR41" s="661"/>
      <c r="UJS41" s="661"/>
      <c r="UJT41" s="661"/>
      <c r="UJU41" s="661"/>
      <c r="UJV41" s="661"/>
      <c r="UJW41" s="661"/>
      <c r="UJX41" s="661"/>
      <c r="UJY41" s="661"/>
      <c r="UJZ41" s="661"/>
      <c r="UKA41" s="661"/>
      <c r="UKB41" s="661"/>
      <c r="UKC41" s="661"/>
      <c r="UKD41" s="661"/>
      <c r="UKE41" s="661"/>
      <c r="UKF41" s="661"/>
      <c r="UKG41" s="661"/>
      <c r="UKH41" s="661"/>
      <c r="UKI41" s="661"/>
      <c r="UKJ41" s="661"/>
      <c r="UKK41" s="661"/>
      <c r="UKL41" s="661"/>
      <c r="UKM41" s="661"/>
      <c r="UKN41" s="661"/>
      <c r="UKO41" s="661"/>
      <c r="UKP41" s="661"/>
      <c r="UKQ41" s="661"/>
      <c r="UKR41" s="661"/>
      <c r="UKS41" s="661"/>
      <c r="UKT41" s="661"/>
      <c r="UKU41" s="661"/>
      <c r="UKV41" s="661"/>
      <c r="UKW41" s="661"/>
      <c r="UKX41" s="661"/>
      <c r="UKY41" s="661"/>
      <c r="UKZ41" s="661"/>
      <c r="ULA41" s="661"/>
      <c r="ULB41" s="661"/>
      <c r="ULC41" s="661"/>
      <c r="ULD41" s="661"/>
      <c r="ULE41" s="661"/>
      <c r="ULF41" s="661"/>
      <c r="ULG41" s="661"/>
      <c r="ULH41" s="661"/>
      <c r="ULI41" s="661"/>
      <c r="ULJ41" s="661"/>
      <c r="ULK41" s="661"/>
      <c r="ULL41" s="661"/>
      <c r="ULM41" s="661"/>
      <c r="ULN41" s="661"/>
      <c r="ULO41" s="661"/>
      <c r="ULP41" s="661"/>
      <c r="ULQ41" s="661"/>
      <c r="ULR41" s="661"/>
      <c r="ULS41" s="661"/>
      <c r="ULT41" s="661"/>
      <c r="ULU41" s="661"/>
      <c r="ULV41" s="661"/>
      <c r="ULW41" s="661"/>
      <c r="ULX41" s="661"/>
      <c r="ULY41" s="661"/>
      <c r="ULZ41" s="661"/>
      <c r="UMA41" s="661"/>
      <c r="UMB41" s="661"/>
      <c r="UMC41" s="661"/>
      <c r="UMD41" s="661"/>
      <c r="UME41" s="661"/>
      <c r="UMF41" s="661"/>
      <c r="UMG41" s="661"/>
      <c r="UMH41" s="661"/>
      <c r="UMI41" s="661"/>
      <c r="UMJ41" s="661"/>
      <c r="UMK41" s="661"/>
      <c r="UML41" s="661"/>
      <c r="UMM41" s="661"/>
      <c r="UMN41" s="661"/>
      <c r="UMO41" s="661"/>
      <c r="UMP41" s="661"/>
      <c r="UMQ41" s="661"/>
      <c r="UMR41" s="661"/>
      <c r="UMS41" s="661"/>
      <c r="UMT41" s="661"/>
      <c r="UMU41" s="661"/>
      <c r="UMV41" s="661"/>
      <c r="UMW41" s="661"/>
      <c r="UMX41" s="661"/>
      <c r="UMY41" s="661"/>
      <c r="UMZ41" s="661"/>
      <c r="UNA41" s="661"/>
      <c r="UNB41" s="661"/>
      <c r="UNC41" s="661"/>
      <c r="UND41" s="661"/>
      <c r="UNE41" s="661"/>
      <c r="UNF41" s="661"/>
      <c r="UNG41" s="661"/>
      <c r="UNH41" s="661"/>
      <c r="UNI41" s="661"/>
      <c r="UNJ41" s="661"/>
      <c r="UNK41" s="661"/>
      <c r="UNL41" s="661"/>
      <c r="UNM41" s="661"/>
      <c r="UNN41" s="661"/>
      <c r="UNO41" s="661"/>
      <c r="UNP41" s="661"/>
      <c r="UNQ41" s="661"/>
      <c r="UNR41" s="661"/>
      <c r="UNS41" s="661"/>
      <c r="UNT41" s="661"/>
      <c r="UNU41" s="661"/>
      <c r="UNV41" s="661"/>
      <c r="UNW41" s="661"/>
      <c r="UNX41" s="661"/>
      <c r="UNY41" s="661"/>
      <c r="UNZ41" s="661"/>
      <c r="UOA41" s="661"/>
      <c r="UOB41" s="661"/>
      <c r="UOC41" s="661"/>
      <c r="UOD41" s="661"/>
      <c r="UOE41" s="661"/>
      <c r="UOF41" s="661"/>
      <c r="UOG41" s="661"/>
      <c r="UOH41" s="661"/>
      <c r="UOI41" s="661"/>
      <c r="UOJ41" s="661"/>
      <c r="UOK41" s="661"/>
      <c r="UOL41" s="661"/>
      <c r="UOM41" s="661"/>
      <c r="UON41" s="661"/>
      <c r="UOO41" s="661"/>
      <c r="UOP41" s="661"/>
      <c r="UOQ41" s="661"/>
      <c r="UOR41" s="661"/>
      <c r="UOS41" s="661"/>
      <c r="UOT41" s="661"/>
      <c r="UOU41" s="661"/>
      <c r="UOV41" s="661"/>
      <c r="UOW41" s="661"/>
      <c r="UOX41" s="661"/>
      <c r="UOY41" s="661"/>
      <c r="UOZ41" s="661"/>
      <c r="UPA41" s="661"/>
      <c r="UPB41" s="661"/>
      <c r="UPC41" s="661"/>
      <c r="UPD41" s="661"/>
      <c r="UPE41" s="661"/>
      <c r="UPF41" s="661"/>
      <c r="UPG41" s="661"/>
      <c r="UPH41" s="661"/>
      <c r="UPI41" s="661"/>
      <c r="UPJ41" s="661"/>
      <c r="UPK41" s="661"/>
      <c r="UPL41" s="661"/>
      <c r="UPM41" s="661"/>
      <c r="UPN41" s="661"/>
      <c r="UPO41" s="661"/>
      <c r="UPP41" s="661"/>
      <c r="UPQ41" s="661"/>
      <c r="UPR41" s="661"/>
      <c r="UPS41" s="661"/>
      <c r="UPT41" s="661"/>
      <c r="UPU41" s="661"/>
      <c r="UPV41" s="661"/>
      <c r="UPW41" s="661"/>
      <c r="UPX41" s="661"/>
      <c r="UPY41" s="661"/>
      <c r="UPZ41" s="661"/>
      <c r="UQA41" s="661"/>
      <c r="UQB41" s="661"/>
      <c r="UQC41" s="661"/>
      <c r="UQD41" s="661"/>
      <c r="UQE41" s="661"/>
      <c r="UQF41" s="661"/>
      <c r="UQG41" s="661"/>
      <c r="UQH41" s="661"/>
      <c r="UQI41" s="661"/>
      <c r="UQJ41" s="661"/>
      <c r="UQK41" s="661"/>
      <c r="UQL41" s="661"/>
      <c r="UQM41" s="661"/>
      <c r="UQN41" s="661"/>
      <c r="UQO41" s="661"/>
      <c r="UQP41" s="661"/>
      <c r="UQQ41" s="661"/>
      <c r="UQR41" s="661"/>
      <c r="UQS41" s="661"/>
      <c r="UQT41" s="661"/>
      <c r="UQU41" s="661"/>
      <c r="UQV41" s="661"/>
      <c r="UQW41" s="661"/>
      <c r="UQX41" s="661"/>
      <c r="UQY41" s="661"/>
      <c r="UQZ41" s="661"/>
      <c r="URA41" s="661"/>
      <c r="URB41" s="661"/>
      <c r="URC41" s="661"/>
      <c r="URD41" s="661"/>
      <c r="URE41" s="661"/>
      <c r="URF41" s="661"/>
      <c r="URG41" s="661"/>
      <c r="URH41" s="661"/>
      <c r="URI41" s="661"/>
      <c r="URJ41" s="661"/>
      <c r="URK41" s="661"/>
      <c r="URL41" s="661"/>
      <c r="URM41" s="661"/>
      <c r="URN41" s="661"/>
      <c r="URO41" s="661"/>
      <c r="URP41" s="661"/>
      <c r="URQ41" s="661"/>
      <c r="URR41" s="661"/>
      <c r="URS41" s="661"/>
      <c r="URT41" s="661"/>
      <c r="URU41" s="661"/>
      <c r="URV41" s="661"/>
      <c r="URW41" s="661"/>
      <c r="URX41" s="661"/>
      <c r="URY41" s="661"/>
      <c r="URZ41" s="661"/>
      <c r="USA41" s="661"/>
      <c r="USB41" s="661"/>
      <c r="USC41" s="661"/>
      <c r="USD41" s="661"/>
      <c r="USE41" s="661"/>
      <c r="USF41" s="661"/>
      <c r="USG41" s="661"/>
      <c r="USH41" s="661"/>
      <c r="USI41" s="661"/>
      <c r="USJ41" s="661"/>
      <c r="USK41" s="661"/>
      <c r="USL41" s="661"/>
      <c r="USM41" s="661"/>
      <c r="USN41" s="661"/>
      <c r="USO41" s="661"/>
      <c r="USP41" s="661"/>
      <c r="USQ41" s="661"/>
      <c r="USR41" s="661"/>
      <c r="USS41" s="661"/>
      <c r="UST41" s="661"/>
      <c r="USU41" s="661"/>
      <c r="USV41" s="661"/>
      <c r="USW41" s="661"/>
      <c r="USX41" s="661"/>
      <c r="USY41" s="661"/>
      <c r="USZ41" s="661"/>
      <c r="UTA41" s="661"/>
      <c r="UTB41" s="661"/>
      <c r="UTC41" s="661"/>
      <c r="UTD41" s="661"/>
      <c r="UTE41" s="661"/>
      <c r="UTF41" s="661"/>
      <c r="UTG41" s="661"/>
      <c r="UTH41" s="661"/>
      <c r="UTI41" s="661"/>
      <c r="UTJ41" s="661"/>
      <c r="UTK41" s="661"/>
      <c r="UTL41" s="661"/>
      <c r="UTM41" s="661"/>
      <c r="UTN41" s="661"/>
      <c r="UTO41" s="661"/>
      <c r="UTP41" s="661"/>
      <c r="UTQ41" s="661"/>
      <c r="UTR41" s="661"/>
      <c r="UTS41" s="661"/>
      <c r="UTT41" s="661"/>
      <c r="UTU41" s="661"/>
      <c r="UTV41" s="661"/>
      <c r="UTW41" s="661"/>
      <c r="UTX41" s="661"/>
      <c r="UTY41" s="661"/>
      <c r="UTZ41" s="661"/>
      <c r="UUA41" s="661"/>
      <c r="UUB41" s="661"/>
      <c r="UUC41" s="661"/>
      <c r="UUD41" s="661"/>
      <c r="UUE41" s="661"/>
      <c r="UUF41" s="661"/>
      <c r="UUG41" s="661"/>
      <c r="UUH41" s="661"/>
      <c r="UUI41" s="661"/>
      <c r="UUJ41" s="661"/>
      <c r="UUK41" s="661"/>
      <c r="UUL41" s="661"/>
      <c r="UUM41" s="661"/>
      <c r="UUN41" s="661"/>
      <c r="UUO41" s="661"/>
      <c r="UUP41" s="661"/>
      <c r="UUQ41" s="661"/>
      <c r="UUR41" s="661"/>
      <c r="UUS41" s="661"/>
      <c r="UUT41" s="661"/>
      <c r="UUU41" s="661"/>
      <c r="UUV41" s="661"/>
      <c r="UUW41" s="661"/>
      <c r="UUX41" s="661"/>
      <c r="UUY41" s="661"/>
      <c r="UUZ41" s="661"/>
      <c r="UVA41" s="661"/>
      <c r="UVB41" s="661"/>
      <c r="UVC41" s="661"/>
      <c r="UVD41" s="661"/>
      <c r="UVE41" s="661"/>
      <c r="UVF41" s="661"/>
      <c r="UVG41" s="661"/>
      <c r="UVH41" s="661"/>
      <c r="UVI41" s="661"/>
      <c r="UVJ41" s="661"/>
      <c r="UVK41" s="661"/>
      <c r="UVL41" s="661"/>
      <c r="UVM41" s="661"/>
      <c r="UVN41" s="661"/>
      <c r="UVO41" s="661"/>
      <c r="UVP41" s="661"/>
      <c r="UVQ41" s="661"/>
      <c r="UVR41" s="661"/>
      <c r="UVS41" s="661"/>
      <c r="UVT41" s="661"/>
      <c r="UVU41" s="661"/>
      <c r="UVV41" s="661"/>
      <c r="UVW41" s="661"/>
      <c r="UVX41" s="661"/>
      <c r="UVY41" s="661"/>
      <c r="UVZ41" s="661"/>
      <c r="UWA41" s="661"/>
      <c r="UWB41" s="661"/>
      <c r="UWC41" s="661"/>
      <c r="UWD41" s="661"/>
      <c r="UWE41" s="661"/>
      <c r="UWF41" s="661"/>
      <c r="UWG41" s="661"/>
      <c r="UWH41" s="661"/>
      <c r="UWI41" s="661"/>
      <c r="UWJ41" s="661"/>
      <c r="UWK41" s="661"/>
      <c r="UWL41" s="661"/>
      <c r="UWM41" s="661"/>
      <c r="UWN41" s="661"/>
      <c r="UWO41" s="661"/>
      <c r="UWP41" s="661"/>
      <c r="UWQ41" s="661"/>
      <c r="UWR41" s="661"/>
      <c r="UWS41" s="661"/>
      <c r="UWT41" s="661"/>
      <c r="UWU41" s="661"/>
      <c r="UWV41" s="661"/>
      <c r="UWW41" s="661"/>
      <c r="UWX41" s="661"/>
      <c r="UWY41" s="661"/>
      <c r="UWZ41" s="661"/>
      <c r="UXA41" s="661"/>
      <c r="UXB41" s="661"/>
      <c r="UXC41" s="661"/>
      <c r="UXD41" s="661"/>
      <c r="UXE41" s="661"/>
      <c r="UXF41" s="661"/>
      <c r="UXG41" s="661"/>
      <c r="UXH41" s="661"/>
      <c r="UXI41" s="661"/>
      <c r="UXJ41" s="661"/>
      <c r="UXK41" s="661"/>
      <c r="UXL41" s="661"/>
      <c r="UXM41" s="661"/>
      <c r="UXN41" s="661"/>
      <c r="UXO41" s="661"/>
      <c r="UXP41" s="661"/>
      <c r="UXQ41" s="661"/>
      <c r="UXR41" s="661"/>
      <c r="UXS41" s="661"/>
      <c r="UXT41" s="661"/>
      <c r="UXU41" s="661"/>
      <c r="UXV41" s="661"/>
      <c r="UXW41" s="661"/>
      <c r="UXX41" s="661"/>
      <c r="UXY41" s="661"/>
      <c r="UXZ41" s="661"/>
      <c r="UYA41" s="661"/>
      <c r="UYB41" s="661"/>
      <c r="UYC41" s="661"/>
      <c r="UYD41" s="661"/>
      <c r="UYE41" s="661"/>
      <c r="UYF41" s="661"/>
      <c r="UYG41" s="661"/>
      <c r="UYH41" s="661"/>
      <c r="UYI41" s="661"/>
      <c r="UYJ41" s="661"/>
      <c r="UYK41" s="661"/>
      <c r="UYL41" s="661"/>
      <c r="UYM41" s="661"/>
      <c r="UYN41" s="661"/>
      <c r="UYO41" s="661"/>
      <c r="UYP41" s="661"/>
      <c r="UYQ41" s="661"/>
      <c r="UYR41" s="661"/>
      <c r="UYS41" s="661"/>
      <c r="UYT41" s="661"/>
      <c r="UYU41" s="661"/>
      <c r="UYV41" s="661"/>
      <c r="UYW41" s="661"/>
      <c r="UYX41" s="661"/>
      <c r="UYY41" s="661"/>
      <c r="UYZ41" s="661"/>
      <c r="UZA41" s="661"/>
      <c r="UZB41" s="661"/>
      <c r="UZC41" s="661"/>
      <c r="UZD41" s="661"/>
      <c r="UZE41" s="661"/>
      <c r="UZF41" s="661"/>
      <c r="UZG41" s="661"/>
      <c r="UZH41" s="661"/>
      <c r="UZI41" s="661"/>
      <c r="UZJ41" s="661"/>
      <c r="UZK41" s="661"/>
      <c r="UZL41" s="661"/>
      <c r="UZM41" s="661"/>
      <c r="UZN41" s="661"/>
      <c r="UZO41" s="661"/>
      <c r="UZP41" s="661"/>
      <c r="UZQ41" s="661"/>
      <c r="UZR41" s="661"/>
      <c r="UZS41" s="661"/>
      <c r="UZT41" s="661"/>
      <c r="UZU41" s="661"/>
      <c r="UZV41" s="661"/>
      <c r="UZW41" s="661"/>
      <c r="UZX41" s="661"/>
      <c r="UZY41" s="661"/>
      <c r="UZZ41" s="661"/>
      <c r="VAA41" s="661"/>
      <c r="VAB41" s="661"/>
      <c r="VAC41" s="661"/>
      <c r="VAD41" s="661"/>
      <c r="VAE41" s="661"/>
      <c r="VAF41" s="661"/>
      <c r="VAG41" s="661"/>
      <c r="VAH41" s="661"/>
      <c r="VAI41" s="661"/>
      <c r="VAJ41" s="661"/>
      <c r="VAK41" s="661"/>
      <c r="VAL41" s="661"/>
      <c r="VAM41" s="661"/>
      <c r="VAN41" s="661"/>
      <c r="VAO41" s="661"/>
      <c r="VAP41" s="661"/>
      <c r="VAQ41" s="661"/>
      <c r="VAR41" s="661"/>
      <c r="VAS41" s="661"/>
      <c r="VAT41" s="661"/>
      <c r="VAU41" s="661"/>
      <c r="VAV41" s="661"/>
      <c r="VAW41" s="661"/>
      <c r="VAX41" s="661"/>
      <c r="VAY41" s="661"/>
      <c r="VAZ41" s="661"/>
      <c r="VBA41" s="661"/>
      <c r="VBB41" s="661"/>
      <c r="VBC41" s="661"/>
      <c r="VBD41" s="661"/>
      <c r="VBE41" s="661"/>
      <c r="VBF41" s="661"/>
      <c r="VBG41" s="661"/>
      <c r="VBH41" s="661"/>
      <c r="VBI41" s="661"/>
      <c r="VBJ41" s="661"/>
      <c r="VBK41" s="661"/>
      <c r="VBL41" s="661"/>
      <c r="VBM41" s="661"/>
      <c r="VBN41" s="661"/>
      <c r="VBO41" s="661"/>
      <c r="VBP41" s="661"/>
      <c r="VBQ41" s="661"/>
      <c r="VBR41" s="661"/>
      <c r="VBS41" s="661"/>
      <c r="VBT41" s="661"/>
      <c r="VBU41" s="661"/>
      <c r="VBV41" s="661"/>
      <c r="VBW41" s="661"/>
      <c r="VBX41" s="661"/>
      <c r="VBY41" s="661"/>
      <c r="VBZ41" s="661"/>
      <c r="VCA41" s="661"/>
      <c r="VCB41" s="661"/>
      <c r="VCC41" s="661"/>
      <c r="VCD41" s="661"/>
      <c r="VCE41" s="661"/>
      <c r="VCF41" s="661"/>
      <c r="VCG41" s="661"/>
      <c r="VCH41" s="661"/>
      <c r="VCI41" s="661"/>
      <c r="VCJ41" s="661"/>
      <c r="VCK41" s="661"/>
      <c r="VCL41" s="661"/>
      <c r="VCM41" s="661"/>
      <c r="VCN41" s="661"/>
      <c r="VCO41" s="661"/>
      <c r="VCP41" s="661"/>
      <c r="VCQ41" s="661"/>
      <c r="VCR41" s="661"/>
      <c r="VCS41" s="661"/>
      <c r="VCT41" s="661"/>
      <c r="VCU41" s="661"/>
      <c r="VCV41" s="661"/>
      <c r="VCW41" s="661"/>
      <c r="VCX41" s="661"/>
      <c r="VCY41" s="661"/>
      <c r="VCZ41" s="661"/>
      <c r="VDA41" s="661"/>
      <c r="VDB41" s="661"/>
      <c r="VDC41" s="661"/>
      <c r="VDD41" s="661"/>
      <c r="VDE41" s="661"/>
      <c r="VDF41" s="661"/>
      <c r="VDG41" s="661"/>
      <c r="VDH41" s="661"/>
      <c r="VDI41" s="661"/>
      <c r="VDJ41" s="661"/>
      <c r="VDK41" s="661"/>
      <c r="VDL41" s="661"/>
      <c r="VDM41" s="661"/>
      <c r="VDN41" s="661"/>
      <c r="VDO41" s="661"/>
      <c r="VDP41" s="661"/>
      <c r="VDQ41" s="661"/>
      <c r="VDR41" s="661"/>
      <c r="VDS41" s="661"/>
      <c r="VDT41" s="661"/>
      <c r="VDU41" s="661"/>
      <c r="VDV41" s="661"/>
      <c r="VDW41" s="661"/>
      <c r="VDX41" s="661"/>
      <c r="VDY41" s="661"/>
      <c r="VDZ41" s="661"/>
      <c r="VEA41" s="661"/>
      <c r="VEB41" s="661"/>
      <c r="VEC41" s="661"/>
      <c r="VED41" s="661"/>
      <c r="VEE41" s="661"/>
      <c r="VEF41" s="661"/>
      <c r="VEG41" s="661"/>
      <c r="VEH41" s="661"/>
      <c r="VEI41" s="661"/>
      <c r="VEJ41" s="661"/>
      <c r="VEK41" s="661"/>
      <c r="VEL41" s="661"/>
      <c r="VEM41" s="661"/>
      <c r="VEN41" s="661"/>
      <c r="VEO41" s="661"/>
      <c r="VEP41" s="661"/>
      <c r="VEQ41" s="661"/>
      <c r="VER41" s="661"/>
      <c r="VES41" s="661"/>
      <c r="VET41" s="661"/>
      <c r="VEU41" s="661"/>
      <c r="VEV41" s="661"/>
      <c r="VEW41" s="661"/>
      <c r="VEX41" s="661"/>
      <c r="VEY41" s="661"/>
      <c r="VEZ41" s="661"/>
      <c r="VFA41" s="661"/>
      <c r="VFB41" s="661"/>
      <c r="VFC41" s="661"/>
      <c r="VFD41" s="661"/>
      <c r="VFE41" s="661"/>
      <c r="VFF41" s="661"/>
      <c r="VFG41" s="661"/>
      <c r="VFH41" s="661"/>
      <c r="VFI41" s="661"/>
      <c r="VFJ41" s="661"/>
      <c r="VFK41" s="661"/>
      <c r="VFL41" s="661"/>
      <c r="VFM41" s="661"/>
      <c r="VFN41" s="661"/>
      <c r="VFO41" s="661"/>
      <c r="VFP41" s="661"/>
      <c r="VFQ41" s="661"/>
      <c r="VFR41" s="661"/>
      <c r="VFS41" s="661"/>
      <c r="VFT41" s="661"/>
      <c r="VFU41" s="661"/>
      <c r="VFV41" s="661"/>
      <c r="VFW41" s="661"/>
      <c r="VFX41" s="661"/>
      <c r="VFY41" s="661"/>
      <c r="VFZ41" s="661"/>
      <c r="VGA41" s="661"/>
      <c r="VGB41" s="661"/>
      <c r="VGC41" s="661"/>
      <c r="VGD41" s="661"/>
      <c r="VGE41" s="661"/>
      <c r="VGF41" s="661"/>
      <c r="VGG41" s="661"/>
      <c r="VGH41" s="661"/>
      <c r="VGI41" s="661"/>
      <c r="VGJ41" s="661"/>
      <c r="VGK41" s="661"/>
      <c r="VGL41" s="661"/>
      <c r="VGM41" s="661"/>
      <c r="VGN41" s="661"/>
      <c r="VGO41" s="661"/>
      <c r="VGP41" s="661"/>
      <c r="VGQ41" s="661"/>
      <c r="VGR41" s="661"/>
      <c r="VGS41" s="661"/>
      <c r="VGT41" s="661"/>
      <c r="VGU41" s="661"/>
      <c r="VGV41" s="661"/>
      <c r="VGW41" s="661"/>
      <c r="VGX41" s="661"/>
      <c r="VGY41" s="661"/>
      <c r="VGZ41" s="661"/>
      <c r="VHA41" s="661"/>
      <c r="VHB41" s="661"/>
      <c r="VHC41" s="661"/>
      <c r="VHD41" s="661"/>
      <c r="VHE41" s="661"/>
      <c r="VHF41" s="661"/>
      <c r="VHG41" s="661"/>
      <c r="VHH41" s="661"/>
      <c r="VHI41" s="661"/>
      <c r="VHJ41" s="661"/>
      <c r="VHK41" s="661"/>
      <c r="VHL41" s="661"/>
      <c r="VHM41" s="661"/>
      <c r="VHN41" s="661"/>
      <c r="VHO41" s="661"/>
      <c r="VHP41" s="661"/>
      <c r="VHQ41" s="661"/>
      <c r="VHR41" s="661"/>
      <c r="VHS41" s="661"/>
      <c r="VHT41" s="661"/>
      <c r="VHU41" s="661"/>
      <c r="VHV41" s="661"/>
      <c r="VHW41" s="661"/>
      <c r="VHX41" s="661"/>
      <c r="VHY41" s="661"/>
      <c r="VHZ41" s="661"/>
      <c r="VIA41" s="661"/>
      <c r="VIB41" s="661"/>
      <c r="VIC41" s="661"/>
      <c r="VID41" s="661"/>
      <c r="VIE41" s="661"/>
      <c r="VIF41" s="661"/>
      <c r="VIG41" s="661"/>
      <c r="VIH41" s="661"/>
      <c r="VII41" s="661"/>
      <c r="VIJ41" s="661"/>
      <c r="VIK41" s="661"/>
      <c r="VIL41" s="661"/>
      <c r="VIM41" s="661"/>
      <c r="VIN41" s="661"/>
      <c r="VIO41" s="661"/>
      <c r="VIP41" s="661"/>
      <c r="VIQ41" s="661"/>
      <c r="VIR41" s="661"/>
      <c r="VIS41" s="661"/>
      <c r="VIT41" s="661"/>
      <c r="VIU41" s="661"/>
      <c r="VIV41" s="661"/>
      <c r="VIW41" s="661"/>
      <c r="VIX41" s="661"/>
      <c r="VIY41" s="661"/>
      <c r="VIZ41" s="661"/>
      <c r="VJA41" s="661"/>
      <c r="VJB41" s="661"/>
      <c r="VJC41" s="661"/>
      <c r="VJD41" s="661"/>
      <c r="VJE41" s="661"/>
      <c r="VJF41" s="661"/>
      <c r="VJG41" s="661"/>
      <c r="VJH41" s="661"/>
      <c r="VJI41" s="661"/>
      <c r="VJJ41" s="661"/>
      <c r="VJK41" s="661"/>
      <c r="VJL41" s="661"/>
      <c r="VJM41" s="661"/>
      <c r="VJN41" s="661"/>
      <c r="VJO41" s="661"/>
      <c r="VJP41" s="661"/>
      <c r="VJQ41" s="661"/>
      <c r="VJR41" s="661"/>
      <c r="VJS41" s="661"/>
      <c r="VJT41" s="661"/>
      <c r="VJU41" s="661"/>
      <c r="VJV41" s="661"/>
      <c r="VJW41" s="661"/>
      <c r="VJX41" s="661"/>
      <c r="VJY41" s="661"/>
      <c r="VJZ41" s="661"/>
      <c r="VKA41" s="661"/>
      <c r="VKB41" s="661"/>
      <c r="VKC41" s="661"/>
      <c r="VKD41" s="661"/>
      <c r="VKE41" s="661"/>
      <c r="VKF41" s="661"/>
      <c r="VKG41" s="661"/>
      <c r="VKH41" s="661"/>
      <c r="VKI41" s="661"/>
      <c r="VKJ41" s="661"/>
      <c r="VKK41" s="661"/>
      <c r="VKL41" s="661"/>
      <c r="VKM41" s="661"/>
      <c r="VKN41" s="661"/>
      <c r="VKO41" s="661"/>
      <c r="VKP41" s="661"/>
      <c r="VKQ41" s="661"/>
      <c r="VKR41" s="661"/>
      <c r="VKS41" s="661"/>
      <c r="VKT41" s="661"/>
      <c r="VKU41" s="661"/>
      <c r="VKV41" s="661"/>
      <c r="VKW41" s="661"/>
      <c r="VKX41" s="661"/>
      <c r="VKY41" s="661"/>
      <c r="VKZ41" s="661"/>
      <c r="VLA41" s="661"/>
      <c r="VLB41" s="661"/>
      <c r="VLC41" s="661"/>
      <c r="VLD41" s="661"/>
      <c r="VLE41" s="661"/>
      <c r="VLF41" s="661"/>
      <c r="VLG41" s="661"/>
      <c r="VLH41" s="661"/>
      <c r="VLI41" s="661"/>
      <c r="VLJ41" s="661"/>
      <c r="VLK41" s="661"/>
      <c r="VLL41" s="661"/>
      <c r="VLM41" s="661"/>
      <c r="VLN41" s="661"/>
      <c r="VLO41" s="661"/>
      <c r="VLP41" s="661"/>
      <c r="VLQ41" s="661"/>
      <c r="VLR41" s="661"/>
      <c r="VLS41" s="661"/>
      <c r="VLT41" s="661"/>
      <c r="VLU41" s="661"/>
      <c r="VLV41" s="661"/>
      <c r="VLW41" s="661"/>
      <c r="VLX41" s="661"/>
      <c r="VLY41" s="661"/>
      <c r="VLZ41" s="661"/>
      <c r="VMA41" s="661"/>
      <c r="VMB41" s="661"/>
      <c r="VMC41" s="661"/>
      <c r="VMD41" s="661"/>
      <c r="VME41" s="661"/>
      <c r="VMF41" s="661"/>
      <c r="VMG41" s="661"/>
      <c r="VMH41" s="661"/>
      <c r="VMI41" s="661"/>
      <c r="VMJ41" s="661"/>
      <c r="VMK41" s="661"/>
      <c r="VML41" s="661"/>
      <c r="VMM41" s="661"/>
      <c r="VMN41" s="661"/>
      <c r="VMO41" s="661"/>
      <c r="VMP41" s="661"/>
      <c r="VMQ41" s="661"/>
      <c r="VMR41" s="661"/>
      <c r="VMS41" s="661"/>
      <c r="VMT41" s="661"/>
      <c r="VMU41" s="661"/>
      <c r="VMV41" s="661"/>
      <c r="VMW41" s="661"/>
      <c r="VMX41" s="661"/>
      <c r="VMY41" s="661"/>
      <c r="VMZ41" s="661"/>
      <c r="VNA41" s="661"/>
      <c r="VNB41" s="661"/>
      <c r="VNC41" s="661"/>
      <c r="VND41" s="661"/>
      <c r="VNE41" s="661"/>
      <c r="VNF41" s="661"/>
      <c r="VNG41" s="661"/>
      <c r="VNH41" s="661"/>
      <c r="VNI41" s="661"/>
      <c r="VNJ41" s="661"/>
      <c r="VNK41" s="661"/>
      <c r="VNL41" s="661"/>
      <c r="VNM41" s="661"/>
      <c r="VNN41" s="661"/>
      <c r="VNO41" s="661"/>
      <c r="VNP41" s="661"/>
      <c r="VNQ41" s="661"/>
      <c r="VNR41" s="661"/>
      <c r="VNS41" s="661"/>
      <c r="VNT41" s="661"/>
      <c r="VNU41" s="661"/>
      <c r="VNV41" s="661"/>
      <c r="VNW41" s="661"/>
      <c r="VNX41" s="661"/>
      <c r="VNY41" s="661"/>
      <c r="VNZ41" s="661"/>
      <c r="VOA41" s="661"/>
      <c r="VOB41" s="661"/>
      <c r="VOC41" s="661"/>
      <c r="VOD41" s="661"/>
      <c r="VOE41" s="661"/>
      <c r="VOF41" s="661"/>
      <c r="VOG41" s="661"/>
      <c r="VOH41" s="661"/>
      <c r="VOI41" s="661"/>
      <c r="VOJ41" s="661"/>
      <c r="VOK41" s="661"/>
      <c r="VOL41" s="661"/>
      <c r="VOM41" s="661"/>
      <c r="VON41" s="661"/>
      <c r="VOO41" s="661"/>
      <c r="VOP41" s="661"/>
      <c r="VOQ41" s="661"/>
      <c r="VOR41" s="661"/>
      <c r="VOS41" s="661"/>
      <c r="VOT41" s="661"/>
      <c r="VOU41" s="661"/>
      <c r="VOV41" s="661"/>
      <c r="VOW41" s="661"/>
      <c r="VOX41" s="661"/>
      <c r="VOY41" s="661"/>
      <c r="VOZ41" s="661"/>
      <c r="VPA41" s="661"/>
      <c r="VPB41" s="661"/>
      <c r="VPC41" s="661"/>
      <c r="VPD41" s="661"/>
      <c r="VPE41" s="661"/>
      <c r="VPF41" s="661"/>
      <c r="VPG41" s="661"/>
      <c r="VPH41" s="661"/>
      <c r="VPI41" s="661"/>
      <c r="VPJ41" s="661"/>
      <c r="VPK41" s="661"/>
      <c r="VPL41" s="661"/>
      <c r="VPM41" s="661"/>
      <c r="VPN41" s="661"/>
      <c r="VPO41" s="661"/>
      <c r="VPP41" s="661"/>
      <c r="VPQ41" s="661"/>
      <c r="VPR41" s="661"/>
      <c r="VPS41" s="661"/>
      <c r="VPT41" s="661"/>
      <c r="VPU41" s="661"/>
      <c r="VPV41" s="661"/>
      <c r="VPW41" s="661"/>
      <c r="VPX41" s="661"/>
      <c r="VPY41" s="661"/>
      <c r="VPZ41" s="661"/>
      <c r="VQA41" s="661"/>
      <c r="VQB41" s="661"/>
      <c r="VQC41" s="661"/>
      <c r="VQD41" s="661"/>
      <c r="VQE41" s="661"/>
      <c r="VQF41" s="661"/>
      <c r="VQG41" s="661"/>
      <c r="VQH41" s="661"/>
      <c r="VQI41" s="661"/>
      <c r="VQJ41" s="661"/>
      <c r="VQK41" s="661"/>
      <c r="VQL41" s="661"/>
      <c r="VQM41" s="661"/>
      <c r="VQN41" s="661"/>
      <c r="VQO41" s="661"/>
      <c r="VQP41" s="661"/>
      <c r="VQQ41" s="661"/>
      <c r="VQR41" s="661"/>
      <c r="VQS41" s="661"/>
      <c r="VQT41" s="661"/>
      <c r="VQU41" s="661"/>
      <c r="VQV41" s="661"/>
      <c r="VQW41" s="661"/>
      <c r="VQX41" s="661"/>
      <c r="VQY41" s="661"/>
      <c r="VQZ41" s="661"/>
      <c r="VRA41" s="661"/>
      <c r="VRB41" s="661"/>
      <c r="VRC41" s="661"/>
      <c r="VRD41" s="661"/>
      <c r="VRE41" s="661"/>
      <c r="VRF41" s="661"/>
      <c r="VRG41" s="661"/>
      <c r="VRH41" s="661"/>
      <c r="VRI41" s="661"/>
      <c r="VRJ41" s="661"/>
      <c r="VRK41" s="661"/>
      <c r="VRL41" s="661"/>
      <c r="VRM41" s="661"/>
      <c r="VRN41" s="661"/>
      <c r="VRO41" s="661"/>
      <c r="VRP41" s="661"/>
      <c r="VRQ41" s="661"/>
      <c r="VRR41" s="661"/>
      <c r="VRS41" s="661"/>
      <c r="VRT41" s="661"/>
      <c r="VRU41" s="661"/>
      <c r="VRV41" s="661"/>
      <c r="VRW41" s="661"/>
      <c r="VRX41" s="661"/>
      <c r="VRY41" s="661"/>
      <c r="VRZ41" s="661"/>
      <c r="VSA41" s="661"/>
      <c r="VSB41" s="661"/>
      <c r="VSC41" s="661"/>
      <c r="VSD41" s="661"/>
      <c r="VSE41" s="661"/>
      <c r="VSF41" s="661"/>
      <c r="VSG41" s="661"/>
      <c r="VSH41" s="661"/>
      <c r="VSI41" s="661"/>
      <c r="VSJ41" s="661"/>
      <c r="VSK41" s="661"/>
      <c r="VSL41" s="661"/>
      <c r="VSM41" s="661"/>
      <c r="VSN41" s="661"/>
      <c r="VSO41" s="661"/>
      <c r="VSP41" s="661"/>
      <c r="VSQ41" s="661"/>
      <c r="VSR41" s="661"/>
      <c r="VSS41" s="661"/>
      <c r="VST41" s="661"/>
      <c r="VSU41" s="661"/>
      <c r="VSV41" s="661"/>
      <c r="VSW41" s="661"/>
      <c r="VSX41" s="661"/>
      <c r="VSY41" s="661"/>
      <c r="VSZ41" s="661"/>
      <c r="VTA41" s="661"/>
      <c r="VTB41" s="661"/>
      <c r="VTC41" s="661"/>
      <c r="VTD41" s="661"/>
      <c r="VTE41" s="661"/>
      <c r="VTF41" s="661"/>
      <c r="VTG41" s="661"/>
      <c r="VTH41" s="661"/>
      <c r="VTI41" s="661"/>
      <c r="VTJ41" s="661"/>
      <c r="VTK41" s="661"/>
      <c r="VTL41" s="661"/>
      <c r="VTM41" s="661"/>
      <c r="VTN41" s="661"/>
      <c r="VTO41" s="661"/>
      <c r="VTP41" s="661"/>
      <c r="VTQ41" s="661"/>
      <c r="VTR41" s="661"/>
      <c r="VTS41" s="661"/>
      <c r="VTT41" s="661"/>
      <c r="VTU41" s="661"/>
      <c r="VTV41" s="661"/>
      <c r="VTW41" s="661"/>
      <c r="VTX41" s="661"/>
      <c r="VTY41" s="661"/>
      <c r="VTZ41" s="661"/>
      <c r="VUA41" s="661"/>
      <c r="VUB41" s="661"/>
      <c r="VUC41" s="661"/>
      <c r="VUD41" s="661"/>
      <c r="VUE41" s="661"/>
      <c r="VUF41" s="661"/>
      <c r="VUG41" s="661"/>
      <c r="VUH41" s="661"/>
      <c r="VUI41" s="661"/>
      <c r="VUJ41" s="661"/>
      <c r="VUK41" s="661"/>
      <c r="VUL41" s="661"/>
      <c r="VUM41" s="661"/>
      <c r="VUN41" s="661"/>
      <c r="VUO41" s="661"/>
      <c r="VUP41" s="661"/>
      <c r="VUQ41" s="661"/>
      <c r="VUR41" s="661"/>
      <c r="VUS41" s="661"/>
      <c r="VUT41" s="661"/>
      <c r="VUU41" s="661"/>
      <c r="VUV41" s="661"/>
      <c r="VUW41" s="661"/>
      <c r="VUX41" s="661"/>
      <c r="VUY41" s="661"/>
      <c r="VUZ41" s="661"/>
      <c r="VVA41" s="661"/>
      <c r="VVB41" s="661"/>
      <c r="VVC41" s="661"/>
      <c r="VVD41" s="661"/>
      <c r="VVE41" s="661"/>
      <c r="VVF41" s="661"/>
      <c r="VVG41" s="661"/>
      <c r="VVH41" s="661"/>
      <c r="VVI41" s="661"/>
      <c r="VVJ41" s="661"/>
      <c r="VVK41" s="661"/>
      <c r="VVL41" s="661"/>
      <c r="VVM41" s="661"/>
      <c r="VVN41" s="661"/>
      <c r="VVO41" s="661"/>
      <c r="VVP41" s="661"/>
      <c r="VVQ41" s="661"/>
      <c r="VVR41" s="661"/>
      <c r="VVS41" s="661"/>
      <c r="VVT41" s="661"/>
      <c r="VVU41" s="661"/>
      <c r="VVV41" s="661"/>
      <c r="VVW41" s="661"/>
      <c r="VVX41" s="661"/>
      <c r="VVY41" s="661"/>
      <c r="VVZ41" s="661"/>
      <c r="VWA41" s="661"/>
      <c r="VWB41" s="661"/>
      <c r="VWC41" s="661"/>
      <c r="VWD41" s="661"/>
      <c r="VWE41" s="661"/>
      <c r="VWF41" s="661"/>
      <c r="VWG41" s="661"/>
      <c r="VWH41" s="661"/>
      <c r="VWI41" s="661"/>
      <c r="VWJ41" s="661"/>
      <c r="VWK41" s="661"/>
      <c r="VWL41" s="661"/>
      <c r="VWM41" s="661"/>
      <c r="VWN41" s="661"/>
      <c r="VWO41" s="661"/>
      <c r="VWP41" s="661"/>
      <c r="VWQ41" s="661"/>
      <c r="VWR41" s="661"/>
      <c r="VWS41" s="661"/>
      <c r="VWT41" s="661"/>
      <c r="VWU41" s="661"/>
      <c r="VWV41" s="661"/>
      <c r="VWW41" s="661"/>
      <c r="VWX41" s="661"/>
      <c r="VWY41" s="661"/>
      <c r="VWZ41" s="661"/>
      <c r="VXA41" s="661"/>
      <c r="VXB41" s="661"/>
      <c r="VXC41" s="661"/>
      <c r="VXD41" s="661"/>
      <c r="VXE41" s="661"/>
      <c r="VXF41" s="661"/>
      <c r="VXG41" s="661"/>
      <c r="VXH41" s="661"/>
      <c r="VXI41" s="661"/>
      <c r="VXJ41" s="661"/>
      <c r="VXK41" s="661"/>
      <c r="VXL41" s="661"/>
      <c r="VXM41" s="661"/>
      <c r="VXN41" s="661"/>
      <c r="VXO41" s="661"/>
      <c r="VXP41" s="661"/>
      <c r="VXQ41" s="661"/>
      <c r="VXR41" s="661"/>
      <c r="VXS41" s="661"/>
      <c r="VXT41" s="661"/>
      <c r="VXU41" s="661"/>
      <c r="VXV41" s="661"/>
      <c r="VXW41" s="661"/>
      <c r="VXX41" s="661"/>
      <c r="VXY41" s="661"/>
      <c r="VXZ41" s="661"/>
      <c r="VYA41" s="661"/>
      <c r="VYB41" s="661"/>
      <c r="VYC41" s="661"/>
      <c r="VYD41" s="661"/>
      <c r="VYE41" s="661"/>
      <c r="VYF41" s="661"/>
      <c r="VYG41" s="661"/>
      <c r="VYH41" s="661"/>
      <c r="VYI41" s="661"/>
      <c r="VYJ41" s="661"/>
      <c r="VYK41" s="661"/>
      <c r="VYL41" s="661"/>
      <c r="VYM41" s="661"/>
      <c r="VYN41" s="661"/>
      <c r="VYO41" s="661"/>
      <c r="VYP41" s="661"/>
      <c r="VYQ41" s="661"/>
      <c r="VYR41" s="661"/>
      <c r="VYS41" s="661"/>
      <c r="VYT41" s="661"/>
      <c r="VYU41" s="661"/>
      <c r="VYV41" s="661"/>
      <c r="VYW41" s="661"/>
      <c r="VYX41" s="661"/>
      <c r="VYY41" s="661"/>
      <c r="VYZ41" s="661"/>
      <c r="VZA41" s="661"/>
      <c r="VZB41" s="661"/>
      <c r="VZC41" s="661"/>
      <c r="VZD41" s="661"/>
      <c r="VZE41" s="661"/>
      <c r="VZF41" s="661"/>
      <c r="VZG41" s="661"/>
      <c r="VZH41" s="661"/>
      <c r="VZI41" s="661"/>
      <c r="VZJ41" s="661"/>
      <c r="VZK41" s="661"/>
      <c r="VZL41" s="661"/>
      <c r="VZM41" s="661"/>
      <c r="VZN41" s="661"/>
      <c r="VZO41" s="661"/>
      <c r="VZP41" s="661"/>
      <c r="VZQ41" s="661"/>
      <c r="VZR41" s="661"/>
      <c r="VZS41" s="661"/>
      <c r="VZT41" s="661"/>
      <c r="VZU41" s="661"/>
      <c r="VZV41" s="661"/>
      <c r="VZW41" s="661"/>
      <c r="VZX41" s="661"/>
      <c r="VZY41" s="661"/>
      <c r="VZZ41" s="661"/>
      <c r="WAA41" s="661"/>
      <c r="WAB41" s="661"/>
      <c r="WAC41" s="661"/>
      <c r="WAD41" s="661"/>
      <c r="WAE41" s="661"/>
      <c r="WAF41" s="661"/>
      <c r="WAG41" s="661"/>
      <c r="WAH41" s="661"/>
      <c r="WAI41" s="661"/>
      <c r="WAJ41" s="661"/>
      <c r="WAK41" s="661"/>
      <c r="WAL41" s="661"/>
      <c r="WAM41" s="661"/>
      <c r="WAN41" s="661"/>
      <c r="WAO41" s="661"/>
      <c r="WAP41" s="661"/>
      <c r="WAQ41" s="661"/>
      <c r="WAR41" s="661"/>
      <c r="WAS41" s="661"/>
      <c r="WAT41" s="661"/>
      <c r="WAU41" s="661"/>
      <c r="WAV41" s="661"/>
      <c r="WAW41" s="661"/>
      <c r="WAX41" s="661"/>
      <c r="WAY41" s="661"/>
      <c r="WAZ41" s="661"/>
      <c r="WBA41" s="661"/>
      <c r="WBB41" s="661"/>
      <c r="WBC41" s="661"/>
      <c r="WBD41" s="661"/>
      <c r="WBE41" s="661"/>
      <c r="WBF41" s="661"/>
      <c r="WBG41" s="661"/>
      <c r="WBH41" s="661"/>
      <c r="WBI41" s="661"/>
      <c r="WBJ41" s="661"/>
      <c r="WBK41" s="661"/>
      <c r="WBL41" s="661"/>
      <c r="WBM41" s="661"/>
      <c r="WBN41" s="661"/>
      <c r="WBO41" s="661"/>
      <c r="WBP41" s="661"/>
      <c r="WBQ41" s="661"/>
      <c r="WBR41" s="661"/>
      <c r="WBS41" s="661"/>
      <c r="WBT41" s="661"/>
      <c r="WBU41" s="661"/>
      <c r="WBV41" s="661"/>
      <c r="WBW41" s="661"/>
      <c r="WBX41" s="661"/>
      <c r="WBY41" s="661"/>
      <c r="WBZ41" s="661"/>
      <c r="WCA41" s="661"/>
      <c r="WCB41" s="661"/>
      <c r="WCC41" s="661"/>
      <c r="WCD41" s="661"/>
      <c r="WCE41" s="661"/>
      <c r="WCF41" s="661"/>
      <c r="WCG41" s="661"/>
      <c r="WCH41" s="661"/>
      <c r="WCI41" s="661"/>
      <c r="WCJ41" s="661"/>
      <c r="WCK41" s="661"/>
      <c r="WCL41" s="661"/>
      <c r="WCM41" s="661"/>
      <c r="WCN41" s="661"/>
      <c r="WCO41" s="661"/>
      <c r="WCP41" s="661"/>
      <c r="WCQ41" s="661"/>
      <c r="WCR41" s="661"/>
      <c r="WCS41" s="661"/>
      <c r="WCT41" s="661"/>
      <c r="WCU41" s="661"/>
      <c r="WCV41" s="661"/>
      <c r="WCW41" s="661"/>
      <c r="WCX41" s="661"/>
      <c r="WCY41" s="661"/>
      <c r="WCZ41" s="661"/>
      <c r="WDA41" s="661"/>
      <c r="WDB41" s="661"/>
      <c r="WDC41" s="661"/>
      <c r="WDD41" s="661"/>
      <c r="WDE41" s="661"/>
      <c r="WDF41" s="661"/>
      <c r="WDG41" s="661"/>
      <c r="WDH41" s="661"/>
      <c r="WDI41" s="661"/>
      <c r="WDJ41" s="661"/>
      <c r="WDK41" s="661"/>
      <c r="WDL41" s="661"/>
      <c r="WDM41" s="661"/>
      <c r="WDN41" s="661"/>
      <c r="WDO41" s="661"/>
      <c r="WDP41" s="661"/>
      <c r="WDQ41" s="661"/>
      <c r="WDR41" s="661"/>
      <c r="WDS41" s="661"/>
      <c r="WDT41" s="661"/>
      <c r="WDU41" s="661"/>
      <c r="WDV41" s="661"/>
      <c r="WDW41" s="661"/>
      <c r="WDX41" s="661"/>
      <c r="WDY41" s="661"/>
      <c r="WDZ41" s="661"/>
      <c r="WEA41" s="661"/>
      <c r="WEB41" s="661"/>
      <c r="WEC41" s="661"/>
      <c r="WED41" s="661"/>
      <c r="WEE41" s="661"/>
      <c r="WEF41" s="661"/>
      <c r="WEG41" s="661"/>
      <c r="WEH41" s="661"/>
      <c r="WEI41" s="661"/>
      <c r="WEJ41" s="661"/>
      <c r="WEK41" s="661"/>
      <c r="WEL41" s="661"/>
      <c r="WEM41" s="661"/>
      <c r="WEN41" s="661"/>
      <c r="WEO41" s="661"/>
      <c r="WEP41" s="661"/>
      <c r="WEQ41" s="661"/>
      <c r="WER41" s="661"/>
      <c r="WES41" s="661"/>
      <c r="WET41" s="661"/>
      <c r="WEU41" s="661"/>
      <c r="WEV41" s="661"/>
      <c r="WEW41" s="661"/>
      <c r="WEX41" s="661"/>
      <c r="WEY41" s="661"/>
      <c r="WEZ41" s="661"/>
      <c r="WFA41" s="661"/>
      <c r="WFB41" s="661"/>
      <c r="WFC41" s="661"/>
      <c r="WFD41" s="661"/>
      <c r="WFE41" s="661"/>
      <c r="WFF41" s="661"/>
      <c r="WFG41" s="661"/>
      <c r="WFH41" s="661"/>
      <c r="WFI41" s="661"/>
      <c r="WFJ41" s="661"/>
      <c r="WFK41" s="661"/>
      <c r="WFL41" s="661"/>
      <c r="WFM41" s="661"/>
      <c r="WFN41" s="661"/>
      <c r="WFO41" s="661"/>
      <c r="WFP41" s="661"/>
      <c r="WFQ41" s="661"/>
      <c r="WFR41" s="661"/>
      <c r="WFS41" s="661"/>
      <c r="WFT41" s="661"/>
      <c r="WFU41" s="661"/>
      <c r="WFV41" s="661"/>
      <c r="WFW41" s="661"/>
      <c r="WFX41" s="661"/>
      <c r="WFY41" s="661"/>
      <c r="WFZ41" s="661"/>
      <c r="WGA41" s="661"/>
      <c r="WGB41" s="661"/>
      <c r="WGC41" s="661"/>
      <c r="WGD41" s="661"/>
      <c r="WGE41" s="661"/>
      <c r="WGF41" s="661"/>
      <c r="WGG41" s="661"/>
      <c r="WGH41" s="661"/>
      <c r="WGI41" s="661"/>
      <c r="WGJ41" s="661"/>
      <c r="WGK41" s="661"/>
      <c r="WGL41" s="661"/>
      <c r="WGM41" s="661"/>
      <c r="WGN41" s="661"/>
      <c r="WGO41" s="661"/>
      <c r="WGP41" s="661"/>
      <c r="WGQ41" s="661"/>
      <c r="WGR41" s="661"/>
      <c r="WGS41" s="661"/>
      <c r="WGT41" s="661"/>
      <c r="WGU41" s="661"/>
      <c r="WGV41" s="661"/>
      <c r="WGW41" s="661"/>
      <c r="WGX41" s="661"/>
      <c r="WGY41" s="661"/>
      <c r="WGZ41" s="661"/>
      <c r="WHA41" s="661"/>
      <c r="WHB41" s="661"/>
      <c r="WHC41" s="661"/>
      <c r="WHD41" s="661"/>
      <c r="WHE41" s="661"/>
      <c r="WHF41" s="661"/>
      <c r="WHG41" s="661"/>
      <c r="WHH41" s="661"/>
      <c r="WHI41" s="661"/>
      <c r="WHJ41" s="661"/>
      <c r="WHK41" s="661"/>
      <c r="WHL41" s="661"/>
      <c r="WHM41" s="661"/>
      <c r="WHN41" s="661"/>
      <c r="WHO41" s="661"/>
      <c r="WHP41" s="661"/>
      <c r="WHQ41" s="661"/>
      <c r="WHR41" s="661"/>
      <c r="WHS41" s="661"/>
      <c r="WHT41" s="661"/>
      <c r="WHU41" s="661"/>
      <c r="WHV41" s="661"/>
      <c r="WHW41" s="661"/>
      <c r="WHX41" s="661"/>
      <c r="WHY41" s="661"/>
      <c r="WHZ41" s="661"/>
      <c r="WIA41" s="661"/>
      <c r="WIB41" s="661"/>
      <c r="WIC41" s="661"/>
      <c r="WID41" s="661"/>
      <c r="WIE41" s="661"/>
      <c r="WIF41" s="661"/>
      <c r="WIG41" s="661"/>
      <c r="WIH41" s="661"/>
      <c r="WII41" s="661"/>
      <c r="WIJ41" s="661"/>
      <c r="WIK41" s="661"/>
      <c r="WIL41" s="661"/>
      <c r="WIM41" s="661"/>
      <c r="WIN41" s="661"/>
      <c r="WIO41" s="661"/>
      <c r="WIP41" s="661"/>
      <c r="WIQ41" s="661"/>
      <c r="WIR41" s="661"/>
      <c r="WIS41" s="661"/>
      <c r="WIT41" s="661"/>
      <c r="WIU41" s="661"/>
      <c r="WIV41" s="661"/>
      <c r="WIW41" s="661"/>
      <c r="WIX41" s="661"/>
      <c r="WIY41" s="661"/>
      <c r="WIZ41" s="661"/>
      <c r="WJA41" s="661"/>
      <c r="WJB41" s="661"/>
      <c r="WJC41" s="661"/>
      <c r="WJD41" s="661"/>
      <c r="WJE41" s="661"/>
      <c r="WJF41" s="661"/>
      <c r="WJG41" s="661"/>
      <c r="WJH41" s="661"/>
      <c r="WJI41" s="661"/>
      <c r="WJJ41" s="661"/>
      <c r="WJK41" s="661"/>
      <c r="WJL41" s="661"/>
      <c r="WJM41" s="661"/>
      <c r="WJN41" s="661"/>
      <c r="WJO41" s="661"/>
      <c r="WJP41" s="661"/>
      <c r="WJQ41" s="661"/>
      <c r="WJR41" s="661"/>
      <c r="WJS41" s="661"/>
      <c r="WJT41" s="661"/>
      <c r="WJU41" s="661"/>
      <c r="WJV41" s="661"/>
      <c r="WJW41" s="661"/>
      <c r="WJX41" s="661"/>
      <c r="WJY41" s="661"/>
      <c r="WJZ41" s="661"/>
      <c r="WKA41" s="661"/>
      <c r="WKB41" s="661"/>
      <c r="WKC41" s="661"/>
      <c r="WKD41" s="661"/>
      <c r="WKE41" s="661"/>
      <c r="WKF41" s="661"/>
      <c r="WKG41" s="661"/>
      <c r="WKH41" s="661"/>
      <c r="WKI41" s="661"/>
      <c r="WKJ41" s="661"/>
      <c r="WKK41" s="661"/>
      <c r="WKL41" s="661"/>
      <c r="WKM41" s="661"/>
      <c r="WKN41" s="661"/>
      <c r="WKO41" s="661"/>
      <c r="WKP41" s="661"/>
      <c r="WKQ41" s="661"/>
      <c r="WKR41" s="661"/>
      <c r="WKS41" s="661"/>
      <c r="WKT41" s="661"/>
      <c r="WKU41" s="661"/>
      <c r="WKV41" s="661"/>
      <c r="WKW41" s="661"/>
      <c r="WKX41" s="661"/>
      <c r="WKY41" s="661"/>
      <c r="WKZ41" s="661"/>
      <c r="WLA41" s="661"/>
      <c r="WLB41" s="661"/>
      <c r="WLC41" s="661"/>
      <c r="WLD41" s="661"/>
      <c r="WLE41" s="661"/>
      <c r="WLF41" s="661"/>
      <c r="WLG41" s="661"/>
      <c r="WLH41" s="661"/>
      <c r="WLI41" s="661"/>
      <c r="WLJ41" s="661"/>
      <c r="WLK41" s="661"/>
      <c r="WLL41" s="661"/>
      <c r="WLM41" s="661"/>
      <c r="WLN41" s="661"/>
      <c r="WLO41" s="661"/>
      <c r="WLP41" s="661"/>
      <c r="WLQ41" s="661"/>
      <c r="WLR41" s="661"/>
      <c r="WLS41" s="661"/>
      <c r="WLT41" s="661"/>
      <c r="WLU41" s="661"/>
      <c r="WLV41" s="661"/>
      <c r="WLW41" s="661"/>
      <c r="WLX41" s="661"/>
      <c r="WLY41" s="661"/>
      <c r="WLZ41" s="661"/>
      <c r="WMA41" s="661"/>
      <c r="WMB41" s="661"/>
      <c r="WMC41" s="661"/>
      <c r="WMD41" s="661"/>
      <c r="WME41" s="661"/>
      <c r="WMF41" s="661"/>
      <c r="WMG41" s="661"/>
      <c r="WMH41" s="661"/>
      <c r="WMI41" s="661"/>
      <c r="WMJ41" s="661"/>
      <c r="WMK41" s="661"/>
      <c r="WML41" s="661"/>
      <c r="WMM41" s="661"/>
      <c r="WMN41" s="661"/>
      <c r="WMO41" s="661"/>
      <c r="WMP41" s="661"/>
      <c r="WMQ41" s="661"/>
      <c r="WMR41" s="661"/>
      <c r="WMS41" s="661"/>
      <c r="WMT41" s="661"/>
      <c r="WMU41" s="661"/>
      <c r="WMV41" s="661"/>
      <c r="WMW41" s="661"/>
      <c r="WMX41" s="661"/>
      <c r="WMY41" s="661"/>
      <c r="WMZ41" s="661"/>
      <c r="WNA41" s="661"/>
      <c r="WNB41" s="661"/>
      <c r="WNC41" s="661"/>
      <c r="WND41" s="661"/>
      <c r="WNE41" s="661"/>
      <c r="WNF41" s="661"/>
      <c r="WNG41" s="661"/>
      <c r="WNH41" s="661"/>
      <c r="WNI41" s="661"/>
      <c r="WNJ41" s="661"/>
      <c r="WNK41" s="661"/>
      <c r="WNL41" s="661"/>
      <c r="WNM41" s="661"/>
      <c r="WNN41" s="661"/>
      <c r="WNO41" s="661"/>
      <c r="WNP41" s="661"/>
      <c r="WNQ41" s="661"/>
      <c r="WNR41" s="661"/>
      <c r="WNS41" s="661"/>
      <c r="WNT41" s="661"/>
      <c r="WNU41" s="661"/>
      <c r="WNV41" s="661"/>
      <c r="WNW41" s="661"/>
      <c r="WNX41" s="661"/>
      <c r="WNY41" s="661"/>
      <c r="WNZ41" s="661"/>
      <c r="WOA41" s="661"/>
      <c r="WOB41" s="661"/>
      <c r="WOC41" s="661"/>
      <c r="WOD41" s="661"/>
      <c r="WOE41" s="661"/>
      <c r="WOF41" s="661"/>
      <c r="WOG41" s="661"/>
      <c r="WOH41" s="661"/>
      <c r="WOI41" s="661"/>
      <c r="WOJ41" s="661"/>
      <c r="WOK41" s="661"/>
      <c r="WOL41" s="661"/>
      <c r="WOM41" s="661"/>
      <c r="WON41" s="661"/>
      <c r="WOO41" s="661"/>
      <c r="WOP41" s="661"/>
      <c r="WOQ41" s="661"/>
      <c r="WOR41" s="661"/>
      <c r="WOS41" s="661"/>
      <c r="WOT41" s="661"/>
      <c r="WOU41" s="661"/>
      <c r="WOV41" s="661"/>
      <c r="WOW41" s="661"/>
      <c r="WOX41" s="661"/>
      <c r="WOY41" s="661"/>
      <c r="WOZ41" s="661"/>
      <c r="WPA41" s="661"/>
      <c r="WPB41" s="661"/>
      <c r="WPC41" s="661"/>
      <c r="WPD41" s="661"/>
      <c r="WPE41" s="661"/>
      <c r="WPF41" s="661"/>
      <c r="WPG41" s="661"/>
      <c r="WPH41" s="661"/>
      <c r="WPI41" s="661"/>
      <c r="WPJ41" s="661"/>
      <c r="WPK41" s="661"/>
      <c r="WPL41" s="661"/>
      <c r="WPM41" s="661"/>
      <c r="WPN41" s="661"/>
      <c r="WPO41" s="661"/>
      <c r="WPP41" s="661"/>
      <c r="WPQ41" s="661"/>
      <c r="WPR41" s="661"/>
      <c r="WPS41" s="661"/>
      <c r="WPT41" s="661"/>
      <c r="WPU41" s="661"/>
      <c r="WPV41" s="661"/>
      <c r="WPW41" s="661"/>
      <c r="WPX41" s="661"/>
      <c r="WPY41" s="661"/>
      <c r="WPZ41" s="661"/>
      <c r="WQA41" s="661"/>
      <c r="WQB41" s="661"/>
      <c r="WQC41" s="661"/>
      <c r="WQD41" s="661"/>
      <c r="WQE41" s="661"/>
      <c r="WQF41" s="661"/>
      <c r="WQG41" s="661"/>
      <c r="WQH41" s="661"/>
      <c r="WQI41" s="661"/>
      <c r="WQJ41" s="661"/>
      <c r="WQK41" s="661"/>
      <c r="WQL41" s="661"/>
      <c r="WQM41" s="661"/>
      <c r="WQN41" s="661"/>
      <c r="WQO41" s="661"/>
      <c r="WQP41" s="661"/>
      <c r="WQQ41" s="661"/>
      <c r="WQR41" s="661"/>
      <c r="WQS41" s="661"/>
      <c r="WQT41" s="661"/>
      <c r="WQU41" s="661"/>
      <c r="WQV41" s="661"/>
      <c r="WQW41" s="661"/>
      <c r="WQX41" s="661"/>
      <c r="WQY41" s="661"/>
      <c r="WQZ41" s="661"/>
      <c r="WRA41" s="661"/>
      <c r="WRB41" s="661"/>
      <c r="WRC41" s="661"/>
      <c r="WRD41" s="661"/>
      <c r="WRE41" s="661"/>
      <c r="WRF41" s="661"/>
      <c r="WRG41" s="661"/>
      <c r="WRH41" s="661"/>
      <c r="WRI41" s="661"/>
      <c r="WRJ41" s="661"/>
      <c r="WRK41" s="661"/>
      <c r="WRL41" s="661"/>
      <c r="WRM41" s="661"/>
      <c r="WRN41" s="661"/>
      <c r="WRO41" s="661"/>
      <c r="WRP41" s="661"/>
      <c r="WRQ41" s="661"/>
      <c r="WRR41" s="661"/>
      <c r="WRS41" s="661"/>
      <c r="WRT41" s="661"/>
      <c r="WRU41" s="661"/>
      <c r="WRV41" s="661"/>
      <c r="WRW41" s="661"/>
      <c r="WRX41" s="661"/>
      <c r="WRY41" s="661"/>
      <c r="WRZ41" s="661"/>
      <c r="WSA41" s="661"/>
      <c r="WSB41" s="661"/>
      <c r="WSC41" s="661"/>
      <c r="WSD41" s="661"/>
      <c r="WSE41" s="661"/>
      <c r="WSF41" s="661"/>
      <c r="WSG41" s="661"/>
      <c r="WSH41" s="661"/>
      <c r="WSI41" s="661"/>
      <c r="WSJ41" s="661"/>
      <c r="WSK41" s="661"/>
      <c r="WSL41" s="661"/>
      <c r="WSM41" s="661"/>
      <c r="WSN41" s="661"/>
      <c r="WSO41" s="661"/>
      <c r="WSP41" s="661"/>
      <c r="WSQ41" s="661"/>
      <c r="WSR41" s="661"/>
      <c r="WSS41" s="661"/>
      <c r="WST41" s="661"/>
      <c r="WSU41" s="661"/>
      <c r="WSV41" s="661"/>
      <c r="WSW41" s="661"/>
      <c r="WSX41" s="661"/>
      <c r="WSY41" s="661"/>
      <c r="WSZ41" s="661"/>
      <c r="WTA41" s="661"/>
      <c r="WTB41" s="661"/>
      <c r="WTC41" s="661"/>
      <c r="WTD41" s="661"/>
      <c r="WTE41" s="661"/>
      <c r="WTF41" s="661"/>
      <c r="WTG41" s="661"/>
      <c r="WTH41" s="661"/>
      <c r="WTI41" s="661"/>
      <c r="WTJ41" s="661"/>
      <c r="WTK41" s="661"/>
      <c r="WTL41" s="661"/>
      <c r="WTM41" s="661"/>
      <c r="WTN41" s="661"/>
      <c r="WTO41" s="661"/>
      <c r="WTP41" s="661"/>
      <c r="WTQ41" s="661"/>
      <c r="WTR41" s="661"/>
      <c r="WTS41" s="661"/>
      <c r="WTT41" s="661"/>
      <c r="WTU41" s="661"/>
      <c r="WTV41" s="661"/>
      <c r="WTW41" s="661"/>
      <c r="WTX41" s="661"/>
      <c r="WTY41" s="661"/>
      <c r="WTZ41" s="661"/>
      <c r="WUA41" s="661"/>
      <c r="WUB41" s="661"/>
      <c r="WUC41" s="661"/>
      <c r="WUD41" s="661"/>
      <c r="WUE41" s="661"/>
      <c r="WUF41" s="661"/>
      <c r="WUG41" s="661"/>
      <c r="WUH41" s="661"/>
      <c r="WUI41" s="661"/>
      <c r="WUJ41" s="661"/>
      <c r="WUK41" s="661"/>
      <c r="WUL41" s="661"/>
      <c r="WUM41" s="661"/>
      <c r="WUN41" s="661"/>
      <c r="WUO41" s="661"/>
      <c r="WUP41" s="661"/>
      <c r="WUQ41" s="661"/>
      <c r="WUR41" s="661"/>
      <c r="WUS41" s="661"/>
      <c r="WUT41" s="661"/>
      <c r="WUU41" s="661"/>
      <c r="WUV41" s="661"/>
      <c r="WUW41" s="661"/>
      <c r="WUX41" s="661"/>
      <c r="WUY41" s="661"/>
      <c r="WUZ41" s="661"/>
      <c r="WVA41" s="661"/>
      <c r="WVB41" s="661"/>
      <c r="WVC41" s="661"/>
      <c r="WVD41" s="661"/>
      <c r="WVE41" s="661"/>
      <c r="WVF41" s="661"/>
      <c r="WVG41" s="661"/>
      <c r="WVH41" s="661"/>
      <c r="WVI41" s="661"/>
      <c r="WVJ41" s="661"/>
      <c r="WVK41" s="661"/>
      <c r="WVL41" s="661"/>
      <c r="WVM41" s="661"/>
      <c r="WVN41" s="661"/>
      <c r="WVO41" s="661"/>
      <c r="WVP41" s="661"/>
      <c r="WVQ41" s="661"/>
      <c r="WVR41" s="661"/>
      <c r="WVS41" s="661"/>
      <c r="WVT41" s="661"/>
      <c r="WVU41" s="661"/>
      <c r="WVV41" s="661"/>
      <c r="WVW41" s="661"/>
      <c r="WVX41" s="661"/>
      <c r="WVY41" s="661"/>
      <c r="WVZ41" s="661"/>
      <c r="WWA41" s="661"/>
      <c r="WWB41" s="661"/>
      <c r="WWC41" s="661"/>
      <c r="WWD41" s="661"/>
      <c r="WWE41" s="661"/>
      <c r="WWF41" s="661"/>
      <c r="WWG41" s="661"/>
      <c r="WWH41" s="661"/>
      <c r="WWI41" s="661"/>
      <c r="WWJ41" s="661"/>
      <c r="WWK41" s="661"/>
      <c r="WWL41" s="661"/>
      <c r="WWM41" s="661"/>
      <c r="WWN41" s="661"/>
      <c r="WWO41" s="661"/>
      <c r="WWP41" s="661"/>
      <c r="WWQ41" s="661"/>
      <c r="WWR41" s="661"/>
      <c r="WWS41" s="661"/>
      <c r="WWT41" s="661"/>
      <c r="WWU41" s="661"/>
      <c r="WWV41" s="661"/>
      <c r="WWW41" s="661"/>
      <c r="WWX41" s="661"/>
      <c r="WWY41" s="661"/>
      <c r="WWZ41" s="661"/>
      <c r="WXA41" s="661"/>
      <c r="WXB41" s="661"/>
      <c r="WXC41" s="661"/>
      <c r="WXD41" s="661"/>
      <c r="WXE41" s="661"/>
      <c r="WXF41" s="661"/>
      <c r="WXG41" s="661"/>
      <c r="WXH41" s="661"/>
      <c r="WXI41" s="661"/>
      <c r="WXJ41" s="661"/>
      <c r="WXK41" s="661"/>
      <c r="WXL41" s="661"/>
      <c r="WXM41" s="661"/>
      <c r="WXN41" s="661"/>
      <c r="WXO41" s="661"/>
      <c r="WXP41" s="661"/>
      <c r="WXQ41" s="661"/>
      <c r="WXR41" s="661"/>
      <c r="WXS41" s="661"/>
      <c r="WXT41" s="661"/>
      <c r="WXU41" s="661"/>
      <c r="WXV41" s="661"/>
      <c r="WXW41" s="661"/>
      <c r="WXX41" s="661"/>
      <c r="WXY41" s="661"/>
      <c r="WXZ41" s="661"/>
      <c r="WYA41" s="661"/>
      <c r="WYB41" s="661"/>
      <c r="WYC41" s="661"/>
      <c r="WYD41" s="661"/>
      <c r="WYE41" s="661"/>
      <c r="WYF41" s="661"/>
      <c r="WYG41" s="661"/>
      <c r="WYH41" s="661"/>
      <c r="WYI41" s="661"/>
      <c r="WYJ41" s="661"/>
      <c r="WYK41" s="661"/>
      <c r="WYL41" s="661"/>
      <c r="WYM41" s="661"/>
      <c r="WYN41" s="661"/>
      <c r="WYO41" s="661"/>
      <c r="WYP41" s="661"/>
      <c r="WYQ41" s="661"/>
      <c r="WYR41" s="661"/>
      <c r="WYS41" s="661"/>
      <c r="WYT41" s="661"/>
      <c r="WYU41" s="661"/>
      <c r="WYV41" s="661"/>
      <c r="WYW41" s="661"/>
      <c r="WYX41" s="661"/>
      <c r="WYY41" s="661"/>
      <c r="WYZ41" s="661"/>
      <c r="WZA41" s="661"/>
      <c r="WZB41" s="661"/>
      <c r="WZC41" s="661"/>
      <c r="WZD41" s="661"/>
      <c r="WZE41" s="661"/>
      <c r="WZF41" s="661"/>
      <c r="WZG41" s="661"/>
      <c r="WZH41" s="661"/>
      <c r="WZI41" s="661"/>
      <c r="WZJ41" s="661"/>
      <c r="WZK41" s="661"/>
      <c r="WZL41" s="661"/>
      <c r="WZM41" s="661"/>
      <c r="WZN41" s="661"/>
      <c r="WZO41" s="661"/>
      <c r="WZP41" s="661"/>
      <c r="WZQ41" s="661"/>
      <c r="WZR41" s="661"/>
      <c r="WZS41" s="661"/>
      <c r="WZT41" s="661"/>
      <c r="WZU41" s="661"/>
      <c r="WZV41" s="661"/>
      <c r="WZW41" s="661"/>
      <c r="WZX41" s="661"/>
      <c r="WZY41" s="661"/>
      <c r="WZZ41" s="661"/>
      <c r="XAA41" s="661"/>
      <c r="XAB41" s="661"/>
      <c r="XAC41" s="661"/>
      <c r="XAD41" s="661"/>
      <c r="XAE41" s="661"/>
      <c r="XAF41" s="661"/>
      <c r="XAG41" s="661"/>
      <c r="XAH41" s="661"/>
      <c r="XAI41" s="661"/>
      <c r="XAJ41" s="661"/>
      <c r="XAK41" s="661"/>
      <c r="XAL41" s="661"/>
      <c r="XAM41" s="661"/>
      <c r="XAN41" s="661"/>
      <c r="XAO41" s="661"/>
      <c r="XAP41" s="661"/>
      <c r="XAQ41" s="661"/>
      <c r="XAR41" s="661"/>
      <c r="XAS41" s="661"/>
      <c r="XAT41" s="661"/>
      <c r="XAU41" s="661"/>
      <c r="XAV41" s="661"/>
      <c r="XAW41" s="661"/>
      <c r="XAX41" s="661"/>
      <c r="XAY41" s="661"/>
      <c r="XAZ41" s="661"/>
      <c r="XBA41" s="661"/>
      <c r="XBB41" s="661"/>
      <c r="XBC41" s="661"/>
      <c r="XBD41" s="661"/>
      <c r="XBE41" s="661"/>
      <c r="XBF41" s="661"/>
      <c r="XBG41" s="661"/>
      <c r="XBH41" s="661"/>
      <c r="XBI41" s="661"/>
      <c r="XBJ41" s="661"/>
      <c r="XBK41" s="661"/>
      <c r="XBL41" s="661"/>
      <c r="XBM41" s="661"/>
      <c r="XBN41" s="661"/>
      <c r="XBO41" s="661"/>
      <c r="XBP41" s="661"/>
      <c r="XBQ41" s="661"/>
      <c r="XBR41" s="661"/>
      <c r="XBS41" s="661"/>
      <c r="XBT41" s="661"/>
      <c r="XBU41" s="661"/>
      <c r="XBV41" s="661"/>
      <c r="XBW41" s="661"/>
      <c r="XBX41" s="661"/>
      <c r="XBY41" s="661"/>
      <c r="XBZ41" s="661"/>
      <c r="XCA41" s="661"/>
      <c r="XCB41" s="661"/>
      <c r="XCC41" s="661"/>
      <c r="XCD41" s="661"/>
      <c r="XCE41" s="661"/>
      <c r="XCF41" s="661"/>
      <c r="XCG41" s="661"/>
      <c r="XCH41" s="661"/>
      <c r="XCI41" s="661"/>
      <c r="XCJ41" s="661"/>
      <c r="XCK41" s="661"/>
      <c r="XCL41" s="661"/>
      <c r="XCM41" s="661"/>
      <c r="XCN41" s="661"/>
      <c r="XCO41" s="661"/>
      <c r="XCP41" s="661"/>
      <c r="XCQ41" s="661"/>
      <c r="XCR41" s="661"/>
      <c r="XCS41" s="661"/>
      <c r="XCT41" s="661"/>
      <c r="XCU41" s="661"/>
      <c r="XCV41" s="661"/>
      <c r="XCW41" s="661"/>
      <c r="XCX41" s="661"/>
      <c r="XCY41" s="661"/>
      <c r="XCZ41" s="661"/>
      <c r="XDA41" s="661"/>
      <c r="XDB41" s="661"/>
      <c r="XDC41" s="661"/>
      <c r="XDD41" s="661"/>
      <c r="XDE41" s="661"/>
      <c r="XDF41" s="661"/>
      <c r="XDG41" s="661"/>
      <c r="XDH41" s="661"/>
      <c r="XDI41" s="661"/>
      <c r="XDJ41" s="661"/>
      <c r="XDK41" s="661"/>
      <c r="XDL41" s="661"/>
      <c r="XDM41" s="661"/>
      <c r="XDN41" s="661"/>
      <c r="XDO41" s="661"/>
      <c r="XDP41" s="661"/>
      <c r="XDQ41" s="661"/>
      <c r="XDR41" s="661"/>
      <c r="XDS41" s="661"/>
      <c r="XDT41" s="661"/>
      <c r="XDU41" s="661"/>
      <c r="XDV41" s="661"/>
      <c r="XDW41" s="661"/>
      <c r="XDX41" s="661"/>
      <c r="XDY41" s="661"/>
      <c r="XDZ41" s="661"/>
      <c r="XEA41" s="661"/>
      <c r="XEB41" s="661"/>
      <c r="XEC41" s="661"/>
      <c r="XED41" s="661"/>
      <c r="XEE41" s="661"/>
      <c r="XEF41" s="661"/>
      <c r="XEG41" s="661"/>
      <c r="XEH41" s="661"/>
      <c r="XEI41" s="661"/>
      <c r="XEJ41" s="661"/>
      <c r="XEK41" s="661"/>
      <c r="XEL41" s="661"/>
      <c r="XEM41" s="661"/>
      <c r="XEN41" s="661"/>
      <c r="XEO41" s="661"/>
      <c r="XEP41" s="661"/>
      <c r="XEQ41" s="661"/>
      <c r="XER41" s="661"/>
      <c r="XES41" s="661"/>
      <c r="XET41" s="661"/>
      <c r="XEU41" s="661"/>
      <c r="XEV41" s="661"/>
      <c r="XEW41" s="661"/>
      <c r="XEX41" s="661"/>
      <c r="XEY41" s="661"/>
      <c r="XEZ41" s="661"/>
      <c r="XFA41" s="661"/>
      <c r="XFB41" s="661"/>
      <c r="XFC41" s="661"/>
      <c r="XFD41" s="661"/>
    </row>
    <row r="42" spans="1:16384" s="701" customFormat="1" ht="12.75" customHeight="1" x14ac:dyDescent="0.2">
      <c r="A42" s="661" t="s">
        <v>1175</v>
      </c>
      <c r="B42" s="670" t="s">
        <v>1265</v>
      </c>
      <c r="C42" s="692" t="s">
        <v>1266</v>
      </c>
      <c r="D42" s="661"/>
      <c r="E42" s="661"/>
      <c r="F42" s="661"/>
      <c r="G42" s="700"/>
      <c r="H42" s="700"/>
      <c r="I42" s="702"/>
      <c r="J42" s="697">
        <f>'Regulatory adjustments'!H134</f>
        <v>0</v>
      </c>
      <c r="K42" s="661"/>
      <c r="L42" s="661"/>
      <c r="M42" s="661"/>
      <c r="N42" s="661"/>
      <c r="O42" s="661"/>
      <c r="P42" s="661"/>
      <c r="Q42" s="661"/>
      <c r="R42" s="661"/>
      <c r="S42" s="661"/>
      <c r="T42" s="661"/>
      <c r="U42" s="661"/>
      <c r="V42" s="661"/>
      <c r="W42" s="661"/>
      <c r="X42" s="661"/>
      <c r="Y42" s="661"/>
      <c r="Z42" s="661"/>
      <c r="AA42" s="661"/>
      <c r="AB42" s="661"/>
      <c r="AC42" s="661"/>
      <c r="AD42" s="661"/>
      <c r="AE42" s="661"/>
      <c r="AF42" s="661"/>
      <c r="AG42" s="661"/>
      <c r="AH42" s="661"/>
      <c r="AI42" s="661"/>
      <c r="AJ42" s="661"/>
      <c r="AK42" s="661"/>
      <c r="AL42" s="661"/>
      <c r="AM42" s="661"/>
      <c r="AN42" s="661"/>
      <c r="AO42" s="661"/>
      <c r="AP42" s="661"/>
      <c r="AQ42" s="661"/>
      <c r="AR42" s="661"/>
      <c r="AS42" s="661"/>
      <c r="AT42" s="661"/>
      <c r="AU42" s="661"/>
      <c r="AV42" s="661"/>
      <c r="AW42" s="661"/>
      <c r="AX42" s="661"/>
      <c r="AY42" s="661"/>
      <c r="AZ42" s="661"/>
      <c r="BA42" s="661"/>
      <c r="BB42" s="661"/>
      <c r="BC42" s="661"/>
      <c r="BD42" s="661"/>
      <c r="BE42" s="661"/>
      <c r="BF42" s="661"/>
      <c r="BG42" s="661"/>
      <c r="BH42" s="661"/>
      <c r="BI42" s="661"/>
      <c r="BJ42" s="661"/>
      <c r="BK42" s="661"/>
      <c r="BL42" s="661"/>
      <c r="BM42" s="661"/>
      <c r="BN42" s="661"/>
      <c r="BO42" s="661"/>
      <c r="BP42" s="661"/>
      <c r="BQ42" s="661"/>
      <c r="BR42" s="661"/>
      <c r="BS42" s="661"/>
      <c r="BT42" s="661"/>
      <c r="BU42" s="661"/>
      <c r="BV42" s="661"/>
      <c r="BW42" s="661"/>
      <c r="BX42" s="661"/>
      <c r="BY42" s="661"/>
      <c r="BZ42" s="661"/>
      <c r="CA42" s="661"/>
      <c r="CB42" s="661"/>
      <c r="CC42" s="661"/>
      <c r="CD42" s="661"/>
      <c r="CE42" s="661"/>
      <c r="CF42" s="661"/>
      <c r="CG42" s="661"/>
      <c r="CH42" s="661"/>
      <c r="CI42" s="661"/>
      <c r="CJ42" s="661"/>
      <c r="CK42" s="661"/>
      <c r="CL42" s="661"/>
      <c r="CM42" s="661"/>
      <c r="CN42" s="661"/>
      <c r="CO42" s="661"/>
      <c r="CP42" s="661"/>
      <c r="CQ42" s="661"/>
      <c r="CR42" s="661"/>
      <c r="CS42" s="661"/>
      <c r="CT42" s="661"/>
      <c r="CU42" s="661"/>
      <c r="CV42" s="661"/>
      <c r="CW42" s="661"/>
      <c r="CX42" s="661"/>
      <c r="CY42" s="661"/>
      <c r="CZ42" s="661"/>
      <c r="DA42" s="661"/>
      <c r="DB42" s="661"/>
      <c r="DC42" s="661"/>
      <c r="DD42" s="661"/>
      <c r="DE42" s="661"/>
      <c r="DF42" s="661"/>
      <c r="DG42" s="661"/>
      <c r="DH42" s="661"/>
      <c r="DI42" s="661"/>
      <c r="DJ42" s="661"/>
      <c r="DK42" s="661"/>
      <c r="DL42" s="661"/>
      <c r="DM42" s="661"/>
      <c r="DN42" s="661"/>
      <c r="DO42" s="661"/>
      <c r="DP42" s="661"/>
      <c r="DQ42" s="661"/>
      <c r="DR42" s="661"/>
      <c r="DS42" s="661"/>
      <c r="DT42" s="661"/>
      <c r="DU42" s="661"/>
      <c r="DV42" s="661"/>
      <c r="DW42" s="661"/>
      <c r="DX42" s="661"/>
      <c r="DY42" s="661"/>
      <c r="DZ42" s="661"/>
      <c r="EA42" s="661"/>
      <c r="EB42" s="661"/>
      <c r="EC42" s="661"/>
      <c r="ED42" s="661"/>
      <c r="EE42" s="661"/>
      <c r="EF42" s="661"/>
      <c r="EG42" s="661"/>
      <c r="EH42" s="661"/>
      <c r="EI42" s="661"/>
      <c r="EJ42" s="661"/>
      <c r="EK42" s="661"/>
      <c r="EL42" s="661"/>
      <c r="EM42" s="661"/>
      <c r="EN42" s="661"/>
      <c r="EO42" s="661"/>
      <c r="EP42" s="661"/>
      <c r="EQ42" s="661"/>
      <c r="ER42" s="661"/>
      <c r="ES42" s="661"/>
      <c r="ET42" s="661"/>
      <c r="EU42" s="661"/>
      <c r="EV42" s="661"/>
      <c r="EW42" s="661"/>
      <c r="EX42" s="661"/>
      <c r="EY42" s="661"/>
      <c r="EZ42" s="661"/>
      <c r="FA42" s="661"/>
      <c r="FB42" s="661"/>
      <c r="FC42" s="661"/>
      <c r="FD42" s="661"/>
      <c r="FE42" s="661"/>
      <c r="FF42" s="661"/>
      <c r="FG42" s="661"/>
      <c r="FH42" s="661"/>
      <c r="FI42" s="661"/>
      <c r="FJ42" s="661"/>
      <c r="FK42" s="661"/>
      <c r="FL42" s="661"/>
      <c r="FM42" s="661"/>
      <c r="FN42" s="661"/>
      <c r="FO42" s="661"/>
      <c r="FP42" s="661"/>
      <c r="FQ42" s="661"/>
      <c r="FR42" s="661"/>
      <c r="FS42" s="661"/>
      <c r="FT42" s="661"/>
      <c r="FU42" s="661"/>
      <c r="FV42" s="661"/>
      <c r="FW42" s="661"/>
      <c r="FX42" s="661"/>
      <c r="FY42" s="661"/>
      <c r="FZ42" s="661"/>
      <c r="GA42" s="661"/>
      <c r="GB42" s="661"/>
      <c r="GC42" s="661"/>
      <c r="GD42" s="661"/>
      <c r="GE42" s="661"/>
      <c r="GF42" s="661"/>
      <c r="GG42" s="661"/>
      <c r="GH42" s="661"/>
      <c r="GI42" s="661"/>
      <c r="GJ42" s="661"/>
      <c r="GK42" s="661"/>
      <c r="GL42" s="661"/>
      <c r="GM42" s="661"/>
      <c r="GN42" s="661"/>
      <c r="GO42" s="661"/>
      <c r="GP42" s="661"/>
      <c r="GQ42" s="661"/>
      <c r="GR42" s="661"/>
      <c r="GS42" s="661"/>
      <c r="GT42" s="661"/>
      <c r="GU42" s="661"/>
      <c r="GV42" s="661"/>
      <c r="GW42" s="661"/>
      <c r="GX42" s="661"/>
      <c r="GY42" s="661"/>
      <c r="GZ42" s="661"/>
      <c r="HA42" s="661"/>
      <c r="HB42" s="661"/>
      <c r="HC42" s="661"/>
      <c r="HD42" s="661"/>
      <c r="HE42" s="661"/>
      <c r="HF42" s="661"/>
      <c r="HG42" s="661"/>
      <c r="HH42" s="661"/>
      <c r="HI42" s="661"/>
      <c r="HJ42" s="661"/>
      <c r="HK42" s="661"/>
      <c r="HL42" s="661"/>
      <c r="HM42" s="661"/>
      <c r="HN42" s="661"/>
      <c r="HO42" s="661"/>
      <c r="HP42" s="661"/>
      <c r="HQ42" s="661"/>
      <c r="HR42" s="661"/>
      <c r="HS42" s="661"/>
      <c r="HT42" s="661"/>
      <c r="HU42" s="661"/>
      <c r="HV42" s="661"/>
      <c r="HW42" s="661"/>
      <c r="HX42" s="661"/>
      <c r="HY42" s="661"/>
      <c r="HZ42" s="661"/>
      <c r="IA42" s="661"/>
      <c r="IB42" s="661"/>
      <c r="IC42" s="661"/>
      <c r="ID42" s="661"/>
      <c r="IE42" s="661"/>
      <c r="IF42" s="661"/>
      <c r="IG42" s="661"/>
      <c r="IH42" s="661"/>
      <c r="II42" s="661"/>
      <c r="IJ42" s="661"/>
      <c r="IK42" s="661"/>
      <c r="IL42" s="661"/>
      <c r="IM42" s="661"/>
      <c r="IN42" s="661"/>
      <c r="IO42" s="661"/>
      <c r="IP42" s="661"/>
      <c r="IQ42" s="661"/>
      <c r="IR42" s="661"/>
      <c r="IS42" s="661"/>
      <c r="IT42" s="661"/>
      <c r="IU42" s="661"/>
      <c r="IV42" s="661"/>
      <c r="IW42" s="661"/>
      <c r="IX42" s="661"/>
      <c r="IY42" s="661"/>
      <c r="IZ42" s="661"/>
      <c r="JA42" s="661"/>
      <c r="JB42" s="661"/>
      <c r="JC42" s="661"/>
      <c r="JD42" s="661"/>
      <c r="JE42" s="661"/>
      <c r="JF42" s="661"/>
      <c r="JG42" s="661"/>
      <c r="JH42" s="661"/>
      <c r="JI42" s="661"/>
      <c r="JJ42" s="661"/>
      <c r="JK42" s="661"/>
      <c r="JL42" s="661"/>
      <c r="JM42" s="661"/>
      <c r="JN42" s="661"/>
      <c r="JO42" s="661"/>
      <c r="JP42" s="661"/>
      <c r="JQ42" s="661"/>
      <c r="JR42" s="661"/>
      <c r="JS42" s="661"/>
      <c r="JT42" s="661"/>
      <c r="JU42" s="661"/>
      <c r="JV42" s="661"/>
      <c r="JW42" s="661"/>
      <c r="JX42" s="661"/>
      <c r="JY42" s="661"/>
      <c r="JZ42" s="661"/>
      <c r="KA42" s="661"/>
      <c r="KB42" s="661"/>
      <c r="KC42" s="661"/>
      <c r="KD42" s="661"/>
      <c r="KE42" s="661"/>
      <c r="KF42" s="661"/>
      <c r="KG42" s="661"/>
      <c r="KH42" s="661"/>
      <c r="KI42" s="661"/>
      <c r="KJ42" s="661"/>
      <c r="KK42" s="661"/>
      <c r="KL42" s="661"/>
      <c r="KM42" s="661"/>
      <c r="KN42" s="661"/>
      <c r="KO42" s="661"/>
      <c r="KP42" s="661"/>
      <c r="KQ42" s="661"/>
      <c r="KR42" s="661"/>
      <c r="KS42" s="661"/>
      <c r="KT42" s="661"/>
      <c r="KU42" s="661"/>
      <c r="KV42" s="661"/>
      <c r="KW42" s="661"/>
      <c r="KX42" s="661"/>
      <c r="KY42" s="661"/>
      <c r="KZ42" s="661"/>
      <c r="LA42" s="661"/>
      <c r="LB42" s="661"/>
      <c r="LC42" s="661"/>
      <c r="LD42" s="661"/>
      <c r="LE42" s="661"/>
      <c r="LF42" s="661"/>
      <c r="LG42" s="661"/>
      <c r="LH42" s="661"/>
      <c r="LI42" s="661"/>
      <c r="LJ42" s="661"/>
      <c r="LK42" s="661"/>
      <c r="LL42" s="661"/>
      <c r="LM42" s="661"/>
      <c r="LN42" s="661"/>
      <c r="LO42" s="661"/>
      <c r="LP42" s="661"/>
      <c r="LQ42" s="661"/>
      <c r="LR42" s="661"/>
      <c r="LS42" s="661"/>
      <c r="LT42" s="661"/>
      <c r="LU42" s="661"/>
      <c r="LV42" s="661"/>
      <c r="LW42" s="661"/>
      <c r="LX42" s="661"/>
      <c r="LY42" s="661"/>
      <c r="LZ42" s="661"/>
      <c r="MA42" s="661"/>
      <c r="MB42" s="661"/>
      <c r="MC42" s="661"/>
      <c r="MD42" s="661"/>
      <c r="ME42" s="661"/>
      <c r="MF42" s="661"/>
      <c r="MG42" s="661"/>
      <c r="MH42" s="661"/>
      <c r="MI42" s="661"/>
      <c r="MJ42" s="661"/>
      <c r="MK42" s="661"/>
      <c r="ML42" s="661"/>
      <c r="MM42" s="661"/>
      <c r="MN42" s="661"/>
      <c r="MO42" s="661"/>
      <c r="MP42" s="661"/>
      <c r="MQ42" s="661"/>
      <c r="MR42" s="661"/>
      <c r="MS42" s="661"/>
      <c r="MT42" s="661"/>
      <c r="MU42" s="661"/>
      <c r="MV42" s="661"/>
      <c r="MW42" s="661"/>
      <c r="MX42" s="661"/>
      <c r="MY42" s="661"/>
      <c r="MZ42" s="661"/>
      <c r="NA42" s="661"/>
      <c r="NB42" s="661"/>
      <c r="NC42" s="661"/>
      <c r="ND42" s="661"/>
      <c r="NE42" s="661"/>
      <c r="NF42" s="661"/>
      <c r="NG42" s="661"/>
      <c r="NH42" s="661"/>
      <c r="NI42" s="661"/>
      <c r="NJ42" s="661"/>
      <c r="NK42" s="661"/>
      <c r="NL42" s="661"/>
      <c r="NM42" s="661"/>
      <c r="NN42" s="661"/>
      <c r="NO42" s="661"/>
      <c r="NP42" s="661"/>
      <c r="NQ42" s="661"/>
      <c r="NR42" s="661"/>
      <c r="NS42" s="661"/>
      <c r="NT42" s="661"/>
      <c r="NU42" s="661"/>
      <c r="NV42" s="661"/>
      <c r="NW42" s="661"/>
      <c r="NX42" s="661"/>
      <c r="NY42" s="661"/>
      <c r="NZ42" s="661"/>
      <c r="OA42" s="661"/>
      <c r="OB42" s="661"/>
      <c r="OC42" s="661"/>
      <c r="OD42" s="661"/>
      <c r="OE42" s="661"/>
      <c r="OF42" s="661"/>
      <c r="OG42" s="661"/>
      <c r="OH42" s="661"/>
      <c r="OI42" s="661"/>
      <c r="OJ42" s="661"/>
      <c r="OK42" s="661"/>
      <c r="OL42" s="661"/>
      <c r="OM42" s="661"/>
      <c r="ON42" s="661"/>
      <c r="OO42" s="661"/>
      <c r="OP42" s="661"/>
      <c r="OQ42" s="661"/>
      <c r="OR42" s="661"/>
      <c r="OS42" s="661"/>
      <c r="OT42" s="661"/>
      <c r="OU42" s="661"/>
      <c r="OV42" s="661"/>
      <c r="OW42" s="661"/>
      <c r="OX42" s="661"/>
      <c r="OY42" s="661"/>
      <c r="OZ42" s="661"/>
      <c r="PA42" s="661"/>
      <c r="PB42" s="661"/>
      <c r="PC42" s="661"/>
      <c r="PD42" s="661"/>
      <c r="PE42" s="661"/>
      <c r="PF42" s="661"/>
      <c r="PG42" s="661"/>
      <c r="PH42" s="661"/>
      <c r="PI42" s="661"/>
      <c r="PJ42" s="661"/>
      <c r="PK42" s="661"/>
      <c r="PL42" s="661"/>
      <c r="PM42" s="661"/>
      <c r="PN42" s="661"/>
      <c r="PO42" s="661"/>
      <c r="PP42" s="661"/>
      <c r="PQ42" s="661"/>
      <c r="PR42" s="661"/>
      <c r="PS42" s="661"/>
      <c r="PT42" s="661"/>
      <c r="PU42" s="661"/>
      <c r="PV42" s="661"/>
      <c r="PW42" s="661"/>
      <c r="PX42" s="661"/>
      <c r="PY42" s="661"/>
      <c r="PZ42" s="661"/>
      <c r="QA42" s="661"/>
      <c r="QB42" s="661"/>
      <c r="QC42" s="661"/>
      <c r="QD42" s="661"/>
      <c r="QE42" s="661"/>
      <c r="QF42" s="661"/>
      <c r="QG42" s="661"/>
      <c r="QH42" s="661"/>
      <c r="QI42" s="661"/>
      <c r="QJ42" s="661"/>
      <c r="QK42" s="661"/>
      <c r="QL42" s="661"/>
      <c r="QM42" s="661"/>
      <c r="QN42" s="661"/>
      <c r="QO42" s="661"/>
      <c r="QP42" s="661"/>
      <c r="QQ42" s="661"/>
      <c r="QR42" s="661"/>
      <c r="QS42" s="661"/>
      <c r="QT42" s="661"/>
      <c r="QU42" s="661"/>
      <c r="QV42" s="661"/>
      <c r="QW42" s="661"/>
      <c r="QX42" s="661"/>
      <c r="QY42" s="661"/>
      <c r="QZ42" s="661"/>
      <c r="RA42" s="661"/>
      <c r="RB42" s="661"/>
      <c r="RC42" s="661"/>
      <c r="RD42" s="661"/>
      <c r="RE42" s="661"/>
      <c r="RF42" s="661"/>
      <c r="RG42" s="661"/>
      <c r="RH42" s="661"/>
      <c r="RI42" s="661"/>
      <c r="RJ42" s="661"/>
      <c r="RK42" s="661"/>
      <c r="RL42" s="661"/>
      <c r="RM42" s="661"/>
      <c r="RN42" s="661"/>
      <c r="RO42" s="661"/>
      <c r="RP42" s="661"/>
      <c r="RQ42" s="661"/>
      <c r="RR42" s="661"/>
      <c r="RS42" s="661"/>
      <c r="RT42" s="661"/>
      <c r="RU42" s="661"/>
      <c r="RV42" s="661"/>
      <c r="RW42" s="661"/>
      <c r="RX42" s="661"/>
      <c r="RY42" s="661"/>
      <c r="RZ42" s="661"/>
      <c r="SA42" s="661"/>
      <c r="SB42" s="661"/>
      <c r="SC42" s="661"/>
      <c r="SD42" s="661"/>
      <c r="SE42" s="661"/>
      <c r="SF42" s="661"/>
      <c r="SG42" s="661"/>
      <c r="SH42" s="661"/>
      <c r="SI42" s="661"/>
      <c r="SJ42" s="661"/>
      <c r="SK42" s="661"/>
      <c r="SL42" s="661"/>
      <c r="SM42" s="661"/>
      <c r="SN42" s="661"/>
      <c r="SO42" s="661"/>
      <c r="SP42" s="661"/>
      <c r="SQ42" s="661"/>
      <c r="SR42" s="661"/>
      <c r="SS42" s="661"/>
      <c r="ST42" s="661"/>
      <c r="SU42" s="661"/>
      <c r="SV42" s="661"/>
      <c r="SW42" s="661"/>
      <c r="SX42" s="661"/>
      <c r="SY42" s="661"/>
      <c r="SZ42" s="661"/>
      <c r="TA42" s="661"/>
      <c r="TB42" s="661"/>
      <c r="TC42" s="661"/>
      <c r="TD42" s="661"/>
      <c r="TE42" s="661"/>
      <c r="TF42" s="661"/>
      <c r="TG42" s="661"/>
      <c r="TH42" s="661"/>
      <c r="TI42" s="661"/>
      <c r="TJ42" s="661"/>
      <c r="TK42" s="661"/>
      <c r="TL42" s="661"/>
      <c r="TM42" s="661"/>
      <c r="TN42" s="661"/>
      <c r="TO42" s="661"/>
      <c r="TP42" s="661"/>
      <c r="TQ42" s="661"/>
      <c r="TR42" s="661"/>
      <c r="TS42" s="661"/>
      <c r="TT42" s="661"/>
      <c r="TU42" s="661"/>
      <c r="TV42" s="661"/>
      <c r="TW42" s="661"/>
      <c r="TX42" s="661"/>
      <c r="TY42" s="661"/>
      <c r="TZ42" s="661"/>
      <c r="UA42" s="661"/>
      <c r="UB42" s="661"/>
      <c r="UC42" s="661"/>
      <c r="UD42" s="661"/>
      <c r="UE42" s="661"/>
      <c r="UF42" s="661"/>
      <c r="UG42" s="661"/>
      <c r="UH42" s="661"/>
      <c r="UI42" s="661"/>
      <c r="UJ42" s="661"/>
      <c r="UK42" s="661"/>
      <c r="UL42" s="661"/>
      <c r="UM42" s="661"/>
      <c r="UN42" s="661"/>
      <c r="UO42" s="661"/>
      <c r="UP42" s="661"/>
      <c r="UQ42" s="661"/>
      <c r="UR42" s="661"/>
      <c r="US42" s="661"/>
      <c r="UT42" s="661"/>
      <c r="UU42" s="661"/>
      <c r="UV42" s="661"/>
      <c r="UW42" s="661"/>
      <c r="UX42" s="661"/>
      <c r="UY42" s="661"/>
      <c r="UZ42" s="661"/>
      <c r="VA42" s="661"/>
      <c r="VB42" s="661"/>
      <c r="VC42" s="661"/>
      <c r="VD42" s="661"/>
      <c r="VE42" s="661"/>
      <c r="VF42" s="661"/>
      <c r="VG42" s="661"/>
      <c r="VH42" s="661"/>
      <c r="VI42" s="661"/>
      <c r="VJ42" s="661"/>
      <c r="VK42" s="661"/>
      <c r="VL42" s="661"/>
      <c r="VM42" s="661"/>
      <c r="VN42" s="661"/>
      <c r="VO42" s="661"/>
      <c r="VP42" s="661"/>
      <c r="VQ42" s="661"/>
      <c r="VR42" s="661"/>
      <c r="VS42" s="661"/>
      <c r="VT42" s="661"/>
      <c r="VU42" s="661"/>
      <c r="VV42" s="661"/>
      <c r="VW42" s="661"/>
      <c r="VX42" s="661"/>
      <c r="VY42" s="661"/>
      <c r="VZ42" s="661"/>
      <c r="WA42" s="661"/>
      <c r="WB42" s="661"/>
      <c r="WC42" s="661"/>
      <c r="WD42" s="661"/>
      <c r="WE42" s="661"/>
      <c r="WF42" s="661"/>
      <c r="WG42" s="661"/>
      <c r="WH42" s="661"/>
      <c r="WI42" s="661"/>
      <c r="WJ42" s="661"/>
      <c r="WK42" s="661"/>
      <c r="WL42" s="661"/>
      <c r="WM42" s="661"/>
      <c r="WN42" s="661"/>
      <c r="WO42" s="661"/>
      <c r="WP42" s="661"/>
      <c r="WQ42" s="661"/>
      <c r="WR42" s="661"/>
      <c r="WS42" s="661"/>
      <c r="WT42" s="661"/>
      <c r="WU42" s="661"/>
      <c r="WV42" s="661"/>
      <c r="WW42" s="661"/>
      <c r="WX42" s="661"/>
      <c r="WY42" s="661"/>
      <c r="WZ42" s="661"/>
      <c r="XA42" s="661"/>
      <c r="XB42" s="661"/>
      <c r="XC42" s="661"/>
      <c r="XD42" s="661"/>
      <c r="XE42" s="661"/>
      <c r="XF42" s="661"/>
      <c r="XG42" s="661"/>
      <c r="XH42" s="661"/>
      <c r="XI42" s="661"/>
      <c r="XJ42" s="661"/>
      <c r="XK42" s="661"/>
      <c r="XL42" s="661"/>
      <c r="XM42" s="661"/>
      <c r="XN42" s="661"/>
      <c r="XO42" s="661"/>
      <c r="XP42" s="661"/>
      <c r="XQ42" s="661"/>
      <c r="XR42" s="661"/>
      <c r="XS42" s="661"/>
      <c r="XT42" s="661"/>
      <c r="XU42" s="661"/>
      <c r="XV42" s="661"/>
      <c r="XW42" s="661"/>
      <c r="XX42" s="661"/>
      <c r="XY42" s="661"/>
      <c r="XZ42" s="661"/>
      <c r="YA42" s="661"/>
      <c r="YB42" s="661"/>
      <c r="YC42" s="661"/>
      <c r="YD42" s="661"/>
      <c r="YE42" s="661"/>
      <c r="YF42" s="661"/>
      <c r="YG42" s="661"/>
      <c r="YH42" s="661"/>
      <c r="YI42" s="661"/>
      <c r="YJ42" s="661"/>
      <c r="YK42" s="661"/>
      <c r="YL42" s="661"/>
      <c r="YM42" s="661"/>
      <c r="YN42" s="661"/>
      <c r="YO42" s="661"/>
      <c r="YP42" s="661"/>
      <c r="YQ42" s="661"/>
      <c r="YR42" s="661"/>
      <c r="YS42" s="661"/>
      <c r="YT42" s="661"/>
      <c r="YU42" s="661"/>
      <c r="YV42" s="661"/>
      <c r="YW42" s="661"/>
      <c r="YX42" s="661"/>
      <c r="YY42" s="661"/>
      <c r="YZ42" s="661"/>
      <c r="ZA42" s="661"/>
      <c r="ZB42" s="661"/>
      <c r="ZC42" s="661"/>
      <c r="ZD42" s="661"/>
      <c r="ZE42" s="661"/>
      <c r="ZF42" s="661"/>
      <c r="ZG42" s="661"/>
      <c r="ZH42" s="661"/>
      <c r="ZI42" s="661"/>
      <c r="ZJ42" s="661"/>
      <c r="ZK42" s="661"/>
      <c r="ZL42" s="661"/>
      <c r="ZM42" s="661"/>
      <c r="ZN42" s="661"/>
      <c r="ZO42" s="661"/>
      <c r="ZP42" s="661"/>
      <c r="ZQ42" s="661"/>
      <c r="ZR42" s="661"/>
      <c r="ZS42" s="661"/>
      <c r="ZT42" s="661"/>
      <c r="ZU42" s="661"/>
      <c r="ZV42" s="661"/>
      <c r="ZW42" s="661"/>
      <c r="ZX42" s="661"/>
      <c r="ZY42" s="661"/>
      <c r="ZZ42" s="661"/>
      <c r="AAA42" s="661"/>
      <c r="AAB42" s="661"/>
      <c r="AAC42" s="661"/>
      <c r="AAD42" s="661"/>
      <c r="AAE42" s="661"/>
      <c r="AAF42" s="661"/>
      <c r="AAG42" s="661"/>
      <c r="AAH42" s="661"/>
      <c r="AAI42" s="661"/>
      <c r="AAJ42" s="661"/>
      <c r="AAK42" s="661"/>
      <c r="AAL42" s="661"/>
      <c r="AAM42" s="661"/>
      <c r="AAN42" s="661"/>
      <c r="AAO42" s="661"/>
      <c r="AAP42" s="661"/>
      <c r="AAQ42" s="661"/>
      <c r="AAR42" s="661"/>
      <c r="AAS42" s="661"/>
      <c r="AAT42" s="661"/>
      <c r="AAU42" s="661"/>
      <c r="AAV42" s="661"/>
      <c r="AAW42" s="661"/>
      <c r="AAX42" s="661"/>
      <c r="AAY42" s="661"/>
      <c r="AAZ42" s="661"/>
      <c r="ABA42" s="661"/>
      <c r="ABB42" s="661"/>
      <c r="ABC42" s="661"/>
      <c r="ABD42" s="661"/>
      <c r="ABE42" s="661"/>
      <c r="ABF42" s="661"/>
      <c r="ABG42" s="661"/>
      <c r="ABH42" s="661"/>
      <c r="ABI42" s="661"/>
      <c r="ABJ42" s="661"/>
      <c r="ABK42" s="661"/>
      <c r="ABL42" s="661"/>
      <c r="ABM42" s="661"/>
      <c r="ABN42" s="661"/>
      <c r="ABO42" s="661"/>
      <c r="ABP42" s="661"/>
      <c r="ABQ42" s="661"/>
      <c r="ABR42" s="661"/>
      <c r="ABS42" s="661"/>
      <c r="ABT42" s="661"/>
      <c r="ABU42" s="661"/>
      <c r="ABV42" s="661"/>
      <c r="ABW42" s="661"/>
      <c r="ABX42" s="661"/>
      <c r="ABY42" s="661"/>
      <c r="ABZ42" s="661"/>
      <c r="ACA42" s="661"/>
      <c r="ACB42" s="661"/>
      <c r="ACC42" s="661"/>
      <c r="ACD42" s="661"/>
      <c r="ACE42" s="661"/>
      <c r="ACF42" s="661"/>
      <c r="ACG42" s="661"/>
      <c r="ACH42" s="661"/>
      <c r="ACI42" s="661"/>
      <c r="ACJ42" s="661"/>
      <c r="ACK42" s="661"/>
      <c r="ACL42" s="661"/>
      <c r="ACM42" s="661"/>
      <c r="ACN42" s="661"/>
      <c r="ACO42" s="661"/>
      <c r="ACP42" s="661"/>
      <c r="ACQ42" s="661"/>
      <c r="ACR42" s="661"/>
      <c r="ACS42" s="661"/>
      <c r="ACT42" s="661"/>
      <c r="ACU42" s="661"/>
      <c r="ACV42" s="661"/>
      <c r="ACW42" s="661"/>
      <c r="ACX42" s="661"/>
      <c r="ACY42" s="661"/>
      <c r="ACZ42" s="661"/>
      <c r="ADA42" s="661"/>
      <c r="ADB42" s="661"/>
      <c r="ADC42" s="661"/>
      <c r="ADD42" s="661"/>
      <c r="ADE42" s="661"/>
      <c r="ADF42" s="661"/>
      <c r="ADG42" s="661"/>
      <c r="ADH42" s="661"/>
      <c r="ADI42" s="661"/>
      <c r="ADJ42" s="661"/>
      <c r="ADK42" s="661"/>
      <c r="ADL42" s="661"/>
      <c r="ADM42" s="661"/>
      <c r="ADN42" s="661"/>
      <c r="ADO42" s="661"/>
      <c r="ADP42" s="661"/>
      <c r="ADQ42" s="661"/>
      <c r="ADR42" s="661"/>
      <c r="ADS42" s="661"/>
      <c r="ADT42" s="661"/>
      <c r="ADU42" s="661"/>
      <c r="ADV42" s="661"/>
      <c r="ADW42" s="661"/>
      <c r="ADX42" s="661"/>
      <c r="ADY42" s="661"/>
      <c r="ADZ42" s="661"/>
      <c r="AEA42" s="661"/>
      <c r="AEB42" s="661"/>
      <c r="AEC42" s="661"/>
      <c r="AED42" s="661"/>
      <c r="AEE42" s="661"/>
      <c r="AEF42" s="661"/>
      <c r="AEG42" s="661"/>
      <c r="AEH42" s="661"/>
      <c r="AEI42" s="661"/>
      <c r="AEJ42" s="661"/>
      <c r="AEK42" s="661"/>
      <c r="AEL42" s="661"/>
      <c r="AEM42" s="661"/>
      <c r="AEN42" s="661"/>
      <c r="AEO42" s="661"/>
      <c r="AEP42" s="661"/>
      <c r="AEQ42" s="661"/>
      <c r="AER42" s="661"/>
      <c r="AES42" s="661"/>
      <c r="AET42" s="661"/>
      <c r="AEU42" s="661"/>
      <c r="AEV42" s="661"/>
      <c r="AEW42" s="661"/>
      <c r="AEX42" s="661"/>
      <c r="AEY42" s="661"/>
      <c r="AEZ42" s="661"/>
      <c r="AFA42" s="661"/>
      <c r="AFB42" s="661"/>
      <c r="AFC42" s="661"/>
      <c r="AFD42" s="661"/>
      <c r="AFE42" s="661"/>
      <c r="AFF42" s="661"/>
      <c r="AFG42" s="661"/>
      <c r="AFH42" s="661"/>
      <c r="AFI42" s="661"/>
      <c r="AFJ42" s="661"/>
      <c r="AFK42" s="661"/>
      <c r="AFL42" s="661"/>
      <c r="AFM42" s="661"/>
      <c r="AFN42" s="661"/>
      <c r="AFO42" s="661"/>
      <c r="AFP42" s="661"/>
      <c r="AFQ42" s="661"/>
      <c r="AFR42" s="661"/>
      <c r="AFS42" s="661"/>
      <c r="AFT42" s="661"/>
      <c r="AFU42" s="661"/>
      <c r="AFV42" s="661"/>
      <c r="AFW42" s="661"/>
      <c r="AFX42" s="661"/>
      <c r="AFY42" s="661"/>
      <c r="AFZ42" s="661"/>
      <c r="AGA42" s="661"/>
      <c r="AGB42" s="661"/>
      <c r="AGC42" s="661"/>
      <c r="AGD42" s="661"/>
      <c r="AGE42" s="661"/>
      <c r="AGF42" s="661"/>
      <c r="AGG42" s="661"/>
      <c r="AGH42" s="661"/>
      <c r="AGI42" s="661"/>
      <c r="AGJ42" s="661"/>
      <c r="AGK42" s="661"/>
      <c r="AGL42" s="661"/>
      <c r="AGM42" s="661"/>
      <c r="AGN42" s="661"/>
      <c r="AGO42" s="661"/>
      <c r="AGP42" s="661"/>
      <c r="AGQ42" s="661"/>
      <c r="AGR42" s="661"/>
      <c r="AGS42" s="661"/>
      <c r="AGT42" s="661"/>
      <c r="AGU42" s="661"/>
      <c r="AGV42" s="661"/>
      <c r="AGW42" s="661"/>
      <c r="AGX42" s="661"/>
      <c r="AGY42" s="661"/>
      <c r="AGZ42" s="661"/>
      <c r="AHA42" s="661"/>
      <c r="AHB42" s="661"/>
      <c r="AHC42" s="661"/>
      <c r="AHD42" s="661"/>
      <c r="AHE42" s="661"/>
      <c r="AHF42" s="661"/>
      <c r="AHG42" s="661"/>
      <c r="AHH42" s="661"/>
      <c r="AHI42" s="661"/>
      <c r="AHJ42" s="661"/>
      <c r="AHK42" s="661"/>
      <c r="AHL42" s="661"/>
      <c r="AHM42" s="661"/>
      <c r="AHN42" s="661"/>
      <c r="AHO42" s="661"/>
      <c r="AHP42" s="661"/>
      <c r="AHQ42" s="661"/>
      <c r="AHR42" s="661"/>
      <c r="AHS42" s="661"/>
      <c r="AHT42" s="661"/>
      <c r="AHU42" s="661"/>
      <c r="AHV42" s="661"/>
      <c r="AHW42" s="661"/>
      <c r="AHX42" s="661"/>
      <c r="AHY42" s="661"/>
      <c r="AHZ42" s="661"/>
      <c r="AIA42" s="661"/>
      <c r="AIB42" s="661"/>
      <c r="AIC42" s="661"/>
      <c r="AID42" s="661"/>
      <c r="AIE42" s="661"/>
      <c r="AIF42" s="661"/>
      <c r="AIG42" s="661"/>
      <c r="AIH42" s="661"/>
      <c r="AII42" s="661"/>
      <c r="AIJ42" s="661"/>
      <c r="AIK42" s="661"/>
      <c r="AIL42" s="661"/>
      <c r="AIM42" s="661"/>
      <c r="AIN42" s="661"/>
      <c r="AIO42" s="661"/>
      <c r="AIP42" s="661"/>
      <c r="AIQ42" s="661"/>
      <c r="AIR42" s="661"/>
      <c r="AIS42" s="661"/>
      <c r="AIT42" s="661"/>
      <c r="AIU42" s="661"/>
      <c r="AIV42" s="661"/>
      <c r="AIW42" s="661"/>
      <c r="AIX42" s="661"/>
      <c r="AIY42" s="661"/>
      <c r="AIZ42" s="661"/>
      <c r="AJA42" s="661"/>
      <c r="AJB42" s="661"/>
      <c r="AJC42" s="661"/>
      <c r="AJD42" s="661"/>
      <c r="AJE42" s="661"/>
      <c r="AJF42" s="661"/>
      <c r="AJG42" s="661"/>
      <c r="AJH42" s="661"/>
      <c r="AJI42" s="661"/>
      <c r="AJJ42" s="661"/>
      <c r="AJK42" s="661"/>
      <c r="AJL42" s="661"/>
      <c r="AJM42" s="661"/>
      <c r="AJN42" s="661"/>
      <c r="AJO42" s="661"/>
      <c r="AJP42" s="661"/>
      <c r="AJQ42" s="661"/>
      <c r="AJR42" s="661"/>
      <c r="AJS42" s="661"/>
      <c r="AJT42" s="661"/>
      <c r="AJU42" s="661"/>
      <c r="AJV42" s="661"/>
      <c r="AJW42" s="661"/>
      <c r="AJX42" s="661"/>
      <c r="AJY42" s="661"/>
      <c r="AJZ42" s="661"/>
      <c r="AKA42" s="661"/>
      <c r="AKB42" s="661"/>
      <c r="AKC42" s="661"/>
      <c r="AKD42" s="661"/>
      <c r="AKE42" s="661"/>
      <c r="AKF42" s="661"/>
      <c r="AKG42" s="661"/>
      <c r="AKH42" s="661"/>
      <c r="AKI42" s="661"/>
      <c r="AKJ42" s="661"/>
      <c r="AKK42" s="661"/>
      <c r="AKL42" s="661"/>
      <c r="AKM42" s="661"/>
      <c r="AKN42" s="661"/>
      <c r="AKO42" s="661"/>
      <c r="AKP42" s="661"/>
      <c r="AKQ42" s="661"/>
      <c r="AKR42" s="661"/>
      <c r="AKS42" s="661"/>
      <c r="AKT42" s="661"/>
      <c r="AKU42" s="661"/>
      <c r="AKV42" s="661"/>
      <c r="AKW42" s="661"/>
      <c r="AKX42" s="661"/>
      <c r="AKY42" s="661"/>
      <c r="AKZ42" s="661"/>
      <c r="ALA42" s="661"/>
      <c r="ALB42" s="661"/>
      <c r="ALC42" s="661"/>
      <c r="ALD42" s="661"/>
      <c r="ALE42" s="661"/>
      <c r="ALF42" s="661"/>
      <c r="ALG42" s="661"/>
      <c r="ALH42" s="661"/>
      <c r="ALI42" s="661"/>
      <c r="ALJ42" s="661"/>
      <c r="ALK42" s="661"/>
      <c r="ALL42" s="661"/>
      <c r="ALM42" s="661"/>
      <c r="ALN42" s="661"/>
      <c r="ALO42" s="661"/>
      <c r="ALP42" s="661"/>
      <c r="ALQ42" s="661"/>
      <c r="ALR42" s="661"/>
      <c r="ALS42" s="661"/>
      <c r="ALT42" s="661"/>
      <c r="ALU42" s="661"/>
      <c r="ALV42" s="661"/>
      <c r="ALW42" s="661"/>
      <c r="ALX42" s="661"/>
      <c r="ALY42" s="661"/>
      <c r="ALZ42" s="661"/>
      <c r="AMA42" s="661"/>
      <c r="AMB42" s="661"/>
      <c r="AMC42" s="661"/>
      <c r="AMD42" s="661"/>
      <c r="AME42" s="661"/>
      <c r="AMF42" s="661"/>
      <c r="AMG42" s="661"/>
      <c r="AMH42" s="661"/>
      <c r="AMI42" s="661"/>
      <c r="AMJ42" s="661"/>
      <c r="AMK42" s="661"/>
      <c r="AML42" s="661"/>
      <c r="AMM42" s="661"/>
      <c r="AMN42" s="661"/>
      <c r="AMO42" s="661"/>
      <c r="AMP42" s="661"/>
      <c r="AMQ42" s="661"/>
      <c r="AMR42" s="661"/>
      <c r="AMS42" s="661"/>
      <c r="AMT42" s="661"/>
      <c r="AMU42" s="661"/>
      <c r="AMV42" s="661"/>
      <c r="AMW42" s="661"/>
      <c r="AMX42" s="661"/>
      <c r="AMY42" s="661"/>
      <c r="AMZ42" s="661"/>
      <c r="ANA42" s="661"/>
      <c r="ANB42" s="661"/>
      <c r="ANC42" s="661"/>
      <c r="AND42" s="661"/>
      <c r="ANE42" s="661"/>
      <c r="ANF42" s="661"/>
      <c r="ANG42" s="661"/>
      <c r="ANH42" s="661"/>
      <c r="ANI42" s="661"/>
      <c r="ANJ42" s="661"/>
      <c r="ANK42" s="661"/>
      <c r="ANL42" s="661"/>
      <c r="ANM42" s="661"/>
      <c r="ANN42" s="661"/>
      <c r="ANO42" s="661"/>
      <c r="ANP42" s="661"/>
      <c r="ANQ42" s="661"/>
      <c r="ANR42" s="661"/>
      <c r="ANS42" s="661"/>
      <c r="ANT42" s="661"/>
      <c r="ANU42" s="661"/>
      <c r="ANV42" s="661"/>
      <c r="ANW42" s="661"/>
      <c r="ANX42" s="661"/>
      <c r="ANY42" s="661"/>
      <c r="ANZ42" s="661"/>
      <c r="AOA42" s="661"/>
      <c r="AOB42" s="661"/>
      <c r="AOC42" s="661"/>
      <c r="AOD42" s="661"/>
      <c r="AOE42" s="661"/>
      <c r="AOF42" s="661"/>
      <c r="AOG42" s="661"/>
      <c r="AOH42" s="661"/>
      <c r="AOI42" s="661"/>
      <c r="AOJ42" s="661"/>
      <c r="AOK42" s="661"/>
      <c r="AOL42" s="661"/>
      <c r="AOM42" s="661"/>
      <c r="AON42" s="661"/>
      <c r="AOO42" s="661"/>
      <c r="AOP42" s="661"/>
      <c r="AOQ42" s="661"/>
      <c r="AOR42" s="661"/>
      <c r="AOS42" s="661"/>
      <c r="AOT42" s="661"/>
      <c r="AOU42" s="661"/>
      <c r="AOV42" s="661"/>
      <c r="AOW42" s="661"/>
      <c r="AOX42" s="661"/>
      <c r="AOY42" s="661"/>
      <c r="AOZ42" s="661"/>
      <c r="APA42" s="661"/>
      <c r="APB42" s="661"/>
      <c r="APC42" s="661"/>
      <c r="APD42" s="661"/>
      <c r="APE42" s="661"/>
      <c r="APF42" s="661"/>
      <c r="APG42" s="661"/>
      <c r="APH42" s="661"/>
      <c r="API42" s="661"/>
      <c r="APJ42" s="661"/>
      <c r="APK42" s="661"/>
      <c r="APL42" s="661"/>
      <c r="APM42" s="661"/>
      <c r="APN42" s="661"/>
      <c r="APO42" s="661"/>
      <c r="APP42" s="661"/>
      <c r="APQ42" s="661"/>
      <c r="APR42" s="661"/>
      <c r="APS42" s="661"/>
      <c r="APT42" s="661"/>
      <c r="APU42" s="661"/>
      <c r="APV42" s="661"/>
      <c r="APW42" s="661"/>
      <c r="APX42" s="661"/>
      <c r="APY42" s="661"/>
      <c r="APZ42" s="661"/>
      <c r="AQA42" s="661"/>
      <c r="AQB42" s="661"/>
      <c r="AQC42" s="661"/>
      <c r="AQD42" s="661"/>
      <c r="AQE42" s="661"/>
      <c r="AQF42" s="661"/>
      <c r="AQG42" s="661"/>
      <c r="AQH42" s="661"/>
      <c r="AQI42" s="661"/>
      <c r="AQJ42" s="661"/>
      <c r="AQK42" s="661"/>
      <c r="AQL42" s="661"/>
      <c r="AQM42" s="661"/>
      <c r="AQN42" s="661"/>
      <c r="AQO42" s="661"/>
      <c r="AQP42" s="661"/>
      <c r="AQQ42" s="661"/>
      <c r="AQR42" s="661"/>
      <c r="AQS42" s="661"/>
      <c r="AQT42" s="661"/>
      <c r="AQU42" s="661"/>
      <c r="AQV42" s="661"/>
      <c r="AQW42" s="661"/>
      <c r="AQX42" s="661"/>
      <c r="AQY42" s="661"/>
      <c r="AQZ42" s="661"/>
      <c r="ARA42" s="661"/>
      <c r="ARB42" s="661"/>
      <c r="ARC42" s="661"/>
      <c r="ARD42" s="661"/>
      <c r="ARE42" s="661"/>
      <c r="ARF42" s="661"/>
      <c r="ARG42" s="661"/>
      <c r="ARH42" s="661"/>
      <c r="ARI42" s="661"/>
      <c r="ARJ42" s="661"/>
      <c r="ARK42" s="661"/>
      <c r="ARL42" s="661"/>
      <c r="ARM42" s="661"/>
      <c r="ARN42" s="661"/>
      <c r="ARO42" s="661"/>
      <c r="ARP42" s="661"/>
      <c r="ARQ42" s="661"/>
      <c r="ARR42" s="661"/>
      <c r="ARS42" s="661"/>
      <c r="ART42" s="661"/>
      <c r="ARU42" s="661"/>
      <c r="ARV42" s="661"/>
      <c r="ARW42" s="661"/>
      <c r="ARX42" s="661"/>
      <c r="ARY42" s="661"/>
      <c r="ARZ42" s="661"/>
      <c r="ASA42" s="661"/>
      <c r="ASB42" s="661"/>
      <c r="ASC42" s="661"/>
      <c r="ASD42" s="661"/>
      <c r="ASE42" s="661"/>
      <c r="ASF42" s="661"/>
      <c r="ASG42" s="661"/>
      <c r="ASH42" s="661"/>
      <c r="ASI42" s="661"/>
      <c r="ASJ42" s="661"/>
      <c r="ASK42" s="661"/>
      <c r="ASL42" s="661"/>
      <c r="ASM42" s="661"/>
      <c r="ASN42" s="661"/>
      <c r="ASO42" s="661"/>
      <c r="ASP42" s="661"/>
      <c r="ASQ42" s="661"/>
      <c r="ASR42" s="661"/>
      <c r="ASS42" s="661"/>
      <c r="AST42" s="661"/>
      <c r="ASU42" s="661"/>
      <c r="ASV42" s="661"/>
      <c r="ASW42" s="661"/>
      <c r="ASX42" s="661"/>
      <c r="ASY42" s="661"/>
      <c r="ASZ42" s="661"/>
      <c r="ATA42" s="661"/>
      <c r="ATB42" s="661"/>
      <c r="ATC42" s="661"/>
      <c r="ATD42" s="661"/>
      <c r="ATE42" s="661"/>
      <c r="ATF42" s="661"/>
      <c r="ATG42" s="661"/>
      <c r="ATH42" s="661"/>
      <c r="ATI42" s="661"/>
      <c r="ATJ42" s="661"/>
      <c r="ATK42" s="661"/>
      <c r="ATL42" s="661"/>
      <c r="ATM42" s="661"/>
      <c r="ATN42" s="661"/>
      <c r="ATO42" s="661"/>
      <c r="ATP42" s="661"/>
      <c r="ATQ42" s="661"/>
      <c r="ATR42" s="661"/>
      <c r="ATS42" s="661"/>
      <c r="ATT42" s="661"/>
      <c r="ATU42" s="661"/>
      <c r="ATV42" s="661"/>
      <c r="ATW42" s="661"/>
      <c r="ATX42" s="661"/>
      <c r="ATY42" s="661"/>
      <c r="ATZ42" s="661"/>
      <c r="AUA42" s="661"/>
      <c r="AUB42" s="661"/>
      <c r="AUC42" s="661"/>
      <c r="AUD42" s="661"/>
      <c r="AUE42" s="661"/>
      <c r="AUF42" s="661"/>
      <c r="AUG42" s="661"/>
      <c r="AUH42" s="661"/>
      <c r="AUI42" s="661"/>
      <c r="AUJ42" s="661"/>
      <c r="AUK42" s="661"/>
      <c r="AUL42" s="661"/>
      <c r="AUM42" s="661"/>
      <c r="AUN42" s="661"/>
      <c r="AUO42" s="661"/>
      <c r="AUP42" s="661"/>
      <c r="AUQ42" s="661"/>
      <c r="AUR42" s="661"/>
      <c r="AUS42" s="661"/>
      <c r="AUT42" s="661"/>
      <c r="AUU42" s="661"/>
      <c r="AUV42" s="661"/>
      <c r="AUW42" s="661"/>
      <c r="AUX42" s="661"/>
      <c r="AUY42" s="661"/>
      <c r="AUZ42" s="661"/>
      <c r="AVA42" s="661"/>
      <c r="AVB42" s="661"/>
      <c r="AVC42" s="661"/>
      <c r="AVD42" s="661"/>
      <c r="AVE42" s="661"/>
      <c r="AVF42" s="661"/>
      <c r="AVG42" s="661"/>
      <c r="AVH42" s="661"/>
      <c r="AVI42" s="661"/>
      <c r="AVJ42" s="661"/>
      <c r="AVK42" s="661"/>
      <c r="AVL42" s="661"/>
      <c r="AVM42" s="661"/>
      <c r="AVN42" s="661"/>
      <c r="AVO42" s="661"/>
      <c r="AVP42" s="661"/>
      <c r="AVQ42" s="661"/>
      <c r="AVR42" s="661"/>
      <c r="AVS42" s="661"/>
      <c r="AVT42" s="661"/>
      <c r="AVU42" s="661"/>
      <c r="AVV42" s="661"/>
      <c r="AVW42" s="661"/>
      <c r="AVX42" s="661"/>
      <c r="AVY42" s="661"/>
      <c r="AVZ42" s="661"/>
      <c r="AWA42" s="661"/>
      <c r="AWB42" s="661"/>
      <c r="AWC42" s="661"/>
      <c r="AWD42" s="661"/>
      <c r="AWE42" s="661"/>
      <c r="AWF42" s="661"/>
      <c r="AWG42" s="661"/>
      <c r="AWH42" s="661"/>
      <c r="AWI42" s="661"/>
      <c r="AWJ42" s="661"/>
      <c r="AWK42" s="661"/>
      <c r="AWL42" s="661"/>
      <c r="AWM42" s="661"/>
      <c r="AWN42" s="661"/>
      <c r="AWO42" s="661"/>
      <c r="AWP42" s="661"/>
      <c r="AWQ42" s="661"/>
      <c r="AWR42" s="661"/>
      <c r="AWS42" s="661"/>
      <c r="AWT42" s="661"/>
      <c r="AWU42" s="661"/>
      <c r="AWV42" s="661"/>
      <c r="AWW42" s="661"/>
      <c r="AWX42" s="661"/>
      <c r="AWY42" s="661"/>
      <c r="AWZ42" s="661"/>
      <c r="AXA42" s="661"/>
      <c r="AXB42" s="661"/>
      <c r="AXC42" s="661"/>
      <c r="AXD42" s="661"/>
      <c r="AXE42" s="661"/>
      <c r="AXF42" s="661"/>
      <c r="AXG42" s="661"/>
      <c r="AXH42" s="661"/>
      <c r="AXI42" s="661"/>
      <c r="AXJ42" s="661"/>
      <c r="AXK42" s="661"/>
      <c r="AXL42" s="661"/>
      <c r="AXM42" s="661"/>
      <c r="AXN42" s="661"/>
      <c r="AXO42" s="661"/>
      <c r="AXP42" s="661"/>
      <c r="AXQ42" s="661"/>
      <c r="AXR42" s="661"/>
      <c r="AXS42" s="661"/>
      <c r="AXT42" s="661"/>
      <c r="AXU42" s="661"/>
      <c r="AXV42" s="661"/>
      <c r="AXW42" s="661"/>
      <c r="AXX42" s="661"/>
      <c r="AXY42" s="661"/>
      <c r="AXZ42" s="661"/>
      <c r="AYA42" s="661"/>
      <c r="AYB42" s="661"/>
      <c r="AYC42" s="661"/>
      <c r="AYD42" s="661"/>
      <c r="AYE42" s="661"/>
      <c r="AYF42" s="661"/>
      <c r="AYG42" s="661"/>
      <c r="AYH42" s="661"/>
      <c r="AYI42" s="661"/>
      <c r="AYJ42" s="661"/>
      <c r="AYK42" s="661"/>
      <c r="AYL42" s="661"/>
      <c r="AYM42" s="661"/>
      <c r="AYN42" s="661"/>
      <c r="AYO42" s="661"/>
      <c r="AYP42" s="661"/>
      <c r="AYQ42" s="661"/>
      <c r="AYR42" s="661"/>
      <c r="AYS42" s="661"/>
      <c r="AYT42" s="661"/>
      <c r="AYU42" s="661"/>
      <c r="AYV42" s="661"/>
      <c r="AYW42" s="661"/>
      <c r="AYX42" s="661"/>
      <c r="AYY42" s="661"/>
      <c r="AYZ42" s="661"/>
      <c r="AZA42" s="661"/>
      <c r="AZB42" s="661"/>
      <c r="AZC42" s="661"/>
      <c r="AZD42" s="661"/>
      <c r="AZE42" s="661"/>
      <c r="AZF42" s="661"/>
      <c r="AZG42" s="661"/>
      <c r="AZH42" s="661"/>
      <c r="AZI42" s="661"/>
      <c r="AZJ42" s="661"/>
      <c r="AZK42" s="661"/>
      <c r="AZL42" s="661"/>
      <c r="AZM42" s="661"/>
      <c r="AZN42" s="661"/>
      <c r="AZO42" s="661"/>
      <c r="AZP42" s="661"/>
      <c r="AZQ42" s="661"/>
      <c r="AZR42" s="661"/>
      <c r="AZS42" s="661"/>
      <c r="AZT42" s="661"/>
      <c r="AZU42" s="661"/>
      <c r="AZV42" s="661"/>
      <c r="AZW42" s="661"/>
      <c r="AZX42" s="661"/>
      <c r="AZY42" s="661"/>
      <c r="AZZ42" s="661"/>
      <c r="BAA42" s="661"/>
      <c r="BAB42" s="661"/>
      <c r="BAC42" s="661"/>
      <c r="BAD42" s="661"/>
      <c r="BAE42" s="661"/>
      <c r="BAF42" s="661"/>
      <c r="BAG42" s="661"/>
      <c r="BAH42" s="661"/>
      <c r="BAI42" s="661"/>
      <c r="BAJ42" s="661"/>
      <c r="BAK42" s="661"/>
      <c r="BAL42" s="661"/>
      <c r="BAM42" s="661"/>
      <c r="BAN42" s="661"/>
      <c r="BAO42" s="661"/>
      <c r="BAP42" s="661"/>
      <c r="BAQ42" s="661"/>
      <c r="BAR42" s="661"/>
      <c r="BAS42" s="661"/>
      <c r="BAT42" s="661"/>
      <c r="BAU42" s="661"/>
      <c r="BAV42" s="661"/>
      <c r="BAW42" s="661"/>
      <c r="BAX42" s="661"/>
      <c r="BAY42" s="661"/>
      <c r="BAZ42" s="661"/>
      <c r="BBA42" s="661"/>
      <c r="BBB42" s="661"/>
      <c r="BBC42" s="661"/>
      <c r="BBD42" s="661"/>
      <c r="BBE42" s="661"/>
      <c r="BBF42" s="661"/>
      <c r="BBG42" s="661"/>
      <c r="BBH42" s="661"/>
      <c r="BBI42" s="661"/>
      <c r="BBJ42" s="661"/>
      <c r="BBK42" s="661"/>
      <c r="BBL42" s="661"/>
      <c r="BBM42" s="661"/>
      <c r="BBN42" s="661"/>
      <c r="BBO42" s="661"/>
      <c r="BBP42" s="661"/>
      <c r="BBQ42" s="661"/>
      <c r="BBR42" s="661"/>
      <c r="BBS42" s="661"/>
      <c r="BBT42" s="661"/>
      <c r="BBU42" s="661"/>
      <c r="BBV42" s="661"/>
      <c r="BBW42" s="661"/>
      <c r="BBX42" s="661"/>
      <c r="BBY42" s="661"/>
      <c r="BBZ42" s="661"/>
      <c r="BCA42" s="661"/>
      <c r="BCB42" s="661"/>
      <c r="BCC42" s="661"/>
      <c r="BCD42" s="661"/>
      <c r="BCE42" s="661"/>
      <c r="BCF42" s="661"/>
      <c r="BCG42" s="661"/>
      <c r="BCH42" s="661"/>
      <c r="BCI42" s="661"/>
      <c r="BCJ42" s="661"/>
      <c r="BCK42" s="661"/>
      <c r="BCL42" s="661"/>
      <c r="BCM42" s="661"/>
      <c r="BCN42" s="661"/>
      <c r="BCO42" s="661"/>
      <c r="BCP42" s="661"/>
      <c r="BCQ42" s="661"/>
      <c r="BCR42" s="661"/>
      <c r="BCS42" s="661"/>
      <c r="BCT42" s="661"/>
      <c r="BCU42" s="661"/>
      <c r="BCV42" s="661"/>
      <c r="BCW42" s="661"/>
      <c r="BCX42" s="661"/>
      <c r="BCY42" s="661"/>
      <c r="BCZ42" s="661"/>
      <c r="BDA42" s="661"/>
      <c r="BDB42" s="661"/>
      <c r="BDC42" s="661"/>
      <c r="BDD42" s="661"/>
      <c r="BDE42" s="661"/>
      <c r="BDF42" s="661"/>
      <c r="BDG42" s="661"/>
      <c r="BDH42" s="661"/>
      <c r="BDI42" s="661"/>
      <c r="BDJ42" s="661"/>
      <c r="BDK42" s="661"/>
      <c r="BDL42" s="661"/>
      <c r="BDM42" s="661"/>
      <c r="BDN42" s="661"/>
      <c r="BDO42" s="661"/>
      <c r="BDP42" s="661"/>
      <c r="BDQ42" s="661"/>
      <c r="BDR42" s="661"/>
      <c r="BDS42" s="661"/>
      <c r="BDT42" s="661"/>
      <c r="BDU42" s="661"/>
      <c r="BDV42" s="661"/>
      <c r="BDW42" s="661"/>
      <c r="BDX42" s="661"/>
      <c r="BDY42" s="661"/>
      <c r="BDZ42" s="661"/>
      <c r="BEA42" s="661"/>
      <c r="BEB42" s="661"/>
      <c r="BEC42" s="661"/>
      <c r="BED42" s="661"/>
      <c r="BEE42" s="661"/>
      <c r="BEF42" s="661"/>
      <c r="BEG42" s="661"/>
      <c r="BEH42" s="661"/>
      <c r="BEI42" s="661"/>
      <c r="BEJ42" s="661"/>
      <c r="BEK42" s="661"/>
      <c r="BEL42" s="661"/>
      <c r="BEM42" s="661"/>
      <c r="BEN42" s="661"/>
      <c r="BEO42" s="661"/>
      <c r="BEP42" s="661"/>
      <c r="BEQ42" s="661"/>
      <c r="BER42" s="661"/>
      <c r="BES42" s="661"/>
      <c r="BET42" s="661"/>
      <c r="BEU42" s="661"/>
      <c r="BEV42" s="661"/>
      <c r="BEW42" s="661"/>
      <c r="BEX42" s="661"/>
      <c r="BEY42" s="661"/>
      <c r="BEZ42" s="661"/>
      <c r="BFA42" s="661"/>
      <c r="BFB42" s="661"/>
      <c r="BFC42" s="661"/>
      <c r="BFD42" s="661"/>
      <c r="BFE42" s="661"/>
      <c r="BFF42" s="661"/>
      <c r="BFG42" s="661"/>
      <c r="BFH42" s="661"/>
      <c r="BFI42" s="661"/>
      <c r="BFJ42" s="661"/>
      <c r="BFK42" s="661"/>
      <c r="BFL42" s="661"/>
      <c r="BFM42" s="661"/>
      <c r="BFN42" s="661"/>
      <c r="BFO42" s="661"/>
      <c r="BFP42" s="661"/>
      <c r="BFQ42" s="661"/>
      <c r="BFR42" s="661"/>
      <c r="BFS42" s="661"/>
      <c r="BFT42" s="661"/>
      <c r="BFU42" s="661"/>
      <c r="BFV42" s="661"/>
      <c r="BFW42" s="661"/>
      <c r="BFX42" s="661"/>
      <c r="BFY42" s="661"/>
      <c r="BFZ42" s="661"/>
      <c r="BGA42" s="661"/>
      <c r="BGB42" s="661"/>
      <c r="BGC42" s="661"/>
      <c r="BGD42" s="661"/>
      <c r="BGE42" s="661"/>
      <c r="BGF42" s="661"/>
      <c r="BGG42" s="661"/>
      <c r="BGH42" s="661"/>
      <c r="BGI42" s="661"/>
      <c r="BGJ42" s="661"/>
      <c r="BGK42" s="661"/>
      <c r="BGL42" s="661"/>
      <c r="BGM42" s="661"/>
      <c r="BGN42" s="661"/>
      <c r="BGO42" s="661"/>
      <c r="BGP42" s="661"/>
      <c r="BGQ42" s="661"/>
      <c r="BGR42" s="661"/>
      <c r="BGS42" s="661"/>
      <c r="BGT42" s="661"/>
      <c r="BGU42" s="661"/>
      <c r="BGV42" s="661"/>
      <c r="BGW42" s="661"/>
      <c r="BGX42" s="661"/>
      <c r="BGY42" s="661"/>
      <c r="BGZ42" s="661"/>
      <c r="BHA42" s="661"/>
      <c r="BHB42" s="661"/>
      <c r="BHC42" s="661"/>
      <c r="BHD42" s="661"/>
      <c r="BHE42" s="661"/>
      <c r="BHF42" s="661"/>
      <c r="BHG42" s="661"/>
      <c r="BHH42" s="661"/>
      <c r="BHI42" s="661"/>
      <c r="BHJ42" s="661"/>
      <c r="BHK42" s="661"/>
      <c r="BHL42" s="661"/>
      <c r="BHM42" s="661"/>
      <c r="BHN42" s="661"/>
      <c r="BHO42" s="661"/>
      <c r="BHP42" s="661"/>
      <c r="BHQ42" s="661"/>
      <c r="BHR42" s="661"/>
      <c r="BHS42" s="661"/>
      <c r="BHT42" s="661"/>
      <c r="BHU42" s="661"/>
      <c r="BHV42" s="661"/>
      <c r="BHW42" s="661"/>
      <c r="BHX42" s="661"/>
      <c r="BHY42" s="661"/>
      <c r="BHZ42" s="661"/>
      <c r="BIA42" s="661"/>
      <c r="BIB42" s="661"/>
      <c r="BIC42" s="661"/>
      <c r="BID42" s="661"/>
      <c r="BIE42" s="661"/>
      <c r="BIF42" s="661"/>
      <c r="BIG42" s="661"/>
      <c r="BIH42" s="661"/>
      <c r="BII42" s="661"/>
      <c r="BIJ42" s="661"/>
      <c r="BIK42" s="661"/>
      <c r="BIL42" s="661"/>
      <c r="BIM42" s="661"/>
      <c r="BIN42" s="661"/>
      <c r="BIO42" s="661"/>
      <c r="BIP42" s="661"/>
      <c r="BIQ42" s="661"/>
      <c r="BIR42" s="661"/>
      <c r="BIS42" s="661"/>
      <c r="BIT42" s="661"/>
      <c r="BIU42" s="661"/>
      <c r="BIV42" s="661"/>
      <c r="BIW42" s="661"/>
      <c r="BIX42" s="661"/>
      <c r="BIY42" s="661"/>
      <c r="BIZ42" s="661"/>
      <c r="BJA42" s="661"/>
      <c r="BJB42" s="661"/>
      <c r="BJC42" s="661"/>
      <c r="BJD42" s="661"/>
      <c r="BJE42" s="661"/>
      <c r="BJF42" s="661"/>
      <c r="BJG42" s="661"/>
      <c r="BJH42" s="661"/>
      <c r="BJI42" s="661"/>
      <c r="BJJ42" s="661"/>
      <c r="BJK42" s="661"/>
      <c r="BJL42" s="661"/>
      <c r="BJM42" s="661"/>
      <c r="BJN42" s="661"/>
      <c r="BJO42" s="661"/>
      <c r="BJP42" s="661"/>
      <c r="BJQ42" s="661"/>
      <c r="BJR42" s="661"/>
      <c r="BJS42" s="661"/>
      <c r="BJT42" s="661"/>
      <c r="BJU42" s="661"/>
      <c r="BJV42" s="661"/>
      <c r="BJW42" s="661"/>
      <c r="BJX42" s="661"/>
      <c r="BJY42" s="661"/>
      <c r="BJZ42" s="661"/>
      <c r="BKA42" s="661"/>
      <c r="BKB42" s="661"/>
      <c r="BKC42" s="661"/>
      <c r="BKD42" s="661"/>
      <c r="BKE42" s="661"/>
      <c r="BKF42" s="661"/>
      <c r="BKG42" s="661"/>
      <c r="BKH42" s="661"/>
      <c r="BKI42" s="661"/>
      <c r="BKJ42" s="661"/>
      <c r="BKK42" s="661"/>
      <c r="BKL42" s="661"/>
      <c r="BKM42" s="661"/>
      <c r="BKN42" s="661"/>
      <c r="BKO42" s="661"/>
      <c r="BKP42" s="661"/>
      <c r="BKQ42" s="661"/>
      <c r="BKR42" s="661"/>
      <c r="BKS42" s="661"/>
      <c r="BKT42" s="661"/>
      <c r="BKU42" s="661"/>
      <c r="BKV42" s="661"/>
      <c r="BKW42" s="661"/>
      <c r="BKX42" s="661"/>
      <c r="BKY42" s="661"/>
      <c r="BKZ42" s="661"/>
      <c r="BLA42" s="661"/>
      <c r="BLB42" s="661"/>
      <c r="BLC42" s="661"/>
      <c r="BLD42" s="661"/>
      <c r="BLE42" s="661"/>
      <c r="BLF42" s="661"/>
      <c r="BLG42" s="661"/>
      <c r="BLH42" s="661"/>
      <c r="BLI42" s="661"/>
      <c r="BLJ42" s="661"/>
      <c r="BLK42" s="661"/>
      <c r="BLL42" s="661"/>
      <c r="BLM42" s="661"/>
      <c r="BLN42" s="661"/>
      <c r="BLO42" s="661"/>
      <c r="BLP42" s="661"/>
      <c r="BLQ42" s="661"/>
      <c r="BLR42" s="661"/>
      <c r="BLS42" s="661"/>
      <c r="BLT42" s="661"/>
      <c r="BLU42" s="661"/>
      <c r="BLV42" s="661"/>
      <c r="BLW42" s="661"/>
      <c r="BLX42" s="661"/>
      <c r="BLY42" s="661"/>
      <c r="BLZ42" s="661"/>
      <c r="BMA42" s="661"/>
      <c r="BMB42" s="661"/>
      <c r="BMC42" s="661"/>
      <c r="BMD42" s="661"/>
      <c r="BME42" s="661"/>
      <c r="BMF42" s="661"/>
      <c r="BMG42" s="661"/>
      <c r="BMH42" s="661"/>
      <c r="BMI42" s="661"/>
      <c r="BMJ42" s="661"/>
      <c r="BMK42" s="661"/>
      <c r="BML42" s="661"/>
      <c r="BMM42" s="661"/>
      <c r="BMN42" s="661"/>
      <c r="BMO42" s="661"/>
      <c r="BMP42" s="661"/>
      <c r="BMQ42" s="661"/>
      <c r="BMR42" s="661"/>
      <c r="BMS42" s="661"/>
      <c r="BMT42" s="661"/>
      <c r="BMU42" s="661"/>
      <c r="BMV42" s="661"/>
      <c r="BMW42" s="661"/>
      <c r="BMX42" s="661"/>
      <c r="BMY42" s="661"/>
      <c r="BMZ42" s="661"/>
      <c r="BNA42" s="661"/>
      <c r="BNB42" s="661"/>
      <c r="BNC42" s="661"/>
      <c r="BND42" s="661"/>
      <c r="BNE42" s="661"/>
      <c r="BNF42" s="661"/>
      <c r="BNG42" s="661"/>
      <c r="BNH42" s="661"/>
      <c r="BNI42" s="661"/>
      <c r="BNJ42" s="661"/>
      <c r="BNK42" s="661"/>
      <c r="BNL42" s="661"/>
      <c r="BNM42" s="661"/>
      <c r="BNN42" s="661"/>
      <c r="BNO42" s="661"/>
      <c r="BNP42" s="661"/>
      <c r="BNQ42" s="661"/>
      <c r="BNR42" s="661"/>
      <c r="BNS42" s="661"/>
      <c r="BNT42" s="661"/>
      <c r="BNU42" s="661"/>
      <c r="BNV42" s="661"/>
      <c r="BNW42" s="661"/>
      <c r="BNX42" s="661"/>
      <c r="BNY42" s="661"/>
      <c r="BNZ42" s="661"/>
      <c r="BOA42" s="661"/>
      <c r="BOB42" s="661"/>
      <c r="BOC42" s="661"/>
      <c r="BOD42" s="661"/>
      <c r="BOE42" s="661"/>
      <c r="BOF42" s="661"/>
      <c r="BOG42" s="661"/>
      <c r="BOH42" s="661"/>
      <c r="BOI42" s="661"/>
      <c r="BOJ42" s="661"/>
      <c r="BOK42" s="661"/>
      <c r="BOL42" s="661"/>
      <c r="BOM42" s="661"/>
      <c r="BON42" s="661"/>
      <c r="BOO42" s="661"/>
      <c r="BOP42" s="661"/>
      <c r="BOQ42" s="661"/>
      <c r="BOR42" s="661"/>
      <c r="BOS42" s="661"/>
      <c r="BOT42" s="661"/>
      <c r="BOU42" s="661"/>
      <c r="BOV42" s="661"/>
      <c r="BOW42" s="661"/>
      <c r="BOX42" s="661"/>
      <c r="BOY42" s="661"/>
      <c r="BOZ42" s="661"/>
      <c r="BPA42" s="661"/>
      <c r="BPB42" s="661"/>
      <c r="BPC42" s="661"/>
      <c r="BPD42" s="661"/>
      <c r="BPE42" s="661"/>
      <c r="BPF42" s="661"/>
      <c r="BPG42" s="661"/>
      <c r="BPH42" s="661"/>
      <c r="BPI42" s="661"/>
      <c r="BPJ42" s="661"/>
      <c r="BPK42" s="661"/>
      <c r="BPL42" s="661"/>
      <c r="BPM42" s="661"/>
      <c r="BPN42" s="661"/>
      <c r="BPO42" s="661"/>
      <c r="BPP42" s="661"/>
      <c r="BPQ42" s="661"/>
      <c r="BPR42" s="661"/>
      <c r="BPS42" s="661"/>
      <c r="BPT42" s="661"/>
      <c r="BPU42" s="661"/>
      <c r="BPV42" s="661"/>
      <c r="BPW42" s="661"/>
      <c r="BPX42" s="661"/>
      <c r="BPY42" s="661"/>
      <c r="BPZ42" s="661"/>
      <c r="BQA42" s="661"/>
      <c r="BQB42" s="661"/>
      <c r="BQC42" s="661"/>
      <c r="BQD42" s="661"/>
      <c r="BQE42" s="661"/>
      <c r="BQF42" s="661"/>
      <c r="BQG42" s="661"/>
      <c r="BQH42" s="661"/>
      <c r="BQI42" s="661"/>
      <c r="BQJ42" s="661"/>
      <c r="BQK42" s="661"/>
      <c r="BQL42" s="661"/>
      <c r="BQM42" s="661"/>
      <c r="BQN42" s="661"/>
      <c r="BQO42" s="661"/>
      <c r="BQP42" s="661"/>
      <c r="BQQ42" s="661"/>
      <c r="BQR42" s="661"/>
      <c r="BQS42" s="661"/>
      <c r="BQT42" s="661"/>
      <c r="BQU42" s="661"/>
      <c r="BQV42" s="661"/>
      <c r="BQW42" s="661"/>
      <c r="BQX42" s="661"/>
      <c r="BQY42" s="661"/>
      <c r="BQZ42" s="661"/>
      <c r="BRA42" s="661"/>
      <c r="BRB42" s="661"/>
      <c r="BRC42" s="661"/>
      <c r="BRD42" s="661"/>
      <c r="BRE42" s="661"/>
      <c r="BRF42" s="661"/>
      <c r="BRG42" s="661"/>
      <c r="BRH42" s="661"/>
      <c r="BRI42" s="661"/>
      <c r="BRJ42" s="661"/>
      <c r="BRK42" s="661"/>
      <c r="BRL42" s="661"/>
      <c r="BRM42" s="661"/>
      <c r="BRN42" s="661"/>
      <c r="BRO42" s="661"/>
      <c r="BRP42" s="661"/>
      <c r="BRQ42" s="661"/>
      <c r="BRR42" s="661"/>
      <c r="BRS42" s="661"/>
      <c r="BRT42" s="661"/>
      <c r="BRU42" s="661"/>
      <c r="BRV42" s="661"/>
      <c r="BRW42" s="661"/>
      <c r="BRX42" s="661"/>
      <c r="BRY42" s="661"/>
      <c r="BRZ42" s="661"/>
      <c r="BSA42" s="661"/>
      <c r="BSB42" s="661"/>
      <c r="BSC42" s="661"/>
      <c r="BSD42" s="661"/>
      <c r="BSE42" s="661"/>
      <c r="BSF42" s="661"/>
      <c r="BSG42" s="661"/>
      <c r="BSH42" s="661"/>
      <c r="BSI42" s="661"/>
      <c r="BSJ42" s="661"/>
      <c r="BSK42" s="661"/>
      <c r="BSL42" s="661"/>
      <c r="BSM42" s="661"/>
      <c r="BSN42" s="661"/>
      <c r="BSO42" s="661"/>
      <c r="BSP42" s="661"/>
      <c r="BSQ42" s="661"/>
      <c r="BSR42" s="661"/>
      <c r="BSS42" s="661"/>
      <c r="BST42" s="661"/>
      <c r="BSU42" s="661"/>
      <c r="BSV42" s="661"/>
      <c r="BSW42" s="661"/>
      <c r="BSX42" s="661"/>
      <c r="BSY42" s="661"/>
      <c r="BSZ42" s="661"/>
      <c r="BTA42" s="661"/>
      <c r="BTB42" s="661"/>
      <c r="BTC42" s="661"/>
      <c r="BTD42" s="661"/>
      <c r="BTE42" s="661"/>
      <c r="BTF42" s="661"/>
      <c r="BTG42" s="661"/>
      <c r="BTH42" s="661"/>
      <c r="BTI42" s="661"/>
      <c r="BTJ42" s="661"/>
      <c r="BTK42" s="661"/>
      <c r="BTL42" s="661"/>
      <c r="BTM42" s="661"/>
      <c r="BTN42" s="661"/>
      <c r="BTO42" s="661"/>
      <c r="BTP42" s="661"/>
      <c r="BTQ42" s="661"/>
      <c r="BTR42" s="661"/>
      <c r="BTS42" s="661"/>
      <c r="BTT42" s="661"/>
      <c r="BTU42" s="661"/>
      <c r="BTV42" s="661"/>
      <c r="BTW42" s="661"/>
      <c r="BTX42" s="661"/>
      <c r="BTY42" s="661"/>
      <c r="BTZ42" s="661"/>
      <c r="BUA42" s="661"/>
      <c r="BUB42" s="661"/>
      <c r="BUC42" s="661"/>
      <c r="BUD42" s="661"/>
      <c r="BUE42" s="661"/>
      <c r="BUF42" s="661"/>
      <c r="BUG42" s="661"/>
      <c r="BUH42" s="661"/>
      <c r="BUI42" s="661"/>
      <c r="BUJ42" s="661"/>
      <c r="BUK42" s="661"/>
      <c r="BUL42" s="661"/>
      <c r="BUM42" s="661"/>
      <c r="BUN42" s="661"/>
      <c r="BUO42" s="661"/>
      <c r="BUP42" s="661"/>
      <c r="BUQ42" s="661"/>
      <c r="BUR42" s="661"/>
      <c r="BUS42" s="661"/>
      <c r="BUT42" s="661"/>
      <c r="BUU42" s="661"/>
      <c r="BUV42" s="661"/>
      <c r="BUW42" s="661"/>
      <c r="BUX42" s="661"/>
      <c r="BUY42" s="661"/>
      <c r="BUZ42" s="661"/>
      <c r="BVA42" s="661"/>
      <c r="BVB42" s="661"/>
      <c r="BVC42" s="661"/>
      <c r="BVD42" s="661"/>
      <c r="BVE42" s="661"/>
      <c r="BVF42" s="661"/>
      <c r="BVG42" s="661"/>
      <c r="BVH42" s="661"/>
      <c r="BVI42" s="661"/>
      <c r="BVJ42" s="661"/>
      <c r="BVK42" s="661"/>
      <c r="BVL42" s="661"/>
      <c r="BVM42" s="661"/>
      <c r="BVN42" s="661"/>
      <c r="BVO42" s="661"/>
      <c r="BVP42" s="661"/>
      <c r="BVQ42" s="661"/>
      <c r="BVR42" s="661"/>
      <c r="BVS42" s="661"/>
      <c r="BVT42" s="661"/>
      <c r="BVU42" s="661"/>
      <c r="BVV42" s="661"/>
      <c r="BVW42" s="661"/>
      <c r="BVX42" s="661"/>
      <c r="BVY42" s="661"/>
      <c r="BVZ42" s="661"/>
      <c r="BWA42" s="661"/>
      <c r="BWB42" s="661"/>
      <c r="BWC42" s="661"/>
      <c r="BWD42" s="661"/>
      <c r="BWE42" s="661"/>
      <c r="BWF42" s="661"/>
      <c r="BWG42" s="661"/>
      <c r="BWH42" s="661"/>
      <c r="BWI42" s="661"/>
      <c r="BWJ42" s="661"/>
      <c r="BWK42" s="661"/>
      <c r="BWL42" s="661"/>
      <c r="BWM42" s="661"/>
      <c r="BWN42" s="661"/>
      <c r="BWO42" s="661"/>
      <c r="BWP42" s="661"/>
      <c r="BWQ42" s="661"/>
      <c r="BWR42" s="661"/>
      <c r="BWS42" s="661"/>
      <c r="BWT42" s="661"/>
      <c r="BWU42" s="661"/>
      <c r="BWV42" s="661"/>
      <c r="BWW42" s="661"/>
      <c r="BWX42" s="661"/>
      <c r="BWY42" s="661"/>
      <c r="BWZ42" s="661"/>
      <c r="BXA42" s="661"/>
      <c r="BXB42" s="661"/>
      <c r="BXC42" s="661"/>
      <c r="BXD42" s="661"/>
      <c r="BXE42" s="661"/>
      <c r="BXF42" s="661"/>
      <c r="BXG42" s="661"/>
      <c r="BXH42" s="661"/>
      <c r="BXI42" s="661"/>
      <c r="BXJ42" s="661"/>
      <c r="BXK42" s="661"/>
      <c r="BXL42" s="661"/>
      <c r="BXM42" s="661"/>
      <c r="BXN42" s="661"/>
      <c r="BXO42" s="661"/>
      <c r="BXP42" s="661"/>
      <c r="BXQ42" s="661"/>
      <c r="BXR42" s="661"/>
      <c r="BXS42" s="661"/>
      <c r="BXT42" s="661"/>
      <c r="BXU42" s="661"/>
      <c r="BXV42" s="661"/>
      <c r="BXW42" s="661"/>
      <c r="BXX42" s="661"/>
      <c r="BXY42" s="661"/>
      <c r="BXZ42" s="661"/>
      <c r="BYA42" s="661"/>
      <c r="BYB42" s="661"/>
      <c r="BYC42" s="661"/>
      <c r="BYD42" s="661"/>
      <c r="BYE42" s="661"/>
      <c r="BYF42" s="661"/>
      <c r="BYG42" s="661"/>
      <c r="BYH42" s="661"/>
      <c r="BYI42" s="661"/>
      <c r="BYJ42" s="661"/>
      <c r="BYK42" s="661"/>
      <c r="BYL42" s="661"/>
      <c r="BYM42" s="661"/>
      <c r="BYN42" s="661"/>
      <c r="BYO42" s="661"/>
      <c r="BYP42" s="661"/>
      <c r="BYQ42" s="661"/>
      <c r="BYR42" s="661"/>
      <c r="BYS42" s="661"/>
      <c r="BYT42" s="661"/>
      <c r="BYU42" s="661"/>
      <c r="BYV42" s="661"/>
      <c r="BYW42" s="661"/>
      <c r="BYX42" s="661"/>
      <c r="BYY42" s="661"/>
      <c r="BYZ42" s="661"/>
      <c r="BZA42" s="661"/>
      <c r="BZB42" s="661"/>
      <c r="BZC42" s="661"/>
      <c r="BZD42" s="661"/>
      <c r="BZE42" s="661"/>
      <c r="BZF42" s="661"/>
      <c r="BZG42" s="661"/>
      <c r="BZH42" s="661"/>
      <c r="BZI42" s="661"/>
      <c r="BZJ42" s="661"/>
      <c r="BZK42" s="661"/>
      <c r="BZL42" s="661"/>
      <c r="BZM42" s="661"/>
      <c r="BZN42" s="661"/>
      <c r="BZO42" s="661"/>
      <c r="BZP42" s="661"/>
      <c r="BZQ42" s="661"/>
      <c r="BZR42" s="661"/>
      <c r="BZS42" s="661"/>
      <c r="BZT42" s="661"/>
      <c r="BZU42" s="661"/>
      <c r="BZV42" s="661"/>
      <c r="BZW42" s="661"/>
      <c r="BZX42" s="661"/>
      <c r="BZY42" s="661"/>
      <c r="BZZ42" s="661"/>
      <c r="CAA42" s="661"/>
      <c r="CAB42" s="661"/>
      <c r="CAC42" s="661"/>
      <c r="CAD42" s="661"/>
      <c r="CAE42" s="661"/>
      <c r="CAF42" s="661"/>
      <c r="CAG42" s="661"/>
      <c r="CAH42" s="661"/>
      <c r="CAI42" s="661"/>
      <c r="CAJ42" s="661"/>
      <c r="CAK42" s="661"/>
      <c r="CAL42" s="661"/>
      <c r="CAM42" s="661"/>
      <c r="CAN42" s="661"/>
      <c r="CAO42" s="661"/>
      <c r="CAP42" s="661"/>
      <c r="CAQ42" s="661"/>
      <c r="CAR42" s="661"/>
      <c r="CAS42" s="661"/>
      <c r="CAT42" s="661"/>
      <c r="CAU42" s="661"/>
      <c r="CAV42" s="661"/>
      <c r="CAW42" s="661"/>
      <c r="CAX42" s="661"/>
      <c r="CAY42" s="661"/>
      <c r="CAZ42" s="661"/>
      <c r="CBA42" s="661"/>
      <c r="CBB42" s="661"/>
      <c r="CBC42" s="661"/>
      <c r="CBD42" s="661"/>
      <c r="CBE42" s="661"/>
      <c r="CBF42" s="661"/>
      <c r="CBG42" s="661"/>
      <c r="CBH42" s="661"/>
      <c r="CBI42" s="661"/>
      <c r="CBJ42" s="661"/>
      <c r="CBK42" s="661"/>
      <c r="CBL42" s="661"/>
      <c r="CBM42" s="661"/>
      <c r="CBN42" s="661"/>
      <c r="CBO42" s="661"/>
      <c r="CBP42" s="661"/>
      <c r="CBQ42" s="661"/>
      <c r="CBR42" s="661"/>
      <c r="CBS42" s="661"/>
      <c r="CBT42" s="661"/>
      <c r="CBU42" s="661"/>
      <c r="CBV42" s="661"/>
      <c r="CBW42" s="661"/>
      <c r="CBX42" s="661"/>
      <c r="CBY42" s="661"/>
      <c r="CBZ42" s="661"/>
      <c r="CCA42" s="661"/>
      <c r="CCB42" s="661"/>
      <c r="CCC42" s="661"/>
      <c r="CCD42" s="661"/>
      <c r="CCE42" s="661"/>
      <c r="CCF42" s="661"/>
      <c r="CCG42" s="661"/>
      <c r="CCH42" s="661"/>
      <c r="CCI42" s="661"/>
      <c r="CCJ42" s="661"/>
      <c r="CCK42" s="661"/>
      <c r="CCL42" s="661"/>
      <c r="CCM42" s="661"/>
      <c r="CCN42" s="661"/>
      <c r="CCO42" s="661"/>
      <c r="CCP42" s="661"/>
      <c r="CCQ42" s="661"/>
      <c r="CCR42" s="661"/>
      <c r="CCS42" s="661"/>
      <c r="CCT42" s="661"/>
      <c r="CCU42" s="661"/>
      <c r="CCV42" s="661"/>
      <c r="CCW42" s="661"/>
      <c r="CCX42" s="661"/>
      <c r="CCY42" s="661"/>
      <c r="CCZ42" s="661"/>
      <c r="CDA42" s="661"/>
      <c r="CDB42" s="661"/>
      <c r="CDC42" s="661"/>
      <c r="CDD42" s="661"/>
      <c r="CDE42" s="661"/>
      <c r="CDF42" s="661"/>
      <c r="CDG42" s="661"/>
      <c r="CDH42" s="661"/>
      <c r="CDI42" s="661"/>
      <c r="CDJ42" s="661"/>
      <c r="CDK42" s="661"/>
      <c r="CDL42" s="661"/>
      <c r="CDM42" s="661"/>
      <c r="CDN42" s="661"/>
      <c r="CDO42" s="661"/>
      <c r="CDP42" s="661"/>
      <c r="CDQ42" s="661"/>
      <c r="CDR42" s="661"/>
      <c r="CDS42" s="661"/>
      <c r="CDT42" s="661"/>
      <c r="CDU42" s="661"/>
      <c r="CDV42" s="661"/>
      <c r="CDW42" s="661"/>
      <c r="CDX42" s="661"/>
      <c r="CDY42" s="661"/>
      <c r="CDZ42" s="661"/>
      <c r="CEA42" s="661"/>
      <c r="CEB42" s="661"/>
      <c r="CEC42" s="661"/>
      <c r="CED42" s="661"/>
      <c r="CEE42" s="661"/>
      <c r="CEF42" s="661"/>
      <c r="CEG42" s="661"/>
      <c r="CEH42" s="661"/>
      <c r="CEI42" s="661"/>
      <c r="CEJ42" s="661"/>
      <c r="CEK42" s="661"/>
      <c r="CEL42" s="661"/>
      <c r="CEM42" s="661"/>
      <c r="CEN42" s="661"/>
      <c r="CEO42" s="661"/>
      <c r="CEP42" s="661"/>
      <c r="CEQ42" s="661"/>
      <c r="CER42" s="661"/>
      <c r="CES42" s="661"/>
      <c r="CET42" s="661"/>
      <c r="CEU42" s="661"/>
      <c r="CEV42" s="661"/>
      <c r="CEW42" s="661"/>
      <c r="CEX42" s="661"/>
      <c r="CEY42" s="661"/>
      <c r="CEZ42" s="661"/>
      <c r="CFA42" s="661"/>
      <c r="CFB42" s="661"/>
      <c r="CFC42" s="661"/>
      <c r="CFD42" s="661"/>
      <c r="CFE42" s="661"/>
      <c r="CFF42" s="661"/>
      <c r="CFG42" s="661"/>
      <c r="CFH42" s="661"/>
      <c r="CFI42" s="661"/>
      <c r="CFJ42" s="661"/>
      <c r="CFK42" s="661"/>
      <c r="CFL42" s="661"/>
      <c r="CFM42" s="661"/>
      <c r="CFN42" s="661"/>
      <c r="CFO42" s="661"/>
      <c r="CFP42" s="661"/>
      <c r="CFQ42" s="661"/>
      <c r="CFR42" s="661"/>
      <c r="CFS42" s="661"/>
      <c r="CFT42" s="661"/>
      <c r="CFU42" s="661"/>
      <c r="CFV42" s="661"/>
      <c r="CFW42" s="661"/>
      <c r="CFX42" s="661"/>
      <c r="CFY42" s="661"/>
      <c r="CFZ42" s="661"/>
      <c r="CGA42" s="661"/>
      <c r="CGB42" s="661"/>
      <c r="CGC42" s="661"/>
      <c r="CGD42" s="661"/>
      <c r="CGE42" s="661"/>
      <c r="CGF42" s="661"/>
      <c r="CGG42" s="661"/>
      <c r="CGH42" s="661"/>
      <c r="CGI42" s="661"/>
      <c r="CGJ42" s="661"/>
      <c r="CGK42" s="661"/>
      <c r="CGL42" s="661"/>
      <c r="CGM42" s="661"/>
      <c r="CGN42" s="661"/>
      <c r="CGO42" s="661"/>
      <c r="CGP42" s="661"/>
      <c r="CGQ42" s="661"/>
      <c r="CGR42" s="661"/>
      <c r="CGS42" s="661"/>
      <c r="CGT42" s="661"/>
      <c r="CGU42" s="661"/>
      <c r="CGV42" s="661"/>
      <c r="CGW42" s="661"/>
      <c r="CGX42" s="661"/>
      <c r="CGY42" s="661"/>
      <c r="CGZ42" s="661"/>
      <c r="CHA42" s="661"/>
      <c r="CHB42" s="661"/>
      <c r="CHC42" s="661"/>
      <c r="CHD42" s="661"/>
      <c r="CHE42" s="661"/>
      <c r="CHF42" s="661"/>
      <c r="CHG42" s="661"/>
      <c r="CHH42" s="661"/>
      <c r="CHI42" s="661"/>
      <c r="CHJ42" s="661"/>
      <c r="CHK42" s="661"/>
      <c r="CHL42" s="661"/>
      <c r="CHM42" s="661"/>
      <c r="CHN42" s="661"/>
      <c r="CHO42" s="661"/>
      <c r="CHP42" s="661"/>
      <c r="CHQ42" s="661"/>
      <c r="CHR42" s="661"/>
      <c r="CHS42" s="661"/>
      <c r="CHT42" s="661"/>
      <c r="CHU42" s="661"/>
      <c r="CHV42" s="661"/>
      <c r="CHW42" s="661"/>
      <c r="CHX42" s="661"/>
      <c r="CHY42" s="661"/>
      <c r="CHZ42" s="661"/>
      <c r="CIA42" s="661"/>
      <c r="CIB42" s="661"/>
      <c r="CIC42" s="661"/>
      <c r="CID42" s="661"/>
      <c r="CIE42" s="661"/>
      <c r="CIF42" s="661"/>
      <c r="CIG42" s="661"/>
      <c r="CIH42" s="661"/>
      <c r="CII42" s="661"/>
      <c r="CIJ42" s="661"/>
      <c r="CIK42" s="661"/>
      <c r="CIL42" s="661"/>
      <c r="CIM42" s="661"/>
      <c r="CIN42" s="661"/>
      <c r="CIO42" s="661"/>
      <c r="CIP42" s="661"/>
      <c r="CIQ42" s="661"/>
      <c r="CIR42" s="661"/>
      <c r="CIS42" s="661"/>
      <c r="CIT42" s="661"/>
      <c r="CIU42" s="661"/>
      <c r="CIV42" s="661"/>
      <c r="CIW42" s="661"/>
      <c r="CIX42" s="661"/>
      <c r="CIY42" s="661"/>
      <c r="CIZ42" s="661"/>
      <c r="CJA42" s="661"/>
      <c r="CJB42" s="661"/>
      <c r="CJC42" s="661"/>
      <c r="CJD42" s="661"/>
      <c r="CJE42" s="661"/>
      <c r="CJF42" s="661"/>
      <c r="CJG42" s="661"/>
      <c r="CJH42" s="661"/>
      <c r="CJI42" s="661"/>
      <c r="CJJ42" s="661"/>
      <c r="CJK42" s="661"/>
      <c r="CJL42" s="661"/>
      <c r="CJM42" s="661"/>
      <c r="CJN42" s="661"/>
      <c r="CJO42" s="661"/>
      <c r="CJP42" s="661"/>
      <c r="CJQ42" s="661"/>
      <c r="CJR42" s="661"/>
      <c r="CJS42" s="661"/>
      <c r="CJT42" s="661"/>
      <c r="CJU42" s="661"/>
      <c r="CJV42" s="661"/>
      <c r="CJW42" s="661"/>
      <c r="CJX42" s="661"/>
      <c r="CJY42" s="661"/>
      <c r="CJZ42" s="661"/>
      <c r="CKA42" s="661"/>
      <c r="CKB42" s="661"/>
      <c r="CKC42" s="661"/>
      <c r="CKD42" s="661"/>
      <c r="CKE42" s="661"/>
      <c r="CKF42" s="661"/>
      <c r="CKG42" s="661"/>
      <c r="CKH42" s="661"/>
      <c r="CKI42" s="661"/>
      <c r="CKJ42" s="661"/>
      <c r="CKK42" s="661"/>
      <c r="CKL42" s="661"/>
      <c r="CKM42" s="661"/>
      <c r="CKN42" s="661"/>
      <c r="CKO42" s="661"/>
      <c r="CKP42" s="661"/>
      <c r="CKQ42" s="661"/>
      <c r="CKR42" s="661"/>
      <c r="CKS42" s="661"/>
      <c r="CKT42" s="661"/>
      <c r="CKU42" s="661"/>
      <c r="CKV42" s="661"/>
      <c r="CKW42" s="661"/>
      <c r="CKX42" s="661"/>
      <c r="CKY42" s="661"/>
      <c r="CKZ42" s="661"/>
      <c r="CLA42" s="661"/>
      <c r="CLB42" s="661"/>
      <c r="CLC42" s="661"/>
      <c r="CLD42" s="661"/>
      <c r="CLE42" s="661"/>
      <c r="CLF42" s="661"/>
      <c r="CLG42" s="661"/>
      <c r="CLH42" s="661"/>
      <c r="CLI42" s="661"/>
      <c r="CLJ42" s="661"/>
      <c r="CLK42" s="661"/>
      <c r="CLL42" s="661"/>
      <c r="CLM42" s="661"/>
      <c r="CLN42" s="661"/>
      <c r="CLO42" s="661"/>
      <c r="CLP42" s="661"/>
      <c r="CLQ42" s="661"/>
      <c r="CLR42" s="661"/>
      <c r="CLS42" s="661"/>
      <c r="CLT42" s="661"/>
      <c r="CLU42" s="661"/>
      <c r="CLV42" s="661"/>
      <c r="CLW42" s="661"/>
      <c r="CLX42" s="661"/>
      <c r="CLY42" s="661"/>
      <c r="CLZ42" s="661"/>
      <c r="CMA42" s="661"/>
      <c r="CMB42" s="661"/>
      <c r="CMC42" s="661"/>
      <c r="CMD42" s="661"/>
      <c r="CME42" s="661"/>
      <c r="CMF42" s="661"/>
      <c r="CMG42" s="661"/>
      <c r="CMH42" s="661"/>
      <c r="CMI42" s="661"/>
      <c r="CMJ42" s="661"/>
      <c r="CMK42" s="661"/>
      <c r="CML42" s="661"/>
      <c r="CMM42" s="661"/>
      <c r="CMN42" s="661"/>
      <c r="CMO42" s="661"/>
      <c r="CMP42" s="661"/>
      <c r="CMQ42" s="661"/>
      <c r="CMR42" s="661"/>
      <c r="CMS42" s="661"/>
      <c r="CMT42" s="661"/>
      <c r="CMU42" s="661"/>
      <c r="CMV42" s="661"/>
      <c r="CMW42" s="661"/>
      <c r="CMX42" s="661"/>
      <c r="CMY42" s="661"/>
      <c r="CMZ42" s="661"/>
      <c r="CNA42" s="661"/>
      <c r="CNB42" s="661"/>
      <c r="CNC42" s="661"/>
      <c r="CND42" s="661"/>
      <c r="CNE42" s="661"/>
      <c r="CNF42" s="661"/>
      <c r="CNG42" s="661"/>
      <c r="CNH42" s="661"/>
      <c r="CNI42" s="661"/>
      <c r="CNJ42" s="661"/>
      <c r="CNK42" s="661"/>
      <c r="CNL42" s="661"/>
      <c r="CNM42" s="661"/>
      <c r="CNN42" s="661"/>
      <c r="CNO42" s="661"/>
      <c r="CNP42" s="661"/>
      <c r="CNQ42" s="661"/>
      <c r="CNR42" s="661"/>
      <c r="CNS42" s="661"/>
      <c r="CNT42" s="661"/>
      <c r="CNU42" s="661"/>
      <c r="CNV42" s="661"/>
      <c r="CNW42" s="661"/>
      <c r="CNX42" s="661"/>
      <c r="CNY42" s="661"/>
      <c r="CNZ42" s="661"/>
      <c r="COA42" s="661"/>
      <c r="COB42" s="661"/>
      <c r="COC42" s="661"/>
      <c r="COD42" s="661"/>
      <c r="COE42" s="661"/>
      <c r="COF42" s="661"/>
      <c r="COG42" s="661"/>
      <c r="COH42" s="661"/>
      <c r="COI42" s="661"/>
      <c r="COJ42" s="661"/>
      <c r="COK42" s="661"/>
      <c r="COL42" s="661"/>
      <c r="COM42" s="661"/>
      <c r="CON42" s="661"/>
      <c r="COO42" s="661"/>
      <c r="COP42" s="661"/>
      <c r="COQ42" s="661"/>
      <c r="COR42" s="661"/>
      <c r="COS42" s="661"/>
      <c r="COT42" s="661"/>
      <c r="COU42" s="661"/>
      <c r="COV42" s="661"/>
      <c r="COW42" s="661"/>
      <c r="COX42" s="661"/>
      <c r="COY42" s="661"/>
      <c r="COZ42" s="661"/>
      <c r="CPA42" s="661"/>
      <c r="CPB42" s="661"/>
      <c r="CPC42" s="661"/>
      <c r="CPD42" s="661"/>
      <c r="CPE42" s="661"/>
      <c r="CPF42" s="661"/>
      <c r="CPG42" s="661"/>
      <c r="CPH42" s="661"/>
      <c r="CPI42" s="661"/>
      <c r="CPJ42" s="661"/>
      <c r="CPK42" s="661"/>
      <c r="CPL42" s="661"/>
      <c r="CPM42" s="661"/>
      <c r="CPN42" s="661"/>
      <c r="CPO42" s="661"/>
      <c r="CPP42" s="661"/>
      <c r="CPQ42" s="661"/>
      <c r="CPR42" s="661"/>
      <c r="CPS42" s="661"/>
      <c r="CPT42" s="661"/>
      <c r="CPU42" s="661"/>
      <c r="CPV42" s="661"/>
      <c r="CPW42" s="661"/>
      <c r="CPX42" s="661"/>
      <c r="CPY42" s="661"/>
      <c r="CPZ42" s="661"/>
      <c r="CQA42" s="661"/>
      <c r="CQB42" s="661"/>
      <c r="CQC42" s="661"/>
      <c r="CQD42" s="661"/>
      <c r="CQE42" s="661"/>
      <c r="CQF42" s="661"/>
      <c r="CQG42" s="661"/>
      <c r="CQH42" s="661"/>
      <c r="CQI42" s="661"/>
      <c r="CQJ42" s="661"/>
      <c r="CQK42" s="661"/>
      <c r="CQL42" s="661"/>
      <c r="CQM42" s="661"/>
      <c r="CQN42" s="661"/>
      <c r="CQO42" s="661"/>
      <c r="CQP42" s="661"/>
      <c r="CQQ42" s="661"/>
      <c r="CQR42" s="661"/>
      <c r="CQS42" s="661"/>
      <c r="CQT42" s="661"/>
      <c r="CQU42" s="661"/>
      <c r="CQV42" s="661"/>
      <c r="CQW42" s="661"/>
      <c r="CQX42" s="661"/>
      <c r="CQY42" s="661"/>
      <c r="CQZ42" s="661"/>
      <c r="CRA42" s="661"/>
      <c r="CRB42" s="661"/>
      <c r="CRC42" s="661"/>
      <c r="CRD42" s="661"/>
      <c r="CRE42" s="661"/>
      <c r="CRF42" s="661"/>
      <c r="CRG42" s="661"/>
      <c r="CRH42" s="661"/>
      <c r="CRI42" s="661"/>
      <c r="CRJ42" s="661"/>
      <c r="CRK42" s="661"/>
      <c r="CRL42" s="661"/>
      <c r="CRM42" s="661"/>
      <c r="CRN42" s="661"/>
      <c r="CRO42" s="661"/>
      <c r="CRP42" s="661"/>
      <c r="CRQ42" s="661"/>
      <c r="CRR42" s="661"/>
      <c r="CRS42" s="661"/>
      <c r="CRT42" s="661"/>
      <c r="CRU42" s="661"/>
      <c r="CRV42" s="661"/>
      <c r="CRW42" s="661"/>
      <c r="CRX42" s="661"/>
      <c r="CRY42" s="661"/>
      <c r="CRZ42" s="661"/>
      <c r="CSA42" s="661"/>
      <c r="CSB42" s="661"/>
      <c r="CSC42" s="661"/>
      <c r="CSD42" s="661"/>
      <c r="CSE42" s="661"/>
      <c r="CSF42" s="661"/>
      <c r="CSG42" s="661"/>
      <c r="CSH42" s="661"/>
      <c r="CSI42" s="661"/>
      <c r="CSJ42" s="661"/>
      <c r="CSK42" s="661"/>
      <c r="CSL42" s="661"/>
      <c r="CSM42" s="661"/>
      <c r="CSN42" s="661"/>
      <c r="CSO42" s="661"/>
      <c r="CSP42" s="661"/>
      <c r="CSQ42" s="661"/>
      <c r="CSR42" s="661"/>
      <c r="CSS42" s="661"/>
      <c r="CST42" s="661"/>
      <c r="CSU42" s="661"/>
      <c r="CSV42" s="661"/>
      <c r="CSW42" s="661"/>
      <c r="CSX42" s="661"/>
      <c r="CSY42" s="661"/>
      <c r="CSZ42" s="661"/>
      <c r="CTA42" s="661"/>
      <c r="CTB42" s="661"/>
      <c r="CTC42" s="661"/>
      <c r="CTD42" s="661"/>
      <c r="CTE42" s="661"/>
      <c r="CTF42" s="661"/>
      <c r="CTG42" s="661"/>
      <c r="CTH42" s="661"/>
      <c r="CTI42" s="661"/>
      <c r="CTJ42" s="661"/>
      <c r="CTK42" s="661"/>
      <c r="CTL42" s="661"/>
      <c r="CTM42" s="661"/>
      <c r="CTN42" s="661"/>
      <c r="CTO42" s="661"/>
      <c r="CTP42" s="661"/>
      <c r="CTQ42" s="661"/>
      <c r="CTR42" s="661"/>
      <c r="CTS42" s="661"/>
      <c r="CTT42" s="661"/>
      <c r="CTU42" s="661"/>
      <c r="CTV42" s="661"/>
      <c r="CTW42" s="661"/>
      <c r="CTX42" s="661"/>
      <c r="CTY42" s="661"/>
      <c r="CTZ42" s="661"/>
      <c r="CUA42" s="661"/>
      <c r="CUB42" s="661"/>
      <c r="CUC42" s="661"/>
      <c r="CUD42" s="661"/>
      <c r="CUE42" s="661"/>
      <c r="CUF42" s="661"/>
      <c r="CUG42" s="661"/>
      <c r="CUH42" s="661"/>
      <c r="CUI42" s="661"/>
      <c r="CUJ42" s="661"/>
      <c r="CUK42" s="661"/>
      <c r="CUL42" s="661"/>
      <c r="CUM42" s="661"/>
      <c r="CUN42" s="661"/>
      <c r="CUO42" s="661"/>
      <c r="CUP42" s="661"/>
      <c r="CUQ42" s="661"/>
      <c r="CUR42" s="661"/>
      <c r="CUS42" s="661"/>
      <c r="CUT42" s="661"/>
      <c r="CUU42" s="661"/>
      <c r="CUV42" s="661"/>
      <c r="CUW42" s="661"/>
      <c r="CUX42" s="661"/>
      <c r="CUY42" s="661"/>
      <c r="CUZ42" s="661"/>
      <c r="CVA42" s="661"/>
      <c r="CVB42" s="661"/>
      <c r="CVC42" s="661"/>
      <c r="CVD42" s="661"/>
      <c r="CVE42" s="661"/>
      <c r="CVF42" s="661"/>
      <c r="CVG42" s="661"/>
      <c r="CVH42" s="661"/>
      <c r="CVI42" s="661"/>
      <c r="CVJ42" s="661"/>
      <c r="CVK42" s="661"/>
      <c r="CVL42" s="661"/>
      <c r="CVM42" s="661"/>
      <c r="CVN42" s="661"/>
      <c r="CVO42" s="661"/>
      <c r="CVP42" s="661"/>
      <c r="CVQ42" s="661"/>
      <c r="CVR42" s="661"/>
      <c r="CVS42" s="661"/>
      <c r="CVT42" s="661"/>
      <c r="CVU42" s="661"/>
      <c r="CVV42" s="661"/>
      <c r="CVW42" s="661"/>
      <c r="CVX42" s="661"/>
      <c r="CVY42" s="661"/>
      <c r="CVZ42" s="661"/>
      <c r="CWA42" s="661"/>
      <c r="CWB42" s="661"/>
      <c r="CWC42" s="661"/>
      <c r="CWD42" s="661"/>
      <c r="CWE42" s="661"/>
      <c r="CWF42" s="661"/>
      <c r="CWG42" s="661"/>
      <c r="CWH42" s="661"/>
      <c r="CWI42" s="661"/>
      <c r="CWJ42" s="661"/>
      <c r="CWK42" s="661"/>
      <c r="CWL42" s="661"/>
      <c r="CWM42" s="661"/>
      <c r="CWN42" s="661"/>
      <c r="CWO42" s="661"/>
      <c r="CWP42" s="661"/>
      <c r="CWQ42" s="661"/>
      <c r="CWR42" s="661"/>
      <c r="CWS42" s="661"/>
      <c r="CWT42" s="661"/>
      <c r="CWU42" s="661"/>
      <c r="CWV42" s="661"/>
      <c r="CWW42" s="661"/>
      <c r="CWX42" s="661"/>
      <c r="CWY42" s="661"/>
      <c r="CWZ42" s="661"/>
      <c r="CXA42" s="661"/>
      <c r="CXB42" s="661"/>
      <c r="CXC42" s="661"/>
      <c r="CXD42" s="661"/>
      <c r="CXE42" s="661"/>
      <c r="CXF42" s="661"/>
      <c r="CXG42" s="661"/>
      <c r="CXH42" s="661"/>
      <c r="CXI42" s="661"/>
      <c r="CXJ42" s="661"/>
      <c r="CXK42" s="661"/>
      <c r="CXL42" s="661"/>
      <c r="CXM42" s="661"/>
      <c r="CXN42" s="661"/>
      <c r="CXO42" s="661"/>
      <c r="CXP42" s="661"/>
      <c r="CXQ42" s="661"/>
      <c r="CXR42" s="661"/>
      <c r="CXS42" s="661"/>
      <c r="CXT42" s="661"/>
      <c r="CXU42" s="661"/>
      <c r="CXV42" s="661"/>
      <c r="CXW42" s="661"/>
      <c r="CXX42" s="661"/>
      <c r="CXY42" s="661"/>
      <c r="CXZ42" s="661"/>
      <c r="CYA42" s="661"/>
      <c r="CYB42" s="661"/>
      <c r="CYC42" s="661"/>
      <c r="CYD42" s="661"/>
      <c r="CYE42" s="661"/>
      <c r="CYF42" s="661"/>
      <c r="CYG42" s="661"/>
      <c r="CYH42" s="661"/>
      <c r="CYI42" s="661"/>
      <c r="CYJ42" s="661"/>
      <c r="CYK42" s="661"/>
      <c r="CYL42" s="661"/>
      <c r="CYM42" s="661"/>
      <c r="CYN42" s="661"/>
      <c r="CYO42" s="661"/>
      <c r="CYP42" s="661"/>
      <c r="CYQ42" s="661"/>
      <c r="CYR42" s="661"/>
      <c r="CYS42" s="661"/>
      <c r="CYT42" s="661"/>
      <c r="CYU42" s="661"/>
      <c r="CYV42" s="661"/>
      <c r="CYW42" s="661"/>
      <c r="CYX42" s="661"/>
      <c r="CYY42" s="661"/>
      <c r="CYZ42" s="661"/>
      <c r="CZA42" s="661"/>
      <c r="CZB42" s="661"/>
      <c r="CZC42" s="661"/>
      <c r="CZD42" s="661"/>
      <c r="CZE42" s="661"/>
      <c r="CZF42" s="661"/>
      <c r="CZG42" s="661"/>
      <c r="CZH42" s="661"/>
      <c r="CZI42" s="661"/>
      <c r="CZJ42" s="661"/>
      <c r="CZK42" s="661"/>
      <c r="CZL42" s="661"/>
      <c r="CZM42" s="661"/>
      <c r="CZN42" s="661"/>
      <c r="CZO42" s="661"/>
      <c r="CZP42" s="661"/>
      <c r="CZQ42" s="661"/>
      <c r="CZR42" s="661"/>
      <c r="CZS42" s="661"/>
      <c r="CZT42" s="661"/>
      <c r="CZU42" s="661"/>
      <c r="CZV42" s="661"/>
      <c r="CZW42" s="661"/>
      <c r="CZX42" s="661"/>
      <c r="CZY42" s="661"/>
      <c r="CZZ42" s="661"/>
      <c r="DAA42" s="661"/>
      <c r="DAB42" s="661"/>
      <c r="DAC42" s="661"/>
      <c r="DAD42" s="661"/>
      <c r="DAE42" s="661"/>
      <c r="DAF42" s="661"/>
      <c r="DAG42" s="661"/>
      <c r="DAH42" s="661"/>
      <c r="DAI42" s="661"/>
      <c r="DAJ42" s="661"/>
      <c r="DAK42" s="661"/>
      <c r="DAL42" s="661"/>
      <c r="DAM42" s="661"/>
      <c r="DAN42" s="661"/>
      <c r="DAO42" s="661"/>
      <c r="DAP42" s="661"/>
      <c r="DAQ42" s="661"/>
      <c r="DAR42" s="661"/>
      <c r="DAS42" s="661"/>
      <c r="DAT42" s="661"/>
      <c r="DAU42" s="661"/>
      <c r="DAV42" s="661"/>
      <c r="DAW42" s="661"/>
      <c r="DAX42" s="661"/>
      <c r="DAY42" s="661"/>
      <c r="DAZ42" s="661"/>
      <c r="DBA42" s="661"/>
      <c r="DBB42" s="661"/>
      <c r="DBC42" s="661"/>
      <c r="DBD42" s="661"/>
      <c r="DBE42" s="661"/>
      <c r="DBF42" s="661"/>
      <c r="DBG42" s="661"/>
      <c r="DBH42" s="661"/>
      <c r="DBI42" s="661"/>
      <c r="DBJ42" s="661"/>
      <c r="DBK42" s="661"/>
      <c r="DBL42" s="661"/>
      <c r="DBM42" s="661"/>
      <c r="DBN42" s="661"/>
      <c r="DBO42" s="661"/>
      <c r="DBP42" s="661"/>
      <c r="DBQ42" s="661"/>
      <c r="DBR42" s="661"/>
      <c r="DBS42" s="661"/>
      <c r="DBT42" s="661"/>
      <c r="DBU42" s="661"/>
      <c r="DBV42" s="661"/>
      <c r="DBW42" s="661"/>
      <c r="DBX42" s="661"/>
      <c r="DBY42" s="661"/>
      <c r="DBZ42" s="661"/>
      <c r="DCA42" s="661"/>
      <c r="DCB42" s="661"/>
      <c r="DCC42" s="661"/>
      <c r="DCD42" s="661"/>
      <c r="DCE42" s="661"/>
      <c r="DCF42" s="661"/>
      <c r="DCG42" s="661"/>
      <c r="DCH42" s="661"/>
      <c r="DCI42" s="661"/>
      <c r="DCJ42" s="661"/>
      <c r="DCK42" s="661"/>
      <c r="DCL42" s="661"/>
      <c r="DCM42" s="661"/>
      <c r="DCN42" s="661"/>
      <c r="DCO42" s="661"/>
      <c r="DCP42" s="661"/>
      <c r="DCQ42" s="661"/>
      <c r="DCR42" s="661"/>
      <c r="DCS42" s="661"/>
      <c r="DCT42" s="661"/>
      <c r="DCU42" s="661"/>
      <c r="DCV42" s="661"/>
      <c r="DCW42" s="661"/>
      <c r="DCX42" s="661"/>
      <c r="DCY42" s="661"/>
      <c r="DCZ42" s="661"/>
      <c r="DDA42" s="661"/>
      <c r="DDB42" s="661"/>
      <c r="DDC42" s="661"/>
      <c r="DDD42" s="661"/>
      <c r="DDE42" s="661"/>
      <c r="DDF42" s="661"/>
      <c r="DDG42" s="661"/>
      <c r="DDH42" s="661"/>
      <c r="DDI42" s="661"/>
      <c r="DDJ42" s="661"/>
      <c r="DDK42" s="661"/>
      <c r="DDL42" s="661"/>
      <c r="DDM42" s="661"/>
      <c r="DDN42" s="661"/>
      <c r="DDO42" s="661"/>
      <c r="DDP42" s="661"/>
      <c r="DDQ42" s="661"/>
      <c r="DDR42" s="661"/>
      <c r="DDS42" s="661"/>
      <c r="DDT42" s="661"/>
      <c r="DDU42" s="661"/>
      <c r="DDV42" s="661"/>
      <c r="DDW42" s="661"/>
      <c r="DDX42" s="661"/>
      <c r="DDY42" s="661"/>
      <c r="DDZ42" s="661"/>
      <c r="DEA42" s="661"/>
      <c r="DEB42" s="661"/>
      <c r="DEC42" s="661"/>
      <c r="DED42" s="661"/>
      <c r="DEE42" s="661"/>
      <c r="DEF42" s="661"/>
      <c r="DEG42" s="661"/>
      <c r="DEH42" s="661"/>
      <c r="DEI42" s="661"/>
      <c r="DEJ42" s="661"/>
      <c r="DEK42" s="661"/>
      <c r="DEL42" s="661"/>
      <c r="DEM42" s="661"/>
      <c r="DEN42" s="661"/>
      <c r="DEO42" s="661"/>
      <c r="DEP42" s="661"/>
      <c r="DEQ42" s="661"/>
      <c r="DER42" s="661"/>
      <c r="DES42" s="661"/>
      <c r="DET42" s="661"/>
      <c r="DEU42" s="661"/>
      <c r="DEV42" s="661"/>
      <c r="DEW42" s="661"/>
      <c r="DEX42" s="661"/>
      <c r="DEY42" s="661"/>
      <c r="DEZ42" s="661"/>
      <c r="DFA42" s="661"/>
      <c r="DFB42" s="661"/>
      <c r="DFC42" s="661"/>
      <c r="DFD42" s="661"/>
      <c r="DFE42" s="661"/>
      <c r="DFF42" s="661"/>
      <c r="DFG42" s="661"/>
      <c r="DFH42" s="661"/>
      <c r="DFI42" s="661"/>
      <c r="DFJ42" s="661"/>
      <c r="DFK42" s="661"/>
      <c r="DFL42" s="661"/>
      <c r="DFM42" s="661"/>
      <c r="DFN42" s="661"/>
      <c r="DFO42" s="661"/>
      <c r="DFP42" s="661"/>
      <c r="DFQ42" s="661"/>
      <c r="DFR42" s="661"/>
      <c r="DFS42" s="661"/>
      <c r="DFT42" s="661"/>
      <c r="DFU42" s="661"/>
      <c r="DFV42" s="661"/>
      <c r="DFW42" s="661"/>
      <c r="DFX42" s="661"/>
      <c r="DFY42" s="661"/>
      <c r="DFZ42" s="661"/>
      <c r="DGA42" s="661"/>
      <c r="DGB42" s="661"/>
      <c r="DGC42" s="661"/>
      <c r="DGD42" s="661"/>
      <c r="DGE42" s="661"/>
      <c r="DGF42" s="661"/>
      <c r="DGG42" s="661"/>
      <c r="DGH42" s="661"/>
      <c r="DGI42" s="661"/>
      <c r="DGJ42" s="661"/>
      <c r="DGK42" s="661"/>
      <c r="DGL42" s="661"/>
      <c r="DGM42" s="661"/>
      <c r="DGN42" s="661"/>
      <c r="DGO42" s="661"/>
      <c r="DGP42" s="661"/>
      <c r="DGQ42" s="661"/>
      <c r="DGR42" s="661"/>
      <c r="DGS42" s="661"/>
      <c r="DGT42" s="661"/>
      <c r="DGU42" s="661"/>
      <c r="DGV42" s="661"/>
      <c r="DGW42" s="661"/>
      <c r="DGX42" s="661"/>
      <c r="DGY42" s="661"/>
      <c r="DGZ42" s="661"/>
      <c r="DHA42" s="661"/>
      <c r="DHB42" s="661"/>
      <c r="DHC42" s="661"/>
      <c r="DHD42" s="661"/>
      <c r="DHE42" s="661"/>
      <c r="DHF42" s="661"/>
      <c r="DHG42" s="661"/>
      <c r="DHH42" s="661"/>
      <c r="DHI42" s="661"/>
      <c r="DHJ42" s="661"/>
      <c r="DHK42" s="661"/>
      <c r="DHL42" s="661"/>
      <c r="DHM42" s="661"/>
      <c r="DHN42" s="661"/>
      <c r="DHO42" s="661"/>
      <c r="DHP42" s="661"/>
      <c r="DHQ42" s="661"/>
      <c r="DHR42" s="661"/>
      <c r="DHS42" s="661"/>
      <c r="DHT42" s="661"/>
      <c r="DHU42" s="661"/>
      <c r="DHV42" s="661"/>
      <c r="DHW42" s="661"/>
      <c r="DHX42" s="661"/>
      <c r="DHY42" s="661"/>
      <c r="DHZ42" s="661"/>
      <c r="DIA42" s="661"/>
      <c r="DIB42" s="661"/>
      <c r="DIC42" s="661"/>
      <c r="DID42" s="661"/>
      <c r="DIE42" s="661"/>
      <c r="DIF42" s="661"/>
      <c r="DIG42" s="661"/>
      <c r="DIH42" s="661"/>
      <c r="DII42" s="661"/>
      <c r="DIJ42" s="661"/>
      <c r="DIK42" s="661"/>
      <c r="DIL42" s="661"/>
      <c r="DIM42" s="661"/>
      <c r="DIN42" s="661"/>
      <c r="DIO42" s="661"/>
      <c r="DIP42" s="661"/>
      <c r="DIQ42" s="661"/>
      <c r="DIR42" s="661"/>
      <c r="DIS42" s="661"/>
      <c r="DIT42" s="661"/>
      <c r="DIU42" s="661"/>
      <c r="DIV42" s="661"/>
      <c r="DIW42" s="661"/>
      <c r="DIX42" s="661"/>
      <c r="DIY42" s="661"/>
      <c r="DIZ42" s="661"/>
      <c r="DJA42" s="661"/>
      <c r="DJB42" s="661"/>
      <c r="DJC42" s="661"/>
      <c r="DJD42" s="661"/>
      <c r="DJE42" s="661"/>
      <c r="DJF42" s="661"/>
      <c r="DJG42" s="661"/>
      <c r="DJH42" s="661"/>
      <c r="DJI42" s="661"/>
      <c r="DJJ42" s="661"/>
      <c r="DJK42" s="661"/>
      <c r="DJL42" s="661"/>
      <c r="DJM42" s="661"/>
      <c r="DJN42" s="661"/>
      <c r="DJO42" s="661"/>
      <c r="DJP42" s="661"/>
      <c r="DJQ42" s="661"/>
      <c r="DJR42" s="661"/>
      <c r="DJS42" s="661"/>
      <c r="DJT42" s="661"/>
      <c r="DJU42" s="661"/>
      <c r="DJV42" s="661"/>
      <c r="DJW42" s="661"/>
      <c r="DJX42" s="661"/>
      <c r="DJY42" s="661"/>
      <c r="DJZ42" s="661"/>
      <c r="DKA42" s="661"/>
      <c r="DKB42" s="661"/>
      <c r="DKC42" s="661"/>
      <c r="DKD42" s="661"/>
      <c r="DKE42" s="661"/>
      <c r="DKF42" s="661"/>
      <c r="DKG42" s="661"/>
      <c r="DKH42" s="661"/>
      <c r="DKI42" s="661"/>
      <c r="DKJ42" s="661"/>
      <c r="DKK42" s="661"/>
      <c r="DKL42" s="661"/>
      <c r="DKM42" s="661"/>
      <c r="DKN42" s="661"/>
      <c r="DKO42" s="661"/>
      <c r="DKP42" s="661"/>
      <c r="DKQ42" s="661"/>
      <c r="DKR42" s="661"/>
      <c r="DKS42" s="661"/>
      <c r="DKT42" s="661"/>
      <c r="DKU42" s="661"/>
      <c r="DKV42" s="661"/>
      <c r="DKW42" s="661"/>
      <c r="DKX42" s="661"/>
      <c r="DKY42" s="661"/>
      <c r="DKZ42" s="661"/>
      <c r="DLA42" s="661"/>
      <c r="DLB42" s="661"/>
      <c r="DLC42" s="661"/>
      <c r="DLD42" s="661"/>
      <c r="DLE42" s="661"/>
      <c r="DLF42" s="661"/>
      <c r="DLG42" s="661"/>
      <c r="DLH42" s="661"/>
      <c r="DLI42" s="661"/>
      <c r="DLJ42" s="661"/>
      <c r="DLK42" s="661"/>
      <c r="DLL42" s="661"/>
      <c r="DLM42" s="661"/>
      <c r="DLN42" s="661"/>
      <c r="DLO42" s="661"/>
      <c r="DLP42" s="661"/>
      <c r="DLQ42" s="661"/>
      <c r="DLR42" s="661"/>
      <c r="DLS42" s="661"/>
      <c r="DLT42" s="661"/>
      <c r="DLU42" s="661"/>
      <c r="DLV42" s="661"/>
      <c r="DLW42" s="661"/>
      <c r="DLX42" s="661"/>
      <c r="DLY42" s="661"/>
      <c r="DLZ42" s="661"/>
      <c r="DMA42" s="661"/>
      <c r="DMB42" s="661"/>
      <c r="DMC42" s="661"/>
      <c r="DMD42" s="661"/>
      <c r="DME42" s="661"/>
      <c r="DMF42" s="661"/>
      <c r="DMG42" s="661"/>
      <c r="DMH42" s="661"/>
      <c r="DMI42" s="661"/>
      <c r="DMJ42" s="661"/>
      <c r="DMK42" s="661"/>
      <c r="DML42" s="661"/>
      <c r="DMM42" s="661"/>
      <c r="DMN42" s="661"/>
      <c r="DMO42" s="661"/>
      <c r="DMP42" s="661"/>
      <c r="DMQ42" s="661"/>
      <c r="DMR42" s="661"/>
      <c r="DMS42" s="661"/>
      <c r="DMT42" s="661"/>
      <c r="DMU42" s="661"/>
      <c r="DMV42" s="661"/>
      <c r="DMW42" s="661"/>
      <c r="DMX42" s="661"/>
      <c r="DMY42" s="661"/>
      <c r="DMZ42" s="661"/>
      <c r="DNA42" s="661"/>
      <c r="DNB42" s="661"/>
      <c r="DNC42" s="661"/>
      <c r="DND42" s="661"/>
      <c r="DNE42" s="661"/>
      <c r="DNF42" s="661"/>
      <c r="DNG42" s="661"/>
      <c r="DNH42" s="661"/>
      <c r="DNI42" s="661"/>
      <c r="DNJ42" s="661"/>
      <c r="DNK42" s="661"/>
      <c r="DNL42" s="661"/>
      <c r="DNM42" s="661"/>
      <c r="DNN42" s="661"/>
      <c r="DNO42" s="661"/>
      <c r="DNP42" s="661"/>
      <c r="DNQ42" s="661"/>
      <c r="DNR42" s="661"/>
      <c r="DNS42" s="661"/>
      <c r="DNT42" s="661"/>
      <c r="DNU42" s="661"/>
      <c r="DNV42" s="661"/>
      <c r="DNW42" s="661"/>
      <c r="DNX42" s="661"/>
      <c r="DNY42" s="661"/>
      <c r="DNZ42" s="661"/>
      <c r="DOA42" s="661"/>
      <c r="DOB42" s="661"/>
      <c r="DOC42" s="661"/>
      <c r="DOD42" s="661"/>
      <c r="DOE42" s="661"/>
      <c r="DOF42" s="661"/>
      <c r="DOG42" s="661"/>
      <c r="DOH42" s="661"/>
      <c r="DOI42" s="661"/>
      <c r="DOJ42" s="661"/>
      <c r="DOK42" s="661"/>
      <c r="DOL42" s="661"/>
      <c r="DOM42" s="661"/>
      <c r="DON42" s="661"/>
      <c r="DOO42" s="661"/>
      <c r="DOP42" s="661"/>
      <c r="DOQ42" s="661"/>
      <c r="DOR42" s="661"/>
      <c r="DOS42" s="661"/>
      <c r="DOT42" s="661"/>
      <c r="DOU42" s="661"/>
      <c r="DOV42" s="661"/>
      <c r="DOW42" s="661"/>
      <c r="DOX42" s="661"/>
      <c r="DOY42" s="661"/>
      <c r="DOZ42" s="661"/>
      <c r="DPA42" s="661"/>
      <c r="DPB42" s="661"/>
      <c r="DPC42" s="661"/>
      <c r="DPD42" s="661"/>
      <c r="DPE42" s="661"/>
      <c r="DPF42" s="661"/>
      <c r="DPG42" s="661"/>
      <c r="DPH42" s="661"/>
      <c r="DPI42" s="661"/>
      <c r="DPJ42" s="661"/>
      <c r="DPK42" s="661"/>
      <c r="DPL42" s="661"/>
      <c r="DPM42" s="661"/>
      <c r="DPN42" s="661"/>
      <c r="DPO42" s="661"/>
      <c r="DPP42" s="661"/>
      <c r="DPQ42" s="661"/>
      <c r="DPR42" s="661"/>
      <c r="DPS42" s="661"/>
      <c r="DPT42" s="661"/>
      <c r="DPU42" s="661"/>
      <c r="DPV42" s="661"/>
      <c r="DPW42" s="661"/>
      <c r="DPX42" s="661"/>
      <c r="DPY42" s="661"/>
      <c r="DPZ42" s="661"/>
      <c r="DQA42" s="661"/>
      <c r="DQB42" s="661"/>
      <c r="DQC42" s="661"/>
      <c r="DQD42" s="661"/>
      <c r="DQE42" s="661"/>
      <c r="DQF42" s="661"/>
      <c r="DQG42" s="661"/>
      <c r="DQH42" s="661"/>
      <c r="DQI42" s="661"/>
      <c r="DQJ42" s="661"/>
      <c r="DQK42" s="661"/>
      <c r="DQL42" s="661"/>
      <c r="DQM42" s="661"/>
      <c r="DQN42" s="661"/>
      <c r="DQO42" s="661"/>
      <c r="DQP42" s="661"/>
      <c r="DQQ42" s="661"/>
      <c r="DQR42" s="661"/>
      <c r="DQS42" s="661"/>
      <c r="DQT42" s="661"/>
      <c r="DQU42" s="661"/>
      <c r="DQV42" s="661"/>
      <c r="DQW42" s="661"/>
      <c r="DQX42" s="661"/>
      <c r="DQY42" s="661"/>
      <c r="DQZ42" s="661"/>
      <c r="DRA42" s="661"/>
      <c r="DRB42" s="661"/>
      <c r="DRC42" s="661"/>
      <c r="DRD42" s="661"/>
      <c r="DRE42" s="661"/>
      <c r="DRF42" s="661"/>
      <c r="DRG42" s="661"/>
      <c r="DRH42" s="661"/>
      <c r="DRI42" s="661"/>
      <c r="DRJ42" s="661"/>
      <c r="DRK42" s="661"/>
      <c r="DRL42" s="661"/>
      <c r="DRM42" s="661"/>
      <c r="DRN42" s="661"/>
      <c r="DRO42" s="661"/>
      <c r="DRP42" s="661"/>
      <c r="DRQ42" s="661"/>
      <c r="DRR42" s="661"/>
      <c r="DRS42" s="661"/>
      <c r="DRT42" s="661"/>
      <c r="DRU42" s="661"/>
      <c r="DRV42" s="661"/>
      <c r="DRW42" s="661"/>
      <c r="DRX42" s="661"/>
      <c r="DRY42" s="661"/>
      <c r="DRZ42" s="661"/>
      <c r="DSA42" s="661"/>
      <c r="DSB42" s="661"/>
      <c r="DSC42" s="661"/>
      <c r="DSD42" s="661"/>
      <c r="DSE42" s="661"/>
      <c r="DSF42" s="661"/>
      <c r="DSG42" s="661"/>
      <c r="DSH42" s="661"/>
      <c r="DSI42" s="661"/>
      <c r="DSJ42" s="661"/>
      <c r="DSK42" s="661"/>
      <c r="DSL42" s="661"/>
      <c r="DSM42" s="661"/>
      <c r="DSN42" s="661"/>
      <c r="DSO42" s="661"/>
      <c r="DSP42" s="661"/>
      <c r="DSQ42" s="661"/>
      <c r="DSR42" s="661"/>
      <c r="DSS42" s="661"/>
      <c r="DST42" s="661"/>
      <c r="DSU42" s="661"/>
      <c r="DSV42" s="661"/>
      <c r="DSW42" s="661"/>
      <c r="DSX42" s="661"/>
      <c r="DSY42" s="661"/>
      <c r="DSZ42" s="661"/>
      <c r="DTA42" s="661"/>
      <c r="DTB42" s="661"/>
      <c r="DTC42" s="661"/>
      <c r="DTD42" s="661"/>
      <c r="DTE42" s="661"/>
      <c r="DTF42" s="661"/>
      <c r="DTG42" s="661"/>
      <c r="DTH42" s="661"/>
      <c r="DTI42" s="661"/>
      <c r="DTJ42" s="661"/>
      <c r="DTK42" s="661"/>
      <c r="DTL42" s="661"/>
      <c r="DTM42" s="661"/>
      <c r="DTN42" s="661"/>
      <c r="DTO42" s="661"/>
      <c r="DTP42" s="661"/>
      <c r="DTQ42" s="661"/>
      <c r="DTR42" s="661"/>
      <c r="DTS42" s="661"/>
      <c r="DTT42" s="661"/>
      <c r="DTU42" s="661"/>
      <c r="DTV42" s="661"/>
      <c r="DTW42" s="661"/>
      <c r="DTX42" s="661"/>
      <c r="DTY42" s="661"/>
      <c r="DTZ42" s="661"/>
      <c r="DUA42" s="661"/>
      <c r="DUB42" s="661"/>
      <c r="DUC42" s="661"/>
      <c r="DUD42" s="661"/>
      <c r="DUE42" s="661"/>
      <c r="DUF42" s="661"/>
      <c r="DUG42" s="661"/>
      <c r="DUH42" s="661"/>
      <c r="DUI42" s="661"/>
      <c r="DUJ42" s="661"/>
      <c r="DUK42" s="661"/>
      <c r="DUL42" s="661"/>
      <c r="DUM42" s="661"/>
      <c r="DUN42" s="661"/>
      <c r="DUO42" s="661"/>
      <c r="DUP42" s="661"/>
      <c r="DUQ42" s="661"/>
      <c r="DUR42" s="661"/>
      <c r="DUS42" s="661"/>
      <c r="DUT42" s="661"/>
      <c r="DUU42" s="661"/>
      <c r="DUV42" s="661"/>
      <c r="DUW42" s="661"/>
      <c r="DUX42" s="661"/>
      <c r="DUY42" s="661"/>
      <c r="DUZ42" s="661"/>
      <c r="DVA42" s="661"/>
      <c r="DVB42" s="661"/>
      <c r="DVC42" s="661"/>
      <c r="DVD42" s="661"/>
      <c r="DVE42" s="661"/>
      <c r="DVF42" s="661"/>
      <c r="DVG42" s="661"/>
      <c r="DVH42" s="661"/>
      <c r="DVI42" s="661"/>
      <c r="DVJ42" s="661"/>
      <c r="DVK42" s="661"/>
      <c r="DVL42" s="661"/>
      <c r="DVM42" s="661"/>
      <c r="DVN42" s="661"/>
      <c r="DVO42" s="661"/>
      <c r="DVP42" s="661"/>
      <c r="DVQ42" s="661"/>
      <c r="DVR42" s="661"/>
      <c r="DVS42" s="661"/>
      <c r="DVT42" s="661"/>
      <c r="DVU42" s="661"/>
      <c r="DVV42" s="661"/>
      <c r="DVW42" s="661"/>
      <c r="DVX42" s="661"/>
      <c r="DVY42" s="661"/>
      <c r="DVZ42" s="661"/>
      <c r="DWA42" s="661"/>
      <c r="DWB42" s="661"/>
      <c r="DWC42" s="661"/>
      <c r="DWD42" s="661"/>
      <c r="DWE42" s="661"/>
      <c r="DWF42" s="661"/>
      <c r="DWG42" s="661"/>
      <c r="DWH42" s="661"/>
      <c r="DWI42" s="661"/>
      <c r="DWJ42" s="661"/>
      <c r="DWK42" s="661"/>
      <c r="DWL42" s="661"/>
      <c r="DWM42" s="661"/>
      <c r="DWN42" s="661"/>
      <c r="DWO42" s="661"/>
      <c r="DWP42" s="661"/>
      <c r="DWQ42" s="661"/>
      <c r="DWR42" s="661"/>
      <c r="DWS42" s="661"/>
      <c r="DWT42" s="661"/>
      <c r="DWU42" s="661"/>
      <c r="DWV42" s="661"/>
      <c r="DWW42" s="661"/>
      <c r="DWX42" s="661"/>
      <c r="DWY42" s="661"/>
      <c r="DWZ42" s="661"/>
      <c r="DXA42" s="661"/>
      <c r="DXB42" s="661"/>
      <c r="DXC42" s="661"/>
      <c r="DXD42" s="661"/>
      <c r="DXE42" s="661"/>
      <c r="DXF42" s="661"/>
      <c r="DXG42" s="661"/>
      <c r="DXH42" s="661"/>
      <c r="DXI42" s="661"/>
      <c r="DXJ42" s="661"/>
      <c r="DXK42" s="661"/>
      <c r="DXL42" s="661"/>
      <c r="DXM42" s="661"/>
      <c r="DXN42" s="661"/>
      <c r="DXO42" s="661"/>
      <c r="DXP42" s="661"/>
      <c r="DXQ42" s="661"/>
      <c r="DXR42" s="661"/>
      <c r="DXS42" s="661"/>
      <c r="DXT42" s="661"/>
      <c r="DXU42" s="661"/>
      <c r="DXV42" s="661"/>
      <c r="DXW42" s="661"/>
      <c r="DXX42" s="661"/>
      <c r="DXY42" s="661"/>
      <c r="DXZ42" s="661"/>
      <c r="DYA42" s="661"/>
      <c r="DYB42" s="661"/>
      <c r="DYC42" s="661"/>
      <c r="DYD42" s="661"/>
      <c r="DYE42" s="661"/>
      <c r="DYF42" s="661"/>
      <c r="DYG42" s="661"/>
      <c r="DYH42" s="661"/>
      <c r="DYI42" s="661"/>
      <c r="DYJ42" s="661"/>
      <c r="DYK42" s="661"/>
      <c r="DYL42" s="661"/>
      <c r="DYM42" s="661"/>
      <c r="DYN42" s="661"/>
      <c r="DYO42" s="661"/>
      <c r="DYP42" s="661"/>
      <c r="DYQ42" s="661"/>
      <c r="DYR42" s="661"/>
      <c r="DYS42" s="661"/>
      <c r="DYT42" s="661"/>
      <c r="DYU42" s="661"/>
      <c r="DYV42" s="661"/>
      <c r="DYW42" s="661"/>
      <c r="DYX42" s="661"/>
      <c r="DYY42" s="661"/>
      <c r="DYZ42" s="661"/>
      <c r="DZA42" s="661"/>
      <c r="DZB42" s="661"/>
      <c r="DZC42" s="661"/>
      <c r="DZD42" s="661"/>
      <c r="DZE42" s="661"/>
      <c r="DZF42" s="661"/>
      <c r="DZG42" s="661"/>
      <c r="DZH42" s="661"/>
      <c r="DZI42" s="661"/>
      <c r="DZJ42" s="661"/>
      <c r="DZK42" s="661"/>
      <c r="DZL42" s="661"/>
      <c r="DZM42" s="661"/>
      <c r="DZN42" s="661"/>
      <c r="DZO42" s="661"/>
      <c r="DZP42" s="661"/>
      <c r="DZQ42" s="661"/>
      <c r="DZR42" s="661"/>
      <c r="DZS42" s="661"/>
      <c r="DZT42" s="661"/>
      <c r="DZU42" s="661"/>
      <c r="DZV42" s="661"/>
      <c r="DZW42" s="661"/>
      <c r="DZX42" s="661"/>
      <c r="DZY42" s="661"/>
      <c r="DZZ42" s="661"/>
      <c r="EAA42" s="661"/>
      <c r="EAB42" s="661"/>
      <c r="EAC42" s="661"/>
      <c r="EAD42" s="661"/>
      <c r="EAE42" s="661"/>
      <c r="EAF42" s="661"/>
      <c r="EAG42" s="661"/>
      <c r="EAH42" s="661"/>
      <c r="EAI42" s="661"/>
      <c r="EAJ42" s="661"/>
      <c r="EAK42" s="661"/>
      <c r="EAL42" s="661"/>
      <c r="EAM42" s="661"/>
      <c r="EAN42" s="661"/>
      <c r="EAO42" s="661"/>
      <c r="EAP42" s="661"/>
      <c r="EAQ42" s="661"/>
      <c r="EAR42" s="661"/>
      <c r="EAS42" s="661"/>
      <c r="EAT42" s="661"/>
      <c r="EAU42" s="661"/>
      <c r="EAV42" s="661"/>
      <c r="EAW42" s="661"/>
      <c r="EAX42" s="661"/>
      <c r="EAY42" s="661"/>
      <c r="EAZ42" s="661"/>
      <c r="EBA42" s="661"/>
      <c r="EBB42" s="661"/>
      <c r="EBC42" s="661"/>
      <c r="EBD42" s="661"/>
      <c r="EBE42" s="661"/>
      <c r="EBF42" s="661"/>
      <c r="EBG42" s="661"/>
      <c r="EBH42" s="661"/>
      <c r="EBI42" s="661"/>
      <c r="EBJ42" s="661"/>
      <c r="EBK42" s="661"/>
      <c r="EBL42" s="661"/>
      <c r="EBM42" s="661"/>
      <c r="EBN42" s="661"/>
      <c r="EBO42" s="661"/>
      <c r="EBP42" s="661"/>
      <c r="EBQ42" s="661"/>
      <c r="EBR42" s="661"/>
      <c r="EBS42" s="661"/>
      <c r="EBT42" s="661"/>
      <c r="EBU42" s="661"/>
      <c r="EBV42" s="661"/>
      <c r="EBW42" s="661"/>
      <c r="EBX42" s="661"/>
      <c r="EBY42" s="661"/>
      <c r="EBZ42" s="661"/>
      <c r="ECA42" s="661"/>
      <c r="ECB42" s="661"/>
      <c r="ECC42" s="661"/>
      <c r="ECD42" s="661"/>
      <c r="ECE42" s="661"/>
      <c r="ECF42" s="661"/>
      <c r="ECG42" s="661"/>
      <c r="ECH42" s="661"/>
      <c r="ECI42" s="661"/>
      <c r="ECJ42" s="661"/>
      <c r="ECK42" s="661"/>
      <c r="ECL42" s="661"/>
      <c r="ECM42" s="661"/>
      <c r="ECN42" s="661"/>
      <c r="ECO42" s="661"/>
      <c r="ECP42" s="661"/>
      <c r="ECQ42" s="661"/>
      <c r="ECR42" s="661"/>
      <c r="ECS42" s="661"/>
      <c r="ECT42" s="661"/>
      <c r="ECU42" s="661"/>
      <c r="ECV42" s="661"/>
      <c r="ECW42" s="661"/>
      <c r="ECX42" s="661"/>
      <c r="ECY42" s="661"/>
      <c r="ECZ42" s="661"/>
      <c r="EDA42" s="661"/>
      <c r="EDB42" s="661"/>
      <c r="EDC42" s="661"/>
      <c r="EDD42" s="661"/>
      <c r="EDE42" s="661"/>
      <c r="EDF42" s="661"/>
      <c r="EDG42" s="661"/>
      <c r="EDH42" s="661"/>
      <c r="EDI42" s="661"/>
      <c r="EDJ42" s="661"/>
      <c r="EDK42" s="661"/>
      <c r="EDL42" s="661"/>
      <c r="EDM42" s="661"/>
      <c r="EDN42" s="661"/>
      <c r="EDO42" s="661"/>
      <c r="EDP42" s="661"/>
      <c r="EDQ42" s="661"/>
      <c r="EDR42" s="661"/>
      <c r="EDS42" s="661"/>
      <c r="EDT42" s="661"/>
      <c r="EDU42" s="661"/>
      <c r="EDV42" s="661"/>
      <c r="EDW42" s="661"/>
      <c r="EDX42" s="661"/>
      <c r="EDY42" s="661"/>
      <c r="EDZ42" s="661"/>
      <c r="EEA42" s="661"/>
      <c r="EEB42" s="661"/>
      <c r="EEC42" s="661"/>
      <c r="EED42" s="661"/>
      <c r="EEE42" s="661"/>
      <c r="EEF42" s="661"/>
      <c r="EEG42" s="661"/>
      <c r="EEH42" s="661"/>
      <c r="EEI42" s="661"/>
      <c r="EEJ42" s="661"/>
      <c r="EEK42" s="661"/>
      <c r="EEL42" s="661"/>
      <c r="EEM42" s="661"/>
      <c r="EEN42" s="661"/>
      <c r="EEO42" s="661"/>
      <c r="EEP42" s="661"/>
      <c r="EEQ42" s="661"/>
      <c r="EER42" s="661"/>
      <c r="EES42" s="661"/>
      <c r="EET42" s="661"/>
      <c r="EEU42" s="661"/>
      <c r="EEV42" s="661"/>
      <c r="EEW42" s="661"/>
      <c r="EEX42" s="661"/>
      <c r="EEY42" s="661"/>
      <c r="EEZ42" s="661"/>
      <c r="EFA42" s="661"/>
      <c r="EFB42" s="661"/>
      <c r="EFC42" s="661"/>
      <c r="EFD42" s="661"/>
      <c r="EFE42" s="661"/>
      <c r="EFF42" s="661"/>
      <c r="EFG42" s="661"/>
      <c r="EFH42" s="661"/>
      <c r="EFI42" s="661"/>
      <c r="EFJ42" s="661"/>
      <c r="EFK42" s="661"/>
      <c r="EFL42" s="661"/>
      <c r="EFM42" s="661"/>
      <c r="EFN42" s="661"/>
      <c r="EFO42" s="661"/>
      <c r="EFP42" s="661"/>
      <c r="EFQ42" s="661"/>
      <c r="EFR42" s="661"/>
      <c r="EFS42" s="661"/>
      <c r="EFT42" s="661"/>
      <c r="EFU42" s="661"/>
      <c r="EFV42" s="661"/>
      <c r="EFW42" s="661"/>
      <c r="EFX42" s="661"/>
      <c r="EFY42" s="661"/>
      <c r="EFZ42" s="661"/>
      <c r="EGA42" s="661"/>
      <c r="EGB42" s="661"/>
      <c r="EGC42" s="661"/>
      <c r="EGD42" s="661"/>
      <c r="EGE42" s="661"/>
      <c r="EGF42" s="661"/>
      <c r="EGG42" s="661"/>
      <c r="EGH42" s="661"/>
      <c r="EGI42" s="661"/>
      <c r="EGJ42" s="661"/>
      <c r="EGK42" s="661"/>
      <c r="EGL42" s="661"/>
      <c r="EGM42" s="661"/>
      <c r="EGN42" s="661"/>
      <c r="EGO42" s="661"/>
      <c r="EGP42" s="661"/>
      <c r="EGQ42" s="661"/>
      <c r="EGR42" s="661"/>
      <c r="EGS42" s="661"/>
      <c r="EGT42" s="661"/>
      <c r="EGU42" s="661"/>
      <c r="EGV42" s="661"/>
      <c r="EGW42" s="661"/>
      <c r="EGX42" s="661"/>
      <c r="EGY42" s="661"/>
      <c r="EGZ42" s="661"/>
      <c r="EHA42" s="661"/>
      <c r="EHB42" s="661"/>
      <c r="EHC42" s="661"/>
      <c r="EHD42" s="661"/>
      <c r="EHE42" s="661"/>
      <c r="EHF42" s="661"/>
      <c r="EHG42" s="661"/>
      <c r="EHH42" s="661"/>
      <c r="EHI42" s="661"/>
      <c r="EHJ42" s="661"/>
      <c r="EHK42" s="661"/>
      <c r="EHL42" s="661"/>
      <c r="EHM42" s="661"/>
      <c r="EHN42" s="661"/>
      <c r="EHO42" s="661"/>
      <c r="EHP42" s="661"/>
      <c r="EHQ42" s="661"/>
      <c r="EHR42" s="661"/>
      <c r="EHS42" s="661"/>
      <c r="EHT42" s="661"/>
      <c r="EHU42" s="661"/>
      <c r="EHV42" s="661"/>
      <c r="EHW42" s="661"/>
      <c r="EHX42" s="661"/>
      <c r="EHY42" s="661"/>
      <c r="EHZ42" s="661"/>
      <c r="EIA42" s="661"/>
      <c r="EIB42" s="661"/>
      <c r="EIC42" s="661"/>
      <c r="EID42" s="661"/>
      <c r="EIE42" s="661"/>
      <c r="EIF42" s="661"/>
      <c r="EIG42" s="661"/>
      <c r="EIH42" s="661"/>
      <c r="EII42" s="661"/>
      <c r="EIJ42" s="661"/>
      <c r="EIK42" s="661"/>
      <c r="EIL42" s="661"/>
      <c r="EIM42" s="661"/>
      <c r="EIN42" s="661"/>
      <c r="EIO42" s="661"/>
      <c r="EIP42" s="661"/>
      <c r="EIQ42" s="661"/>
      <c r="EIR42" s="661"/>
      <c r="EIS42" s="661"/>
      <c r="EIT42" s="661"/>
      <c r="EIU42" s="661"/>
      <c r="EIV42" s="661"/>
      <c r="EIW42" s="661"/>
      <c r="EIX42" s="661"/>
      <c r="EIY42" s="661"/>
      <c r="EIZ42" s="661"/>
      <c r="EJA42" s="661"/>
      <c r="EJB42" s="661"/>
      <c r="EJC42" s="661"/>
      <c r="EJD42" s="661"/>
      <c r="EJE42" s="661"/>
      <c r="EJF42" s="661"/>
      <c r="EJG42" s="661"/>
      <c r="EJH42" s="661"/>
      <c r="EJI42" s="661"/>
      <c r="EJJ42" s="661"/>
      <c r="EJK42" s="661"/>
      <c r="EJL42" s="661"/>
      <c r="EJM42" s="661"/>
      <c r="EJN42" s="661"/>
      <c r="EJO42" s="661"/>
      <c r="EJP42" s="661"/>
      <c r="EJQ42" s="661"/>
      <c r="EJR42" s="661"/>
      <c r="EJS42" s="661"/>
      <c r="EJT42" s="661"/>
      <c r="EJU42" s="661"/>
      <c r="EJV42" s="661"/>
      <c r="EJW42" s="661"/>
      <c r="EJX42" s="661"/>
      <c r="EJY42" s="661"/>
      <c r="EJZ42" s="661"/>
      <c r="EKA42" s="661"/>
      <c r="EKB42" s="661"/>
      <c r="EKC42" s="661"/>
      <c r="EKD42" s="661"/>
      <c r="EKE42" s="661"/>
      <c r="EKF42" s="661"/>
      <c r="EKG42" s="661"/>
      <c r="EKH42" s="661"/>
      <c r="EKI42" s="661"/>
      <c r="EKJ42" s="661"/>
      <c r="EKK42" s="661"/>
      <c r="EKL42" s="661"/>
      <c r="EKM42" s="661"/>
      <c r="EKN42" s="661"/>
      <c r="EKO42" s="661"/>
      <c r="EKP42" s="661"/>
      <c r="EKQ42" s="661"/>
      <c r="EKR42" s="661"/>
      <c r="EKS42" s="661"/>
      <c r="EKT42" s="661"/>
      <c r="EKU42" s="661"/>
      <c r="EKV42" s="661"/>
      <c r="EKW42" s="661"/>
      <c r="EKX42" s="661"/>
      <c r="EKY42" s="661"/>
      <c r="EKZ42" s="661"/>
      <c r="ELA42" s="661"/>
      <c r="ELB42" s="661"/>
      <c r="ELC42" s="661"/>
      <c r="ELD42" s="661"/>
      <c r="ELE42" s="661"/>
      <c r="ELF42" s="661"/>
      <c r="ELG42" s="661"/>
      <c r="ELH42" s="661"/>
      <c r="ELI42" s="661"/>
      <c r="ELJ42" s="661"/>
      <c r="ELK42" s="661"/>
      <c r="ELL42" s="661"/>
      <c r="ELM42" s="661"/>
      <c r="ELN42" s="661"/>
      <c r="ELO42" s="661"/>
      <c r="ELP42" s="661"/>
      <c r="ELQ42" s="661"/>
      <c r="ELR42" s="661"/>
      <c r="ELS42" s="661"/>
      <c r="ELT42" s="661"/>
      <c r="ELU42" s="661"/>
      <c r="ELV42" s="661"/>
      <c r="ELW42" s="661"/>
      <c r="ELX42" s="661"/>
      <c r="ELY42" s="661"/>
      <c r="ELZ42" s="661"/>
      <c r="EMA42" s="661"/>
      <c r="EMB42" s="661"/>
      <c r="EMC42" s="661"/>
      <c r="EMD42" s="661"/>
      <c r="EME42" s="661"/>
      <c r="EMF42" s="661"/>
      <c r="EMG42" s="661"/>
      <c r="EMH42" s="661"/>
      <c r="EMI42" s="661"/>
      <c r="EMJ42" s="661"/>
      <c r="EMK42" s="661"/>
      <c r="EML42" s="661"/>
      <c r="EMM42" s="661"/>
      <c r="EMN42" s="661"/>
      <c r="EMO42" s="661"/>
      <c r="EMP42" s="661"/>
      <c r="EMQ42" s="661"/>
      <c r="EMR42" s="661"/>
      <c r="EMS42" s="661"/>
      <c r="EMT42" s="661"/>
      <c r="EMU42" s="661"/>
      <c r="EMV42" s="661"/>
      <c r="EMW42" s="661"/>
      <c r="EMX42" s="661"/>
      <c r="EMY42" s="661"/>
      <c r="EMZ42" s="661"/>
      <c r="ENA42" s="661"/>
      <c r="ENB42" s="661"/>
      <c r="ENC42" s="661"/>
      <c r="END42" s="661"/>
      <c r="ENE42" s="661"/>
      <c r="ENF42" s="661"/>
      <c r="ENG42" s="661"/>
      <c r="ENH42" s="661"/>
      <c r="ENI42" s="661"/>
      <c r="ENJ42" s="661"/>
      <c r="ENK42" s="661"/>
      <c r="ENL42" s="661"/>
      <c r="ENM42" s="661"/>
      <c r="ENN42" s="661"/>
      <c r="ENO42" s="661"/>
      <c r="ENP42" s="661"/>
      <c r="ENQ42" s="661"/>
      <c r="ENR42" s="661"/>
      <c r="ENS42" s="661"/>
      <c r="ENT42" s="661"/>
      <c r="ENU42" s="661"/>
      <c r="ENV42" s="661"/>
      <c r="ENW42" s="661"/>
      <c r="ENX42" s="661"/>
      <c r="ENY42" s="661"/>
      <c r="ENZ42" s="661"/>
      <c r="EOA42" s="661"/>
      <c r="EOB42" s="661"/>
      <c r="EOC42" s="661"/>
      <c r="EOD42" s="661"/>
      <c r="EOE42" s="661"/>
      <c r="EOF42" s="661"/>
      <c r="EOG42" s="661"/>
      <c r="EOH42" s="661"/>
      <c r="EOI42" s="661"/>
      <c r="EOJ42" s="661"/>
      <c r="EOK42" s="661"/>
      <c r="EOL42" s="661"/>
      <c r="EOM42" s="661"/>
      <c r="EON42" s="661"/>
      <c r="EOO42" s="661"/>
      <c r="EOP42" s="661"/>
      <c r="EOQ42" s="661"/>
      <c r="EOR42" s="661"/>
      <c r="EOS42" s="661"/>
      <c r="EOT42" s="661"/>
      <c r="EOU42" s="661"/>
      <c r="EOV42" s="661"/>
      <c r="EOW42" s="661"/>
      <c r="EOX42" s="661"/>
      <c r="EOY42" s="661"/>
      <c r="EOZ42" s="661"/>
      <c r="EPA42" s="661"/>
      <c r="EPB42" s="661"/>
      <c r="EPC42" s="661"/>
      <c r="EPD42" s="661"/>
      <c r="EPE42" s="661"/>
      <c r="EPF42" s="661"/>
      <c r="EPG42" s="661"/>
      <c r="EPH42" s="661"/>
      <c r="EPI42" s="661"/>
      <c r="EPJ42" s="661"/>
      <c r="EPK42" s="661"/>
      <c r="EPL42" s="661"/>
      <c r="EPM42" s="661"/>
      <c r="EPN42" s="661"/>
      <c r="EPO42" s="661"/>
      <c r="EPP42" s="661"/>
      <c r="EPQ42" s="661"/>
      <c r="EPR42" s="661"/>
      <c r="EPS42" s="661"/>
      <c r="EPT42" s="661"/>
      <c r="EPU42" s="661"/>
      <c r="EPV42" s="661"/>
      <c r="EPW42" s="661"/>
      <c r="EPX42" s="661"/>
      <c r="EPY42" s="661"/>
      <c r="EPZ42" s="661"/>
      <c r="EQA42" s="661"/>
      <c r="EQB42" s="661"/>
      <c r="EQC42" s="661"/>
      <c r="EQD42" s="661"/>
      <c r="EQE42" s="661"/>
      <c r="EQF42" s="661"/>
      <c r="EQG42" s="661"/>
      <c r="EQH42" s="661"/>
      <c r="EQI42" s="661"/>
      <c r="EQJ42" s="661"/>
      <c r="EQK42" s="661"/>
      <c r="EQL42" s="661"/>
      <c r="EQM42" s="661"/>
      <c r="EQN42" s="661"/>
      <c r="EQO42" s="661"/>
      <c r="EQP42" s="661"/>
      <c r="EQQ42" s="661"/>
      <c r="EQR42" s="661"/>
      <c r="EQS42" s="661"/>
      <c r="EQT42" s="661"/>
      <c r="EQU42" s="661"/>
      <c r="EQV42" s="661"/>
      <c r="EQW42" s="661"/>
      <c r="EQX42" s="661"/>
      <c r="EQY42" s="661"/>
      <c r="EQZ42" s="661"/>
      <c r="ERA42" s="661"/>
      <c r="ERB42" s="661"/>
      <c r="ERC42" s="661"/>
      <c r="ERD42" s="661"/>
      <c r="ERE42" s="661"/>
      <c r="ERF42" s="661"/>
      <c r="ERG42" s="661"/>
      <c r="ERH42" s="661"/>
      <c r="ERI42" s="661"/>
      <c r="ERJ42" s="661"/>
      <c r="ERK42" s="661"/>
      <c r="ERL42" s="661"/>
      <c r="ERM42" s="661"/>
      <c r="ERN42" s="661"/>
      <c r="ERO42" s="661"/>
      <c r="ERP42" s="661"/>
      <c r="ERQ42" s="661"/>
      <c r="ERR42" s="661"/>
      <c r="ERS42" s="661"/>
      <c r="ERT42" s="661"/>
      <c r="ERU42" s="661"/>
      <c r="ERV42" s="661"/>
      <c r="ERW42" s="661"/>
      <c r="ERX42" s="661"/>
      <c r="ERY42" s="661"/>
      <c r="ERZ42" s="661"/>
      <c r="ESA42" s="661"/>
      <c r="ESB42" s="661"/>
      <c r="ESC42" s="661"/>
      <c r="ESD42" s="661"/>
      <c r="ESE42" s="661"/>
      <c r="ESF42" s="661"/>
      <c r="ESG42" s="661"/>
      <c r="ESH42" s="661"/>
      <c r="ESI42" s="661"/>
      <c r="ESJ42" s="661"/>
      <c r="ESK42" s="661"/>
      <c r="ESL42" s="661"/>
      <c r="ESM42" s="661"/>
      <c r="ESN42" s="661"/>
      <c r="ESO42" s="661"/>
      <c r="ESP42" s="661"/>
      <c r="ESQ42" s="661"/>
      <c r="ESR42" s="661"/>
      <c r="ESS42" s="661"/>
      <c r="EST42" s="661"/>
      <c r="ESU42" s="661"/>
      <c r="ESV42" s="661"/>
      <c r="ESW42" s="661"/>
      <c r="ESX42" s="661"/>
      <c r="ESY42" s="661"/>
      <c r="ESZ42" s="661"/>
      <c r="ETA42" s="661"/>
      <c r="ETB42" s="661"/>
      <c r="ETC42" s="661"/>
      <c r="ETD42" s="661"/>
      <c r="ETE42" s="661"/>
      <c r="ETF42" s="661"/>
      <c r="ETG42" s="661"/>
      <c r="ETH42" s="661"/>
      <c r="ETI42" s="661"/>
      <c r="ETJ42" s="661"/>
      <c r="ETK42" s="661"/>
      <c r="ETL42" s="661"/>
      <c r="ETM42" s="661"/>
      <c r="ETN42" s="661"/>
      <c r="ETO42" s="661"/>
      <c r="ETP42" s="661"/>
      <c r="ETQ42" s="661"/>
      <c r="ETR42" s="661"/>
      <c r="ETS42" s="661"/>
      <c r="ETT42" s="661"/>
      <c r="ETU42" s="661"/>
      <c r="ETV42" s="661"/>
      <c r="ETW42" s="661"/>
      <c r="ETX42" s="661"/>
      <c r="ETY42" s="661"/>
      <c r="ETZ42" s="661"/>
      <c r="EUA42" s="661"/>
      <c r="EUB42" s="661"/>
      <c r="EUC42" s="661"/>
      <c r="EUD42" s="661"/>
      <c r="EUE42" s="661"/>
      <c r="EUF42" s="661"/>
      <c r="EUG42" s="661"/>
      <c r="EUH42" s="661"/>
      <c r="EUI42" s="661"/>
      <c r="EUJ42" s="661"/>
      <c r="EUK42" s="661"/>
      <c r="EUL42" s="661"/>
      <c r="EUM42" s="661"/>
      <c r="EUN42" s="661"/>
      <c r="EUO42" s="661"/>
      <c r="EUP42" s="661"/>
      <c r="EUQ42" s="661"/>
      <c r="EUR42" s="661"/>
      <c r="EUS42" s="661"/>
      <c r="EUT42" s="661"/>
      <c r="EUU42" s="661"/>
      <c r="EUV42" s="661"/>
      <c r="EUW42" s="661"/>
      <c r="EUX42" s="661"/>
      <c r="EUY42" s="661"/>
      <c r="EUZ42" s="661"/>
      <c r="EVA42" s="661"/>
      <c r="EVB42" s="661"/>
      <c r="EVC42" s="661"/>
      <c r="EVD42" s="661"/>
      <c r="EVE42" s="661"/>
      <c r="EVF42" s="661"/>
      <c r="EVG42" s="661"/>
      <c r="EVH42" s="661"/>
      <c r="EVI42" s="661"/>
      <c r="EVJ42" s="661"/>
      <c r="EVK42" s="661"/>
      <c r="EVL42" s="661"/>
      <c r="EVM42" s="661"/>
      <c r="EVN42" s="661"/>
      <c r="EVO42" s="661"/>
      <c r="EVP42" s="661"/>
      <c r="EVQ42" s="661"/>
      <c r="EVR42" s="661"/>
      <c r="EVS42" s="661"/>
      <c r="EVT42" s="661"/>
      <c r="EVU42" s="661"/>
      <c r="EVV42" s="661"/>
      <c r="EVW42" s="661"/>
      <c r="EVX42" s="661"/>
      <c r="EVY42" s="661"/>
      <c r="EVZ42" s="661"/>
      <c r="EWA42" s="661"/>
      <c r="EWB42" s="661"/>
      <c r="EWC42" s="661"/>
      <c r="EWD42" s="661"/>
      <c r="EWE42" s="661"/>
      <c r="EWF42" s="661"/>
      <c r="EWG42" s="661"/>
      <c r="EWH42" s="661"/>
      <c r="EWI42" s="661"/>
      <c r="EWJ42" s="661"/>
      <c r="EWK42" s="661"/>
      <c r="EWL42" s="661"/>
      <c r="EWM42" s="661"/>
      <c r="EWN42" s="661"/>
      <c r="EWO42" s="661"/>
      <c r="EWP42" s="661"/>
      <c r="EWQ42" s="661"/>
      <c r="EWR42" s="661"/>
      <c r="EWS42" s="661"/>
      <c r="EWT42" s="661"/>
      <c r="EWU42" s="661"/>
      <c r="EWV42" s="661"/>
      <c r="EWW42" s="661"/>
      <c r="EWX42" s="661"/>
      <c r="EWY42" s="661"/>
      <c r="EWZ42" s="661"/>
      <c r="EXA42" s="661"/>
      <c r="EXB42" s="661"/>
      <c r="EXC42" s="661"/>
      <c r="EXD42" s="661"/>
      <c r="EXE42" s="661"/>
      <c r="EXF42" s="661"/>
      <c r="EXG42" s="661"/>
      <c r="EXH42" s="661"/>
      <c r="EXI42" s="661"/>
      <c r="EXJ42" s="661"/>
      <c r="EXK42" s="661"/>
      <c r="EXL42" s="661"/>
      <c r="EXM42" s="661"/>
      <c r="EXN42" s="661"/>
      <c r="EXO42" s="661"/>
      <c r="EXP42" s="661"/>
      <c r="EXQ42" s="661"/>
      <c r="EXR42" s="661"/>
      <c r="EXS42" s="661"/>
      <c r="EXT42" s="661"/>
      <c r="EXU42" s="661"/>
      <c r="EXV42" s="661"/>
      <c r="EXW42" s="661"/>
      <c r="EXX42" s="661"/>
      <c r="EXY42" s="661"/>
      <c r="EXZ42" s="661"/>
      <c r="EYA42" s="661"/>
      <c r="EYB42" s="661"/>
      <c r="EYC42" s="661"/>
      <c r="EYD42" s="661"/>
      <c r="EYE42" s="661"/>
      <c r="EYF42" s="661"/>
      <c r="EYG42" s="661"/>
      <c r="EYH42" s="661"/>
      <c r="EYI42" s="661"/>
      <c r="EYJ42" s="661"/>
      <c r="EYK42" s="661"/>
      <c r="EYL42" s="661"/>
      <c r="EYM42" s="661"/>
      <c r="EYN42" s="661"/>
      <c r="EYO42" s="661"/>
      <c r="EYP42" s="661"/>
      <c r="EYQ42" s="661"/>
      <c r="EYR42" s="661"/>
      <c r="EYS42" s="661"/>
      <c r="EYT42" s="661"/>
      <c r="EYU42" s="661"/>
      <c r="EYV42" s="661"/>
      <c r="EYW42" s="661"/>
      <c r="EYX42" s="661"/>
      <c r="EYY42" s="661"/>
      <c r="EYZ42" s="661"/>
      <c r="EZA42" s="661"/>
      <c r="EZB42" s="661"/>
      <c r="EZC42" s="661"/>
      <c r="EZD42" s="661"/>
      <c r="EZE42" s="661"/>
      <c r="EZF42" s="661"/>
      <c r="EZG42" s="661"/>
      <c r="EZH42" s="661"/>
      <c r="EZI42" s="661"/>
      <c r="EZJ42" s="661"/>
      <c r="EZK42" s="661"/>
      <c r="EZL42" s="661"/>
      <c r="EZM42" s="661"/>
      <c r="EZN42" s="661"/>
      <c r="EZO42" s="661"/>
      <c r="EZP42" s="661"/>
      <c r="EZQ42" s="661"/>
      <c r="EZR42" s="661"/>
      <c r="EZS42" s="661"/>
      <c r="EZT42" s="661"/>
      <c r="EZU42" s="661"/>
      <c r="EZV42" s="661"/>
      <c r="EZW42" s="661"/>
      <c r="EZX42" s="661"/>
      <c r="EZY42" s="661"/>
      <c r="EZZ42" s="661"/>
      <c r="FAA42" s="661"/>
      <c r="FAB42" s="661"/>
      <c r="FAC42" s="661"/>
      <c r="FAD42" s="661"/>
      <c r="FAE42" s="661"/>
      <c r="FAF42" s="661"/>
      <c r="FAG42" s="661"/>
      <c r="FAH42" s="661"/>
      <c r="FAI42" s="661"/>
      <c r="FAJ42" s="661"/>
      <c r="FAK42" s="661"/>
      <c r="FAL42" s="661"/>
      <c r="FAM42" s="661"/>
      <c r="FAN42" s="661"/>
      <c r="FAO42" s="661"/>
      <c r="FAP42" s="661"/>
      <c r="FAQ42" s="661"/>
      <c r="FAR42" s="661"/>
      <c r="FAS42" s="661"/>
      <c r="FAT42" s="661"/>
      <c r="FAU42" s="661"/>
      <c r="FAV42" s="661"/>
      <c r="FAW42" s="661"/>
      <c r="FAX42" s="661"/>
      <c r="FAY42" s="661"/>
      <c r="FAZ42" s="661"/>
      <c r="FBA42" s="661"/>
      <c r="FBB42" s="661"/>
      <c r="FBC42" s="661"/>
      <c r="FBD42" s="661"/>
      <c r="FBE42" s="661"/>
      <c r="FBF42" s="661"/>
      <c r="FBG42" s="661"/>
      <c r="FBH42" s="661"/>
      <c r="FBI42" s="661"/>
      <c r="FBJ42" s="661"/>
      <c r="FBK42" s="661"/>
      <c r="FBL42" s="661"/>
      <c r="FBM42" s="661"/>
      <c r="FBN42" s="661"/>
      <c r="FBO42" s="661"/>
      <c r="FBP42" s="661"/>
      <c r="FBQ42" s="661"/>
      <c r="FBR42" s="661"/>
      <c r="FBS42" s="661"/>
      <c r="FBT42" s="661"/>
      <c r="FBU42" s="661"/>
      <c r="FBV42" s="661"/>
      <c r="FBW42" s="661"/>
      <c r="FBX42" s="661"/>
      <c r="FBY42" s="661"/>
      <c r="FBZ42" s="661"/>
      <c r="FCA42" s="661"/>
      <c r="FCB42" s="661"/>
      <c r="FCC42" s="661"/>
      <c r="FCD42" s="661"/>
      <c r="FCE42" s="661"/>
      <c r="FCF42" s="661"/>
      <c r="FCG42" s="661"/>
      <c r="FCH42" s="661"/>
      <c r="FCI42" s="661"/>
      <c r="FCJ42" s="661"/>
      <c r="FCK42" s="661"/>
      <c r="FCL42" s="661"/>
      <c r="FCM42" s="661"/>
      <c r="FCN42" s="661"/>
      <c r="FCO42" s="661"/>
      <c r="FCP42" s="661"/>
      <c r="FCQ42" s="661"/>
      <c r="FCR42" s="661"/>
      <c r="FCS42" s="661"/>
      <c r="FCT42" s="661"/>
      <c r="FCU42" s="661"/>
      <c r="FCV42" s="661"/>
      <c r="FCW42" s="661"/>
      <c r="FCX42" s="661"/>
      <c r="FCY42" s="661"/>
      <c r="FCZ42" s="661"/>
      <c r="FDA42" s="661"/>
      <c r="FDB42" s="661"/>
      <c r="FDC42" s="661"/>
      <c r="FDD42" s="661"/>
      <c r="FDE42" s="661"/>
      <c r="FDF42" s="661"/>
      <c r="FDG42" s="661"/>
      <c r="FDH42" s="661"/>
      <c r="FDI42" s="661"/>
      <c r="FDJ42" s="661"/>
      <c r="FDK42" s="661"/>
      <c r="FDL42" s="661"/>
      <c r="FDM42" s="661"/>
      <c r="FDN42" s="661"/>
      <c r="FDO42" s="661"/>
      <c r="FDP42" s="661"/>
      <c r="FDQ42" s="661"/>
      <c r="FDR42" s="661"/>
      <c r="FDS42" s="661"/>
      <c r="FDT42" s="661"/>
      <c r="FDU42" s="661"/>
      <c r="FDV42" s="661"/>
      <c r="FDW42" s="661"/>
      <c r="FDX42" s="661"/>
      <c r="FDY42" s="661"/>
      <c r="FDZ42" s="661"/>
      <c r="FEA42" s="661"/>
      <c r="FEB42" s="661"/>
      <c r="FEC42" s="661"/>
      <c r="FED42" s="661"/>
      <c r="FEE42" s="661"/>
      <c r="FEF42" s="661"/>
      <c r="FEG42" s="661"/>
      <c r="FEH42" s="661"/>
      <c r="FEI42" s="661"/>
      <c r="FEJ42" s="661"/>
      <c r="FEK42" s="661"/>
      <c r="FEL42" s="661"/>
      <c r="FEM42" s="661"/>
      <c r="FEN42" s="661"/>
      <c r="FEO42" s="661"/>
      <c r="FEP42" s="661"/>
      <c r="FEQ42" s="661"/>
      <c r="FER42" s="661"/>
      <c r="FES42" s="661"/>
      <c r="FET42" s="661"/>
      <c r="FEU42" s="661"/>
      <c r="FEV42" s="661"/>
      <c r="FEW42" s="661"/>
      <c r="FEX42" s="661"/>
      <c r="FEY42" s="661"/>
      <c r="FEZ42" s="661"/>
      <c r="FFA42" s="661"/>
      <c r="FFB42" s="661"/>
      <c r="FFC42" s="661"/>
      <c r="FFD42" s="661"/>
      <c r="FFE42" s="661"/>
      <c r="FFF42" s="661"/>
      <c r="FFG42" s="661"/>
      <c r="FFH42" s="661"/>
      <c r="FFI42" s="661"/>
      <c r="FFJ42" s="661"/>
      <c r="FFK42" s="661"/>
      <c r="FFL42" s="661"/>
      <c r="FFM42" s="661"/>
      <c r="FFN42" s="661"/>
      <c r="FFO42" s="661"/>
      <c r="FFP42" s="661"/>
      <c r="FFQ42" s="661"/>
      <c r="FFR42" s="661"/>
      <c r="FFS42" s="661"/>
      <c r="FFT42" s="661"/>
      <c r="FFU42" s="661"/>
      <c r="FFV42" s="661"/>
      <c r="FFW42" s="661"/>
      <c r="FFX42" s="661"/>
      <c r="FFY42" s="661"/>
      <c r="FFZ42" s="661"/>
      <c r="FGA42" s="661"/>
      <c r="FGB42" s="661"/>
      <c r="FGC42" s="661"/>
      <c r="FGD42" s="661"/>
      <c r="FGE42" s="661"/>
      <c r="FGF42" s="661"/>
      <c r="FGG42" s="661"/>
      <c r="FGH42" s="661"/>
      <c r="FGI42" s="661"/>
      <c r="FGJ42" s="661"/>
      <c r="FGK42" s="661"/>
      <c r="FGL42" s="661"/>
      <c r="FGM42" s="661"/>
      <c r="FGN42" s="661"/>
      <c r="FGO42" s="661"/>
      <c r="FGP42" s="661"/>
      <c r="FGQ42" s="661"/>
      <c r="FGR42" s="661"/>
      <c r="FGS42" s="661"/>
      <c r="FGT42" s="661"/>
      <c r="FGU42" s="661"/>
      <c r="FGV42" s="661"/>
      <c r="FGW42" s="661"/>
      <c r="FGX42" s="661"/>
      <c r="FGY42" s="661"/>
      <c r="FGZ42" s="661"/>
      <c r="FHA42" s="661"/>
      <c r="FHB42" s="661"/>
      <c r="FHC42" s="661"/>
      <c r="FHD42" s="661"/>
      <c r="FHE42" s="661"/>
      <c r="FHF42" s="661"/>
      <c r="FHG42" s="661"/>
      <c r="FHH42" s="661"/>
      <c r="FHI42" s="661"/>
      <c r="FHJ42" s="661"/>
      <c r="FHK42" s="661"/>
      <c r="FHL42" s="661"/>
      <c r="FHM42" s="661"/>
      <c r="FHN42" s="661"/>
      <c r="FHO42" s="661"/>
      <c r="FHP42" s="661"/>
      <c r="FHQ42" s="661"/>
      <c r="FHR42" s="661"/>
      <c r="FHS42" s="661"/>
      <c r="FHT42" s="661"/>
      <c r="FHU42" s="661"/>
      <c r="FHV42" s="661"/>
      <c r="FHW42" s="661"/>
      <c r="FHX42" s="661"/>
      <c r="FHY42" s="661"/>
      <c r="FHZ42" s="661"/>
      <c r="FIA42" s="661"/>
      <c r="FIB42" s="661"/>
      <c r="FIC42" s="661"/>
      <c r="FID42" s="661"/>
      <c r="FIE42" s="661"/>
      <c r="FIF42" s="661"/>
      <c r="FIG42" s="661"/>
      <c r="FIH42" s="661"/>
      <c r="FII42" s="661"/>
      <c r="FIJ42" s="661"/>
      <c r="FIK42" s="661"/>
      <c r="FIL42" s="661"/>
      <c r="FIM42" s="661"/>
      <c r="FIN42" s="661"/>
      <c r="FIO42" s="661"/>
      <c r="FIP42" s="661"/>
      <c r="FIQ42" s="661"/>
      <c r="FIR42" s="661"/>
      <c r="FIS42" s="661"/>
      <c r="FIT42" s="661"/>
      <c r="FIU42" s="661"/>
      <c r="FIV42" s="661"/>
      <c r="FIW42" s="661"/>
      <c r="FIX42" s="661"/>
      <c r="FIY42" s="661"/>
      <c r="FIZ42" s="661"/>
      <c r="FJA42" s="661"/>
      <c r="FJB42" s="661"/>
      <c r="FJC42" s="661"/>
      <c r="FJD42" s="661"/>
      <c r="FJE42" s="661"/>
      <c r="FJF42" s="661"/>
      <c r="FJG42" s="661"/>
      <c r="FJH42" s="661"/>
      <c r="FJI42" s="661"/>
      <c r="FJJ42" s="661"/>
      <c r="FJK42" s="661"/>
      <c r="FJL42" s="661"/>
      <c r="FJM42" s="661"/>
      <c r="FJN42" s="661"/>
      <c r="FJO42" s="661"/>
      <c r="FJP42" s="661"/>
      <c r="FJQ42" s="661"/>
      <c r="FJR42" s="661"/>
      <c r="FJS42" s="661"/>
      <c r="FJT42" s="661"/>
      <c r="FJU42" s="661"/>
      <c r="FJV42" s="661"/>
      <c r="FJW42" s="661"/>
      <c r="FJX42" s="661"/>
      <c r="FJY42" s="661"/>
      <c r="FJZ42" s="661"/>
      <c r="FKA42" s="661"/>
      <c r="FKB42" s="661"/>
      <c r="FKC42" s="661"/>
      <c r="FKD42" s="661"/>
      <c r="FKE42" s="661"/>
      <c r="FKF42" s="661"/>
      <c r="FKG42" s="661"/>
      <c r="FKH42" s="661"/>
      <c r="FKI42" s="661"/>
      <c r="FKJ42" s="661"/>
      <c r="FKK42" s="661"/>
      <c r="FKL42" s="661"/>
      <c r="FKM42" s="661"/>
      <c r="FKN42" s="661"/>
      <c r="FKO42" s="661"/>
      <c r="FKP42" s="661"/>
      <c r="FKQ42" s="661"/>
      <c r="FKR42" s="661"/>
      <c r="FKS42" s="661"/>
      <c r="FKT42" s="661"/>
      <c r="FKU42" s="661"/>
      <c r="FKV42" s="661"/>
      <c r="FKW42" s="661"/>
      <c r="FKX42" s="661"/>
      <c r="FKY42" s="661"/>
      <c r="FKZ42" s="661"/>
      <c r="FLA42" s="661"/>
      <c r="FLB42" s="661"/>
      <c r="FLC42" s="661"/>
      <c r="FLD42" s="661"/>
      <c r="FLE42" s="661"/>
      <c r="FLF42" s="661"/>
      <c r="FLG42" s="661"/>
      <c r="FLH42" s="661"/>
      <c r="FLI42" s="661"/>
      <c r="FLJ42" s="661"/>
      <c r="FLK42" s="661"/>
      <c r="FLL42" s="661"/>
      <c r="FLM42" s="661"/>
      <c r="FLN42" s="661"/>
      <c r="FLO42" s="661"/>
      <c r="FLP42" s="661"/>
      <c r="FLQ42" s="661"/>
      <c r="FLR42" s="661"/>
      <c r="FLS42" s="661"/>
      <c r="FLT42" s="661"/>
      <c r="FLU42" s="661"/>
      <c r="FLV42" s="661"/>
      <c r="FLW42" s="661"/>
      <c r="FLX42" s="661"/>
      <c r="FLY42" s="661"/>
      <c r="FLZ42" s="661"/>
      <c r="FMA42" s="661"/>
      <c r="FMB42" s="661"/>
      <c r="FMC42" s="661"/>
      <c r="FMD42" s="661"/>
      <c r="FME42" s="661"/>
      <c r="FMF42" s="661"/>
      <c r="FMG42" s="661"/>
      <c r="FMH42" s="661"/>
      <c r="FMI42" s="661"/>
      <c r="FMJ42" s="661"/>
      <c r="FMK42" s="661"/>
      <c r="FML42" s="661"/>
      <c r="FMM42" s="661"/>
      <c r="FMN42" s="661"/>
      <c r="FMO42" s="661"/>
      <c r="FMP42" s="661"/>
      <c r="FMQ42" s="661"/>
      <c r="FMR42" s="661"/>
      <c r="FMS42" s="661"/>
      <c r="FMT42" s="661"/>
      <c r="FMU42" s="661"/>
      <c r="FMV42" s="661"/>
      <c r="FMW42" s="661"/>
      <c r="FMX42" s="661"/>
      <c r="FMY42" s="661"/>
      <c r="FMZ42" s="661"/>
      <c r="FNA42" s="661"/>
      <c r="FNB42" s="661"/>
      <c r="FNC42" s="661"/>
      <c r="FND42" s="661"/>
      <c r="FNE42" s="661"/>
      <c r="FNF42" s="661"/>
      <c r="FNG42" s="661"/>
      <c r="FNH42" s="661"/>
      <c r="FNI42" s="661"/>
      <c r="FNJ42" s="661"/>
      <c r="FNK42" s="661"/>
      <c r="FNL42" s="661"/>
      <c r="FNM42" s="661"/>
      <c r="FNN42" s="661"/>
      <c r="FNO42" s="661"/>
      <c r="FNP42" s="661"/>
      <c r="FNQ42" s="661"/>
      <c r="FNR42" s="661"/>
      <c r="FNS42" s="661"/>
      <c r="FNT42" s="661"/>
      <c r="FNU42" s="661"/>
      <c r="FNV42" s="661"/>
      <c r="FNW42" s="661"/>
      <c r="FNX42" s="661"/>
      <c r="FNY42" s="661"/>
      <c r="FNZ42" s="661"/>
      <c r="FOA42" s="661"/>
      <c r="FOB42" s="661"/>
      <c r="FOC42" s="661"/>
      <c r="FOD42" s="661"/>
      <c r="FOE42" s="661"/>
      <c r="FOF42" s="661"/>
      <c r="FOG42" s="661"/>
      <c r="FOH42" s="661"/>
      <c r="FOI42" s="661"/>
      <c r="FOJ42" s="661"/>
      <c r="FOK42" s="661"/>
      <c r="FOL42" s="661"/>
      <c r="FOM42" s="661"/>
      <c r="FON42" s="661"/>
      <c r="FOO42" s="661"/>
      <c r="FOP42" s="661"/>
      <c r="FOQ42" s="661"/>
      <c r="FOR42" s="661"/>
      <c r="FOS42" s="661"/>
      <c r="FOT42" s="661"/>
      <c r="FOU42" s="661"/>
      <c r="FOV42" s="661"/>
      <c r="FOW42" s="661"/>
      <c r="FOX42" s="661"/>
      <c r="FOY42" s="661"/>
      <c r="FOZ42" s="661"/>
      <c r="FPA42" s="661"/>
      <c r="FPB42" s="661"/>
      <c r="FPC42" s="661"/>
      <c r="FPD42" s="661"/>
      <c r="FPE42" s="661"/>
      <c r="FPF42" s="661"/>
      <c r="FPG42" s="661"/>
      <c r="FPH42" s="661"/>
      <c r="FPI42" s="661"/>
      <c r="FPJ42" s="661"/>
      <c r="FPK42" s="661"/>
      <c r="FPL42" s="661"/>
      <c r="FPM42" s="661"/>
      <c r="FPN42" s="661"/>
      <c r="FPO42" s="661"/>
      <c r="FPP42" s="661"/>
      <c r="FPQ42" s="661"/>
      <c r="FPR42" s="661"/>
      <c r="FPS42" s="661"/>
      <c r="FPT42" s="661"/>
      <c r="FPU42" s="661"/>
      <c r="FPV42" s="661"/>
      <c r="FPW42" s="661"/>
      <c r="FPX42" s="661"/>
      <c r="FPY42" s="661"/>
      <c r="FPZ42" s="661"/>
      <c r="FQA42" s="661"/>
      <c r="FQB42" s="661"/>
      <c r="FQC42" s="661"/>
      <c r="FQD42" s="661"/>
      <c r="FQE42" s="661"/>
      <c r="FQF42" s="661"/>
      <c r="FQG42" s="661"/>
      <c r="FQH42" s="661"/>
      <c r="FQI42" s="661"/>
      <c r="FQJ42" s="661"/>
      <c r="FQK42" s="661"/>
      <c r="FQL42" s="661"/>
      <c r="FQM42" s="661"/>
      <c r="FQN42" s="661"/>
      <c r="FQO42" s="661"/>
      <c r="FQP42" s="661"/>
      <c r="FQQ42" s="661"/>
      <c r="FQR42" s="661"/>
      <c r="FQS42" s="661"/>
      <c r="FQT42" s="661"/>
      <c r="FQU42" s="661"/>
      <c r="FQV42" s="661"/>
      <c r="FQW42" s="661"/>
      <c r="FQX42" s="661"/>
      <c r="FQY42" s="661"/>
      <c r="FQZ42" s="661"/>
      <c r="FRA42" s="661"/>
      <c r="FRB42" s="661"/>
      <c r="FRC42" s="661"/>
      <c r="FRD42" s="661"/>
      <c r="FRE42" s="661"/>
      <c r="FRF42" s="661"/>
      <c r="FRG42" s="661"/>
      <c r="FRH42" s="661"/>
      <c r="FRI42" s="661"/>
      <c r="FRJ42" s="661"/>
      <c r="FRK42" s="661"/>
      <c r="FRL42" s="661"/>
      <c r="FRM42" s="661"/>
      <c r="FRN42" s="661"/>
      <c r="FRO42" s="661"/>
      <c r="FRP42" s="661"/>
      <c r="FRQ42" s="661"/>
      <c r="FRR42" s="661"/>
      <c r="FRS42" s="661"/>
      <c r="FRT42" s="661"/>
      <c r="FRU42" s="661"/>
      <c r="FRV42" s="661"/>
      <c r="FRW42" s="661"/>
      <c r="FRX42" s="661"/>
      <c r="FRY42" s="661"/>
      <c r="FRZ42" s="661"/>
      <c r="FSA42" s="661"/>
      <c r="FSB42" s="661"/>
      <c r="FSC42" s="661"/>
      <c r="FSD42" s="661"/>
      <c r="FSE42" s="661"/>
      <c r="FSF42" s="661"/>
      <c r="FSG42" s="661"/>
      <c r="FSH42" s="661"/>
      <c r="FSI42" s="661"/>
      <c r="FSJ42" s="661"/>
      <c r="FSK42" s="661"/>
      <c r="FSL42" s="661"/>
      <c r="FSM42" s="661"/>
      <c r="FSN42" s="661"/>
      <c r="FSO42" s="661"/>
      <c r="FSP42" s="661"/>
      <c r="FSQ42" s="661"/>
      <c r="FSR42" s="661"/>
      <c r="FSS42" s="661"/>
      <c r="FST42" s="661"/>
      <c r="FSU42" s="661"/>
      <c r="FSV42" s="661"/>
      <c r="FSW42" s="661"/>
      <c r="FSX42" s="661"/>
      <c r="FSY42" s="661"/>
      <c r="FSZ42" s="661"/>
      <c r="FTA42" s="661"/>
      <c r="FTB42" s="661"/>
      <c r="FTC42" s="661"/>
      <c r="FTD42" s="661"/>
      <c r="FTE42" s="661"/>
      <c r="FTF42" s="661"/>
      <c r="FTG42" s="661"/>
      <c r="FTH42" s="661"/>
      <c r="FTI42" s="661"/>
      <c r="FTJ42" s="661"/>
      <c r="FTK42" s="661"/>
      <c r="FTL42" s="661"/>
      <c r="FTM42" s="661"/>
      <c r="FTN42" s="661"/>
      <c r="FTO42" s="661"/>
      <c r="FTP42" s="661"/>
      <c r="FTQ42" s="661"/>
      <c r="FTR42" s="661"/>
      <c r="FTS42" s="661"/>
      <c r="FTT42" s="661"/>
      <c r="FTU42" s="661"/>
      <c r="FTV42" s="661"/>
      <c r="FTW42" s="661"/>
      <c r="FTX42" s="661"/>
      <c r="FTY42" s="661"/>
      <c r="FTZ42" s="661"/>
      <c r="FUA42" s="661"/>
      <c r="FUB42" s="661"/>
      <c r="FUC42" s="661"/>
      <c r="FUD42" s="661"/>
      <c r="FUE42" s="661"/>
      <c r="FUF42" s="661"/>
      <c r="FUG42" s="661"/>
      <c r="FUH42" s="661"/>
      <c r="FUI42" s="661"/>
      <c r="FUJ42" s="661"/>
      <c r="FUK42" s="661"/>
      <c r="FUL42" s="661"/>
      <c r="FUM42" s="661"/>
      <c r="FUN42" s="661"/>
      <c r="FUO42" s="661"/>
      <c r="FUP42" s="661"/>
      <c r="FUQ42" s="661"/>
      <c r="FUR42" s="661"/>
      <c r="FUS42" s="661"/>
      <c r="FUT42" s="661"/>
      <c r="FUU42" s="661"/>
      <c r="FUV42" s="661"/>
      <c r="FUW42" s="661"/>
      <c r="FUX42" s="661"/>
      <c r="FUY42" s="661"/>
      <c r="FUZ42" s="661"/>
      <c r="FVA42" s="661"/>
      <c r="FVB42" s="661"/>
      <c r="FVC42" s="661"/>
      <c r="FVD42" s="661"/>
      <c r="FVE42" s="661"/>
      <c r="FVF42" s="661"/>
      <c r="FVG42" s="661"/>
      <c r="FVH42" s="661"/>
      <c r="FVI42" s="661"/>
      <c r="FVJ42" s="661"/>
      <c r="FVK42" s="661"/>
      <c r="FVL42" s="661"/>
      <c r="FVM42" s="661"/>
      <c r="FVN42" s="661"/>
      <c r="FVO42" s="661"/>
      <c r="FVP42" s="661"/>
      <c r="FVQ42" s="661"/>
      <c r="FVR42" s="661"/>
      <c r="FVS42" s="661"/>
      <c r="FVT42" s="661"/>
      <c r="FVU42" s="661"/>
      <c r="FVV42" s="661"/>
      <c r="FVW42" s="661"/>
      <c r="FVX42" s="661"/>
      <c r="FVY42" s="661"/>
      <c r="FVZ42" s="661"/>
      <c r="FWA42" s="661"/>
      <c r="FWB42" s="661"/>
      <c r="FWC42" s="661"/>
      <c r="FWD42" s="661"/>
      <c r="FWE42" s="661"/>
      <c r="FWF42" s="661"/>
      <c r="FWG42" s="661"/>
      <c r="FWH42" s="661"/>
      <c r="FWI42" s="661"/>
      <c r="FWJ42" s="661"/>
      <c r="FWK42" s="661"/>
      <c r="FWL42" s="661"/>
      <c r="FWM42" s="661"/>
      <c r="FWN42" s="661"/>
      <c r="FWO42" s="661"/>
      <c r="FWP42" s="661"/>
      <c r="FWQ42" s="661"/>
      <c r="FWR42" s="661"/>
      <c r="FWS42" s="661"/>
      <c r="FWT42" s="661"/>
      <c r="FWU42" s="661"/>
      <c r="FWV42" s="661"/>
      <c r="FWW42" s="661"/>
      <c r="FWX42" s="661"/>
      <c r="FWY42" s="661"/>
      <c r="FWZ42" s="661"/>
      <c r="FXA42" s="661"/>
      <c r="FXB42" s="661"/>
      <c r="FXC42" s="661"/>
      <c r="FXD42" s="661"/>
      <c r="FXE42" s="661"/>
      <c r="FXF42" s="661"/>
      <c r="FXG42" s="661"/>
      <c r="FXH42" s="661"/>
      <c r="FXI42" s="661"/>
      <c r="FXJ42" s="661"/>
      <c r="FXK42" s="661"/>
      <c r="FXL42" s="661"/>
      <c r="FXM42" s="661"/>
      <c r="FXN42" s="661"/>
      <c r="FXO42" s="661"/>
      <c r="FXP42" s="661"/>
      <c r="FXQ42" s="661"/>
      <c r="FXR42" s="661"/>
      <c r="FXS42" s="661"/>
      <c r="FXT42" s="661"/>
      <c r="FXU42" s="661"/>
      <c r="FXV42" s="661"/>
      <c r="FXW42" s="661"/>
      <c r="FXX42" s="661"/>
      <c r="FXY42" s="661"/>
      <c r="FXZ42" s="661"/>
      <c r="FYA42" s="661"/>
      <c r="FYB42" s="661"/>
      <c r="FYC42" s="661"/>
      <c r="FYD42" s="661"/>
      <c r="FYE42" s="661"/>
      <c r="FYF42" s="661"/>
      <c r="FYG42" s="661"/>
      <c r="FYH42" s="661"/>
      <c r="FYI42" s="661"/>
      <c r="FYJ42" s="661"/>
      <c r="FYK42" s="661"/>
      <c r="FYL42" s="661"/>
      <c r="FYM42" s="661"/>
      <c r="FYN42" s="661"/>
      <c r="FYO42" s="661"/>
      <c r="FYP42" s="661"/>
      <c r="FYQ42" s="661"/>
      <c r="FYR42" s="661"/>
      <c r="FYS42" s="661"/>
      <c r="FYT42" s="661"/>
      <c r="FYU42" s="661"/>
      <c r="FYV42" s="661"/>
      <c r="FYW42" s="661"/>
      <c r="FYX42" s="661"/>
      <c r="FYY42" s="661"/>
      <c r="FYZ42" s="661"/>
      <c r="FZA42" s="661"/>
      <c r="FZB42" s="661"/>
      <c r="FZC42" s="661"/>
      <c r="FZD42" s="661"/>
      <c r="FZE42" s="661"/>
      <c r="FZF42" s="661"/>
      <c r="FZG42" s="661"/>
      <c r="FZH42" s="661"/>
      <c r="FZI42" s="661"/>
      <c r="FZJ42" s="661"/>
      <c r="FZK42" s="661"/>
      <c r="FZL42" s="661"/>
      <c r="FZM42" s="661"/>
      <c r="FZN42" s="661"/>
      <c r="FZO42" s="661"/>
      <c r="FZP42" s="661"/>
      <c r="FZQ42" s="661"/>
      <c r="FZR42" s="661"/>
      <c r="FZS42" s="661"/>
      <c r="FZT42" s="661"/>
      <c r="FZU42" s="661"/>
      <c r="FZV42" s="661"/>
      <c r="FZW42" s="661"/>
      <c r="FZX42" s="661"/>
      <c r="FZY42" s="661"/>
      <c r="FZZ42" s="661"/>
      <c r="GAA42" s="661"/>
      <c r="GAB42" s="661"/>
      <c r="GAC42" s="661"/>
      <c r="GAD42" s="661"/>
      <c r="GAE42" s="661"/>
      <c r="GAF42" s="661"/>
      <c r="GAG42" s="661"/>
      <c r="GAH42" s="661"/>
      <c r="GAI42" s="661"/>
      <c r="GAJ42" s="661"/>
      <c r="GAK42" s="661"/>
      <c r="GAL42" s="661"/>
      <c r="GAM42" s="661"/>
      <c r="GAN42" s="661"/>
      <c r="GAO42" s="661"/>
      <c r="GAP42" s="661"/>
      <c r="GAQ42" s="661"/>
      <c r="GAR42" s="661"/>
      <c r="GAS42" s="661"/>
      <c r="GAT42" s="661"/>
      <c r="GAU42" s="661"/>
      <c r="GAV42" s="661"/>
      <c r="GAW42" s="661"/>
      <c r="GAX42" s="661"/>
      <c r="GAY42" s="661"/>
      <c r="GAZ42" s="661"/>
      <c r="GBA42" s="661"/>
      <c r="GBB42" s="661"/>
      <c r="GBC42" s="661"/>
      <c r="GBD42" s="661"/>
      <c r="GBE42" s="661"/>
      <c r="GBF42" s="661"/>
      <c r="GBG42" s="661"/>
      <c r="GBH42" s="661"/>
      <c r="GBI42" s="661"/>
      <c r="GBJ42" s="661"/>
      <c r="GBK42" s="661"/>
      <c r="GBL42" s="661"/>
      <c r="GBM42" s="661"/>
      <c r="GBN42" s="661"/>
      <c r="GBO42" s="661"/>
      <c r="GBP42" s="661"/>
      <c r="GBQ42" s="661"/>
      <c r="GBR42" s="661"/>
      <c r="GBS42" s="661"/>
      <c r="GBT42" s="661"/>
      <c r="GBU42" s="661"/>
      <c r="GBV42" s="661"/>
      <c r="GBW42" s="661"/>
      <c r="GBX42" s="661"/>
      <c r="GBY42" s="661"/>
      <c r="GBZ42" s="661"/>
      <c r="GCA42" s="661"/>
      <c r="GCB42" s="661"/>
      <c r="GCC42" s="661"/>
      <c r="GCD42" s="661"/>
      <c r="GCE42" s="661"/>
      <c r="GCF42" s="661"/>
      <c r="GCG42" s="661"/>
      <c r="GCH42" s="661"/>
      <c r="GCI42" s="661"/>
      <c r="GCJ42" s="661"/>
      <c r="GCK42" s="661"/>
      <c r="GCL42" s="661"/>
      <c r="GCM42" s="661"/>
      <c r="GCN42" s="661"/>
      <c r="GCO42" s="661"/>
      <c r="GCP42" s="661"/>
      <c r="GCQ42" s="661"/>
      <c r="GCR42" s="661"/>
      <c r="GCS42" s="661"/>
      <c r="GCT42" s="661"/>
      <c r="GCU42" s="661"/>
      <c r="GCV42" s="661"/>
      <c r="GCW42" s="661"/>
      <c r="GCX42" s="661"/>
      <c r="GCY42" s="661"/>
      <c r="GCZ42" s="661"/>
      <c r="GDA42" s="661"/>
      <c r="GDB42" s="661"/>
      <c r="GDC42" s="661"/>
      <c r="GDD42" s="661"/>
      <c r="GDE42" s="661"/>
      <c r="GDF42" s="661"/>
      <c r="GDG42" s="661"/>
      <c r="GDH42" s="661"/>
      <c r="GDI42" s="661"/>
      <c r="GDJ42" s="661"/>
      <c r="GDK42" s="661"/>
      <c r="GDL42" s="661"/>
      <c r="GDM42" s="661"/>
      <c r="GDN42" s="661"/>
      <c r="GDO42" s="661"/>
      <c r="GDP42" s="661"/>
      <c r="GDQ42" s="661"/>
      <c r="GDR42" s="661"/>
      <c r="GDS42" s="661"/>
      <c r="GDT42" s="661"/>
      <c r="GDU42" s="661"/>
      <c r="GDV42" s="661"/>
      <c r="GDW42" s="661"/>
      <c r="GDX42" s="661"/>
      <c r="GDY42" s="661"/>
      <c r="GDZ42" s="661"/>
      <c r="GEA42" s="661"/>
      <c r="GEB42" s="661"/>
      <c r="GEC42" s="661"/>
      <c r="GED42" s="661"/>
      <c r="GEE42" s="661"/>
      <c r="GEF42" s="661"/>
      <c r="GEG42" s="661"/>
      <c r="GEH42" s="661"/>
      <c r="GEI42" s="661"/>
      <c r="GEJ42" s="661"/>
      <c r="GEK42" s="661"/>
      <c r="GEL42" s="661"/>
      <c r="GEM42" s="661"/>
      <c r="GEN42" s="661"/>
      <c r="GEO42" s="661"/>
      <c r="GEP42" s="661"/>
      <c r="GEQ42" s="661"/>
      <c r="GER42" s="661"/>
      <c r="GES42" s="661"/>
      <c r="GET42" s="661"/>
      <c r="GEU42" s="661"/>
      <c r="GEV42" s="661"/>
      <c r="GEW42" s="661"/>
      <c r="GEX42" s="661"/>
      <c r="GEY42" s="661"/>
      <c r="GEZ42" s="661"/>
      <c r="GFA42" s="661"/>
      <c r="GFB42" s="661"/>
      <c r="GFC42" s="661"/>
      <c r="GFD42" s="661"/>
      <c r="GFE42" s="661"/>
      <c r="GFF42" s="661"/>
      <c r="GFG42" s="661"/>
      <c r="GFH42" s="661"/>
      <c r="GFI42" s="661"/>
      <c r="GFJ42" s="661"/>
      <c r="GFK42" s="661"/>
      <c r="GFL42" s="661"/>
      <c r="GFM42" s="661"/>
      <c r="GFN42" s="661"/>
      <c r="GFO42" s="661"/>
      <c r="GFP42" s="661"/>
      <c r="GFQ42" s="661"/>
      <c r="GFR42" s="661"/>
      <c r="GFS42" s="661"/>
      <c r="GFT42" s="661"/>
      <c r="GFU42" s="661"/>
      <c r="GFV42" s="661"/>
      <c r="GFW42" s="661"/>
      <c r="GFX42" s="661"/>
      <c r="GFY42" s="661"/>
      <c r="GFZ42" s="661"/>
      <c r="GGA42" s="661"/>
      <c r="GGB42" s="661"/>
      <c r="GGC42" s="661"/>
      <c r="GGD42" s="661"/>
      <c r="GGE42" s="661"/>
      <c r="GGF42" s="661"/>
      <c r="GGG42" s="661"/>
      <c r="GGH42" s="661"/>
      <c r="GGI42" s="661"/>
      <c r="GGJ42" s="661"/>
      <c r="GGK42" s="661"/>
      <c r="GGL42" s="661"/>
      <c r="GGM42" s="661"/>
      <c r="GGN42" s="661"/>
      <c r="GGO42" s="661"/>
      <c r="GGP42" s="661"/>
      <c r="GGQ42" s="661"/>
      <c r="GGR42" s="661"/>
      <c r="GGS42" s="661"/>
      <c r="GGT42" s="661"/>
      <c r="GGU42" s="661"/>
      <c r="GGV42" s="661"/>
      <c r="GGW42" s="661"/>
      <c r="GGX42" s="661"/>
      <c r="GGY42" s="661"/>
      <c r="GGZ42" s="661"/>
      <c r="GHA42" s="661"/>
      <c r="GHB42" s="661"/>
      <c r="GHC42" s="661"/>
      <c r="GHD42" s="661"/>
      <c r="GHE42" s="661"/>
      <c r="GHF42" s="661"/>
      <c r="GHG42" s="661"/>
      <c r="GHH42" s="661"/>
      <c r="GHI42" s="661"/>
      <c r="GHJ42" s="661"/>
      <c r="GHK42" s="661"/>
      <c r="GHL42" s="661"/>
      <c r="GHM42" s="661"/>
      <c r="GHN42" s="661"/>
      <c r="GHO42" s="661"/>
      <c r="GHP42" s="661"/>
      <c r="GHQ42" s="661"/>
      <c r="GHR42" s="661"/>
      <c r="GHS42" s="661"/>
      <c r="GHT42" s="661"/>
      <c r="GHU42" s="661"/>
      <c r="GHV42" s="661"/>
      <c r="GHW42" s="661"/>
      <c r="GHX42" s="661"/>
      <c r="GHY42" s="661"/>
      <c r="GHZ42" s="661"/>
      <c r="GIA42" s="661"/>
      <c r="GIB42" s="661"/>
      <c r="GIC42" s="661"/>
      <c r="GID42" s="661"/>
      <c r="GIE42" s="661"/>
      <c r="GIF42" s="661"/>
      <c r="GIG42" s="661"/>
      <c r="GIH42" s="661"/>
      <c r="GII42" s="661"/>
      <c r="GIJ42" s="661"/>
      <c r="GIK42" s="661"/>
      <c r="GIL42" s="661"/>
      <c r="GIM42" s="661"/>
      <c r="GIN42" s="661"/>
      <c r="GIO42" s="661"/>
      <c r="GIP42" s="661"/>
      <c r="GIQ42" s="661"/>
      <c r="GIR42" s="661"/>
      <c r="GIS42" s="661"/>
      <c r="GIT42" s="661"/>
      <c r="GIU42" s="661"/>
      <c r="GIV42" s="661"/>
      <c r="GIW42" s="661"/>
      <c r="GIX42" s="661"/>
      <c r="GIY42" s="661"/>
      <c r="GIZ42" s="661"/>
      <c r="GJA42" s="661"/>
      <c r="GJB42" s="661"/>
      <c r="GJC42" s="661"/>
      <c r="GJD42" s="661"/>
      <c r="GJE42" s="661"/>
      <c r="GJF42" s="661"/>
      <c r="GJG42" s="661"/>
      <c r="GJH42" s="661"/>
      <c r="GJI42" s="661"/>
      <c r="GJJ42" s="661"/>
      <c r="GJK42" s="661"/>
      <c r="GJL42" s="661"/>
      <c r="GJM42" s="661"/>
      <c r="GJN42" s="661"/>
      <c r="GJO42" s="661"/>
      <c r="GJP42" s="661"/>
      <c r="GJQ42" s="661"/>
      <c r="GJR42" s="661"/>
      <c r="GJS42" s="661"/>
      <c r="GJT42" s="661"/>
      <c r="GJU42" s="661"/>
      <c r="GJV42" s="661"/>
      <c r="GJW42" s="661"/>
      <c r="GJX42" s="661"/>
      <c r="GJY42" s="661"/>
      <c r="GJZ42" s="661"/>
      <c r="GKA42" s="661"/>
      <c r="GKB42" s="661"/>
      <c r="GKC42" s="661"/>
      <c r="GKD42" s="661"/>
      <c r="GKE42" s="661"/>
      <c r="GKF42" s="661"/>
      <c r="GKG42" s="661"/>
      <c r="GKH42" s="661"/>
      <c r="GKI42" s="661"/>
      <c r="GKJ42" s="661"/>
      <c r="GKK42" s="661"/>
      <c r="GKL42" s="661"/>
      <c r="GKM42" s="661"/>
      <c r="GKN42" s="661"/>
      <c r="GKO42" s="661"/>
      <c r="GKP42" s="661"/>
      <c r="GKQ42" s="661"/>
      <c r="GKR42" s="661"/>
      <c r="GKS42" s="661"/>
      <c r="GKT42" s="661"/>
      <c r="GKU42" s="661"/>
      <c r="GKV42" s="661"/>
      <c r="GKW42" s="661"/>
      <c r="GKX42" s="661"/>
      <c r="GKY42" s="661"/>
      <c r="GKZ42" s="661"/>
      <c r="GLA42" s="661"/>
      <c r="GLB42" s="661"/>
      <c r="GLC42" s="661"/>
      <c r="GLD42" s="661"/>
      <c r="GLE42" s="661"/>
      <c r="GLF42" s="661"/>
      <c r="GLG42" s="661"/>
      <c r="GLH42" s="661"/>
      <c r="GLI42" s="661"/>
      <c r="GLJ42" s="661"/>
      <c r="GLK42" s="661"/>
      <c r="GLL42" s="661"/>
      <c r="GLM42" s="661"/>
      <c r="GLN42" s="661"/>
      <c r="GLO42" s="661"/>
      <c r="GLP42" s="661"/>
      <c r="GLQ42" s="661"/>
      <c r="GLR42" s="661"/>
      <c r="GLS42" s="661"/>
      <c r="GLT42" s="661"/>
      <c r="GLU42" s="661"/>
      <c r="GLV42" s="661"/>
      <c r="GLW42" s="661"/>
      <c r="GLX42" s="661"/>
      <c r="GLY42" s="661"/>
      <c r="GLZ42" s="661"/>
      <c r="GMA42" s="661"/>
      <c r="GMB42" s="661"/>
      <c r="GMC42" s="661"/>
      <c r="GMD42" s="661"/>
      <c r="GME42" s="661"/>
      <c r="GMF42" s="661"/>
      <c r="GMG42" s="661"/>
      <c r="GMH42" s="661"/>
      <c r="GMI42" s="661"/>
      <c r="GMJ42" s="661"/>
      <c r="GMK42" s="661"/>
      <c r="GML42" s="661"/>
      <c r="GMM42" s="661"/>
      <c r="GMN42" s="661"/>
      <c r="GMO42" s="661"/>
      <c r="GMP42" s="661"/>
      <c r="GMQ42" s="661"/>
      <c r="GMR42" s="661"/>
      <c r="GMS42" s="661"/>
      <c r="GMT42" s="661"/>
      <c r="GMU42" s="661"/>
      <c r="GMV42" s="661"/>
      <c r="GMW42" s="661"/>
      <c r="GMX42" s="661"/>
      <c r="GMY42" s="661"/>
      <c r="GMZ42" s="661"/>
      <c r="GNA42" s="661"/>
      <c r="GNB42" s="661"/>
      <c r="GNC42" s="661"/>
      <c r="GND42" s="661"/>
      <c r="GNE42" s="661"/>
      <c r="GNF42" s="661"/>
      <c r="GNG42" s="661"/>
      <c r="GNH42" s="661"/>
      <c r="GNI42" s="661"/>
      <c r="GNJ42" s="661"/>
      <c r="GNK42" s="661"/>
      <c r="GNL42" s="661"/>
      <c r="GNM42" s="661"/>
      <c r="GNN42" s="661"/>
      <c r="GNO42" s="661"/>
      <c r="GNP42" s="661"/>
      <c r="GNQ42" s="661"/>
      <c r="GNR42" s="661"/>
      <c r="GNS42" s="661"/>
      <c r="GNT42" s="661"/>
      <c r="GNU42" s="661"/>
      <c r="GNV42" s="661"/>
      <c r="GNW42" s="661"/>
      <c r="GNX42" s="661"/>
      <c r="GNY42" s="661"/>
      <c r="GNZ42" s="661"/>
      <c r="GOA42" s="661"/>
      <c r="GOB42" s="661"/>
      <c r="GOC42" s="661"/>
      <c r="GOD42" s="661"/>
      <c r="GOE42" s="661"/>
      <c r="GOF42" s="661"/>
      <c r="GOG42" s="661"/>
      <c r="GOH42" s="661"/>
      <c r="GOI42" s="661"/>
      <c r="GOJ42" s="661"/>
      <c r="GOK42" s="661"/>
      <c r="GOL42" s="661"/>
      <c r="GOM42" s="661"/>
      <c r="GON42" s="661"/>
      <c r="GOO42" s="661"/>
      <c r="GOP42" s="661"/>
      <c r="GOQ42" s="661"/>
      <c r="GOR42" s="661"/>
      <c r="GOS42" s="661"/>
      <c r="GOT42" s="661"/>
      <c r="GOU42" s="661"/>
      <c r="GOV42" s="661"/>
      <c r="GOW42" s="661"/>
      <c r="GOX42" s="661"/>
      <c r="GOY42" s="661"/>
      <c r="GOZ42" s="661"/>
      <c r="GPA42" s="661"/>
      <c r="GPB42" s="661"/>
      <c r="GPC42" s="661"/>
      <c r="GPD42" s="661"/>
      <c r="GPE42" s="661"/>
      <c r="GPF42" s="661"/>
      <c r="GPG42" s="661"/>
      <c r="GPH42" s="661"/>
      <c r="GPI42" s="661"/>
      <c r="GPJ42" s="661"/>
      <c r="GPK42" s="661"/>
      <c r="GPL42" s="661"/>
      <c r="GPM42" s="661"/>
      <c r="GPN42" s="661"/>
      <c r="GPO42" s="661"/>
      <c r="GPP42" s="661"/>
      <c r="GPQ42" s="661"/>
      <c r="GPR42" s="661"/>
      <c r="GPS42" s="661"/>
      <c r="GPT42" s="661"/>
      <c r="GPU42" s="661"/>
      <c r="GPV42" s="661"/>
      <c r="GPW42" s="661"/>
      <c r="GPX42" s="661"/>
      <c r="GPY42" s="661"/>
      <c r="GPZ42" s="661"/>
      <c r="GQA42" s="661"/>
      <c r="GQB42" s="661"/>
      <c r="GQC42" s="661"/>
      <c r="GQD42" s="661"/>
      <c r="GQE42" s="661"/>
      <c r="GQF42" s="661"/>
      <c r="GQG42" s="661"/>
      <c r="GQH42" s="661"/>
      <c r="GQI42" s="661"/>
      <c r="GQJ42" s="661"/>
      <c r="GQK42" s="661"/>
      <c r="GQL42" s="661"/>
      <c r="GQM42" s="661"/>
      <c r="GQN42" s="661"/>
      <c r="GQO42" s="661"/>
      <c r="GQP42" s="661"/>
      <c r="GQQ42" s="661"/>
      <c r="GQR42" s="661"/>
      <c r="GQS42" s="661"/>
      <c r="GQT42" s="661"/>
      <c r="GQU42" s="661"/>
      <c r="GQV42" s="661"/>
      <c r="GQW42" s="661"/>
      <c r="GQX42" s="661"/>
      <c r="GQY42" s="661"/>
      <c r="GQZ42" s="661"/>
      <c r="GRA42" s="661"/>
      <c r="GRB42" s="661"/>
      <c r="GRC42" s="661"/>
      <c r="GRD42" s="661"/>
      <c r="GRE42" s="661"/>
      <c r="GRF42" s="661"/>
      <c r="GRG42" s="661"/>
      <c r="GRH42" s="661"/>
      <c r="GRI42" s="661"/>
      <c r="GRJ42" s="661"/>
      <c r="GRK42" s="661"/>
      <c r="GRL42" s="661"/>
      <c r="GRM42" s="661"/>
      <c r="GRN42" s="661"/>
      <c r="GRO42" s="661"/>
      <c r="GRP42" s="661"/>
      <c r="GRQ42" s="661"/>
      <c r="GRR42" s="661"/>
      <c r="GRS42" s="661"/>
      <c r="GRT42" s="661"/>
      <c r="GRU42" s="661"/>
      <c r="GRV42" s="661"/>
      <c r="GRW42" s="661"/>
      <c r="GRX42" s="661"/>
      <c r="GRY42" s="661"/>
      <c r="GRZ42" s="661"/>
      <c r="GSA42" s="661"/>
      <c r="GSB42" s="661"/>
      <c r="GSC42" s="661"/>
      <c r="GSD42" s="661"/>
      <c r="GSE42" s="661"/>
      <c r="GSF42" s="661"/>
      <c r="GSG42" s="661"/>
      <c r="GSH42" s="661"/>
      <c r="GSI42" s="661"/>
      <c r="GSJ42" s="661"/>
      <c r="GSK42" s="661"/>
      <c r="GSL42" s="661"/>
      <c r="GSM42" s="661"/>
      <c r="GSN42" s="661"/>
      <c r="GSO42" s="661"/>
      <c r="GSP42" s="661"/>
      <c r="GSQ42" s="661"/>
      <c r="GSR42" s="661"/>
      <c r="GSS42" s="661"/>
      <c r="GST42" s="661"/>
      <c r="GSU42" s="661"/>
      <c r="GSV42" s="661"/>
      <c r="GSW42" s="661"/>
      <c r="GSX42" s="661"/>
      <c r="GSY42" s="661"/>
      <c r="GSZ42" s="661"/>
      <c r="GTA42" s="661"/>
      <c r="GTB42" s="661"/>
      <c r="GTC42" s="661"/>
      <c r="GTD42" s="661"/>
      <c r="GTE42" s="661"/>
      <c r="GTF42" s="661"/>
      <c r="GTG42" s="661"/>
      <c r="GTH42" s="661"/>
      <c r="GTI42" s="661"/>
      <c r="GTJ42" s="661"/>
      <c r="GTK42" s="661"/>
      <c r="GTL42" s="661"/>
      <c r="GTM42" s="661"/>
      <c r="GTN42" s="661"/>
      <c r="GTO42" s="661"/>
      <c r="GTP42" s="661"/>
      <c r="GTQ42" s="661"/>
      <c r="GTR42" s="661"/>
      <c r="GTS42" s="661"/>
      <c r="GTT42" s="661"/>
      <c r="GTU42" s="661"/>
      <c r="GTV42" s="661"/>
      <c r="GTW42" s="661"/>
      <c r="GTX42" s="661"/>
      <c r="GTY42" s="661"/>
      <c r="GTZ42" s="661"/>
      <c r="GUA42" s="661"/>
      <c r="GUB42" s="661"/>
      <c r="GUC42" s="661"/>
      <c r="GUD42" s="661"/>
      <c r="GUE42" s="661"/>
      <c r="GUF42" s="661"/>
      <c r="GUG42" s="661"/>
      <c r="GUH42" s="661"/>
      <c r="GUI42" s="661"/>
      <c r="GUJ42" s="661"/>
      <c r="GUK42" s="661"/>
      <c r="GUL42" s="661"/>
      <c r="GUM42" s="661"/>
      <c r="GUN42" s="661"/>
      <c r="GUO42" s="661"/>
      <c r="GUP42" s="661"/>
      <c r="GUQ42" s="661"/>
      <c r="GUR42" s="661"/>
      <c r="GUS42" s="661"/>
      <c r="GUT42" s="661"/>
      <c r="GUU42" s="661"/>
      <c r="GUV42" s="661"/>
      <c r="GUW42" s="661"/>
      <c r="GUX42" s="661"/>
      <c r="GUY42" s="661"/>
      <c r="GUZ42" s="661"/>
      <c r="GVA42" s="661"/>
      <c r="GVB42" s="661"/>
      <c r="GVC42" s="661"/>
      <c r="GVD42" s="661"/>
      <c r="GVE42" s="661"/>
      <c r="GVF42" s="661"/>
      <c r="GVG42" s="661"/>
      <c r="GVH42" s="661"/>
      <c r="GVI42" s="661"/>
      <c r="GVJ42" s="661"/>
      <c r="GVK42" s="661"/>
      <c r="GVL42" s="661"/>
      <c r="GVM42" s="661"/>
      <c r="GVN42" s="661"/>
      <c r="GVO42" s="661"/>
      <c r="GVP42" s="661"/>
      <c r="GVQ42" s="661"/>
      <c r="GVR42" s="661"/>
      <c r="GVS42" s="661"/>
      <c r="GVT42" s="661"/>
      <c r="GVU42" s="661"/>
      <c r="GVV42" s="661"/>
      <c r="GVW42" s="661"/>
      <c r="GVX42" s="661"/>
      <c r="GVY42" s="661"/>
      <c r="GVZ42" s="661"/>
      <c r="GWA42" s="661"/>
      <c r="GWB42" s="661"/>
      <c r="GWC42" s="661"/>
      <c r="GWD42" s="661"/>
      <c r="GWE42" s="661"/>
      <c r="GWF42" s="661"/>
      <c r="GWG42" s="661"/>
      <c r="GWH42" s="661"/>
      <c r="GWI42" s="661"/>
      <c r="GWJ42" s="661"/>
      <c r="GWK42" s="661"/>
      <c r="GWL42" s="661"/>
      <c r="GWM42" s="661"/>
      <c r="GWN42" s="661"/>
      <c r="GWO42" s="661"/>
      <c r="GWP42" s="661"/>
      <c r="GWQ42" s="661"/>
      <c r="GWR42" s="661"/>
      <c r="GWS42" s="661"/>
      <c r="GWT42" s="661"/>
      <c r="GWU42" s="661"/>
      <c r="GWV42" s="661"/>
      <c r="GWW42" s="661"/>
      <c r="GWX42" s="661"/>
      <c r="GWY42" s="661"/>
      <c r="GWZ42" s="661"/>
      <c r="GXA42" s="661"/>
      <c r="GXB42" s="661"/>
      <c r="GXC42" s="661"/>
      <c r="GXD42" s="661"/>
      <c r="GXE42" s="661"/>
      <c r="GXF42" s="661"/>
      <c r="GXG42" s="661"/>
      <c r="GXH42" s="661"/>
      <c r="GXI42" s="661"/>
      <c r="GXJ42" s="661"/>
      <c r="GXK42" s="661"/>
      <c r="GXL42" s="661"/>
      <c r="GXM42" s="661"/>
      <c r="GXN42" s="661"/>
      <c r="GXO42" s="661"/>
      <c r="GXP42" s="661"/>
      <c r="GXQ42" s="661"/>
      <c r="GXR42" s="661"/>
      <c r="GXS42" s="661"/>
      <c r="GXT42" s="661"/>
      <c r="GXU42" s="661"/>
      <c r="GXV42" s="661"/>
      <c r="GXW42" s="661"/>
      <c r="GXX42" s="661"/>
      <c r="GXY42" s="661"/>
      <c r="GXZ42" s="661"/>
      <c r="GYA42" s="661"/>
      <c r="GYB42" s="661"/>
      <c r="GYC42" s="661"/>
      <c r="GYD42" s="661"/>
      <c r="GYE42" s="661"/>
      <c r="GYF42" s="661"/>
      <c r="GYG42" s="661"/>
      <c r="GYH42" s="661"/>
      <c r="GYI42" s="661"/>
      <c r="GYJ42" s="661"/>
      <c r="GYK42" s="661"/>
      <c r="GYL42" s="661"/>
      <c r="GYM42" s="661"/>
      <c r="GYN42" s="661"/>
      <c r="GYO42" s="661"/>
      <c r="GYP42" s="661"/>
      <c r="GYQ42" s="661"/>
      <c r="GYR42" s="661"/>
      <c r="GYS42" s="661"/>
      <c r="GYT42" s="661"/>
      <c r="GYU42" s="661"/>
      <c r="GYV42" s="661"/>
      <c r="GYW42" s="661"/>
      <c r="GYX42" s="661"/>
      <c r="GYY42" s="661"/>
      <c r="GYZ42" s="661"/>
      <c r="GZA42" s="661"/>
      <c r="GZB42" s="661"/>
      <c r="GZC42" s="661"/>
      <c r="GZD42" s="661"/>
      <c r="GZE42" s="661"/>
      <c r="GZF42" s="661"/>
      <c r="GZG42" s="661"/>
      <c r="GZH42" s="661"/>
      <c r="GZI42" s="661"/>
      <c r="GZJ42" s="661"/>
      <c r="GZK42" s="661"/>
      <c r="GZL42" s="661"/>
      <c r="GZM42" s="661"/>
      <c r="GZN42" s="661"/>
      <c r="GZO42" s="661"/>
      <c r="GZP42" s="661"/>
      <c r="GZQ42" s="661"/>
      <c r="GZR42" s="661"/>
      <c r="GZS42" s="661"/>
      <c r="GZT42" s="661"/>
      <c r="GZU42" s="661"/>
      <c r="GZV42" s="661"/>
      <c r="GZW42" s="661"/>
      <c r="GZX42" s="661"/>
      <c r="GZY42" s="661"/>
      <c r="GZZ42" s="661"/>
      <c r="HAA42" s="661"/>
      <c r="HAB42" s="661"/>
      <c r="HAC42" s="661"/>
      <c r="HAD42" s="661"/>
      <c r="HAE42" s="661"/>
      <c r="HAF42" s="661"/>
      <c r="HAG42" s="661"/>
      <c r="HAH42" s="661"/>
      <c r="HAI42" s="661"/>
      <c r="HAJ42" s="661"/>
      <c r="HAK42" s="661"/>
      <c r="HAL42" s="661"/>
      <c r="HAM42" s="661"/>
      <c r="HAN42" s="661"/>
      <c r="HAO42" s="661"/>
      <c r="HAP42" s="661"/>
      <c r="HAQ42" s="661"/>
      <c r="HAR42" s="661"/>
      <c r="HAS42" s="661"/>
      <c r="HAT42" s="661"/>
      <c r="HAU42" s="661"/>
      <c r="HAV42" s="661"/>
      <c r="HAW42" s="661"/>
      <c r="HAX42" s="661"/>
      <c r="HAY42" s="661"/>
      <c r="HAZ42" s="661"/>
      <c r="HBA42" s="661"/>
      <c r="HBB42" s="661"/>
      <c r="HBC42" s="661"/>
      <c r="HBD42" s="661"/>
      <c r="HBE42" s="661"/>
      <c r="HBF42" s="661"/>
      <c r="HBG42" s="661"/>
      <c r="HBH42" s="661"/>
      <c r="HBI42" s="661"/>
      <c r="HBJ42" s="661"/>
      <c r="HBK42" s="661"/>
      <c r="HBL42" s="661"/>
      <c r="HBM42" s="661"/>
      <c r="HBN42" s="661"/>
      <c r="HBO42" s="661"/>
      <c r="HBP42" s="661"/>
      <c r="HBQ42" s="661"/>
      <c r="HBR42" s="661"/>
      <c r="HBS42" s="661"/>
      <c r="HBT42" s="661"/>
      <c r="HBU42" s="661"/>
      <c r="HBV42" s="661"/>
      <c r="HBW42" s="661"/>
      <c r="HBX42" s="661"/>
      <c r="HBY42" s="661"/>
      <c r="HBZ42" s="661"/>
      <c r="HCA42" s="661"/>
      <c r="HCB42" s="661"/>
      <c r="HCC42" s="661"/>
      <c r="HCD42" s="661"/>
      <c r="HCE42" s="661"/>
      <c r="HCF42" s="661"/>
      <c r="HCG42" s="661"/>
      <c r="HCH42" s="661"/>
      <c r="HCI42" s="661"/>
      <c r="HCJ42" s="661"/>
      <c r="HCK42" s="661"/>
      <c r="HCL42" s="661"/>
      <c r="HCM42" s="661"/>
      <c r="HCN42" s="661"/>
      <c r="HCO42" s="661"/>
      <c r="HCP42" s="661"/>
      <c r="HCQ42" s="661"/>
      <c r="HCR42" s="661"/>
      <c r="HCS42" s="661"/>
      <c r="HCT42" s="661"/>
      <c r="HCU42" s="661"/>
      <c r="HCV42" s="661"/>
      <c r="HCW42" s="661"/>
      <c r="HCX42" s="661"/>
      <c r="HCY42" s="661"/>
      <c r="HCZ42" s="661"/>
      <c r="HDA42" s="661"/>
      <c r="HDB42" s="661"/>
      <c r="HDC42" s="661"/>
      <c r="HDD42" s="661"/>
      <c r="HDE42" s="661"/>
      <c r="HDF42" s="661"/>
      <c r="HDG42" s="661"/>
      <c r="HDH42" s="661"/>
      <c r="HDI42" s="661"/>
      <c r="HDJ42" s="661"/>
      <c r="HDK42" s="661"/>
      <c r="HDL42" s="661"/>
      <c r="HDM42" s="661"/>
      <c r="HDN42" s="661"/>
      <c r="HDO42" s="661"/>
      <c r="HDP42" s="661"/>
      <c r="HDQ42" s="661"/>
      <c r="HDR42" s="661"/>
      <c r="HDS42" s="661"/>
      <c r="HDT42" s="661"/>
      <c r="HDU42" s="661"/>
      <c r="HDV42" s="661"/>
      <c r="HDW42" s="661"/>
      <c r="HDX42" s="661"/>
      <c r="HDY42" s="661"/>
      <c r="HDZ42" s="661"/>
      <c r="HEA42" s="661"/>
      <c r="HEB42" s="661"/>
      <c r="HEC42" s="661"/>
      <c r="HED42" s="661"/>
      <c r="HEE42" s="661"/>
      <c r="HEF42" s="661"/>
      <c r="HEG42" s="661"/>
      <c r="HEH42" s="661"/>
      <c r="HEI42" s="661"/>
      <c r="HEJ42" s="661"/>
      <c r="HEK42" s="661"/>
      <c r="HEL42" s="661"/>
      <c r="HEM42" s="661"/>
      <c r="HEN42" s="661"/>
      <c r="HEO42" s="661"/>
      <c r="HEP42" s="661"/>
      <c r="HEQ42" s="661"/>
      <c r="HER42" s="661"/>
      <c r="HES42" s="661"/>
      <c r="HET42" s="661"/>
      <c r="HEU42" s="661"/>
      <c r="HEV42" s="661"/>
      <c r="HEW42" s="661"/>
      <c r="HEX42" s="661"/>
      <c r="HEY42" s="661"/>
      <c r="HEZ42" s="661"/>
      <c r="HFA42" s="661"/>
      <c r="HFB42" s="661"/>
      <c r="HFC42" s="661"/>
      <c r="HFD42" s="661"/>
      <c r="HFE42" s="661"/>
      <c r="HFF42" s="661"/>
      <c r="HFG42" s="661"/>
      <c r="HFH42" s="661"/>
      <c r="HFI42" s="661"/>
      <c r="HFJ42" s="661"/>
      <c r="HFK42" s="661"/>
      <c r="HFL42" s="661"/>
      <c r="HFM42" s="661"/>
      <c r="HFN42" s="661"/>
      <c r="HFO42" s="661"/>
      <c r="HFP42" s="661"/>
      <c r="HFQ42" s="661"/>
      <c r="HFR42" s="661"/>
      <c r="HFS42" s="661"/>
      <c r="HFT42" s="661"/>
      <c r="HFU42" s="661"/>
      <c r="HFV42" s="661"/>
      <c r="HFW42" s="661"/>
      <c r="HFX42" s="661"/>
      <c r="HFY42" s="661"/>
      <c r="HFZ42" s="661"/>
      <c r="HGA42" s="661"/>
      <c r="HGB42" s="661"/>
      <c r="HGC42" s="661"/>
      <c r="HGD42" s="661"/>
      <c r="HGE42" s="661"/>
      <c r="HGF42" s="661"/>
      <c r="HGG42" s="661"/>
      <c r="HGH42" s="661"/>
      <c r="HGI42" s="661"/>
      <c r="HGJ42" s="661"/>
      <c r="HGK42" s="661"/>
      <c r="HGL42" s="661"/>
      <c r="HGM42" s="661"/>
      <c r="HGN42" s="661"/>
      <c r="HGO42" s="661"/>
      <c r="HGP42" s="661"/>
      <c r="HGQ42" s="661"/>
      <c r="HGR42" s="661"/>
      <c r="HGS42" s="661"/>
      <c r="HGT42" s="661"/>
      <c r="HGU42" s="661"/>
      <c r="HGV42" s="661"/>
      <c r="HGW42" s="661"/>
      <c r="HGX42" s="661"/>
      <c r="HGY42" s="661"/>
      <c r="HGZ42" s="661"/>
      <c r="HHA42" s="661"/>
      <c r="HHB42" s="661"/>
      <c r="HHC42" s="661"/>
      <c r="HHD42" s="661"/>
      <c r="HHE42" s="661"/>
      <c r="HHF42" s="661"/>
      <c r="HHG42" s="661"/>
      <c r="HHH42" s="661"/>
      <c r="HHI42" s="661"/>
      <c r="HHJ42" s="661"/>
      <c r="HHK42" s="661"/>
      <c r="HHL42" s="661"/>
      <c r="HHM42" s="661"/>
      <c r="HHN42" s="661"/>
      <c r="HHO42" s="661"/>
      <c r="HHP42" s="661"/>
      <c r="HHQ42" s="661"/>
      <c r="HHR42" s="661"/>
      <c r="HHS42" s="661"/>
      <c r="HHT42" s="661"/>
      <c r="HHU42" s="661"/>
      <c r="HHV42" s="661"/>
      <c r="HHW42" s="661"/>
      <c r="HHX42" s="661"/>
      <c r="HHY42" s="661"/>
      <c r="HHZ42" s="661"/>
      <c r="HIA42" s="661"/>
      <c r="HIB42" s="661"/>
      <c r="HIC42" s="661"/>
      <c r="HID42" s="661"/>
      <c r="HIE42" s="661"/>
      <c r="HIF42" s="661"/>
      <c r="HIG42" s="661"/>
      <c r="HIH42" s="661"/>
      <c r="HII42" s="661"/>
      <c r="HIJ42" s="661"/>
      <c r="HIK42" s="661"/>
      <c r="HIL42" s="661"/>
      <c r="HIM42" s="661"/>
      <c r="HIN42" s="661"/>
      <c r="HIO42" s="661"/>
      <c r="HIP42" s="661"/>
      <c r="HIQ42" s="661"/>
      <c r="HIR42" s="661"/>
      <c r="HIS42" s="661"/>
      <c r="HIT42" s="661"/>
      <c r="HIU42" s="661"/>
      <c r="HIV42" s="661"/>
      <c r="HIW42" s="661"/>
      <c r="HIX42" s="661"/>
      <c r="HIY42" s="661"/>
      <c r="HIZ42" s="661"/>
      <c r="HJA42" s="661"/>
      <c r="HJB42" s="661"/>
      <c r="HJC42" s="661"/>
      <c r="HJD42" s="661"/>
      <c r="HJE42" s="661"/>
      <c r="HJF42" s="661"/>
      <c r="HJG42" s="661"/>
      <c r="HJH42" s="661"/>
      <c r="HJI42" s="661"/>
      <c r="HJJ42" s="661"/>
      <c r="HJK42" s="661"/>
      <c r="HJL42" s="661"/>
      <c r="HJM42" s="661"/>
      <c r="HJN42" s="661"/>
      <c r="HJO42" s="661"/>
      <c r="HJP42" s="661"/>
      <c r="HJQ42" s="661"/>
      <c r="HJR42" s="661"/>
      <c r="HJS42" s="661"/>
      <c r="HJT42" s="661"/>
      <c r="HJU42" s="661"/>
      <c r="HJV42" s="661"/>
      <c r="HJW42" s="661"/>
      <c r="HJX42" s="661"/>
      <c r="HJY42" s="661"/>
      <c r="HJZ42" s="661"/>
      <c r="HKA42" s="661"/>
      <c r="HKB42" s="661"/>
      <c r="HKC42" s="661"/>
      <c r="HKD42" s="661"/>
      <c r="HKE42" s="661"/>
      <c r="HKF42" s="661"/>
      <c r="HKG42" s="661"/>
      <c r="HKH42" s="661"/>
      <c r="HKI42" s="661"/>
      <c r="HKJ42" s="661"/>
      <c r="HKK42" s="661"/>
      <c r="HKL42" s="661"/>
      <c r="HKM42" s="661"/>
      <c r="HKN42" s="661"/>
      <c r="HKO42" s="661"/>
      <c r="HKP42" s="661"/>
      <c r="HKQ42" s="661"/>
      <c r="HKR42" s="661"/>
      <c r="HKS42" s="661"/>
      <c r="HKT42" s="661"/>
      <c r="HKU42" s="661"/>
      <c r="HKV42" s="661"/>
      <c r="HKW42" s="661"/>
      <c r="HKX42" s="661"/>
      <c r="HKY42" s="661"/>
      <c r="HKZ42" s="661"/>
      <c r="HLA42" s="661"/>
      <c r="HLB42" s="661"/>
      <c r="HLC42" s="661"/>
      <c r="HLD42" s="661"/>
      <c r="HLE42" s="661"/>
      <c r="HLF42" s="661"/>
      <c r="HLG42" s="661"/>
      <c r="HLH42" s="661"/>
      <c r="HLI42" s="661"/>
      <c r="HLJ42" s="661"/>
      <c r="HLK42" s="661"/>
      <c r="HLL42" s="661"/>
      <c r="HLM42" s="661"/>
      <c r="HLN42" s="661"/>
      <c r="HLO42" s="661"/>
      <c r="HLP42" s="661"/>
      <c r="HLQ42" s="661"/>
      <c r="HLR42" s="661"/>
      <c r="HLS42" s="661"/>
      <c r="HLT42" s="661"/>
      <c r="HLU42" s="661"/>
      <c r="HLV42" s="661"/>
      <c r="HLW42" s="661"/>
      <c r="HLX42" s="661"/>
      <c r="HLY42" s="661"/>
      <c r="HLZ42" s="661"/>
      <c r="HMA42" s="661"/>
      <c r="HMB42" s="661"/>
      <c r="HMC42" s="661"/>
      <c r="HMD42" s="661"/>
      <c r="HME42" s="661"/>
      <c r="HMF42" s="661"/>
      <c r="HMG42" s="661"/>
      <c r="HMH42" s="661"/>
      <c r="HMI42" s="661"/>
      <c r="HMJ42" s="661"/>
      <c r="HMK42" s="661"/>
      <c r="HML42" s="661"/>
      <c r="HMM42" s="661"/>
      <c r="HMN42" s="661"/>
      <c r="HMO42" s="661"/>
      <c r="HMP42" s="661"/>
      <c r="HMQ42" s="661"/>
      <c r="HMR42" s="661"/>
      <c r="HMS42" s="661"/>
      <c r="HMT42" s="661"/>
      <c r="HMU42" s="661"/>
      <c r="HMV42" s="661"/>
      <c r="HMW42" s="661"/>
      <c r="HMX42" s="661"/>
      <c r="HMY42" s="661"/>
      <c r="HMZ42" s="661"/>
      <c r="HNA42" s="661"/>
      <c r="HNB42" s="661"/>
      <c r="HNC42" s="661"/>
      <c r="HND42" s="661"/>
      <c r="HNE42" s="661"/>
      <c r="HNF42" s="661"/>
      <c r="HNG42" s="661"/>
      <c r="HNH42" s="661"/>
      <c r="HNI42" s="661"/>
      <c r="HNJ42" s="661"/>
      <c r="HNK42" s="661"/>
      <c r="HNL42" s="661"/>
      <c r="HNM42" s="661"/>
      <c r="HNN42" s="661"/>
      <c r="HNO42" s="661"/>
      <c r="HNP42" s="661"/>
      <c r="HNQ42" s="661"/>
      <c r="HNR42" s="661"/>
      <c r="HNS42" s="661"/>
      <c r="HNT42" s="661"/>
      <c r="HNU42" s="661"/>
      <c r="HNV42" s="661"/>
      <c r="HNW42" s="661"/>
      <c r="HNX42" s="661"/>
      <c r="HNY42" s="661"/>
      <c r="HNZ42" s="661"/>
      <c r="HOA42" s="661"/>
      <c r="HOB42" s="661"/>
      <c r="HOC42" s="661"/>
      <c r="HOD42" s="661"/>
      <c r="HOE42" s="661"/>
      <c r="HOF42" s="661"/>
      <c r="HOG42" s="661"/>
      <c r="HOH42" s="661"/>
      <c r="HOI42" s="661"/>
      <c r="HOJ42" s="661"/>
      <c r="HOK42" s="661"/>
      <c r="HOL42" s="661"/>
      <c r="HOM42" s="661"/>
      <c r="HON42" s="661"/>
      <c r="HOO42" s="661"/>
      <c r="HOP42" s="661"/>
      <c r="HOQ42" s="661"/>
      <c r="HOR42" s="661"/>
      <c r="HOS42" s="661"/>
      <c r="HOT42" s="661"/>
      <c r="HOU42" s="661"/>
      <c r="HOV42" s="661"/>
      <c r="HOW42" s="661"/>
      <c r="HOX42" s="661"/>
      <c r="HOY42" s="661"/>
      <c r="HOZ42" s="661"/>
      <c r="HPA42" s="661"/>
      <c r="HPB42" s="661"/>
      <c r="HPC42" s="661"/>
      <c r="HPD42" s="661"/>
      <c r="HPE42" s="661"/>
      <c r="HPF42" s="661"/>
      <c r="HPG42" s="661"/>
      <c r="HPH42" s="661"/>
      <c r="HPI42" s="661"/>
      <c r="HPJ42" s="661"/>
      <c r="HPK42" s="661"/>
      <c r="HPL42" s="661"/>
      <c r="HPM42" s="661"/>
      <c r="HPN42" s="661"/>
      <c r="HPO42" s="661"/>
      <c r="HPP42" s="661"/>
      <c r="HPQ42" s="661"/>
      <c r="HPR42" s="661"/>
      <c r="HPS42" s="661"/>
      <c r="HPT42" s="661"/>
      <c r="HPU42" s="661"/>
      <c r="HPV42" s="661"/>
      <c r="HPW42" s="661"/>
      <c r="HPX42" s="661"/>
      <c r="HPY42" s="661"/>
      <c r="HPZ42" s="661"/>
      <c r="HQA42" s="661"/>
      <c r="HQB42" s="661"/>
      <c r="HQC42" s="661"/>
      <c r="HQD42" s="661"/>
      <c r="HQE42" s="661"/>
      <c r="HQF42" s="661"/>
      <c r="HQG42" s="661"/>
      <c r="HQH42" s="661"/>
      <c r="HQI42" s="661"/>
      <c r="HQJ42" s="661"/>
      <c r="HQK42" s="661"/>
      <c r="HQL42" s="661"/>
      <c r="HQM42" s="661"/>
      <c r="HQN42" s="661"/>
      <c r="HQO42" s="661"/>
      <c r="HQP42" s="661"/>
      <c r="HQQ42" s="661"/>
      <c r="HQR42" s="661"/>
      <c r="HQS42" s="661"/>
      <c r="HQT42" s="661"/>
      <c r="HQU42" s="661"/>
      <c r="HQV42" s="661"/>
      <c r="HQW42" s="661"/>
      <c r="HQX42" s="661"/>
      <c r="HQY42" s="661"/>
      <c r="HQZ42" s="661"/>
      <c r="HRA42" s="661"/>
      <c r="HRB42" s="661"/>
      <c r="HRC42" s="661"/>
      <c r="HRD42" s="661"/>
      <c r="HRE42" s="661"/>
      <c r="HRF42" s="661"/>
      <c r="HRG42" s="661"/>
      <c r="HRH42" s="661"/>
      <c r="HRI42" s="661"/>
      <c r="HRJ42" s="661"/>
      <c r="HRK42" s="661"/>
      <c r="HRL42" s="661"/>
      <c r="HRM42" s="661"/>
      <c r="HRN42" s="661"/>
      <c r="HRO42" s="661"/>
      <c r="HRP42" s="661"/>
      <c r="HRQ42" s="661"/>
      <c r="HRR42" s="661"/>
      <c r="HRS42" s="661"/>
      <c r="HRT42" s="661"/>
      <c r="HRU42" s="661"/>
      <c r="HRV42" s="661"/>
      <c r="HRW42" s="661"/>
      <c r="HRX42" s="661"/>
      <c r="HRY42" s="661"/>
      <c r="HRZ42" s="661"/>
      <c r="HSA42" s="661"/>
      <c r="HSB42" s="661"/>
      <c r="HSC42" s="661"/>
      <c r="HSD42" s="661"/>
      <c r="HSE42" s="661"/>
      <c r="HSF42" s="661"/>
      <c r="HSG42" s="661"/>
      <c r="HSH42" s="661"/>
      <c r="HSI42" s="661"/>
      <c r="HSJ42" s="661"/>
      <c r="HSK42" s="661"/>
      <c r="HSL42" s="661"/>
      <c r="HSM42" s="661"/>
      <c r="HSN42" s="661"/>
      <c r="HSO42" s="661"/>
      <c r="HSP42" s="661"/>
      <c r="HSQ42" s="661"/>
      <c r="HSR42" s="661"/>
      <c r="HSS42" s="661"/>
      <c r="HST42" s="661"/>
      <c r="HSU42" s="661"/>
      <c r="HSV42" s="661"/>
      <c r="HSW42" s="661"/>
      <c r="HSX42" s="661"/>
      <c r="HSY42" s="661"/>
      <c r="HSZ42" s="661"/>
      <c r="HTA42" s="661"/>
      <c r="HTB42" s="661"/>
      <c r="HTC42" s="661"/>
      <c r="HTD42" s="661"/>
      <c r="HTE42" s="661"/>
      <c r="HTF42" s="661"/>
      <c r="HTG42" s="661"/>
      <c r="HTH42" s="661"/>
      <c r="HTI42" s="661"/>
      <c r="HTJ42" s="661"/>
      <c r="HTK42" s="661"/>
      <c r="HTL42" s="661"/>
      <c r="HTM42" s="661"/>
      <c r="HTN42" s="661"/>
      <c r="HTO42" s="661"/>
      <c r="HTP42" s="661"/>
      <c r="HTQ42" s="661"/>
      <c r="HTR42" s="661"/>
      <c r="HTS42" s="661"/>
      <c r="HTT42" s="661"/>
      <c r="HTU42" s="661"/>
      <c r="HTV42" s="661"/>
      <c r="HTW42" s="661"/>
      <c r="HTX42" s="661"/>
      <c r="HTY42" s="661"/>
      <c r="HTZ42" s="661"/>
      <c r="HUA42" s="661"/>
      <c r="HUB42" s="661"/>
      <c r="HUC42" s="661"/>
      <c r="HUD42" s="661"/>
      <c r="HUE42" s="661"/>
      <c r="HUF42" s="661"/>
      <c r="HUG42" s="661"/>
      <c r="HUH42" s="661"/>
      <c r="HUI42" s="661"/>
      <c r="HUJ42" s="661"/>
      <c r="HUK42" s="661"/>
      <c r="HUL42" s="661"/>
      <c r="HUM42" s="661"/>
      <c r="HUN42" s="661"/>
      <c r="HUO42" s="661"/>
      <c r="HUP42" s="661"/>
      <c r="HUQ42" s="661"/>
      <c r="HUR42" s="661"/>
      <c r="HUS42" s="661"/>
      <c r="HUT42" s="661"/>
      <c r="HUU42" s="661"/>
      <c r="HUV42" s="661"/>
      <c r="HUW42" s="661"/>
      <c r="HUX42" s="661"/>
      <c r="HUY42" s="661"/>
      <c r="HUZ42" s="661"/>
      <c r="HVA42" s="661"/>
      <c r="HVB42" s="661"/>
      <c r="HVC42" s="661"/>
      <c r="HVD42" s="661"/>
      <c r="HVE42" s="661"/>
      <c r="HVF42" s="661"/>
      <c r="HVG42" s="661"/>
      <c r="HVH42" s="661"/>
      <c r="HVI42" s="661"/>
      <c r="HVJ42" s="661"/>
      <c r="HVK42" s="661"/>
      <c r="HVL42" s="661"/>
      <c r="HVM42" s="661"/>
      <c r="HVN42" s="661"/>
      <c r="HVO42" s="661"/>
      <c r="HVP42" s="661"/>
      <c r="HVQ42" s="661"/>
      <c r="HVR42" s="661"/>
      <c r="HVS42" s="661"/>
      <c r="HVT42" s="661"/>
      <c r="HVU42" s="661"/>
      <c r="HVV42" s="661"/>
      <c r="HVW42" s="661"/>
      <c r="HVX42" s="661"/>
      <c r="HVY42" s="661"/>
      <c r="HVZ42" s="661"/>
      <c r="HWA42" s="661"/>
      <c r="HWB42" s="661"/>
      <c r="HWC42" s="661"/>
      <c r="HWD42" s="661"/>
      <c r="HWE42" s="661"/>
      <c r="HWF42" s="661"/>
      <c r="HWG42" s="661"/>
      <c r="HWH42" s="661"/>
      <c r="HWI42" s="661"/>
      <c r="HWJ42" s="661"/>
      <c r="HWK42" s="661"/>
      <c r="HWL42" s="661"/>
      <c r="HWM42" s="661"/>
      <c r="HWN42" s="661"/>
      <c r="HWO42" s="661"/>
      <c r="HWP42" s="661"/>
      <c r="HWQ42" s="661"/>
      <c r="HWR42" s="661"/>
      <c r="HWS42" s="661"/>
      <c r="HWT42" s="661"/>
      <c r="HWU42" s="661"/>
      <c r="HWV42" s="661"/>
      <c r="HWW42" s="661"/>
      <c r="HWX42" s="661"/>
      <c r="HWY42" s="661"/>
      <c r="HWZ42" s="661"/>
      <c r="HXA42" s="661"/>
      <c r="HXB42" s="661"/>
      <c r="HXC42" s="661"/>
      <c r="HXD42" s="661"/>
      <c r="HXE42" s="661"/>
      <c r="HXF42" s="661"/>
      <c r="HXG42" s="661"/>
      <c r="HXH42" s="661"/>
      <c r="HXI42" s="661"/>
      <c r="HXJ42" s="661"/>
      <c r="HXK42" s="661"/>
      <c r="HXL42" s="661"/>
      <c r="HXM42" s="661"/>
      <c r="HXN42" s="661"/>
      <c r="HXO42" s="661"/>
      <c r="HXP42" s="661"/>
      <c r="HXQ42" s="661"/>
      <c r="HXR42" s="661"/>
      <c r="HXS42" s="661"/>
      <c r="HXT42" s="661"/>
      <c r="HXU42" s="661"/>
      <c r="HXV42" s="661"/>
      <c r="HXW42" s="661"/>
      <c r="HXX42" s="661"/>
      <c r="HXY42" s="661"/>
      <c r="HXZ42" s="661"/>
      <c r="HYA42" s="661"/>
      <c r="HYB42" s="661"/>
      <c r="HYC42" s="661"/>
      <c r="HYD42" s="661"/>
      <c r="HYE42" s="661"/>
      <c r="HYF42" s="661"/>
      <c r="HYG42" s="661"/>
      <c r="HYH42" s="661"/>
      <c r="HYI42" s="661"/>
      <c r="HYJ42" s="661"/>
      <c r="HYK42" s="661"/>
      <c r="HYL42" s="661"/>
      <c r="HYM42" s="661"/>
      <c r="HYN42" s="661"/>
      <c r="HYO42" s="661"/>
      <c r="HYP42" s="661"/>
      <c r="HYQ42" s="661"/>
      <c r="HYR42" s="661"/>
      <c r="HYS42" s="661"/>
      <c r="HYT42" s="661"/>
      <c r="HYU42" s="661"/>
      <c r="HYV42" s="661"/>
      <c r="HYW42" s="661"/>
      <c r="HYX42" s="661"/>
      <c r="HYY42" s="661"/>
      <c r="HYZ42" s="661"/>
      <c r="HZA42" s="661"/>
      <c r="HZB42" s="661"/>
      <c r="HZC42" s="661"/>
      <c r="HZD42" s="661"/>
      <c r="HZE42" s="661"/>
      <c r="HZF42" s="661"/>
      <c r="HZG42" s="661"/>
      <c r="HZH42" s="661"/>
      <c r="HZI42" s="661"/>
      <c r="HZJ42" s="661"/>
      <c r="HZK42" s="661"/>
      <c r="HZL42" s="661"/>
      <c r="HZM42" s="661"/>
      <c r="HZN42" s="661"/>
      <c r="HZO42" s="661"/>
      <c r="HZP42" s="661"/>
      <c r="HZQ42" s="661"/>
      <c r="HZR42" s="661"/>
      <c r="HZS42" s="661"/>
      <c r="HZT42" s="661"/>
      <c r="HZU42" s="661"/>
      <c r="HZV42" s="661"/>
      <c r="HZW42" s="661"/>
      <c r="HZX42" s="661"/>
      <c r="HZY42" s="661"/>
      <c r="HZZ42" s="661"/>
      <c r="IAA42" s="661"/>
      <c r="IAB42" s="661"/>
      <c r="IAC42" s="661"/>
      <c r="IAD42" s="661"/>
      <c r="IAE42" s="661"/>
      <c r="IAF42" s="661"/>
      <c r="IAG42" s="661"/>
      <c r="IAH42" s="661"/>
      <c r="IAI42" s="661"/>
      <c r="IAJ42" s="661"/>
      <c r="IAK42" s="661"/>
      <c r="IAL42" s="661"/>
      <c r="IAM42" s="661"/>
      <c r="IAN42" s="661"/>
      <c r="IAO42" s="661"/>
      <c r="IAP42" s="661"/>
      <c r="IAQ42" s="661"/>
      <c r="IAR42" s="661"/>
      <c r="IAS42" s="661"/>
      <c r="IAT42" s="661"/>
      <c r="IAU42" s="661"/>
      <c r="IAV42" s="661"/>
      <c r="IAW42" s="661"/>
      <c r="IAX42" s="661"/>
      <c r="IAY42" s="661"/>
      <c r="IAZ42" s="661"/>
      <c r="IBA42" s="661"/>
      <c r="IBB42" s="661"/>
      <c r="IBC42" s="661"/>
      <c r="IBD42" s="661"/>
      <c r="IBE42" s="661"/>
      <c r="IBF42" s="661"/>
      <c r="IBG42" s="661"/>
      <c r="IBH42" s="661"/>
      <c r="IBI42" s="661"/>
      <c r="IBJ42" s="661"/>
      <c r="IBK42" s="661"/>
      <c r="IBL42" s="661"/>
      <c r="IBM42" s="661"/>
      <c r="IBN42" s="661"/>
      <c r="IBO42" s="661"/>
      <c r="IBP42" s="661"/>
      <c r="IBQ42" s="661"/>
      <c r="IBR42" s="661"/>
      <c r="IBS42" s="661"/>
      <c r="IBT42" s="661"/>
      <c r="IBU42" s="661"/>
      <c r="IBV42" s="661"/>
      <c r="IBW42" s="661"/>
      <c r="IBX42" s="661"/>
      <c r="IBY42" s="661"/>
      <c r="IBZ42" s="661"/>
      <c r="ICA42" s="661"/>
      <c r="ICB42" s="661"/>
      <c r="ICC42" s="661"/>
      <c r="ICD42" s="661"/>
      <c r="ICE42" s="661"/>
      <c r="ICF42" s="661"/>
      <c r="ICG42" s="661"/>
      <c r="ICH42" s="661"/>
      <c r="ICI42" s="661"/>
      <c r="ICJ42" s="661"/>
      <c r="ICK42" s="661"/>
      <c r="ICL42" s="661"/>
      <c r="ICM42" s="661"/>
      <c r="ICN42" s="661"/>
      <c r="ICO42" s="661"/>
      <c r="ICP42" s="661"/>
      <c r="ICQ42" s="661"/>
      <c r="ICR42" s="661"/>
      <c r="ICS42" s="661"/>
      <c r="ICT42" s="661"/>
      <c r="ICU42" s="661"/>
      <c r="ICV42" s="661"/>
      <c r="ICW42" s="661"/>
      <c r="ICX42" s="661"/>
      <c r="ICY42" s="661"/>
      <c r="ICZ42" s="661"/>
      <c r="IDA42" s="661"/>
      <c r="IDB42" s="661"/>
      <c r="IDC42" s="661"/>
      <c r="IDD42" s="661"/>
      <c r="IDE42" s="661"/>
      <c r="IDF42" s="661"/>
      <c r="IDG42" s="661"/>
      <c r="IDH42" s="661"/>
      <c r="IDI42" s="661"/>
      <c r="IDJ42" s="661"/>
      <c r="IDK42" s="661"/>
      <c r="IDL42" s="661"/>
      <c r="IDM42" s="661"/>
      <c r="IDN42" s="661"/>
      <c r="IDO42" s="661"/>
      <c r="IDP42" s="661"/>
      <c r="IDQ42" s="661"/>
      <c r="IDR42" s="661"/>
      <c r="IDS42" s="661"/>
      <c r="IDT42" s="661"/>
      <c r="IDU42" s="661"/>
      <c r="IDV42" s="661"/>
      <c r="IDW42" s="661"/>
      <c r="IDX42" s="661"/>
      <c r="IDY42" s="661"/>
      <c r="IDZ42" s="661"/>
      <c r="IEA42" s="661"/>
      <c r="IEB42" s="661"/>
      <c r="IEC42" s="661"/>
      <c r="IED42" s="661"/>
      <c r="IEE42" s="661"/>
      <c r="IEF42" s="661"/>
      <c r="IEG42" s="661"/>
      <c r="IEH42" s="661"/>
      <c r="IEI42" s="661"/>
      <c r="IEJ42" s="661"/>
      <c r="IEK42" s="661"/>
      <c r="IEL42" s="661"/>
      <c r="IEM42" s="661"/>
      <c r="IEN42" s="661"/>
      <c r="IEO42" s="661"/>
      <c r="IEP42" s="661"/>
      <c r="IEQ42" s="661"/>
      <c r="IER42" s="661"/>
      <c r="IES42" s="661"/>
      <c r="IET42" s="661"/>
      <c r="IEU42" s="661"/>
      <c r="IEV42" s="661"/>
      <c r="IEW42" s="661"/>
      <c r="IEX42" s="661"/>
      <c r="IEY42" s="661"/>
      <c r="IEZ42" s="661"/>
      <c r="IFA42" s="661"/>
      <c r="IFB42" s="661"/>
      <c r="IFC42" s="661"/>
      <c r="IFD42" s="661"/>
      <c r="IFE42" s="661"/>
      <c r="IFF42" s="661"/>
      <c r="IFG42" s="661"/>
      <c r="IFH42" s="661"/>
      <c r="IFI42" s="661"/>
      <c r="IFJ42" s="661"/>
      <c r="IFK42" s="661"/>
      <c r="IFL42" s="661"/>
      <c r="IFM42" s="661"/>
      <c r="IFN42" s="661"/>
      <c r="IFO42" s="661"/>
      <c r="IFP42" s="661"/>
      <c r="IFQ42" s="661"/>
      <c r="IFR42" s="661"/>
      <c r="IFS42" s="661"/>
      <c r="IFT42" s="661"/>
      <c r="IFU42" s="661"/>
      <c r="IFV42" s="661"/>
      <c r="IFW42" s="661"/>
      <c r="IFX42" s="661"/>
      <c r="IFY42" s="661"/>
      <c r="IFZ42" s="661"/>
      <c r="IGA42" s="661"/>
      <c r="IGB42" s="661"/>
      <c r="IGC42" s="661"/>
      <c r="IGD42" s="661"/>
      <c r="IGE42" s="661"/>
      <c r="IGF42" s="661"/>
      <c r="IGG42" s="661"/>
      <c r="IGH42" s="661"/>
      <c r="IGI42" s="661"/>
      <c r="IGJ42" s="661"/>
      <c r="IGK42" s="661"/>
      <c r="IGL42" s="661"/>
      <c r="IGM42" s="661"/>
      <c r="IGN42" s="661"/>
      <c r="IGO42" s="661"/>
      <c r="IGP42" s="661"/>
      <c r="IGQ42" s="661"/>
      <c r="IGR42" s="661"/>
      <c r="IGS42" s="661"/>
      <c r="IGT42" s="661"/>
      <c r="IGU42" s="661"/>
      <c r="IGV42" s="661"/>
      <c r="IGW42" s="661"/>
      <c r="IGX42" s="661"/>
      <c r="IGY42" s="661"/>
      <c r="IGZ42" s="661"/>
      <c r="IHA42" s="661"/>
      <c r="IHB42" s="661"/>
      <c r="IHC42" s="661"/>
      <c r="IHD42" s="661"/>
      <c r="IHE42" s="661"/>
      <c r="IHF42" s="661"/>
      <c r="IHG42" s="661"/>
      <c r="IHH42" s="661"/>
      <c r="IHI42" s="661"/>
      <c r="IHJ42" s="661"/>
      <c r="IHK42" s="661"/>
      <c r="IHL42" s="661"/>
      <c r="IHM42" s="661"/>
      <c r="IHN42" s="661"/>
      <c r="IHO42" s="661"/>
      <c r="IHP42" s="661"/>
      <c r="IHQ42" s="661"/>
      <c r="IHR42" s="661"/>
      <c r="IHS42" s="661"/>
      <c r="IHT42" s="661"/>
      <c r="IHU42" s="661"/>
      <c r="IHV42" s="661"/>
      <c r="IHW42" s="661"/>
      <c r="IHX42" s="661"/>
      <c r="IHY42" s="661"/>
      <c r="IHZ42" s="661"/>
      <c r="IIA42" s="661"/>
      <c r="IIB42" s="661"/>
      <c r="IIC42" s="661"/>
      <c r="IID42" s="661"/>
      <c r="IIE42" s="661"/>
      <c r="IIF42" s="661"/>
      <c r="IIG42" s="661"/>
      <c r="IIH42" s="661"/>
      <c r="III42" s="661"/>
      <c r="IIJ42" s="661"/>
      <c r="IIK42" s="661"/>
      <c r="IIL42" s="661"/>
      <c r="IIM42" s="661"/>
      <c r="IIN42" s="661"/>
      <c r="IIO42" s="661"/>
      <c r="IIP42" s="661"/>
      <c r="IIQ42" s="661"/>
      <c r="IIR42" s="661"/>
      <c r="IIS42" s="661"/>
      <c r="IIT42" s="661"/>
      <c r="IIU42" s="661"/>
      <c r="IIV42" s="661"/>
      <c r="IIW42" s="661"/>
      <c r="IIX42" s="661"/>
      <c r="IIY42" s="661"/>
      <c r="IIZ42" s="661"/>
      <c r="IJA42" s="661"/>
      <c r="IJB42" s="661"/>
      <c r="IJC42" s="661"/>
      <c r="IJD42" s="661"/>
      <c r="IJE42" s="661"/>
      <c r="IJF42" s="661"/>
      <c r="IJG42" s="661"/>
      <c r="IJH42" s="661"/>
      <c r="IJI42" s="661"/>
      <c r="IJJ42" s="661"/>
      <c r="IJK42" s="661"/>
      <c r="IJL42" s="661"/>
      <c r="IJM42" s="661"/>
      <c r="IJN42" s="661"/>
      <c r="IJO42" s="661"/>
      <c r="IJP42" s="661"/>
      <c r="IJQ42" s="661"/>
      <c r="IJR42" s="661"/>
      <c r="IJS42" s="661"/>
      <c r="IJT42" s="661"/>
      <c r="IJU42" s="661"/>
      <c r="IJV42" s="661"/>
      <c r="IJW42" s="661"/>
      <c r="IJX42" s="661"/>
      <c r="IJY42" s="661"/>
      <c r="IJZ42" s="661"/>
      <c r="IKA42" s="661"/>
      <c r="IKB42" s="661"/>
      <c r="IKC42" s="661"/>
      <c r="IKD42" s="661"/>
      <c r="IKE42" s="661"/>
      <c r="IKF42" s="661"/>
      <c r="IKG42" s="661"/>
      <c r="IKH42" s="661"/>
      <c r="IKI42" s="661"/>
      <c r="IKJ42" s="661"/>
      <c r="IKK42" s="661"/>
      <c r="IKL42" s="661"/>
      <c r="IKM42" s="661"/>
      <c r="IKN42" s="661"/>
      <c r="IKO42" s="661"/>
      <c r="IKP42" s="661"/>
      <c r="IKQ42" s="661"/>
      <c r="IKR42" s="661"/>
      <c r="IKS42" s="661"/>
      <c r="IKT42" s="661"/>
      <c r="IKU42" s="661"/>
      <c r="IKV42" s="661"/>
      <c r="IKW42" s="661"/>
      <c r="IKX42" s="661"/>
      <c r="IKY42" s="661"/>
      <c r="IKZ42" s="661"/>
      <c r="ILA42" s="661"/>
      <c r="ILB42" s="661"/>
      <c r="ILC42" s="661"/>
      <c r="ILD42" s="661"/>
      <c r="ILE42" s="661"/>
      <c r="ILF42" s="661"/>
      <c r="ILG42" s="661"/>
      <c r="ILH42" s="661"/>
      <c r="ILI42" s="661"/>
      <c r="ILJ42" s="661"/>
      <c r="ILK42" s="661"/>
      <c r="ILL42" s="661"/>
      <c r="ILM42" s="661"/>
      <c r="ILN42" s="661"/>
      <c r="ILO42" s="661"/>
      <c r="ILP42" s="661"/>
      <c r="ILQ42" s="661"/>
      <c r="ILR42" s="661"/>
      <c r="ILS42" s="661"/>
      <c r="ILT42" s="661"/>
      <c r="ILU42" s="661"/>
      <c r="ILV42" s="661"/>
      <c r="ILW42" s="661"/>
      <c r="ILX42" s="661"/>
      <c r="ILY42" s="661"/>
      <c r="ILZ42" s="661"/>
      <c r="IMA42" s="661"/>
      <c r="IMB42" s="661"/>
      <c r="IMC42" s="661"/>
      <c r="IMD42" s="661"/>
      <c r="IME42" s="661"/>
      <c r="IMF42" s="661"/>
      <c r="IMG42" s="661"/>
      <c r="IMH42" s="661"/>
      <c r="IMI42" s="661"/>
      <c r="IMJ42" s="661"/>
      <c r="IMK42" s="661"/>
      <c r="IML42" s="661"/>
      <c r="IMM42" s="661"/>
      <c r="IMN42" s="661"/>
      <c r="IMO42" s="661"/>
      <c r="IMP42" s="661"/>
      <c r="IMQ42" s="661"/>
      <c r="IMR42" s="661"/>
      <c r="IMS42" s="661"/>
      <c r="IMT42" s="661"/>
      <c r="IMU42" s="661"/>
      <c r="IMV42" s="661"/>
      <c r="IMW42" s="661"/>
      <c r="IMX42" s="661"/>
      <c r="IMY42" s="661"/>
      <c r="IMZ42" s="661"/>
      <c r="INA42" s="661"/>
      <c r="INB42" s="661"/>
      <c r="INC42" s="661"/>
      <c r="IND42" s="661"/>
      <c r="INE42" s="661"/>
      <c r="INF42" s="661"/>
      <c r="ING42" s="661"/>
      <c r="INH42" s="661"/>
      <c r="INI42" s="661"/>
      <c r="INJ42" s="661"/>
      <c r="INK42" s="661"/>
      <c r="INL42" s="661"/>
      <c r="INM42" s="661"/>
      <c r="INN42" s="661"/>
      <c r="INO42" s="661"/>
      <c r="INP42" s="661"/>
      <c r="INQ42" s="661"/>
      <c r="INR42" s="661"/>
      <c r="INS42" s="661"/>
      <c r="INT42" s="661"/>
      <c r="INU42" s="661"/>
      <c r="INV42" s="661"/>
      <c r="INW42" s="661"/>
      <c r="INX42" s="661"/>
      <c r="INY42" s="661"/>
      <c r="INZ42" s="661"/>
      <c r="IOA42" s="661"/>
      <c r="IOB42" s="661"/>
      <c r="IOC42" s="661"/>
      <c r="IOD42" s="661"/>
      <c r="IOE42" s="661"/>
      <c r="IOF42" s="661"/>
      <c r="IOG42" s="661"/>
      <c r="IOH42" s="661"/>
      <c r="IOI42" s="661"/>
      <c r="IOJ42" s="661"/>
      <c r="IOK42" s="661"/>
      <c r="IOL42" s="661"/>
      <c r="IOM42" s="661"/>
      <c r="ION42" s="661"/>
      <c r="IOO42" s="661"/>
      <c r="IOP42" s="661"/>
      <c r="IOQ42" s="661"/>
      <c r="IOR42" s="661"/>
      <c r="IOS42" s="661"/>
      <c r="IOT42" s="661"/>
      <c r="IOU42" s="661"/>
      <c r="IOV42" s="661"/>
      <c r="IOW42" s="661"/>
      <c r="IOX42" s="661"/>
      <c r="IOY42" s="661"/>
      <c r="IOZ42" s="661"/>
      <c r="IPA42" s="661"/>
      <c r="IPB42" s="661"/>
      <c r="IPC42" s="661"/>
      <c r="IPD42" s="661"/>
      <c r="IPE42" s="661"/>
      <c r="IPF42" s="661"/>
      <c r="IPG42" s="661"/>
      <c r="IPH42" s="661"/>
      <c r="IPI42" s="661"/>
      <c r="IPJ42" s="661"/>
      <c r="IPK42" s="661"/>
      <c r="IPL42" s="661"/>
      <c r="IPM42" s="661"/>
      <c r="IPN42" s="661"/>
      <c r="IPO42" s="661"/>
      <c r="IPP42" s="661"/>
      <c r="IPQ42" s="661"/>
      <c r="IPR42" s="661"/>
      <c r="IPS42" s="661"/>
      <c r="IPT42" s="661"/>
      <c r="IPU42" s="661"/>
      <c r="IPV42" s="661"/>
      <c r="IPW42" s="661"/>
      <c r="IPX42" s="661"/>
      <c r="IPY42" s="661"/>
      <c r="IPZ42" s="661"/>
      <c r="IQA42" s="661"/>
      <c r="IQB42" s="661"/>
      <c r="IQC42" s="661"/>
      <c r="IQD42" s="661"/>
      <c r="IQE42" s="661"/>
      <c r="IQF42" s="661"/>
      <c r="IQG42" s="661"/>
      <c r="IQH42" s="661"/>
      <c r="IQI42" s="661"/>
      <c r="IQJ42" s="661"/>
      <c r="IQK42" s="661"/>
      <c r="IQL42" s="661"/>
      <c r="IQM42" s="661"/>
      <c r="IQN42" s="661"/>
      <c r="IQO42" s="661"/>
      <c r="IQP42" s="661"/>
      <c r="IQQ42" s="661"/>
      <c r="IQR42" s="661"/>
      <c r="IQS42" s="661"/>
      <c r="IQT42" s="661"/>
      <c r="IQU42" s="661"/>
      <c r="IQV42" s="661"/>
      <c r="IQW42" s="661"/>
      <c r="IQX42" s="661"/>
      <c r="IQY42" s="661"/>
      <c r="IQZ42" s="661"/>
      <c r="IRA42" s="661"/>
      <c r="IRB42" s="661"/>
      <c r="IRC42" s="661"/>
      <c r="IRD42" s="661"/>
      <c r="IRE42" s="661"/>
      <c r="IRF42" s="661"/>
      <c r="IRG42" s="661"/>
      <c r="IRH42" s="661"/>
      <c r="IRI42" s="661"/>
      <c r="IRJ42" s="661"/>
      <c r="IRK42" s="661"/>
      <c r="IRL42" s="661"/>
      <c r="IRM42" s="661"/>
      <c r="IRN42" s="661"/>
      <c r="IRO42" s="661"/>
      <c r="IRP42" s="661"/>
      <c r="IRQ42" s="661"/>
      <c r="IRR42" s="661"/>
      <c r="IRS42" s="661"/>
      <c r="IRT42" s="661"/>
      <c r="IRU42" s="661"/>
      <c r="IRV42" s="661"/>
      <c r="IRW42" s="661"/>
      <c r="IRX42" s="661"/>
      <c r="IRY42" s="661"/>
      <c r="IRZ42" s="661"/>
      <c r="ISA42" s="661"/>
      <c r="ISB42" s="661"/>
      <c r="ISC42" s="661"/>
      <c r="ISD42" s="661"/>
      <c r="ISE42" s="661"/>
      <c r="ISF42" s="661"/>
      <c r="ISG42" s="661"/>
      <c r="ISH42" s="661"/>
      <c r="ISI42" s="661"/>
      <c r="ISJ42" s="661"/>
      <c r="ISK42" s="661"/>
      <c r="ISL42" s="661"/>
      <c r="ISM42" s="661"/>
      <c r="ISN42" s="661"/>
      <c r="ISO42" s="661"/>
      <c r="ISP42" s="661"/>
      <c r="ISQ42" s="661"/>
      <c r="ISR42" s="661"/>
      <c r="ISS42" s="661"/>
      <c r="IST42" s="661"/>
      <c r="ISU42" s="661"/>
      <c r="ISV42" s="661"/>
      <c r="ISW42" s="661"/>
      <c r="ISX42" s="661"/>
      <c r="ISY42" s="661"/>
      <c r="ISZ42" s="661"/>
      <c r="ITA42" s="661"/>
      <c r="ITB42" s="661"/>
      <c r="ITC42" s="661"/>
      <c r="ITD42" s="661"/>
      <c r="ITE42" s="661"/>
      <c r="ITF42" s="661"/>
      <c r="ITG42" s="661"/>
      <c r="ITH42" s="661"/>
      <c r="ITI42" s="661"/>
      <c r="ITJ42" s="661"/>
      <c r="ITK42" s="661"/>
      <c r="ITL42" s="661"/>
      <c r="ITM42" s="661"/>
      <c r="ITN42" s="661"/>
      <c r="ITO42" s="661"/>
      <c r="ITP42" s="661"/>
      <c r="ITQ42" s="661"/>
      <c r="ITR42" s="661"/>
      <c r="ITS42" s="661"/>
      <c r="ITT42" s="661"/>
      <c r="ITU42" s="661"/>
      <c r="ITV42" s="661"/>
      <c r="ITW42" s="661"/>
      <c r="ITX42" s="661"/>
      <c r="ITY42" s="661"/>
      <c r="ITZ42" s="661"/>
      <c r="IUA42" s="661"/>
      <c r="IUB42" s="661"/>
      <c r="IUC42" s="661"/>
      <c r="IUD42" s="661"/>
      <c r="IUE42" s="661"/>
      <c r="IUF42" s="661"/>
      <c r="IUG42" s="661"/>
      <c r="IUH42" s="661"/>
      <c r="IUI42" s="661"/>
      <c r="IUJ42" s="661"/>
      <c r="IUK42" s="661"/>
      <c r="IUL42" s="661"/>
      <c r="IUM42" s="661"/>
      <c r="IUN42" s="661"/>
      <c r="IUO42" s="661"/>
      <c r="IUP42" s="661"/>
      <c r="IUQ42" s="661"/>
      <c r="IUR42" s="661"/>
      <c r="IUS42" s="661"/>
      <c r="IUT42" s="661"/>
      <c r="IUU42" s="661"/>
      <c r="IUV42" s="661"/>
      <c r="IUW42" s="661"/>
      <c r="IUX42" s="661"/>
      <c r="IUY42" s="661"/>
      <c r="IUZ42" s="661"/>
      <c r="IVA42" s="661"/>
      <c r="IVB42" s="661"/>
      <c r="IVC42" s="661"/>
      <c r="IVD42" s="661"/>
      <c r="IVE42" s="661"/>
      <c r="IVF42" s="661"/>
      <c r="IVG42" s="661"/>
      <c r="IVH42" s="661"/>
      <c r="IVI42" s="661"/>
      <c r="IVJ42" s="661"/>
      <c r="IVK42" s="661"/>
      <c r="IVL42" s="661"/>
      <c r="IVM42" s="661"/>
      <c r="IVN42" s="661"/>
      <c r="IVO42" s="661"/>
      <c r="IVP42" s="661"/>
      <c r="IVQ42" s="661"/>
      <c r="IVR42" s="661"/>
      <c r="IVS42" s="661"/>
      <c r="IVT42" s="661"/>
      <c r="IVU42" s="661"/>
      <c r="IVV42" s="661"/>
      <c r="IVW42" s="661"/>
      <c r="IVX42" s="661"/>
      <c r="IVY42" s="661"/>
      <c r="IVZ42" s="661"/>
      <c r="IWA42" s="661"/>
      <c r="IWB42" s="661"/>
      <c r="IWC42" s="661"/>
      <c r="IWD42" s="661"/>
      <c r="IWE42" s="661"/>
      <c r="IWF42" s="661"/>
      <c r="IWG42" s="661"/>
      <c r="IWH42" s="661"/>
      <c r="IWI42" s="661"/>
      <c r="IWJ42" s="661"/>
      <c r="IWK42" s="661"/>
      <c r="IWL42" s="661"/>
      <c r="IWM42" s="661"/>
      <c r="IWN42" s="661"/>
      <c r="IWO42" s="661"/>
      <c r="IWP42" s="661"/>
      <c r="IWQ42" s="661"/>
      <c r="IWR42" s="661"/>
      <c r="IWS42" s="661"/>
      <c r="IWT42" s="661"/>
      <c r="IWU42" s="661"/>
      <c r="IWV42" s="661"/>
      <c r="IWW42" s="661"/>
      <c r="IWX42" s="661"/>
      <c r="IWY42" s="661"/>
      <c r="IWZ42" s="661"/>
      <c r="IXA42" s="661"/>
      <c r="IXB42" s="661"/>
      <c r="IXC42" s="661"/>
      <c r="IXD42" s="661"/>
      <c r="IXE42" s="661"/>
      <c r="IXF42" s="661"/>
      <c r="IXG42" s="661"/>
      <c r="IXH42" s="661"/>
      <c r="IXI42" s="661"/>
      <c r="IXJ42" s="661"/>
      <c r="IXK42" s="661"/>
      <c r="IXL42" s="661"/>
      <c r="IXM42" s="661"/>
      <c r="IXN42" s="661"/>
      <c r="IXO42" s="661"/>
      <c r="IXP42" s="661"/>
      <c r="IXQ42" s="661"/>
      <c r="IXR42" s="661"/>
      <c r="IXS42" s="661"/>
      <c r="IXT42" s="661"/>
      <c r="IXU42" s="661"/>
      <c r="IXV42" s="661"/>
      <c r="IXW42" s="661"/>
      <c r="IXX42" s="661"/>
      <c r="IXY42" s="661"/>
      <c r="IXZ42" s="661"/>
      <c r="IYA42" s="661"/>
      <c r="IYB42" s="661"/>
      <c r="IYC42" s="661"/>
      <c r="IYD42" s="661"/>
      <c r="IYE42" s="661"/>
      <c r="IYF42" s="661"/>
      <c r="IYG42" s="661"/>
      <c r="IYH42" s="661"/>
      <c r="IYI42" s="661"/>
      <c r="IYJ42" s="661"/>
      <c r="IYK42" s="661"/>
      <c r="IYL42" s="661"/>
      <c r="IYM42" s="661"/>
      <c r="IYN42" s="661"/>
      <c r="IYO42" s="661"/>
      <c r="IYP42" s="661"/>
      <c r="IYQ42" s="661"/>
      <c r="IYR42" s="661"/>
      <c r="IYS42" s="661"/>
      <c r="IYT42" s="661"/>
      <c r="IYU42" s="661"/>
      <c r="IYV42" s="661"/>
      <c r="IYW42" s="661"/>
      <c r="IYX42" s="661"/>
      <c r="IYY42" s="661"/>
      <c r="IYZ42" s="661"/>
      <c r="IZA42" s="661"/>
      <c r="IZB42" s="661"/>
      <c r="IZC42" s="661"/>
      <c r="IZD42" s="661"/>
      <c r="IZE42" s="661"/>
      <c r="IZF42" s="661"/>
      <c r="IZG42" s="661"/>
      <c r="IZH42" s="661"/>
      <c r="IZI42" s="661"/>
      <c r="IZJ42" s="661"/>
      <c r="IZK42" s="661"/>
      <c r="IZL42" s="661"/>
      <c r="IZM42" s="661"/>
      <c r="IZN42" s="661"/>
      <c r="IZO42" s="661"/>
      <c r="IZP42" s="661"/>
      <c r="IZQ42" s="661"/>
      <c r="IZR42" s="661"/>
      <c r="IZS42" s="661"/>
      <c r="IZT42" s="661"/>
      <c r="IZU42" s="661"/>
      <c r="IZV42" s="661"/>
      <c r="IZW42" s="661"/>
      <c r="IZX42" s="661"/>
      <c r="IZY42" s="661"/>
      <c r="IZZ42" s="661"/>
      <c r="JAA42" s="661"/>
      <c r="JAB42" s="661"/>
      <c r="JAC42" s="661"/>
      <c r="JAD42" s="661"/>
      <c r="JAE42" s="661"/>
      <c r="JAF42" s="661"/>
      <c r="JAG42" s="661"/>
      <c r="JAH42" s="661"/>
      <c r="JAI42" s="661"/>
      <c r="JAJ42" s="661"/>
      <c r="JAK42" s="661"/>
      <c r="JAL42" s="661"/>
      <c r="JAM42" s="661"/>
      <c r="JAN42" s="661"/>
      <c r="JAO42" s="661"/>
      <c r="JAP42" s="661"/>
      <c r="JAQ42" s="661"/>
      <c r="JAR42" s="661"/>
      <c r="JAS42" s="661"/>
      <c r="JAT42" s="661"/>
      <c r="JAU42" s="661"/>
      <c r="JAV42" s="661"/>
      <c r="JAW42" s="661"/>
      <c r="JAX42" s="661"/>
      <c r="JAY42" s="661"/>
      <c r="JAZ42" s="661"/>
      <c r="JBA42" s="661"/>
      <c r="JBB42" s="661"/>
      <c r="JBC42" s="661"/>
      <c r="JBD42" s="661"/>
      <c r="JBE42" s="661"/>
      <c r="JBF42" s="661"/>
      <c r="JBG42" s="661"/>
      <c r="JBH42" s="661"/>
      <c r="JBI42" s="661"/>
      <c r="JBJ42" s="661"/>
      <c r="JBK42" s="661"/>
      <c r="JBL42" s="661"/>
      <c r="JBM42" s="661"/>
      <c r="JBN42" s="661"/>
      <c r="JBO42" s="661"/>
      <c r="JBP42" s="661"/>
      <c r="JBQ42" s="661"/>
      <c r="JBR42" s="661"/>
      <c r="JBS42" s="661"/>
      <c r="JBT42" s="661"/>
      <c r="JBU42" s="661"/>
      <c r="JBV42" s="661"/>
      <c r="JBW42" s="661"/>
      <c r="JBX42" s="661"/>
      <c r="JBY42" s="661"/>
      <c r="JBZ42" s="661"/>
      <c r="JCA42" s="661"/>
      <c r="JCB42" s="661"/>
      <c r="JCC42" s="661"/>
      <c r="JCD42" s="661"/>
      <c r="JCE42" s="661"/>
      <c r="JCF42" s="661"/>
      <c r="JCG42" s="661"/>
      <c r="JCH42" s="661"/>
      <c r="JCI42" s="661"/>
      <c r="JCJ42" s="661"/>
      <c r="JCK42" s="661"/>
      <c r="JCL42" s="661"/>
      <c r="JCM42" s="661"/>
      <c r="JCN42" s="661"/>
      <c r="JCO42" s="661"/>
      <c r="JCP42" s="661"/>
      <c r="JCQ42" s="661"/>
      <c r="JCR42" s="661"/>
      <c r="JCS42" s="661"/>
      <c r="JCT42" s="661"/>
      <c r="JCU42" s="661"/>
      <c r="JCV42" s="661"/>
      <c r="JCW42" s="661"/>
      <c r="JCX42" s="661"/>
      <c r="JCY42" s="661"/>
      <c r="JCZ42" s="661"/>
      <c r="JDA42" s="661"/>
      <c r="JDB42" s="661"/>
      <c r="JDC42" s="661"/>
      <c r="JDD42" s="661"/>
      <c r="JDE42" s="661"/>
      <c r="JDF42" s="661"/>
      <c r="JDG42" s="661"/>
      <c r="JDH42" s="661"/>
      <c r="JDI42" s="661"/>
      <c r="JDJ42" s="661"/>
      <c r="JDK42" s="661"/>
      <c r="JDL42" s="661"/>
      <c r="JDM42" s="661"/>
      <c r="JDN42" s="661"/>
      <c r="JDO42" s="661"/>
      <c r="JDP42" s="661"/>
      <c r="JDQ42" s="661"/>
      <c r="JDR42" s="661"/>
      <c r="JDS42" s="661"/>
      <c r="JDT42" s="661"/>
      <c r="JDU42" s="661"/>
      <c r="JDV42" s="661"/>
      <c r="JDW42" s="661"/>
      <c r="JDX42" s="661"/>
      <c r="JDY42" s="661"/>
      <c r="JDZ42" s="661"/>
      <c r="JEA42" s="661"/>
      <c r="JEB42" s="661"/>
      <c r="JEC42" s="661"/>
      <c r="JED42" s="661"/>
      <c r="JEE42" s="661"/>
      <c r="JEF42" s="661"/>
      <c r="JEG42" s="661"/>
      <c r="JEH42" s="661"/>
      <c r="JEI42" s="661"/>
      <c r="JEJ42" s="661"/>
      <c r="JEK42" s="661"/>
      <c r="JEL42" s="661"/>
      <c r="JEM42" s="661"/>
      <c r="JEN42" s="661"/>
      <c r="JEO42" s="661"/>
      <c r="JEP42" s="661"/>
      <c r="JEQ42" s="661"/>
      <c r="JER42" s="661"/>
      <c r="JES42" s="661"/>
      <c r="JET42" s="661"/>
      <c r="JEU42" s="661"/>
      <c r="JEV42" s="661"/>
      <c r="JEW42" s="661"/>
      <c r="JEX42" s="661"/>
      <c r="JEY42" s="661"/>
      <c r="JEZ42" s="661"/>
      <c r="JFA42" s="661"/>
      <c r="JFB42" s="661"/>
      <c r="JFC42" s="661"/>
      <c r="JFD42" s="661"/>
      <c r="JFE42" s="661"/>
      <c r="JFF42" s="661"/>
      <c r="JFG42" s="661"/>
      <c r="JFH42" s="661"/>
      <c r="JFI42" s="661"/>
      <c r="JFJ42" s="661"/>
      <c r="JFK42" s="661"/>
      <c r="JFL42" s="661"/>
      <c r="JFM42" s="661"/>
      <c r="JFN42" s="661"/>
      <c r="JFO42" s="661"/>
      <c r="JFP42" s="661"/>
      <c r="JFQ42" s="661"/>
      <c r="JFR42" s="661"/>
      <c r="JFS42" s="661"/>
      <c r="JFT42" s="661"/>
      <c r="JFU42" s="661"/>
      <c r="JFV42" s="661"/>
      <c r="JFW42" s="661"/>
      <c r="JFX42" s="661"/>
      <c r="JFY42" s="661"/>
      <c r="JFZ42" s="661"/>
      <c r="JGA42" s="661"/>
      <c r="JGB42" s="661"/>
      <c r="JGC42" s="661"/>
      <c r="JGD42" s="661"/>
      <c r="JGE42" s="661"/>
      <c r="JGF42" s="661"/>
      <c r="JGG42" s="661"/>
      <c r="JGH42" s="661"/>
      <c r="JGI42" s="661"/>
      <c r="JGJ42" s="661"/>
      <c r="JGK42" s="661"/>
      <c r="JGL42" s="661"/>
      <c r="JGM42" s="661"/>
      <c r="JGN42" s="661"/>
      <c r="JGO42" s="661"/>
      <c r="JGP42" s="661"/>
      <c r="JGQ42" s="661"/>
      <c r="JGR42" s="661"/>
      <c r="JGS42" s="661"/>
      <c r="JGT42" s="661"/>
      <c r="JGU42" s="661"/>
      <c r="JGV42" s="661"/>
      <c r="JGW42" s="661"/>
      <c r="JGX42" s="661"/>
      <c r="JGY42" s="661"/>
      <c r="JGZ42" s="661"/>
      <c r="JHA42" s="661"/>
      <c r="JHB42" s="661"/>
      <c r="JHC42" s="661"/>
      <c r="JHD42" s="661"/>
      <c r="JHE42" s="661"/>
      <c r="JHF42" s="661"/>
      <c r="JHG42" s="661"/>
      <c r="JHH42" s="661"/>
      <c r="JHI42" s="661"/>
      <c r="JHJ42" s="661"/>
      <c r="JHK42" s="661"/>
      <c r="JHL42" s="661"/>
      <c r="JHM42" s="661"/>
      <c r="JHN42" s="661"/>
      <c r="JHO42" s="661"/>
      <c r="JHP42" s="661"/>
      <c r="JHQ42" s="661"/>
      <c r="JHR42" s="661"/>
      <c r="JHS42" s="661"/>
      <c r="JHT42" s="661"/>
      <c r="JHU42" s="661"/>
      <c r="JHV42" s="661"/>
      <c r="JHW42" s="661"/>
      <c r="JHX42" s="661"/>
      <c r="JHY42" s="661"/>
      <c r="JHZ42" s="661"/>
      <c r="JIA42" s="661"/>
      <c r="JIB42" s="661"/>
      <c r="JIC42" s="661"/>
      <c r="JID42" s="661"/>
      <c r="JIE42" s="661"/>
      <c r="JIF42" s="661"/>
      <c r="JIG42" s="661"/>
      <c r="JIH42" s="661"/>
      <c r="JII42" s="661"/>
      <c r="JIJ42" s="661"/>
      <c r="JIK42" s="661"/>
      <c r="JIL42" s="661"/>
      <c r="JIM42" s="661"/>
      <c r="JIN42" s="661"/>
      <c r="JIO42" s="661"/>
      <c r="JIP42" s="661"/>
      <c r="JIQ42" s="661"/>
      <c r="JIR42" s="661"/>
      <c r="JIS42" s="661"/>
      <c r="JIT42" s="661"/>
      <c r="JIU42" s="661"/>
      <c r="JIV42" s="661"/>
      <c r="JIW42" s="661"/>
      <c r="JIX42" s="661"/>
      <c r="JIY42" s="661"/>
      <c r="JIZ42" s="661"/>
      <c r="JJA42" s="661"/>
      <c r="JJB42" s="661"/>
      <c r="JJC42" s="661"/>
      <c r="JJD42" s="661"/>
      <c r="JJE42" s="661"/>
      <c r="JJF42" s="661"/>
      <c r="JJG42" s="661"/>
      <c r="JJH42" s="661"/>
      <c r="JJI42" s="661"/>
      <c r="JJJ42" s="661"/>
      <c r="JJK42" s="661"/>
      <c r="JJL42" s="661"/>
      <c r="JJM42" s="661"/>
      <c r="JJN42" s="661"/>
      <c r="JJO42" s="661"/>
      <c r="JJP42" s="661"/>
      <c r="JJQ42" s="661"/>
      <c r="JJR42" s="661"/>
      <c r="JJS42" s="661"/>
      <c r="JJT42" s="661"/>
      <c r="JJU42" s="661"/>
      <c r="JJV42" s="661"/>
      <c r="JJW42" s="661"/>
      <c r="JJX42" s="661"/>
      <c r="JJY42" s="661"/>
      <c r="JJZ42" s="661"/>
      <c r="JKA42" s="661"/>
      <c r="JKB42" s="661"/>
      <c r="JKC42" s="661"/>
      <c r="JKD42" s="661"/>
      <c r="JKE42" s="661"/>
      <c r="JKF42" s="661"/>
      <c r="JKG42" s="661"/>
      <c r="JKH42" s="661"/>
      <c r="JKI42" s="661"/>
      <c r="JKJ42" s="661"/>
      <c r="JKK42" s="661"/>
      <c r="JKL42" s="661"/>
      <c r="JKM42" s="661"/>
      <c r="JKN42" s="661"/>
      <c r="JKO42" s="661"/>
      <c r="JKP42" s="661"/>
      <c r="JKQ42" s="661"/>
      <c r="JKR42" s="661"/>
      <c r="JKS42" s="661"/>
      <c r="JKT42" s="661"/>
      <c r="JKU42" s="661"/>
      <c r="JKV42" s="661"/>
      <c r="JKW42" s="661"/>
      <c r="JKX42" s="661"/>
      <c r="JKY42" s="661"/>
      <c r="JKZ42" s="661"/>
      <c r="JLA42" s="661"/>
      <c r="JLB42" s="661"/>
      <c r="JLC42" s="661"/>
      <c r="JLD42" s="661"/>
      <c r="JLE42" s="661"/>
      <c r="JLF42" s="661"/>
      <c r="JLG42" s="661"/>
      <c r="JLH42" s="661"/>
      <c r="JLI42" s="661"/>
      <c r="JLJ42" s="661"/>
      <c r="JLK42" s="661"/>
      <c r="JLL42" s="661"/>
      <c r="JLM42" s="661"/>
      <c r="JLN42" s="661"/>
      <c r="JLO42" s="661"/>
      <c r="JLP42" s="661"/>
      <c r="JLQ42" s="661"/>
      <c r="JLR42" s="661"/>
      <c r="JLS42" s="661"/>
      <c r="JLT42" s="661"/>
      <c r="JLU42" s="661"/>
      <c r="JLV42" s="661"/>
      <c r="JLW42" s="661"/>
      <c r="JLX42" s="661"/>
      <c r="JLY42" s="661"/>
      <c r="JLZ42" s="661"/>
      <c r="JMA42" s="661"/>
      <c r="JMB42" s="661"/>
      <c r="JMC42" s="661"/>
      <c r="JMD42" s="661"/>
      <c r="JME42" s="661"/>
      <c r="JMF42" s="661"/>
      <c r="JMG42" s="661"/>
      <c r="JMH42" s="661"/>
      <c r="JMI42" s="661"/>
      <c r="JMJ42" s="661"/>
      <c r="JMK42" s="661"/>
      <c r="JML42" s="661"/>
      <c r="JMM42" s="661"/>
      <c r="JMN42" s="661"/>
      <c r="JMO42" s="661"/>
      <c r="JMP42" s="661"/>
      <c r="JMQ42" s="661"/>
      <c r="JMR42" s="661"/>
      <c r="JMS42" s="661"/>
      <c r="JMT42" s="661"/>
      <c r="JMU42" s="661"/>
      <c r="JMV42" s="661"/>
      <c r="JMW42" s="661"/>
      <c r="JMX42" s="661"/>
      <c r="JMY42" s="661"/>
      <c r="JMZ42" s="661"/>
      <c r="JNA42" s="661"/>
      <c r="JNB42" s="661"/>
      <c r="JNC42" s="661"/>
      <c r="JND42" s="661"/>
      <c r="JNE42" s="661"/>
      <c r="JNF42" s="661"/>
      <c r="JNG42" s="661"/>
      <c r="JNH42" s="661"/>
      <c r="JNI42" s="661"/>
      <c r="JNJ42" s="661"/>
      <c r="JNK42" s="661"/>
      <c r="JNL42" s="661"/>
      <c r="JNM42" s="661"/>
      <c r="JNN42" s="661"/>
      <c r="JNO42" s="661"/>
      <c r="JNP42" s="661"/>
      <c r="JNQ42" s="661"/>
      <c r="JNR42" s="661"/>
      <c r="JNS42" s="661"/>
      <c r="JNT42" s="661"/>
      <c r="JNU42" s="661"/>
      <c r="JNV42" s="661"/>
      <c r="JNW42" s="661"/>
      <c r="JNX42" s="661"/>
      <c r="JNY42" s="661"/>
      <c r="JNZ42" s="661"/>
      <c r="JOA42" s="661"/>
      <c r="JOB42" s="661"/>
      <c r="JOC42" s="661"/>
      <c r="JOD42" s="661"/>
      <c r="JOE42" s="661"/>
      <c r="JOF42" s="661"/>
      <c r="JOG42" s="661"/>
      <c r="JOH42" s="661"/>
      <c r="JOI42" s="661"/>
      <c r="JOJ42" s="661"/>
      <c r="JOK42" s="661"/>
      <c r="JOL42" s="661"/>
      <c r="JOM42" s="661"/>
      <c r="JON42" s="661"/>
      <c r="JOO42" s="661"/>
      <c r="JOP42" s="661"/>
      <c r="JOQ42" s="661"/>
      <c r="JOR42" s="661"/>
      <c r="JOS42" s="661"/>
      <c r="JOT42" s="661"/>
      <c r="JOU42" s="661"/>
      <c r="JOV42" s="661"/>
      <c r="JOW42" s="661"/>
      <c r="JOX42" s="661"/>
      <c r="JOY42" s="661"/>
      <c r="JOZ42" s="661"/>
      <c r="JPA42" s="661"/>
      <c r="JPB42" s="661"/>
      <c r="JPC42" s="661"/>
      <c r="JPD42" s="661"/>
      <c r="JPE42" s="661"/>
      <c r="JPF42" s="661"/>
      <c r="JPG42" s="661"/>
      <c r="JPH42" s="661"/>
      <c r="JPI42" s="661"/>
      <c r="JPJ42" s="661"/>
      <c r="JPK42" s="661"/>
      <c r="JPL42" s="661"/>
      <c r="JPM42" s="661"/>
      <c r="JPN42" s="661"/>
      <c r="JPO42" s="661"/>
      <c r="JPP42" s="661"/>
      <c r="JPQ42" s="661"/>
      <c r="JPR42" s="661"/>
      <c r="JPS42" s="661"/>
      <c r="JPT42" s="661"/>
      <c r="JPU42" s="661"/>
      <c r="JPV42" s="661"/>
      <c r="JPW42" s="661"/>
      <c r="JPX42" s="661"/>
      <c r="JPY42" s="661"/>
      <c r="JPZ42" s="661"/>
      <c r="JQA42" s="661"/>
      <c r="JQB42" s="661"/>
      <c r="JQC42" s="661"/>
      <c r="JQD42" s="661"/>
      <c r="JQE42" s="661"/>
      <c r="JQF42" s="661"/>
      <c r="JQG42" s="661"/>
      <c r="JQH42" s="661"/>
      <c r="JQI42" s="661"/>
      <c r="JQJ42" s="661"/>
      <c r="JQK42" s="661"/>
      <c r="JQL42" s="661"/>
      <c r="JQM42" s="661"/>
      <c r="JQN42" s="661"/>
      <c r="JQO42" s="661"/>
      <c r="JQP42" s="661"/>
      <c r="JQQ42" s="661"/>
      <c r="JQR42" s="661"/>
      <c r="JQS42" s="661"/>
      <c r="JQT42" s="661"/>
      <c r="JQU42" s="661"/>
      <c r="JQV42" s="661"/>
      <c r="JQW42" s="661"/>
      <c r="JQX42" s="661"/>
      <c r="JQY42" s="661"/>
      <c r="JQZ42" s="661"/>
      <c r="JRA42" s="661"/>
      <c r="JRB42" s="661"/>
      <c r="JRC42" s="661"/>
      <c r="JRD42" s="661"/>
      <c r="JRE42" s="661"/>
      <c r="JRF42" s="661"/>
      <c r="JRG42" s="661"/>
      <c r="JRH42" s="661"/>
      <c r="JRI42" s="661"/>
      <c r="JRJ42" s="661"/>
      <c r="JRK42" s="661"/>
      <c r="JRL42" s="661"/>
      <c r="JRM42" s="661"/>
      <c r="JRN42" s="661"/>
      <c r="JRO42" s="661"/>
      <c r="JRP42" s="661"/>
      <c r="JRQ42" s="661"/>
      <c r="JRR42" s="661"/>
      <c r="JRS42" s="661"/>
      <c r="JRT42" s="661"/>
      <c r="JRU42" s="661"/>
      <c r="JRV42" s="661"/>
      <c r="JRW42" s="661"/>
      <c r="JRX42" s="661"/>
      <c r="JRY42" s="661"/>
      <c r="JRZ42" s="661"/>
      <c r="JSA42" s="661"/>
      <c r="JSB42" s="661"/>
      <c r="JSC42" s="661"/>
      <c r="JSD42" s="661"/>
      <c r="JSE42" s="661"/>
      <c r="JSF42" s="661"/>
      <c r="JSG42" s="661"/>
      <c r="JSH42" s="661"/>
      <c r="JSI42" s="661"/>
      <c r="JSJ42" s="661"/>
      <c r="JSK42" s="661"/>
      <c r="JSL42" s="661"/>
      <c r="JSM42" s="661"/>
      <c r="JSN42" s="661"/>
      <c r="JSO42" s="661"/>
      <c r="JSP42" s="661"/>
      <c r="JSQ42" s="661"/>
      <c r="JSR42" s="661"/>
      <c r="JSS42" s="661"/>
      <c r="JST42" s="661"/>
      <c r="JSU42" s="661"/>
      <c r="JSV42" s="661"/>
      <c r="JSW42" s="661"/>
      <c r="JSX42" s="661"/>
      <c r="JSY42" s="661"/>
      <c r="JSZ42" s="661"/>
      <c r="JTA42" s="661"/>
      <c r="JTB42" s="661"/>
      <c r="JTC42" s="661"/>
      <c r="JTD42" s="661"/>
      <c r="JTE42" s="661"/>
      <c r="JTF42" s="661"/>
      <c r="JTG42" s="661"/>
      <c r="JTH42" s="661"/>
      <c r="JTI42" s="661"/>
      <c r="JTJ42" s="661"/>
      <c r="JTK42" s="661"/>
      <c r="JTL42" s="661"/>
      <c r="JTM42" s="661"/>
      <c r="JTN42" s="661"/>
      <c r="JTO42" s="661"/>
      <c r="JTP42" s="661"/>
      <c r="JTQ42" s="661"/>
      <c r="JTR42" s="661"/>
      <c r="JTS42" s="661"/>
      <c r="JTT42" s="661"/>
      <c r="JTU42" s="661"/>
      <c r="JTV42" s="661"/>
      <c r="JTW42" s="661"/>
      <c r="JTX42" s="661"/>
      <c r="JTY42" s="661"/>
      <c r="JTZ42" s="661"/>
      <c r="JUA42" s="661"/>
      <c r="JUB42" s="661"/>
      <c r="JUC42" s="661"/>
      <c r="JUD42" s="661"/>
      <c r="JUE42" s="661"/>
      <c r="JUF42" s="661"/>
      <c r="JUG42" s="661"/>
      <c r="JUH42" s="661"/>
      <c r="JUI42" s="661"/>
      <c r="JUJ42" s="661"/>
      <c r="JUK42" s="661"/>
      <c r="JUL42" s="661"/>
      <c r="JUM42" s="661"/>
      <c r="JUN42" s="661"/>
      <c r="JUO42" s="661"/>
      <c r="JUP42" s="661"/>
      <c r="JUQ42" s="661"/>
      <c r="JUR42" s="661"/>
      <c r="JUS42" s="661"/>
      <c r="JUT42" s="661"/>
      <c r="JUU42" s="661"/>
      <c r="JUV42" s="661"/>
      <c r="JUW42" s="661"/>
      <c r="JUX42" s="661"/>
      <c r="JUY42" s="661"/>
      <c r="JUZ42" s="661"/>
      <c r="JVA42" s="661"/>
      <c r="JVB42" s="661"/>
      <c r="JVC42" s="661"/>
      <c r="JVD42" s="661"/>
      <c r="JVE42" s="661"/>
      <c r="JVF42" s="661"/>
      <c r="JVG42" s="661"/>
      <c r="JVH42" s="661"/>
      <c r="JVI42" s="661"/>
      <c r="JVJ42" s="661"/>
      <c r="JVK42" s="661"/>
      <c r="JVL42" s="661"/>
      <c r="JVM42" s="661"/>
      <c r="JVN42" s="661"/>
      <c r="JVO42" s="661"/>
      <c r="JVP42" s="661"/>
      <c r="JVQ42" s="661"/>
      <c r="JVR42" s="661"/>
      <c r="JVS42" s="661"/>
      <c r="JVT42" s="661"/>
      <c r="JVU42" s="661"/>
      <c r="JVV42" s="661"/>
      <c r="JVW42" s="661"/>
      <c r="JVX42" s="661"/>
      <c r="JVY42" s="661"/>
      <c r="JVZ42" s="661"/>
      <c r="JWA42" s="661"/>
      <c r="JWB42" s="661"/>
      <c r="JWC42" s="661"/>
      <c r="JWD42" s="661"/>
      <c r="JWE42" s="661"/>
      <c r="JWF42" s="661"/>
      <c r="JWG42" s="661"/>
      <c r="JWH42" s="661"/>
      <c r="JWI42" s="661"/>
      <c r="JWJ42" s="661"/>
      <c r="JWK42" s="661"/>
      <c r="JWL42" s="661"/>
      <c r="JWM42" s="661"/>
      <c r="JWN42" s="661"/>
      <c r="JWO42" s="661"/>
      <c r="JWP42" s="661"/>
      <c r="JWQ42" s="661"/>
      <c r="JWR42" s="661"/>
      <c r="JWS42" s="661"/>
      <c r="JWT42" s="661"/>
      <c r="JWU42" s="661"/>
      <c r="JWV42" s="661"/>
      <c r="JWW42" s="661"/>
      <c r="JWX42" s="661"/>
      <c r="JWY42" s="661"/>
      <c r="JWZ42" s="661"/>
      <c r="JXA42" s="661"/>
      <c r="JXB42" s="661"/>
      <c r="JXC42" s="661"/>
      <c r="JXD42" s="661"/>
      <c r="JXE42" s="661"/>
      <c r="JXF42" s="661"/>
      <c r="JXG42" s="661"/>
      <c r="JXH42" s="661"/>
      <c r="JXI42" s="661"/>
      <c r="JXJ42" s="661"/>
      <c r="JXK42" s="661"/>
      <c r="JXL42" s="661"/>
      <c r="JXM42" s="661"/>
      <c r="JXN42" s="661"/>
      <c r="JXO42" s="661"/>
      <c r="JXP42" s="661"/>
      <c r="JXQ42" s="661"/>
      <c r="JXR42" s="661"/>
      <c r="JXS42" s="661"/>
      <c r="JXT42" s="661"/>
      <c r="JXU42" s="661"/>
      <c r="JXV42" s="661"/>
      <c r="JXW42" s="661"/>
      <c r="JXX42" s="661"/>
      <c r="JXY42" s="661"/>
      <c r="JXZ42" s="661"/>
      <c r="JYA42" s="661"/>
      <c r="JYB42" s="661"/>
      <c r="JYC42" s="661"/>
      <c r="JYD42" s="661"/>
      <c r="JYE42" s="661"/>
      <c r="JYF42" s="661"/>
      <c r="JYG42" s="661"/>
      <c r="JYH42" s="661"/>
      <c r="JYI42" s="661"/>
      <c r="JYJ42" s="661"/>
      <c r="JYK42" s="661"/>
      <c r="JYL42" s="661"/>
      <c r="JYM42" s="661"/>
      <c r="JYN42" s="661"/>
      <c r="JYO42" s="661"/>
      <c r="JYP42" s="661"/>
      <c r="JYQ42" s="661"/>
      <c r="JYR42" s="661"/>
      <c r="JYS42" s="661"/>
      <c r="JYT42" s="661"/>
      <c r="JYU42" s="661"/>
      <c r="JYV42" s="661"/>
      <c r="JYW42" s="661"/>
      <c r="JYX42" s="661"/>
      <c r="JYY42" s="661"/>
      <c r="JYZ42" s="661"/>
      <c r="JZA42" s="661"/>
      <c r="JZB42" s="661"/>
      <c r="JZC42" s="661"/>
      <c r="JZD42" s="661"/>
      <c r="JZE42" s="661"/>
      <c r="JZF42" s="661"/>
      <c r="JZG42" s="661"/>
      <c r="JZH42" s="661"/>
      <c r="JZI42" s="661"/>
      <c r="JZJ42" s="661"/>
      <c r="JZK42" s="661"/>
      <c r="JZL42" s="661"/>
      <c r="JZM42" s="661"/>
      <c r="JZN42" s="661"/>
      <c r="JZO42" s="661"/>
      <c r="JZP42" s="661"/>
      <c r="JZQ42" s="661"/>
      <c r="JZR42" s="661"/>
      <c r="JZS42" s="661"/>
      <c r="JZT42" s="661"/>
      <c r="JZU42" s="661"/>
      <c r="JZV42" s="661"/>
      <c r="JZW42" s="661"/>
      <c r="JZX42" s="661"/>
      <c r="JZY42" s="661"/>
      <c r="JZZ42" s="661"/>
      <c r="KAA42" s="661"/>
      <c r="KAB42" s="661"/>
      <c r="KAC42" s="661"/>
      <c r="KAD42" s="661"/>
      <c r="KAE42" s="661"/>
      <c r="KAF42" s="661"/>
      <c r="KAG42" s="661"/>
      <c r="KAH42" s="661"/>
      <c r="KAI42" s="661"/>
      <c r="KAJ42" s="661"/>
      <c r="KAK42" s="661"/>
      <c r="KAL42" s="661"/>
      <c r="KAM42" s="661"/>
      <c r="KAN42" s="661"/>
      <c r="KAO42" s="661"/>
      <c r="KAP42" s="661"/>
      <c r="KAQ42" s="661"/>
      <c r="KAR42" s="661"/>
      <c r="KAS42" s="661"/>
      <c r="KAT42" s="661"/>
      <c r="KAU42" s="661"/>
      <c r="KAV42" s="661"/>
      <c r="KAW42" s="661"/>
      <c r="KAX42" s="661"/>
      <c r="KAY42" s="661"/>
      <c r="KAZ42" s="661"/>
      <c r="KBA42" s="661"/>
      <c r="KBB42" s="661"/>
      <c r="KBC42" s="661"/>
      <c r="KBD42" s="661"/>
      <c r="KBE42" s="661"/>
      <c r="KBF42" s="661"/>
      <c r="KBG42" s="661"/>
      <c r="KBH42" s="661"/>
      <c r="KBI42" s="661"/>
      <c r="KBJ42" s="661"/>
      <c r="KBK42" s="661"/>
      <c r="KBL42" s="661"/>
      <c r="KBM42" s="661"/>
      <c r="KBN42" s="661"/>
      <c r="KBO42" s="661"/>
      <c r="KBP42" s="661"/>
      <c r="KBQ42" s="661"/>
      <c r="KBR42" s="661"/>
      <c r="KBS42" s="661"/>
      <c r="KBT42" s="661"/>
      <c r="KBU42" s="661"/>
      <c r="KBV42" s="661"/>
      <c r="KBW42" s="661"/>
      <c r="KBX42" s="661"/>
      <c r="KBY42" s="661"/>
      <c r="KBZ42" s="661"/>
      <c r="KCA42" s="661"/>
      <c r="KCB42" s="661"/>
      <c r="KCC42" s="661"/>
      <c r="KCD42" s="661"/>
      <c r="KCE42" s="661"/>
      <c r="KCF42" s="661"/>
      <c r="KCG42" s="661"/>
      <c r="KCH42" s="661"/>
      <c r="KCI42" s="661"/>
      <c r="KCJ42" s="661"/>
      <c r="KCK42" s="661"/>
      <c r="KCL42" s="661"/>
      <c r="KCM42" s="661"/>
      <c r="KCN42" s="661"/>
      <c r="KCO42" s="661"/>
      <c r="KCP42" s="661"/>
      <c r="KCQ42" s="661"/>
      <c r="KCR42" s="661"/>
      <c r="KCS42" s="661"/>
      <c r="KCT42" s="661"/>
      <c r="KCU42" s="661"/>
      <c r="KCV42" s="661"/>
      <c r="KCW42" s="661"/>
      <c r="KCX42" s="661"/>
      <c r="KCY42" s="661"/>
      <c r="KCZ42" s="661"/>
      <c r="KDA42" s="661"/>
      <c r="KDB42" s="661"/>
      <c r="KDC42" s="661"/>
      <c r="KDD42" s="661"/>
      <c r="KDE42" s="661"/>
      <c r="KDF42" s="661"/>
      <c r="KDG42" s="661"/>
      <c r="KDH42" s="661"/>
      <c r="KDI42" s="661"/>
      <c r="KDJ42" s="661"/>
      <c r="KDK42" s="661"/>
      <c r="KDL42" s="661"/>
      <c r="KDM42" s="661"/>
      <c r="KDN42" s="661"/>
      <c r="KDO42" s="661"/>
      <c r="KDP42" s="661"/>
      <c r="KDQ42" s="661"/>
      <c r="KDR42" s="661"/>
      <c r="KDS42" s="661"/>
      <c r="KDT42" s="661"/>
      <c r="KDU42" s="661"/>
      <c r="KDV42" s="661"/>
      <c r="KDW42" s="661"/>
      <c r="KDX42" s="661"/>
      <c r="KDY42" s="661"/>
      <c r="KDZ42" s="661"/>
      <c r="KEA42" s="661"/>
      <c r="KEB42" s="661"/>
      <c r="KEC42" s="661"/>
      <c r="KED42" s="661"/>
      <c r="KEE42" s="661"/>
      <c r="KEF42" s="661"/>
      <c r="KEG42" s="661"/>
      <c r="KEH42" s="661"/>
      <c r="KEI42" s="661"/>
      <c r="KEJ42" s="661"/>
      <c r="KEK42" s="661"/>
      <c r="KEL42" s="661"/>
      <c r="KEM42" s="661"/>
      <c r="KEN42" s="661"/>
      <c r="KEO42" s="661"/>
      <c r="KEP42" s="661"/>
      <c r="KEQ42" s="661"/>
      <c r="KER42" s="661"/>
      <c r="KES42" s="661"/>
      <c r="KET42" s="661"/>
      <c r="KEU42" s="661"/>
      <c r="KEV42" s="661"/>
      <c r="KEW42" s="661"/>
      <c r="KEX42" s="661"/>
      <c r="KEY42" s="661"/>
      <c r="KEZ42" s="661"/>
      <c r="KFA42" s="661"/>
      <c r="KFB42" s="661"/>
      <c r="KFC42" s="661"/>
      <c r="KFD42" s="661"/>
      <c r="KFE42" s="661"/>
      <c r="KFF42" s="661"/>
      <c r="KFG42" s="661"/>
      <c r="KFH42" s="661"/>
      <c r="KFI42" s="661"/>
      <c r="KFJ42" s="661"/>
      <c r="KFK42" s="661"/>
      <c r="KFL42" s="661"/>
      <c r="KFM42" s="661"/>
      <c r="KFN42" s="661"/>
      <c r="KFO42" s="661"/>
      <c r="KFP42" s="661"/>
      <c r="KFQ42" s="661"/>
      <c r="KFR42" s="661"/>
      <c r="KFS42" s="661"/>
      <c r="KFT42" s="661"/>
      <c r="KFU42" s="661"/>
      <c r="KFV42" s="661"/>
      <c r="KFW42" s="661"/>
      <c r="KFX42" s="661"/>
      <c r="KFY42" s="661"/>
      <c r="KFZ42" s="661"/>
      <c r="KGA42" s="661"/>
      <c r="KGB42" s="661"/>
      <c r="KGC42" s="661"/>
      <c r="KGD42" s="661"/>
      <c r="KGE42" s="661"/>
      <c r="KGF42" s="661"/>
      <c r="KGG42" s="661"/>
      <c r="KGH42" s="661"/>
      <c r="KGI42" s="661"/>
      <c r="KGJ42" s="661"/>
      <c r="KGK42" s="661"/>
      <c r="KGL42" s="661"/>
      <c r="KGM42" s="661"/>
      <c r="KGN42" s="661"/>
      <c r="KGO42" s="661"/>
      <c r="KGP42" s="661"/>
      <c r="KGQ42" s="661"/>
      <c r="KGR42" s="661"/>
      <c r="KGS42" s="661"/>
      <c r="KGT42" s="661"/>
      <c r="KGU42" s="661"/>
      <c r="KGV42" s="661"/>
      <c r="KGW42" s="661"/>
      <c r="KGX42" s="661"/>
      <c r="KGY42" s="661"/>
      <c r="KGZ42" s="661"/>
      <c r="KHA42" s="661"/>
      <c r="KHB42" s="661"/>
      <c r="KHC42" s="661"/>
      <c r="KHD42" s="661"/>
      <c r="KHE42" s="661"/>
      <c r="KHF42" s="661"/>
      <c r="KHG42" s="661"/>
      <c r="KHH42" s="661"/>
      <c r="KHI42" s="661"/>
      <c r="KHJ42" s="661"/>
      <c r="KHK42" s="661"/>
      <c r="KHL42" s="661"/>
      <c r="KHM42" s="661"/>
      <c r="KHN42" s="661"/>
      <c r="KHO42" s="661"/>
      <c r="KHP42" s="661"/>
      <c r="KHQ42" s="661"/>
      <c r="KHR42" s="661"/>
      <c r="KHS42" s="661"/>
      <c r="KHT42" s="661"/>
      <c r="KHU42" s="661"/>
      <c r="KHV42" s="661"/>
      <c r="KHW42" s="661"/>
      <c r="KHX42" s="661"/>
      <c r="KHY42" s="661"/>
      <c r="KHZ42" s="661"/>
      <c r="KIA42" s="661"/>
      <c r="KIB42" s="661"/>
      <c r="KIC42" s="661"/>
      <c r="KID42" s="661"/>
      <c r="KIE42" s="661"/>
      <c r="KIF42" s="661"/>
      <c r="KIG42" s="661"/>
      <c r="KIH42" s="661"/>
      <c r="KII42" s="661"/>
      <c r="KIJ42" s="661"/>
      <c r="KIK42" s="661"/>
      <c r="KIL42" s="661"/>
      <c r="KIM42" s="661"/>
      <c r="KIN42" s="661"/>
      <c r="KIO42" s="661"/>
      <c r="KIP42" s="661"/>
      <c r="KIQ42" s="661"/>
      <c r="KIR42" s="661"/>
      <c r="KIS42" s="661"/>
      <c r="KIT42" s="661"/>
      <c r="KIU42" s="661"/>
      <c r="KIV42" s="661"/>
      <c r="KIW42" s="661"/>
      <c r="KIX42" s="661"/>
      <c r="KIY42" s="661"/>
      <c r="KIZ42" s="661"/>
      <c r="KJA42" s="661"/>
      <c r="KJB42" s="661"/>
      <c r="KJC42" s="661"/>
      <c r="KJD42" s="661"/>
      <c r="KJE42" s="661"/>
      <c r="KJF42" s="661"/>
      <c r="KJG42" s="661"/>
      <c r="KJH42" s="661"/>
      <c r="KJI42" s="661"/>
      <c r="KJJ42" s="661"/>
      <c r="KJK42" s="661"/>
      <c r="KJL42" s="661"/>
      <c r="KJM42" s="661"/>
      <c r="KJN42" s="661"/>
      <c r="KJO42" s="661"/>
      <c r="KJP42" s="661"/>
      <c r="KJQ42" s="661"/>
      <c r="KJR42" s="661"/>
      <c r="KJS42" s="661"/>
      <c r="KJT42" s="661"/>
      <c r="KJU42" s="661"/>
      <c r="KJV42" s="661"/>
      <c r="KJW42" s="661"/>
      <c r="KJX42" s="661"/>
      <c r="KJY42" s="661"/>
      <c r="KJZ42" s="661"/>
      <c r="KKA42" s="661"/>
      <c r="KKB42" s="661"/>
      <c r="KKC42" s="661"/>
      <c r="KKD42" s="661"/>
      <c r="KKE42" s="661"/>
      <c r="KKF42" s="661"/>
      <c r="KKG42" s="661"/>
      <c r="KKH42" s="661"/>
      <c r="KKI42" s="661"/>
      <c r="KKJ42" s="661"/>
      <c r="KKK42" s="661"/>
      <c r="KKL42" s="661"/>
      <c r="KKM42" s="661"/>
      <c r="KKN42" s="661"/>
      <c r="KKO42" s="661"/>
      <c r="KKP42" s="661"/>
      <c r="KKQ42" s="661"/>
      <c r="KKR42" s="661"/>
      <c r="KKS42" s="661"/>
      <c r="KKT42" s="661"/>
      <c r="KKU42" s="661"/>
      <c r="KKV42" s="661"/>
      <c r="KKW42" s="661"/>
      <c r="KKX42" s="661"/>
      <c r="KKY42" s="661"/>
      <c r="KKZ42" s="661"/>
      <c r="KLA42" s="661"/>
      <c r="KLB42" s="661"/>
      <c r="KLC42" s="661"/>
      <c r="KLD42" s="661"/>
      <c r="KLE42" s="661"/>
      <c r="KLF42" s="661"/>
      <c r="KLG42" s="661"/>
      <c r="KLH42" s="661"/>
      <c r="KLI42" s="661"/>
      <c r="KLJ42" s="661"/>
      <c r="KLK42" s="661"/>
      <c r="KLL42" s="661"/>
      <c r="KLM42" s="661"/>
      <c r="KLN42" s="661"/>
      <c r="KLO42" s="661"/>
      <c r="KLP42" s="661"/>
      <c r="KLQ42" s="661"/>
      <c r="KLR42" s="661"/>
      <c r="KLS42" s="661"/>
      <c r="KLT42" s="661"/>
      <c r="KLU42" s="661"/>
      <c r="KLV42" s="661"/>
      <c r="KLW42" s="661"/>
      <c r="KLX42" s="661"/>
      <c r="KLY42" s="661"/>
      <c r="KLZ42" s="661"/>
      <c r="KMA42" s="661"/>
      <c r="KMB42" s="661"/>
      <c r="KMC42" s="661"/>
      <c r="KMD42" s="661"/>
      <c r="KME42" s="661"/>
      <c r="KMF42" s="661"/>
      <c r="KMG42" s="661"/>
      <c r="KMH42" s="661"/>
      <c r="KMI42" s="661"/>
      <c r="KMJ42" s="661"/>
      <c r="KMK42" s="661"/>
      <c r="KML42" s="661"/>
      <c r="KMM42" s="661"/>
      <c r="KMN42" s="661"/>
      <c r="KMO42" s="661"/>
      <c r="KMP42" s="661"/>
      <c r="KMQ42" s="661"/>
      <c r="KMR42" s="661"/>
      <c r="KMS42" s="661"/>
      <c r="KMT42" s="661"/>
      <c r="KMU42" s="661"/>
      <c r="KMV42" s="661"/>
      <c r="KMW42" s="661"/>
      <c r="KMX42" s="661"/>
      <c r="KMY42" s="661"/>
      <c r="KMZ42" s="661"/>
      <c r="KNA42" s="661"/>
      <c r="KNB42" s="661"/>
      <c r="KNC42" s="661"/>
      <c r="KND42" s="661"/>
      <c r="KNE42" s="661"/>
      <c r="KNF42" s="661"/>
      <c r="KNG42" s="661"/>
      <c r="KNH42" s="661"/>
      <c r="KNI42" s="661"/>
      <c r="KNJ42" s="661"/>
      <c r="KNK42" s="661"/>
      <c r="KNL42" s="661"/>
      <c r="KNM42" s="661"/>
      <c r="KNN42" s="661"/>
      <c r="KNO42" s="661"/>
      <c r="KNP42" s="661"/>
      <c r="KNQ42" s="661"/>
      <c r="KNR42" s="661"/>
      <c r="KNS42" s="661"/>
      <c r="KNT42" s="661"/>
      <c r="KNU42" s="661"/>
      <c r="KNV42" s="661"/>
      <c r="KNW42" s="661"/>
      <c r="KNX42" s="661"/>
      <c r="KNY42" s="661"/>
      <c r="KNZ42" s="661"/>
      <c r="KOA42" s="661"/>
      <c r="KOB42" s="661"/>
      <c r="KOC42" s="661"/>
      <c r="KOD42" s="661"/>
      <c r="KOE42" s="661"/>
      <c r="KOF42" s="661"/>
      <c r="KOG42" s="661"/>
      <c r="KOH42" s="661"/>
      <c r="KOI42" s="661"/>
      <c r="KOJ42" s="661"/>
      <c r="KOK42" s="661"/>
      <c r="KOL42" s="661"/>
      <c r="KOM42" s="661"/>
      <c r="KON42" s="661"/>
      <c r="KOO42" s="661"/>
      <c r="KOP42" s="661"/>
      <c r="KOQ42" s="661"/>
      <c r="KOR42" s="661"/>
      <c r="KOS42" s="661"/>
      <c r="KOT42" s="661"/>
      <c r="KOU42" s="661"/>
      <c r="KOV42" s="661"/>
      <c r="KOW42" s="661"/>
      <c r="KOX42" s="661"/>
      <c r="KOY42" s="661"/>
      <c r="KOZ42" s="661"/>
      <c r="KPA42" s="661"/>
      <c r="KPB42" s="661"/>
      <c r="KPC42" s="661"/>
      <c r="KPD42" s="661"/>
      <c r="KPE42" s="661"/>
      <c r="KPF42" s="661"/>
      <c r="KPG42" s="661"/>
      <c r="KPH42" s="661"/>
      <c r="KPI42" s="661"/>
      <c r="KPJ42" s="661"/>
      <c r="KPK42" s="661"/>
      <c r="KPL42" s="661"/>
      <c r="KPM42" s="661"/>
      <c r="KPN42" s="661"/>
      <c r="KPO42" s="661"/>
      <c r="KPP42" s="661"/>
      <c r="KPQ42" s="661"/>
      <c r="KPR42" s="661"/>
      <c r="KPS42" s="661"/>
      <c r="KPT42" s="661"/>
      <c r="KPU42" s="661"/>
      <c r="KPV42" s="661"/>
      <c r="KPW42" s="661"/>
      <c r="KPX42" s="661"/>
      <c r="KPY42" s="661"/>
      <c r="KPZ42" s="661"/>
      <c r="KQA42" s="661"/>
      <c r="KQB42" s="661"/>
      <c r="KQC42" s="661"/>
      <c r="KQD42" s="661"/>
      <c r="KQE42" s="661"/>
      <c r="KQF42" s="661"/>
      <c r="KQG42" s="661"/>
      <c r="KQH42" s="661"/>
      <c r="KQI42" s="661"/>
      <c r="KQJ42" s="661"/>
      <c r="KQK42" s="661"/>
      <c r="KQL42" s="661"/>
      <c r="KQM42" s="661"/>
      <c r="KQN42" s="661"/>
      <c r="KQO42" s="661"/>
      <c r="KQP42" s="661"/>
      <c r="KQQ42" s="661"/>
      <c r="KQR42" s="661"/>
      <c r="KQS42" s="661"/>
      <c r="KQT42" s="661"/>
      <c r="KQU42" s="661"/>
      <c r="KQV42" s="661"/>
      <c r="KQW42" s="661"/>
      <c r="KQX42" s="661"/>
      <c r="KQY42" s="661"/>
      <c r="KQZ42" s="661"/>
      <c r="KRA42" s="661"/>
      <c r="KRB42" s="661"/>
      <c r="KRC42" s="661"/>
      <c r="KRD42" s="661"/>
      <c r="KRE42" s="661"/>
      <c r="KRF42" s="661"/>
      <c r="KRG42" s="661"/>
      <c r="KRH42" s="661"/>
      <c r="KRI42" s="661"/>
      <c r="KRJ42" s="661"/>
      <c r="KRK42" s="661"/>
      <c r="KRL42" s="661"/>
      <c r="KRM42" s="661"/>
      <c r="KRN42" s="661"/>
      <c r="KRO42" s="661"/>
      <c r="KRP42" s="661"/>
      <c r="KRQ42" s="661"/>
      <c r="KRR42" s="661"/>
      <c r="KRS42" s="661"/>
      <c r="KRT42" s="661"/>
      <c r="KRU42" s="661"/>
      <c r="KRV42" s="661"/>
      <c r="KRW42" s="661"/>
      <c r="KRX42" s="661"/>
      <c r="KRY42" s="661"/>
      <c r="KRZ42" s="661"/>
      <c r="KSA42" s="661"/>
      <c r="KSB42" s="661"/>
      <c r="KSC42" s="661"/>
      <c r="KSD42" s="661"/>
      <c r="KSE42" s="661"/>
      <c r="KSF42" s="661"/>
      <c r="KSG42" s="661"/>
      <c r="KSH42" s="661"/>
      <c r="KSI42" s="661"/>
      <c r="KSJ42" s="661"/>
      <c r="KSK42" s="661"/>
      <c r="KSL42" s="661"/>
      <c r="KSM42" s="661"/>
      <c r="KSN42" s="661"/>
      <c r="KSO42" s="661"/>
      <c r="KSP42" s="661"/>
      <c r="KSQ42" s="661"/>
      <c r="KSR42" s="661"/>
      <c r="KSS42" s="661"/>
      <c r="KST42" s="661"/>
      <c r="KSU42" s="661"/>
      <c r="KSV42" s="661"/>
      <c r="KSW42" s="661"/>
      <c r="KSX42" s="661"/>
      <c r="KSY42" s="661"/>
      <c r="KSZ42" s="661"/>
      <c r="KTA42" s="661"/>
      <c r="KTB42" s="661"/>
      <c r="KTC42" s="661"/>
      <c r="KTD42" s="661"/>
      <c r="KTE42" s="661"/>
      <c r="KTF42" s="661"/>
      <c r="KTG42" s="661"/>
      <c r="KTH42" s="661"/>
      <c r="KTI42" s="661"/>
      <c r="KTJ42" s="661"/>
      <c r="KTK42" s="661"/>
      <c r="KTL42" s="661"/>
      <c r="KTM42" s="661"/>
      <c r="KTN42" s="661"/>
      <c r="KTO42" s="661"/>
      <c r="KTP42" s="661"/>
      <c r="KTQ42" s="661"/>
      <c r="KTR42" s="661"/>
      <c r="KTS42" s="661"/>
      <c r="KTT42" s="661"/>
      <c r="KTU42" s="661"/>
      <c r="KTV42" s="661"/>
      <c r="KTW42" s="661"/>
      <c r="KTX42" s="661"/>
      <c r="KTY42" s="661"/>
      <c r="KTZ42" s="661"/>
      <c r="KUA42" s="661"/>
      <c r="KUB42" s="661"/>
      <c r="KUC42" s="661"/>
      <c r="KUD42" s="661"/>
      <c r="KUE42" s="661"/>
      <c r="KUF42" s="661"/>
      <c r="KUG42" s="661"/>
      <c r="KUH42" s="661"/>
      <c r="KUI42" s="661"/>
      <c r="KUJ42" s="661"/>
      <c r="KUK42" s="661"/>
      <c r="KUL42" s="661"/>
      <c r="KUM42" s="661"/>
      <c r="KUN42" s="661"/>
      <c r="KUO42" s="661"/>
      <c r="KUP42" s="661"/>
      <c r="KUQ42" s="661"/>
      <c r="KUR42" s="661"/>
      <c r="KUS42" s="661"/>
      <c r="KUT42" s="661"/>
      <c r="KUU42" s="661"/>
      <c r="KUV42" s="661"/>
      <c r="KUW42" s="661"/>
      <c r="KUX42" s="661"/>
      <c r="KUY42" s="661"/>
      <c r="KUZ42" s="661"/>
      <c r="KVA42" s="661"/>
      <c r="KVB42" s="661"/>
      <c r="KVC42" s="661"/>
      <c r="KVD42" s="661"/>
      <c r="KVE42" s="661"/>
      <c r="KVF42" s="661"/>
      <c r="KVG42" s="661"/>
      <c r="KVH42" s="661"/>
      <c r="KVI42" s="661"/>
      <c r="KVJ42" s="661"/>
      <c r="KVK42" s="661"/>
      <c r="KVL42" s="661"/>
      <c r="KVM42" s="661"/>
      <c r="KVN42" s="661"/>
      <c r="KVO42" s="661"/>
      <c r="KVP42" s="661"/>
      <c r="KVQ42" s="661"/>
      <c r="KVR42" s="661"/>
      <c r="KVS42" s="661"/>
      <c r="KVT42" s="661"/>
      <c r="KVU42" s="661"/>
      <c r="KVV42" s="661"/>
      <c r="KVW42" s="661"/>
      <c r="KVX42" s="661"/>
      <c r="KVY42" s="661"/>
      <c r="KVZ42" s="661"/>
      <c r="KWA42" s="661"/>
      <c r="KWB42" s="661"/>
      <c r="KWC42" s="661"/>
      <c r="KWD42" s="661"/>
      <c r="KWE42" s="661"/>
      <c r="KWF42" s="661"/>
      <c r="KWG42" s="661"/>
      <c r="KWH42" s="661"/>
      <c r="KWI42" s="661"/>
      <c r="KWJ42" s="661"/>
      <c r="KWK42" s="661"/>
      <c r="KWL42" s="661"/>
      <c r="KWM42" s="661"/>
      <c r="KWN42" s="661"/>
      <c r="KWO42" s="661"/>
      <c r="KWP42" s="661"/>
      <c r="KWQ42" s="661"/>
      <c r="KWR42" s="661"/>
      <c r="KWS42" s="661"/>
      <c r="KWT42" s="661"/>
      <c r="KWU42" s="661"/>
      <c r="KWV42" s="661"/>
      <c r="KWW42" s="661"/>
      <c r="KWX42" s="661"/>
      <c r="KWY42" s="661"/>
      <c r="KWZ42" s="661"/>
      <c r="KXA42" s="661"/>
      <c r="KXB42" s="661"/>
      <c r="KXC42" s="661"/>
      <c r="KXD42" s="661"/>
      <c r="KXE42" s="661"/>
      <c r="KXF42" s="661"/>
      <c r="KXG42" s="661"/>
      <c r="KXH42" s="661"/>
      <c r="KXI42" s="661"/>
      <c r="KXJ42" s="661"/>
      <c r="KXK42" s="661"/>
      <c r="KXL42" s="661"/>
      <c r="KXM42" s="661"/>
      <c r="KXN42" s="661"/>
      <c r="KXO42" s="661"/>
      <c r="KXP42" s="661"/>
      <c r="KXQ42" s="661"/>
      <c r="KXR42" s="661"/>
      <c r="KXS42" s="661"/>
      <c r="KXT42" s="661"/>
      <c r="KXU42" s="661"/>
      <c r="KXV42" s="661"/>
      <c r="KXW42" s="661"/>
      <c r="KXX42" s="661"/>
      <c r="KXY42" s="661"/>
      <c r="KXZ42" s="661"/>
      <c r="KYA42" s="661"/>
      <c r="KYB42" s="661"/>
      <c r="KYC42" s="661"/>
      <c r="KYD42" s="661"/>
      <c r="KYE42" s="661"/>
      <c r="KYF42" s="661"/>
      <c r="KYG42" s="661"/>
      <c r="KYH42" s="661"/>
      <c r="KYI42" s="661"/>
      <c r="KYJ42" s="661"/>
      <c r="KYK42" s="661"/>
      <c r="KYL42" s="661"/>
      <c r="KYM42" s="661"/>
      <c r="KYN42" s="661"/>
      <c r="KYO42" s="661"/>
      <c r="KYP42" s="661"/>
      <c r="KYQ42" s="661"/>
      <c r="KYR42" s="661"/>
      <c r="KYS42" s="661"/>
      <c r="KYT42" s="661"/>
      <c r="KYU42" s="661"/>
      <c r="KYV42" s="661"/>
      <c r="KYW42" s="661"/>
      <c r="KYX42" s="661"/>
      <c r="KYY42" s="661"/>
      <c r="KYZ42" s="661"/>
      <c r="KZA42" s="661"/>
      <c r="KZB42" s="661"/>
      <c r="KZC42" s="661"/>
      <c r="KZD42" s="661"/>
      <c r="KZE42" s="661"/>
      <c r="KZF42" s="661"/>
      <c r="KZG42" s="661"/>
      <c r="KZH42" s="661"/>
      <c r="KZI42" s="661"/>
      <c r="KZJ42" s="661"/>
      <c r="KZK42" s="661"/>
      <c r="KZL42" s="661"/>
      <c r="KZM42" s="661"/>
      <c r="KZN42" s="661"/>
      <c r="KZO42" s="661"/>
      <c r="KZP42" s="661"/>
      <c r="KZQ42" s="661"/>
      <c r="KZR42" s="661"/>
      <c r="KZS42" s="661"/>
      <c r="KZT42" s="661"/>
      <c r="KZU42" s="661"/>
      <c r="KZV42" s="661"/>
      <c r="KZW42" s="661"/>
      <c r="KZX42" s="661"/>
      <c r="KZY42" s="661"/>
      <c r="KZZ42" s="661"/>
      <c r="LAA42" s="661"/>
      <c r="LAB42" s="661"/>
      <c r="LAC42" s="661"/>
      <c r="LAD42" s="661"/>
      <c r="LAE42" s="661"/>
      <c r="LAF42" s="661"/>
      <c r="LAG42" s="661"/>
      <c r="LAH42" s="661"/>
      <c r="LAI42" s="661"/>
      <c r="LAJ42" s="661"/>
      <c r="LAK42" s="661"/>
      <c r="LAL42" s="661"/>
      <c r="LAM42" s="661"/>
      <c r="LAN42" s="661"/>
      <c r="LAO42" s="661"/>
      <c r="LAP42" s="661"/>
      <c r="LAQ42" s="661"/>
      <c r="LAR42" s="661"/>
      <c r="LAS42" s="661"/>
      <c r="LAT42" s="661"/>
      <c r="LAU42" s="661"/>
      <c r="LAV42" s="661"/>
      <c r="LAW42" s="661"/>
      <c r="LAX42" s="661"/>
      <c r="LAY42" s="661"/>
      <c r="LAZ42" s="661"/>
      <c r="LBA42" s="661"/>
      <c r="LBB42" s="661"/>
      <c r="LBC42" s="661"/>
      <c r="LBD42" s="661"/>
      <c r="LBE42" s="661"/>
      <c r="LBF42" s="661"/>
      <c r="LBG42" s="661"/>
      <c r="LBH42" s="661"/>
      <c r="LBI42" s="661"/>
      <c r="LBJ42" s="661"/>
      <c r="LBK42" s="661"/>
      <c r="LBL42" s="661"/>
      <c r="LBM42" s="661"/>
      <c r="LBN42" s="661"/>
      <c r="LBO42" s="661"/>
      <c r="LBP42" s="661"/>
      <c r="LBQ42" s="661"/>
      <c r="LBR42" s="661"/>
      <c r="LBS42" s="661"/>
      <c r="LBT42" s="661"/>
      <c r="LBU42" s="661"/>
      <c r="LBV42" s="661"/>
      <c r="LBW42" s="661"/>
      <c r="LBX42" s="661"/>
      <c r="LBY42" s="661"/>
      <c r="LBZ42" s="661"/>
      <c r="LCA42" s="661"/>
      <c r="LCB42" s="661"/>
      <c r="LCC42" s="661"/>
      <c r="LCD42" s="661"/>
      <c r="LCE42" s="661"/>
      <c r="LCF42" s="661"/>
      <c r="LCG42" s="661"/>
      <c r="LCH42" s="661"/>
      <c r="LCI42" s="661"/>
      <c r="LCJ42" s="661"/>
      <c r="LCK42" s="661"/>
      <c r="LCL42" s="661"/>
      <c r="LCM42" s="661"/>
      <c r="LCN42" s="661"/>
      <c r="LCO42" s="661"/>
      <c r="LCP42" s="661"/>
      <c r="LCQ42" s="661"/>
      <c r="LCR42" s="661"/>
      <c r="LCS42" s="661"/>
      <c r="LCT42" s="661"/>
      <c r="LCU42" s="661"/>
      <c r="LCV42" s="661"/>
      <c r="LCW42" s="661"/>
      <c r="LCX42" s="661"/>
      <c r="LCY42" s="661"/>
      <c r="LCZ42" s="661"/>
      <c r="LDA42" s="661"/>
      <c r="LDB42" s="661"/>
      <c r="LDC42" s="661"/>
      <c r="LDD42" s="661"/>
      <c r="LDE42" s="661"/>
      <c r="LDF42" s="661"/>
      <c r="LDG42" s="661"/>
      <c r="LDH42" s="661"/>
      <c r="LDI42" s="661"/>
      <c r="LDJ42" s="661"/>
      <c r="LDK42" s="661"/>
      <c r="LDL42" s="661"/>
      <c r="LDM42" s="661"/>
      <c r="LDN42" s="661"/>
      <c r="LDO42" s="661"/>
      <c r="LDP42" s="661"/>
      <c r="LDQ42" s="661"/>
      <c r="LDR42" s="661"/>
      <c r="LDS42" s="661"/>
      <c r="LDT42" s="661"/>
      <c r="LDU42" s="661"/>
      <c r="LDV42" s="661"/>
      <c r="LDW42" s="661"/>
      <c r="LDX42" s="661"/>
      <c r="LDY42" s="661"/>
      <c r="LDZ42" s="661"/>
      <c r="LEA42" s="661"/>
      <c r="LEB42" s="661"/>
      <c r="LEC42" s="661"/>
      <c r="LED42" s="661"/>
      <c r="LEE42" s="661"/>
      <c r="LEF42" s="661"/>
      <c r="LEG42" s="661"/>
      <c r="LEH42" s="661"/>
      <c r="LEI42" s="661"/>
      <c r="LEJ42" s="661"/>
      <c r="LEK42" s="661"/>
      <c r="LEL42" s="661"/>
      <c r="LEM42" s="661"/>
      <c r="LEN42" s="661"/>
      <c r="LEO42" s="661"/>
      <c r="LEP42" s="661"/>
      <c r="LEQ42" s="661"/>
      <c r="LER42" s="661"/>
      <c r="LES42" s="661"/>
      <c r="LET42" s="661"/>
      <c r="LEU42" s="661"/>
      <c r="LEV42" s="661"/>
      <c r="LEW42" s="661"/>
      <c r="LEX42" s="661"/>
      <c r="LEY42" s="661"/>
      <c r="LEZ42" s="661"/>
      <c r="LFA42" s="661"/>
      <c r="LFB42" s="661"/>
      <c r="LFC42" s="661"/>
      <c r="LFD42" s="661"/>
      <c r="LFE42" s="661"/>
      <c r="LFF42" s="661"/>
      <c r="LFG42" s="661"/>
      <c r="LFH42" s="661"/>
      <c r="LFI42" s="661"/>
      <c r="LFJ42" s="661"/>
      <c r="LFK42" s="661"/>
      <c r="LFL42" s="661"/>
      <c r="LFM42" s="661"/>
      <c r="LFN42" s="661"/>
      <c r="LFO42" s="661"/>
      <c r="LFP42" s="661"/>
      <c r="LFQ42" s="661"/>
      <c r="LFR42" s="661"/>
      <c r="LFS42" s="661"/>
      <c r="LFT42" s="661"/>
      <c r="LFU42" s="661"/>
      <c r="LFV42" s="661"/>
      <c r="LFW42" s="661"/>
      <c r="LFX42" s="661"/>
      <c r="LFY42" s="661"/>
      <c r="LFZ42" s="661"/>
      <c r="LGA42" s="661"/>
      <c r="LGB42" s="661"/>
      <c r="LGC42" s="661"/>
      <c r="LGD42" s="661"/>
      <c r="LGE42" s="661"/>
      <c r="LGF42" s="661"/>
      <c r="LGG42" s="661"/>
      <c r="LGH42" s="661"/>
      <c r="LGI42" s="661"/>
      <c r="LGJ42" s="661"/>
      <c r="LGK42" s="661"/>
      <c r="LGL42" s="661"/>
      <c r="LGM42" s="661"/>
      <c r="LGN42" s="661"/>
      <c r="LGO42" s="661"/>
      <c r="LGP42" s="661"/>
      <c r="LGQ42" s="661"/>
      <c r="LGR42" s="661"/>
      <c r="LGS42" s="661"/>
      <c r="LGT42" s="661"/>
      <c r="LGU42" s="661"/>
      <c r="LGV42" s="661"/>
      <c r="LGW42" s="661"/>
      <c r="LGX42" s="661"/>
      <c r="LGY42" s="661"/>
      <c r="LGZ42" s="661"/>
      <c r="LHA42" s="661"/>
      <c r="LHB42" s="661"/>
      <c r="LHC42" s="661"/>
      <c r="LHD42" s="661"/>
      <c r="LHE42" s="661"/>
      <c r="LHF42" s="661"/>
      <c r="LHG42" s="661"/>
      <c r="LHH42" s="661"/>
      <c r="LHI42" s="661"/>
      <c r="LHJ42" s="661"/>
      <c r="LHK42" s="661"/>
      <c r="LHL42" s="661"/>
      <c r="LHM42" s="661"/>
      <c r="LHN42" s="661"/>
      <c r="LHO42" s="661"/>
      <c r="LHP42" s="661"/>
      <c r="LHQ42" s="661"/>
      <c r="LHR42" s="661"/>
      <c r="LHS42" s="661"/>
      <c r="LHT42" s="661"/>
      <c r="LHU42" s="661"/>
      <c r="LHV42" s="661"/>
      <c r="LHW42" s="661"/>
      <c r="LHX42" s="661"/>
      <c r="LHY42" s="661"/>
      <c r="LHZ42" s="661"/>
      <c r="LIA42" s="661"/>
      <c r="LIB42" s="661"/>
      <c r="LIC42" s="661"/>
      <c r="LID42" s="661"/>
      <c r="LIE42" s="661"/>
      <c r="LIF42" s="661"/>
      <c r="LIG42" s="661"/>
      <c r="LIH42" s="661"/>
      <c r="LII42" s="661"/>
      <c r="LIJ42" s="661"/>
      <c r="LIK42" s="661"/>
      <c r="LIL42" s="661"/>
      <c r="LIM42" s="661"/>
      <c r="LIN42" s="661"/>
      <c r="LIO42" s="661"/>
      <c r="LIP42" s="661"/>
      <c r="LIQ42" s="661"/>
      <c r="LIR42" s="661"/>
      <c r="LIS42" s="661"/>
      <c r="LIT42" s="661"/>
      <c r="LIU42" s="661"/>
      <c r="LIV42" s="661"/>
      <c r="LIW42" s="661"/>
      <c r="LIX42" s="661"/>
      <c r="LIY42" s="661"/>
      <c r="LIZ42" s="661"/>
      <c r="LJA42" s="661"/>
      <c r="LJB42" s="661"/>
      <c r="LJC42" s="661"/>
      <c r="LJD42" s="661"/>
      <c r="LJE42" s="661"/>
      <c r="LJF42" s="661"/>
      <c r="LJG42" s="661"/>
      <c r="LJH42" s="661"/>
      <c r="LJI42" s="661"/>
      <c r="LJJ42" s="661"/>
      <c r="LJK42" s="661"/>
      <c r="LJL42" s="661"/>
      <c r="LJM42" s="661"/>
      <c r="LJN42" s="661"/>
      <c r="LJO42" s="661"/>
      <c r="LJP42" s="661"/>
      <c r="LJQ42" s="661"/>
      <c r="LJR42" s="661"/>
      <c r="LJS42" s="661"/>
      <c r="LJT42" s="661"/>
      <c r="LJU42" s="661"/>
      <c r="LJV42" s="661"/>
      <c r="LJW42" s="661"/>
      <c r="LJX42" s="661"/>
      <c r="LJY42" s="661"/>
      <c r="LJZ42" s="661"/>
      <c r="LKA42" s="661"/>
      <c r="LKB42" s="661"/>
      <c r="LKC42" s="661"/>
      <c r="LKD42" s="661"/>
      <c r="LKE42" s="661"/>
      <c r="LKF42" s="661"/>
      <c r="LKG42" s="661"/>
      <c r="LKH42" s="661"/>
      <c r="LKI42" s="661"/>
      <c r="LKJ42" s="661"/>
      <c r="LKK42" s="661"/>
      <c r="LKL42" s="661"/>
      <c r="LKM42" s="661"/>
      <c r="LKN42" s="661"/>
      <c r="LKO42" s="661"/>
      <c r="LKP42" s="661"/>
      <c r="LKQ42" s="661"/>
      <c r="LKR42" s="661"/>
      <c r="LKS42" s="661"/>
      <c r="LKT42" s="661"/>
      <c r="LKU42" s="661"/>
      <c r="LKV42" s="661"/>
      <c r="LKW42" s="661"/>
      <c r="LKX42" s="661"/>
      <c r="LKY42" s="661"/>
      <c r="LKZ42" s="661"/>
      <c r="LLA42" s="661"/>
      <c r="LLB42" s="661"/>
      <c r="LLC42" s="661"/>
      <c r="LLD42" s="661"/>
      <c r="LLE42" s="661"/>
      <c r="LLF42" s="661"/>
      <c r="LLG42" s="661"/>
      <c r="LLH42" s="661"/>
      <c r="LLI42" s="661"/>
      <c r="LLJ42" s="661"/>
      <c r="LLK42" s="661"/>
      <c r="LLL42" s="661"/>
      <c r="LLM42" s="661"/>
      <c r="LLN42" s="661"/>
      <c r="LLO42" s="661"/>
      <c r="LLP42" s="661"/>
      <c r="LLQ42" s="661"/>
      <c r="LLR42" s="661"/>
      <c r="LLS42" s="661"/>
      <c r="LLT42" s="661"/>
      <c r="LLU42" s="661"/>
      <c r="LLV42" s="661"/>
      <c r="LLW42" s="661"/>
      <c r="LLX42" s="661"/>
      <c r="LLY42" s="661"/>
      <c r="LLZ42" s="661"/>
      <c r="LMA42" s="661"/>
      <c r="LMB42" s="661"/>
      <c r="LMC42" s="661"/>
      <c r="LMD42" s="661"/>
      <c r="LME42" s="661"/>
      <c r="LMF42" s="661"/>
      <c r="LMG42" s="661"/>
      <c r="LMH42" s="661"/>
      <c r="LMI42" s="661"/>
      <c r="LMJ42" s="661"/>
      <c r="LMK42" s="661"/>
      <c r="LML42" s="661"/>
      <c r="LMM42" s="661"/>
      <c r="LMN42" s="661"/>
      <c r="LMO42" s="661"/>
      <c r="LMP42" s="661"/>
      <c r="LMQ42" s="661"/>
      <c r="LMR42" s="661"/>
      <c r="LMS42" s="661"/>
      <c r="LMT42" s="661"/>
      <c r="LMU42" s="661"/>
      <c r="LMV42" s="661"/>
      <c r="LMW42" s="661"/>
      <c r="LMX42" s="661"/>
      <c r="LMY42" s="661"/>
      <c r="LMZ42" s="661"/>
      <c r="LNA42" s="661"/>
      <c r="LNB42" s="661"/>
      <c r="LNC42" s="661"/>
      <c r="LND42" s="661"/>
      <c r="LNE42" s="661"/>
      <c r="LNF42" s="661"/>
      <c r="LNG42" s="661"/>
      <c r="LNH42" s="661"/>
      <c r="LNI42" s="661"/>
      <c r="LNJ42" s="661"/>
      <c r="LNK42" s="661"/>
      <c r="LNL42" s="661"/>
      <c r="LNM42" s="661"/>
      <c r="LNN42" s="661"/>
      <c r="LNO42" s="661"/>
      <c r="LNP42" s="661"/>
      <c r="LNQ42" s="661"/>
      <c r="LNR42" s="661"/>
      <c r="LNS42" s="661"/>
      <c r="LNT42" s="661"/>
      <c r="LNU42" s="661"/>
      <c r="LNV42" s="661"/>
      <c r="LNW42" s="661"/>
      <c r="LNX42" s="661"/>
      <c r="LNY42" s="661"/>
      <c r="LNZ42" s="661"/>
      <c r="LOA42" s="661"/>
      <c r="LOB42" s="661"/>
      <c r="LOC42" s="661"/>
      <c r="LOD42" s="661"/>
      <c r="LOE42" s="661"/>
      <c r="LOF42" s="661"/>
      <c r="LOG42" s="661"/>
      <c r="LOH42" s="661"/>
      <c r="LOI42" s="661"/>
      <c r="LOJ42" s="661"/>
      <c r="LOK42" s="661"/>
      <c r="LOL42" s="661"/>
      <c r="LOM42" s="661"/>
      <c r="LON42" s="661"/>
      <c r="LOO42" s="661"/>
      <c r="LOP42" s="661"/>
      <c r="LOQ42" s="661"/>
      <c r="LOR42" s="661"/>
      <c r="LOS42" s="661"/>
      <c r="LOT42" s="661"/>
      <c r="LOU42" s="661"/>
      <c r="LOV42" s="661"/>
      <c r="LOW42" s="661"/>
      <c r="LOX42" s="661"/>
      <c r="LOY42" s="661"/>
      <c r="LOZ42" s="661"/>
      <c r="LPA42" s="661"/>
      <c r="LPB42" s="661"/>
      <c r="LPC42" s="661"/>
      <c r="LPD42" s="661"/>
      <c r="LPE42" s="661"/>
      <c r="LPF42" s="661"/>
      <c r="LPG42" s="661"/>
      <c r="LPH42" s="661"/>
      <c r="LPI42" s="661"/>
      <c r="LPJ42" s="661"/>
      <c r="LPK42" s="661"/>
      <c r="LPL42" s="661"/>
      <c r="LPM42" s="661"/>
      <c r="LPN42" s="661"/>
      <c r="LPO42" s="661"/>
      <c r="LPP42" s="661"/>
      <c r="LPQ42" s="661"/>
      <c r="LPR42" s="661"/>
      <c r="LPS42" s="661"/>
      <c r="LPT42" s="661"/>
      <c r="LPU42" s="661"/>
      <c r="LPV42" s="661"/>
      <c r="LPW42" s="661"/>
      <c r="LPX42" s="661"/>
      <c r="LPY42" s="661"/>
      <c r="LPZ42" s="661"/>
      <c r="LQA42" s="661"/>
      <c r="LQB42" s="661"/>
      <c r="LQC42" s="661"/>
      <c r="LQD42" s="661"/>
      <c r="LQE42" s="661"/>
      <c r="LQF42" s="661"/>
      <c r="LQG42" s="661"/>
      <c r="LQH42" s="661"/>
      <c r="LQI42" s="661"/>
      <c r="LQJ42" s="661"/>
      <c r="LQK42" s="661"/>
      <c r="LQL42" s="661"/>
      <c r="LQM42" s="661"/>
      <c r="LQN42" s="661"/>
      <c r="LQO42" s="661"/>
      <c r="LQP42" s="661"/>
      <c r="LQQ42" s="661"/>
      <c r="LQR42" s="661"/>
      <c r="LQS42" s="661"/>
      <c r="LQT42" s="661"/>
      <c r="LQU42" s="661"/>
      <c r="LQV42" s="661"/>
      <c r="LQW42" s="661"/>
      <c r="LQX42" s="661"/>
      <c r="LQY42" s="661"/>
      <c r="LQZ42" s="661"/>
      <c r="LRA42" s="661"/>
      <c r="LRB42" s="661"/>
      <c r="LRC42" s="661"/>
      <c r="LRD42" s="661"/>
      <c r="LRE42" s="661"/>
      <c r="LRF42" s="661"/>
      <c r="LRG42" s="661"/>
      <c r="LRH42" s="661"/>
      <c r="LRI42" s="661"/>
      <c r="LRJ42" s="661"/>
      <c r="LRK42" s="661"/>
      <c r="LRL42" s="661"/>
      <c r="LRM42" s="661"/>
      <c r="LRN42" s="661"/>
      <c r="LRO42" s="661"/>
      <c r="LRP42" s="661"/>
      <c r="LRQ42" s="661"/>
      <c r="LRR42" s="661"/>
      <c r="LRS42" s="661"/>
      <c r="LRT42" s="661"/>
      <c r="LRU42" s="661"/>
      <c r="LRV42" s="661"/>
      <c r="LRW42" s="661"/>
      <c r="LRX42" s="661"/>
      <c r="LRY42" s="661"/>
      <c r="LRZ42" s="661"/>
      <c r="LSA42" s="661"/>
      <c r="LSB42" s="661"/>
      <c r="LSC42" s="661"/>
      <c r="LSD42" s="661"/>
      <c r="LSE42" s="661"/>
      <c r="LSF42" s="661"/>
      <c r="LSG42" s="661"/>
      <c r="LSH42" s="661"/>
      <c r="LSI42" s="661"/>
      <c r="LSJ42" s="661"/>
      <c r="LSK42" s="661"/>
      <c r="LSL42" s="661"/>
      <c r="LSM42" s="661"/>
      <c r="LSN42" s="661"/>
      <c r="LSO42" s="661"/>
      <c r="LSP42" s="661"/>
      <c r="LSQ42" s="661"/>
      <c r="LSR42" s="661"/>
      <c r="LSS42" s="661"/>
      <c r="LST42" s="661"/>
      <c r="LSU42" s="661"/>
      <c r="LSV42" s="661"/>
      <c r="LSW42" s="661"/>
      <c r="LSX42" s="661"/>
      <c r="LSY42" s="661"/>
      <c r="LSZ42" s="661"/>
      <c r="LTA42" s="661"/>
      <c r="LTB42" s="661"/>
      <c r="LTC42" s="661"/>
      <c r="LTD42" s="661"/>
      <c r="LTE42" s="661"/>
      <c r="LTF42" s="661"/>
      <c r="LTG42" s="661"/>
      <c r="LTH42" s="661"/>
      <c r="LTI42" s="661"/>
      <c r="LTJ42" s="661"/>
      <c r="LTK42" s="661"/>
      <c r="LTL42" s="661"/>
      <c r="LTM42" s="661"/>
      <c r="LTN42" s="661"/>
      <c r="LTO42" s="661"/>
      <c r="LTP42" s="661"/>
      <c r="LTQ42" s="661"/>
      <c r="LTR42" s="661"/>
      <c r="LTS42" s="661"/>
      <c r="LTT42" s="661"/>
      <c r="LTU42" s="661"/>
      <c r="LTV42" s="661"/>
      <c r="LTW42" s="661"/>
      <c r="LTX42" s="661"/>
      <c r="LTY42" s="661"/>
      <c r="LTZ42" s="661"/>
      <c r="LUA42" s="661"/>
      <c r="LUB42" s="661"/>
      <c r="LUC42" s="661"/>
      <c r="LUD42" s="661"/>
      <c r="LUE42" s="661"/>
      <c r="LUF42" s="661"/>
      <c r="LUG42" s="661"/>
      <c r="LUH42" s="661"/>
      <c r="LUI42" s="661"/>
      <c r="LUJ42" s="661"/>
      <c r="LUK42" s="661"/>
      <c r="LUL42" s="661"/>
      <c r="LUM42" s="661"/>
      <c r="LUN42" s="661"/>
      <c r="LUO42" s="661"/>
      <c r="LUP42" s="661"/>
      <c r="LUQ42" s="661"/>
      <c r="LUR42" s="661"/>
      <c r="LUS42" s="661"/>
      <c r="LUT42" s="661"/>
      <c r="LUU42" s="661"/>
      <c r="LUV42" s="661"/>
      <c r="LUW42" s="661"/>
      <c r="LUX42" s="661"/>
      <c r="LUY42" s="661"/>
      <c r="LUZ42" s="661"/>
      <c r="LVA42" s="661"/>
      <c r="LVB42" s="661"/>
      <c r="LVC42" s="661"/>
      <c r="LVD42" s="661"/>
      <c r="LVE42" s="661"/>
      <c r="LVF42" s="661"/>
      <c r="LVG42" s="661"/>
      <c r="LVH42" s="661"/>
      <c r="LVI42" s="661"/>
      <c r="LVJ42" s="661"/>
      <c r="LVK42" s="661"/>
      <c r="LVL42" s="661"/>
      <c r="LVM42" s="661"/>
      <c r="LVN42" s="661"/>
      <c r="LVO42" s="661"/>
      <c r="LVP42" s="661"/>
      <c r="LVQ42" s="661"/>
      <c r="LVR42" s="661"/>
      <c r="LVS42" s="661"/>
      <c r="LVT42" s="661"/>
      <c r="LVU42" s="661"/>
      <c r="LVV42" s="661"/>
      <c r="LVW42" s="661"/>
      <c r="LVX42" s="661"/>
      <c r="LVY42" s="661"/>
      <c r="LVZ42" s="661"/>
      <c r="LWA42" s="661"/>
      <c r="LWB42" s="661"/>
      <c r="LWC42" s="661"/>
      <c r="LWD42" s="661"/>
      <c r="LWE42" s="661"/>
      <c r="LWF42" s="661"/>
      <c r="LWG42" s="661"/>
      <c r="LWH42" s="661"/>
      <c r="LWI42" s="661"/>
      <c r="LWJ42" s="661"/>
      <c r="LWK42" s="661"/>
      <c r="LWL42" s="661"/>
      <c r="LWM42" s="661"/>
      <c r="LWN42" s="661"/>
      <c r="LWO42" s="661"/>
      <c r="LWP42" s="661"/>
      <c r="LWQ42" s="661"/>
      <c r="LWR42" s="661"/>
      <c r="LWS42" s="661"/>
      <c r="LWT42" s="661"/>
      <c r="LWU42" s="661"/>
      <c r="LWV42" s="661"/>
      <c r="LWW42" s="661"/>
      <c r="LWX42" s="661"/>
      <c r="LWY42" s="661"/>
      <c r="LWZ42" s="661"/>
      <c r="LXA42" s="661"/>
      <c r="LXB42" s="661"/>
      <c r="LXC42" s="661"/>
      <c r="LXD42" s="661"/>
      <c r="LXE42" s="661"/>
      <c r="LXF42" s="661"/>
      <c r="LXG42" s="661"/>
      <c r="LXH42" s="661"/>
      <c r="LXI42" s="661"/>
      <c r="LXJ42" s="661"/>
      <c r="LXK42" s="661"/>
      <c r="LXL42" s="661"/>
      <c r="LXM42" s="661"/>
      <c r="LXN42" s="661"/>
      <c r="LXO42" s="661"/>
      <c r="LXP42" s="661"/>
      <c r="LXQ42" s="661"/>
      <c r="LXR42" s="661"/>
      <c r="LXS42" s="661"/>
      <c r="LXT42" s="661"/>
      <c r="LXU42" s="661"/>
      <c r="LXV42" s="661"/>
      <c r="LXW42" s="661"/>
      <c r="LXX42" s="661"/>
      <c r="LXY42" s="661"/>
      <c r="LXZ42" s="661"/>
      <c r="LYA42" s="661"/>
      <c r="LYB42" s="661"/>
      <c r="LYC42" s="661"/>
      <c r="LYD42" s="661"/>
      <c r="LYE42" s="661"/>
      <c r="LYF42" s="661"/>
      <c r="LYG42" s="661"/>
      <c r="LYH42" s="661"/>
      <c r="LYI42" s="661"/>
      <c r="LYJ42" s="661"/>
      <c r="LYK42" s="661"/>
      <c r="LYL42" s="661"/>
      <c r="LYM42" s="661"/>
      <c r="LYN42" s="661"/>
      <c r="LYO42" s="661"/>
      <c r="LYP42" s="661"/>
      <c r="LYQ42" s="661"/>
      <c r="LYR42" s="661"/>
      <c r="LYS42" s="661"/>
      <c r="LYT42" s="661"/>
      <c r="LYU42" s="661"/>
      <c r="LYV42" s="661"/>
      <c r="LYW42" s="661"/>
      <c r="LYX42" s="661"/>
      <c r="LYY42" s="661"/>
      <c r="LYZ42" s="661"/>
      <c r="LZA42" s="661"/>
      <c r="LZB42" s="661"/>
      <c r="LZC42" s="661"/>
      <c r="LZD42" s="661"/>
      <c r="LZE42" s="661"/>
      <c r="LZF42" s="661"/>
      <c r="LZG42" s="661"/>
      <c r="LZH42" s="661"/>
      <c r="LZI42" s="661"/>
      <c r="LZJ42" s="661"/>
      <c r="LZK42" s="661"/>
      <c r="LZL42" s="661"/>
      <c r="LZM42" s="661"/>
      <c r="LZN42" s="661"/>
      <c r="LZO42" s="661"/>
      <c r="LZP42" s="661"/>
      <c r="LZQ42" s="661"/>
      <c r="LZR42" s="661"/>
      <c r="LZS42" s="661"/>
      <c r="LZT42" s="661"/>
      <c r="LZU42" s="661"/>
      <c r="LZV42" s="661"/>
      <c r="LZW42" s="661"/>
      <c r="LZX42" s="661"/>
      <c r="LZY42" s="661"/>
      <c r="LZZ42" s="661"/>
      <c r="MAA42" s="661"/>
      <c r="MAB42" s="661"/>
      <c r="MAC42" s="661"/>
      <c r="MAD42" s="661"/>
      <c r="MAE42" s="661"/>
      <c r="MAF42" s="661"/>
      <c r="MAG42" s="661"/>
      <c r="MAH42" s="661"/>
      <c r="MAI42" s="661"/>
      <c r="MAJ42" s="661"/>
      <c r="MAK42" s="661"/>
      <c r="MAL42" s="661"/>
      <c r="MAM42" s="661"/>
      <c r="MAN42" s="661"/>
      <c r="MAO42" s="661"/>
      <c r="MAP42" s="661"/>
      <c r="MAQ42" s="661"/>
      <c r="MAR42" s="661"/>
      <c r="MAS42" s="661"/>
      <c r="MAT42" s="661"/>
      <c r="MAU42" s="661"/>
      <c r="MAV42" s="661"/>
      <c r="MAW42" s="661"/>
      <c r="MAX42" s="661"/>
      <c r="MAY42" s="661"/>
      <c r="MAZ42" s="661"/>
      <c r="MBA42" s="661"/>
      <c r="MBB42" s="661"/>
      <c r="MBC42" s="661"/>
      <c r="MBD42" s="661"/>
      <c r="MBE42" s="661"/>
      <c r="MBF42" s="661"/>
      <c r="MBG42" s="661"/>
      <c r="MBH42" s="661"/>
      <c r="MBI42" s="661"/>
      <c r="MBJ42" s="661"/>
      <c r="MBK42" s="661"/>
      <c r="MBL42" s="661"/>
      <c r="MBM42" s="661"/>
      <c r="MBN42" s="661"/>
      <c r="MBO42" s="661"/>
      <c r="MBP42" s="661"/>
      <c r="MBQ42" s="661"/>
      <c r="MBR42" s="661"/>
      <c r="MBS42" s="661"/>
      <c r="MBT42" s="661"/>
      <c r="MBU42" s="661"/>
      <c r="MBV42" s="661"/>
      <c r="MBW42" s="661"/>
      <c r="MBX42" s="661"/>
      <c r="MBY42" s="661"/>
      <c r="MBZ42" s="661"/>
      <c r="MCA42" s="661"/>
      <c r="MCB42" s="661"/>
      <c r="MCC42" s="661"/>
      <c r="MCD42" s="661"/>
      <c r="MCE42" s="661"/>
      <c r="MCF42" s="661"/>
      <c r="MCG42" s="661"/>
      <c r="MCH42" s="661"/>
      <c r="MCI42" s="661"/>
      <c r="MCJ42" s="661"/>
      <c r="MCK42" s="661"/>
      <c r="MCL42" s="661"/>
      <c r="MCM42" s="661"/>
      <c r="MCN42" s="661"/>
      <c r="MCO42" s="661"/>
      <c r="MCP42" s="661"/>
      <c r="MCQ42" s="661"/>
      <c r="MCR42" s="661"/>
      <c r="MCS42" s="661"/>
      <c r="MCT42" s="661"/>
      <c r="MCU42" s="661"/>
      <c r="MCV42" s="661"/>
      <c r="MCW42" s="661"/>
      <c r="MCX42" s="661"/>
      <c r="MCY42" s="661"/>
      <c r="MCZ42" s="661"/>
      <c r="MDA42" s="661"/>
      <c r="MDB42" s="661"/>
      <c r="MDC42" s="661"/>
      <c r="MDD42" s="661"/>
      <c r="MDE42" s="661"/>
      <c r="MDF42" s="661"/>
      <c r="MDG42" s="661"/>
      <c r="MDH42" s="661"/>
      <c r="MDI42" s="661"/>
      <c r="MDJ42" s="661"/>
      <c r="MDK42" s="661"/>
      <c r="MDL42" s="661"/>
      <c r="MDM42" s="661"/>
      <c r="MDN42" s="661"/>
      <c r="MDO42" s="661"/>
      <c r="MDP42" s="661"/>
      <c r="MDQ42" s="661"/>
      <c r="MDR42" s="661"/>
      <c r="MDS42" s="661"/>
      <c r="MDT42" s="661"/>
      <c r="MDU42" s="661"/>
      <c r="MDV42" s="661"/>
      <c r="MDW42" s="661"/>
      <c r="MDX42" s="661"/>
      <c r="MDY42" s="661"/>
      <c r="MDZ42" s="661"/>
      <c r="MEA42" s="661"/>
      <c r="MEB42" s="661"/>
      <c r="MEC42" s="661"/>
      <c r="MED42" s="661"/>
      <c r="MEE42" s="661"/>
      <c r="MEF42" s="661"/>
      <c r="MEG42" s="661"/>
      <c r="MEH42" s="661"/>
      <c r="MEI42" s="661"/>
      <c r="MEJ42" s="661"/>
      <c r="MEK42" s="661"/>
      <c r="MEL42" s="661"/>
      <c r="MEM42" s="661"/>
      <c r="MEN42" s="661"/>
      <c r="MEO42" s="661"/>
      <c r="MEP42" s="661"/>
      <c r="MEQ42" s="661"/>
      <c r="MER42" s="661"/>
      <c r="MES42" s="661"/>
      <c r="MET42" s="661"/>
      <c r="MEU42" s="661"/>
      <c r="MEV42" s="661"/>
      <c r="MEW42" s="661"/>
      <c r="MEX42" s="661"/>
      <c r="MEY42" s="661"/>
      <c r="MEZ42" s="661"/>
      <c r="MFA42" s="661"/>
      <c r="MFB42" s="661"/>
      <c r="MFC42" s="661"/>
      <c r="MFD42" s="661"/>
      <c r="MFE42" s="661"/>
      <c r="MFF42" s="661"/>
      <c r="MFG42" s="661"/>
      <c r="MFH42" s="661"/>
      <c r="MFI42" s="661"/>
      <c r="MFJ42" s="661"/>
      <c r="MFK42" s="661"/>
      <c r="MFL42" s="661"/>
      <c r="MFM42" s="661"/>
      <c r="MFN42" s="661"/>
      <c r="MFO42" s="661"/>
      <c r="MFP42" s="661"/>
      <c r="MFQ42" s="661"/>
      <c r="MFR42" s="661"/>
      <c r="MFS42" s="661"/>
      <c r="MFT42" s="661"/>
      <c r="MFU42" s="661"/>
      <c r="MFV42" s="661"/>
      <c r="MFW42" s="661"/>
      <c r="MFX42" s="661"/>
      <c r="MFY42" s="661"/>
      <c r="MFZ42" s="661"/>
      <c r="MGA42" s="661"/>
      <c r="MGB42" s="661"/>
      <c r="MGC42" s="661"/>
      <c r="MGD42" s="661"/>
      <c r="MGE42" s="661"/>
      <c r="MGF42" s="661"/>
      <c r="MGG42" s="661"/>
      <c r="MGH42" s="661"/>
      <c r="MGI42" s="661"/>
      <c r="MGJ42" s="661"/>
      <c r="MGK42" s="661"/>
      <c r="MGL42" s="661"/>
      <c r="MGM42" s="661"/>
      <c r="MGN42" s="661"/>
      <c r="MGO42" s="661"/>
      <c r="MGP42" s="661"/>
      <c r="MGQ42" s="661"/>
      <c r="MGR42" s="661"/>
      <c r="MGS42" s="661"/>
      <c r="MGT42" s="661"/>
      <c r="MGU42" s="661"/>
      <c r="MGV42" s="661"/>
      <c r="MGW42" s="661"/>
      <c r="MGX42" s="661"/>
      <c r="MGY42" s="661"/>
      <c r="MGZ42" s="661"/>
      <c r="MHA42" s="661"/>
      <c r="MHB42" s="661"/>
      <c r="MHC42" s="661"/>
      <c r="MHD42" s="661"/>
      <c r="MHE42" s="661"/>
      <c r="MHF42" s="661"/>
      <c r="MHG42" s="661"/>
      <c r="MHH42" s="661"/>
      <c r="MHI42" s="661"/>
      <c r="MHJ42" s="661"/>
      <c r="MHK42" s="661"/>
      <c r="MHL42" s="661"/>
      <c r="MHM42" s="661"/>
      <c r="MHN42" s="661"/>
      <c r="MHO42" s="661"/>
      <c r="MHP42" s="661"/>
      <c r="MHQ42" s="661"/>
      <c r="MHR42" s="661"/>
      <c r="MHS42" s="661"/>
      <c r="MHT42" s="661"/>
      <c r="MHU42" s="661"/>
      <c r="MHV42" s="661"/>
      <c r="MHW42" s="661"/>
      <c r="MHX42" s="661"/>
      <c r="MHY42" s="661"/>
      <c r="MHZ42" s="661"/>
      <c r="MIA42" s="661"/>
      <c r="MIB42" s="661"/>
      <c r="MIC42" s="661"/>
      <c r="MID42" s="661"/>
      <c r="MIE42" s="661"/>
      <c r="MIF42" s="661"/>
      <c r="MIG42" s="661"/>
      <c r="MIH42" s="661"/>
      <c r="MII42" s="661"/>
      <c r="MIJ42" s="661"/>
      <c r="MIK42" s="661"/>
      <c r="MIL42" s="661"/>
      <c r="MIM42" s="661"/>
      <c r="MIN42" s="661"/>
      <c r="MIO42" s="661"/>
      <c r="MIP42" s="661"/>
      <c r="MIQ42" s="661"/>
      <c r="MIR42" s="661"/>
      <c r="MIS42" s="661"/>
      <c r="MIT42" s="661"/>
      <c r="MIU42" s="661"/>
      <c r="MIV42" s="661"/>
      <c r="MIW42" s="661"/>
      <c r="MIX42" s="661"/>
      <c r="MIY42" s="661"/>
      <c r="MIZ42" s="661"/>
      <c r="MJA42" s="661"/>
      <c r="MJB42" s="661"/>
      <c r="MJC42" s="661"/>
      <c r="MJD42" s="661"/>
      <c r="MJE42" s="661"/>
      <c r="MJF42" s="661"/>
      <c r="MJG42" s="661"/>
      <c r="MJH42" s="661"/>
      <c r="MJI42" s="661"/>
      <c r="MJJ42" s="661"/>
      <c r="MJK42" s="661"/>
      <c r="MJL42" s="661"/>
      <c r="MJM42" s="661"/>
      <c r="MJN42" s="661"/>
      <c r="MJO42" s="661"/>
      <c r="MJP42" s="661"/>
      <c r="MJQ42" s="661"/>
      <c r="MJR42" s="661"/>
      <c r="MJS42" s="661"/>
      <c r="MJT42" s="661"/>
      <c r="MJU42" s="661"/>
      <c r="MJV42" s="661"/>
      <c r="MJW42" s="661"/>
      <c r="MJX42" s="661"/>
      <c r="MJY42" s="661"/>
      <c r="MJZ42" s="661"/>
      <c r="MKA42" s="661"/>
      <c r="MKB42" s="661"/>
      <c r="MKC42" s="661"/>
      <c r="MKD42" s="661"/>
      <c r="MKE42" s="661"/>
      <c r="MKF42" s="661"/>
      <c r="MKG42" s="661"/>
      <c r="MKH42" s="661"/>
      <c r="MKI42" s="661"/>
      <c r="MKJ42" s="661"/>
      <c r="MKK42" s="661"/>
      <c r="MKL42" s="661"/>
      <c r="MKM42" s="661"/>
      <c r="MKN42" s="661"/>
      <c r="MKO42" s="661"/>
      <c r="MKP42" s="661"/>
      <c r="MKQ42" s="661"/>
      <c r="MKR42" s="661"/>
      <c r="MKS42" s="661"/>
      <c r="MKT42" s="661"/>
      <c r="MKU42" s="661"/>
      <c r="MKV42" s="661"/>
      <c r="MKW42" s="661"/>
      <c r="MKX42" s="661"/>
      <c r="MKY42" s="661"/>
      <c r="MKZ42" s="661"/>
      <c r="MLA42" s="661"/>
      <c r="MLB42" s="661"/>
      <c r="MLC42" s="661"/>
      <c r="MLD42" s="661"/>
      <c r="MLE42" s="661"/>
      <c r="MLF42" s="661"/>
      <c r="MLG42" s="661"/>
      <c r="MLH42" s="661"/>
      <c r="MLI42" s="661"/>
      <c r="MLJ42" s="661"/>
      <c r="MLK42" s="661"/>
      <c r="MLL42" s="661"/>
      <c r="MLM42" s="661"/>
      <c r="MLN42" s="661"/>
      <c r="MLO42" s="661"/>
      <c r="MLP42" s="661"/>
      <c r="MLQ42" s="661"/>
      <c r="MLR42" s="661"/>
      <c r="MLS42" s="661"/>
      <c r="MLT42" s="661"/>
      <c r="MLU42" s="661"/>
      <c r="MLV42" s="661"/>
      <c r="MLW42" s="661"/>
      <c r="MLX42" s="661"/>
      <c r="MLY42" s="661"/>
      <c r="MLZ42" s="661"/>
      <c r="MMA42" s="661"/>
      <c r="MMB42" s="661"/>
      <c r="MMC42" s="661"/>
      <c r="MMD42" s="661"/>
      <c r="MME42" s="661"/>
      <c r="MMF42" s="661"/>
      <c r="MMG42" s="661"/>
      <c r="MMH42" s="661"/>
      <c r="MMI42" s="661"/>
      <c r="MMJ42" s="661"/>
      <c r="MMK42" s="661"/>
      <c r="MML42" s="661"/>
      <c r="MMM42" s="661"/>
      <c r="MMN42" s="661"/>
      <c r="MMO42" s="661"/>
      <c r="MMP42" s="661"/>
      <c r="MMQ42" s="661"/>
      <c r="MMR42" s="661"/>
      <c r="MMS42" s="661"/>
      <c r="MMT42" s="661"/>
      <c r="MMU42" s="661"/>
      <c r="MMV42" s="661"/>
      <c r="MMW42" s="661"/>
      <c r="MMX42" s="661"/>
      <c r="MMY42" s="661"/>
      <c r="MMZ42" s="661"/>
      <c r="MNA42" s="661"/>
      <c r="MNB42" s="661"/>
      <c r="MNC42" s="661"/>
      <c r="MND42" s="661"/>
      <c r="MNE42" s="661"/>
      <c r="MNF42" s="661"/>
      <c r="MNG42" s="661"/>
      <c r="MNH42" s="661"/>
      <c r="MNI42" s="661"/>
      <c r="MNJ42" s="661"/>
      <c r="MNK42" s="661"/>
      <c r="MNL42" s="661"/>
      <c r="MNM42" s="661"/>
      <c r="MNN42" s="661"/>
      <c r="MNO42" s="661"/>
      <c r="MNP42" s="661"/>
      <c r="MNQ42" s="661"/>
      <c r="MNR42" s="661"/>
      <c r="MNS42" s="661"/>
      <c r="MNT42" s="661"/>
      <c r="MNU42" s="661"/>
      <c r="MNV42" s="661"/>
      <c r="MNW42" s="661"/>
      <c r="MNX42" s="661"/>
      <c r="MNY42" s="661"/>
      <c r="MNZ42" s="661"/>
      <c r="MOA42" s="661"/>
      <c r="MOB42" s="661"/>
      <c r="MOC42" s="661"/>
      <c r="MOD42" s="661"/>
      <c r="MOE42" s="661"/>
      <c r="MOF42" s="661"/>
      <c r="MOG42" s="661"/>
      <c r="MOH42" s="661"/>
      <c r="MOI42" s="661"/>
      <c r="MOJ42" s="661"/>
      <c r="MOK42" s="661"/>
      <c r="MOL42" s="661"/>
      <c r="MOM42" s="661"/>
      <c r="MON42" s="661"/>
      <c r="MOO42" s="661"/>
      <c r="MOP42" s="661"/>
      <c r="MOQ42" s="661"/>
      <c r="MOR42" s="661"/>
      <c r="MOS42" s="661"/>
      <c r="MOT42" s="661"/>
      <c r="MOU42" s="661"/>
      <c r="MOV42" s="661"/>
      <c r="MOW42" s="661"/>
      <c r="MOX42" s="661"/>
      <c r="MOY42" s="661"/>
      <c r="MOZ42" s="661"/>
      <c r="MPA42" s="661"/>
      <c r="MPB42" s="661"/>
      <c r="MPC42" s="661"/>
      <c r="MPD42" s="661"/>
      <c r="MPE42" s="661"/>
      <c r="MPF42" s="661"/>
      <c r="MPG42" s="661"/>
      <c r="MPH42" s="661"/>
      <c r="MPI42" s="661"/>
      <c r="MPJ42" s="661"/>
      <c r="MPK42" s="661"/>
      <c r="MPL42" s="661"/>
      <c r="MPM42" s="661"/>
      <c r="MPN42" s="661"/>
      <c r="MPO42" s="661"/>
      <c r="MPP42" s="661"/>
      <c r="MPQ42" s="661"/>
      <c r="MPR42" s="661"/>
      <c r="MPS42" s="661"/>
      <c r="MPT42" s="661"/>
      <c r="MPU42" s="661"/>
      <c r="MPV42" s="661"/>
      <c r="MPW42" s="661"/>
      <c r="MPX42" s="661"/>
      <c r="MPY42" s="661"/>
      <c r="MPZ42" s="661"/>
      <c r="MQA42" s="661"/>
      <c r="MQB42" s="661"/>
      <c r="MQC42" s="661"/>
      <c r="MQD42" s="661"/>
      <c r="MQE42" s="661"/>
      <c r="MQF42" s="661"/>
      <c r="MQG42" s="661"/>
      <c r="MQH42" s="661"/>
      <c r="MQI42" s="661"/>
      <c r="MQJ42" s="661"/>
      <c r="MQK42" s="661"/>
      <c r="MQL42" s="661"/>
      <c r="MQM42" s="661"/>
      <c r="MQN42" s="661"/>
      <c r="MQO42" s="661"/>
      <c r="MQP42" s="661"/>
      <c r="MQQ42" s="661"/>
      <c r="MQR42" s="661"/>
      <c r="MQS42" s="661"/>
      <c r="MQT42" s="661"/>
      <c r="MQU42" s="661"/>
      <c r="MQV42" s="661"/>
      <c r="MQW42" s="661"/>
      <c r="MQX42" s="661"/>
      <c r="MQY42" s="661"/>
      <c r="MQZ42" s="661"/>
      <c r="MRA42" s="661"/>
      <c r="MRB42" s="661"/>
      <c r="MRC42" s="661"/>
      <c r="MRD42" s="661"/>
      <c r="MRE42" s="661"/>
      <c r="MRF42" s="661"/>
      <c r="MRG42" s="661"/>
      <c r="MRH42" s="661"/>
      <c r="MRI42" s="661"/>
      <c r="MRJ42" s="661"/>
      <c r="MRK42" s="661"/>
      <c r="MRL42" s="661"/>
      <c r="MRM42" s="661"/>
      <c r="MRN42" s="661"/>
      <c r="MRO42" s="661"/>
      <c r="MRP42" s="661"/>
      <c r="MRQ42" s="661"/>
      <c r="MRR42" s="661"/>
      <c r="MRS42" s="661"/>
      <c r="MRT42" s="661"/>
      <c r="MRU42" s="661"/>
      <c r="MRV42" s="661"/>
      <c r="MRW42" s="661"/>
      <c r="MRX42" s="661"/>
      <c r="MRY42" s="661"/>
      <c r="MRZ42" s="661"/>
      <c r="MSA42" s="661"/>
      <c r="MSB42" s="661"/>
      <c r="MSC42" s="661"/>
      <c r="MSD42" s="661"/>
      <c r="MSE42" s="661"/>
      <c r="MSF42" s="661"/>
      <c r="MSG42" s="661"/>
      <c r="MSH42" s="661"/>
      <c r="MSI42" s="661"/>
      <c r="MSJ42" s="661"/>
      <c r="MSK42" s="661"/>
      <c r="MSL42" s="661"/>
      <c r="MSM42" s="661"/>
      <c r="MSN42" s="661"/>
      <c r="MSO42" s="661"/>
      <c r="MSP42" s="661"/>
      <c r="MSQ42" s="661"/>
      <c r="MSR42" s="661"/>
      <c r="MSS42" s="661"/>
      <c r="MST42" s="661"/>
      <c r="MSU42" s="661"/>
      <c r="MSV42" s="661"/>
      <c r="MSW42" s="661"/>
      <c r="MSX42" s="661"/>
      <c r="MSY42" s="661"/>
      <c r="MSZ42" s="661"/>
      <c r="MTA42" s="661"/>
      <c r="MTB42" s="661"/>
      <c r="MTC42" s="661"/>
      <c r="MTD42" s="661"/>
      <c r="MTE42" s="661"/>
      <c r="MTF42" s="661"/>
      <c r="MTG42" s="661"/>
      <c r="MTH42" s="661"/>
      <c r="MTI42" s="661"/>
      <c r="MTJ42" s="661"/>
      <c r="MTK42" s="661"/>
      <c r="MTL42" s="661"/>
      <c r="MTM42" s="661"/>
      <c r="MTN42" s="661"/>
      <c r="MTO42" s="661"/>
      <c r="MTP42" s="661"/>
      <c r="MTQ42" s="661"/>
      <c r="MTR42" s="661"/>
      <c r="MTS42" s="661"/>
      <c r="MTT42" s="661"/>
      <c r="MTU42" s="661"/>
      <c r="MTV42" s="661"/>
      <c r="MTW42" s="661"/>
      <c r="MTX42" s="661"/>
      <c r="MTY42" s="661"/>
      <c r="MTZ42" s="661"/>
      <c r="MUA42" s="661"/>
      <c r="MUB42" s="661"/>
      <c r="MUC42" s="661"/>
      <c r="MUD42" s="661"/>
      <c r="MUE42" s="661"/>
      <c r="MUF42" s="661"/>
      <c r="MUG42" s="661"/>
      <c r="MUH42" s="661"/>
      <c r="MUI42" s="661"/>
      <c r="MUJ42" s="661"/>
      <c r="MUK42" s="661"/>
      <c r="MUL42" s="661"/>
      <c r="MUM42" s="661"/>
      <c r="MUN42" s="661"/>
      <c r="MUO42" s="661"/>
      <c r="MUP42" s="661"/>
      <c r="MUQ42" s="661"/>
      <c r="MUR42" s="661"/>
      <c r="MUS42" s="661"/>
      <c r="MUT42" s="661"/>
      <c r="MUU42" s="661"/>
      <c r="MUV42" s="661"/>
      <c r="MUW42" s="661"/>
      <c r="MUX42" s="661"/>
      <c r="MUY42" s="661"/>
      <c r="MUZ42" s="661"/>
      <c r="MVA42" s="661"/>
      <c r="MVB42" s="661"/>
      <c r="MVC42" s="661"/>
      <c r="MVD42" s="661"/>
      <c r="MVE42" s="661"/>
      <c r="MVF42" s="661"/>
      <c r="MVG42" s="661"/>
      <c r="MVH42" s="661"/>
      <c r="MVI42" s="661"/>
      <c r="MVJ42" s="661"/>
      <c r="MVK42" s="661"/>
      <c r="MVL42" s="661"/>
      <c r="MVM42" s="661"/>
      <c r="MVN42" s="661"/>
      <c r="MVO42" s="661"/>
      <c r="MVP42" s="661"/>
      <c r="MVQ42" s="661"/>
      <c r="MVR42" s="661"/>
      <c r="MVS42" s="661"/>
      <c r="MVT42" s="661"/>
      <c r="MVU42" s="661"/>
      <c r="MVV42" s="661"/>
      <c r="MVW42" s="661"/>
      <c r="MVX42" s="661"/>
      <c r="MVY42" s="661"/>
      <c r="MVZ42" s="661"/>
      <c r="MWA42" s="661"/>
      <c r="MWB42" s="661"/>
      <c r="MWC42" s="661"/>
      <c r="MWD42" s="661"/>
      <c r="MWE42" s="661"/>
      <c r="MWF42" s="661"/>
      <c r="MWG42" s="661"/>
      <c r="MWH42" s="661"/>
      <c r="MWI42" s="661"/>
      <c r="MWJ42" s="661"/>
      <c r="MWK42" s="661"/>
      <c r="MWL42" s="661"/>
      <c r="MWM42" s="661"/>
      <c r="MWN42" s="661"/>
      <c r="MWO42" s="661"/>
      <c r="MWP42" s="661"/>
      <c r="MWQ42" s="661"/>
      <c r="MWR42" s="661"/>
      <c r="MWS42" s="661"/>
      <c r="MWT42" s="661"/>
      <c r="MWU42" s="661"/>
      <c r="MWV42" s="661"/>
      <c r="MWW42" s="661"/>
      <c r="MWX42" s="661"/>
      <c r="MWY42" s="661"/>
      <c r="MWZ42" s="661"/>
      <c r="MXA42" s="661"/>
      <c r="MXB42" s="661"/>
      <c r="MXC42" s="661"/>
      <c r="MXD42" s="661"/>
      <c r="MXE42" s="661"/>
      <c r="MXF42" s="661"/>
      <c r="MXG42" s="661"/>
      <c r="MXH42" s="661"/>
      <c r="MXI42" s="661"/>
      <c r="MXJ42" s="661"/>
      <c r="MXK42" s="661"/>
      <c r="MXL42" s="661"/>
      <c r="MXM42" s="661"/>
      <c r="MXN42" s="661"/>
      <c r="MXO42" s="661"/>
      <c r="MXP42" s="661"/>
      <c r="MXQ42" s="661"/>
      <c r="MXR42" s="661"/>
      <c r="MXS42" s="661"/>
      <c r="MXT42" s="661"/>
      <c r="MXU42" s="661"/>
      <c r="MXV42" s="661"/>
      <c r="MXW42" s="661"/>
      <c r="MXX42" s="661"/>
      <c r="MXY42" s="661"/>
      <c r="MXZ42" s="661"/>
      <c r="MYA42" s="661"/>
      <c r="MYB42" s="661"/>
      <c r="MYC42" s="661"/>
      <c r="MYD42" s="661"/>
      <c r="MYE42" s="661"/>
      <c r="MYF42" s="661"/>
      <c r="MYG42" s="661"/>
      <c r="MYH42" s="661"/>
      <c r="MYI42" s="661"/>
      <c r="MYJ42" s="661"/>
      <c r="MYK42" s="661"/>
      <c r="MYL42" s="661"/>
      <c r="MYM42" s="661"/>
      <c r="MYN42" s="661"/>
      <c r="MYO42" s="661"/>
      <c r="MYP42" s="661"/>
      <c r="MYQ42" s="661"/>
      <c r="MYR42" s="661"/>
      <c r="MYS42" s="661"/>
      <c r="MYT42" s="661"/>
      <c r="MYU42" s="661"/>
      <c r="MYV42" s="661"/>
      <c r="MYW42" s="661"/>
      <c r="MYX42" s="661"/>
      <c r="MYY42" s="661"/>
      <c r="MYZ42" s="661"/>
      <c r="MZA42" s="661"/>
      <c r="MZB42" s="661"/>
      <c r="MZC42" s="661"/>
      <c r="MZD42" s="661"/>
      <c r="MZE42" s="661"/>
      <c r="MZF42" s="661"/>
      <c r="MZG42" s="661"/>
      <c r="MZH42" s="661"/>
      <c r="MZI42" s="661"/>
      <c r="MZJ42" s="661"/>
      <c r="MZK42" s="661"/>
      <c r="MZL42" s="661"/>
      <c r="MZM42" s="661"/>
      <c r="MZN42" s="661"/>
      <c r="MZO42" s="661"/>
      <c r="MZP42" s="661"/>
      <c r="MZQ42" s="661"/>
      <c r="MZR42" s="661"/>
      <c r="MZS42" s="661"/>
      <c r="MZT42" s="661"/>
      <c r="MZU42" s="661"/>
      <c r="MZV42" s="661"/>
      <c r="MZW42" s="661"/>
      <c r="MZX42" s="661"/>
      <c r="MZY42" s="661"/>
      <c r="MZZ42" s="661"/>
      <c r="NAA42" s="661"/>
      <c r="NAB42" s="661"/>
      <c r="NAC42" s="661"/>
      <c r="NAD42" s="661"/>
      <c r="NAE42" s="661"/>
      <c r="NAF42" s="661"/>
      <c r="NAG42" s="661"/>
      <c r="NAH42" s="661"/>
      <c r="NAI42" s="661"/>
      <c r="NAJ42" s="661"/>
      <c r="NAK42" s="661"/>
      <c r="NAL42" s="661"/>
      <c r="NAM42" s="661"/>
      <c r="NAN42" s="661"/>
      <c r="NAO42" s="661"/>
      <c r="NAP42" s="661"/>
      <c r="NAQ42" s="661"/>
      <c r="NAR42" s="661"/>
      <c r="NAS42" s="661"/>
      <c r="NAT42" s="661"/>
      <c r="NAU42" s="661"/>
      <c r="NAV42" s="661"/>
      <c r="NAW42" s="661"/>
      <c r="NAX42" s="661"/>
      <c r="NAY42" s="661"/>
      <c r="NAZ42" s="661"/>
      <c r="NBA42" s="661"/>
      <c r="NBB42" s="661"/>
      <c r="NBC42" s="661"/>
      <c r="NBD42" s="661"/>
      <c r="NBE42" s="661"/>
      <c r="NBF42" s="661"/>
      <c r="NBG42" s="661"/>
      <c r="NBH42" s="661"/>
      <c r="NBI42" s="661"/>
      <c r="NBJ42" s="661"/>
      <c r="NBK42" s="661"/>
      <c r="NBL42" s="661"/>
      <c r="NBM42" s="661"/>
      <c r="NBN42" s="661"/>
      <c r="NBO42" s="661"/>
      <c r="NBP42" s="661"/>
      <c r="NBQ42" s="661"/>
      <c r="NBR42" s="661"/>
      <c r="NBS42" s="661"/>
      <c r="NBT42" s="661"/>
      <c r="NBU42" s="661"/>
      <c r="NBV42" s="661"/>
      <c r="NBW42" s="661"/>
      <c r="NBX42" s="661"/>
      <c r="NBY42" s="661"/>
      <c r="NBZ42" s="661"/>
      <c r="NCA42" s="661"/>
      <c r="NCB42" s="661"/>
      <c r="NCC42" s="661"/>
      <c r="NCD42" s="661"/>
      <c r="NCE42" s="661"/>
      <c r="NCF42" s="661"/>
      <c r="NCG42" s="661"/>
      <c r="NCH42" s="661"/>
      <c r="NCI42" s="661"/>
      <c r="NCJ42" s="661"/>
      <c r="NCK42" s="661"/>
      <c r="NCL42" s="661"/>
      <c r="NCM42" s="661"/>
      <c r="NCN42" s="661"/>
      <c r="NCO42" s="661"/>
      <c r="NCP42" s="661"/>
      <c r="NCQ42" s="661"/>
      <c r="NCR42" s="661"/>
      <c r="NCS42" s="661"/>
      <c r="NCT42" s="661"/>
      <c r="NCU42" s="661"/>
      <c r="NCV42" s="661"/>
      <c r="NCW42" s="661"/>
      <c r="NCX42" s="661"/>
      <c r="NCY42" s="661"/>
      <c r="NCZ42" s="661"/>
      <c r="NDA42" s="661"/>
      <c r="NDB42" s="661"/>
      <c r="NDC42" s="661"/>
      <c r="NDD42" s="661"/>
      <c r="NDE42" s="661"/>
      <c r="NDF42" s="661"/>
      <c r="NDG42" s="661"/>
      <c r="NDH42" s="661"/>
      <c r="NDI42" s="661"/>
      <c r="NDJ42" s="661"/>
      <c r="NDK42" s="661"/>
      <c r="NDL42" s="661"/>
      <c r="NDM42" s="661"/>
      <c r="NDN42" s="661"/>
      <c r="NDO42" s="661"/>
      <c r="NDP42" s="661"/>
      <c r="NDQ42" s="661"/>
      <c r="NDR42" s="661"/>
      <c r="NDS42" s="661"/>
      <c r="NDT42" s="661"/>
      <c r="NDU42" s="661"/>
      <c r="NDV42" s="661"/>
      <c r="NDW42" s="661"/>
      <c r="NDX42" s="661"/>
      <c r="NDY42" s="661"/>
      <c r="NDZ42" s="661"/>
      <c r="NEA42" s="661"/>
      <c r="NEB42" s="661"/>
      <c r="NEC42" s="661"/>
      <c r="NED42" s="661"/>
      <c r="NEE42" s="661"/>
      <c r="NEF42" s="661"/>
      <c r="NEG42" s="661"/>
      <c r="NEH42" s="661"/>
      <c r="NEI42" s="661"/>
      <c r="NEJ42" s="661"/>
      <c r="NEK42" s="661"/>
      <c r="NEL42" s="661"/>
      <c r="NEM42" s="661"/>
      <c r="NEN42" s="661"/>
      <c r="NEO42" s="661"/>
      <c r="NEP42" s="661"/>
      <c r="NEQ42" s="661"/>
      <c r="NER42" s="661"/>
      <c r="NES42" s="661"/>
      <c r="NET42" s="661"/>
      <c r="NEU42" s="661"/>
      <c r="NEV42" s="661"/>
      <c r="NEW42" s="661"/>
      <c r="NEX42" s="661"/>
      <c r="NEY42" s="661"/>
      <c r="NEZ42" s="661"/>
      <c r="NFA42" s="661"/>
      <c r="NFB42" s="661"/>
      <c r="NFC42" s="661"/>
      <c r="NFD42" s="661"/>
      <c r="NFE42" s="661"/>
      <c r="NFF42" s="661"/>
      <c r="NFG42" s="661"/>
      <c r="NFH42" s="661"/>
      <c r="NFI42" s="661"/>
      <c r="NFJ42" s="661"/>
      <c r="NFK42" s="661"/>
      <c r="NFL42" s="661"/>
      <c r="NFM42" s="661"/>
      <c r="NFN42" s="661"/>
      <c r="NFO42" s="661"/>
      <c r="NFP42" s="661"/>
      <c r="NFQ42" s="661"/>
      <c r="NFR42" s="661"/>
      <c r="NFS42" s="661"/>
      <c r="NFT42" s="661"/>
      <c r="NFU42" s="661"/>
      <c r="NFV42" s="661"/>
      <c r="NFW42" s="661"/>
      <c r="NFX42" s="661"/>
      <c r="NFY42" s="661"/>
      <c r="NFZ42" s="661"/>
      <c r="NGA42" s="661"/>
      <c r="NGB42" s="661"/>
      <c r="NGC42" s="661"/>
      <c r="NGD42" s="661"/>
      <c r="NGE42" s="661"/>
      <c r="NGF42" s="661"/>
      <c r="NGG42" s="661"/>
      <c r="NGH42" s="661"/>
      <c r="NGI42" s="661"/>
      <c r="NGJ42" s="661"/>
      <c r="NGK42" s="661"/>
      <c r="NGL42" s="661"/>
      <c r="NGM42" s="661"/>
      <c r="NGN42" s="661"/>
      <c r="NGO42" s="661"/>
      <c r="NGP42" s="661"/>
      <c r="NGQ42" s="661"/>
      <c r="NGR42" s="661"/>
      <c r="NGS42" s="661"/>
      <c r="NGT42" s="661"/>
      <c r="NGU42" s="661"/>
      <c r="NGV42" s="661"/>
      <c r="NGW42" s="661"/>
      <c r="NGX42" s="661"/>
      <c r="NGY42" s="661"/>
      <c r="NGZ42" s="661"/>
      <c r="NHA42" s="661"/>
      <c r="NHB42" s="661"/>
      <c r="NHC42" s="661"/>
      <c r="NHD42" s="661"/>
      <c r="NHE42" s="661"/>
      <c r="NHF42" s="661"/>
      <c r="NHG42" s="661"/>
      <c r="NHH42" s="661"/>
      <c r="NHI42" s="661"/>
      <c r="NHJ42" s="661"/>
      <c r="NHK42" s="661"/>
      <c r="NHL42" s="661"/>
      <c r="NHM42" s="661"/>
      <c r="NHN42" s="661"/>
      <c r="NHO42" s="661"/>
      <c r="NHP42" s="661"/>
      <c r="NHQ42" s="661"/>
      <c r="NHR42" s="661"/>
      <c r="NHS42" s="661"/>
      <c r="NHT42" s="661"/>
      <c r="NHU42" s="661"/>
      <c r="NHV42" s="661"/>
      <c r="NHW42" s="661"/>
      <c r="NHX42" s="661"/>
      <c r="NHY42" s="661"/>
      <c r="NHZ42" s="661"/>
      <c r="NIA42" s="661"/>
      <c r="NIB42" s="661"/>
      <c r="NIC42" s="661"/>
      <c r="NID42" s="661"/>
      <c r="NIE42" s="661"/>
      <c r="NIF42" s="661"/>
      <c r="NIG42" s="661"/>
      <c r="NIH42" s="661"/>
      <c r="NII42" s="661"/>
      <c r="NIJ42" s="661"/>
      <c r="NIK42" s="661"/>
      <c r="NIL42" s="661"/>
      <c r="NIM42" s="661"/>
      <c r="NIN42" s="661"/>
      <c r="NIO42" s="661"/>
      <c r="NIP42" s="661"/>
      <c r="NIQ42" s="661"/>
      <c r="NIR42" s="661"/>
      <c r="NIS42" s="661"/>
      <c r="NIT42" s="661"/>
      <c r="NIU42" s="661"/>
      <c r="NIV42" s="661"/>
      <c r="NIW42" s="661"/>
      <c r="NIX42" s="661"/>
      <c r="NIY42" s="661"/>
      <c r="NIZ42" s="661"/>
      <c r="NJA42" s="661"/>
      <c r="NJB42" s="661"/>
      <c r="NJC42" s="661"/>
      <c r="NJD42" s="661"/>
      <c r="NJE42" s="661"/>
      <c r="NJF42" s="661"/>
      <c r="NJG42" s="661"/>
      <c r="NJH42" s="661"/>
      <c r="NJI42" s="661"/>
      <c r="NJJ42" s="661"/>
      <c r="NJK42" s="661"/>
      <c r="NJL42" s="661"/>
      <c r="NJM42" s="661"/>
      <c r="NJN42" s="661"/>
      <c r="NJO42" s="661"/>
      <c r="NJP42" s="661"/>
      <c r="NJQ42" s="661"/>
      <c r="NJR42" s="661"/>
      <c r="NJS42" s="661"/>
      <c r="NJT42" s="661"/>
      <c r="NJU42" s="661"/>
      <c r="NJV42" s="661"/>
      <c r="NJW42" s="661"/>
      <c r="NJX42" s="661"/>
      <c r="NJY42" s="661"/>
      <c r="NJZ42" s="661"/>
      <c r="NKA42" s="661"/>
      <c r="NKB42" s="661"/>
      <c r="NKC42" s="661"/>
      <c r="NKD42" s="661"/>
      <c r="NKE42" s="661"/>
      <c r="NKF42" s="661"/>
      <c r="NKG42" s="661"/>
      <c r="NKH42" s="661"/>
      <c r="NKI42" s="661"/>
      <c r="NKJ42" s="661"/>
      <c r="NKK42" s="661"/>
      <c r="NKL42" s="661"/>
      <c r="NKM42" s="661"/>
      <c r="NKN42" s="661"/>
      <c r="NKO42" s="661"/>
      <c r="NKP42" s="661"/>
      <c r="NKQ42" s="661"/>
      <c r="NKR42" s="661"/>
      <c r="NKS42" s="661"/>
      <c r="NKT42" s="661"/>
      <c r="NKU42" s="661"/>
      <c r="NKV42" s="661"/>
      <c r="NKW42" s="661"/>
      <c r="NKX42" s="661"/>
      <c r="NKY42" s="661"/>
      <c r="NKZ42" s="661"/>
      <c r="NLA42" s="661"/>
      <c r="NLB42" s="661"/>
      <c r="NLC42" s="661"/>
      <c r="NLD42" s="661"/>
      <c r="NLE42" s="661"/>
      <c r="NLF42" s="661"/>
      <c r="NLG42" s="661"/>
      <c r="NLH42" s="661"/>
      <c r="NLI42" s="661"/>
      <c r="NLJ42" s="661"/>
      <c r="NLK42" s="661"/>
      <c r="NLL42" s="661"/>
      <c r="NLM42" s="661"/>
      <c r="NLN42" s="661"/>
      <c r="NLO42" s="661"/>
      <c r="NLP42" s="661"/>
      <c r="NLQ42" s="661"/>
      <c r="NLR42" s="661"/>
      <c r="NLS42" s="661"/>
      <c r="NLT42" s="661"/>
      <c r="NLU42" s="661"/>
      <c r="NLV42" s="661"/>
      <c r="NLW42" s="661"/>
      <c r="NLX42" s="661"/>
      <c r="NLY42" s="661"/>
      <c r="NLZ42" s="661"/>
      <c r="NMA42" s="661"/>
      <c r="NMB42" s="661"/>
      <c r="NMC42" s="661"/>
      <c r="NMD42" s="661"/>
      <c r="NME42" s="661"/>
      <c r="NMF42" s="661"/>
      <c r="NMG42" s="661"/>
      <c r="NMH42" s="661"/>
      <c r="NMI42" s="661"/>
      <c r="NMJ42" s="661"/>
      <c r="NMK42" s="661"/>
      <c r="NML42" s="661"/>
      <c r="NMM42" s="661"/>
      <c r="NMN42" s="661"/>
      <c r="NMO42" s="661"/>
      <c r="NMP42" s="661"/>
      <c r="NMQ42" s="661"/>
      <c r="NMR42" s="661"/>
      <c r="NMS42" s="661"/>
      <c r="NMT42" s="661"/>
      <c r="NMU42" s="661"/>
      <c r="NMV42" s="661"/>
      <c r="NMW42" s="661"/>
      <c r="NMX42" s="661"/>
      <c r="NMY42" s="661"/>
      <c r="NMZ42" s="661"/>
      <c r="NNA42" s="661"/>
      <c r="NNB42" s="661"/>
      <c r="NNC42" s="661"/>
      <c r="NND42" s="661"/>
      <c r="NNE42" s="661"/>
      <c r="NNF42" s="661"/>
      <c r="NNG42" s="661"/>
      <c r="NNH42" s="661"/>
      <c r="NNI42" s="661"/>
      <c r="NNJ42" s="661"/>
      <c r="NNK42" s="661"/>
      <c r="NNL42" s="661"/>
      <c r="NNM42" s="661"/>
      <c r="NNN42" s="661"/>
      <c r="NNO42" s="661"/>
      <c r="NNP42" s="661"/>
      <c r="NNQ42" s="661"/>
      <c r="NNR42" s="661"/>
      <c r="NNS42" s="661"/>
      <c r="NNT42" s="661"/>
      <c r="NNU42" s="661"/>
      <c r="NNV42" s="661"/>
      <c r="NNW42" s="661"/>
      <c r="NNX42" s="661"/>
      <c r="NNY42" s="661"/>
      <c r="NNZ42" s="661"/>
      <c r="NOA42" s="661"/>
      <c r="NOB42" s="661"/>
      <c r="NOC42" s="661"/>
      <c r="NOD42" s="661"/>
      <c r="NOE42" s="661"/>
      <c r="NOF42" s="661"/>
      <c r="NOG42" s="661"/>
      <c r="NOH42" s="661"/>
      <c r="NOI42" s="661"/>
      <c r="NOJ42" s="661"/>
      <c r="NOK42" s="661"/>
      <c r="NOL42" s="661"/>
      <c r="NOM42" s="661"/>
      <c r="NON42" s="661"/>
      <c r="NOO42" s="661"/>
      <c r="NOP42" s="661"/>
      <c r="NOQ42" s="661"/>
      <c r="NOR42" s="661"/>
      <c r="NOS42" s="661"/>
      <c r="NOT42" s="661"/>
      <c r="NOU42" s="661"/>
      <c r="NOV42" s="661"/>
      <c r="NOW42" s="661"/>
      <c r="NOX42" s="661"/>
      <c r="NOY42" s="661"/>
      <c r="NOZ42" s="661"/>
      <c r="NPA42" s="661"/>
      <c r="NPB42" s="661"/>
      <c r="NPC42" s="661"/>
      <c r="NPD42" s="661"/>
      <c r="NPE42" s="661"/>
      <c r="NPF42" s="661"/>
      <c r="NPG42" s="661"/>
      <c r="NPH42" s="661"/>
      <c r="NPI42" s="661"/>
      <c r="NPJ42" s="661"/>
      <c r="NPK42" s="661"/>
      <c r="NPL42" s="661"/>
      <c r="NPM42" s="661"/>
      <c r="NPN42" s="661"/>
      <c r="NPO42" s="661"/>
      <c r="NPP42" s="661"/>
      <c r="NPQ42" s="661"/>
      <c r="NPR42" s="661"/>
      <c r="NPS42" s="661"/>
      <c r="NPT42" s="661"/>
      <c r="NPU42" s="661"/>
      <c r="NPV42" s="661"/>
      <c r="NPW42" s="661"/>
      <c r="NPX42" s="661"/>
      <c r="NPY42" s="661"/>
      <c r="NPZ42" s="661"/>
      <c r="NQA42" s="661"/>
      <c r="NQB42" s="661"/>
      <c r="NQC42" s="661"/>
      <c r="NQD42" s="661"/>
      <c r="NQE42" s="661"/>
      <c r="NQF42" s="661"/>
      <c r="NQG42" s="661"/>
      <c r="NQH42" s="661"/>
      <c r="NQI42" s="661"/>
      <c r="NQJ42" s="661"/>
      <c r="NQK42" s="661"/>
      <c r="NQL42" s="661"/>
      <c r="NQM42" s="661"/>
      <c r="NQN42" s="661"/>
      <c r="NQO42" s="661"/>
      <c r="NQP42" s="661"/>
      <c r="NQQ42" s="661"/>
      <c r="NQR42" s="661"/>
      <c r="NQS42" s="661"/>
      <c r="NQT42" s="661"/>
      <c r="NQU42" s="661"/>
      <c r="NQV42" s="661"/>
      <c r="NQW42" s="661"/>
      <c r="NQX42" s="661"/>
      <c r="NQY42" s="661"/>
      <c r="NQZ42" s="661"/>
      <c r="NRA42" s="661"/>
      <c r="NRB42" s="661"/>
      <c r="NRC42" s="661"/>
      <c r="NRD42" s="661"/>
      <c r="NRE42" s="661"/>
      <c r="NRF42" s="661"/>
      <c r="NRG42" s="661"/>
      <c r="NRH42" s="661"/>
      <c r="NRI42" s="661"/>
      <c r="NRJ42" s="661"/>
      <c r="NRK42" s="661"/>
      <c r="NRL42" s="661"/>
      <c r="NRM42" s="661"/>
      <c r="NRN42" s="661"/>
      <c r="NRO42" s="661"/>
      <c r="NRP42" s="661"/>
      <c r="NRQ42" s="661"/>
      <c r="NRR42" s="661"/>
      <c r="NRS42" s="661"/>
      <c r="NRT42" s="661"/>
      <c r="NRU42" s="661"/>
      <c r="NRV42" s="661"/>
      <c r="NRW42" s="661"/>
      <c r="NRX42" s="661"/>
      <c r="NRY42" s="661"/>
      <c r="NRZ42" s="661"/>
      <c r="NSA42" s="661"/>
      <c r="NSB42" s="661"/>
      <c r="NSC42" s="661"/>
      <c r="NSD42" s="661"/>
      <c r="NSE42" s="661"/>
      <c r="NSF42" s="661"/>
      <c r="NSG42" s="661"/>
      <c r="NSH42" s="661"/>
      <c r="NSI42" s="661"/>
      <c r="NSJ42" s="661"/>
      <c r="NSK42" s="661"/>
      <c r="NSL42" s="661"/>
      <c r="NSM42" s="661"/>
      <c r="NSN42" s="661"/>
      <c r="NSO42" s="661"/>
      <c r="NSP42" s="661"/>
      <c r="NSQ42" s="661"/>
      <c r="NSR42" s="661"/>
      <c r="NSS42" s="661"/>
      <c r="NST42" s="661"/>
      <c r="NSU42" s="661"/>
      <c r="NSV42" s="661"/>
      <c r="NSW42" s="661"/>
      <c r="NSX42" s="661"/>
      <c r="NSY42" s="661"/>
      <c r="NSZ42" s="661"/>
      <c r="NTA42" s="661"/>
      <c r="NTB42" s="661"/>
      <c r="NTC42" s="661"/>
      <c r="NTD42" s="661"/>
      <c r="NTE42" s="661"/>
      <c r="NTF42" s="661"/>
      <c r="NTG42" s="661"/>
      <c r="NTH42" s="661"/>
      <c r="NTI42" s="661"/>
      <c r="NTJ42" s="661"/>
      <c r="NTK42" s="661"/>
      <c r="NTL42" s="661"/>
      <c r="NTM42" s="661"/>
      <c r="NTN42" s="661"/>
      <c r="NTO42" s="661"/>
      <c r="NTP42" s="661"/>
      <c r="NTQ42" s="661"/>
      <c r="NTR42" s="661"/>
      <c r="NTS42" s="661"/>
      <c r="NTT42" s="661"/>
      <c r="NTU42" s="661"/>
      <c r="NTV42" s="661"/>
      <c r="NTW42" s="661"/>
      <c r="NTX42" s="661"/>
      <c r="NTY42" s="661"/>
      <c r="NTZ42" s="661"/>
      <c r="NUA42" s="661"/>
      <c r="NUB42" s="661"/>
      <c r="NUC42" s="661"/>
      <c r="NUD42" s="661"/>
      <c r="NUE42" s="661"/>
      <c r="NUF42" s="661"/>
      <c r="NUG42" s="661"/>
      <c r="NUH42" s="661"/>
      <c r="NUI42" s="661"/>
      <c r="NUJ42" s="661"/>
      <c r="NUK42" s="661"/>
      <c r="NUL42" s="661"/>
      <c r="NUM42" s="661"/>
      <c r="NUN42" s="661"/>
      <c r="NUO42" s="661"/>
      <c r="NUP42" s="661"/>
      <c r="NUQ42" s="661"/>
      <c r="NUR42" s="661"/>
      <c r="NUS42" s="661"/>
      <c r="NUT42" s="661"/>
      <c r="NUU42" s="661"/>
      <c r="NUV42" s="661"/>
      <c r="NUW42" s="661"/>
      <c r="NUX42" s="661"/>
      <c r="NUY42" s="661"/>
      <c r="NUZ42" s="661"/>
      <c r="NVA42" s="661"/>
      <c r="NVB42" s="661"/>
      <c r="NVC42" s="661"/>
      <c r="NVD42" s="661"/>
      <c r="NVE42" s="661"/>
      <c r="NVF42" s="661"/>
      <c r="NVG42" s="661"/>
      <c r="NVH42" s="661"/>
      <c r="NVI42" s="661"/>
      <c r="NVJ42" s="661"/>
      <c r="NVK42" s="661"/>
      <c r="NVL42" s="661"/>
      <c r="NVM42" s="661"/>
      <c r="NVN42" s="661"/>
      <c r="NVO42" s="661"/>
      <c r="NVP42" s="661"/>
      <c r="NVQ42" s="661"/>
      <c r="NVR42" s="661"/>
      <c r="NVS42" s="661"/>
      <c r="NVT42" s="661"/>
      <c r="NVU42" s="661"/>
      <c r="NVV42" s="661"/>
      <c r="NVW42" s="661"/>
      <c r="NVX42" s="661"/>
      <c r="NVY42" s="661"/>
      <c r="NVZ42" s="661"/>
      <c r="NWA42" s="661"/>
      <c r="NWB42" s="661"/>
      <c r="NWC42" s="661"/>
      <c r="NWD42" s="661"/>
      <c r="NWE42" s="661"/>
      <c r="NWF42" s="661"/>
      <c r="NWG42" s="661"/>
      <c r="NWH42" s="661"/>
      <c r="NWI42" s="661"/>
      <c r="NWJ42" s="661"/>
      <c r="NWK42" s="661"/>
      <c r="NWL42" s="661"/>
      <c r="NWM42" s="661"/>
      <c r="NWN42" s="661"/>
      <c r="NWO42" s="661"/>
      <c r="NWP42" s="661"/>
      <c r="NWQ42" s="661"/>
      <c r="NWR42" s="661"/>
      <c r="NWS42" s="661"/>
      <c r="NWT42" s="661"/>
      <c r="NWU42" s="661"/>
      <c r="NWV42" s="661"/>
      <c r="NWW42" s="661"/>
      <c r="NWX42" s="661"/>
      <c r="NWY42" s="661"/>
      <c r="NWZ42" s="661"/>
      <c r="NXA42" s="661"/>
      <c r="NXB42" s="661"/>
      <c r="NXC42" s="661"/>
      <c r="NXD42" s="661"/>
      <c r="NXE42" s="661"/>
      <c r="NXF42" s="661"/>
      <c r="NXG42" s="661"/>
      <c r="NXH42" s="661"/>
      <c r="NXI42" s="661"/>
      <c r="NXJ42" s="661"/>
      <c r="NXK42" s="661"/>
      <c r="NXL42" s="661"/>
      <c r="NXM42" s="661"/>
      <c r="NXN42" s="661"/>
      <c r="NXO42" s="661"/>
      <c r="NXP42" s="661"/>
      <c r="NXQ42" s="661"/>
      <c r="NXR42" s="661"/>
      <c r="NXS42" s="661"/>
      <c r="NXT42" s="661"/>
      <c r="NXU42" s="661"/>
      <c r="NXV42" s="661"/>
      <c r="NXW42" s="661"/>
      <c r="NXX42" s="661"/>
      <c r="NXY42" s="661"/>
      <c r="NXZ42" s="661"/>
      <c r="NYA42" s="661"/>
      <c r="NYB42" s="661"/>
      <c r="NYC42" s="661"/>
      <c r="NYD42" s="661"/>
      <c r="NYE42" s="661"/>
      <c r="NYF42" s="661"/>
      <c r="NYG42" s="661"/>
      <c r="NYH42" s="661"/>
      <c r="NYI42" s="661"/>
      <c r="NYJ42" s="661"/>
      <c r="NYK42" s="661"/>
      <c r="NYL42" s="661"/>
      <c r="NYM42" s="661"/>
      <c r="NYN42" s="661"/>
      <c r="NYO42" s="661"/>
      <c r="NYP42" s="661"/>
      <c r="NYQ42" s="661"/>
      <c r="NYR42" s="661"/>
      <c r="NYS42" s="661"/>
      <c r="NYT42" s="661"/>
      <c r="NYU42" s="661"/>
      <c r="NYV42" s="661"/>
      <c r="NYW42" s="661"/>
      <c r="NYX42" s="661"/>
      <c r="NYY42" s="661"/>
      <c r="NYZ42" s="661"/>
      <c r="NZA42" s="661"/>
      <c r="NZB42" s="661"/>
      <c r="NZC42" s="661"/>
      <c r="NZD42" s="661"/>
      <c r="NZE42" s="661"/>
      <c r="NZF42" s="661"/>
      <c r="NZG42" s="661"/>
      <c r="NZH42" s="661"/>
      <c r="NZI42" s="661"/>
      <c r="NZJ42" s="661"/>
      <c r="NZK42" s="661"/>
      <c r="NZL42" s="661"/>
      <c r="NZM42" s="661"/>
      <c r="NZN42" s="661"/>
      <c r="NZO42" s="661"/>
      <c r="NZP42" s="661"/>
      <c r="NZQ42" s="661"/>
      <c r="NZR42" s="661"/>
      <c r="NZS42" s="661"/>
      <c r="NZT42" s="661"/>
      <c r="NZU42" s="661"/>
      <c r="NZV42" s="661"/>
      <c r="NZW42" s="661"/>
      <c r="NZX42" s="661"/>
      <c r="NZY42" s="661"/>
      <c r="NZZ42" s="661"/>
      <c r="OAA42" s="661"/>
      <c r="OAB42" s="661"/>
      <c r="OAC42" s="661"/>
      <c r="OAD42" s="661"/>
      <c r="OAE42" s="661"/>
      <c r="OAF42" s="661"/>
      <c r="OAG42" s="661"/>
      <c r="OAH42" s="661"/>
      <c r="OAI42" s="661"/>
      <c r="OAJ42" s="661"/>
      <c r="OAK42" s="661"/>
      <c r="OAL42" s="661"/>
      <c r="OAM42" s="661"/>
      <c r="OAN42" s="661"/>
      <c r="OAO42" s="661"/>
      <c r="OAP42" s="661"/>
      <c r="OAQ42" s="661"/>
      <c r="OAR42" s="661"/>
      <c r="OAS42" s="661"/>
      <c r="OAT42" s="661"/>
      <c r="OAU42" s="661"/>
      <c r="OAV42" s="661"/>
      <c r="OAW42" s="661"/>
      <c r="OAX42" s="661"/>
      <c r="OAY42" s="661"/>
      <c r="OAZ42" s="661"/>
      <c r="OBA42" s="661"/>
      <c r="OBB42" s="661"/>
      <c r="OBC42" s="661"/>
      <c r="OBD42" s="661"/>
      <c r="OBE42" s="661"/>
      <c r="OBF42" s="661"/>
      <c r="OBG42" s="661"/>
      <c r="OBH42" s="661"/>
      <c r="OBI42" s="661"/>
      <c r="OBJ42" s="661"/>
      <c r="OBK42" s="661"/>
      <c r="OBL42" s="661"/>
      <c r="OBM42" s="661"/>
      <c r="OBN42" s="661"/>
      <c r="OBO42" s="661"/>
      <c r="OBP42" s="661"/>
      <c r="OBQ42" s="661"/>
      <c r="OBR42" s="661"/>
      <c r="OBS42" s="661"/>
      <c r="OBT42" s="661"/>
      <c r="OBU42" s="661"/>
      <c r="OBV42" s="661"/>
      <c r="OBW42" s="661"/>
      <c r="OBX42" s="661"/>
      <c r="OBY42" s="661"/>
      <c r="OBZ42" s="661"/>
      <c r="OCA42" s="661"/>
      <c r="OCB42" s="661"/>
      <c r="OCC42" s="661"/>
      <c r="OCD42" s="661"/>
      <c r="OCE42" s="661"/>
      <c r="OCF42" s="661"/>
      <c r="OCG42" s="661"/>
      <c r="OCH42" s="661"/>
      <c r="OCI42" s="661"/>
      <c r="OCJ42" s="661"/>
      <c r="OCK42" s="661"/>
      <c r="OCL42" s="661"/>
      <c r="OCM42" s="661"/>
      <c r="OCN42" s="661"/>
      <c r="OCO42" s="661"/>
      <c r="OCP42" s="661"/>
      <c r="OCQ42" s="661"/>
      <c r="OCR42" s="661"/>
      <c r="OCS42" s="661"/>
      <c r="OCT42" s="661"/>
      <c r="OCU42" s="661"/>
      <c r="OCV42" s="661"/>
      <c r="OCW42" s="661"/>
      <c r="OCX42" s="661"/>
      <c r="OCY42" s="661"/>
      <c r="OCZ42" s="661"/>
      <c r="ODA42" s="661"/>
      <c r="ODB42" s="661"/>
      <c r="ODC42" s="661"/>
      <c r="ODD42" s="661"/>
      <c r="ODE42" s="661"/>
      <c r="ODF42" s="661"/>
      <c r="ODG42" s="661"/>
      <c r="ODH42" s="661"/>
      <c r="ODI42" s="661"/>
      <c r="ODJ42" s="661"/>
      <c r="ODK42" s="661"/>
      <c r="ODL42" s="661"/>
      <c r="ODM42" s="661"/>
      <c r="ODN42" s="661"/>
      <c r="ODO42" s="661"/>
      <c r="ODP42" s="661"/>
      <c r="ODQ42" s="661"/>
      <c r="ODR42" s="661"/>
      <c r="ODS42" s="661"/>
      <c r="ODT42" s="661"/>
      <c r="ODU42" s="661"/>
      <c r="ODV42" s="661"/>
      <c r="ODW42" s="661"/>
      <c r="ODX42" s="661"/>
      <c r="ODY42" s="661"/>
      <c r="ODZ42" s="661"/>
      <c r="OEA42" s="661"/>
      <c r="OEB42" s="661"/>
      <c r="OEC42" s="661"/>
      <c r="OED42" s="661"/>
      <c r="OEE42" s="661"/>
      <c r="OEF42" s="661"/>
      <c r="OEG42" s="661"/>
      <c r="OEH42" s="661"/>
      <c r="OEI42" s="661"/>
      <c r="OEJ42" s="661"/>
      <c r="OEK42" s="661"/>
      <c r="OEL42" s="661"/>
      <c r="OEM42" s="661"/>
      <c r="OEN42" s="661"/>
      <c r="OEO42" s="661"/>
      <c r="OEP42" s="661"/>
      <c r="OEQ42" s="661"/>
      <c r="OER42" s="661"/>
      <c r="OES42" s="661"/>
      <c r="OET42" s="661"/>
      <c r="OEU42" s="661"/>
      <c r="OEV42" s="661"/>
      <c r="OEW42" s="661"/>
      <c r="OEX42" s="661"/>
      <c r="OEY42" s="661"/>
      <c r="OEZ42" s="661"/>
      <c r="OFA42" s="661"/>
      <c r="OFB42" s="661"/>
      <c r="OFC42" s="661"/>
      <c r="OFD42" s="661"/>
      <c r="OFE42" s="661"/>
      <c r="OFF42" s="661"/>
      <c r="OFG42" s="661"/>
      <c r="OFH42" s="661"/>
      <c r="OFI42" s="661"/>
      <c r="OFJ42" s="661"/>
      <c r="OFK42" s="661"/>
      <c r="OFL42" s="661"/>
      <c r="OFM42" s="661"/>
      <c r="OFN42" s="661"/>
      <c r="OFO42" s="661"/>
      <c r="OFP42" s="661"/>
      <c r="OFQ42" s="661"/>
      <c r="OFR42" s="661"/>
      <c r="OFS42" s="661"/>
      <c r="OFT42" s="661"/>
      <c r="OFU42" s="661"/>
      <c r="OFV42" s="661"/>
      <c r="OFW42" s="661"/>
      <c r="OFX42" s="661"/>
      <c r="OFY42" s="661"/>
      <c r="OFZ42" s="661"/>
      <c r="OGA42" s="661"/>
      <c r="OGB42" s="661"/>
      <c r="OGC42" s="661"/>
      <c r="OGD42" s="661"/>
      <c r="OGE42" s="661"/>
      <c r="OGF42" s="661"/>
      <c r="OGG42" s="661"/>
      <c r="OGH42" s="661"/>
      <c r="OGI42" s="661"/>
      <c r="OGJ42" s="661"/>
      <c r="OGK42" s="661"/>
      <c r="OGL42" s="661"/>
      <c r="OGM42" s="661"/>
      <c r="OGN42" s="661"/>
      <c r="OGO42" s="661"/>
      <c r="OGP42" s="661"/>
      <c r="OGQ42" s="661"/>
      <c r="OGR42" s="661"/>
      <c r="OGS42" s="661"/>
      <c r="OGT42" s="661"/>
      <c r="OGU42" s="661"/>
      <c r="OGV42" s="661"/>
      <c r="OGW42" s="661"/>
      <c r="OGX42" s="661"/>
      <c r="OGY42" s="661"/>
      <c r="OGZ42" s="661"/>
      <c r="OHA42" s="661"/>
      <c r="OHB42" s="661"/>
      <c r="OHC42" s="661"/>
      <c r="OHD42" s="661"/>
      <c r="OHE42" s="661"/>
      <c r="OHF42" s="661"/>
      <c r="OHG42" s="661"/>
      <c r="OHH42" s="661"/>
      <c r="OHI42" s="661"/>
      <c r="OHJ42" s="661"/>
      <c r="OHK42" s="661"/>
      <c r="OHL42" s="661"/>
      <c r="OHM42" s="661"/>
      <c r="OHN42" s="661"/>
      <c r="OHO42" s="661"/>
      <c r="OHP42" s="661"/>
      <c r="OHQ42" s="661"/>
      <c r="OHR42" s="661"/>
      <c r="OHS42" s="661"/>
      <c r="OHT42" s="661"/>
      <c r="OHU42" s="661"/>
      <c r="OHV42" s="661"/>
      <c r="OHW42" s="661"/>
      <c r="OHX42" s="661"/>
      <c r="OHY42" s="661"/>
      <c r="OHZ42" s="661"/>
      <c r="OIA42" s="661"/>
      <c r="OIB42" s="661"/>
      <c r="OIC42" s="661"/>
      <c r="OID42" s="661"/>
      <c r="OIE42" s="661"/>
      <c r="OIF42" s="661"/>
      <c r="OIG42" s="661"/>
      <c r="OIH42" s="661"/>
      <c r="OII42" s="661"/>
      <c r="OIJ42" s="661"/>
      <c r="OIK42" s="661"/>
      <c r="OIL42" s="661"/>
      <c r="OIM42" s="661"/>
      <c r="OIN42" s="661"/>
      <c r="OIO42" s="661"/>
      <c r="OIP42" s="661"/>
      <c r="OIQ42" s="661"/>
      <c r="OIR42" s="661"/>
      <c r="OIS42" s="661"/>
      <c r="OIT42" s="661"/>
      <c r="OIU42" s="661"/>
      <c r="OIV42" s="661"/>
      <c r="OIW42" s="661"/>
      <c r="OIX42" s="661"/>
      <c r="OIY42" s="661"/>
      <c r="OIZ42" s="661"/>
      <c r="OJA42" s="661"/>
      <c r="OJB42" s="661"/>
      <c r="OJC42" s="661"/>
      <c r="OJD42" s="661"/>
      <c r="OJE42" s="661"/>
      <c r="OJF42" s="661"/>
      <c r="OJG42" s="661"/>
      <c r="OJH42" s="661"/>
      <c r="OJI42" s="661"/>
      <c r="OJJ42" s="661"/>
      <c r="OJK42" s="661"/>
      <c r="OJL42" s="661"/>
      <c r="OJM42" s="661"/>
      <c r="OJN42" s="661"/>
      <c r="OJO42" s="661"/>
      <c r="OJP42" s="661"/>
      <c r="OJQ42" s="661"/>
      <c r="OJR42" s="661"/>
      <c r="OJS42" s="661"/>
      <c r="OJT42" s="661"/>
      <c r="OJU42" s="661"/>
      <c r="OJV42" s="661"/>
      <c r="OJW42" s="661"/>
      <c r="OJX42" s="661"/>
      <c r="OJY42" s="661"/>
      <c r="OJZ42" s="661"/>
      <c r="OKA42" s="661"/>
      <c r="OKB42" s="661"/>
      <c r="OKC42" s="661"/>
      <c r="OKD42" s="661"/>
      <c r="OKE42" s="661"/>
      <c r="OKF42" s="661"/>
      <c r="OKG42" s="661"/>
      <c r="OKH42" s="661"/>
      <c r="OKI42" s="661"/>
      <c r="OKJ42" s="661"/>
      <c r="OKK42" s="661"/>
      <c r="OKL42" s="661"/>
      <c r="OKM42" s="661"/>
      <c r="OKN42" s="661"/>
      <c r="OKO42" s="661"/>
      <c r="OKP42" s="661"/>
      <c r="OKQ42" s="661"/>
      <c r="OKR42" s="661"/>
      <c r="OKS42" s="661"/>
      <c r="OKT42" s="661"/>
      <c r="OKU42" s="661"/>
      <c r="OKV42" s="661"/>
      <c r="OKW42" s="661"/>
      <c r="OKX42" s="661"/>
      <c r="OKY42" s="661"/>
      <c r="OKZ42" s="661"/>
      <c r="OLA42" s="661"/>
      <c r="OLB42" s="661"/>
      <c r="OLC42" s="661"/>
      <c r="OLD42" s="661"/>
      <c r="OLE42" s="661"/>
      <c r="OLF42" s="661"/>
      <c r="OLG42" s="661"/>
      <c r="OLH42" s="661"/>
      <c r="OLI42" s="661"/>
      <c r="OLJ42" s="661"/>
      <c r="OLK42" s="661"/>
      <c r="OLL42" s="661"/>
      <c r="OLM42" s="661"/>
      <c r="OLN42" s="661"/>
      <c r="OLO42" s="661"/>
      <c r="OLP42" s="661"/>
      <c r="OLQ42" s="661"/>
      <c r="OLR42" s="661"/>
      <c r="OLS42" s="661"/>
      <c r="OLT42" s="661"/>
      <c r="OLU42" s="661"/>
      <c r="OLV42" s="661"/>
      <c r="OLW42" s="661"/>
      <c r="OLX42" s="661"/>
      <c r="OLY42" s="661"/>
      <c r="OLZ42" s="661"/>
      <c r="OMA42" s="661"/>
      <c r="OMB42" s="661"/>
      <c r="OMC42" s="661"/>
      <c r="OMD42" s="661"/>
      <c r="OME42" s="661"/>
      <c r="OMF42" s="661"/>
      <c r="OMG42" s="661"/>
      <c r="OMH42" s="661"/>
      <c r="OMI42" s="661"/>
      <c r="OMJ42" s="661"/>
      <c r="OMK42" s="661"/>
      <c r="OML42" s="661"/>
      <c r="OMM42" s="661"/>
      <c r="OMN42" s="661"/>
      <c r="OMO42" s="661"/>
      <c r="OMP42" s="661"/>
      <c r="OMQ42" s="661"/>
      <c r="OMR42" s="661"/>
      <c r="OMS42" s="661"/>
      <c r="OMT42" s="661"/>
      <c r="OMU42" s="661"/>
      <c r="OMV42" s="661"/>
      <c r="OMW42" s="661"/>
      <c r="OMX42" s="661"/>
      <c r="OMY42" s="661"/>
      <c r="OMZ42" s="661"/>
      <c r="ONA42" s="661"/>
      <c r="ONB42" s="661"/>
      <c r="ONC42" s="661"/>
      <c r="OND42" s="661"/>
      <c r="ONE42" s="661"/>
      <c r="ONF42" s="661"/>
      <c r="ONG42" s="661"/>
      <c r="ONH42" s="661"/>
      <c r="ONI42" s="661"/>
      <c r="ONJ42" s="661"/>
      <c r="ONK42" s="661"/>
      <c r="ONL42" s="661"/>
      <c r="ONM42" s="661"/>
      <c r="ONN42" s="661"/>
      <c r="ONO42" s="661"/>
      <c r="ONP42" s="661"/>
      <c r="ONQ42" s="661"/>
      <c r="ONR42" s="661"/>
      <c r="ONS42" s="661"/>
      <c r="ONT42" s="661"/>
      <c r="ONU42" s="661"/>
      <c r="ONV42" s="661"/>
      <c r="ONW42" s="661"/>
      <c r="ONX42" s="661"/>
      <c r="ONY42" s="661"/>
      <c r="ONZ42" s="661"/>
      <c r="OOA42" s="661"/>
      <c r="OOB42" s="661"/>
      <c r="OOC42" s="661"/>
      <c r="OOD42" s="661"/>
      <c r="OOE42" s="661"/>
      <c r="OOF42" s="661"/>
      <c r="OOG42" s="661"/>
      <c r="OOH42" s="661"/>
      <c r="OOI42" s="661"/>
      <c r="OOJ42" s="661"/>
      <c r="OOK42" s="661"/>
      <c r="OOL42" s="661"/>
      <c r="OOM42" s="661"/>
      <c r="OON42" s="661"/>
      <c r="OOO42" s="661"/>
      <c r="OOP42" s="661"/>
      <c r="OOQ42" s="661"/>
      <c r="OOR42" s="661"/>
      <c r="OOS42" s="661"/>
      <c r="OOT42" s="661"/>
      <c r="OOU42" s="661"/>
      <c r="OOV42" s="661"/>
      <c r="OOW42" s="661"/>
      <c r="OOX42" s="661"/>
      <c r="OOY42" s="661"/>
      <c r="OOZ42" s="661"/>
      <c r="OPA42" s="661"/>
      <c r="OPB42" s="661"/>
      <c r="OPC42" s="661"/>
      <c r="OPD42" s="661"/>
      <c r="OPE42" s="661"/>
      <c r="OPF42" s="661"/>
      <c r="OPG42" s="661"/>
      <c r="OPH42" s="661"/>
      <c r="OPI42" s="661"/>
      <c r="OPJ42" s="661"/>
      <c r="OPK42" s="661"/>
      <c r="OPL42" s="661"/>
      <c r="OPM42" s="661"/>
      <c r="OPN42" s="661"/>
      <c r="OPO42" s="661"/>
      <c r="OPP42" s="661"/>
      <c r="OPQ42" s="661"/>
      <c r="OPR42" s="661"/>
      <c r="OPS42" s="661"/>
      <c r="OPT42" s="661"/>
      <c r="OPU42" s="661"/>
      <c r="OPV42" s="661"/>
      <c r="OPW42" s="661"/>
      <c r="OPX42" s="661"/>
      <c r="OPY42" s="661"/>
      <c r="OPZ42" s="661"/>
      <c r="OQA42" s="661"/>
      <c r="OQB42" s="661"/>
      <c r="OQC42" s="661"/>
      <c r="OQD42" s="661"/>
      <c r="OQE42" s="661"/>
      <c r="OQF42" s="661"/>
      <c r="OQG42" s="661"/>
      <c r="OQH42" s="661"/>
      <c r="OQI42" s="661"/>
      <c r="OQJ42" s="661"/>
      <c r="OQK42" s="661"/>
      <c r="OQL42" s="661"/>
      <c r="OQM42" s="661"/>
      <c r="OQN42" s="661"/>
      <c r="OQO42" s="661"/>
      <c r="OQP42" s="661"/>
      <c r="OQQ42" s="661"/>
      <c r="OQR42" s="661"/>
      <c r="OQS42" s="661"/>
      <c r="OQT42" s="661"/>
      <c r="OQU42" s="661"/>
      <c r="OQV42" s="661"/>
      <c r="OQW42" s="661"/>
      <c r="OQX42" s="661"/>
      <c r="OQY42" s="661"/>
      <c r="OQZ42" s="661"/>
      <c r="ORA42" s="661"/>
      <c r="ORB42" s="661"/>
      <c r="ORC42" s="661"/>
      <c r="ORD42" s="661"/>
      <c r="ORE42" s="661"/>
      <c r="ORF42" s="661"/>
      <c r="ORG42" s="661"/>
      <c r="ORH42" s="661"/>
      <c r="ORI42" s="661"/>
      <c r="ORJ42" s="661"/>
      <c r="ORK42" s="661"/>
      <c r="ORL42" s="661"/>
      <c r="ORM42" s="661"/>
      <c r="ORN42" s="661"/>
      <c r="ORO42" s="661"/>
      <c r="ORP42" s="661"/>
      <c r="ORQ42" s="661"/>
      <c r="ORR42" s="661"/>
      <c r="ORS42" s="661"/>
      <c r="ORT42" s="661"/>
      <c r="ORU42" s="661"/>
      <c r="ORV42" s="661"/>
      <c r="ORW42" s="661"/>
      <c r="ORX42" s="661"/>
      <c r="ORY42" s="661"/>
      <c r="ORZ42" s="661"/>
      <c r="OSA42" s="661"/>
      <c r="OSB42" s="661"/>
      <c r="OSC42" s="661"/>
      <c r="OSD42" s="661"/>
      <c r="OSE42" s="661"/>
      <c r="OSF42" s="661"/>
      <c r="OSG42" s="661"/>
      <c r="OSH42" s="661"/>
      <c r="OSI42" s="661"/>
      <c r="OSJ42" s="661"/>
      <c r="OSK42" s="661"/>
      <c r="OSL42" s="661"/>
      <c r="OSM42" s="661"/>
      <c r="OSN42" s="661"/>
      <c r="OSO42" s="661"/>
      <c r="OSP42" s="661"/>
      <c r="OSQ42" s="661"/>
      <c r="OSR42" s="661"/>
      <c r="OSS42" s="661"/>
      <c r="OST42" s="661"/>
      <c r="OSU42" s="661"/>
      <c r="OSV42" s="661"/>
      <c r="OSW42" s="661"/>
      <c r="OSX42" s="661"/>
      <c r="OSY42" s="661"/>
      <c r="OSZ42" s="661"/>
      <c r="OTA42" s="661"/>
      <c r="OTB42" s="661"/>
      <c r="OTC42" s="661"/>
      <c r="OTD42" s="661"/>
      <c r="OTE42" s="661"/>
      <c r="OTF42" s="661"/>
      <c r="OTG42" s="661"/>
      <c r="OTH42" s="661"/>
      <c r="OTI42" s="661"/>
      <c r="OTJ42" s="661"/>
      <c r="OTK42" s="661"/>
      <c r="OTL42" s="661"/>
      <c r="OTM42" s="661"/>
      <c r="OTN42" s="661"/>
      <c r="OTO42" s="661"/>
      <c r="OTP42" s="661"/>
      <c r="OTQ42" s="661"/>
      <c r="OTR42" s="661"/>
      <c r="OTS42" s="661"/>
      <c r="OTT42" s="661"/>
      <c r="OTU42" s="661"/>
      <c r="OTV42" s="661"/>
      <c r="OTW42" s="661"/>
      <c r="OTX42" s="661"/>
      <c r="OTY42" s="661"/>
      <c r="OTZ42" s="661"/>
      <c r="OUA42" s="661"/>
      <c r="OUB42" s="661"/>
      <c r="OUC42" s="661"/>
      <c r="OUD42" s="661"/>
      <c r="OUE42" s="661"/>
      <c r="OUF42" s="661"/>
      <c r="OUG42" s="661"/>
      <c r="OUH42" s="661"/>
      <c r="OUI42" s="661"/>
      <c r="OUJ42" s="661"/>
      <c r="OUK42" s="661"/>
      <c r="OUL42" s="661"/>
      <c r="OUM42" s="661"/>
      <c r="OUN42" s="661"/>
      <c r="OUO42" s="661"/>
      <c r="OUP42" s="661"/>
      <c r="OUQ42" s="661"/>
      <c r="OUR42" s="661"/>
      <c r="OUS42" s="661"/>
      <c r="OUT42" s="661"/>
      <c r="OUU42" s="661"/>
      <c r="OUV42" s="661"/>
      <c r="OUW42" s="661"/>
      <c r="OUX42" s="661"/>
      <c r="OUY42" s="661"/>
      <c r="OUZ42" s="661"/>
      <c r="OVA42" s="661"/>
      <c r="OVB42" s="661"/>
      <c r="OVC42" s="661"/>
      <c r="OVD42" s="661"/>
      <c r="OVE42" s="661"/>
      <c r="OVF42" s="661"/>
      <c r="OVG42" s="661"/>
      <c r="OVH42" s="661"/>
      <c r="OVI42" s="661"/>
      <c r="OVJ42" s="661"/>
      <c r="OVK42" s="661"/>
      <c r="OVL42" s="661"/>
      <c r="OVM42" s="661"/>
      <c r="OVN42" s="661"/>
      <c r="OVO42" s="661"/>
      <c r="OVP42" s="661"/>
      <c r="OVQ42" s="661"/>
      <c r="OVR42" s="661"/>
      <c r="OVS42" s="661"/>
      <c r="OVT42" s="661"/>
      <c r="OVU42" s="661"/>
      <c r="OVV42" s="661"/>
      <c r="OVW42" s="661"/>
      <c r="OVX42" s="661"/>
      <c r="OVY42" s="661"/>
      <c r="OVZ42" s="661"/>
      <c r="OWA42" s="661"/>
      <c r="OWB42" s="661"/>
      <c r="OWC42" s="661"/>
      <c r="OWD42" s="661"/>
      <c r="OWE42" s="661"/>
      <c r="OWF42" s="661"/>
      <c r="OWG42" s="661"/>
      <c r="OWH42" s="661"/>
      <c r="OWI42" s="661"/>
      <c r="OWJ42" s="661"/>
      <c r="OWK42" s="661"/>
      <c r="OWL42" s="661"/>
      <c r="OWM42" s="661"/>
      <c r="OWN42" s="661"/>
      <c r="OWO42" s="661"/>
      <c r="OWP42" s="661"/>
      <c r="OWQ42" s="661"/>
      <c r="OWR42" s="661"/>
      <c r="OWS42" s="661"/>
      <c r="OWT42" s="661"/>
      <c r="OWU42" s="661"/>
      <c r="OWV42" s="661"/>
      <c r="OWW42" s="661"/>
      <c r="OWX42" s="661"/>
      <c r="OWY42" s="661"/>
      <c r="OWZ42" s="661"/>
      <c r="OXA42" s="661"/>
      <c r="OXB42" s="661"/>
      <c r="OXC42" s="661"/>
      <c r="OXD42" s="661"/>
      <c r="OXE42" s="661"/>
      <c r="OXF42" s="661"/>
      <c r="OXG42" s="661"/>
      <c r="OXH42" s="661"/>
      <c r="OXI42" s="661"/>
      <c r="OXJ42" s="661"/>
      <c r="OXK42" s="661"/>
      <c r="OXL42" s="661"/>
      <c r="OXM42" s="661"/>
      <c r="OXN42" s="661"/>
      <c r="OXO42" s="661"/>
      <c r="OXP42" s="661"/>
      <c r="OXQ42" s="661"/>
      <c r="OXR42" s="661"/>
      <c r="OXS42" s="661"/>
      <c r="OXT42" s="661"/>
      <c r="OXU42" s="661"/>
      <c r="OXV42" s="661"/>
      <c r="OXW42" s="661"/>
      <c r="OXX42" s="661"/>
      <c r="OXY42" s="661"/>
      <c r="OXZ42" s="661"/>
      <c r="OYA42" s="661"/>
      <c r="OYB42" s="661"/>
      <c r="OYC42" s="661"/>
      <c r="OYD42" s="661"/>
      <c r="OYE42" s="661"/>
      <c r="OYF42" s="661"/>
      <c r="OYG42" s="661"/>
      <c r="OYH42" s="661"/>
      <c r="OYI42" s="661"/>
      <c r="OYJ42" s="661"/>
      <c r="OYK42" s="661"/>
      <c r="OYL42" s="661"/>
      <c r="OYM42" s="661"/>
      <c r="OYN42" s="661"/>
      <c r="OYO42" s="661"/>
      <c r="OYP42" s="661"/>
      <c r="OYQ42" s="661"/>
      <c r="OYR42" s="661"/>
      <c r="OYS42" s="661"/>
      <c r="OYT42" s="661"/>
      <c r="OYU42" s="661"/>
      <c r="OYV42" s="661"/>
      <c r="OYW42" s="661"/>
      <c r="OYX42" s="661"/>
      <c r="OYY42" s="661"/>
      <c r="OYZ42" s="661"/>
      <c r="OZA42" s="661"/>
      <c r="OZB42" s="661"/>
      <c r="OZC42" s="661"/>
      <c r="OZD42" s="661"/>
      <c r="OZE42" s="661"/>
      <c r="OZF42" s="661"/>
      <c r="OZG42" s="661"/>
      <c r="OZH42" s="661"/>
      <c r="OZI42" s="661"/>
      <c r="OZJ42" s="661"/>
      <c r="OZK42" s="661"/>
      <c r="OZL42" s="661"/>
      <c r="OZM42" s="661"/>
      <c r="OZN42" s="661"/>
      <c r="OZO42" s="661"/>
      <c r="OZP42" s="661"/>
      <c r="OZQ42" s="661"/>
      <c r="OZR42" s="661"/>
      <c r="OZS42" s="661"/>
      <c r="OZT42" s="661"/>
      <c r="OZU42" s="661"/>
      <c r="OZV42" s="661"/>
      <c r="OZW42" s="661"/>
      <c r="OZX42" s="661"/>
      <c r="OZY42" s="661"/>
      <c r="OZZ42" s="661"/>
      <c r="PAA42" s="661"/>
      <c r="PAB42" s="661"/>
      <c r="PAC42" s="661"/>
      <c r="PAD42" s="661"/>
      <c r="PAE42" s="661"/>
      <c r="PAF42" s="661"/>
      <c r="PAG42" s="661"/>
      <c r="PAH42" s="661"/>
      <c r="PAI42" s="661"/>
      <c r="PAJ42" s="661"/>
      <c r="PAK42" s="661"/>
      <c r="PAL42" s="661"/>
      <c r="PAM42" s="661"/>
      <c r="PAN42" s="661"/>
      <c r="PAO42" s="661"/>
      <c r="PAP42" s="661"/>
      <c r="PAQ42" s="661"/>
      <c r="PAR42" s="661"/>
      <c r="PAS42" s="661"/>
      <c r="PAT42" s="661"/>
      <c r="PAU42" s="661"/>
      <c r="PAV42" s="661"/>
      <c r="PAW42" s="661"/>
      <c r="PAX42" s="661"/>
      <c r="PAY42" s="661"/>
      <c r="PAZ42" s="661"/>
      <c r="PBA42" s="661"/>
      <c r="PBB42" s="661"/>
      <c r="PBC42" s="661"/>
      <c r="PBD42" s="661"/>
      <c r="PBE42" s="661"/>
      <c r="PBF42" s="661"/>
      <c r="PBG42" s="661"/>
      <c r="PBH42" s="661"/>
      <c r="PBI42" s="661"/>
      <c r="PBJ42" s="661"/>
      <c r="PBK42" s="661"/>
      <c r="PBL42" s="661"/>
      <c r="PBM42" s="661"/>
      <c r="PBN42" s="661"/>
      <c r="PBO42" s="661"/>
      <c r="PBP42" s="661"/>
      <c r="PBQ42" s="661"/>
      <c r="PBR42" s="661"/>
      <c r="PBS42" s="661"/>
      <c r="PBT42" s="661"/>
      <c r="PBU42" s="661"/>
      <c r="PBV42" s="661"/>
      <c r="PBW42" s="661"/>
      <c r="PBX42" s="661"/>
      <c r="PBY42" s="661"/>
      <c r="PBZ42" s="661"/>
      <c r="PCA42" s="661"/>
      <c r="PCB42" s="661"/>
      <c r="PCC42" s="661"/>
      <c r="PCD42" s="661"/>
      <c r="PCE42" s="661"/>
      <c r="PCF42" s="661"/>
      <c r="PCG42" s="661"/>
      <c r="PCH42" s="661"/>
      <c r="PCI42" s="661"/>
      <c r="PCJ42" s="661"/>
      <c r="PCK42" s="661"/>
      <c r="PCL42" s="661"/>
      <c r="PCM42" s="661"/>
      <c r="PCN42" s="661"/>
      <c r="PCO42" s="661"/>
      <c r="PCP42" s="661"/>
      <c r="PCQ42" s="661"/>
      <c r="PCR42" s="661"/>
      <c r="PCS42" s="661"/>
      <c r="PCT42" s="661"/>
      <c r="PCU42" s="661"/>
      <c r="PCV42" s="661"/>
      <c r="PCW42" s="661"/>
      <c r="PCX42" s="661"/>
      <c r="PCY42" s="661"/>
      <c r="PCZ42" s="661"/>
      <c r="PDA42" s="661"/>
      <c r="PDB42" s="661"/>
      <c r="PDC42" s="661"/>
      <c r="PDD42" s="661"/>
      <c r="PDE42" s="661"/>
      <c r="PDF42" s="661"/>
      <c r="PDG42" s="661"/>
      <c r="PDH42" s="661"/>
      <c r="PDI42" s="661"/>
      <c r="PDJ42" s="661"/>
      <c r="PDK42" s="661"/>
      <c r="PDL42" s="661"/>
      <c r="PDM42" s="661"/>
      <c r="PDN42" s="661"/>
      <c r="PDO42" s="661"/>
      <c r="PDP42" s="661"/>
      <c r="PDQ42" s="661"/>
      <c r="PDR42" s="661"/>
      <c r="PDS42" s="661"/>
      <c r="PDT42" s="661"/>
      <c r="PDU42" s="661"/>
      <c r="PDV42" s="661"/>
      <c r="PDW42" s="661"/>
      <c r="PDX42" s="661"/>
      <c r="PDY42" s="661"/>
      <c r="PDZ42" s="661"/>
      <c r="PEA42" s="661"/>
      <c r="PEB42" s="661"/>
      <c r="PEC42" s="661"/>
      <c r="PED42" s="661"/>
      <c r="PEE42" s="661"/>
      <c r="PEF42" s="661"/>
      <c r="PEG42" s="661"/>
      <c r="PEH42" s="661"/>
      <c r="PEI42" s="661"/>
      <c r="PEJ42" s="661"/>
      <c r="PEK42" s="661"/>
      <c r="PEL42" s="661"/>
      <c r="PEM42" s="661"/>
      <c r="PEN42" s="661"/>
      <c r="PEO42" s="661"/>
      <c r="PEP42" s="661"/>
      <c r="PEQ42" s="661"/>
      <c r="PER42" s="661"/>
      <c r="PES42" s="661"/>
      <c r="PET42" s="661"/>
      <c r="PEU42" s="661"/>
      <c r="PEV42" s="661"/>
      <c r="PEW42" s="661"/>
      <c r="PEX42" s="661"/>
      <c r="PEY42" s="661"/>
      <c r="PEZ42" s="661"/>
      <c r="PFA42" s="661"/>
      <c r="PFB42" s="661"/>
      <c r="PFC42" s="661"/>
      <c r="PFD42" s="661"/>
      <c r="PFE42" s="661"/>
      <c r="PFF42" s="661"/>
      <c r="PFG42" s="661"/>
      <c r="PFH42" s="661"/>
      <c r="PFI42" s="661"/>
      <c r="PFJ42" s="661"/>
      <c r="PFK42" s="661"/>
      <c r="PFL42" s="661"/>
      <c r="PFM42" s="661"/>
      <c r="PFN42" s="661"/>
      <c r="PFO42" s="661"/>
      <c r="PFP42" s="661"/>
      <c r="PFQ42" s="661"/>
      <c r="PFR42" s="661"/>
      <c r="PFS42" s="661"/>
      <c r="PFT42" s="661"/>
      <c r="PFU42" s="661"/>
      <c r="PFV42" s="661"/>
      <c r="PFW42" s="661"/>
      <c r="PFX42" s="661"/>
      <c r="PFY42" s="661"/>
      <c r="PFZ42" s="661"/>
      <c r="PGA42" s="661"/>
      <c r="PGB42" s="661"/>
      <c r="PGC42" s="661"/>
      <c r="PGD42" s="661"/>
      <c r="PGE42" s="661"/>
      <c r="PGF42" s="661"/>
      <c r="PGG42" s="661"/>
      <c r="PGH42" s="661"/>
      <c r="PGI42" s="661"/>
      <c r="PGJ42" s="661"/>
      <c r="PGK42" s="661"/>
      <c r="PGL42" s="661"/>
      <c r="PGM42" s="661"/>
      <c r="PGN42" s="661"/>
      <c r="PGO42" s="661"/>
      <c r="PGP42" s="661"/>
      <c r="PGQ42" s="661"/>
      <c r="PGR42" s="661"/>
      <c r="PGS42" s="661"/>
      <c r="PGT42" s="661"/>
      <c r="PGU42" s="661"/>
      <c r="PGV42" s="661"/>
      <c r="PGW42" s="661"/>
      <c r="PGX42" s="661"/>
      <c r="PGY42" s="661"/>
      <c r="PGZ42" s="661"/>
      <c r="PHA42" s="661"/>
      <c r="PHB42" s="661"/>
      <c r="PHC42" s="661"/>
      <c r="PHD42" s="661"/>
      <c r="PHE42" s="661"/>
      <c r="PHF42" s="661"/>
      <c r="PHG42" s="661"/>
      <c r="PHH42" s="661"/>
      <c r="PHI42" s="661"/>
      <c r="PHJ42" s="661"/>
      <c r="PHK42" s="661"/>
      <c r="PHL42" s="661"/>
      <c r="PHM42" s="661"/>
      <c r="PHN42" s="661"/>
      <c r="PHO42" s="661"/>
      <c r="PHP42" s="661"/>
      <c r="PHQ42" s="661"/>
      <c r="PHR42" s="661"/>
      <c r="PHS42" s="661"/>
      <c r="PHT42" s="661"/>
      <c r="PHU42" s="661"/>
      <c r="PHV42" s="661"/>
      <c r="PHW42" s="661"/>
      <c r="PHX42" s="661"/>
      <c r="PHY42" s="661"/>
      <c r="PHZ42" s="661"/>
      <c r="PIA42" s="661"/>
      <c r="PIB42" s="661"/>
      <c r="PIC42" s="661"/>
      <c r="PID42" s="661"/>
      <c r="PIE42" s="661"/>
      <c r="PIF42" s="661"/>
      <c r="PIG42" s="661"/>
      <c r="PIH42" s="661"/>
      <c r="PII42" s="661"/>
      <c r="PIJ42" s="661"/>
      <c r="PIK42" s="661"/>
      <c r="PIL42" s="661"/>
      <c r="PIM42" s="661"/>
      <c r="PIN42" s="661"/>
      <c r="PIO42" s="661"/>
      <c r="PIP42" s="661"/>
      <c r="PIQ42" s="661"/>
      <c r="PIR42" s="661"/>
      <c r="PIS42" s="661"/>
      <c r="PIT42" s="661"/>
      <c r="PIU42" s="661"/>
      <c r="PIV42" s="661"/>
      <c r="PIW42" s="661"/>
      <c r="PIX42" s="661"/>
      <c r="PIY42" s="661"/>
      <c r="PIZ42" s="661"/>
      <c r="PJA42" s="661"/>
      <c r="PJB42" s="661"/>
      <c r="PJC42" s="661"/>
      <c r="PJD42" s="661"/>
      <c r="PJE42" s="661"/>
      <c r="PJF42" s="661"/>
      <c r="PJG42" s="661"/>
      <c r="PJH42" s="661"/>
      <c r="PJI42" s="661"/>
      <c r="PJJ42" s="661"/>
      <c r="PJK42" s="661"/>
      <c r="PJL42" s="661"/>
      <c r="PJM42" s="661"/>
      <c r="PJN42" s="661"/>
      <c r="PJO42" s="661"/>
      <c r="PJP42" s="661"/>
      <c r="PJQ42" s="661"/>
      <c r="PJR42" s="661"/>
      <c r="PJS42" s="661"/>
      <c r="PJT42" s="661"/>
      <c r="PJU42" s="661"/>
      <c r="PJV42" s="661"/>
      <c r="PJW42" s="661"/>
      <c r="PJX42" s="661"/>
      <c r="PJY42" s="661"/>
      <c r="PJZ42" s="661"/>
      <c r="PKA42" s="661"/>
      <c r="PKB42" s="661"/>
      <c r="PKC42" s="661"/>
      <c r="PKD42" s="661"/>
      <c r="PKE42" s="661"/>
      <c r="PKF42" s="661"/>
      <c r="PKG42" s="661"/>
      <c r="PKH42" s="661"/>
      <c r="PKI42" s="661"/>
      <c r="PKJ42" s="661"/>
      <c r="PKK42" s="661"/>
      <c r="PKL42" s="661"/>
      <c r="PKM42" s="661"/>
      <c r="PKN42" s="661"/>
      <c r="PKO42" s="661"/>
      <c r="PKP42" s="661"/>
      <c r="PKQ42" s="661"/>
      <c r="PKR42" s="661"/>
      <c r="PKS42" s="661"/>
      <c r="PKT42" s="661"/>
      <c r="PKU42" s="661"/>
      <c r="PKV42" s="661"/>
      <c r="PKW42" s="661"/>
      <c r="PKX42" s="661"/>
      <c r="PKY42" s="661"/>
      <c r="PKZ42" s="661"/>
      <c r="PLA42" s="661"/>
      <c r="PLB42" s="661"/>
      <c r="PLC42" s="661"/>
      <c r="PLD42" s="661"/>
      <c r="PLE42" s="661"/>
      <c r="PLF42" s="661"/>
      <c r="PLG42" s="661"/>
      <c r="PLH42" s="661"/>
      <c r="PLI42" s="661"/>
      <c r="PLJ42" s="661"/>
      <c r="PLK42" s="661"/>
      <c r="PLL42" s="661"/>
      <c r="PLM42" s="661"/>
      <c r="PLN42" s="661"/>
      <c r="PLO42" s="661"/>
      <c r="PLP42" s="661"/>
      <c r="PLQ42" s="661"/>
      <c r="PLR42" s="661"/>
      <c r="PLS42" s="661"/>
      <c r="PLT42" s="661"/>
      <c r="PLU42" s="661"/>
      <c r="PLV42" s="661"/>
      <c r="PLW42" s="661"/>
      <c r="PLX42" s="661"/>
      <c r="PLY42" s="661"/>
      <c r="PLZ42" s="661"/>
      <c r="PMA42" s="661"/>
      <c r="PMB42" s="661"/>
      <c r="PMC42" s="661"/>
      <c r="PMD42" s="661"/>
      <c r="PME42" s="661"/>
      <c r="PMF42" s="661"/>
      <c r="PMG42" s="661"/>
      <c r="PMH42" s="661"/>
      <c r="PMI42" s="661"/>
      <c r="PMJ42" s="661"/>
      <c r="PMK42" s="661"/>
      <c r="PML42" s="661"/>
      <c r="PMM42" s="661"/>
      <c r="PMN42" s="661"/>
      <c r="PMO42" s="661"/>
      <c r="PMP42" s="661"/>
      <c r="PMQ42" s="661"/>
      <c r="PMR42" s="661"/>
      <c r="PMS42" s="661"/>
      <c r="PMT42" s="661"/>
      <c r="PMU42" s="661"/>
      <c r="PMV42" s="661"/>
      <c r="PMW42" s="661"/>
      <c r="PMX42" s="661"/>
      <c r="PMY42" s="661"/>
      <c r="PMZ42" s="661"/>
      <c r="PNA42" s="661"/>
      <c r="PNB42" s="661"/>
      <c r="PNC42" s="661"/>
      <c r="PND42" s="661"/>
      <c r="PNE42" s="661"/>
      <c r="PNF42" s="661"/>
      <c r="PNG42" s="661"/>
      <c r="PNH42" s="661"/>
      <c r="PNI42" s="661"/>
      <c r="PNJ42" s="661"/>
      <c r="PNK42" s="661"/>
      <c r="PNL42" s="661"/>
      <c r="PNM42" s="661"/>
      <c r="PNN42" s="661"/>
      <c r="PNO42" s="661"/>
      <c r="PNP42" s="661"/>
      <c r="PNQ42" s="661"/>
      <c r="PNR42" s="661"/>
      <c r="PNS42" s="661"/>
      <c r="PNT42" s="661"/>
      <c r="PNU42" s="661"/>
      <c r="PNV42" s="661"/>
      <c r="PNW42" s="661"/>
      <c r="PNX42" s="661"/>
      <c r="PNY42" s="661"/>
      <c r="PNZ42" s="661"/>
      <c r="POA42" s="661"/>
      <c r="POB42" s="661"/>
      <c r="POC42" s="661"/>
      <c r="POD42" s="661"/>
      <c r="POE42" s="661"/>
      <c r="POF42" s="661"/>
      <c r="POG42" s="661"/>
      <c r="POH42" s="661"/>
      <c r="POI42" s="661"/>
      <c r="POJ42" s="661"/>
      <c r="POK42" s="661"/>
      <c r="POL42" s="661"/>
      <c r="POM42" s="661"/>
      <c r="PON42" s="661"/>
      <c r="POO42" s="661"/>
      <c r="POP42" s="661"/>
      <c r="POQ42" s="661"/>
      <c r="POR42" s="661"/>
      <c r="POS42" s="661"/>
      <c r="POT42" s="661"/>
      <c r="POU42" s="661"/>
      <c r="POV42" s="661"/>
      <c r="POW42" s="661"/>
      <c r="POX42" s="661"/>
      <c r="POY42" s="661"/>
      <c r="POZ42" s="661"/>
      <c r="PPA42" s="661"/>
      <c r="PPB42" s="661"/>
      <c r="PPC42" s="661"/>
      <c r="PPD42" s="661"/>
      <c r="PPE42" s="661"/>
      <c r="PPF42" s="661"/>
      <c r="PPG42" s="661"/>
      <c r="PPH42" s="661"/>
      <c r="PPI42" s="661"/>
      <c r="PPJ42" s="661"/>
      <c r="PPK42" s="661"/>
      <c r="PPL42" s="661"/>
      <c r="PPM42" s="661"/>
      <c r="PPN42" s="661"/>
      <c r="PPO42" s="661"/>
      <c r="PPP42" s="661"/>
      <c r="PPQ42" s="661"/>
      <c r="PPR42" s="661"/>
      <c r="PPS42" s="661"/>
      <c r="PPT42" s="661"/>
      <c r="PPU42" s="661"/>
      <c r="PPV42" s="661"/>
      <c r="PPW42" s="661"/>
      <c r="PPX42" s="661"/>
      <c r="PPY42" s="661"/>
      <c r="PPZ42" s="661"/>
      <c r="PQA42" s="661"/>
      <c r="PQB42" s="661"/>
      <c r="PQC42" s="661"/>
      <c r="PQD42" s="661"/>
      <c r="PQE42" s="661"/>
      <c r="PQF42" s="661"/>
      <c r="PQG42" s="661"/>
      <c r="PQH42" s="661"/>
      <c r="PQI42" s="661"/>
      <c r="PQJ42" s="661"/>
      <c r="PQK42" s="661"/>
      <c r="PQL42" s="661"/>
      <c r="PQM42" s="661"/>
      <c r="PQN42" s="661"/>
      <c r="PQO42" s="661"/>
      <c r="PQP42" s="661"/>
      <c r="PQQ42" s="661"/>
      <c r="PQR42" s="661"/>
      <c r="PQS42" s="661"/>
      <c r="PQT42" s="661"/>
      <c r="PQU42" s="661"/>
      <c r="PQV42" s="661"/>
      <c r="PQW42" s="661"/>
      <c r="PQX42" s="661"/>
      <c r="PQY42" s="661"/>
      <c r="PQZ42" s="661"/>
      <c r="PRA42" s="661"/>
      <c r="PRB42" s="661"/>
      <c r="PRC42" s="661"/>
      <c r="PRD42" s="661"/>
      <c r="PRE42" s="661"/>
      <c r="PRF42" s="661"/>
      <c r="PRG42" s="661"/>
      <c r="PRH42" s="661"/>
      <c r="PRI42" s="661"/>
      <c r="PRJ42" s="661"/>
      <c r="PRK42" s="661"/>
      <c r="PRL42" s="661"/>
      <c r="PRM42" s="661"/>
      <c r="PRN42" s="661"/>
      <c r="PRO42" s="661"/>
      <c r="PRP42" s="661"/>
      <c r="PRQ42" s="661"/>
      <c r="PRR42" s="661"/>
      <c r="PRS42" s="661"/>
      <c r="PRT42" s="661"/>
      <c r="PRU42" s="661"/>
      <c r="PRV42" s="661"/>
      <c r="PRW42" s="661"/>
      <c r="PRX42" s="661"/>
      <c r="PRY42" s="661"/>
      <c r="PRZ42" s="661"/>
      <c r="PSA42" s="661"/>
      <c r="PSB42" s="661"/>
      <c r="PSC42" s="661"/>
      <c r="PSD42" s="661"/>
      <c r="PSE42" s="661"/>
      <c r="PSF42" s="661"/>
      <c r="PSG42" s="661"/>
      <c r="PSH42" s="661"/>
      <c r="PSI42" s="661"/>
      <c r="PSJ42" s="661"/>
      <c r="PSK42" s="661"/>
      <c r="PSL42" s="661"/>
      <c r="PSM42" s="661"/>
      <c r="PSN42" s="661"/>
      <c r="PSO42" s="661"/>
      <c r="PSP42" s="661"/>
      <c r="PSQ42" s="661"/>
      <c r="PSR42" s="661"/>
      <c r="PSS42" s="661"/>
      <c r="PST42" s="661"/>
      <c r="PSU42" s="661"/>
      <c r="PSV42" s="661"/>
      <c r="PSW42" s="661"/>
      <c r="PSX42" s="661"/>
      <c r="PSY42" s="661"/>
      <c r="PSZ42" s="661"/>
      <c r="PTA42" s="661"/>
      <c r="PTB42" s="661"/>
      <c r="PTC42" s="661"/>
      <c r="PTD42" s="661"/>
      <c r="PTE42" s="661"/>
      <c r="PTF42" s="661"/>
      <c r="PTG42" s="661"/>
      <c r="PTH42" s="661"/>
      <c r="PTI42" s="661"/>
      <c r="PTJ42" s="661"/>
      <c r="PTK42" s="661"/>
      <c r="PTL42" s="661"/>
      <c r="PTM42" s="661"/>
      <c r="PTN42" s="661"/>
      <c r="PTO42" s="661"/>
      <c r="PTP42" s="661"/>
      <c r="PTQ42" s="661"/>
      <c r="PTR42" s="661"/>
      <c r="PTS42" s="661"/>
      <c r="PTT42" s="661"/>
      <c r="PTU42" s="661"/>
      <c r="PTV42" s="661"/>
      <c r="PTW42" s="661"/>
      <c r="PTX42" s="661"/>
      <c r="PTY42" s="661"/>
      <c r="PTZ42" s="661"/>
      <c r="PUA42" s="661"/>
      <c r="PUB42" s="661"/>
      <c r="PUC42" s="661"/>
      <c r="PUD42" s="661"/>
      <c r="PUE42" s="661"/>
      <c r="PUF42" s="661"/>
      <c r="PUG42" s="661"/>
      <c r="PUH42" s="661"/>
      <c r="PUI42" s="661"/>
      <c r="PUJ42" s="661"/>
      <c r="PUK42" s="661"/>
      <c r="PUL42" s="661"/>
      <c r="PUM42" s="661"/>
      <c r="PUN42" s="661"/>
      <c r="PUO42" s="661"/>
      <c r="PUP42" s="661"/>
      <c r="PUQ42" s="661"/>
      <c r="PUR42" s="661"/>
      <c r="PUS42" s="661"/>
      <c r="PUT42" s="661"/>
      <c r="PUU42" s="661"/>
      <c r="PUV42" s="661"/>
      <c r="PUW42" s="661"/>
      <c r="PUX42" s="661"/>
      <c r="PUY42" s="661"/>
      <c r="PUZ42" s="661"/>
      <c r="PVA42" s="661"/>
      <c r="PVB42" s="661"/>
      <c r="PVC42" s="661"/>
      <c r="PVD42" s="661"/>
      <c r="PVE42" s="661"/>
      <c r="PVF42" s="661"/>
      <c r="PVG42" s="661"/>
      <c r="PVH42" s="661"/>
      <c r="PVI42" s="661"/>
      <c r="PVJ42" s="661"/>
      <c r="PVK42" s="661"/>
      <c r="PVL42" s="661"/>
      <c r="PVM42" s="661"/>
      <c r="PVN42" s="661"/>
      <c r="PVO42" s="661"/>
      <c r="PVP42" s="661"/>
      <c r="PVQ42" s="661"/>
      <c r="PVR42" s="661"/>
      <c r="PVS42" s="661"/>
      <c r="PVT42" s="661"/>
      <c r="PVU42" s="661"/>
      <c r="PVV42" s="661"/>
      <c r="PVW42" s="661"/>
      <c r="PVX42" s="661"/>
      <c r="PVY42" s="661"/>
      <c r="PVZ42" s="661"/>
      <c r="PWA42" s="661"/>
      <c r="PWB42" s="661"/>
      <c r="PWC42" s="661"/>
      <c r="PWD42" s="661"/>
      <c r="PWE42" s="661"/>
      <c r="PWF42" s="661"/>
      <c r="PWG42" s="661"/>
      <c r="PWH42" s="661"/>
      <c r="PWI42" s="661"/>
      <c r="PWJ42" s="661"/>
      <c r="PWK42" s="661"/>
      <c r="PWL42" s="661"/>
      <c r="PWM42" s="661"/>
      <c r="PWN42" s="661"/>
      <c r="PWO42" s="661"/>
      <c r="PWP42" s="661"/>
      <c r="PWQ42" s="661"/>
      <c r="PWR42" s="661"/>
      <c r="PWS42" s="661"/>
      <c r="PWT42" s="661"/>
      <c r="PWU42" s="661"/>
      <c r="PWV42" s="661"/>
      <c r="PWW42" s="661"/>
      <c r="PWX42" s="661"/>
      <c r="PWY42" s="661"/>
      <c r="PWZ42" s="661"/>
      <c r="PXA42" s="661"/>
      <c r="PXB42" s="661"/>
      <c r="PXC42" s="661"/>
      <c r="PXD42" s="661"/>
      <c r="PXE42" s="661"/>
      <c r="PXF42" s="661"/>
      <c r="PXG42" s="661"/>
      <c r="PXH42" s="661"/>
      <c r="PXI42" s="661"/>
      <c r="PXJ42" s="661"/>
      <c r="PXK42" s="661"/>
      <c r="PXL42" s="661"/>
      <c r="PXM42" s="661"/>
      <c r="PXN42" s="661"/>
      <c r="PXO42" s="661"/>
      <c r="PXP42" s="661"/>
      <c r="PXQ42" s="661"/>
      <c r="PXR42" s="661"/>
      <c r="PXS42" s="661"/>
      <c r="PXT42" s="661"/>
      <c r="PXU42" s="661"/>
      <c r="PXV42" s="661"/>
      <c r="PXW42" s="661"/>
      <c r="PXX42" s="661"/>
      <c r="PXY42" s="661"/>
      <c r="PXZ42" s="661"/>
      <c r="PYA42" s="661"/>
      <c r="PYB42" s="661"/>
      <c r="PYC42" s="661"/>
      <c r="PYD42" s="661"/>
      <c r="PYE42" s="661"/>
      <c r="PYF42" s="661"/>
      <c r="PYG42" s="661"/>
      <c r="PYH42" s="661"/>
      <c r="PYI42" s="661"/>
      <c r="PYJ42" s="661"/>
      <c r="PYK42" s="661"/>
      <c r="PYL42" s="661"/>
      <c r="PYM42" s="661"/>
      <c r="PYN42" s="661"/>
      <c r="PYO42" s="661"/>
      <c r="PYP42" s="661"/>
      <c r="PYQ42" s="661"/>
      <c r="PYR42" s="661"/>
      <c r="PYS42" s="661"/>
      <c r="PYT42" s="661"/>
      <c r="PYU42" s="661"/>
      <c r="PYV42" s="661"/>
      <c r="PYW42" s="661"/>
      <c r="PYX42" s="661"/>
      <c r="PYY42" s="661"/>
      <c r="PYZ42" s="661"/>
      <c r="PZA42" s="661"/>
      <c r="PZB42" s="661"/>
      <c r="PZC42" s="661"/>
      <c r="PZD42" s="661"/>
      <c r="PZE42" s="661"/>
      <c r="PZF42" s="661"/>
      <c r="PZG42" s="661"/>
      <c r="PZH42" s="661"/>
      <c r="PZI42" s="661"/>
      <c r="PZJ42" s="661"/>
      <c r="PZK42" s="661"/>
      <c r="PZL42" s="661"/>
      <c r="PZM42" s="661"/>
      <c r="PZN42" s="661"/>
      <c r="PZO42" s="661"/>
      <c r="PZP42" s="661"/>
      <c r="PZQ42" s="661"/>
      <c r="PZR42" s="661"/>
      <c r="PZS42" s="661"/>
      <c r="PZT42" s="661"/>
      <c r="PZU42" s="661"/>
      <c r="PZV42" s="661"/>
      <c r="PZW42" s="661"/>
      <c r="PZX42" s="661"/>
      <c r="PZY42" s="661"/>
      <c r="PZZ42" s="661"/>
      <c r="QAA42" s="661"/>
      <c r="QAB42" s="661"/>
      <c r="QAC42" s="661"/>
      <c r="QAD42" s="661"/>
      <c r="QAE42" s="661"/>
      <c r="QAF42" s="661"/>
      <c r="QAG42" s="661"/>
      <c r="QAH42" s="661"/>
      <c r="QAI42" s="661"/>
      <c r="QAJ42" s="661"/>
      <c r="QAK42" s="661"/>
      <c r="QAL42" s="661"/>
      <c r="QAM42" s="661"/>
      <c r="QAN42" s="661"/>
      <c r="QAO42" s="661"/>
      <c r="QAP42" s="661"/>
      <c r="QAQ42" s="661"/>
      <c r="QAR42" s="661"/>
      <c r="QAS42" s="661"/>
      <c r="QAT42" s="661"/>
      <c r="QAU42" s="661"/>
      <c r="QAV42" s="661"/>
      <c r="QAW42" s="661"/>
      <c r="QAX42" s="661"/>
      <c r="QAY42" s="661"/>
      <c r="QAZ42" s="661"/>
      <c r="QBA42" s="661"/>
      <c r="QBB42" s="661"/>
      <c r="QBC42" s="661"/>
      <c r="QBD42" s="661"/>
      <c r="QBE42" s="661"/>
      <c r="QBF42" s="661"/>
      <c r="QBG42" s="661"/>
      <c r="QBH42" s="661"/>
      <c r="QBI42" s="661"/>
      <c r="QBJ42" s="661"/>
      <c r="QBK42" s="661"/>
      <c r="QBL42" s="661"/>
      <c r="QBM42" s="661"/>
      <c r="QBN42" s="661"/>
      <c r="QBO42" s="661"/>
      <c r="QBP42" s="661"/>
      <c r="QBQ42" s="661"/>
      <c r="QBR42" s="661"/>
      <c r="QBS42" s="661"/>
      <c r="QBT42" s="661"/>
      <c r="QBU42" s="661"/>
      <c r="QBV42" s="661"/>
      <c r="QBW42" s="661"/>
      <c r="QBX42" s="661"/>
      <c r="QBY42" s="661"/>
      <c r="QBZ42" s="661"/>
      <c r="QCA42" s="661"/>
      <c r="QCB42" s="661"/>
      <c r="QCC42" s="661"/>
      <c r="QCD42" s="661"/>
      <c r="QCE42" s="661"/>
      <c r="QCF42" s="661"/>
      <c r="QCG42" s="661"/>
      <c r="QCH42" s="661"/>
      <c r="QCI42" s="661"/>
      <c r="QCJ42" s="661"/>
      <c r="QCK42" s="661"/>
      <c r="QCL42" s="661"/>
      <c r="QCM42" s="661"/>
      <c r="QCN42" s="661"/>
      <c r="QCO42" s="661"/>
      <c r="QCP42" s="661"/>
      <c r="QCQ42" s="661"/>
      <c r="QCR42" s="661"/>
      <c r="QCS42" s="661"/>
      <c r="QCT42" s="661"/>
      <c r="QCU42" s="661"/>
      <c r="QCV42" s="661"/>
      <c r="QCW42" s="661"/>
      <c r="QCX42" s="661"/>
      <c r="QCY42" s="661"/>
      <c r="QCZ42" s="661"/>
      <c r="QDA42" s="661"/>
      <c r="QDB42" s="661"/>
      <c r="QDC42" s="661"/>
      <c r="QDD42" s="661"/>
      <c r="QDE42" s="661"/>
      <c r="QDF42" s="661"/>
      <c r="QDG42" s="661"/>
      <c r="QDH42" s="661"/>
      <c r="QDI42" s="661"/>
      <c r="QDJ42" s="661"/>
      <c r="QDK42" s="661"/>
      <c r="QDL42" s="661"/>
      <c r="QDM42" s="661"/>
      <c r="QDN42" s="661"/>
      <c r="QDO42" s="661"/>
      <c r="QDP42" s="661"/>
      <c r="QDQ42" s="661"/>
      <c r="QDR42" s="661"/>
      <c r="QDS42" s="661"/>
      <c r="QDT42" s="661"/>
      <c r="QDU42" s="661"/>
      <c r="QDV42" s="661"/>
      <c r="QDW42" s="661"/>
      <c r="QDX42" s="661"/>
      <c r="QDY42" s="661"/>
      <c r="QDZ42" s="661"/>
      <c r="QEA42" s="661"/>
      <c r="QEB42" s="661"/>
      <c r="QEC42" s="661"/>
      <c r="QED42" s="661"/>
      <c r="QEE42" s="661"/>
      <c r="QEF42" s="661"/>
      <c r="QEG42" s="661"/>
      <c r="QEH42" s="661"/>
      <c r="QEI42" s="661"/>
      <c r="QEJ42" s="661"/>
      <c r="QEK42" s="661"/>
      <c r="QEL42" s="661"/>
      <c r="QEM42" s="661"/>
      <c r="QEN42" s="661"/>
      <c r="QEO42" s="661"/>
      <c r="QEP42" s="661"/>
      <c r="QEQ42" s="661"/>
      <c r="QER42" s="661"/>
      <c r="QES42" s="661"/>
      <c r="QET42" s="661"/>
      <c r="QEU42" s="661"/>
      <c r="QEV42" s="661"/>
      <c r="QEW42" s="661"/>
      <c r="QEX42" s="661"/>
      <c r="QEY42" s="661"/>
      <c r="QEZ42" s="661"/>
      <c r="QFA42" s="661"/>
      <c r="QFB42" s="661"/>
      <c r="QFC42" s="661"/>
      <c r="QFD42" s="661"/>
      <c r="QFE42" s="661"/>
      <c r="QFF42" s="661"/>
      <c r="QFG42" s="661"/>
      <c r="QFH42" s="661"/>
      <c r="QFI42" s="661"/>
      <c r="QFJ42" s="661"/>
      <c r="QFK42" s="661"/>
      <c r="QFL42" s="661"/>
      <c r="QFM42" s="661"/>
      <c r="QFN42" s="661"/>
      <c r="QFO42" s="661"/>
      <c r="QFP42" s="661"/>
      <c r="QFQ42" s="661"/>
      <c r="QFR42" s="661"/>
      <c r="QFS42" s="661"/>
      <c r="QFT42" s="661"/>
      <c r="QFU42" s="661"/>
      <c r="QFV42" s="661"/>
      <c r="QFW42" s="661"/>
      <c r="QFX42" s="661"/>
      <c r="QFY42" s="661"/>
      <c r="QFZ42" s="661"/>
      <c r="QGA42" s="661"/>
      <c r="QGB42" s="661"/>
      <c r="QGC42" s="661"/>
      <c r="QGD42" s="661"/>
      <c r="QGE42" s="661"/>
      <c r="QGF42" s="661"/>
      <c r="QGG42" s="661"/>
      <c r="QGH42" s="661"/>
      <c r="QGI42" s="661"/>
      <c r="QGJ42" s="661"/>
      <c r="QGK42" s="661"/>
      <c r="QGL42" s="661"/>
      <c r="QGM42" s="661"/>
      <c r="QGN42" s="661"/>
      <c r="QGO42" s="661"/>
      <c r="QGP42" s="661"/>
      <c r="QGQ42" s="661"/>
      <c r="QGR42" s="661"/>
      <c r="QGS42" s="661"/>
      <c r="QGT42" s="661"/>
      <c r="QGU42" s="661"/>
      <c r="QGV42" s="661"/>
      <c r="QGW42" s="661"/>
      <c r="QGX42" s="661"/>
      <c r="QGY42" s="661"/>
      <c r="QGZ42" s="661"/>
      <c r="QHA42" s="661"/>
      <c r="QHB42" s="661"/>
      <c r="QHC42" s="661"/>
      <c r="QHD42" s="661"/>
      <c r="QHE42" s="661"/>
      <c r="QHF42" s="661"/>
      <c r="QHG42" s="661"/>
      <c r="QHH42" s="661"/>
      <c r="QHI42" s="661"/>
      <c r="QHJ42" s="661"/>
      <c r="QHK42" s="661"/>
      <c r="QHL42" s="661"/>
      <c r="QHM42" s="661"/>
      <c r="QHN42" s="661"/>
      <c r="QHO42" s="661"/>
      <c r="QHP42" s="661"/>
      <c r="QHQ42" s="661"/>
      <c r="QHR42" s="661"/>
      <c r="QHS42" s="661"/>
      <c r="QHT42" s="661"/>
      <c r="QHU42" s="661"/>
      <c r="QHV42" s="661"/>
      <c r="QHW42" s="661"/>
      <c r="QHX42" s="661"/>
      <c r="QHY42" s="661"/>
      <c r="QHZ42" s="661"/>
      <c r="QIA42" s="661"/>
      <c r="QIB42" s="661"/>
      <c r="QIC42" s="661"/>
      <c r="QID42" s="661"/>
      <c r="QIE42" s="661"/>
      <c r="QIF42" s="661"/>
      <c r="QIG42" s="661"/>
      <c r="QIH42" s="661"/>
      <c r="QII42" s="661"/>
      <c r="QIJ42" s="661"/>
      <c r="QIK42" s="661"/>
      <c r="QIL42" s="661"/>
      <c r="QIM42" s="661"/>
      <c r="QIN42" s="661"/>
      <c r="QIO42" s="661"/>
      <c r="QIP42" s="661"/>
      <c r="QIQ42" s="661"/>
      <c r="QIR42" s="661"/>
      <c r="QIS42" s="661"/>
      <c r="QIT42" s="661"/>
      <c r="QIU42" s="661"/>
      <c r="QIV42" s="661"/>
      <c r="QIW42" s="661"/>
      <c r="QIX42" s="661"/>
      <c r="QIY42" s="661"/>
      <c r="QIZ42" s="661"/>
      <c r="QJA42" s="661"/>
      <c r="QJB42" s="661"/>
      <c r="QJC42" s="661"/>
      <c r="QJD42" s="661"/>
      <c r="QJE42" s="661"/>
      <c r="QJF42" s="661"/>
      <c r="QJG42" s="661"/>
      <c r="QJH42" s="661"/>
      <c r="QJI42" s="661"/>
      <c r="QJJ42" s="661"/>
      <c r="QJK42" s="661"/>
      <c r="QJL42" s="661"/>
      <c r="QJM42" s="661"/>
      <c r="QJN42" s="661"/>
      <c r="QJO42" s="661"/>
      <c r="QJP42" s="661"/>
      <c r="QJQ42" s="661"/>
      <c r="QJR42" s="661"/>
      <c r="QJS42" s="661"/>
      <c r="QJT42" s="661"/>
      <c r="QJU42" s="661"/>
      <c r="QJV42" s="661"/>
      <c r="QJW42" s="661"/>
      <c r="QJX42" s="661"/>
      <c r="QJY42" s="661"/>
      <c r="QJZ42" s="661"/>
      <c r="QKA42" s="661"/>
      <c r="QKB42" s="661"/>
      <c r="QKC42" s="661"/>
      <c r="QKD42" s="661"/>
      <c r="QKE42" s="661"/>
      <c r="QKF42" s="661"/>
      <c r="QKG42" s="661"/>
      <c r="QKH42" s="661"/>
      <c r="QKI42" s="661"/>
      <c r="QKJ42" s="661"/>
      <c r="QKK42" s="661"/>
      <c r="QKL42" s="661"/>
      <c r="QKM42" s="661"/>
      <c r="QKN42" s="661"/>
      <c r="QKO42" s="661"/>
      <c r="QKP42" s="661"/>
      <c r="QKQ42" s="661"/>
      <c r="QKR42" s="661"/>
      <c r="QKS42" s="661"/>
      <c r="QKT42" s="661"/>
      <c r="QKU42" s="661"/>
      <c r="QKV42" s="661"/>
      <c r="QKW42" s="661"/>
      <c r="QKX42" s="661"/>
      <c r="QKY42" s="661"/>
      <c r="QKZ42" s="661"/>
      <c r="QLA42" s="661"/>
      <c r="QLB42" s="661"/>
      <c r="QLC42" s="661"/>
      <c r="QLD42" s="661"/>
      <c r="QLE42" s="661"/>
      <c r="QLF42" s="661"/>
      <c r="QLG42" s="661"/>
      <c r="QLH42" s="661"/>
      <c r="QLI42" s="661"/>
      <c r="QLJ42" s="661"/>
      <c r="QLK42" s="661"/>
      <c r="QLL42" s="661"/>
      <c r="QLM42" s="661"/>
      <c r="QLN42" s="661"/>
      <c r="QLO42" s="661"/>
      <c r="QLP42" s="661"/>
      <c r="QLQ42" s="661"/>
      <c r="QLR42" s="661"/>
      <c r="QLS42" s="661"/>
      <c r="QLT42" s="661"/>
      <c r="QLU42" s="661"/>
      <c r="QLV42" s="661"/>
      <c r="QLW42" s="661"/>
      <c r="QLX42" s="661"/>
      <c r="QLY42" s="661"/>
      <c r="QLZ42" s="661"/>
      <c r="QMA42" s="661"/>
      <c r="QMB42" s="661"/>
      <c r="QMC42" s="661"/>
      <c r="QMD42" s="661"/>
      <c r="QME42" s="661"/>
      <c r="QMF42" s="661"/>
      <c r="QMG42" s="661"/>
      <c r="QMH42" s="661"/>
      <c r="QMI42" s="661"/>
      <c r="QMJ42" s="661"/>
      <c r="QMK42" s="661"/>
      <c r="QML42" s="661"/>
      <c r="QMM42" s="661"/>
      <c r="QMN42" s="661"/>
      <c r="QMO42" s="661"/>
      <c r="QMP42" s="661"/>
      <c r="QMQ42" s="661"/>
      <c r="QMR42" s="661"/>
      <c r="QMS42" s="661"/>
      <c r="QMT42" s="661"/>
      <c r="QMU42" s="661"/>
      <c r="QMV42" s="661"/>
      <c r="QMW42" s="661"/>
      <c r="QMX42" s="661"/>
      <c r="QMY42" s="661"/>
      <c r="QMZ42" s="661"/>
      <c r="QNA42" s="661"/>
      <c r="QNB42" s="661"/>
      <c r="QNC42" s="661"/>
      <c r="QND42" s="661"/>
      <c r="QNE42" s="661"/>
      <c r="QNF42" s="661"/>
      <c r="QNG42" s="661"/>
      <c r="QNH42" s="661"/>
      <c r="QNI42" s="661"/>
      <c r="QNJ42" s="661"/>
      <c r="QNK42" s="661"/>
      <c r="QNL42" s="661"/>
      <c r="QNM42" s="661"/>
      <c r="QNN42" s="661"/>
      <c r="QNO42" s="661"/>
      <c r="QNP42" s="661"/>
      <c r="QNQ42" s="661"/>
      <c r="QNR42" s="661"/>
      <c r="QNS42" s="661"/>
      <c r="QNT42" s="661"/>
      <c r="QNU42" s="661"/>
      <c r="QNV42" s="661"/>
      <c r="QNW42" s="661"/>
      <c r="QNX42" s="661"/>
      <c r="QNY42" s="661"/>
      <c r="QNZ42" s="661"/>
      <c r="QOA42" s="661"/>
      <c r="QOB42" s="661"/>
      <c r="QOC42" s="661"/>
      <c r="QOD42" s="661"/>
      <c r="QOE42" s="661"/>
      <c r="QOF42" s="661"/>
      <c r="QOG42" s="661"/>
      <c r="QOH42" s="661"/>
      <c r="QOI42" s="661"/>
      <c r="QOJ42" s="661"/>
      <c r="QOK42" s="661"/>
      <c r="QOL42" s="661"/>
      <c r="QOM42" s="661"/>
      <c r="QON42" s="661"/>
      <c r="QOO42" s="661"/>
      <c r="QOP42" s="661"/>
      <c r="QOQ42" s="661"/>
      <c r="QOR42" s="661"/>
      <c r="QOS42" s="661"/>
      <c r="QOT42" s="661"/>
      <c r="QOU42" s="661"/>
      <c r="QOV42" s="661"/>
      <c r="QOW42" s="661"/>
      <c r="QOX42" s="661"/>
      <c r="QOY42" s="661"/>
      <c r="QOZ42" s="661"/>
      <c r="QPA42" s="661"/>
      <c r="QPB42" s="661"/>
      <c r="QPC42" s="661"/>
      <c r="QPD42" s="661"/>
      <c r="QPE42" s="661"/>
      <c r="QPF42" s="661"/>
      <c r="QPG42" s="661"/>
      <c r="QPH42" s="661"/>
      <c r="QPI42" s="661"/>
      <c r="QPJ42" s="661"/>
      <c r="QPK42" s="661"/>
      <c r="QPL42" s="661"/>
      <c r="QPM42" s="661"/>
      <c r="QPN42" s="661"/>
      <c r="QPO42" s="661"/>
      <c r="QPP42" s="661"/>
      <c r="QPQ42" s="661"/>
      <c r="QPR42" s="661"/>
      <c r="QPS42" s="661"/>
      <c r="QPT42" s="661"/>
      <c r="QPU42" s="661"/>
      <c r="QPV42" s="661"/>
      <c r="QPW42" s="661"/>
      <c r="QPX42" s="661"/>
      <c r="QPY42" s="661"/>
      <c r="QPZ42" s="661"/>
      <c r="QQA42" s="661"/>
      <c r="QQB42" s="661"/>
      <c r="QQC42" s="661"/>
      <c r="QQD42" s="661"/>
      <c r="QQE42" s="661"/>
      <c r="QQF42" s="661"/>
      <c r="QQG42" s="661"/>
      <c r="QQH42" s="661"/>
      <c r="QQI42" s="661"/>
      <c r="QQJ42" s="661"/>
      <c r="QQK42" s="661"/>
      <c r="QQL42" s="661"/>
      <c r="QQM42" s="661"/>
      <c r="QQN42" s="661"/>
      <c r="QQO42" s="661"/>
      <c r="QQP42" s="661"/>
      <c r="QQQ42" s="661"/>
      <c r="QQR42" s="661"/>
      <c r="QQS42" s="661"/>
      <c r="QQT42" s="661"/>
      <c r="QQU42" s="661"/>
      <c r="QQV42" s="661"/>
      <c r="QQW42" s="661"/>
      <c r="QQX42" s="661"/>
      <c r="QQY42" s="661"/>
      <c r="QQZ42" s="661"/>
      <c r="QRA42" s="661"/>
      <c r="QRB42" s="661"/>
      <c r="QRC42" s="661"/>
      <c r="QRD42" s="661"/>
      <c r="QRE42" s="661"/>
      <c r="QRF42" s="661"/>
      <c r="QRG42" s="661"/>
      <c r="QRH42" s="661"/>
      <c r="QRI42" s="661"/>
      <c r="QRJ42" s="661"/>
      <c r="QRK42" s="661"/>
      <c r="QRL42" s="661"/>
      <c r="QRM42" s="661"/>
      <c r="QRN42" s="661"/>
      <c r="QRO42" s="661"/>
      <c r="QRP42" s="661"/>
      <c r="QRQ42" s="661"/>
      <c r="QRR42" s="661"/>
      <c r="QRS42" s="661"/>
      <c r="QRT42" s="661"/>
      <c r="QRU42" s="661"/>
      <c r="QRV42" s="661"/>
      <c r="QRW42" s="661"/>
      <c r="QRX42" s="661"/>
      <c r="QRY42" s="661"/>
      <c r="QRZ42" s="661"/>
      <c r="QSA42" s="661"/>
      <c r="QSB42" s="661"/>
      <c r="QSC42" s="661"/>
      <c r="QSD42" s="661"/>
      <c r="QSE42" s="661"/>
      <c r="QSF42" s="661"/>
      <c r="QSG42" s="661"/>
      <c r="QSH42" s="661"/>
      <c r="QSI42" s="661"/>
      <c r="QSJ42" s="661"/>
      <c r="QSK42" s="661"/>
      <c r="QSL42" s="661"/>
      <c r="QSM42" s="661"/>
      <c r="QSN42" s="661"/>
      <c r="QSO42" s="661"/>
      <c r="QSP42" s="661"/>
      <c r="QSQ42" s="661"/>
      <c r="QSR42" s="661"/>
      <c r="QSS42" s="661"/>
      <c r="QST42" s="661"/>
      <c r="QSU42" s="661"/>
      <c r="QSV42" s="661"/>
      <c r="QSW42" s="661"/>
      <c r="QSX42" s="661"/>
      <c r="QSY42" s="661"/>
      <c r="QSZ42" s="661"/>
      <c r="QTA42" s="661"/>
      <c r="QTB42" s="661"/>
      <c r="QTC42" s="661"/>
      <c r="QTD42" s="661"/>
      <c r="QTE42" s="661"/>
      <c r="QTF42" s="661"/>
      <c r="QTG42" s="661"/>
      <c r="QTH42" s="661"/>
      <c r="QTI42" s="661"/>
      <c r="QTJ42" s="661"/>
      <c r="QTK42" s="661"/>
      <c r="QTL42" s="661"/>
      <c r="QTM42" s="661"/>
      <c r="QTN42" s="661"/>
      <c r="QTO42" s="661"/>
      <c r="QTP42" s="661"/>
      <c r="QTQ42" s="661"/>
      <c r="QTR42" s="661"/>
      <c r="QTS42" s="661"/>
      <c r="QTT42" s="661"/>
      <c r="QTU42" s="661"/>
      <c r="QTV42" s="661"/>
      <c r="QTW42" s="661"/>
      <c r="QTX42" s="661"/>
      <c r="QTY42" s="661"/>
      <c r="QTZ42" s="661"/>
      <c r="QUA42" s="661"/>
      <c r="QUB42" s="661"/>
      <c r="QUC42" s="661"/>
      <c r="QUD42" s="661"/>
      <c r="QUE42" s="661"/>
      <c r="QUF42" s="661"/>
      <c r="QUG42" s="661"/>
      <c r="QUH42" s="661"/>
      <c r="QUI42" s="661"/>
      <c r="QUJ42" s="661"/>
      <c r="QUK42" s="661"/>
      <c r="QUL42" s="661"/>
      <c r="QUM42" s="661"/>
      <c r="QUN42" s="661"/>
      <c r="QUO42" s="661"/>
      <c r="QUP42" s="661"/>
      <c r="QUQ42" s="661"/>
      <c r="QUR42" s="661"/>
      <c r="QUS42" s="661"/>
      <c r="QUT42" s="661"/>
      <c r="QUU42" s="661"/>
      <c r="QUV42" s="661"/>
      <c r="QUW42" s="661"/>
      <c r="QUX42" s="661"/>
      <c r="QUY42" s="661"/>
      <c r="QUZ42" s="661"/>
      <c r="QVA42" s="661"/>
      <c r="QVB42" s="661"/>
      <c r="QVC42" s="661"/>
      <c r="QVD42" s="661"/>
      <c r="QVE42" s="661"/>
      <c r="QVF42" s="661"/>
      <c r="QVG42" s="661"/>
      <c r="QVH42" s="661"/>
      <c r="QVI42" s="661"/>
      <c r="QVJ42" s="661"/>
      <c r="QVK42" s="661"/>
      <c r="QVL42" s="661"/>
      <c r="QVM42" s="661"/>
      <c r="QVN42" s="661"/>
      <c r="QVO42" s="661"/>
      <c r="QVP42" s="661"/>
      <c r="QVQ42" s="661"/>
      <c r="QVR42" s="661"/>
      <c r="QVS42" s="661"/>
      <c r="QVT42" s="661"/>
      <c r="QVU42" s="661"/>
      <c r="QVV42" s="661"/>
      <c r="QVW42" s="661"/>
      <c r="QVX42" s="661"/>
      <c r="QVY42" s="661"/>
      <c r="QVZ42" s="661"/>
      <c r="QWA42" s="661"/>
      <c r="QWB42" s="661"/>
      <c r="QWC42" s="661"/>
      <c r="QWD42" s="661"/>
      <c r="QWE42" s="661"/>
      <c r="QWF42" s="661"/>
      <c r="QWG42" s="661"/>
      <c r="QWH42" s="661"/>
      <c r="QWI42" s="661"/>
      <c r="QWJ42" s="661"/>
      <c r="QWK42" s="661"/>
      <c r="QWL42" s="661"/>
      <c r="QWM42" s="661"/>
      <c r="QWN42" s="661"/>
      <c r="QWO42" s="661"/>
      <c r="QWP42" s="661"/>
      <c r="QWQ42" s="661"/>
      <c r="QWR42" s="661"/>
      <c r="QWS42" s="661"/>
      <c r="QWT42" s="661"/>
      <c r="QWU42" s="661"/>
      <c r="QWV42" s="661"/>
      <c r="QWW42" s="661"/>
      <c r="QWX42" s="661"/>
      <c r="QWY42" s="661"/>
      <c r="QWZ42" s="661"/>
      <c r="QXA42" s="661"/>
      <c r="QXB42" s="661"/>
      <c r="QXC42" s="661"/>
      <c r="QXD42" s="661"/>
      <c r="QXE42" s="661"/>
      <c r="QXF42" s="661"/>
      <c r="QXG42" s="661"/>
      <c r="QXH42" s="661"/>
      <c r="QXI42" s="661"/>
      <c r="QXJ42" s="661"/>
      <c r="QXK42" s="661"/>
      <c r="QXL42" s="661"/>
      <c r="QXM42" s="661"/>
      <c r="QXN42" s="661"/>
      <c r="QXO42" s="661"/>
      <c r="QXP42" s="661"/>
      <c r="QXQ42" s="661"/>
      <c r="QXR42" s="661"/>
      <c r="QXS42" s="661"/>
      <c r="QXT42" s="661"/>
      <c r="QXU42" s="661"/>
      <c r="QXV42" s="661"/>
      <c r="QXW42" s="661"/>
      <c r="QXX42" s="661"/>
      <c r="QXY42" s="661"/>
      <c r="QXZ42" s="661"/>
      <c r="QYA42" s="661"/>
      <c r="QYB42" s="661"/>
      <c r="QYC42" s="661"/>
      <c r="QYD42" s="661"/>
      <c r="QYE42" s="661"/>
      <c r="QYF42" s="661"/>
      <c r="QYG42" s="661"/>
      <c r="QYH42" s="661"/>
      <c r="QYI42" s="661"/>
      <c r="QYJ42" s="661"/>
      <c r="QYK42" s="661"/>
      <c r="QYL42" s="661"/>
      <c r="QYM42" s="661"/>
      <c r="QYN42" s="661"/>
      <c r="QYO42" s="661"/>
      <c r="QYP42" s="661"/>
      <c r="QYQ42" s="661"/>
      <c r="QYR42" s="661"/>
      <c r="QYS42" s="661"/>
      <c r="QYT42" s="661"/>
      <c r="QYU42" s="661"/>
      <c r="QYV42" s="661"/>
      <c r="QYW42" s="661"/>
      <c r="QYX42" s="661"/>
      <c r="QYY42" s="661"/>
      <c r="QYZ42" s="661"/>
      <c r="QZA42" s="661"/>
      <c r="QZB42" s="661"/>
      <c r="QZC42" s="661"/>
      <c r="QZD42" s="661"/>
      <c r="QZE42" s="661"/>
      <c r="QZF42" s="661"/>
      <c r="QZG42" s="661"/>
      <c r="QZH42" s="661"/>
      <c r="QZI42" s="661"/>
      <c r="QZJ42" s="661"/>
      <c r="QZK42" s="661"/>
      <c r="QZL42" s="661"/>
      <c r="QZM42" s="661"/>
      <c r="QZN42" s="661"/>
      <c r="QZO42" s="661"/>
      <c r="QZP42" s="661"/>
      <c r="QZQ42" s="661"/>
      <c r="QZR42" s="661"/>
      <c r="QZS42" s="661"/>
      <c r="QZT42" s="661"/>
      <c r="QZU42" s="661"/>
      <c r="QZV42" s="661"/>
      <c r="QZW42" s="661"/>
      <c r="QZX42" s="661"/>
      <c r="QZY42" s="661"/>
      <c r="QZZ42" s="661"/>
      <c r="RAA42" s="661"/>
      <c r="RAB42" s="661"/>
      <c r="RAC42" s="661"/>
      <c r="RAD42" s="661"/>
      <c r="RAE42" s="661"/>
      <c r="RAF42" s="661"/>
      <c r="RAG42" s="661"/>
      <c r="RAH42" s="661"/>
      <c r="RAI42" s="661"/>
      <c r="RAJ42" s="661"/>
      <c r="RAK42" s="661"/>
      <c r="RAL42" s="661"/>
      <c r="RAM42" s="661"/>
      <c r="RAN42" s="661"/>
      <c r="RAO42" s="661"/>
      <c r="RAP42" s="661"/>
      <c r="RAQ42" s="661"/>
      <c r="RAR42" s="661"/>
      <c r="RAS42" s="661"/>
      <c r="RAT42" s="661"/>
      <c r="RAU42" s="661"/>
      <c r="RAV42" s="661"/>
      <c r="RAW42" s="661"/>
      <c r="RAX42" s="661"/>
      <c r="RAY42" s="661"/>
      <c r="RAZ42" s="661"/>
      <c r="RBA42" s="661"/>
      <c r="RBB42" s="661"/>
      <c r="RBC42" s="661"/>
      <c r="RBD42" s="661"/>
      <c r="RBE42" s="661"/>
      <c r="RBF42" s="661"/>
      <c r="RBG42" s="661"/>
      <c r="RBH42" s="661"/>
      <c r="RBI42" s="661"/>
      <c r="RBJ42" s="661"/>
      <c r="RBK42" s="661"/>
      <c r="RBL42" s="661"/>
      <c r="RBM42" s="661"/>
      <c r="RBN42" s="661"/>
      <c r="RBO42" s="661"/>
      <c r="RBP42" s="661"/>
      <c r="RBQ42" s="661"/>
      <c r="RBR42" s="661"/>
      <c r="RBS42" s="661"/>
      <c r="RBT42" s="661"/>
      <c r="RBU42" s="661"/>
      <c r="RBV42" s="661"/>
      <c r="RBW42" s="661"/>
      <c r="RBX42" s="661"/>
      <c r="RBY42" s="661"/>
      <c r="RBZ42" s="661"/>
      <c r="RCA42" s="661"/>
      <c r="RCB42" s="661"/>
      <c r="RCC42" s="661"/>
      <c r="RCD42" s="661"/>
      <c r="RCE42" s="661"/>
      <c r="RCF42" s="661"/>
      <c r="RCG42" s="661"/>
      <c r="RCH42" s="661"/>
      <c r="RCI42" s="661"/>
      <c r="RCJ42" s="661"/>
      <c r="RCK42" s="661"/>
      <c r="RCL42" s="661"/>
      <c r="RCM42" s="661"/>
      <c r="RCN42" s="661"/>
      <c r="RCO42" s="661"/>
      <c r="RCP42" s="661"/>
      <c r="RCQ42" s="661"/>
      <c r="RCR42" s="661"/>
      <c r="RCS42" s="661"/>
      <c r="RCT42" s="661"/>
      <c r="RCU42" s="661"/>
      <c r="RCV42" s="661"/>
      <c r="RCW42" s="661"/>
      <c r="RCX42" s="661"/>
      <c r="RCY42" s="661"/>
      <c r="RCZ42" s="661"/>
      <c r="RDA42" s="661"/>
      <c r="RDB42" s="661"/>
      <c r="RDC42" s="661"/>
      <c r="RDD42" s="661"/>
      <c r="RDE42" s="661"/>
      <c r="RDF42" s="661"/>
      <c r="RDG42" s="661"/>
      <c r="RDH42" s="661"/>
      <c r="RDI42" s="661"/>
      <c r="RDJ42" s="661"/>
      <c r="RDK42" s="661"/>
      <c r="RDL42" s="661"/>
      <c r="RDM42" s="661"/>
      <c r="RDN42" s="661"/>
      <c r="RDO42" s="661"/>
      <c r="RDP42" s="661"/>
      <c r="RDQ42" s="661"/>
      <c r="RDR42" s="661"/>
      <c r="RDS42" s="661"/>
      <c r="RDT42" s="661"/>
      <c r="RDU42" s="661"/>
      <c r="RDV42" s="661"/>
      <c r="RDW42" s="661"/>
      <c r="RDX42" s="661"/>
      <c r="RDY42" s="661"/>
      <c r="RDZ42" s="661"/>
      <c r="REA42" s="661"/>
      <c r="REB42" s="661"/>
      <c r="REC42" s="661"/>
      <c r="RED42" s="661"/>
      <c r="REE42" s="661"/>
      <c r="REF42" s="661"/>
      <c r="REG42" s="661"/>
      <c r="REH42" s="661"/>
      <c r="REI42" s="661"/>
      <c r="REJ42" s="661"/>
      <c r="REK42" s="661"/>
      <c r="REL42" s="661"/>
      <c r="REM42" s="661"/>
      <c r="REN42" s="661"/>
      <c r="REO42" s="661"/>
      <c r="REP42" s="661"/>
      <c r="REQ42" s="661"/>
      <c r="RER42" s="661"/>
      <c r="RES42" s="661"/>
      <c r="RET42" s="661"/>
      <c r="REU42" s="661"/>
      <c r="REV42" s="661"/>
      <c r="REW42" s="661"/>
      <c r="REX42" s="661"/>
      <c r="REY42" s="661"/>
      <c r="REZ42" s="661"/>
      <c r="RFA42" s="661"/>
      <c r="RFB42" s="661"/>
      <c r="RFC42" s="661"/>
      <c r="RFD42" s="661"/>
      <c r="RFE42" s="661"/>
      <c r="RFF42" s="661"/>
      <c r="RFG42" s="661"/>
      <c r="RFH42" s="661"/>
      <c r="RFI42" s="661"/>
      <c r="RFJ42" s="661"/>
      <c r="RFK42" s="661"/>
      <c r="RFL42" s="661"/>
      <c r="RFM42" s="661"/>
      <c r="RFN42" s="661"/>
      <c r="RFO42" s="661"/>
      <c r="RFP42" s="661"/>
      <c r="RFQ42" s="661"/>
      <c r="RFR42" s="661"/>
      <c r="RFS42" s="661"/>
      <c r="RFT42" s="661"/>
      <c r="RFU42" s="661"/>
      <c r="RFV42" s="661"/>
      <c r="RFW42" s="661"/>
      <c r="RFX42" s="661"/>
      <c r="RFY42" s="661"/>
      <c r="RFZ42" s="661"/>
      <c r="RGA42" s="661"/>
      <c r="RGB42" s="661"/>
      <c r="RGC42" s="661"/>
      <c r="RGD42" s="661"/>
      <c r="RGE42" s="661"/>
      <c r="RGF42" s="661"/>
      <c r="RGG42" s="661"/>
      <c r="RGH42" s="661"/>
      <c r="RGI42" s="661"/>
      <c r="RGJ42" s="661"/>
      <c r="RGK42" s="661"/>
      <c r="RGL42" s="661"/>
      <c r="RGM42" s="661"/>
      <c r="RGN42" s="661"/>
      <c r="RGO42" s="661"/>
      <c r="RGP42" s="661"/>
      <c r="RGQ42" s="661"/>
      <c r="RGR42" s="661"/>
      <c r="RGS42" s="661"/>
      <c r="RGT42" s="661"/>
      <c r="RGU42" s="661"/>
      <c r="RGV42" s="661"/>
      <c r="RGW42" s="661"/>
      <c r="RGX42" s="661"/>
      <c r="RGY42" s="661"/>
      <c r="RGZ42" s="661"/>
      <c r="RHA42" s="661"/>
      <c r="RHB42" s="661"/>
      <c r="RHC42" s="661"/>
      <c r="RHD42" s="661"/>
      <c r="RHE42" s="661"/>
      <c r="RHF42" s="661"/>
      <c r="RHG42" s="661"/>
      <c r="RHH42" s="661"/>
      <c r="RHI42" s="661"/>
      <c r="RHJ42" s="661"/>
      <c r="RHK42" s="661"/>
      <c r="RHL42" s="661"/>
      <c r="RHM42" s="661"/>
      <c r="RHN42" s="661"/>
      <c r="RHO42" s="661"/>
      <c r="RHP42" s="661"/>
      <c r="RHQ42" s="661"/>
      <c r="RHR42" s="661"/>
      <c r="RHS42" s="661"/>
      <c r="RHT42" s="661"/>
      <c r="RHU42" s="661"/>
      <c r="RHV42" s="661"/>
      <c r="RHW42" s="661"/>
      <c r="RHX42" s="661"/>
      <c r="RHY42" s="661"/>
      <c r="RHZ42" s="661"/>
      <c r="RIA42" s="661"/>
      <c r="RIB42" s="661"/>
      <c r="RIC42" s="661"/>
      <c r="RID42" s="661"/>
      <c r="RIE42" s="661"/>
      <c r="RIF42" s="661"/>
      <c r="RIG42" s="661"/>
      <c r="RIH42" s="661"/>
      <c r="RII42" s="661"/>
      <c r="RIJ42" s="661"/>
      <c r="RIK42" s="661"/>
      <c r="RIL42" s="661"/>
      <c r="RIM42" s="661"/>
      <c r="RIN42" s="661"/>
      <c r="RIO42" s="661"/>
      <c r="RIP42" s="661"/>
      <c r="RIQ42" s="661"/>
      <c r="RIR42" s="661"/>
      <c r="RIS42" s="661"/>
      <c r="RIT42" s="661"/>
      <c r="RIU42" s="661"/>
      <c r="RIV42" s="661"/>
      <c r="RIW42" s="661"/>
      <c r="RIX42" s="661"/>
      <c r="RIY42" s="661"/>
      <c r="RIZ42" s="661"/>
      <c r="RJA42" s="661"/>
      <c r="RJB42" s="661"/>
      <c r="RJC42" s="661"/>
      <c r="RJD42" s="661"/>
      <c r="RJE42" s="661"/>
      <c r="RJF42" s="661"/>
      <c r="RJG42" s="661"/>
      <c r="RJH42" s="661"/>
      <c r="RJI42" s="661"/>
      <c r="RJJ42" s="661"/>
      <c r="RJK42" s="661"/>
      <c r="RJL42" s="661"/>
      <c r="RJM42" s="661"/>
      <c r="RJN42" s="661"/>
      <c r="RJO42" s="661"/>
      <c r="RJP42" s="661"/>
      <c r="RJQ42" s="661"/>
      <c r="RJR42" s="661"/>
      <c r="RJS42" s="661"/>
      <c r="RJT42" s="661"/>
      <c r="RJU42" s="661"/>
      <c r="RJV42" s="661"/>
      <c r="RJW42" s="661"/>
      <c r="RJX42" s="661"/>
      <c r="RJY42" s="661"/>
      <c r="RJZ42" s="661"/>
      <c r="RKA42" s="661"/>
      <c r="RKB42" s="661"/>
      <c r="RKC42" s="661"/>
      <c r="RKD42" s="661"/>
      <c r="RKE42" s="661"/>
      <c r="RKF42" s="661"/>
      <c r="RKG42" s="661"/>
      <c r="RKH42" s="661"/>
      <c r="RKI42" s="661"/>
      <c r="RKJ42" s="661"/>
      <c r="RKK42" s="661"/>
      <c r="RKL42" s="661"/>
      <c r="RKM42" s="661"/>
      <c r="RKN42" s="661"/>
      <c r="RKO42" s="661"/>
      <c r="RKP42" s="661"/>
      <c r="RKQ42" s="661"/>
      <c r="RKR42" s="661"/>
      <c r="RKS42" s="661"/>
      <c r="RKT42" s="661"/>
      <c r="RKU42" s="661"/>
      <c r="RKV42" s="661"/>
      <c r="RKW42" s="661"/>
      <c r="RKX42" s="661"/>
      <c r="RKY42" s="661"/>
      <c r="RKZ42" s="661"/>
      <c r="RLA42" s="661"/>
      <c r="RLB42" s="661"/>
      <c r="RLC42" s="661"/>
      <c r="RLD42" s="661"/>
      <c r="RLE42" s="661"/>
      <c r="RLF42" s="661"/>
      <c r="RLG42" s="661"/>
      <c r="RLH42" s="661"/>
      <c r="RLI42" s="661"/>
      <c r="RLJ42" s="661"/>
      <c r="RLK42" s="661"/>
      <c r="RLL42" s="661"/>
      <c r="RLM42" s="661"/>
      <c r="RLN42" s="661"/>
      <c r="RLO42" s="661"/>
      <c r="RLP42" s="661"/>
      <c r="RLQ42" s="661"/>
      <c r="RLR42" s="661"/>
      <c r="RLS42" s="661"/>
      <c r="RLT42" s="661"/>
      <c r="RLU42" s="661"/>
      <c r="RLV42" s="661"/>
      <c r="RLW42" s="661"/>
      <c r="RLX42" s="661"/>
      <c r="RLY42" s="661"/>
      <c r="RLZ42" s="661"/>
      <c r="RMA42" s="661"/>
      <c r="RMB42" s="661"/>
      <c r="RMC42" s="661"/>
      <c r="RMD42" s="661"/>
      <c r="RME42" s="661"/>
      <c r="RMF42" s="661"/>
      <c r="RMG42" s="661"/>
      <c r="RMH42" s="661"/>
      <c r="RMI42" s="661"/>
      <c r="RMJ42" s="661"/>
      <c r="RMK42" s="661"/>
      <c r="RML42" s="661"/>
      <c r="RMM42" s="661"/>
      <c r="RMN42" s="661"/>
      <c r="RMO42" s="661"/>
      <c r="RMP42" s="661"/>
      <c r="RMQ42" s="661"/>
      <c r="RMR42" s="661"/>
      <c r="RMS42" s="661"/>
      <c r="RMT42" s="661"/>
      <c r="RMU42" s="661"/>
      <c r="RMV42" s="661"/>
      <c r="RMW42" s="661"/>
      <c r="RMX42" s="661"/>
      <c r="RMY42" s="661"/>
      <c r="RMZ42" s="661"/>
      <c r="RNA42" s="661"/>
      <c r="RNB42" s="661"/>
      <c r="RNC42" s="661"/>
      <c r="RND42" s="661"/>
      <c r="RNE42" s="661"/>
      <c r="RNF42" s="661"/>
      <c r="RNG42" s="661"/>
      <c r="RNH42" s="661"/>
      <c r="RNI42" s="661"/>
      <c r="RNJ42" s="661"/>
      <c r="RNK42" s="661"/>
      <c r="RNL42" s="661"/>
      <c r="RNM42" s="661"/>
      <c r="RNN42" s="661"/>
      <c r="RNO42" s="661"/>
      <c r="RNP42" s="661"/>
      <c r="RNQ42" s="661"/>
      <c r="RNR42" s="661"/>
      <c r="RNS42" s="661"/>
      <c r="RNT42" s="661"/>
      <c r="RNU42" s="661"/>
      <c r="RNV42" s="661"/>
      <c r="RNW42" s="661"/>
      <c r="RNX42" s="661"/>
      <c r="RNY42" s="661"/>
      <c r="RNZ42" s="661"/>
      <c r="ROA42" s="661"/>
      <c r="ROB42" s="661"/>
      <c r="ROC42" s="661"/>
      <c r="ROD42" s="661"/>
      <c r="ROE42" s="661"/>
      <c r="ROF42" s="661"/>
      <c r="ROG42" s="661"/>
      <c r="ROH42" s="661"/>
      <c r="ROI42" s="661"/>
      <c r="ROJ42" s="661"/>
      <c r="ROK42" s="661"/>
      <c r="ROL42" s="661"/>
      <c r="ROM42" s="661"/>
      <c r="RON42" s="661"/>
      <c r="ROO42" s="661"/>
      <c r="ROP42" s="661"/>
      <c r="ROQ42" s="661"/>
      <c r="ROR42" s="661"/>
      <c r="ROS42" s="661"/>
      <c r="ROT42" s="661"/>
      <c r="ROU42" s="661"/>
      <c r="ROV42" s="661"/>
      <c r="ROW42" s="661"/>
      <c r="ROX42" s="661"/>
      <c r="ROY42" s="661"/>
      <c r="ROZ42" s="661"/>
      <c r="RPA42" s="661"/>
      <c r="RPB42" s="661"/>
      <c r="RPC42" s="661"/>
      <c r="RPD42" s="661"/>
      <c r="RPE42" s="661"/>
      <c r="RPF42" s="661"/>
      <c r="RPG42" s="661"/>
      <c r="RPH42" s="661"/>
      <c r="RPI42" s="661"/>
      <c r="RPJ42" s="661"/>
      <c r="RPK42" s="661"/>
      <c r="RPL42" s="661"/>
      <c r="RPM42" s="661"/>
      <c r="RPN42" s="661"/>
      <c r="RPO42" s="661"/>
      <c r="RPP42" s="661"/>
      <c r="RPQ42" s="661"/>
      <c r="RPR42" s="661"/>
      <c r="RPS42" s="661"/>
      <c r="RPT42" s="661"/>
      <c r="RPU42" s="661"/>
      <c r="RPV42" s="661"/>
      <c r="RPW42" s="661"/>
      <c r="RPX42" s="661"/>
      <c r="RPY42" s="661"/>
      <c r="RPZ42" s="661"/>
      <c r="RQA42" s="661"/>
      <c r="RQB42" s="661"/>
      <c r="RQC42" s="661"/>
      <c r="RQD42" s="661"/>
      <c r="RQE42" s="661"/>
      <c r="RQF42" s="661"/>
      <c r="RQG42" s="661"/>
      <c r="RQH42" s="661"/>
      <c r="RQI42" s="661"/>
      <c r="RQJ42" s="661"/>
      <c r="RQK42" s="661"/>
      <c r="RQL42" s="661"/>
      <c r="RQM42" s="661"/>
      <c r="RQN42" s="661"/>
      <c r="RQO42" s="661"/>
      <c r="RQP42" s="661"/>
      <c r="RQQ42" s="661"/>
      <c r="RQR42" s="661"/>
      <c r="RQS42" s="661"/>
      <c r="RQT42" s="661"/>
      <c r="RQU42" s="661"/>
      <c r="RQV42" s="661"/>
      <c r="RQW42" s="661"/>
      <c r="RQX42" s="661"/>
      <c r="RQY42" s="661"/>
      <c r="RQZ42" s="661"/>
      <c r="RRA42" s="661"/>
      <c r="RRB42" s="661"/>
      <c r="RRC42" s="661"/>
      <c r="RRD42" s="661"/>
      <c r="RRE42" s="661"/>
      <c r="RRF42" s="661"/>
      <c r="RRG42" s="661"/>
      <c r="RRH42" s="661"/>
      <c r="RRI42" s="661"/>
      <c r="RRJ42" s="661"/>
      <c r="RRK42" s="661"/>
      <c r="RRL42" s="661"/>
      <c r="RRM42" s="661"/>
      <c r="RRN42" s="661"/>
      <c r="RRO42" s="661"/>
      <c r="RRP42" s="661"/>
      <c r="RRQ42" s="661"/>
      <c r="RRR42" s="661"/>
      <c r="RRS42" s="661"/>
      <c r="RRT42" s="661"/>
      <c r="RRU42" s="661"/>
      <c r="RRV42" s="661"/>
      <c r="RRW42" s="661"/>
      <c r="RRX42" s="661"/>
      <c r="RRY42" s="661"/>
      <c r="RRZ42" s="661"/>
      <c r="RSA42" s="661"/>
      <c r="RSB42" s="661"/>
      <c r="RSC42" s="661"/>
      <c r="RSD42" s="661"/>
      <c r="RSE42" s="661"/>
      <c r="RSF42" s="661"/>
      <c r="RSG42" s="661"/>
      <c r="RSH42" s="661"/>
      <c r="RSI42" s="661"/>
      <c r="RSJ42" s="661"/>
      <c r="RSK42" s="661"/>
      <c r="RSL42" s="661"/>
      <c r="RSM42" s="661"/>
      <c r="RSN42" s="661"/>
      <c r="RSO42" s="661"/>
      <c r="RSP42" s="661"/>
      <c r="RSQ42" s="661"/>
      <c r="RSR42" s="661"/>
      <c r="RSS42" s="661"/>
      <c r="RST42" s="661"/>
      <c r="RSU42" s="661"/>
      <c r="RSV42" s="661"/>
      <c r="RSW42" s="661"/>
      <c r="RSX42" s="661"/>
      <c r="RSY42" s="661"/>
      <c r="RSZ42" s="661"/>
      <c r="RTA42" s="661"/>
      <c r="RTB42" s="661"/>
      <c r="RTC42" s="661"/>
      <c r="RTD42" s="661"/>
      <c r="RTE42" s="661"/>
      <c r="RTF42" s="661"/>
      <c r="RTG42" s="661"/>
      <c r="RTH42" s="661"/>
      <c r="RTI42" s="661"/>
      <c r="RTJ42" s="661"/>
      <c r="RTK42" s="661"/>
      <c r="RTL42" s="661"/>
      <c r="RTM42" s="661"/>
      <c r="RTN42" s="661"/>
      <c r="RTO42" s="661"/>
      <c r="RTP42" s="661"/>
      <c r="RTQ42" s="661"/>
      <c r="RTR42" s="661"/>
      <c r="RTS42" s="661"/>
      <c r="RTT42" s="661"/>
      <c r="RTU42" s="661"/>
      <c r="RTV42" s="661"/>
      <c r="RTW42" s="661"/>
      <c r="RTX42" s="661"/>
      <c r="RTY42" s="661"/>
      <c r="RTZ42" s="661"/>
      <c r="RUA42" s="661"/>
      <c r="RUB42" s="661"/>
      <c r="RUC42" s="661"/>
      <c r="RUD42" s="661"/>
      <c r="RUE42" s="661"/>
      <c r="RUF42" s="661"/>
      <c r="RUG42" s="661"/>
      <c r="RUH42" s="661"/>
      <c r="RUI42" s="661"/>
      <c r="RUJ42" s="661"/>
      <c r="RUK42" s="661"/>
      <c r="RUL42" s="661"/>
      <c r="RUM42" s="661"/>
      <c r="RUN42" s="661"/>
      <c r="RUO42" s="661"/>
      <c r="RUP42" s="661"/>
      <c r="RUQ42" s="661"/>
      <c r="RUR42" s="661"/>
      <c r="RUS42" s="661"/>
      <c r="RUT42" s="661"/>
      <c r="RUU42" s="661"/>
      <c r="RUV42" s="661"/>
      <c r="RUW42" s="661"/>
      <c r="RUX42" s="661"/>
      <c r="RUY42" s="661"/>
      <c r="RUZ42" s="661"/>
      <c r="RVA42" s="661"/>
      <c r="RVB42" s="661"/>
      <c r="RVC42" s="661"/>
      <c r="RVD42" s="661"/>
      <c r="RVE42" s="661"/>
      <c r="RVF42" s="661"/>
      <c r="RVG42" s="661"/>
      <c r="RVH42" s="661"/>
      <c r="RVI42" s="661"/>
      <c r="RVJ42" s="661"/>
      <c r="RVK42" s="661"/>
      <c r="RVL42" s="661"/>
      <c r="RVM42" s="661"/>
      <c r="RVN42" s="661"/>
      <c r="RVO42" s="661"/>
      <c r="RVP42" s="661"/>
      <c r="RVQ42" s="661"/>
      <c r="RVR42" s="661"/>
      <c r="RVS42" s="661"/>
      <c r="RVT42" s="661"/>
      <c r="RVU42" s="661"/>
      <c r="RVV42" s="661"/>
      <c r="RVW42" s="661"/>
      <c r="RVX42" s="661"/>
      <c r="RVY42" s="661"/>
      <c r="RVZ42" s="661"/>
      <c r="RWA42" s="661"/>
      <c r="RWB42" s="661"/>
      <c r="RWC42" s="661"/>
      <c r="RWD42" s="661"/>
      <c r="RWE42" s="661"/>
      <c r="RWF42" s="661"/>
      <c r="RWG42" s="661"/>
      <c r="RWH42" s="661"/>
      <c r="RWI42" s="661"/>
      <c r="RWJ42" s="661"/>
      <c r="RWK42" s="661"/>
      <c r="RWL42" s="661"/>
      <c r="RWM42" s="661"/>
      <c r="RWN42" s="661"/>
      <c r="RWO42" s="661"/>
      <c r="RWP42" s="661"/>
      <c r="RWQ42" s="661"/>
      <c r="RWR42" s="661"/>
      <c r="RWS42" s="661"/>
      <c r="RWT42" s="661"/>
      <c r="RWU42" s="661"/>
      <c r="RWV42" s="661"/>
      <c r="RWW42" s="661"/>
      <c r="RWX42" s="661"/>
      <c r="RWY42" s="661"/>
      <c r="RWZ42" s="661"/>
      <c r="RXA42" s="661"/>
      <c r="RXB42" s="661"/>
      <c r="RXC42" s="661"/>
      <c r="RXD42" s="661"/>
      <c r="RXE42" s="661"/>
      <c r="RXF42" s="661"/>
      <c r="RXG42" s="661"/>
      <c r="RXH42" s="661"/>
      <c r="RXI42" s="661"/>
      <c r="RXJ42" s="661"/>
      <c r="RXK42" s="661"/>
      <c r="RXL42" s="661"/>
      <c r="RXM42" s="661"/>
      <c r="RXN42" s="661"/>
      <c r="RXO42" s="661"/>
      <c r="RXP42" s="661"/>
      <c r="RXQ42" s="661"/>
      <c r="RXR42" s="661"/>
      <c r="RXS42" s="661"/>
      <c r="RXT42" s="661"/>
      <c r="RXU42" s="661"/>
      <c r="RXV42" s="661"/>
      <c r="RXW42" s="661"/>
      <c r="RXX42" s="661"/>
      <c r="RXY42" s="661"/>
      <c r="RXZ42" s="661"/>
      <c r="RYA42" s="661"/>
      <c r="RYB42" s="661"/>
      <c r="RYC42" s="661"/>
      <c r="RYD42" s="661"/>
      <c r="RYE42" s="661"/>
      <c r="RYF42" s="661"/>
      <c r="RYG42" s="661"/>
      <c r="RYH42" s="661"/>
      <c r="RYI42" s="661"/>
      <c r="RYJ42" s="661"/>
      <c r="RYK42" s="661"/>
      <c r="RYL42" s="661"/>
      <c r="RYM42" s="661"/>
      <c r="RYN42" s="661"/>
      <c r="RYO42" s="661"/>
      <c r="RYP42" s="661"/>
      <c r="RYQ42" s="661"/>
      <c r="RYR42" s="661"/>
      <c r="RYS42" s="661"/>
      <c r="RYT42" s="661"/>
      <c r="RYU42" s="661"/>
      <c r="RYV42" s="661"/>
      <c r="RYW42" s="661"/>
      <c r="RYX42" s="661"/>
      <c r="RYY42" s="661"/>
      <c r="RYZ42" s="661"/>
      <c r="RZA42" s="661"/>
      <c r="RZB42" s="661"/>
      <c r="RZC42" s="661"/>
      <c r="RZD42" s="661"/>
      <c r="RZE42" s="661"/>
      <c r="RZF42" s="661"/>
      <c r="RZG42" s="661"/>
      <c r="RZH42" s="661"/>
      <c r="RZI42" s="661"/>
      <c r="RZJ42" s="661"/>
      <c r="RZK42" s="661"/>
      <c r="RZL42" s="661"/>
      <c r="RZM42" s="661"/>
      <c r="RZN42" s="661"/>
      <c r="RZO42" s="661"/>
      <c r="RZP42" s="661"/>
      <c r="RZQ42" s="661"/>
      <c r="RZR42" s="661"/>
      <c r="RZS42" s="661"/>
      <c r="RZT42" s="661"/>
      <c r="RZU42" s="661"/>
      <c r="RZV42" s="661"/>
      <c r="RZW42" s="661"/>
      <c r="RZX42" s="661"/>
      <c r="RZY42" s="661"/>
      <c r="RZZ42" s="661"/>
      <c r="SAA42" s="661"/>
      <c r="SAB42" s="661"/>
      <c r="SAC42" s="661"/>
      <c r="SAD42" s="661"/>
      <c r="SAE42" s="661"/>
      <c r="SAF42" s="661"/>
      <c r="SAG42" s="661"/>
      <c r="SAH42" s="661"/>
      <c r="SAI42" s="661"/>
      <c r="SAJ42" s="661"/>
      <c r="SAK42" s="661"/>
      <c r="SAL42" s="661"/>
      <c r="SAM42" s="661"/>
      <c r="SAN42" s="661"/>
      <c r="SAO42" s="661"/>
      <c r="SAP42" s="661"/>
      <c r="SAQ42" s="661"/>
      <c r="SAR42" s="661"/>
      <c r="SAS42" s="661"/>
      <c r="SAT42" s="661"/>
      <c r="SAU42" s="661"/>
      <c r="SAV42" s="661"/>
      <c r="SAW42" s="661"/>
      <c r="SAX42" s="661"/>
      <c r="SAY42" s="661"/>
      <c r="SAZ42" s="661"/>
      <c r="SBA42" s="661"/>
      <c r="SBB42" s="661"/>
      <c r="SBC42" s="661"/>
      <c r="SBD42" s="661"/>
      <c r="SBE42" s="661"/>
      <c r="SBF42" s="661"/>
      <c r="SBG42" s="661"/>
      <c r="SBH42" s="661"/>
      <c r="SBI42" s="661"/>
      <c r="SBJ42" s="661"/>
      <c r="SBK42" s="661"/>
      <c r="SBL42" s="661"/>
      <c r="SBM42" s="661"/>
      <c r="SBN42" s="661"/>
      <c r="SBO42" s="661"/>
      <c r="SBP42" s="661"/>
      <c r="SBQ42" s="661"/>
      <c r="SBR42" s="661"/>
      <c r="SBS42" s="661"/>
      <c r="SBT42" s="661"/>
      <c r="SBU42" s="661"/>
      <c r="SBV42" s="661"/>
      <c r="SBW42" s="661"/>
      <c r="SBX42" s="661"/>
      <c r="SBY42" s="661"/>
      <c r="SBZ42" s="661"/>
      <c r="SCA42" s="661"/>
      <c r="SCB42" s="661"/>
      <c r="SCC42" s="661"/>
      <c r="SCD42" s="661"/>
      <c r="SCE42" s="661"/>
      <c r="SCF42" s="661"/>
      <c r="SCG42" s="661"/>
      <c r="SCH42" s="661"/>
      <c r="SCI42" s="661"/>
      <c r="SCJ42" s="661"/>
      <c r="SCK42" s="661"/>
      <c r="SCL42" s="661"/>
      <c r="SCM42" s="661"/>
      <c r="SCN42" s="661"/>
      <c r="SCO42" s="661"/>
      <c r="SCP42" s="661"/>
      <c r="SCQ42" s="661"/>
      <c r="SCR42" s="661"/>
      <c r="SCS42" s="661"/>
      <c r="SCT42" s="661"/>
      <c r="SCU42" s="661"/>
      <c r="SCV42" s="661"/>
      <c r="SCW42" s="661"/>
      <c r="SCX42" s="661"/>
      <c r="SCY42" s="661"/>
      <c r="SCZ42" s="661"/>
      <c r="SDA42" s="661"/>
      <c r="SDB42" s="661"/>
      <c r="SDC42" s="661"/>
      <c r="SDD42" s="661"/>
      <c r="SDE42" s="661"/>
      <c r="SDF42" s="661"/>
      <c r="SDG42" s="661"/>
      <c r="SDH42" s="661"/>
      <c r="SDI42" s="661"/>
      <c r="SDJ42" s="661"/>
      <c r="SDK42" s="661"/>
      <c r="SDL42" s="661"/>
      <c r="SDM42" s="661"/>
      <c r="SDN42" s="661"/>
      <c r="SDO42" s="661"/>
      <c r="SDP42" s="661"/>
      <c r="SDQ42" s="661"/>
      <c r="SDR42" s="661"/>
      <c r="SDS42" s="661"/>
      <c r="SDT42" s="661"/>
      <c r="SDU42" s="661"/>
      <c r="SDV42" s="661"/>
      <c r="SDW42" s="661"/>
      <c r="SDX42" s="661"/>
      <c r="SDY42" s="661"/>
      <c r="SDZ42" s="661"/>
      <c r="SEA42" s="661"/>
      <c r="SEB42" s="661"/>
      <c r="SEC42" s="661"/>
      <c r="SED42" s="661"/>
      <c r="SEE42" s="661"/>
      <c r="SEF42" s="661"/>
      <c r="SEG42" s="661"/>
      <c r="SEH42" s="661"/>
      <c r="SEI42" s="661"/>
      <c r="SEJ42" s="661"/>
      <c r="SEK42" s="661"/>
      <c r="SEL42" s="661"/>
      <c r="SEM42" s="661"/>
      <c r="SEN42" s="661"/>
      <c r="SEO42" s="661"/>
      <c r="SEP42" s="661"/>
      <c r="SEQ42" s="661"/>
      <c r="SER42" s="661"/>
      <c r="SES42" s="661"/>
      <c r="SET42" s="661"/>
      <c r="SEU42" s="661"/>
      <c r="SEV42" s="661"/>
      <c r="SEW42" s="661"/>
      <c r="SEX42" s="661"/>
      <c r="SEY42" s="661"/>
      <c r="SEZ42" s="661"/>
      <c r="SFA42" s="661"/>
      <c r="SFB42" s="661"/>
      <c r="SFC42" s="661"/>
      <c r="SFD42" s="661"/>
      <c r="SFE42" s="661"/>
      <c r="SFF42" s="661"/>
      <c r="SFG42" s="661"/>
      <c r="SFH42" s="661"/>
      <c r="SFI42" s="661"/>
      <c r="SFJ42" s="661"/>
      <c r="SFK42" s="661"/>
      <c r="SFL42" s="661"/>
      <c r="SFM42" s="661"/>
      <c r="SFN42" s="661"/>
      <c r="SFO42" s="661"/>
      <c r="SFP42" s="661"/>
      <c r="SFQ42" s="661"/>
      <c r="SFR42" s="661"/>
      <c r="SFS42" s="661"/>
      <c r="SFT42" s="661"/>
      <c r="SFU42" s="661"/>
      <c r="SFV42" s="661"/>
      <c r="SFW42" s="661"/>
      <c r="SFX42" s="661"/>
      <c r="SFY42" s="661"/>
      <c r="SFZ42" s="661"/>
      <c r="SGA42" s="661"/>
      <c r="SGB42" s="661"/>
      <c r="SGC42" s="661"/>
      <c r="SGD42" s="661"/>
      <c r="SGE42" s="661"/>
      <c r="SGF42" s="661"/>
      <c r="SGG42" s="661"/>
      <c r="SGH42" s="661"/>
      <c r="SGI42" s="661"/>
      <c r="SGJ42" s="661"/>
      <c r="SGK42" s="661"/>
      <c r="SGL42" s="661"/>
      <c r="SGM42" s="661"/>
      <c r="SGN42" s="661"/>
      <c r="SGO42" s="661"/>
      <c r="SGP42" s="661"/>
      <c r="SGQ42" s="661"/>
      <c r="SGR42" s="661"/>
      <c r="SGS42" s="661"/>
      <c r="SGT42" s="661"/>
      <c r="SGU42" s="661"/>
      <c r="SGV42" s="661"/>
      <c r="SGW42" s="661"/>
      <c r="SGX42" s="661"/>
      <c r="SGY42" s="661"/>
      <c r="SGZ42" s="661"/>
      <c r="SHA42" s="661"/>
      <c r="SHB42" s="661"/>
      <c r="SHC42" s="661"/>
      <c r="SHD42" s="661"/>
      <c r="SHE42" s="661"/>
      <c r="SHF42" s="661"/>
      <c r="SHG42" s="661"/>
      <c r="SHH42" s="661"/>
      <c r="SHI42" s="661"/>
      <c r="SHJ42" s="661"/>
      <c r="SHK42" s="661"/>
      <c r="SHL42" s="661"/>
      <c r="SHM42" s="661"/>
      <c r="SHN42" s="661"/>
      <c r="SHO42" s="661"/>
      <c r="SHP42" s="661"/>
      <c r="SHQ42" s="661"/>
      <c r="SHR42" s="661"/>
      <c r="SHS42" s="661"/>
      <c r="SHT42" s="661"/>
      <c r="SHU42" s="661"/>
      <c r="SHV42" s="661"/>
      <c r="SHW42" s="661"/>
      <c r="SHX42" s="661"/>
      <c r="SHY42" s="661"/>
      <c r="SHZ42" s="661"/>
      <c r="SIA42" s="661"/>
      <c r="SIB42" s="661"/>
      <c r="SIC42" s="661"/>
      <c r="SID42" s="661"/>
      <c r="SIE42" s="661"/>
      <c r="SIF42" s="661"/>
      <c r="SIG42" s="661"/>
      <c r="SIH42" s="661"/>
      <c r="SII42" s="661"/>
      <c r="SIJ42" s="661"/>
      <c r="SIK42" s="661"/>
      <c r="SIL42" s="661"/>
      <c r="SIM42" s="661"/>
      <c r="SIN42" s="661"/>
      <c r="SIO42" s="661"/>
      <c r="SIP42" s="661"/>
      <c r="SIQ42" s="661"/>
      <c r="SIR42" s="661"/>
      <c r="SIS42" s="661"/>
      <c r="SIT42" s="661"/>
      <c r="SIU42" s="661"/>
      <c r="SIV42" s="661"/>
      <c r="SIW42" s="661"/>
      <c r="SIX42" s="661"/>
      <c r="SIY42" s="661"/>
      <c r="SIZ42" s="661"/>
      <c r="SJA42" s="661"/>
      <c r="SJB42" s="661"/>
      <c r="SJC42" s="661"/>
      <c r="SJD42" s="661"/>
      <c r="SJE42" s="661"/>
      <c r="SJF42" s="661"/>
      <c r="SJG42" s="661"/>
      <c r="SJH42" s="661"/>
      <c r="SJI42" s="661"/>
      <c r="SJJ42" s="661"/>
      <c r="SJK42" s="661"/>
      <c r="SJL42" s="661"/>
      <c r="SJM42" s="661"/>
      <c r="SJN42" s="661"/>
      <c r="SJO42" s="661"/>
      <c r="SJP42" s="661"/>
      <c r="SJQ42" s="661"/>
      <c r="SJR42" s="661"/>
      <c r="SJS42" s="661"/>
      <c r="SJT42" s="661"/>
      <c r="SJU42" s="661"/>
      <c r="SJV42" s="661"/>
      <c r="SJW42" s="661"/>
      <c r="SJX42" s="661"/>
      <c r="SJY42" s="661"/>
      <c r="SJZ42" s="661"/>
      <c r="SKA42" s="661"/>
      <c r="SKB42" s="661"/>
      <c r="SKC42" s="661"/>
      <c r="SKD42" s="661"/>
      <c r="SKE42" s="661"/>
      <c r="SKF42" s="661"/>
      <c r="SKG42" s="661"/>
      <c r="SKH42" s="661"/>
      <c r="SKI42" s="661"/>
      <c r="SKJ42" s="661"/>
      <c r="SKK42" s="661"/>
      <c r="SKL42" s="661"/>
      <c r="SKM42" s="661"/>
      <c r="SKN42" s="661"/>
      <c r="SKO42" s="661"/>
      <c r="SKP42" s="661"/>
      <c r="SKQ42" s="661"/>
      <c r="SKR42" s="661"/>
      <c r="SKS42" s="661"/>
      <c r="SKT42" s="661"/>
      <c r="SKU42" s="661"/>
      <c r="SKV42" s="661"/>
      <c r="SKW42" s="661"/>
      <c r="SKX42" s="661"/>
      <c r="SKY42" s="661"/>
      <c r="SKZ42" s="661"/>
      <c r="SLA42" s="661"/>
      <c r="SLB42" s="661"/>
      <c r="SLC42" s="661"/>
      <c r="SLD42" s="661"/>
      <c r="SLE42" s="661"/>
      <c r="SLF42" s="661"/>
      <c r="SLG42" s="661"/>
      <c r="SLH42" s="661"/>
      <c r="SLI42" s="661"/>
      <c r="SLJ42" s="661"/>
      <c r="SLK42" s="661"/>
      <c r="SLL42" s="661"/>
      <c r="SLM42" s="661"/>
      <c r="SLN42" s="661"/>
      <c r="SLO42" s="661"/>
      <c r="SLP42" s="661"/>
      <c r="SLQ42" s="661"/>
      <c r="SLR42" s="661"/>
      <c r="SLS42" s="661"/>
      <c r="SLT42" s="661"/>
      <c r="SLU42" s="661"/>
      <c r="SLV42" s="661"/>
      <c r="SLW42" s="661"/>
      <c r="SLX42" s="661"/>
      <c r="SLY42" s="661"/>
      <c r="SLZ42" s="661"/>
      <c r="SMA42" s="661"/>
      <c r="SMB42" s="661"/>
      <c r="SMC42" s="661"/>
      <c r="SMD42" s="661"/>
      <c r="SME42" s="661"/>
      <c r="SMF42" s="661"/>
      <c r="SMG42" s="661"/>
      <c r="SMH42" s="661"/>
      <c r="SMI42" s="661"/>
      <c r="SMJ42" s="661"/>
      <c r="SMK42" s="661"/>
      <c r="SML42" s="661"/>
      <c r="SMM42" s="661"/>
      <c r="SMN42" s="661"/>
      <c r="SMO42" s="661"/>
      <c r="SMP42" s="661"/>
      <c r="SMQ42" s="661"/>
      <c r="SMR42" s="661"/>
      <c r="SMS42" s="661"/>
      <c r="SMT42" s="661"/>
      <c r="SMU42" s="661"/>
      <c r="SMV42" s="661"/>
      <c r="SMW42" s="661"/>
      <c r="SMX42" s="661"/>
      <c r="SMY42" s="661"/>
      <c r="SMZ42" s="661"/>
      <c r="SNA42" s="661"/>
      <c r="SNB42" s="661"/>
      <c r="SNC42" s="661"/>
      <c r="SND42" s="661"/>
      <c r="SNE42" s="661"/>
      <c r="SNF42" s="661"/>
      <c r="SNG42" s="661"/>
      <c r="SNH42" s="661"/>
      <c r="SNI42" s="661"/>
      <c r="SNJ42" s="661"/>
      <c r="SNK42" s="661"/>
      <c r="SNL42" s="661"/>
      <c r="SNM42" s="661"/>
      <c r="SNN42" s="661"/>
      <c r="SNO42" s="661"/>
      <c r="SNP42" s="661"/>
      <c r="SNQ42" s="661"/>
      <c r="SNR42" s="661"/>
      <c r="SNS42" s="661"/>
      <c r="SNT42" s="661"/>
      <c r="SNU42" s="661"/>
      <c r="SNV42" s="661"/>
      <c r="SNW42" s="661"/>
      <c r="SNX42" s="661"/>
      <c r="SNY42" s="661"/>
      <c r="SNZ42" s="661"/>
      <c r="SOA42" s="661"/>
      <c r="SOB42" s="661"/>
      <c r="SOC42" s="661"/>
      <c r="SOD42" s="661"/>
      <c r="SOE42" s="661"/>
      <c r="SOF42" s="661"/>
      <c r="SOG42" s="661"/>
      <c r="SOH42" s="661"/>
      <c r="SOI42" s="661"/>
      <c r="SOJ42" s="661"/>
      <c r="SOK42" s="661"/>
      <c r="SOL42" s="661"/>
      <c r="SOM42" s="661"/>
      <c r="SON42" s="661"/>
      <c r="SOO42" s="661"/>
      <c r="SOP42" s="661"/>
      <c r="SOQ42" s="661"/>
      <c r="SOR42" s="661"/>
      <c r="SOS42" s="661"/>
      <c r="SOT42" s="661"/>
      <c r="SOU42" s="661"/>
      <c r="SOV42" s="661"/>
      <c r="SOW42" s="661"/>
      <c r="SOX42" s="661"/>
      <c r="SOY42" s="661"/>
      <c r="SOZ42" s="661"/>
      <c r="SPA42" s="661"/>
      <c r="SPB42" s="661"/>
      <c r="SPC42" s="661"/>
      <c r="SPD42" s="661"/>
      <c r="SPE42" s="661"/>
      <c r="SPF42" s="661"/>
      <c r="SPG42" s="661"/>
      <c r="SPH42" s="661"/>
      <c r="SPI42" s="661"/>
      <c r="SPJ42" s="661"/>
      <c r="SPK42" s="661"/>
      <c r="SPL42" s="661"/>
      <c r="SPM42" s="661"/>
      <c r="SPN42" s="661"/>
      <c r="SPO42" s="661"/>
      <c r="SPP42" s="661"/>
      <c r="SPQ42" s="661"/>
      <c r="SPR42" s="661"/>
      <c r="SPS42" s="661"/>
      <c r="SPT42" s="661"/>
      <c r="SPU42" s="661"/>
      <c r="SPV42" s="661"/>
      <c r="SPW42" s="661"/>
      <c r="SPX42" s="661"/>
      <c r="SPY42" s="661"/>
      <c r="SPZ42" s="661"/>
      <c r="SQA42" s="661"/>
      <c r="SQB42" s="661"/>
      <c r="SQC42" s="661"/>
      <c r="SQD42" s="661"/>
      <c r="SQE42" s="661"/>
      <c r="SQF42" s="661"/>
      <c r="SQG42" s="661"/>
      <c r="SQH42" s="661"/>
      <c r="SQI42" s="661"/>
      <c r="SQJ42" s="661"/>
      <c r="SQK42" s="661"/>
      <c r="SQL42" s="661"/>
      <c r="SQM42" s="661"/>
      <c r="SQN42" s="661"/>
      <c r="SQO42" s="661"/>
      <c r="SQP42" s="661"/>
      <c r="SQQ42" s="661"/>
      <c r="SQR42" s="661"/>
      <c r="SQS42" s="661"/>
      <c r="SQT42" s="661"/>
      <c r="SQU42" s="661"/>
      <c r="SQV42" s="661"/>
      <c r="SQW42" s="661"/>
      <c r="SQX42" s="661"/>
      <c r="SQY42" s="661"/>
      <c r="SQZ42" s="661"/>
      <c r="SRA42" s="661"/>
      <c r="SRB42" s="661"/>
      <c r="SRC42" s="661"/>
      <c r="SRD42" s="661"/>
      <c r="SRE42" s="661"/>
      <c r="SRF42" s="661"/>
      <c r="SRG42" s="661"/>
      <c r="SRH42" s="661"/>
      <c r="SRI42" s="661"/>
      <c r="SRJ42" s="661"/>
      <c r="SRK42" s="661"/>
      <c r="SRL42" s="661"/>
      <c r="SRM42" s="661"/>
      <c r="SRN42" s="661"/>
      <c r="SRO42" s="661"/>
      <c r="SRP42" s="661"/>
      <c r="SRQ42" s="661"/>
      <c r="SRR42" s="661"/>
      <c r="SRS42" s="661"/>
      <c r="SRT42" s="661"/>
      <c r="SRU42" s="661"/>
      <c r="SRV42" s="661"/>
      <c r="SRW42" s="661"/>
      <c r="SRX42" s="661"/>
      <c r="SRY42" s="661"/>
      <c r="SRZ42" s="661"/>
      <c r="SSA42" s="661"/>
      <c r="SSB42" s="661"/>
      <c r="SSC42" s="661"/>
      <c r="SSD42" s="661"/>
      <c r="SSE42" s="661"/>
      <c r="SSF42" s="661"/>
      <c r="SSG42" s="661"/>
      <c r="SSH42" s="661"/>
      <c r="SSI42" s="661"/>
      <c r="SSJ42" s="661"/>
      <c r="SSK42" s="661"/>
      <c r="SSL42" s="661"/>
      <c r="SSM42" s="661"/>
      <c r="SSN42" s="661"/>
      <c r="SSO42" s="661"/>
      <c r="SSP42" s="661"/>
      <c r="SSQ42" s="661"/>
      <c r="SSR42" s="661"/>
      <c r="SSS42" s="661"/>
      <c r="SST42" s="661"/>
      <c r="SSU42" s="661"/>
      <c r="SSV42" s="661"/>
      <c r="SSW42" s="661"/>
      <c r="SSX42" s="661"/>
      <c r="SSY42" s="661"/>
      <c r="SSZ42" s="661"/>
      <c r="STA42" s="661"/>
      <c r="STB42" s="661"/>
      <c r="STC42" s="661"/>
      <c r="STD42" s="661"/>
      <c r="STE42" s="661"/>
      <c r="STF42" s="661"/>
      <c r="STG42" s="661"/>
      <c r="STH42" s="661"/>
      <c r="STI42" s="661"/>
      <c r="STJ42" s="661"/>
      <c r="STK42" s="661"/>
      <c r="STL42" s="661"/>
      <c r="STM42" s="661"/>
      <c r="STN42" s="661"/>
      <c r="STO42" s="661"/>
      <c r="STP42" s="661"/>
      <c r="STQ42" s="661"/>
      <c r="STR42" s="661"/>
      <c r="STS42" s="661"/>
      <c r="STT42" s="661"/>
      <c r="STU42" s="661"/>
      <c r="STV42" s="661"/>
      <c r="STW42" s="661"/>
      <c r="STX42" s="661"/>
      <c r="STY42" s="661"/>
      <c r="STZ42" s="661"/>
      <c r="SUA42" s="661"/>
      <c r="SUB42" s="661"/>
      <c r="SUC42" s="661"/>
      <c r="SUD42" s="661"/>
      <c r="SUE42" s="661"/>
      <c r="SUF42" s="661"/>
      <c r="SUG42" s="661"/>
      <c r="SUH42" s="661"/>
      <c r="SUI42" s="661"/>
      <c r="SUJ42" s="661"/>
      <c r="SUK42" s="661"/>
      <c r="SUL42" s="661"/>
      <c r="SUM42" s="661"/>
      <c r="SUN42" s="661"/>
      <c r="SUO42" s="661"/>
      <c r="SUP42" s="661"/>
      <c r="SUQ42" s="661"/>
      <c r="SUR42" s="661"/>
      <c r="SUS42" s="661"/>
      <c r="SUT42" s="661"/>
      <c r="SUU42" s="661"/>
      <c r="SUV42" s="661"/>
      <c r="SUW42" s="661"/>
      <c r="SUX42" s="661"/>
      <c r="SUY42" s="661"/>
      <c r="SUZ42" s="661"/>
      <c r="SVA42" s="661"/>
      <c r="SVB42" s="661"/>
      <c r="SVC42" s="661"/>
      <c r="SVD42" s="661"/>
      <c r="SVE42" s="661"/>
      <c r="SVF42" s="661"/>
      <c r="SVG42" s="661"/>
      <c r="SVH42" s="661"/>
      <c r="SVI42" s="661"/>
      <c r="SVJ42" s="661"/>
      <c r="SVK42" s="661"/>
      <c r="SVL42" s="661"/>
      <c r="SVM42" s="661"/>
      <c r="SVN42" s="661"/>
      <c r="SVO42" s="661"/>
      <c r="SVP42" s="661"/>
      <c r="SVQ42" s="661"/>
      <c r="SVR42" s="661"/>
      <c r="SVS42" s="661"/>
      <c r="SVT42" s="661"/>
      <c r="SVU42" s="661"/>
      <c r="SVV42" s="661"/>
      <c r="SVW42" s="661"/>
      <c r="SVX42" s="661"/>
      <c r="SVY42" s="661"/>
      <c r="SVZ42" s="661"/>
      <c r="SWA42" s="661"/>
      <c r="SWB42" s="661"/>
      <c r="SWC42" s="661"/>
      <c r="SWD42" s="661"/>
      <c r="SWE42" s="661"/>
      <c r="SWF42" s="661"/>
      <c r="SWG42" s="661"/>
      <c r="SWH42" s="661"/>
      <c r="SWI42" s="661"/>
      <c r="SWJ42" s="661"/>
      <c r="SWK42" s="661"/>
      <c r="SWL42" s="661"/>
      <c r="SWM42" s="661"/>
      <c r="SWN42" s="661"/>
      <c r="SWO42" s="661"/>
      <c r="SWP42" s="661"/>
      <c r="SWQ42" s="661"/>
      <c r="SWR42" s="661"/>
      <c r="SWS42" s="661"/>
      <c r="SWT42" s="661"/>
      <c r="SWU42" s="661"/>
      <c r="SWV42" s="661"/>
      <c r="SWW42" s="661"/>
      <c r="SWX42" s="661"/>
      <c r="SWY42" s="661"/>
      <c r="SWZ42" s="661"/>
      <c r="SXA42" s="661"/>
      <c r="SXB42" s="661"/>
      <c r="SXC42" s="661"/>
      <c r="SXD42" s="661"/>
      <c r="SXE42" s="661"/>
      <c r="SXF42" s="661"/>
      <c r="SXG42" s="661"/>
      <c r="SXH42" s="661"/>
      <c r="SXI42" s="661"/>
      <c r="SXJ42" s="661"/>
      <c r="SXK42" s="661"/>
      <c r="SXL42" s="661"/>
      <c r="SXM42" s="661"/>
      <c r="SXN42" s="661"/>
      <c r="SXO42" s="661"/>
      <c r="SXP42" s="661"/>
      <c r="SXQ42" s="661"/>
      <c r="SXR42" s="661"/>
      <c r="SXS42" s="661"/>
      <c r="SXT42" s="661"/>
      <c r="SXU42" s="661"/>
      <c r="SXV42" s="661"/>
      <c r="SXW42" s="661"/>
      <c r="SXX42" s="661"/>
      <c r="SXY42" s="661"/>
      <c r="SXZ42" s="661"/>
      <c r="SYA42" s="661"/>
      <c r="SYB42" s="661"/>
      <c r="SYC42" s="661"/>
      <c r="SYD42" s="661"/>
      <c r="SYE42" s="661"/>
      <c r="SYF42" s="661"/>
      <c r="SYG42" s="661"/>
      <c r="SYH42" s="661"/>
      <c r="SYI42" s="661"/>
      <c r="SYJ42" s="661"/>
      <c r="SYK42" s="661"/>
      <c r="SYL42" s="661"/>
      <c r="SYM42" s="661"/>
      <c r="SYN42" s="661"/>
      <c r="SYO42" s="661"/>
      <c r="SYP42" s="661"/>
      <c r="SYQ42" s="661"/>
      <c r="SYR42" s="661"/>
      <c r="SYS42" s="661"/>
      <c r="SYT42" s="661"/>
      <c r="SYU42" s="661"/>
      <c r="SYV42" s="661"/>
      <c r="SYW42" s="661"/>
      <c r="SYX42" s="661"/>
      <c r="SYY42" s="661"/>
      <c r="SYZ42" s="661"/>
      <c r="SZA42" s="661"/>
      <c r="SZB42" s="661"/>
      <c r="SZC42" s="661"/>
      <c r="SZD42" s="661"/>
      <c r="SZE42" s="661"/>
      <c r="SZF42" s="661"/>
      <c r="SZG42" s="661"/>
      <c r="SZH42" s="661"/>
      <c r="SZI42" s="661"/>
      <c r="SZJ42" s="661"/>
      <c r="SZK42" s="661"/>
      <c r="SZL42" s="661"/>
      <c r="SZM42" s="661"/>
      <c r="SZN42" s="661"/>
      <c r="SZO42" s="661"/>
      <c r="SZP42" s="661"/>
      <c r="SZQ42" s="661"/>
      <c r="SZR42" s="661"/>
      <c r="SZS42" s="661"/>
      <c r="SZT42" s="661"/>
      <c r="SZU42" s="661"/>
      <c r="SZV42" s="661"/>
      <c r="SZW42" s="661"/>
      <c r="SZX42" s="661"/>
      <c r="SZY42" s="661"/>
      <c r="SZZ42" s="661"/>
      <c r="TAA42" s="661"/>
      <c r="TAB42" s="661"/>
      <c r="TAC42" s="661"/>
      <c r="TAD42" s="661"/>
      <c r="TAE42" s="661"/>
      <c r="TAF42" s="661"/>
      <c r="TAG42" s="661"/>
      <c r="TAH42" s="661"/>
      <c r="TAI42" s="661"/>
      <c r="TAJ42" s="661"/>
      <c r="TAK42" s="661"/>
      <c r="TAL42" s="661"/>
      <c r="TAM42" s="661"/>
      <c r="TAN42" s="661"/>
      <c r="TAO42" s="661"/>
      <c r="TAP42" s="661"/>
      <c r="TAQ42" s="661"/>
      <c r="TAR42" s="661"/>
      <c r="TAS42" s="661"/>
      <c r="TAT42" s="661"/>
      <c r="TAU42" s="661"/>
      <c r="TAV42" s="661"/>
      <c r="TAW42" s="661"/>
      <c r="TAX42" s="661"/>
      <c r="TAY42" s="661"/>
      <c r="TAZ42" s="661"/>
      <c r="TBA42" s="661"/>
      <c r="TBB42" s="661"/>
      <c r="TBC42" s="661"/>
      <c r="TBD42" s="661"/>
      <c r="TBE42" s="661"/>
      <c r="TBF42" s="661"/>
      <c r="TBG42" s="661"/>
      <c r="TBH42" s="661"/>
      <c r="TBI42" s="661"/>
      <c r="TBJ42" s="661"/>
      <c r="TBK42" s="661"/>
      <c r="TBL42" s="661"/>
      <c r="TBM42" s="661"/>
      <c r="TBN42" s="661"/>
      <c r="TBO42" s="661"/>
      <c r="TBP42" s="661"/>
      <c r="TBQ42" s="661"/>
      <c r="TBR42" s="661"/>
      <c r="TBS42" s="661"/>
      <c r="TBT42" s="661"/>
      <c r="TBU42" s="661"/>
      <c r="TBV42" s="661"/>
      <c r="TBW42" s="661"/>
      <c r="TBX42" s="661"/>
      <c r="TBY42" s="661"/>
      <c r="TBZ42" s="661"/>
      <c r="TCA42" s="661"/>
      <c r="TCB42" s="661"/>
      <c r="TCC42" s="661"/>
      <c r="TCD42" s="661"/>
      <c r="TCE42" s="661"/>
      <c r="TCF42" s="661"/>
      <c r="TCG42" s="661"/>
      <c r="TCH42" s="661"/>
      <c r="TCI42" s="661"/>
      <c r="TCJ42" s="661"/>
      <c r="TCK42" s="661"/>
      <c r="TCL42" s="661"/>
      <c r="TCM42" s="661"/>
      <c r="TCN42" s="661"/>
      <c r="TCO42" s="661"/>
      <c r="TCP42" s="661"/>
      <c r="TCQ42" s="661"/>
      <c r="TCR42" s="661"/>
      <c r="TCS42" s="661"/>
      <c r="TCT42" s="661"/>
      <c r="TCU42" s="661"/>
      <c r="TCV42" s="661"/>
      <c r="TCW42" s="661"/>
      <c r="TCX42" s="661"/>
      <c r="TCY42" s="661"/>
      <c r="TCZ42" s="661"/>
      <c r="TDA42" s="661"/>
      <c r="TDB42" s="661"/>
      <c r="TDC42" s="661"/>
      <c r="TDD42" s="661"/>
      <c r="TDE42" s="661"/>
      <c r="TDF42" s="661"/>
      <c r="TDG42" s="661"/>
      <c r="TDH42" s="661"/>
      <c r="TDI42" s="661"/>
      <c r="TDJ42" s="661"/>
      <c r="TDK42" s="661"/>
      <c r="TDL42" s="661"/>
      <c r="TDM42" s="661"/>
      <c r="TDN42" s="661"/>
      <c r="TDO42" s="661"/>
      <c r="TDP42" s="661"/>
      <c r="TDQ42" s="661"/>
      <c r="TDR42" s="661"/>
      <c r="TDS42" s="661"/>
      <c r="TDT42" s="661"/>
      <c r="TDU42" s="661"/>
      <c r="TDV42" s="661"/>
      <c r="TDW42" s="661"/>
      <c r="TDX42" s="661"/>
      <c r="TDY42" s="661"/>
      <c r="TDZ42" s="661"/>
      <c r="TEA42" s="661"/>
      <c r="TEB42" s="661"/>
      <c r="TEC42" s="661"/>
      <c r="TED42" s="661"/>
      <c r="TEE42" s="661"/>
      <c r="TEF42" s="661"/>
      <c r="TEG42" s="661"/>
      <c r="TEH42" s="661"/>
      <c r="TEI42" s="661"/>
      <c r="TEJ42" s="661"/>
      <c r="TEK42" s="661"/>
      <c r="TEL42" s="661"/>
      <c r="TEM42" s="661"/>
      <c r="TEN42" s="661"/>
      <c r="TEO42" s="661"/>
      <c r="TEP42" s="661"/>
      <c r="TEQ42" s="661"/>
      <c r="TER42" s="661"/>
      <c r="TES42" s="661"/>
      <c r="TET42" s="661"/>
      <c r="TEU42" s="661"/>
      <c r="TEV42" s="661"/>
      <c r="TEW42" s="661"/>
      <c r="TEX42" s="661"/>
      <c r="TEY42" s="661"/>
      <c r="TEZ42" s="661"/>
      <c r="TFA42" s="661"/>
      <c r="TFB42" s="661"/>
      <c r="TFC42" s="661"/>
      <c r="TFD42" s="661"/>
      <c r="TFE42" s="661"/>
      <c r="TFF42" s="661"/>
      <c r="TFG42" s="661"/>
      <c r="TFH42" s="661"/>
      <c r="TFI42" s="661"/>
      <c r="TFJ42" s="661"/>
      <c r="TFK42" s="661"/>
      <c r="TFL42" s="661"/>
      <c r="TFM42" s="661"/>
      <c r="TFN42" s="661"/>
      <c r="TFO42" s="661"/>
      <c r="TFP42" s="661"/>
      <c r="TFQ42" s="661"/>
      <c r="TFR42" s="661"/>
      <c r="TFS42" s="661"/>
      <c r="TFT42" s="661"/>
      <c r="TFU42" s="661"/>
      <c r="TFV42" s="661"/>
      <c r="TFW42" s="661"/>
      <c r="TFX42" s="661"/>
      <c r="TFY42" s="661"/>
      <c r="TFZ42" s="661"/>
      <c r="TGA42" s="661"/>
      <c r="TGB42" s="661"/>
      <c r="TGC42" s="661"/>
      <c r="TGD42" s="661"/>
      <c r="TGE42" s="661"/>
      <c r="TGF42" s="661"/>
      <c r="TGG42" s="661"/>
      <c r="TGH42" s="661"/>
      <c r="TGI42" s="661"/>
      <c r="TGJ42" s="661"/>
      <c r="TGK42" s="661"/>
      <c r="TGL42" s="661"/>
      <c r="TGM42" s="661"/>
      <c r="TGN42" s="661"/>
      <c r="TGO42" s="661"/>
      <c r="TGP42" s="661"/>
      <c r="TGQ42" s="661"/>
      <c r="TGR42" s="661"/>
      <c r="TGS42" s="661"/>
      <c r="TGT42" s="661"/>
      <c r="TGU42" s="661"/>
      <c r="TGV42" s="661"/>
      <c r="TGW42" s="661"/>
      <c r="TGX42" s="661"/>
      <c r="TGY42" s="661"/>
      <c r="TGZ42" s="661"/>
      <c r="THA42" s="661"/>
      <c r="THB42" s="661"/>
      <c r="THC42" s="661"/>
      <c r="THD42" s="661"/>
      <c r="THE42" s="661"/>
      <c r="THF42" s="661"/>
      <c r="THG42" s="661"/>
      <c r="THH42" s="661"/>
      <c r="THI42" s="661"/>
      <c r="THJ42" s="661"/>
      <c r="THK42" s="661"/>
      <c r="THL42" s="661"/>
      <c r="THM42" s="661"/>
      <c r="THN42" s="661"/>
      <c r="THO42" s="661"/>
      <c r="THP42" s="661"/>
      <c r="THQ42" s="661"/>
      <c r="THR42" s="661"/>
      <c r="THS42" s="661"/>
      <c r="THT42" s="661"/>
      <c r="THU42" s="661"/>
      <c r="THV42" s="661"/>
      <c r="THW42" s="661"/>
      <c r="THX42" s="661"/>
      <c r="THY42" s="661"/>
      <c r="THZ42" s="661"/>
      <c r="TIA42" s="661"/>
      <c r="TIB42" s="661"/>
      <c r="TIC42" s="661"/>
      <c r="TID42" s="661"/>
      <c r="TIE42" s="661"/>
      <c r="TIF42" s="661"/>
      <c r="TIG42" s="661"/>
      <c r="TIH42" s="661"/>
      <c r="TII42" s="661"/>
      <c r="TIJ42" s="661"/>
      <c r="TIK42" s="661"/>
      <c r="TIL42" s="661"/>
      <c r="TIM42" s="661"/>
      <c r="TIN42" s="661"/>
      <c r="TIO42" s="661"/>
      <c r="TIP42" s="661"/>
      <c r="TIQ42" s="661"/>
      <c r="TIR42" s="661"/>
      <c r="TIS42" s="661"/>
      <c r="TIT42" s="661"/>
      <c r="TIU42" s="661"/>
      <c r="TIV42" s="661"/>
      <c r="TIW42" s="661"/>
      <c r="TIX42" s="661"/>
      <c r="TIY42" s="661"/>
      <c r="TIZ42" s="661"/>
      <c r="TJA42" s="661"/>
      <c r="TJB42" s="661"/>
      <c r="TJC42" s="661"/>
      <c r="TJD42" s="661"/>
      <c r="TJE42" s="661"/>
      <c r="TJF42" s="661"/>
      <c r="TJG42" s="661"/>
      <c r="TJH42" s="661"/>
      <c r="TJI42" s="661"/>
      <c r="TJJ42" s="661"/>
      <c r="TJK42" s="661"/>
      <c r="TJL42" s="661"/>
      <c r="TJM42" s="661"/>
      <c r="TJN42" s="661"/>
      <c r="TJO42" s="661"/>
      <c r="TJP42" s="661"/>
      <c r="TJQ42" s="661"/>
      <c r="TJR42" s="661"/>
      <c r="TJS42" s="661"/>
      <c r="TJT42" s="661"/>
      <c r="TJU42" s="661"/>
      <c r="TJV42" s="661"/>
      <c r="TJW42" s="661"/>
      <c r="TJX42" s="661"/>
      <c r="TJY42" s="661"/>
      <c r="TJZ42" s="661"/>
      <c r="TKA42" s="661"/>
      <c r="TKB42" s="661"/>
      <c r="TKC42" s="661"/>
      <c r="TKD42" s="661"/>
      <c r="TKE42" s="661"/>
      <c r="TKF42" s="661"/>
      <c r="TKG42" s="661"/>
      <c r="TKH42" s="661"/>
      <c r="TKI42" s="661"/>
      <c r="TKJ42" s="661"/>
      <c r="TKK42" s="661"/>
      <c r="TKL42" s="661"/>
      <c r="TKM42" s="661"/>
      <c r="TKN42" s="661"/>
      <c r="TKO42" s="661"/>
      <c r="TKP42" s="661"/>
      <c r="TKQ42" s="661"/>
      <c r="TKR42" s="661"/>
      <c r="TKS42" s="661"/>
      <c r="TKT42" s="661"/>
      <c r="TKU42" s="661"/>
      <c r="TKV42" s="661"/>
      <c r="TKW42" s="661"/>
      <c r="TKX42" s="661"/>
      <c r="TKY42" s="661"/>
      <c r="TKZ42" s="661"/>
      <c r="TLA42" s="661"/>
      <c r="TLB42" s="661"/>
      <c r="TLC42" s="661"/>
      <c r="TLD42" s="661"/>
      <c r="TLE42" s="661"/>
      <c r="TLF42" s="661"/>
      <c r="TLG42" s="661"/>
      <c r="TLH42" s="661"/>
      <c r="TLI42" s="661"/>
      <c r="TLJ42" s="661"/>
      <c r="TLK42" s="661"/>
      <c r="TLL42" s="661"/>
      <c r="TLM42" s="661"/>
      <c r="TLN42" s="661"/>
      <c r="TLO42" s="661"/>
      <c r="TLP42" s="661"/>
      <c r="TLQ42" s="661"/>
      <c r="TLR42" s="661"/>
      <c r="TLS42" s="661"/>
      <c r="TLT42" s="661"/>
      <c r="TLU42" s="661"/>
      <c r="TLV42" s="661"/>
      <c r="TLW42" s="661"/>
      <c r="TLX42" s="661"/>
      <c r="TLY42" s="661"/>
      <c r="TLZ42" s="661"/>
      <c r="TMA42" s="661"/>
      <c r="TMB42" s="661"/>
      <c r="TMC42" s="661"/>
      <c r="TMD42" s="661"/>
      <c r="TME42" s="661"/>
      <c r="TMF42" s="661"/>
      <c r="TMG42" s="661"/>
      <c r="TMH42" s="661"/>
      <c r="TMI42" s="661"/>
      <c r="TMJ42" s="661"/>
      <c r="TMK42" s="661"/>
      <c r="TML42" s="661"/>
      <c r="TMM42" s="661"/>
      <c r="TMN42" s="661"/>
      <c r="TMO42" s="661"/>
      <c r="TMP42" s="661"/>
      <c r="TMQ42" s="661"/>
      <c r="TMR42" s="661"/>
      <c r="TMS42" s="661"/>
      <c r="TMT42" s="661"/>
      <c r="TMU42" s="661"/>
      <c r="TMV42" s="661"/>
      <c r="TMW42" s="661"/>
      <c r="TMX42" s="661"/>
      <c r="TMY42" s="661"/>
      <c r="TMZ42" s="661"/>
      <c r="TNA42" s="661"/>
      <c r="TNB42" s="661"/>
      <c r="TNC42" s="661"/>
      <c r="TND42" s="661"/>
      <c r="TNE42" s="661"/>
      <c r="TNF42" s="661"/>
      <c r="TNG42" s="661"/>
      <c r="TNH42" s="661"/>
      <c r="TNI42" s="661"/>
      <c r="TNJ42" s="661"/>
      <c r="TNK42" s="661"/>
      <c r="TNL42" s="661"/>
      <c r="TNM42" s="661"/>
      <c r="TNN42" s="661"/>
      <c r="TNO42" s="661"/>
      <c r="TNP42" s="661"/>
      <c r="TNQ42" s="661"/>
      <c r="TNR42" s="661"/>
      <c r="TNS42" s="661"/>
      <c r="TNT42" s="661"/>
      <c r="TNU42" s="661"/>
      <c r="TNV42" s="661"/>
      <c r="TNW42" s="661"/>
      <c r="TNX42" s="661"/>
      <c r="TNY42" s="661"/>
      <c r="TNZ42" s="661"/>
      <c r="TOA42" s="661"/>
      <c r="TOB42" s="661"/>
      <c r="TOC42" s="661"/>
      <c r="TOD42" s="661"/>
      <c r="TOE42" s="661"/>
      <c r="TOF42" s="661"/>
      <c r="TOG42" s="661"/>
      <c r="TOH42" s="661"/>
      <c r="TOI42" s="661"/>
      <c r="TOJ42" s="661"/>
      <c r="TOK42" s="661"/>
      <c r="TOL42" s="661"/>
      <c r="TOM42" s="661"/>
      <c r="TON42" s="661"/>
      <c r="TOO42" s="661"/>
      <c r="TOP42" s="661"/>
      <c r="TOQ42" s="661"/>
      <c r="TOR42" s="661"/>
      <c r="TOS42" s="661"/>
      <c r="TOT42" s="661"/>
      <c r="TOU42" s="661"/>
      <c r="TOV42" s="661"/>
      <c r="TOW42" s="661"/>
      <c r="TOX42" s="661"/>
      <c r="TOY42" s="661"/>
      <c r="TOZ42" s="661"/>
      <c r="TPA42" s="661"/>
      <c r="TPB42" s="661"/>
      <c r="TPC42" s="661"/>
      <c r="TPD42" s="661"/>
      <c r="TPE42" s="661"/>
      <c r="TPF42" s="661"/>
      <c r="TPG42" s="661"/>
      <c r="TPH42" s="661"/>
      <c r="TPI42" s="661"/>
      <c r="TPJ42" s="661"/>
      <c r="TPK42" s="661"/>
      <c r="TPL42" s="661"/>
      <c r="TPM42" s="661"/>
      <c r="TPN42" s="661"/>
      <c r="TPO42" s="661"/>
      <c r="TPP42" s="661"/>
      <c r="TPQ42" s="661"/>
      <c r="TPR42" s="661"/>
      <c r="TPS42" s="661"/>
      <c r="TPT42" s="661"/>
      <c r="TPU42" s="661"/>
      <c r="TPV42" s="661"/>
      <c r="TPW42" s="661"/>
      <c r="TPX42" s="661"/>
      <c r="TPY42" s="661"/>
      <c r="TPZ42" s="661"/>
      <c r="TQA42" s="661"/>
      <c r="TQB42" s="661"/>
      <c r="TQC42" s="661"/>
      <c r="TQD42" s="661"/>
      <c r="TQE42" s="661"/>
      <c r="TQF42" s="661"/>
      <c r="TQG42" s="661"/>
      <c r="TQH42" s="661"/>
      <c r="TQI42" s="661"/>
      <c r="TQJ42" s="661"/>
      <c r="TQK42" s="661"/>
      <c r="TQL42" s="661"/>
      <c r="TQM42" s="661"/>
      <c r="TQN42" s="661"/>
      <c r="TQO42" s="661"/>
      <c r="TQP42" s="661"/>
      <c r="TQQ42" s="661"/>
      <c r="TQR42" s="661"/>
      <c r="TQS42" s="661"/>
      <c r="TQT42" s="661"/>
      <c r="TQU42" s="661"/>
      <c r="TQV42" s="661"/>
      <c r="TQW42" s="661"/>
      <c r="TQX42" s="661"/>
      <c r="TQY42" s="661"/>
      <c r="TQZ42" s="661"/>
      <c r="TRA42" s="661"/>
      <c r="TRB42" s="661"/>
      <c r="TRC42" s="661"/>
      <c r="TRD42" s="661"/>
      <c r="TRE42" s="661"/>
      <c r="TRF42" s="661"/>
      <c r="TRG42" s="661"/>
      <c r="TRH42" s="661"/>
      <c r="TRI42" s="661"/>
      <c r="TRJ42" s="661"/>
      <c r="TRK42" s="661"/>
      <c r="TRL42" s="661"/>
      <c r="TRM42" s="661"/>
      <c r="TRN42" s="661"/>
      <c r="TRO42" s="661"/>
      <c r="TRP42" s="661"/>
      <c r="TRQ42" s="661"/>
      <c r="TRR42" s="661"/>
      <c r="TRS42" s="661"/>
      <c r="TRT42" s="661"/>
      <c r="TRU42" s="661"/>
      <c r="TRV42" s="661"/>
      <c r="TRW42" s="661"/>
      <c r="TRX42" s="661"/>
      <c r="TRY42" s="661"/>
      <c r="TRZ42" s="661"/>
      <c r="TSA42" s="661"/>
      <c r="TSB42" s="661"/>
      <c r="TSC42" s="661"/>
      <c r="TSD42" s="661"/>
      <c r="TSE42" s="661"/>
      <c r="TSF42" s="661"/>
      <c r="TSG42" s="661"/>
      <c r="TSH42" s="661"/>
      <c r="TSI42" s="661"/>
      <c r="TSJ42" s="661"/>
      <c r="TSK42" s="661"/>
      <c r="TSL42" s="661"/>
      <c r="TSM42" s="661"/>
      <c r="TSN42" s="661"/>
      <c r="TSO42" s="661"/>
      <c r="TSP42" s="661"/>
      <c r="TSQ42" s="661"/>
      <c r="TSR42" s="661"/>
      <c r="TSS42" s="661"/>
      <c r="TST42" s="661"/>
      <c r="TSU42" s="661"/>
      <c r="TSV42" s="661"/>
      <c r="TSW42" s="661"/>
      <c r="TSX42" s="661"/>
      <c r="TSY42" s="661"/>
      <c r="TSZ42" s="661"/>
      <c r="TTA42" s="661"/>
      <c r="TTB42" s="661"/>
      <c r="TTC42" s="661"/>
      <c r="TTD42" s="661"/>
      <c r="TTE42" s="661"/>
      <c r="TTF42" s="661"/>
      <c r="TTG42" s="661"/>
      <c r="TTH42" s="661"/>
      <c r="TTI42" s="661"/>
      <c r="TTJ42" s="661"/>
      <c r="TTK42" s="661"/>
      <c r="TTL42" s="661"/>
      <c r="TTM42" s="661"/>
      <c r="TTN42" s="661"/>
      <c r="TTO42" s="661"/>
      <c r="TTP42" s="661"/>
      <c r="TTQ42" s="661"/>
      <c r="TTR42" s="661"/>
      <c r="TTS42" s="661"/>
      <c r="TTT42" s="661"/>
      <c r="TTU42" s="661"/>
      <c r="TTV42" s="661"/>
      <c r="TTW42" s="661"/>
      <c r="TTX42" s="661"/>
      <c r="TTY42" s="661"/>
      <c r="TTZ42" s="661"/>
      <c r="TUA42" s="661"/>
      <c r="TUB42" s="661"/>
      <c r="TUC42" s="661"/>
      <c r="TUD42" s="661"/>
      <c r="TUE42" s="661"/>
      <c r="TUF42" s="661"/>
      <c r="TUG42" s="661"/>
      <c r="TUH42" s="661"/>
      <c r="TUI42" s="661"/>
      <c r="TUJ42" s="661"/>
      <c r="TUK42" s="661"/>
      <c r="TUL42" s="661"/>
      <c r="TUM42" s="661"/>
      <c r="TUN42" s="661"/>
      <c r="TUO42" s="661"/>
      <c r="TUP42" s="661"/>
      <c r="TUQ42" s="661"/>
      <c r="TUR42" s="661"/>
      <c r="TUS42" s="661"/>
      <c r="TUT42" s="661"/>
      <c r="TUU42" s="661"/>
      <c r="TUV42" s="661"/>
      <c r="TUW42" s="661"/>
      <c r="TUX42" s="661"/>
      <c r="TUY42" s="661"/>
      <c r="TUZ42" s="661"/>
      <c r="TVA42" s="661"/>
      <c r="TVB42" s="661"/>
      <c r="TVC42" s="661"/>
      <c r="TVD42" s="661"/>
      <c r="TVE42" s="661"/>
      <c r="TVF42" s="661"/>
      <c r="TVG42" s="661"/>
      <c r="TVH42" s="661"/>
      <c r="TVI42" s="661"/>
      <c r="TVJ42" s="661"/>
      <c r="TVK42" s="661"/>
      <c r="TVL42" s="661"/>
      <c r="TVM42" s="661"/>
      <c r="TVN42" s="661"/>
      <c r="TVO42" s="661"/>
      <c r="TVP42" s="661"/>
      <c r="TVQ42" s="661"/>
      <c r="TVR42" s="661"/>
      <c r="TVS42" s="661"/>
      <c r="TVT42" s="661"/>
      <c r="TVU42" s="661"/>
      <c r="TVV42" s="661"/>
      <c r="TVW42" s="661"/>
      <c r="TVX42" s="661"/>
      <c r="TVY42" s="661"/>
      <c r="TVZ42" s="661"/>
      <c r="TWA42" s="661"/>
      <c r="TWB42" s="661"/>
      <c r="TWC42" s="661"/>
      <c r="TWD42" s="661"/>
      <c r="TWE42" s="661"/>
      <c r="TWF42" s="661"/>
      <c r="TWG42" s="661"/>
      <c r="TWH42" s="661"/>
      <c r="TWI42" s="661"/>
      <c r="TWJ42" s="661"/>
      <c r="TWK42" s="661"/>
      <c r="TWL42" s="661"/>
      <c r="TWM42" s="661"/>
      <c r="TWN42" s="661"/>
      <c r="TWO42" s="661"/>
      <c r="TWP42" s="661"/>
      <c r="TWQ42" s="661"/>
      <c r="TWR42" s="661"/>
      <c r="TWS42" s="661"/>
      <c r="TWT42" s="661"/>
      <c r="TWU42" s="661"/>
      <c r="TWV42" s="661"/>
      <c r="TWW42" s="661"/>
      <c r="TWX42" s="661"/>
      <c r="TWY42" s="661"/>
      <c r="TWZ42" s="661"/>
      <c r="TXA42" s="661"/>
      <c r="TXB42" s="661"/>
      <c r="TXC42" s="661"/>
      <c r="TXD42" s="661"/>
      <c r="TXE42" s="661"/>
      <c r="TXF42" s="661"/>
      <c r="TXG42" s="661"/>
      <c r="TXH42" s="661"/>
      <c r="TXI42" s="661"/>
      <c r="TXJ42" s="661"/>
      <c r="TXK42" s="661"/>
      <c r="TXL42" s="661"/>
      <c r="TXM42" s="661"/>
      <c r="TXN42" s="661"/>
      <c r="TXO42" s="661"/>
      <c r="TXP42" s="661"/>
      <c r="TXQ42" s="661"/>
      <c r="TXR42" s="661"/>
      <c r="TXS42" s="661"/>
      <c r="TXT42" s="661"/>
      <c r="TXU42" s="661"/>
      <c r="TXV42" s="661"/>
      <c r="TXW42" s="661"/>
      <c r="TXX42" s="661"/>
      <c r="TXY42" s="661"/>
      <c r="TXZ42" s="661"/>
      <c r="TYA42" s="661"/>
      <c r="TYB42" s="661"/>
      <c r="TYC42" s="661"/>
      <c r="TYD42" s="661"/>
      <c r="TYE42" s="661"/>
      <c r="TYF42" s="661"/>
      <c r="TYG42" s="661"/>
      <c r="TYH42" s="661"/>
      <c r="TYI42" s="661"/>
      <c r="TYJ42" s="661"/>
      <c r="TYK42" s="661"/>
      <c r="TYL42" s="661"/>
      <c r="TYM42" s="661"/>
      <c r="TYN42" s="661"/>
      <c r="TYO42" s="661"/>
      <c r="TYP42" s="661"/>
      <c r="TYQ42" s="661"/>
      <c r="TYR42" s="661"/>
      <c r="TYS42" s="661"/>
      <c r="TYT42" s="661"/>
      <c r="TYU42" s="661"/>
      <c r="TYV42" s="661"/>
      <c r="TYW42" s="661"/>
      <c r="TYX42" s="661"/>
      <c r="TYY42" s="661"/>
      <c r="TYZ42" s="661"/>
      <c r="TZA42" s="661"/>
      <c r="TZB42" s="661"/>
      <c r="TZC42" s="661"/>
      <c r="TZD42" s="661"/>
      <c r="TZE42" s="661"/>
      <c r="TZF42" s="661"/>
      <c r="TZG42" s="661"/>
      <c r="TZH42" s="661"/>
      <c r="TZI42" s="661"/>
      <c r="TZJ42" s="661"/>
      <c r="TZK42" s="661"/>
      <c r="TZL42" s="661"/>
      <c r="TZM42" s="661"/>
      <c r="TZN42" s="661"/>
      <c r="TZO42" s="661"/>
      <c r="TZP42" s="661"/>
      <c r="TZQ42" s="661"/>
      <c r="TZR42" s="661"/>
      <c r="TZS42" s="661"/>
      <c r="TZT42" s="661"/>
      <c r="TZU42" s="661"/>
      <c r="TZV42" s="661"/>
      <c r="TZW42" s="661"/>
      <c r="TZX42" s="661"/>
      <c r="TZY42" s="661"/>
      <c r="TZZ42" s="661"/>
      <c r="UAA42" s="661"/>
      <c r="UAB42" s="661"/>
      <c r="UAC42" s="661"/>
      <c r="UAD42" s="661"/>
      <c r="UAE42" s="661"/>
      <c r="UAF42" s="661"/>
      <c r="UAG42" s="661"/>
      <c r="UAH42" s="661"/>
      <c r="UAI42" s="661"/>
      <c r="UAJ42" s="661"/>
      <c r="UAK42" s="661"/>
      <c r="UAL42" s="661"/>
      <c r="UAM42" s="661"/>
      <c r="UAN42" s="661"/>
      <c r="UAO42" s="661"/>
      <c r="UAP42" s="661"/>
      <c r="UAQ42" s="661"/>
      <c r="UAR42" s="661"/>
      <c r="UAS42" s="661"/>
      <c r="UAT42" s="661"/>
      <c r="UAU42" s="661"/>
      <c r="UAV42" s="661"/>
      <c r="UAW42" s="661"/>
      <c r="UAX42" s="661"/>
      <c r="UAY42" s="661"/>
      <c r="UAZ42" s="661"/>
      <c r="UBA42" s="661"/>
      <c r="UBB42" s="661"/>
      <c r="UBC42" s="661"/>
      <c r="UBD42" s="661"/>
      <c r="UBE42" s="661"/>
      <c r="UBF42" s="661"/>
      <c r="UBG42" s="661"/>
      <c r="UBH42" s="661"/>
      <c r="UBI42" s="661"/>
      <c r="UBJ42" s="661"/>
      <c r="UBK42" s="661"/>
      <c r="UBL42" s="661"/>
      <c r="UBM42" s="661"/>
      <c r="UBN42" s="661"/>
      <c r="UBO42" s="661"/>
      <c r="UBP42" s="661"/>
      <c r="UBQ42" s="661"/>
      <c r="UBR42" s="661"/>
      <c r="UBS42" s="661"/>
      <c r="UBT42" s="661"/>
      <c r="UBU42" s="661"/>
      <c r="UBV42" s="661"/>
      <c r="UBW42" s="661"/>
      <c r="UBX42" s="661"/>
      <c r="UBY42" s="661"/>
      <c r="UBZ42" s="661"/>
      <c r="UCA42" s="661"/>
      <c r="UCB42" s="661"/>
      <c r="UCC42" s="661"/>
      <c r="UCD42" s="661"/>
      <c r="UCE42" s="661"/>
      <c r="UCF42" s="661"/>
      <c r="UCG42" s="661"/>
      <c r="UCH42" s="661"/>
      <c r="UCI42" s="661"/>
      <c r="UCJ42" s="661"/>
      <c r="UCK42" s="661"/>
      <c r="UCL42" s="661"/>
      <c r="UCM42" s="661"/>
      <c r="UCN42" s="661"/>
      <c r="UCO42" s="661"/>
      <c r="UCP42" s="661"/>
      <c r="UCQ42" s="661"/>
      <c r="UCR42" s="661"/>
      <c r="UCS42" s="661"/>
      <c r="UCT42" s="661"/>
      <c r="UCU42" s="661"/>
      <c r="UCV42" s="661"/>
      <c r="UCW42" s="661"/>
      <c r="UCX42" s="661"/>
      <c r="UCY42" s="661"/>
      <c r="UCZ42" s="661"/>
      <c r="UDA42" s="661"/>
      <c r="UDB42" s="661"/>
      <c r="UDC42" s="661"/>
      <c r="UDD42" s="661"/>
      <c r="UDE42" s="661"/>
      <c r="UDF42" s="661"/>
      <c r="UDG42" s="661"/>
      <c r="UDH42" s="661"/>
      <c r="UDI42" s="661"/>
      <c r="UDJ42" s="661"/>
      <c r="UDK42" s="661"/>
      <c r="UDL42" s="661"/>
      <c r="UDM42" s="661"/>
      <c r="UDN42" s="661"/>
      <c r="UDO42" s="661"/>
      <c r="UDP42" s="661"/>
      <c r="UDQ42" s="661"/>
      <c r="UDR42" s="661"/>
      <c r="UDS42" s="661"/>
      <c r="UDT42" s="661"/>
      <c r="UDU42" s="661"/>
      <c r="UDV42" s="661"/>
      <c r="UDW42" s="661"/>
      <c r="UDX42" s="661"/>
      <c r="UDY42" s="661"/>
      <c r="UDZ42" s="661"/>
      <c r="UEA42" s="661"/>
      <c r="UEB42" s="661"/>
      <c r="UEC42" s="661"/>
      <c r="UED42" s="661"/>
      <c r="UEE42" s="661"/>
      <c r="UEF42" s="661"/>
      <c r="UEG42" s="661"/>
      <c r="UEH42" s="661"/>
      <c r="UEI42" s="661"/>
      <c r="UEJ42" s="661"/>
      <c r="UEK42" s="661"/>
      <c r="UEL42" s="661"/>
      <c r="UEM42" s="661"/>
      <c r="UEN42" s="661"/>
      <c r="UEO42" s="661"/>
      <c r="UEP42" s="661"/>
      <c r="UEQ42" s="661"/>
      <c r="UER42" s="661"/>
      <c r="UES42" s="661"/>
      <c r="UET42" s="661"/>
      <c r="UEU42" s="661"/>
      <c r="UEV42" s="661"/>
      <c r="UEW42" s="661"/>
      <c r="UEX42" s="661"/>
      <c r="UEY42" s="661"/>
      <c r="UEZ42" s="661"/>
      <c r="UFA42" s="661"/>
      <c r="UFB42" s="661"/>
      <c r="UFC42" s="661"/>
      <c r="UFD42" s="661"/>
      <c r="UFE42" s="661"/>
      <c r="UFF42" s="661"/>
      <c r="UFG42" s="661"/>
      <c r="UFH42" s="661"/>
      <c r="UFI42" s="661"/>
      <c r="UFJ42" s="661"/>
      <c r="UFK42" s="661"/>
      <c r="UFL42" s="661"/>
      <c r="UFM42" s="661"/>
      <c r="UFN42" s="661"/>
      <c r="UFO42" s="661"/>
      <c r="UFP42" s="661"/>
      <c r="UFQ42" s="661"/>
      <c r="UFR42" s="661"/>
      <c r="UFS42" s="661"/>
      <c r="UFT42" s="661"/>
      <c r="UFU42" s="661"/>
      <c r="UFV42" s="661"/>
      <c r="UFW42" s="661"/>
      <c r="UFX42" s="661"/>
      <c r="UFY42" s="661"/>
      <c r="UFZ42" s="661"/>
      <c r="UGA42" s="661"/>
      <c r="UGB42" s="661"/>
      <c r="UGC42" s="661"/>
      <c r="UGD42" s="661"/>
      <c r="UGE42" s="661"/>
      <c r="UGF42" s="661"/>
      <c r="UGG42" s="661"/>
      <c r="UGH42" s="661"/>
      <c r="UGI42" s="661"/>
      <c r="UGJ42" s="661"/>
      <c r="UGK42" s="661"/>
      <c r="UGL42" s="661"/>
      <c r="UGM42" s="661"/>
      <c r="UGN42" s="661"/>
      <c r="UGO42" s="661"/>
      <c r="UGP42" s="661"/>
      <c r="UGQ42" s="661"/>
      <c r="UGR42" s="661"/>
      <c r="UGS42" s="661"/>
      <c r="UGT42" s="661"/>
      <c r="UGU42" s="661"/>
      <c r="UGV42" s="661"/>
      <c r="UGW42" s="661"/>
      <c r="UGX42" s="661"/>
      <c r="UGY42" s="661"/>
      <c r="UGZ42" s="661"/>
      <c r="UHA42" s="661"/>
      <c r="UHB42" s="661"/>
      <c r="UHC42" s="661"/>
      <c r="UHD42" s="661"/>
      <c r="UHE42" s="661"/>
      <c r="UHF42" s="661"/>
      <c r="UHG42" s="661"/>
      <c r="UHH42" s="661"/>
      <c r="UHI42" s="661"/>
      <c r="UHJ42" s="661"/>
      <c r="UHK42" s="661"/>
      <c r="UHL42" s="661"/>
      <c r="UHM42" s="661"/>
      <c r="UHN42" s="661"/>
      <c r="UHO42" s="661"/>
      <c r="UHP42" s="661"/>
      <c r="UHQ42" s="661"/>
      <c r="UHR42" s="661"/>
      <c r="UHS42" s="661"/>
      <c r="UHT42" s="661"/>
      <c r="UHU42" s="661"/>
      <c r="UHV42" s="661"/>
      <c r="UHW42" s="661"/>
      <c r="UHX42" s="661"/>
      <c r="UHY42" s="661"/>
      <c r="UHZ42" s="661"/>
      <c r="UIA42" s="661"/>
      <c r="UIB42" s="661"/>
      <c r="UIC42" s="661"/>
      <c r="UID42" s="661"/>
      <c r="UIE42" s="661"/>
      <c r="UIF42" s="661"/>
      <c r="UIG42" s="661"/>
      <c r="UIH42" s="661"/>
      <c r="UII42" s="661"/>
      <c r="UIJ42" s="661"/>
      <c r="UIK42" s="661"/>
      <c r="UIL42" s="661"/>
      <c r="UIM42" s="661"/>
      <c r="UIN42" s="661"/>
      <c r="UIO42" s="661"/>
      <c r="UIP42" s="661"/>
      <c r="UIQ42" s="661"/>
      <c r="UIR42" s="661"/>
      <c r="UIS42" s="661"/>
      <c r="UIT42" s="661"/>
      <c r="UIU42" s="661"/>
      <c r="UIV42" s="661"/>
      <c r="UIW42" s="661"/>
      <c r="UIX42" s="661"/>
      <c r="UIY42" s="661"/>
      <c r="UIZ42" s="661"/>
      <c r="UJA42" s="661"/>
      <c r="UJB42" s="661"/>
      <c r="UJC42" s="661"/>
      <c r="UJD42" s="661"/>
      <c r="UJE42" s="661"/>
      <c r="UJF42" s="661"/>
      <c r="UJG42" s="661"/>
      <c r="UJH42" s="661"/>
      <c r="UJI42" s="661"/>
      <c r="UJJ42" s="661"/>
      <c r="UJK42" s="661"/>
      <c r="UJL42" s="661"/>
      <c r="UJM42" s="661"/>
      <c r="UJN42" s="661"/>
      <c r="UJO42" s="661"/>
      <c r="UJP42" s="661"/>
      <c r="UJQ42" s="661"/>
      <c r="UJR42" s="661"/>
      <c r="UJS42" s="661"/>
      <c r="UJT42" s="661"/>
      <c r="UJU42" s="661"/>
      <c r="UJV42" s="661"/>
      <c r="UJW42" s="661"/>
      <c r="UJX42" s="661"/>
      <c r="UJY42" s="661"/>
      <c r="UJZ42" s="661"/>
      <c r="UKA42" s="661"/>
      <c r="UKB42" s="661"/>
      <c r="UKC42" s="661"/>
      <c r="UKD42" s="661"/>
      <c r="UKE42" s="661"/>
      <c r="UKF42" s="661"/>
      <c r="UKG42" s="661"/>
      <c r="UKH42" s="661"/>
      <c r="UKI42" s="661"/>
      <c r="UKJ42" s="661"/>
      <c r="UKK42" s="661"/>
      <c r="UKL42" s="661"/>
      <c r="UKM42" s="661"/>
      <c r="UKN42" s="661"/>
      <c r="UKO42" s="661"/>
      <c r="UKP42" s="661"/>
      <c r="UKQ42" s="661"/>
      <c r="UKR42" s="661"/>
      <c r="UKS42" s="661"/>
      <c r="UKT42" s="661"/>
      <c r="UKU42" s="661"/>
      <c r="UKV42" s="661"/>
      <c r="UKW42" s="661"/>
      <c r="UKX42" s="661"/>
      <c r="UKY42" s="661"/>
      <c r="UKZ42" s="661"/>
      <c r="ULA42" s="661"/>
      <c r="ULB42" s="661"/>
      <c r="ULC42" s="661"/>
      <c r="ULD42" s="661"/>
      <c r="ULE42" s="661"/>
      <c r="ULF42" s="661"/>
      <c r="ULG42" s="661"/>
      <c r="ULH42" s="661"/>
      <c r="ULI42" s="661"/>
      <c r="ULJ42" s="661"/>
      <c r="ULK42" s="661"/>
      <c r="ULL42" s="661"/>
      <c r="ULM42" s="661"/>
      <c r="ULN42" s="661"/>
      <c r="ULO42" s="661"/>
      <c r="ULP42" s="661"/>
      <c r="ULQ42" s="661"/>
      <c r="ULR42" s="661"/>
      <c r="ULS42" s="661"/>
      <c r="ULT42" s="661"/>
      <c r="ULU42" s="661"/>
      <c r="ULV42" s="661"/>
      <c r="ULW42" s="661"/>
      <c r="ULX42" s="661"/>
      <c r="ULY42" s="661"/>
      <c r="ULZ42" s="661"/>
      <c r="UMA42" s="661"/>
      <c r="UMB42" s="661"/>
      <c r="UMC42" s="661"/>
      <c r="UMD42" s="661"/>
      <c r="UME42" s="661"/>
      <c r="UMF42" s="661"/>
      <c r="UMG42" s="661"/>
      <c r="UMH42" s="661"/>
      <c r="UMI42" s="661"/>
      <c r="UMJ42" s="661"/>
      <c r="UMK42" s="661"/>
      <c r="UML42" s="661"/>
      <c r="UMM42" s="661"/>
      <c r="UMN42" s="661"/>
      <c r="UMO42" s="661"/>
      <c r="UMP42" s="661"/>
      <c r="UMQ42" s="661"/>
      <c r="UMR42" s="661"/>
      <c r="UMS42" s="661"/>
      <c r="UMT42" s="661"/>
      <c r="UMU42" s="661"/>
      <c r="UMV42" s="661"/>
      <c r="UMW42" s="661"/>
      <c r="UMX42" s="661"/>
      <c r="UMY42" s="661"/>
      <c r="UMZ42" s="661"/>
      <c r="UNA42" s="661"/>
      <c r="UNB42" s="661"/>
      <c r="UNC42" s="661"/>
      <c r="UND42" s="661"/>
      <c r="UNE42" s="661"/>
      <c r="UNF42" s="661"/>
      <c r="UNG42" s="661"/>
      <c r="UNH42" s="661"/>
      <c r="UNI42" s="661"/>
      <c r="UNJ42" s="661"/>
      <c r="UNK42" s="661"/>
      <c r="UNL42" s="661"/>
      <c r="UNM42" s="661"/>
      <c r="UNN42" s="661"/>
      <c r="UNO42" s="661"/>
      <c r="UNP42" s="661"/>
      <c r="UNQ42" s="661"/>
      <c r="UNR42" s="661"/>
      <c r="UNS42" s="661"/>
      <c r="UNT42" s="661"/>
      <c r="UNU42" s="661"/>
      <c r="UNV42" s="661"/>
      <c r="UNW42" s="661"/>
      <c r="UNX42" s="661"/>
      <c r="UNY42" s="661"/>
      <c r="UNZ42" s="661"/>
      <c r="UOA42" s="661"/>
      <c r="UOB42" s="661"/>
      <c r="UOC42" s="661"/>
      <c r="UOD42" s="661"/>
      <c r="UOE42" s="661"/>
      <c r="UOF42" s="661"/>
      <c r="UOG42" s="661"/>
      <c r="UOH42" s="661"/>
      <c r="UOI42" s="661"/>
      <c r="UOJ42" s="661"/>
      <c r="UOK42" s="661"/>
      <c r="UOL42" s="661"/>
      <c r="UOM42" s="661"/>
      <c r="UON42" s="661"/>
      <c r="UOO42" s="661"/>
      <c r="UOP42" s="661"/>
      <c r="UOQ42" s="661"/>
      <c r="UOR42" s="661"/>
      <c r="UOS42" s="661"/>
      <c r="UOT42" s="661"/>
      <c r="UOU42" s="661"/>
      <c r="UOV42" s="661"/>
      <c r="UOW42" s="661"/>
      <c r="UOX42" s="661"/>
      <c r="UOY42" s="661"/>
      <c r="UOZ42" s="661"/>
      <c r="UPA42" s="661"/>
      <c r="UPB42" s="661"/>
      <c r="UPC42" s="661"/>
      <c r="UPD42" s="661"/>
      <c r="UPE42" s="661"/>
      <c r="UPF42" s="661"/>
      <c r="UPG42" s="661"/>
      <c r="UPH42" s="661"/>
      <c r="UPI42" s="661"/>
      <c r="UPJ42" s="661"/>
      <c r="UPK42" s="661"/>
      <c r="UPL42" s="661"/>
      <c r="UPM42" s="661"/>
      <c r="UPN42" s="661"/>
      <c r="UPO42" s="661"/>
      <c r="UPP42" s="661"/>
      <c r="UPQ42" s="661"/>
      <c r="UPR42" s="661"/>
      <c r="UPS42" s="661"/>
      <c r="UPT42" s="661"/>
      <c r="UPU42" s="661"/>
      <c r="UPV42" s="661"/>
      <c r="UPW42" s="661"/>
      <c r="UPX42" s="661"/>
      <c r="UPY42" s="661"/>
      <c r="UPZ42" s="661"/>
      <c r="UQA42" s="661"/>
      <c r="UQB42" s="661"/>
      <c r="UQC42" s="661"/>
      <c r="UQD42" s="661"/>
      <c r="UQE42" s="661"/>
      <c r="UQF42" s="661"/>
      <c r="UQG42" s="661"/>
      <c r="UQH42" s="661"/>
      <c r="UQI42" s="661"/>
      <c r="UQJ42" s="661"/>
      <c r="UQK42" s="661"/>
      <c r="UQL42" s="661"/>
      <c r="UQM42" s="661"/>
      <c r="UQN42" s="661"/>
      <c r="UQO42" s="661"/>
      <c r="UQP42" s="661"/>
      <c r="UQQ42" s="661"/>
      <c r="UQR42" s="661"/>
      <c r="UQS42" s="661"/>
      <c r="UQT42" s="661"/>
      <c r="UQU42" s="661"/>
      <c r="UQV42" s="661"/>
      <c r="UQW42" s="661"/>
      <c r="UQX42" s="661"/>
      <c r="UQY42" s="661"/>
      <c r="UQZ42" s="661"/>
      <c r="URA42" s="661"/>
      <c r="URB42" s="661"/>
      <c r="URC42" s="661"/>
      <c r="URD42" s="661"/>
      <c r="URE42" s="661"/>
      <c r="URF42" s="661"/>
      <c r="URG42" s="661"/>
      <c r="URH42" s="661"/>
      <c r="URI42" s="661"/>
      <c r="URJ42" s="661"/>
      <c r="URK42" s="661"/>
      <c r="URL42" s="661"/>
      <c r="URM42" s="661"/>
      <c r="URN42" s="661"/>
      <c r="URO42" s="661"/>
      <c r="URP42" s="661"/>
      <c r="URQ42" s="661"/>
      <c r="URR42" s="661"/>
      <c r="URS42" s="661"/>
      <c r="URT42" s="661"/>
      <c r="URU42" s="661"/>
      <c r="URV42" s="661"/>
      <c r="URW42" s="661"/>
      <c r="URX42" s="661"/>
      <c r="URY42" s="661"/>
      <c r="URZ42" s="661"/>
      <c r="USA42" s="661"/>
      <c r="USB42" s="661"/>
      <c r="USC42" s="661"/>
      <c r="USD42" s="661"/>
      <c r="USE42" s="661"/>
      <c r="USF42" s="661"/>
      <c r="USG42" s="661"/>
      <c r="USH42" s="661"/>
      <c r="USI42" s="661"/>
      <c r="USJ42" s="661"/>
      <c r="USK42" s="661"/>
      <c r="USL42" s="661"/>
      <c r="USM42" s="661"/>
      <c r="USN42" s="661"/>
      <c r="USO42" s="661"/>
      <c r="USP42" s="661"/>
      <c r="USQ42" s="661"/>
      <c r="USR42" s="661"/>
      <c r="USS42" s="661"/>
      <c r="UST42" s="661"/>
      <c r="USU42" s="661"/>
      <c r="USV42" s="661"/>
      <c r="USW42" s="661"/>
      <c r="USX42" s="661"/>
      <c r="USY42" s="661"/>
      <c r="USZ42" s="661"/>
      <c r="UTA42" s="661"/>
      <c r="UTB42" s="661"/>
      <c r="UTC42" s="661"/>
      <c r="UTD42" s="661"/>
      <c r="UTE42" s="661"/>
      <c r="UTF42" s="661"/>
      <c r="UTG42" s="661"/>
      <c r="UTH42" s="661"/>
      <c r="UTI42" s="661"/>
      <c r="UTJ42" s="661"/>
      <c r="UTK42" s="661"/>
      <c r="UTL42" s="661"/>
      <c r="UTM42" s="661"/>
      <c r="UTN42" s="661"/>
      <c r="UTO42" s="661"/>
      <c r="UTP42" s="661"/>
      <c r="UTQ42" s="661"/>
      <c r="UTR42" s="661"/>
      <c r="UTS42" s="661"/>
      <c r="UTT42" s="661"/>
      <c r="UTU42" s="661"/>
      <c r="UTV42" s="661"/>
      <c r="UTW42" s="661"/>
      <c r="UTX42" s="661"/>
      <c r="UTY42" s="661"/>
      <c r="UTZ42" s="661"/>
      <c r="UUA42" s="661"/>
      <c r="UUB42" s="661"/>
      <c r="UUC42" s="661"/>
      <c r="UUD42" s="661"/>
      <c r="UUE42" s="661"/>
      <c r="UUF42" s="661"/>
      <c r="UUG42" s="661"/>
      <c r="UUH42" s="661"/>
      <c r="UUI42" s="661"/>
      <c r="UUJ42" s="661"/>
      <c r="UUK42" s="661"/>
      <c r="UUL42" s="661"/>
      <c r="UUM42" s="661"/>
      <c r="UUN42" s="661"/>
      <c r="UUO42" s="661"/>
      <c r="UUP42" s="661"/>
      <c r="UUQ42" s="661"/>
      <c r="UUR42" s="661"/>
      <c r="UUS42" s="661"/>
      <c r="UUT42" s="661"/>
      <c r="UUU42" s="661"/>
      <c r="UUV42" s="661"/>
      <c r="UUW42" s="661"/>
      <c r="UUX42" s="661"/>
      <c r="UUY42" s="661"/>
      <c r="UUZ42" s="661"/>
      <c r="UVA42" s="661"/>
      <c r="UVB42" s="661"/>
      <c r="UVC42" s="661"/>
      <c r="UVD42" s="661"/>
      <c r="UVE42" s="661"/>
      <c r="UVF42" s="661"/>
      <c r="UVG42" s="661"/>
      <c r="UVH42" s="661"/>
      <c r="UVI42" s="661"/>
      <c r="UVJ42" s="661"/>
      <c r="UVK42" s="661"/>
      <c r="UVL42" s="661"/>
      <c r="UVM42" s="661"/>
      <c r="UVN42" s="661"/>
      <c r="UVO42" s="661"/>
      <c r="UVP42" s="661"/>
      <c r="UVQ42" s="661"/>
      <c r="UVR42" s="661"/>
      <c r="UVS42" s="661"/>
      <c r="UVT42" s="661"/>
      <c r="UVU42" s="661"/>
      <c r="UVV42" s="661"/>
      <c r="UVW42" s="661"/>
      <c r="UVX42" s="661"/>
      <c r="UVY42" s="661"/>
      <c r="UVZ42" s="661"/>
      <c r="UWA42" s="661"/>
      <c r="UWB42" s="661"/>
      <c r="UWC42" s="661"/>
      <c r="UWD42" s="661"/>
      <c r="UWE42" s="661"/>
      <c r="UWF42" s="661"/>
      <c r="UWG42" s="661"/>
      <c r="UWH42" s="661"/>
      <c r="UWI42" s="661"/>
      <c r="UWJ42" s="661"/>
      <c r="UWK42" s="661"/>
      <c r="UWL42" s="661"/>
      <c r="UWM42" s="661"/>
      <c r="UWN42" s="661"/>
      <c r="UWO42" s="661"/>
      <c r="UWP42" s="661"/>
      <c r="UWQ42" s="661"/>
      <c r="UWR42" s="661"/>
      <c r="UWS42" s="661"/>
      <c r="UWT42" s="661"/>
      <c r="UWU42" s="661"/>
      <c r="UWV42" s="661"/>
      <c r="UWW42" s="661"/>
      <c r="UWX42" s="661"/>
      <c r="UWY42" s="661"/>
      <c r="UWZ42" s="661"/>
      <c r="UXA42" s="661"/>
      <c r="UXB42" s="661"/>
      <c r="UXC42" s="661"/>
      <c r="UXD42" s="661"/>
      <c r="UXE42" s="661"/>
      <c r="UXF42" s="661"/>
      <c r="UXG42" s="661"/>
      <c r="UXH42" s="661"/>
      <c r="UXI42" s="661"/>
      <c r="UXJ42" s="661"/>
      <c r="UXK42" s="661"/>
      <c r="UXL42" s="661"/>
      <c r="UXM42" s="661"/>
      <c r="UXN42" s="661"/>
      <c r="UXO42" s="661"/>
      <c r="UXP42" s="661"/>
      <c r="UXQ42" s="661"/>
      <c r="UXR42" s="661"/>
      <c r="UXS42" s="661"/>
      <c r="UXT42" s="661"/>
      <c r="UXU42" s="661"/>
      <c r="UXV42" s="661"/>
      <c r="UXW42" s="661"/>
      <c r="UXX42" s="661"/>
      <c r="UXY42" s="661"/>
      <c r="UXZ42" s="661"/>
      <c r="UYA42" s="661"/>
      <c r="UYB42" s="661"/>
      <c r="UYC42" s="661"/>
      <c r="UYD42" s="661"/>
      <c r="UYE42" s="661"/>
      <c r="UYF42" s="661"/>
      <c r="UYG42" s="661"/>
      <c r="UYH42" s="661"/>
      <c r="UYI42" s="661"/>
      <c r="UYJ42" s="661"/>
      <c r="UYK42" s="661"/>
      <c r="UYL42" s="661"/>
      <c r="UYM42" s="661"/>
      <c r="UYN42" s="661"/>
      <c r="UYO42" s="661"/>
      <c r="UYP42" s="661"/>
      <c r="UYQ42" s="661"/>
      <c r="UYR42" s="661"/>
      <c r="UYS42" s="661"/>
      <c r="UYT42" s="661"/>
      <c r="UYU42" s="661"/>
      <c r="UYV42" s="661"/>
      <c r="UYW42" s="661"/>
      <c r="UYX42" s="661"/>
      <c r="UYY42" s="661"/>
      <c r="UYZ42" s="661"/>
      <c r="UZA42" s="661"/>
      <c r="UZB42" s="661"/>
      <c r="UZC42" s="661"/>
      <c r="UZD42" s="661"/>
      <c r="UZE42" s="661"/>
      <c r="UZF42" s="661"/>
      <c r="UZG42" s="661"/>
      <c r="UZH42" s="661"/>
      <c r="UZI42" s="661"/>
      <c r="UZJ42" s="661"/>
      <c r="UZK42" s="661"/>
      <c r="UZL42" s="661"/>
      <c r="UZM42" s="661"/>
      <c r="UZN42" s="661"/>
      <c r="UZO42" s="661"/>
      <c r="UZP42" s="661"/>
      <c r="UZQ42" s="661"/>
      <c r="UZR42" s="661"/>
      <c r="UZS42" s="661"/>
      <c r="UZT42" s="661"/>
      <c r="UZU42" s="661"/>
      <c r="UZV42" s="661"/>
      <c r="UZW42" s="661"/>
      <c r="UZX42" s="661"/>
      <c r="UZY42" s="661"/>
      <c r="UZZ42" s="661"/>
      <c r="VAA42" s="661"/>
      <c r="VAB42" s="661"/>
      <c r="VAC42" s="661"/>
      <c r="VAD42" s="661"/>
      <c r="VAE42" s="661"/>
      <c r="VAF42" s="661"/>
      <c r="VAG42" s="661"/>
      <c r="VAH42" s="661"/>
      <c r="VAI42" s="661"/>
      <c r="VAJ42" s="661"/>
      <c r="VAK42" s="661"/>
      <c r="VAL42" s="661"/>
      <c r="VAM42" s="661"/>
      <c r="VAN42" s="661"/>
      <c r="VAO42" s="661"/>
      <c r="VAP42" s="661"/>
      <c r="VAQ42" s="661"/>
      <c r="VAR42" s="661"/>
      <c r="VAS42" s="661"/>
      <c r="VAT42" s="661"/>
      <c r="VAU42" s="661"/>
      <c r="VAV42" s="661"/>
      <c r="VAW42" s="661"/>
      <c r="VAX42" s="661"/>
      <c r="VAY42" s="661"/>
      <c r="VAZ42" s="661"/>
      <c r="VBA42" s="661"/>
      <c r="VBB42" s="661"/>
      <c r="VBC42" s="661"/>
      <c r="VBD42" s="661"/>
      <c r="VBE42" s="661"/>
      <c r="VBF42" s="661"/>
      <c r="VBG42" s="661"/>
      <c r="VBH42" s="661"/>
      <c r="VBI42" s="661"/>
      <c r="VBJ42" s="661"/>
      <c r="VBK42" s="661"/>
      <c r="VBL42" s="661"/>
      <c r="VBM42" s="661"/>
      <c r="VBN42" s="661"/>
      <c r="VBO42" s="661"/>
      <c r="VBP42" s="661"/>
      <c r="VBQ42" s="661"/>
      <c r="VBR42" s="661"/>
      <c r="VBS42" s="661"/>
      <c r="VBT42" s="661"/>
      <c r="VBU42" s="661"/>
      <c r="VBV42" s="661"/>
      <c r="VBW42" s="661"/>
      <c r="VBX42" s="661"/>
      <c r="VBY42" s="661"/>
      <c r="VBZ42" s="661"/>
      <c r="VCA42" s="661"/>
      <c r="VCB42" s="661"/>
      <c r="VCC42" s="661"/>
      <c r="VCD42" s="661"/>
      <c r="VCE42" s="661"/>
      <c r="VCF42" s="661"/>
      <c r="VCG42" s="661"/>
      <c r="VCH42" s="661"/>
      <c r="VCI42" s="661"/>
      <c r="VCJ42" s="661"/>
      <c r="VCK42" s="661"/>
      <c r="VCL42" s="661"/>
      <c r="VCM42" s="661"/>
      <c r="VCN42" s="661"/>
      <c r="VCO42" s="661"/>
      <c r="VCP42" s="661"/>
      <c r="VCQ42" s="661"/>
      <c r="VCR42" s="661"/>
      <c r="VCS42" s="661"/>
      <c r="VCT42" s="661"/>
      <c r="VCU42" s="661"/>
      <c r="VCV42" s="661"/>
      <c r="VCW42" s="661"/>
      <c r="VCX42" s="661"/>
      <c r="VCY42" s="661"/>
      <c r="VCZ42" s="661"/>
      <c r="VDA42" s="661"/>
      <c r="VDB42" s="661"/>
      <c r="VDC42" s="661"/>
      <c r="VDD42" s="661"/>
      <c r="VDE42" s="661"/>
      <c r="VDF42" s="661"/>
      <c r="VDG42" s="661"/>
      <c r="VDH42" s="661"/>
      <c r="VDI42" s="661"/>
      <c r="VDJ42" s="661"/>
      <c r="VDK42" s="661"/>
      <c r="VDL42" s="661"/>
      <c r="VDM42" s="661"/>
      <c r="VDN42" s="661"/>
      <c r="VDO42" s="661"/>
      <c r="VDP42" s="661"/>
      <c r="VDQ42" s="661"/>
      <c r="VDR42" s="661"/>
      <c r="VDS42" s="661"/>
      <c r="VDT42" s="661"/>
      <c r="VDU42" s="661"/>
      <c r="VDV42" s="661"/>
      <c r="VDW42" s="661"/>
      <c r="VDX42" s="661"/>
      <c r="VDY42" s="661"/>
      <c r="VDZ42" s="661"/>
      <c r="VEA42" s="661"/>
      <c r="VEB42" s="661"/>
      <c r="VEC42" s="661"/>
      <c r="VED42" s="661"/>
      <c r="VEE42" s="661"/>
      <c r="VEF42" s="661"/>
      <c r="VEG42" s="661"/>
      <c r="VEH42" s="661"/>
      <c r="VEI42" s="661"/>
      <c r="VEJ42" s="661"/>
      <c r="VEK42" s="661"/>
      <c r="VEL42" s="661"/>
      <c r="VEM42" s="661"/>
      <c r="VEN42" s="661"/>
      <c r="VEO42" s="661"/>
      <c r="VEP42" s="661"/>
      <c r="VEQ42" s="661"/>
      <c r="VER42" s="661"/>
      <c r="VES42" s="661"/>
      <c r="VET42" s="661"/>
      <c r="VEU42" s="661"/>
      <c r="VEV42" s="661"/>
      <c r="VEW42" s="661"/>
      <c r="VEX42" s="661"/>
      <c r="VEY42" s="661"/>
      <c r="VEZ42" s="661"/>
      <c r="VFA42" s="661"/>
      <c r="VFB42" s="661"/>
      <c r="VFC42" s="661"/>
      <c r="VFD42" s="661"/>
      <c r="VFE42" s="661"/>
      <c r="VFF42" s="661"/>
      <c r="VFG42" s="661"/>
      <c r="VFH42" s="661"/>
      <c r="VFI42" s="661"/>
      <c r="VFJ42" s="661"/>
      <c r="VFK42" s="661"/>
      <c r="VFL42" s="661"/>
      <c r="VFM42" s="661"/>
      <c r="VFN42" s="661"/>
      <c r="VFO42" s="661"/>
      <c r="VFP42" s="661"/>
      <c r="VFQ42" s="661"/>
      <c r="VFR42" s="661"/>
      <c r="VFS42" s="661"/>
      <c r="VFT42" s="661"/>
      <c r="VFU42" s="661"/>
      <c r="VFV42" s="661"/>
      <c r="VFW42" s="661"/>
      <c r="VFX42" s="661"/>
      <c r="VFY42" s="661"/>
      <c r="VFZ42" s="661"/>
      <c r="VGA42" s="661"/>
      <c r="VGB42" s="661"/>
      <c r="VGC42" s="661"/>
      <c r="VGD42" s="661"/>
      <c r="VGE42" s="661"/>
      <c r="VGF42" s="661"/>
      <c r="VGG42" s="661"/>
      <c r="VGH42" s="661"/>
      <c r="VGI42" s="661"/>
      <c r="VGJ42" s="661"/>
      <c r="VGK42" s="661"/>
      <c r="VGL42" s="661"/>
      <c r="VGM42" s="661"/>
      <c r="VGN42" s="661"/>
      <c r="VGO42" s="661"/>
      <c r="VGP42" s="661"/>
      <c r="VGQ42" s="661"/>
      <c r="VGR42" s="661"/>
      <c r="VGS42" s="661"/>
      <c r="VGT42" s="661"/>
      <c r="VGU42" s="661"/>
      <c r="VGV42" s="661"/>
      <c r="VGW42" s="661"/>
      <c r="VGX42" s="661"/>
      <c r="VGY42" s="661"/>
      <c r="VGZ42" s="661"/>
      <c r="VHA42" s="661"/>
      <c r="VHB42" s="661"/>
      <c r="VHC42" s="661"/>
      <c r="VHD42" s="661"/>
      <c r="VHE42" s="661"/>
      <c r="VHF42" s="661"/>
      <c r="VHG42" s="661"/>
      <c r="VHH42" s="661"/>
      <c r="VHI42" s="661"/>
      <c r="VHJ42" s="661"/>
      <c r="VHK42" s="661"/>
      <c r="VHL42" s="661"/>
      <c r="VHM42" s="661"/>
      <c r="VHN42" s="661"/>
      <c r="VHO42" s="661"/>
      <c r="VHP42" s="661"/>
      <c r="VHQ42" s="661"/>
      <c r="VHR42" s="661"/>
      <c r="VHS42" s="661"/>
      <c r="VHT42" s="661"/>
      <c r="VHU42" s="661"/>
      <c r="VHV42" s="661"/>
      <c r="VHW42" s="661"/>
      <c r="VHX42" s="661"/>
      <c r="VHY42" s="661"/>
      <c r="VHZ42" s="661"/>
      <c r="VIA42" s="661"/>
      <c r="VIB42" s="661"/>
      <c r="VIC42" s="661"/>
      <c r="VID42" s="661"/>
      <c r="VIE42" s="661"/>
      <c r="VIF42" s="661"/>
      <c r="VIG42" s="661"/>
      <c r="VIH42" s="661"/>
      <c r="VII42" s="661"/>
      <c r="VIJ42" s="661"/>
      <c r="VIK42" s="661"/>
      <c r="VIL42" s="661"/>
      <c r="VIM42" s="661"/>
      <c r="VIN42" s="661"/>
      <c r="VIO42" s="661"/>
      <c r="VIP42" s="661"/>
      <c r="VIQ42" s="661"/>
      <c r="VIR42" s="661"/>
      <c r="VIS42" s="661"/>
      <c r="VIT42" s="661"/>
      <c r="VIU42" s="661"/>
      <c r="VIV42" s="661"/>
      <c r="VIW42" s="661"/>
      <c r="VIX42" s="661"/>
      <c r="VIY42" s="661"/>
      <c r="VIZ42" s="661"/>
      <c r="VJA42" s="661"/>
      <c r="VJB42" s="661"/>
      <c r="VJC42" s="661"/>
      <c r="VJD42" s="661"/>
      <c r="VJE42" s="661"/>
      <c r="VJF42" s="661"/>
      <c r="VJG42" s="661"/>
      <c r="VJH42" s="661"/>
      <c r="VJI42" s="661"/>
      <c r="VJJ42" s="661"/>
      <c r="VJK42" s="661"/>
      <c r="VJL42" s="661"/>
      <c r="VJM42" s="661"/>
      <c r="VJN42" s="661"/>
      <c r="VJO42" s="661"/>
      <c r="VJP42" s="661"/>
      <c r="VJQ42" s="661"/>
      <c r="VJR42" s="661"/>
      <c r="VJS42" s="661"/>
      <c r="VJT42" s="661"/>
      <c r="VJU42" s="661"/>
      <c r="VJV42" s="661"/>
      <c r="VJW42" s="661"/>
      <c r="VJX42" s="661"/>
      <c r="VJY42" s="661"/>
      <c r="VJZ42" s="661"/>
      <c r="VKA42" s="661"/>
      <c r="VKB42" s="661"/>
      <c r="VKC42" s="661"/>
      <c r="VKD42" s="661"/>
      <c r="VKE42" s="661"/>
      <c r="VKF42" s="661"/>
      <c r="VKG42" s="661"/>
      <c r="VKH42" s="661"/>
      <c r="VKI42" s="661"/>
      <c r="VKJ42" s="661"/>
      <c r="VKK42" s="661"/>
      <c r="VKL42" s="661"/>
      <c r="VKM42" s="661"/>
      <c r="VKN42" s="661"/>
      <c r="VKO42" s="661"/>
      <c r="VKP42" s="661"/>
      <c r="VKQ42" s="661"/>
      <c r="VKR42" s="661"/>
      <c r="VKS42" s="661"/>
      <c r="VKT42" s="661"/>
      <c r="VKU42" s="661"/>
      <c r="VKV42" s="661"/>
      <c r="VKW42" s="661"/>
      <c r="VKX42" s="661"/>
      <c r="VKY42" s="661"/>
      <c r="VKZ42" s="661"/>
      <c r="VLA42" s="661"/>
      <c r="VLB42" s="661"/>
      <c r="VLC42" s="661"/>
      <c r="VLD42" s="661"/>
      <c r="VLE42" s="661"/>
      <c r="VLF42" s="661"/>
      <c r="VLG42" s="661"/>
      <c r="VLH42" s="661"/>
      <c r="VLI42" s="661"/>
      <c r="VLJ42" s="661"/>
      <c r="VLK42" s="661"/>
      <c r="VLL42" s="661"/>
      <c r="VLM42" s="661"/>
      <c r="VLN42" s="661"/>
      <c r="VLO42" s="661"/>
      <c r="VLP42" s="661"/>
      <c r="VLQ42" s="661"/>
      <c r="VLR42" s="661"/>
      <c r="VLS42" s="661"/>
      <c r="VLT42" s="661"/>
      <c r="VLU42" s="661"/>
      <c r="VLV42" s="661"/>
      <c r="VLW42" s="661"/>
      <c r="VLX42" s="661"/>
      <c r="VLY42" s="661"/>
      <c r="VLZ42" s="661"/>
      <c r="VMA42" s="661"/>
      <c r="VMB42" s="661"/>
      <c r="VMC42" s="661"/>
      <c r="VMD42" s="661"/>
      <c r="VME42" s="661"/>
      <c r="VMF42" s="661"/>
      <c r="VMG42" s="661"/>
      <c r="VMH42" s="661"/>
      <c r="VMI42" s="661"/>
      <c r="VMJ42" s="661"/>
      <c r="VMK42" s="661"/>
      <c r="VML42" s="661"/>
      <c r="VMM42" s="661"/>
      <c r="VMN42" s="661"/>
      <c r="VMO42" s="661"/>
      <c r="VMP42" s="661"/>
      <c r="VMQ42" s="661"/>
      <c r="VMR42" s="661"/>
      <c r="VMS42" s="661"/>
      <c r="VMT42" s="661"/>
      <c r="VMU42" s="661"/>
      <c r="VMV42" s="661"/>
      <c r="VMW42" s="661"/>
      <c r="VMX42" s="661"/>
      <c r="VMY42" s="661"/>
      <c r="VMZ42" s="661"/>
      <c r="VNA42" s="661"/>
      <c r="VNB42" s="661"/>
      <c r="VNC42" s="661"/>
      <c r="VND42" s="661"/>
      <c r="VNE42" s="661"/>
      <c r="VNF42" s="661"/>
      <c r="VNG42" s="661"/>
      <c r="VNH42" s="661"/>
      <c r="VNI42" s="661"/>
      <c r="VNJ42" s="661"/>
      <c r="VNK42" s="661"/>
      <c r="VNL42" s="661"/>
      <c r="VNM42" s="661"/>
      <c r="VNN42" s="661"/>
      <c r="VNO42" s="661"/>
      <c r="VNP42" s="661"/>
      <c r="VNQ42" s="661"/>
      <c r="VNR42" s="661"/>
      <c r="VNS42" s="661"/>
      <c r="VNT42" s="661"/>
      <c r="VNU42" s="661"/>
      <c r="VNV42" s="661"/>
      <c r="VNW42" s="661"/>
      <c r="VNX42" s="661"/>
      <c r="VNY42" s="661"/>
      <c r="VNZ42" s="661"/>
      <c r="VOA42" s="661"/>
      <c r="VOB42" s="661"/>
      <c r="VOC42" s="661"/>
      <c r="VOD42" s="661"/>
      <c r="VOE42" s="661"/>
      <c r="VOF42" s="661"/>
      <c r="VOG42" s="661"/>
      <c r="VOH42" s="661"/>
      <c r="VOI42" s="661"/>
      <c r="VOJ42" s="661"/>
      <c r="VOK42" s="661"/>
      <c r="VOL42" s="661"/>
      <c r="VOM42" s="661"/>
      <c r="VON42" s="661"/>
      <c r="VOO42" s="661"/>
      <c r="VOP42" s="661"/>
      <c r="VOQ42" s="661"/>
      <c r="VOR42" s="661"/>
      <c r="VOS42" s="661"/>
      <c r="VOT42" s="661"/>
      <c r="VOU42" s="661"/>
      <c r="VOV42" s="661"/>
      <c r="VOW42" s="661"/>
      <c r="VOX42" s="661"/>
      <c r="VOY42" s="661"/>
      <c r="VOZ42" s="661"/>
      <c r="VPA42" s="661"/>
      <c r="VPB42" s="661"/>
      <c r="VPC42" s="661"/>
      <c r="VPD42" s="661"/>
      <c r="VPE42" s="661"/>
      <c r="VPF42" s="661"/>
      <c r="VPG42" s="661"/>
      <c r="VPH42" s="661"/>
      <c r="VPI42" s="661"/>
      <c r="VPJ42" s="661"/>
      <c r="VPK42" s="661"/>
      <c r="VPL42" s="661"/>
      <c r="VPM42" s="661"/>
      <c r="VPN42" s="661"/>
      <c r="VPO42" s="661"/>
      <c r="VPP42" s="661"/>
      <c r="VPQ42" s="661"/>
      <c r="VPR42" s="661"/>
      <c r="VPS42" s="661"/>
      <c r="VPT42" s="661"/>
      <c r="VPU42" s="661"/>
      <c r="VPV42" s="661"/>
      <c r="VPW42" s="661"/>
      <c r="VPX42" s="661"/>
      <c r="VPY42" s="661"/>
      <c r="VPZ42" s="661"/>
      <c r="VQA42" s="661"/>
      <c r="VQB42" s="661"/>
      <c r="VQC42" s="661"/>
      <c r="VQD42" s="661"/>
      <c r="VQE42" s="661"/>
      <c r="VQF42" s="661"/>
      <c r="VQG42" s="661"/>
      <c r="VQH42" s="661"/>
      <c r="VQI42" s="661"/>
      <c r="VQJ42" s="661"/>
      <c r="VQK42" s="661"/>
      <c r="VQL42" s="661"/>
      <c r="VQM42" s="661"/>
      <c r="VQN42" s="661"/>
      <c r="VQO42" s="661"/>
      <c r="VQP42" s="661"/>
      <c r="VQQ42" s="661"/>
      <c r="VQR42" s="661"/>
      <c r="VQS42" s="661"/>
      <c r="VQT42" s="661"/>
      <c r="VQU42" s="661"/>
      <c r="VQV42" s="661"/>
      <c r="VQW42" s="661"/>
      <c r="VQX42" s="661"/>
      <c r="VQY42" s="661"/>
      <c r="VQZ42" s="661"/>
      <c r="VRA42" s="661"/>
      <c r="VRB42" s="661"/>
      <c r="VRC42" s="661"/>
      <c r="VRD42" s="661"/>
      <c r="VRE42" s="661"/>
      <c r="VRF42" s="661"/>
      <c r="VRG42" s="661"/>
      <c r="VRH42" s="661"/>
      <c r="VRI42" s="661"/>
      <c r="VRJ42" s="661"/>
      <c r="VRK42" s="661"/>
      <c r="VRL42" s="661"/>
      <c r="VRM42" s="661"/>
      <c r="VRN42" s="661"/>
      <c r="VRO42" s="661"/>
      <c r="VRP42" s="661"/>
      <c r="VRQ42" s="661"/>
      <c r="VRR42" s="661"/>
      <c r="VRS42" s="661"/>
      <c r="VRT42" s="661"/>
      <c r="VRU42" s="661"/>
      <c r="VRV42" s="661"/>
      <c r="VRW42" s="661"/>
      <c r="VRX42" s="661"/>
      <c r="VRY42" s="661"/>
      <c r="VRZ42" s="661"/>
      <c r="VSA42" s="661"/>
      <c r="VSB42" s="661"/>
      <c r="VSC42" s="661"/>
      <c r="VSD42" s="661"/>
      <c r="VSE42" s="661"/>
      <c r="VSF42" s="661"/>
      <c r="VSG42" s="661"/>
      <c r="VSH42" s="661"/>
      <c r="VSI42" s="661"/>
      <c r="VSJ42" s="661"/>
      <c r="VSK42" s="661"/>
      <c r="VSL42" s="661"/>
      <c r="VSM42" s="661"/>
      <c r="VSN42" s="661"/>
      <c r="VSO42" s="661"/>
      <c r="VSP42" s="661"/>
      <c r="VSQ42" s="661"/>
      <c r="VSR42" s="661"/>
      <c r="VSS42" s="661"/>
      <c r="VST42" s="661"/>
      <c r="VSU42" s="661"/>
      <c r="VSV42" s="661"/>
      <c r="VSW42" s="661"/>
      <c r="VSX42" s="661"/>
      <c r="VSY42" s="661"/>
      <c r="VSZ42" s="661"/>
      <c r="VTA42" s="661"/>
      <c r="VTB42" s="661"/>
      <c r="VTC42" s="661"/>
      <c r="VTD42" s="661"/>
      <c r="VTE42" s="661"/>
      <c r="VTF42" s="661"/>
      <c r="VTG42" s="661"/>
      <c r="VTH42" s="661"/>
      <c r="VTI42" s="661"/>
      <c r="VTJ42" s="661"/>
      <c r="VTK42" s="661"/>
      <c r="VTL42" s="661"/>
      <c r="VTM42" s="661"/>
      <c r="VTN42" s="661"/>
      <c r="VTO42" s="661"/>
      <c r="VTP42" s="661"/>
      <c r="VTQ42" s="661"/>
      <c r="VTR42" s="661"/>
      <c r="VTS42" s="661"/>
      <c r="VTT42" s="661"/>
      <c r="VTU42" s="661"/>
      <c r="VTV42" s="661"/>
      <c r="VTW42" s="661"/>
      <c r="VTX42" s="661"/>
      <c r="VTY42" s="661"/>
      <c r="VTZ42" s="661"/>
      <c r="VUA42" s="661"/>
      <c r="VUB42" s="661"/>
      <c r="VUC42" s="661"/>
      <c r="VUD42" s="661"/>
      <c r="VUE42" s="661"/>
      <c r="VUF42" s="661"/>
      <c r="VUG42" s="661"/>
      <c r="VUH42" s="661"/>
      <c r="VUI42" s="661"/>
      <c r="VUJ42" s="661"/>
      <c r="VUK42" s="661"/>
      <c r="VUL42" s="661"/>
      <c r="VUM42" s="661"/>
      <c r="VUN42" s="661"/>
      <c r="VUO42" s="661"/>
      <c r="VUP42" s="661"/>
      <c r="VUQ42" s="661"/>
      <c r="VUR42" s="661"/>
      <c r="VUS42" s="661"/>
      <c r="VUT42" s="661"/>
      <c r="VUU42" s="661"/>
      <c r="VUV42" s="661"/>
      <c r="VUW42" s="661"/>
      <c r="VUX42" s="661"/>
      <c r="VUY42" s="661"/>
      <c r="VUZ42" s="661"/>
      <c r="VVA42" s="661"/>
      <c r="VVB42" s="661"/>
      <c r="VVC42" s="661"/>
      <c r="VVD42" s="661"/>
      <c r="VVE42" s="661"/>
      <c r="VVF42" s="661"/>
      <c r="VVG42" s="661"/>
      <c r="VVH42" s="661"/>
      <c r="VVI42" s="661"/>
      <c r="VVJ42" s="661"/>
      <c r="VVK42" s="661"/>
      <c r="VVL42" s="661"/>
      <c r="VVM42" s="661"/>
      <c r="VVN42" s="661"/>
      <c r="VVO42" s="661"/>
      <c r="VVP42" s="661"/>
      <c r="VVQ42" s="661"/>
      <c r="VVR42" s="661"/>
      <c r="VVS42" s="661"/>
      <c r="VVT42" s="661"/>
      <c r="VVU42" s="661"/>
      <c r="VVV42" s="661"/>
      <c r="VVW42" s="661"/>
      <c r="VVX42" s="661"/>
      <c r="VVY42" s="661"/>
      <c r="VVZ42" s="661"/>
      <c r="VWA42" s="661"/>
      <c r="VWB42" s="661"/>
      <c r="VWC42" s="661"/>
      <c r="VWD42" s="661"/>
      <c r="VWE42" s="661"/>
      <c r="VWF42" s="661"/>
      <c r="VWG42" s="661"/>
      <c r="VWH42" s="661"/>
      <c r="VWI42" s="661"/>
      <c r="VWJ42" s="661"/>
      <c r="VWK42" s="661"/>
      <c r="VWL42" s="661"/>
      <c r="VWM42" s="661"/>
      <c r="VWN42" s="661"/>
      <c r="VWO42" s="661"/>
      <c r="VWP42" s="661"/>
      <c r="VWQ42" s="661"/>
      <c r="VWR42" s="661"/>
      <c r="VWS42" s="661"/>
      <c r="VWT42" s="661"/>
      <c r="VWU42" s="661"/>
      <c r="VWV42" s="661"/>
      <c r="VWW42" s="661"/>
      <c r="VWX42" s="661"/>
      <c r="VWY42" s="661"/>
      <c r="VWZ42" s="661"/>
      <c r="VXA42" s="661"/>
      <c r="VXB42" s="661"/>
      <c r="VXC42" s="661"/>
      <c r="VXD42" s="661"/>
      <c r="VXE42" s="661"/>
      <c r="VXF42" s="661"/>
      <c r="VXG42" s="661"/>
      <c r="VXH42" s="661"/>
      <c r="VXI42" s="661"/>
      <c r="VXJ42" s="661"/>
      <c r="VXK42" s="661"/>
      <c r="VXL42" s="661"/>
      <c r="VXM42" s="661"/>
      <c r="VXN42" s="661"/>
      <c r="VXO42" s="661"/>
      <c r="VXP42" s="661"/>
      <c r="VXQ42" s="661"/>
      <c r="VXR42" s="661"/>
      <c r="VXS42" s="661"/>
      <c r="VXT42" s="661"/>
      <c r="VXU42" s="661"/>
      <c r="VXV42" s="661"/>
      <c r="VXW42" s="661"/>
      <c r="VXX42" s="661"/>
      <c r="VXY42" s="661"/>
      <c r="VXZ42" s="661"/>
      <c r="VYA42" s="661"/>
      <c r="VYB42" s="661"/>
      <c r="VYC42" s="661"/>
      <c r="VYD42" s="661"/>
      <c r="VYE42" s="661"/>
      <c r="VYF42" s="661"/>
      <c r="VYG42" s="661"/>
      <c r="VYH42" s="661"/>
      <c r="VYI42" s="661"/>
      <c r="VYJ42" s="661"/>
      <c r="VYK42" s="661"/>
      <c r="VYL42" s="661"/>
      <c r="VYM42" s="661"/>
      <c r="VYN42" s="661"/>
      <c r="VYO42" s="661"/>
      <c r="VYP42" s="661"/>
      <c r="VYQ42" s="661"/>
      <c r="VYR42" s="661"/>
      <c r="VYS42" s="661"/>
      <c r="VYT42" s="661"/>
      <c r="VYU42" s="661"/>
      <c r="VYV42" s="661"/>
      <c r="VYW42" s="661"/>
      <c r="VYX42" s="661"/>
      <c r="VYY42" s="661"/>
      <c r="VYZ42" s="661"/>
      <c r="VZA42" s="661"/>
      <c r="VZB42" s="661"/>
      <c r="VZC42" s="661"/>
      <c r="VZD42" s="661"/>
      <c r="VZE42" s="661"/>
      <c r="VZF42" s="661"/>
      <c r="VZG42" s="661"/>
      <c r="VZH42" s="661"/>
      <c r="VZI42" s="661"/>
      <c r="VZJ42" s="661"/>
      <c r="VZK42" s="661"/>
      <c r="VZL42" s="661"/>
      <c r="VZM42" s="661"/>
      <c r="VZN42" s="661"/>
      <c r="VZO42" s="661"/>
      <c r="VZP42" s="661"/>
      <c r="VZQ42" s="661"/>
      <c r="VZR42" s="661"/>
      <c r="VZS42" s="661"/>
      <c r="VZT42" s="661"/>
      <c r="VZU42" s="661"/>
      <c r="VZV42" s="661"/>
      <c r="VZW42" s="661"/>
      <c r="VZX42" s="661"/>
      <c r="VZY42" s="661"/>
      <c r="VZZ42" s="661"/>
      <c r="WAA42" s="661"/>
      <c r="WAB42" s="661"/>
      <c r="WAC42" s="661"/>
      <c r="WAD42" s="661"/>
      <c r="WAE42" s="661"/>
      <c r="WAF42" s="661"/>
      <c r="WAG42" s="661"/>
      <c r="WAH42" s="661"/>
      <c r="WAI42" s="661"/>
      <c r="WAJ42" s="661"/>
      <c r="WAK42" s="661"/>
      <c r="WAL42" s="661"/>
      <c r="WAM42" s="661"/>
      <c r="WAN42" s="661"/>
      <c r="WAO42" s="661"/>
      <c r="WAP42" s="661"/>
      <c r="WAQ42" s="661"/>
      <c r="WAR42" s="661"/>
      <c r="WAS42" s="661"/>
      <c r="WAT42" s="661"/>
      <c r="WAU42" s="661"/>
      <c r="WAV42" s="661"/>
      <c r="WAW42" s="661"/>
      <c r="WAX42" s="661"/>
      <c r="WAY42" s="661"/>
      <c r="WAZ42" s="661"/>
      <c r="WBA42" s="661"/>
      <c r="WBB42" s="661"/>
      <c r="WBC42" s="661"/>
      <c r="WBD42" s="661"/>
      <c r="WBE42" s="661"/>
      <c r="WBF42" s="661"/>
      <c r="WBG42" s="661"/>
      <c r="WBH42" s="661"/>
      <c r="WBI42" s="661"/>
      <c r="WBJ42" s="661"/>
      <c r="WBK42" s="661"/>
      <c r="WBL42" s="661"/>
      <c r="WBM42" s="661"/>
      <c r="WBN42" s="661"/>
      <c r="WBO42" s="661"/>
      <c r="WBP42" s="661"/>
      <c r="WBQ42" s="661"/>
      <c r="WBR42" s="661"/>
      <c r="WBS42" s="661"/>
      <c r="WBT42" s="661"/>
      <c r="WBU42" s="661"/>
      <c r="WBV42" s="661"/>
      <c r="WBW42" s="661"/>
      <c r="WBX42" s="661"/>
      <c r="WBY42" s="661"/>
      <c r="WBZ42" s="661"/>
      <c r="WCA42" s="661"/>
      <c r="WCB42" s="661"/>
      <c r="WCC42" s="661"/>
      <c r="WCD42" s="661"/>
      <c r="WCE42" s="661"/>
      <c r="WCF42" s="661"/>
      <c r="WCG42" s="661"/>
      <c r="WCH42" s="661"/>
      <c r="WCI42" s="661"/>
      <c r="WCJ42" s="661"/>
      <c r="WCK42" s="661"/>
      <c r="WCL42" s="661"/>
      <c r="WCM42" s="661"/>
      <c r="WCN42" s="661"/>
      <c r="WCO42" s="661"/>
      <c r="WCP42" s="661"/>
      <c r="WCQ42" s="661"/>
      <c r="WCR42" s="661"/>
      <c r="WCS42" s="661"/>
      <c r="WCT42" s="661"/>
      <c r="WCU42" s="661"/>
      <c r="WCV42" s="661"/>
      <c r="WCW42" s="661"/>
      <c r="WCX42" s="661"/>
      <c r="WCY42" s="661"/>
      <c r="WCZ42" s="661"/>
      <c r="WDA42" s="661"/>
      <c r="WDB42" s="661"/>
      <c r="WDC42" s="661"/>
      <c r="WDD42" s="661"/>
      <c r="WDE42" s="661"/>
      <c r="WDF42" s="661"/>
      <c r="WDG42" s="661"/>
      <c r="WDH42" s="661"/>
      <c r="WDI42" s="661"/>
      <c r="WDJ42" s="661"/>
      <c r="WDK42" s="661"/>
      <c r="WDL42" s="661"/>
      <c r="WDM42" s="661"/>
      <c r="WDN42" s="661"/>
      <c r="WDO42" s="661"/>
      <c r="WDP42" s="661"/>
      <c r="WDQ42" s="661"/>
      <c r="WDR42" s="661"/>
      <c r="WDS42" s="661"/>
      <c r="WDT42" s="661"/>
      <c r="WDU42" s="661"/>
      <c r="WDV42" s="661"/>
      <c r="WDW42" s="661"/>
      <c r="WDX42" s="661"/>
      <c r="WDY42" s="661"/>
      <c r="WDZ42" s="661"/>
      <c r="WEA42" s="661"/>
      <c r="WEB42" s="661"/>
      <c r="WEC42" s="661"/>
      <c r="WED42" s="661"/>
      <c r="WEE42" s="661"/>
      <c r="WEF42" s="661"/>
      <c r="WEG42" s="661"/>
      <c r="WEH42" s="661"/>
      <c r="WEI42" s="661"/>
      <c r="WEJ42" s="661"/>
      <c r="WEK42" s="661"/>
      <c r="WEL42" s="661"/>
      <c r="WEM42" s="661"/>
      <c r="WEN42" s="661"/>
      <c r="WEO42" s="661"/>
      <c r="WEP42" s="661"/>
      <c r="WEQ42" s="661"/>
      <c r="WER42" s="661"/>
      <c r="WES42" s="661"/>
      <c r="WET42" s="661"/>
      <c r="WEU42" s="661"/>
      <c r="WEV42" s="661"/>
      <c r="WEW42" s="661"/>
      <c r="WEX42" s="661"/>
      <c r="WEY42" s="661"/>
      <c r="WEZ42" s="661"/>
      <c r="WFA42" s="661"/>
      <c r="WFB42" s="661"/>
      <c r="WFC42" s="661"/>
      <c r="WFD42" s="661"/>
      <c r="WFE42" s="661"/>
      <c r="WFF42" s="661"/>
      <c r="WFG42" s="661"/>
      <c r="WFH42" s="661"/>
      <c r="WFI42" s="661"/>
      <c r="WFJ42" s="661"/>
      <c r="WFK42" s="661"/>
      <c r="WFL42" s="661"/>
      <c r="WFM42" s="661"/>
      <c r="WFN42" s="661"/>
      <c r="WFO42" s="661"/>
      <c r="WFP42" s="661"/>
      <c r="WFQ42" s="661"/>
      <c r="WFR42" s="661"/>
      <c r="WFS42" s="661"/>
      <c r="WFT42" s="661"/>
      <c r="WFU42" s="661"/>
      <c r="WFV42" s="661"/>
      <c r="WFW42" s="661"/>
      <c r="WFX42" s="661"/>
      <c r="WFY42" s="661"/>
      <c r="WFZ42" s="661"/>
      <c r="WGA42" s="661"/>
      <c r="WGB42" s="661"/>
      <c r="WGC42" s="661"/>
      <c r="WGD42" s="661"/>
      <c r="WGE42" s="661"/>
      <c r="WGF42" s="661"/>
      <c r="WGG42" s="661"/>
      <c r="WGH42" s="661"/>
      <c r="WGI42" s="661"/>
      <c r="WGJ42" s="661"/>
      <c r="WGK42" s="661"/>
      <c r="WGL42" s="661"/>
      <c r="WGM42" s="661"/>
      <c r="WGN42" s="661"/>
      <c r="WGO42" s="661"/>
      <c r="WGP42" s="661"/>
      <c r="WGQ42" s="661"/>
      <c r="WGR42" s="661"/>
      <c r="WGS42" s="661"/>
      <c r="WGT42" s="661"/>
      <c r="WGU42" s="661"/>
      <c r="WGV42" s="661"/>
      <c r="WGW42" s="661"/>
      <c r="WGX42" s="661"/>
      <c r="WGY42" s="661"/>
      <c r="WGZ42" s="661"/>
      <c r="WHA42" s="661"/>
      <c r="WHB42" s="661"/>
      <c r="WHC42" s="661"/>
      <c r="WHD42" s="661"/>
      <c r="WHE42" s="661"/>
      <c r="WHF42" s="661"/>
      <c r="WHG42" s="661"/>
      <c r="WHH42" s="661"/>
      <c r="WHI42" s="661"/>
      <c r="WHJ42" s="661"/>
      <c r="WHK42" s="661"/>
      <c r="WHL42" s="661"/>
      <c r="WHM42" s="661"/>
      <c r="WHN42" s="661"/>
      <c r="WHO42" s="661"/>
      <c r="WHP42" s="661"/>
      <c r="WHQ42" s="661"/>
      <c r="WHR42" s="661"/>
      <c r="WHS42" s="661"/>
      <c r="WHT42" s="661"/>
      <c r="WHU42" s="661"/>
      <c r="WHV42" s="661"/>
      <c r="WHW42" s="661"/>
      <c r="WHX42" s="661"/>
      <c r="WHY42" s="661"/>
      <c r="WHZ42" s="661"/>
      <c r="WIA42" s="661"/>
      <c r="WIB42" s="661"/>
      <c r="WIC42" s="661"/>
      <c r="WID42" s="661"/>
      <c r="WIE42" s="661"/>
      <c r="WIF42" s="661"/>
      <c r="WIG42" s="661"/>
      <c r="WIH42" s="661"/>
      <c r="WII42" s="661"/>
      <c r="WIJ42" s="661"/>
      <c r="WIK42" s="661"/>
      <c r="WIL42" s="661"/>
      <c r="WIM42" s="661"/>
      <c r="WIN42" s="661"/>
      <c r="WIO42" s="661"/>
      <c r="WIP42" s="661"/>
      <c r="WIQ42" s="661"/>
      <c r="WIR42" s="661"/>
      <c r="WIS42" s="661"/>
      <c r="WIT42" s="661"/>
      <c r="WIU42" s="661"/>
      <c r="WIV42" s="661"/>
      <c r="WIW42" s="661"/>
      <c r="WIX42" s="661"/>
      <c r="WIY42" s="661"/>
      <c r="WIZ42" s="661"/>
      <c r="WJA42" s="661"/>
      <c r="WJB42" s="661"/>
      <c r="WJC42" s="661"/>
      <c r="WJD42" s="661"/>
      <c r="WJE42" s="661"/>
      <c r="WJF42" s="661"/>
      <c r="WJG42" s="661"/>
      <c r="WJH42" s="661"/>
      <c r="WJI42" s="661"/>
      <c r="WJJ42" s="661"/>
      <c r="WJK42" s="661"/>
      <c r="WJL42" s="661"/>
      <c r="WJM42" s="661"/>
      <c r="WJN42" s="661"/>
      <c r="WJO42" s="661"/>
      <c r="WJP42" s="661"/>
      <c r="WJQ42" s="661"/>
      <c r="WJR42" s="661"/>
      <c r="WJS42" s="661"/>
      <c r="WJT42" s="661"/>
      <c r="WJU42" s="661"/>
      <c r="WJV42" s="661"/>
      <c r="WJW42" s="661"/>
      <c r="WJX42" s="661"/>
      <c r="WJY42" s="661"/>
      <c r="WJZ42" s="661"/>
      <c r="WKA42" s="661"/>
      <c r="WKB42" s="661"/>
      <c r="WKC42" s="661"/>
      <c r="WKD42" s="661"/>
      <c r="WKE42" s="661"/>
      <c r="WKF42" s="661"/>
      <c r="WKG42" s="661"/>
      <c r="WKH42" s="661"/>
      <c r="WKI42" s="661"/>
      <c r="WKJ42" s="661"/>
      <c r="WKK42" s="661"/>
      <c r="WKL42" s="661"/>
      <c r="WKM42" s="661"/>
      <c r="WKN42" s="661"/>
      <c r="WKO42" s="661"/>
      <c r="WKP42" s="661"/>
      <c r="WKQ42" s="661"/>
      <c r="WKR42" s="661"/>
      <c r="WKS42" s="661"/>
      <c r="WKT42" s="661"/>
      <c r="WKU42" s="661"/>
      <c r="WKV42" s="661"/>
      <c r="WKW42" s="661"/>
      <c r="WKX42" s="661"/>
      <c r="WKY42" s="661"/>
      <c r="WKZ42" s="661"/>
      <c r="WLA42" s="661"/>
      <c r="WLB42" s="661"/>
      <c r="WLC42" s="661"/>
      <c r="WLD42" s="661"/>
      <c r="WLE42" s="661"/>
      <c r="WLF42" s="661"/>
      <c r="WLG42" s="661"/>
      <c r="WLH42" s="661"/>
      <c r="WLI42" s="661"/>
      <c r="WLJ42" s="661"/>
      <c r="WLK42" s="661"/>
      <c r="WLL42" s="661"/>
      <c r="WLM42" s="661"/>
      <c r="WLN42" s="661"/>
      <c r="WLO42" s="661"/>
      <c r="WLP42" s="661"/>
      <c r="WLQ42" s="661"/>
      <c r="WLR42" s="661"/>
      <c r="WLS42" s="661"/>
      <c r="WLT42" s="661"/>
      <c r="WLU42" s="661"/>
      <c r="WLV42" s="661"/>
      <c r="WLW42" s="661"/>
      <c r="WLX42" s="661"/>
      <c r="WLY42" s="661"/>
      <c r="WLZ42" s="661"/>
      <c r="WMA42" s="661"/>
      <c r="WMB42" s="661"/>
      <c r="WMC42" s="661"/>
      <c r="WMD42" s="661"/>
      <c r="WME42" s="661"/>
      <c r="WMF42" s="661"/>
      <c r="WMG42" s="661"/>
      <c r="WMH42" s="661"/>
      <c r="WMI42" s="661"/>
      <c r="WMJ42" s="661"/>
      <c r="WMK42" s="661"/>
      <c r="WML42" s="661"/>
      <c r="WMM42" s="661"/>
      <c r="WMN42" s="661"/>
      <c r="WMO42" s="661"/>
      <c r="WMP42" s="661"/>
      <c r="WMQ42" s="661"/>
      <c r="WMR42" s="661"/>
      <c r="WMS42" s="661"/>
      <c r="WMT42" s="661"/>
      <c r="WMU42" s="661"/>
      <c r="WMV42" s="661"/>
      <c r="WMW42" s="661"/>
      <c r="WMX42" s="661"/>
      <c r="WMY42" s="661"/>
      <c r="WMZ42" s="661"/>
      <c r="WNA42" s="661"/>
      <c r="WNB42" s="661"/>
      <c r="WNC42" s="661"/>
      <c r="WND42" s="661"/>
      <c r="WNE42" s="661"/>
      <c r="WNF42" s="661"/>
      <c r="WNG42" s="661"/>
      <c r="WNH42" s="661"/>
      <c r="WNI42" s="661"/>
      <c r="WNJ42" s="661"/>
      <c r="WNK42" s="661"/>
      <c r="WNL42" s="661"/>
      <c r="WNM42" s="661"/>
      <c r="WNN42" s="661"/>
      <c r="WNO42" s="661"/>
      <c r="WNP42" s="661"/>
      <c r="WNQ42" s="661"/>
      <c r="WNR42" s="661"/>
      <c r="WNS42" s="661"/>
      <c r="WNT42" s="661"/>
      <c r="WNU42" s="661"/>
      <c r="WNV42" s="661"/>
      <c r="WNW42" s="661"/>
      <c r="WNX42" s="661"/>
      <c r="WNY42" s="661"/>
      <c r="WNZ42" s="661"/>
      <c r="WOA42" s="661"/>
      <c r="WOB42" s="661"/>
      <c r="WOC42" s="661"/>
      <c r="WOD42" s="661"/>
      <c r="WOE42" s="661"/>
      <c r="WOF42" s="661"/>
      <c r="WOG42" s="661"/>
      <c r="WOH42" s="661"/>
      <c r="WOI42" s="661"/>
      <c r="WOJ42" s="661"/>
      <c r="WOK42" s="661"/>
      <c r="WOL42" s="661"/>
      <c r="WOM42" s="661"/>
      <c r="WON42" s="661"/>
      <c r="WOO42" s="661"/>
      <c r="WOP42" s="661"/>
      <c r="WOQ42" s="661"/>
      <c r="WOR42" s="661"/>
      <c r="WOS42" s="661"/>
      <c r="WOT42" s="661"/>
      <c r="WOU42" s="661"/>
      <c r="WOV42" s="661"/>
      <c r="WOW42" s="661"/>
      <c r="WOX42" s="661"/>
      <c r="WOY42" s="661"/>
      <c r="WOZ42" s="661"/>
      <c r="WPA42" s="661"/>
      <c r="WPB42" s="661"/>
      <c r="WPC42" s="661"/>
      <c r="WPD42" s="661"/>
      <c r="WPE42" s="661"/>
      <c r="WPF42" s="661"/>
      <c r="WPG42" s="661"/>
      <c r="WPH42" s="661"/>
      <c r="WPI42" s="661"/>
      <c r="WPJ42" s="661"/>
      <c r="WPK42" s="661"/>
      <c r="WPL42" s="661"/>
      <c r="WPM42" s="661"/>
      <c r="WPN42" s="661"/>
      <c r="WPO42" s="661"/>
      <c r="WPP42" s="661"/>
      <c r="WPQ42" s="661"/>
      <c r="WPR42" s="661"/>
      <c r="WPS42" s="661"/>
      <c r="WPT42" s="661"/>
      <c r="WPU42" s="661"/>
      <c r="WPV42" s="661"/>
      <c r="WPW42" s="661"/>
      <c r="WPX42" s="661"/>
      <c r="WPY42" s="661"/>
      <c r="WPZ42" s="661"/>
      <c r="WQA42" s="661"/>
      <c r="WQB42" s="661"/>
      <c r="WQC42" s="661"/>
      <c r="WQD42" s="661"/>
      <c r="WQE42" s="661"/>
      <c r="WQF42" s="661"/>
      <c r="WQG42" s="661"/>
      <c r="WQH42" s="661"/>
      <c r="WQI42" s="661"/>
      <c r="WQJ42" s="661"/>
      <c r="WQK42" s="661"/>
      <c r="WQL42" s="661"/>
      <c r="WQM42" s="661"/>
      <c r="WQN42" s="661"/>
      <c r="WQO42" s="661"/>
      <c r="WQP42" s="661"/>
      <c r="WQQ42" s="661"/>
      <c r="WQR42" s="661"/>
      <c r="WQS42" s="661"/>
      <c r="WQT42" s="661"/>
      <c r="WQU42" s="661"/>
      <c r="WQV42" s="661"/>
      <c r="WQW42" s="661"/>
      <c r="WQX42" s="661"/>
      <c r="WQY42" s="661"/>
      <c r="WQZ42" s="661"/>
      <c r="WRA42" s="661"/>
      <c r="WRB42" s="661"/>
      <c r="WRC42" s="661"/>
      <c r="WRD42" s="661"/>
      <c r="WRE42" s="661"/>
      <c r="WRF42" s="661"/>
      <c r="WRG42" s="661"/>
      <c r="WRH42" s="661"/>
      <c r="WRI42" s="661"/>
      <c r="WRJ42" s="661"/>
      <c r="WRK42" s="661"/>
      <c r="WRL42" s="661"/>
      <c r="WRM42" s="661"/>
      <c r="WRN42" s="661"/>
      <c r="WRO42" s="661"/>
      <c r="WRP42" s="661"/>
      <c r="WRQ42" s="661"/>
      <c r="WRR42" s="661"/>
      <c r="WRS42" s="661"/>
      <c r="WRT42" s="661"/>
      <c r="WRU42" s="661"/>
      <c r="WRV42" s="661"/>
      <c r="WRW42" s="661"/>
      <c r="WRX42" s="661"/>
      <c r="WRY42" s="661"/>
      <c r="WRZ42" s="661"/>
      <c r="WSA42" s="661"/>
      <c r="WSB42" s="661"/>
      <c r="WSC42" s="661"/>
      <c r="WSD42" s="661"/>
      <c r="WSE42" s="661"/>
      <c r="WSF42" s="661"/>
      <c r="WSG42" s="661"/>
      <c r="WSH42" s="661"/>
      <c r="WSI42" s="661"/>
      <c r="WSJ42" s="661"/>
      <c r="WSK42" s="661"/>
      <c r="WSL42" s="661"/>
      <c r="WSM42" s="661"/>
      <c r="WSN42" s="661"/>
      <c r="WSO42" s="661"/>
      <c r="WSP42" s="661"/>
      <c r="WSQ42" s="661"/>
      <c r="WSR42" s="661"/>
      <c r="WSS42" s="661"/>
      <c r="WST42" s="661"/>
      <c r="WSU42" s="661"/>
      <c r="WSV42" s="661"/>
      <c r="WSW42" s="661"/>
      <c r="WSX42" s="661"/>
      <c r="WSY42" s="661"/>
      <c r="WSZ42" s="661"/>
      <c r="WTA42" s="661"/>
      <c r="WTB42" s="661"/>
      <c r="WTC42" s="661"/>
      <c r="WTD42" s="661"/>
      <c r="WTE42" s="661"/>
      <c r="WTF42" s="661"/>
      <c r="WTG42" s="661"/>
      <c r="WTH42" s="661"/>
      <c r="WTI42" s="661"/>
      <c r="WTJ42" s="661"/>
      <c r="WTK42" s="661"/>
      <c r="WTL42" s="661"/>
      <c r="WTM42" s="661"/>
      <c r="WTN42" s="661"/>
      <c r="WTO42" s="661"/>
      <c r="WTP42" s="661"/>
      <c r="WTQ42" s="661"/>
      <c r="WTR42" s="661"/>
      <c r="WTS42" s="661"/>
      <c r="WTT42" s="661"/>
      <c r="WTU42" s="661"/>
      <c r="WTV42" s="661"/>
      <c r="WTW42" s="661"/>
      <c r="WTX42" s="661"/>
      <c r="WTY42" s="661"/>
      <c r="WTZ42" s="661"/>
      <c r="WUA42" s="661"/>
      <c r="WUB42" s="661"/>
      <c r="WUC42" s="661"/>
      <c r="WUD42" s="661"/>
      <c r="WUE42" s="661"/>
      <c r="WUF42" s="661"/>
      <c r="WUG42" s="661"/>
      <c r="WUH42" s="661"/>
      <c r="WUI42" s="661"/>
      <c r="WUJ42" s="661"/>
      <c r="WUK42" s="661"/>
      <c r="WUL42" s="661"/>
      <c r="WUM42" s="661"/>
      <c r="WUN42" s="661"/>
      <c r="WUO42" s="661"/>
      <c r="WUP42" s="661"/>
      <c r="WUQ42" s="661"/>
      <c r="WUR42" s="661"/>
      <c r="WUS42" s="661"/>
      <c r="WUT42" s="661"/>
      <c r="WUU42" s="661"/>
      <c r="WUV42" s="661"/>
      <c r="WUW42" s="661"/>
      <c r="WUX42" s="661"/>
      <c r="WUY42" s="661"/>
      <c r="WUZ42" s="661"/>
      <c r="WVA42" s="661"/>
      <c r="WVB42" s="661"/>
      <c r="WVC42" s="661"/>
      <c r="WVD42" s="661"/>
      <c r="WVE42" s="661"/>
      <c r="WVF42" s="661"/>
      <c r="WVG42" s="661"/>
      <c r="WVH42" s="661"/>
      <c r="WVI42" s="661"/>
      <c r="WVJ42" s="661"/>
      <c r="WVK42" s="661"/>
      <c r="WVL42" s="661"/>
      <c r="WVM42" s="661"/>
      <c r="WVN42" s="661"/>
      <c r="WVO42" s="661"/>
      <c r="WVP42" s="661"/>
      <c r="WVQ42" s="661"/>
      <c r="WVR42" s="661"/>
      <c r="WVS42" s="661"/>
      <c r="WVT42" s="661"/>
      <c r="WVU42" s="661"/>
      <c r="WVV42" s="661"/>
      <c r="WVW42" s="661"/>
      <c r="WVX42" s="661"/>
      <c r="WVY42" s="661"/>
      <c r="WVZ42" s="661"/>
      <c r="WWA42" s="661"/>
      <c r="WWB42" s="661"/>
      <c r="WWC42" s="661"/>
      <c r="WWD42" s="661"/>
      <c r="WWE42" s="661"/>
      <c r="WWF42" s="661"/>
      <c r="WWG42" s="661"/>
      <c r="WWH42" s="661"/>
      <c r="WWI42" s="661"/>
      <c r="WWJ42" s="661"/>
      <c r="WWK42" s="661"/>
      <c r="WWL42" s="661"/>
      <c r="WWM42" s="661"/>
      <c r="WWN42" s="661"/>
      <c r="WWO42" s="661"/>
      <c r="WWP42" s="661"/>
      <c r="WWQ42" s="661"/>
      <c r="WWR42" s="661"/>
      <c r="WWS42" s="661"/>
      <c r="WWT42" s="661"/>
      <c r="WWU42" s="661"/>
      <c r="WWV42" s="661"/>
      <c r="WWW42" s="661"/>
      <c r="WWX42" s="661"/>
      <c r="WWY42" s="661"/>
      <c r="WWZ42" s="661"/>
      <c r="WXA42" s="661"/>
      <c r="WXB42" s="661"/>
      <c r="WXC42" s="661"/>
      <c r="WXD42" s="661"/>
      <c r="WXE42" s="661"/>
      <c r="WXF42" s="661"/>
      <c r="WXG42" s="661"/>
      <c r="WXH42" s="661"/>
      <c r="WXI42" s="661"/>
      <c r="WXJ42" s="661"/>
      <c r="WXK42" s="661"/>
      <c r="WXL42" s="661"/>
      <c r="WXM42" s="661"/>
      <c r="WXN42" s="661"/>
      <c r="WXO42" s="661"/>
      <c r="WXP42" s="661"/>
      <c r="WXQ42" s="661"/>
      <c r="WXR42" s="661"/>
      <c r="WXS42" s="661"/>
      <c r="WXT42" s="661"/>
      <c r="WXU42" s="661"/>
      <c r="WXV42" s="661"/>
      <c r="WXW42" s="661"/>
      <c r="WXX42" s="661"/>
      <c r="WXY42" s="661"/>
      <c r="WXZ42" s="661"/>
      <c r="WYA42" s="661"/>
      <c r="WYB42" s="661"/>
      <c r="WYC42" s="661"/>
      <c r="WYD42" s="661"/>
      <c r="WYE42" s="661"/>
      <c r="WYF42" s="661"/>
      <c r="WYG42" s="661"/>
      <c r="WYH42" s="661"/>
      <c r="WYI42" s="661"/>
      <c r="WYJ42" s="661"/>
      <c r="WYK42" s="661"/>
      <c r="WYL42" s="661"/>
      <c r="WYM42" s="661"/>
      <c r="WYN42" s="661"/>
      <c r="WYO42" s="661"/>
      <c r="WYP42" s="661"/>
      <c r="WYQ42" s="661"/>
      <c r="WYR42" s="661"/>
      <c r="WYS42" s="661"/>
      <c r="WYT42" s="661"/>
      <c r="WYU42" s="661"/>
      <c r="WYV42" s="661"/>
      <c r="WYW42" s="661"/>
      <c r="WYX42" s="661"/>
      <c r="WYY42" s="661"/>
      <c r="WYZ42" s="661"/>
      <c r="WZA42" s="661"/>
      <c r="WZB42" s="661"/>
      <c r="WZC42" s="661"/>
      <c r="WZD42" s="661"/>
      <c r="WZE42" s="661"/>
      <c r="WZF42" s="661"/>
      <c r="WZG42" s="661"/>
      <c r="WZH42" s="661"/>
      <c r="WZI42" s="661"/>
      <c r="WZJ42" s="661"/>
      <c r="WZK42" s="661"/>
      <c r="WZL42" s="661"/>
      <c r="WZM42" s="661"/>
      <c r="WZN42" s="661"/>
      <c r="WZO42" s="661"/>
      <c r="WZP42" s="661"/>
      <c r="WZQ42" s="661"/>
      <c r="WZR42" s="661"/>
      <c r="WZS42" s="661"/>
      <c r="WZT42" s="661"/>
      <c r="WZU42" s="661"/>
      <c r="WZV42" s="661"/>
      <c r="WZW42" s="661"/>
      <c r="WZX42" s="661"/>
      <c r="WZY42" s="661"/>
      <c r="WZZ42" s="661"/>
      <c r="XAA42" s="661"/>
      <c r="XAB42" s="661"/>
      <c r="XAC42" s="661"/>
      <c r="XAD42" s="661"/>
      <c r="XAE42" s="661"/>
      <c r="XAF42" s="661"/>
      <c r="XAG42" s="661"/>
      <c r="XAH42" s="661"/>
      <c r="XAI42" s="661"/>
      <c r="XAJ42" s="661"/>
      <c r="XAK42" s="661"/>
      <c r="XAL42" s="661"/>
      <c r="XAM42" s="661"/>
      <c r="XAN42" s="661"/>
      <c r="XAO42" s="661"/>
      <c r="XAP42" s="661"/>
      <c r="XAQ42" s="661"/>
      <c r="XAR42" s="661"/>
      <c r="XAS42" s="661"/>
      <c r="XAT42" s="661"/>
      <c r="XAU42" s="661"/>
      <c r="XAV42" s="661"/>
      <c r="XAW42" s="661"/>
      <c r="XAX42" s="661"/>
      <c r="XAY42" s="661"/>
      <c r="XAZ42" s="661"/>
      <c r="XBA42" s="661"/>
      <c r="XBB42" s="661"/>
      <c r="XBC42" s="661"/>
      <c r="XBD42" s="661"/>
      <c r="XBE42" s="661"/>
      <c r="XBF42" s="661"/>
      <c r="XBG42" s="661"/>
      <c r="XBH42" s="661"/>
      <c r="XBI42" s="661"/>
      <c r="XBJ42" s="661"/>
      <c r="XBK42" s="661"/>
      <c r="XBL42" s="661"/>
      <c r="XBM42" s="661"/>
      <c r="XBN42" s="661"/>
      <c r="XBO42" s="661"/>
      <c r="XBP42" s="661"/>
      <c r="XBQ42" s="661"/>
      <c r="XBR42" s="661"/>
      <c r="XBS42" s="661"/>
      <c r="XBT42" s="661"/>
      <c r="XBU42" s="661"/>
      <c r="XBV42" s="661"/>
      <c r="XBW42" s="661"/>
      <c r="XBX42" s="661"/>
      <c r="XBY42" s="661"/>
      <c r="XBZ42" s="661"/>
      <c r="XCA42" s="661"/>
      <c r="XCB42" s="661"/>
      <c r="XCC42" s="661"/>
      <c r="XCD42" s="661"/>
      <c r="XCE42" s="661"/>
      <c r="XCF42" s="661"/>
      <c r="XCG42" s="661"/>
      <c r="XCH42" s="661"/>
      <c r="XCI42" s="661"/>
      <c r="XCJ42" s="661"/>
      <c r="XCK42" s="661"/>
      <c r="XCL42" s="661"/>
      <c r="XCM42" s="661"/>
      <c r="XCN42" s="661"/>
      <c r="XCO42" s="661"/>
      <c r="XCP42" s="661"/>
      <c r="XCQ42" s="661"/>
      <c r="XCR42" s="661"/>
      <c r="XCS42" s="661"/>
      <c r="XCT42" s="661"/>
      <c r="XCU42" s="661"/>
      <c r="XCV42" s="661"/>
      <c r="XCW42" s="661"/>
      <c r="XCX42" s="661"/>
      <c r="XCY42" s="661"/>
      <c r="XCZ42" s="661"/>
      <c r="XDA42" s="661"/>
      <c r="XDB42" s="661"/>
      <c r="XDC42" s="661"/>
      <c r="XDD42" s="661"/>
      <c r="XDE42" s="661"/>
      <c r="XDF42" s="661"/>
      <c r="XDG42" s="661"/>
      <c r="XDH42" s="661"/>
      <c r="XDI42" s="661"/>
      <c r="XDJ42" s="661"/>
      <c r="XDK42" s="661"/>
      <c r="XDL42" s="661"/>
      <c r="XDM42" s="661"/>
      <c r="XDN42" s="661"/>
      <c r="XDO42" s="661"/>
      <c r="XDP42" s="661"/>
      <c r="XDQ42" s="661"/>
      <c r="XDR42" s="661"/>
      <c r="XDS42" s="661"/>
      <c r="XDT42" s="661"/>
      <c r="XDU42" s="661"/>
      <c r="XDV42" s="661"/>
      <c r="XDW42" s="661"/>
      <c r="XDX42" s="661"/>
      <c r="XDY42" s="661"/>
      <c r="XDZ42" s="661"/>
      <c r="XEA42" s="661"/>
      <c r="XEB42" s="661"/>
      <c r="XEC42" s="661"/>
      <c r="XED42" s="661"/>
      <c r="XEE42" s="661"/>
      <c r="XEF42" s="661"/>
      <c r="XEG42" s="661"/>
      <c r="XEH42" s="661"/>
      <c r="XEI42" s="661"/>
      <c r="XEJ42" s="661"/>
      <c r="XEK42" s="661"/>
      <c r="XEL42" s="661"/>
      <c r="XEM42" s="661"/>
      <c r="XEN42" s="661"/>
      <c r="XEO42" s="661"/>
      <c r="XEP42" s="661"/>
      <c r="XEQ42" s="661"/>
      <c r="XER42" s="661"/>
      <c r="XES42" s="661"/>
      <c r="XET42" s="661"/>
      <c r="XEU42" s="661"/>
      <c r="XEV42" s="661"/>
      <c r="XEW42" s="661"/>
      <c r="XEX42" s="661"/>
      <c r="XEY42" s="661"/>
      <c r="XEZ42" s="661"/>
      <c r="XFA42" s="661"/>
      <c r="XFB42" s="661"/>
      <c r="XFC42" s="661"/>
      <c r="XFD42" s="661"/>
    </row>
    <row r="43" spans="1:16384" s="701" customFormat="1" ht="12.75" customHeight="1" x14ac:dyDescent="0.2">
      <c r="A43" s="661" t="s">
        <v>1175</v>
      </c>
      <c r="B43" s="670" t="s">
        <v>1267</v>
      </c>
      <c r="C43" s="692" t="s">
        <v>1268</v>
      </c>
      <c r="D43" s="661"/>
      <c r="E43" s="661"/>
      <c r="F43" s="661"/>
      <c r="G43" s="700"/>
      <c r="H43" s="700"/>
      <c r="I43" s="702"/>
      <c r="J43" s="697">
        <f>'Regulatory adjustments'!H141</f>
        <v>0</v>
      </c>
      <c r="K43" s="661"/>
      <c r="M43" s="661"/>
    </row>
    <row r="44" spans="1:16384" s="701" customFormat="1" ht="12.75" customHeight="1" x14ac:dyDescent="0.2">
      <c r="A44" s="661" t="s">
        <v>1269</v>
      </c>
      <c r="B44" s="670" t="s">
        <v>1270</v>
      </c>
      <c r="C44" s="692" t="s">
        <v>1271</v>
      </c>
      <c r="D44" s="661"/>
      <c r="E44" s="661"/>
      <c r="F44" s="661"/>
      <c r="G44" s="700"/>
      <c r="H44" s="700"/>
      <c r="I44" s="702"/>
      <c r="J44" s="697">
        <f>L66</f>
        <v>0</v>
      </c>
      <c r="K44" s="661"/>
      <c r="M44" s="661"/>
    </row>
    <row r="45" spans="1:16384" s="701" customFormat="1" ht="12.75" customHeight="1" x14ac:dyDescent="0.2">
      <c r="A45" s="661"/>
      <c r="B45" s="670" t="s">
        <v>1272</v>
      </c>
      <c r="C45" s="702" t="s">
        <v>1273</v>
      </c>
      <c r="D45" s="661"/>
      <c r="E45" s="661"/>
      <c r="F45" s="661"/>
      <c r="G45" s="700"/>
      <c r="H45" s="700"/>
      <c r="I45" s="702"/>
      <c r="J45" s="813"/>
      <c r="K45" s="661"/>
      <c r="M45" s="661"/>
    </row>
    <row r="46" spans="1:16384" s="701" customFormat="1" ht="12.75" customHeight="1" x14ac:dyDescent="0.2">
      <c r="A46" s="661" t="s">
        <v>1026</v>
      </c>
      <c r="B46" s="670" t="s">
        <v>1274</v>
      </c>
      <c r="C46" s="706" t="s">
        <v>1275</v>
      </c>
      <c r="D46" s="661"/>
      <c r="E46" s="661"/>
      <c r="F46" s="661"/>
      <c r="G46" s="700"/>
      <c r="H46" s="700"/>
      <c r="I46" s="702"/>
      <c r="J46" s="697">
        <f>J38-SUM(J40:J44)+J45</f>
        <v>0</v>
      </c>
      <c r="K46" s="661"/>
      <c r="M46" s="661"/>
    </row>
    <row r="47" spans="1:16384" s="701" customFormat="1" ht="17.25" customHeight="1" x14ac:dyDescent="0.2">
      <c r="A47" s="661"/>
      <c r="B47" s="670" t="s">
        <v>538</v>
      </c>
      <c r="C47" s="688" t="s">
        <v>1276</v>
      </c>
      <c r="D47" s="661"/>
      <c r="E47" s="661"/>
      <c r="F47" s="689"/>
      <c r="G47" s="700"/>
      <c r="H47" s="707"/>
      <c r="I47" s="661"/>
      <c r="J47" s="702"/>
      <c r="K47" s="661"/>
      <c r="M47" s="661"/>
    </row>
    <row r="48" spans="1:16384" s="701" customFormat="1" ht="12.75" customHeight="1" x14ac:dyDescent="0.2">
      <c r="A48" s="661" t="s">
        <v>1277</v>
      </c>
      <c r="B48" s="670" t="s">
        <v>923</v>
      </c>
      <c r="C48" s="702" t="s">
        <v>1278</v>
      </c>
      <c r="D48" s="661"/>
      <c r="E48" s="661"/>
      <c r="F48" s="661"/>
      <c r="G48" s="700"/>
      <c r="H48" s="702"/>
      <c r="I48" s="661"/>
      <c r="K48" s="661"/>
      <c r="L48" s="813"/>
      <c r="M48" s="661"/>
      <c r="N48" s="813"/>
    </row>
    <row r="49" spans="1:14" s="701" customFormat="1" ht="12.75" customHeight="1" x14ac:dyDescent="0.2">
      <c r="A49" s="661" t="s">
        <v>1279</v>
      </c>
      <c r="B49" s="670" t="s">
        <v>924</v>
      </c>
      <c r="C49" s="702" t="s">
        <v>1280</v>
      </c>
      <c r="D49" s="661"/>
      <c r="E49" s="661"/>
      <c r="F49" s="661"/>
      <c r="G49" s="700"/>
      <c r="H49" s="702"/>
      <c r="I49" s="661"/>
      <c r="K49" s="661"/>
      <c r="L49" s="697">
        <f>SUM(Minority!J40:AC40)</f>
        <v>0</v>
      </c>
      <c r="M49" s="661"/>
      <c r="N49" s="697">
        <f>SUM(Minority!$J$41:$AC$41)</f>
        <v>0</v>
      </c>
    </row>
    <row r="50" spans="1:14" s="701" customFormat="1" ht="12.75" customHeight="1" x14ac:dyDescent="0.2">
      <c r="A50" s="670" t="s">
        <v>1281</v>
      </c>
      <c r="B50" s="670" t="s">
        <v>925</v>
      </c>
      <c r="C50" s="702" t="s">
        <v>1282</v>
      </c>
      <c r="D50" s="661"/>
      <c r="E50" s="661"/>
      <c r="F50" s="661"/>
      <c r="G50" s="700"/>
      <c r="H50" s="702"/>
      <c r="I50" s="661"/>
      <c r="K50" s="661"/>
      <c r="L50" s="813"/>
      <c r="M50" s="661"/>
      <c r="N50" s="813"/>
    </row>
    <row r="51" spans="1:14" s="701" customFormat="1" ht="12.75" customHeight="1" x14ac:dyDescent="0.2">
      <c r="A51" s="670" t="s">
        <v>1283</v>
      </c>
      <c r="B51" s="670" t="s">
        <v>1284</v>
      </c>
      <c r="C51" s="702" t="s">
        <v>1285</v>
      </c>
      <c r="D51" s="661"/>
      <c r="E51" s="661"/>
      <c r="F51" s="661"/>
      <c r="G51" s="700"/>
      <c r="H51" s="708"/>
      <c r="I51" s="661"/>
      <c r="K51" s="661"/>
      <c r="M51" s="661"/>
      <c r="N51" s="813"/>
    </row>
    <row r="52" spans="1:14" s="701" customFormat="1" ht="12.75" customHeight="1" x14ac:dyDescent="0.2">
      <c r="A52" s="670" t="s">
        <v>1068</v>
      </c>
      <c r="B52" s="670" t="s">
        <v>1286</v>
      </c>
      <c r="C52" s="702" t="s">
        <v>1069</v>
      </c>
      <c r="D52" s="661"/>
      <c r="E52" s="661"/>
      <c r="F52" s="661"/>
      <c r="G52" s="700"/>
      <c r="H52" s="708"/>
      <c r="I52" s="661"/>
      <c r="K52" s="661"/>
      <c r="M52" s="661"/>
      <c r="N52" s="697">
        <f>'Regulatory adjustments'!H56</f>
        <v>0</v>
      </c>
    </row>
    <row r="53" spans="1:14" s="701" customFormat="1" ht="12.75" customHeight="1" x14ac:dyDescent="0.2">
      <c r="B53" s="670" t="s">
        <v>1287</v>
      </c>
      <c r="C53" s="706" t="s">
        <v>1288</v>
      </c>
      <c r="D53" s="661"/>
      <c r="E53" s="661"/>
      <c r="F53" s="661"/>
      <c r="G53" s="700"/>
      <c r="H53" s="706"/>
      <c r="I53" s="661"/>
      <c r="K53" s="661"/>
      <c r="L53" s="697">
        <f>SUM(L48:L50)</f>
        <v>0</v>
      </c>
      <c r="M53" s="661"/>
      <c r="N53" s="697">
        <f>SUM(N48:N52)</f>
        <v>0</v>
      </c>
    </row>
    <row r="54" spans="1:14" s="701" customFormat="1" ht="12" customHeight="1" x14ac:dyDescent="0.2">
      <c r="A54" s="670" t="s">
        <v>1289</v>
      </c>
      <c r="B54" s="889" t="s">
        <v>631</v>
      </c>
      <c r="C54" s="889"/>
      <c r="D54" s="889"/>
      <c r="E54" s="661"/>
      <c r="F54" s="661"/>
      <c r="G54" s="700"/>
      <c r="H54" s="661"/>
      <c r="I54" s="661"/>
      <c r="K54" s="661"/>
      <c r="L54" s="702"/>
      <c r="M54" s="661"/>
    </row>
    <row r="55" spans="1:14" s="701" customFormat="1" ht="12.75" customHeight="1" x14ac:dyDescent="0.2">
      <c r="A55" s="709"/>
      <c r="B55" s="670" t="s">
        <v>1290</v>
      </c>
      <c r="C55" s="702" t="s">
        <v>1291</v>
      </c>
      <c r="D55" s="661"/>
      <c r="E55" s="661"/>
      <c r="F55" s="661"/>
      <c r="G55" s="700"/>
      <c r="H55" s="702"/>
      <c r="I55" s="661"/>
      <c r="K55" s="661"/>
      <c r="L55" s="697">
        <f>'Regulatory adjustments'!$H$35</f>
        <v>0</v>
      </c>
      <c r="M55" s="661"/>
      <c r="N55" s="697">
        <f>'Regulatory adjustments'!$H$40</f>
        <v>0</v>
      </c>
    </row>
    <row r="56" spans="1:14" s="701" customFormat="1" ht="12.75" customHeight="1" x14ac:dyDescent="0.2">
      <c r="A56" s="709"/>
      <c r="B56" s="670" t="s">
        <v>1292</v>
      </c>
      <c r="C56" s="702" t="s">
        <v>1293</v>
      </c>
      <c r="D56" s="661"/>
      <c r="E56" s="661"/>
      <c r="F56" s="661"/>
      <c r="G56" s="700"/>
      <c r="H56" s="702"/>
      <c r="I56" s="661"/>
      <c r="K56" s="661"/>
      <c r="L56" s="697">
        <f>'Regulatory adjustments'!H48</f>
        <v>0</v>
      </c>
      <c r="M56" s="661"/>
      <c r="N56" s="697">
        <f>'Regulatory adjustments'!H49</f>
        <v>0</v>
      </c>
    </row>
    <row r="57" spans="1:14" s="701" customFormat="1" ht="12.75" customHeight="1" x14ac:dyDescent="0.2">
      <c r="A57" s="709"/>
      <c r="B57" s="670" t="s">
        <v>1294</v>
      </c>
      <c r="C57" s="710" t="s">
        <v>1295</v>
      </c>
      <c r="D57" s="661"/>
      <c r="E57" s="661"/>
      <c r="F57" s="661"/>
      <c r="G57" s="700"/>
      <c r="H57" s="702"/>
      <c r="I57" s="661"/>
      <c r="K57" s="661"/>
      <c r="L57" s="697">
        <f>'Regulatory adjustments'!H92</f>
        <v>0</v>
      </c>
      <c r="M57" s="661"/>
      <c r="N57" s="697">
        <f>'Regulatory adjustments'!$H$93</f>
        <v>0</v>
      </c>
    </row>
    <row r="58" spans="1:14" s="701" customFormat="1" ht="12.75" customHeight="1" x14ac:dyDescent="0.2">
      <c r="A58" s="709"/>
      <c r="B58" s="670" t="s">
        <v>1296</v>
      </c>
      <c r="C58" s="702" t="s">
        <v>1297</v>
      </c>
      <c r="D58" s="661"/>
      <c r="E58" s="661"/>
      <c r="F58" s="661"/>
      <c r="G58" s="700"/>
      <c r="H58" s="702"/>
      <c r="I58" s="661"/>
      <c r="K58" s="661"/>
      <c r="L58" s="697">
        <f>'Regulatory adjustments'!$H$121</f>
        <v>0</v>
      </c>
      <c r="M58" s="661"/>
      <c r="N58" s="697">
        <f>'Regulatory adjustments'!$H$122</f>
        <v>0</v>
      </c>
    </row>
    <row r="59" spans="1:14" s="701" customFormat="1" ht="12.75" customHeight="1" x14ac:dyDescent="0.2">
      <c r="A59" s="709" t="s">
        <v>1298</v>
      </c>
      <c r="B59" s="670" t="s">
        <v>1299</v>
      </c>
      <c r="C59" s="706" t="s">
        <v>1300</v>
      </c>
      <c r="D59" s="696"/>
      <c r="E59" s="696"/>
      <c r="F59" s="696"/>
      <c r="G59" s="711"/>
      <c r="H59" s="708"/>
      <c r="I59" s="696"/>
      <c r="J59" s="712"/>
      <c r="K59" s="696"/>
      <c r="L59" s="697">
        <f>SUM(L55:L58)</f>
        <v>0</v>
      </c>
      <c r="M59" s="696"/>
      <c r="N59" s="697">
        <f>SUM(N55:N58)</f>
        <v>0</v>
      </c>
    </row>
    <row r="60" spans="1:14" s="701" customFormat="1" ht="12.75" customHeight="1" x14ac:dyDescent="0.2">
      <c r="A60" s="661" t="s">
        <v>1301</v>
      </c>
      <c r="B60" s="670" t="s">
        <v>1302</v>
      </c>
      <c r="C60" s="702" t="s">
        <v>1303</v>
      </c>
      <c r="D60" s="661"/>
      <c r="E60" s="661"/>
      <c r="F60" s="661"/>
      <c r="G60" s="700"/>
      <c r="H60" s="702"/>
      <c r="I60" s="661"/>
      <c r="K60" s="661"/>
      <c r="L60" s="697">
        <f>N66</f>
        <v>0</v>
      </c>
      <c r="M60" s="661"/>
    </row>
    <row r="61" spans="1:14" s="701" customFormat="1" ht="12.75" customHeight="1" x14ac:dyDescent="0.2">
      <c r="A61" s="661"/>
      <c r="B61" s="670" t="s">
        <v>1304</v>
      </c>
      <c r="C61" s="702" t="s">
        <v>1305</v>
      </c>
      <c r="D61" s="661"/>
      <c r="E61" s="661"/>
      <c r="F61" s="661"/>
      <c r="G61" s="700"/>
      <c r="H61" s="702"/>
      <c r="I61" s="661"/>
      <c r="K61" s="661"/>
      <c r="L61" s="814"/>
      <c r="M61" s="661"/>
      <c r="N61" s="814"/>
    </row>
    <row r="62" spans="1:14" s="701" customFormat="1" ht="12.75" customHeight="1" x14ac:dyDescent="0.2">
      <c r="A62" s="661"/>
      <c r="B62" s="670" t="s">
        <v>1306</v>
      </c>
      <c r="C62" s="706" t="s">
        <v>1307</v>
      </c>
      <c r="D62" s="661"/>
      <c r="E62" s="661"/>
      <c r="F62" s="661"/>
      <c r="G62" s="700"/>
      <c r="H62" s="706"/>
      <c r="I62" s="661"/>
      <c r="K62" s="661"/>
      <c r="L62" s="697">
        <f>L60+L59-L61</f>
        <v>0</v>
      </c>
      <c r="M62" s="661"/>
      <c r="N62" s="697">
        <f>N59-N61</f>
        <v>0</v>
      </c>
    </row>
    <row r="63" spans="1:14" s="701" customFormat="1" ht="6.75" customHeight="1" x14ac:dyDescent="0.2">
      <c r="A63" s="661"/>
      <c r="C63" s="706"/>
      <c r="D63" s="661"/>
      <c r="E63" s="661"/>
      <c r="F63" s="661"/>
      <c r="G63" s="700"/>
      <c r="H63" s="661"/>
      <c r="I63" s="661"/>
      <c r="K63" s="661"/>
      <c r="L63" s="702"/>
      <c r="M63" s="661"/>
    </row>
    <row r="64" spans="1:14" s="701" customFormat="1" ht="11.25" x14ac:dyDescent="0.2">
      <c r="A64" s="661"/>
      <c r="G64" s="700"/>
      <c r="H64" s="661"/>
      <c r="I64" s="661"/>
      <c r="K64" s="661"/>
      <c r="L64" s="702"/>
      <c r="M64" s="661"/>
    </row>
    <row r="65" spans="1:14" s="701" customFormat="1" ht="5.25" customHeight="1" x14ac:dyDescent="0.2">
      <c r="A65" s="661"/>
      <c r="C65" s="706"/>
      <c r="D65" s="661"/>
      <c r="E65" s="661"/>
      <c r="F65" s="661"/>
      <c r="G65" s="700"/>
      <c r="H65" s="661"/>
      <c r="I65" s="661"/>
      <c r="K65" s="661"/>
      <c r="L65" s="702"/>
      <c r="M65" s="661"/>
    </row>
    <row r="66" spans="1:14" s="712" customFormat="1" ht="12.75" customHeight="1" x14ac:dyDescent="0.2">
      <c r="A66" s="661"/>
      <c r="B66" s="670" t="s">
        <v>1308</v>
      </c>
      <c r="C66" s="702" t="s">
        <v>1309</v>
      </c>
      <c r="D66" s="661"/>
      <c r="E66" s="661"/>
      <c r="F66" s="661"/>
      <c r="G66" s="700"/>
      <c r="H66" s="696"/>
      <c r="I66" s="696"/>
      <c r="K66" s="696"/>
      <c r="L66" s="697">
        <f>IF(L53&lt;L62,L62-L53,0)</f>
        <v>0</v>
      </c>
      <c r="M66" s="661"/>
      <c r="N66" s="697">
        <f>IF(N53&lt;N62,N62-N53,0)</f>
        <v>0</v>
      </c>
    </row>
    <row r="67" spans="1:14" s="701" customFormat="1" ht="12.75" customHeight="1" x14ac:dyDescent="0.2">
      <c r="A67" s="661"/>
      <c r="B67" s="670" t="s">
        <v>1310</v>
      </c>
      <c r="C67" s="706" t="s">
        <v>1311</v>
      </c>
      <c r="D67" s="661"/>
      <c r="E67" s="661"/>
      <c r="F67" s="661"/>
      <c r="G67" s="700"/>
      <c r="H67" s="661"/>
      <c r="I67" s="661"/>
      <c r="K67" s="661"/>
      <c r="L67" s="697">
        <f>IF(L53&lt;L62,0,L53-L62)</f>
        <v>0</v>
      </c>
      <c r="M67" s="661"/>
      <c r="N67" s="697">
        <f>IF(N53-N62&lt;0,0,N53-N62)</f>
        <v>0</v>
      </c>
    </row>
    <row r="68" spans="1:14" s="701" customFormat="1" ht="3.75" customHeight="1" x14ac:dyDescent="0.2">
      <c r="A68" s="661"/>
      <c r="C68" s="706"/>
      <c r="D68" s="661"/>
      <c r="E68" s="661"/>
      <c r="F68" s="661"/>
      <c r="G68" s="700"/>
      <c r="H68" s="700"/>
      <c r="I68" s="702"/>
      <c r="K68" s="661"/>
      <c r="L68" s="700"/>
      <c r="M68" s="661"/>
    </row>
    <row r="69" spans="1:14" s="701" customFormat="1" ht="11.25" x14ac:dyDescent="0.2">
      <c r="A69" s="661" t="s">
        <v>1312</v>
      </c>
      <c r="B69" s="670" t="s">
        <v>1313</v>
      </c>
      <c r="C69" s="706" t="s">
        <v>1314</v>
      </c>
      <c r="D69" s="661"/>
      <c r="E69" s="661"/>
      <c r="F69" s="661"/>
      <c r="G69" s="700"/>
      <c r="H69" s="706"/>
      <c r="I69" s="702"/>
      <c r="J69" s="697">
        <f>J46</f>
        <v>0</v>
      </c>
      <c r="K69" s="661"/>
      <c r="L69" s="697">
        <f>IF(L67=0,0,(IF(N85=0,L67,IF(J46/N85&lt;9%,1.5%*N85,L67))))</f>
        <v>0</v>
      </c>
      <c r="M69" s="661"/>
      <c r="N69" s="697">
        <f>IF(N67=0,0,(IF(N85=0,N67,(IF(J69/N85&lt;9%,IF(N67/N85&gt;2%,N85*2%,N67),IF((J69+L69)/N85&lt;10.5%,N85*2%,IF(N67&gt;J69+L69,J69+L69,N67)))))))</f>
        <v>0</v>
      </c>
    </row>
    <row r="70" spans="1:14" s="661" customFormat="1" ht="4.5" customHeight="1" x14ac:dyDescent="0.2">
      <c r="C70" s="706"/>
      <c r="G70" s="700"/>
      <c r="H70" s="706"/>
      <c r="I70" s="702"/>
      <c r="L70" s="698"/>
      <c r="N70" s="698"/>
    </row>
    <row r="71" spans="1:14" s="661" customFormat="1" ht="11.25" x14ac:dyDescent="0.2">
      <c r="B71" s="670" t="s">
        <v>542</v>
      </c>
      <c r="C71" s="706" t="s">
        <v>1315</v>
      </c>
      <c r="G71" s="700"/>
      <c r="H71" s="706"/>
      <c r="I71" s="702"/>
      <c r="L71" s="697">
        <f>J69+L69</f>
        <v>0</v>
      </c>
      <c r="N71" s="698"/>
    </row>
    <row r="72" spans="1:14" s="701" customFormat="1" ht="12.75" customHeight="1" x14ac:dyDescent="0.2">
      <c r="A72" s="661" t="s">
        <v>1316</v>
      </c>
      <c r="B72" s="670" t="s">
        <v>544</v>
      </c>
      <c r="C72" s="706" t="s">
        <v>1317</v>
      </c>
      <c r="E72" s="661"/>
      <c r="F72" s="661"/>
      <c r="G72" s="700"/>
      <c r="H72" s="700"/>
      <c r="I72" s="702"/>
      <c r="K72" s="661"/>
      <c r="M72" s="661"/>
      <c r="N72" s="697">
        <f>N69+L71</f>
        <v>0</v>
      </c>
    </row>
    <row r="73" spans="1:14" s="701" customFormat="1" ht="12.75" customHeight="1" x14ac:dyDescent="0.2">
      <c r="A73" s="661"/>
      <c r="C73" s="706"/>
      <c r="E73" s="661"/>
      <c r="F73" s="661"/>
      <c r="G73" s="700"/>
      <c r="H73" s="700"/>
      <c r="I73" s="702"/>
      <c r="K73" s="661"/>
      <c r="M73" s="661"/>
    </row>
    <row r="74" spans="1:14" s="701" customFormat="1" ht="12.75" customHeight="1" thickBot="1" x14ac:dyDescent="0.25">
      <c r="A74" s="661"/>
      <c r="B74" s="670"/>
      <c r="C74" s="706"/>
      <c r="E74" s="661"/>
      <c r="F74" s="661"/>
      <c r="G74" s="700"/>
      <c r="H74" s="700"/>
      <c r="I74" s="702"/>
      <c r="K74" s="661"/>
      <c r="M74" s="661"/>
      <c r="N74" s="713"/>
    </row>
    <row r="75" spans="1:14" s="701" customFormat="1" ht="12.75" customHeight="1" thickTop="1" thickBot="1" x14ac:dyDescent="0.25">
      <c r="A75" s="714"/>
      <c r="B75" s="715"/>
      <c r="C75" s="716"/>
      <c r="D75" s="717"/>
      <c r="E75" s="714"/>
      <c r="F75" s="714"/>
      <c r="G75" s="718"/>
      <c r="H75" s="718"/>
      <c r="I75" s="719"/>
      <c r="J75" s="886" t="s">
        <v>65</v>
      </c>
      <c r="K75" s="887"/>
      <c r="L75" s="887"/>
      <c r="M75" s="887"/>
      <c r="N75" s="888"/>
    </row>
    <row r="76" spans="1:14" s="701" customFormat="1" ht="5.25" customHeight="1" thickTop="1" thickBot="1" x14ac:dyDescent="0.25">
      <c r="A76" s="661"/>
      <c r="B76" s="670"/>
      <c r="C76" s="706"/>
      <c r="E76" s="661"/>
      <c r="F76" s="661"/>
      <c r="G76" s="700"/>
      <c r="H76" s="700"/>
      <c r="I76" s="702"/>
      <c r="J76" s="681"/>
      <c r="K76" s="681"/>
      <c r="L76" s="681"/>
      <c r="M76" s="681"/>
      <c r="N76" s="681"/>
    </row>
    <row r="77" spans="1:14" s="701" customFormat="1" ht="12.75" customHeight="1" thickTop="1" thickBot="1" x14ac:dyDescent="0.25">
      <c r="A77" s="661"/>
      <c r="B77" s="670" t="s">
        <v>1318</v>
      </c>
      <c r="C77" s="706"/>
      <c r="E77" s="661"/>
      <c r="F77" s="661"/>
      <c r="G77" s="700"/>
      <c r="H77" s="700"/>
      <c r="I77" s="702"/>
      <c r="J77" s="690" t="s">
        <v>1319</v>
      </c>
      <c r="K77" s="661"/>
      <c r="L77" s="690" t="s">
        <v>1320</v>
      </c>
      <c r="M77" s="661"/>
      <c r="N77" s="690" t="s">
        <v>1321</v>
      </c>
    </row>
    <row r="78" spans="1:14" s="701" customFormat="1" ht="12.75" customHeight="1" thickTop="1" thickBot="1" x14ac:dyDescent="0.25">
      <c r="A78" s="661"/>
      <c r="B78" s="670"/>
      <c r="C78" s="706"/>
      <c r="E78" s="661"/>
      <c r="F78" s="661"/>
      <c r="G78" s="700"/>
      <c r="H78" s="700"/>
      <c r="I78" s="702"/>
      <c r="K78" s="661"/>
      <c r="M78" s="661"/>
      <c r="N78" s="713"/>
    </row>
    <row r="79" spans="1:14" s="701" customFormat="1" ht="12.75" customHeight="1" thickBot="1" x14ac:dyDescent="0.25">
      <c r="A79" s="661"/>
      <c r="B79" s="701" t="s">
        <v>450</v>
      </c>
      <c r="C79" s="106" t="s">
        <v>65</v>
      </c>
      <c r="D79" s="106"/>
      <c r="E79" s="106"/>
      <c r="F79" s="106"/>
      <c r="G79" s="720"/>
      <c r="J79" s="107">
        <f>IF('Sec B IRB - Credit Risk'!I51=0,'Sec B CR5b -Risk Weighted Asset'!L220,'Sec B IRB - Credit Risk'!I51)</f>
        <v>0</v>
      </c>
      <c r="K79" s="661"/>
      <c r="L79" s="107">
        <f>IF('Sec B OpR - STA'!K47=0,'Sec B OpR - BIA'!L21,'Sec B OpR - STA'!K47)</f>
        <v>0</v>
      </c>
      <c r="M79" s="661"/>
      <c r="N79" s="107">
        <f>'Sec B MR - Market Risk'!I22</f>
        <v>0</v>
      </c>
    </row>
    <row r="80" spans="1:14" s="701" customFormat="1" ht="12.75" hidden="1" customHeight="1" x14ac:dyDescent="0.2">
      <c r="A80" s="661"/>
      <c r="C80" s="106"/>
      <c r="D80" s="106"/>
      <c r="E80" s="106"/>
      <c r="F80" s="106"/>
      <c r="G80" s="720"/>
      <c r="K80" s="661"/>
      <c r="M80" s="661"/>
    </row>
    <row r="81" spans="1:14" s="701" customFormat="1" ht="12.75" customHeight="1" x14ac:dyDescent="0.2">
      <c r="A81" s="661"/>
      <c r="B81" s="701" t="s">
        <v>452</v>
      </c>
      <c r="C81" s="106" t="s">
        <v>1322</v>
      </c>
      <c r="D81" s="106"/>
      <c r="E81" s="106"/>
      <c r="F81" s="721"/>
      <c r="G81" s="465"/>
      <c r="J81" s="814"/>
      <c r="K81" s="661"/>
      <c r="L81" s="814"/>
      <c r="M81" s="661"/>
      <c r="N81" s="814"/>
    </row>
    <row r="82" spans="1:14" s="701" customFormat="1" ht="7.5" customHeight="1" thickBot="1" x14ac:dyDescent="0.25">
      <c r="A82" s="661"/>
      <c r="C82" s="106"/>
      <c r="D82" s="106"/>
      <c r="E82" s="106"/>
      <c r="F82" s="721"/>
      <c r="G82" s="465"/>
      <c r="K82" s="661"/>
      <c r="M82" s="661"/>
    </row>
    <row r="83" spans="1:14" s="701" customFormat="1" ht="12.75" customHeight="1" thickBot="1" x14ac:dyDescent="0.25">
      <c r="A83" s="661"/>
      <c r="B83" s="701" t="s">
        <v>454</v>
      </c>
      <c r="C83" s="106" t="s">
        <v>1323</v>
      </c>
      <c r="D83" s="106"/>
      <c r="E83" s="106"/>
      <c r="F83" s="106"/>
      <c r="G83" s="722"/>
      <c r="J83" s="107">
        <f>J81+J79</f>
        <v>0</v>
      </c>
      <c r="K83" s="661"/>
      <c r="L83" s="107">
        <f>L81+L79</f>
        <v>0</v>
      </c>
      <c r="M83" s="661"/>
      <c r="N83" s="107">
        <f>N81+N79</f>
        <v>0</v>
      </c>
    </row>
    <row r="84" spans="1:14" s="701" customFormat="1" ht="12.75" customHeight="1" thickBot="1" x14ac:dyDescent="0.25">
      <c r="A84" s="661"/>
      <c r="C84" s="106"/>
      <c r="D84" s="106"/>
      <c r="E84" s="106"/>
      <c r="F84" s="721"/>
      <c r="G84" s="720"/>
      <c r="K84" s="661"/>
      <c r="M84" s="661"/>
    </row>
    <row r="85" spans="1:14" s="701" customFormat="1" ht="12.75" customHeight="1" thickBot="1" x14ac:dyDescent="0.25">
      <c r="A85" s="661"/>
      <c r="B85" s="701" t="s">
        <v>456</v>
      </c>
      <c r="C85" s="106" t="s">
        <v>162</v>
      </c>
      <c r="D85" s="106"/>
      <c r="E85" s="106"/>
      <c r="F85" s="721"/>
      <c r="G85" s="465"/>
      <c r="K85" s="661"/>
      <c r="M85" s="661"/>
      <c r="N85" s="107">
        <f>J83+L83+N83</f>
        <v>0</v>
      </c>
    </row>
    <row r="86" spans="1:14" s="701" customFormat="1" ht="12.75" customHeight="1" x14ac:dyDescent="0.2">
      <c r="A86" s="661"/>
      <c r="B86" s="670"/>
      <c r="C86" s="706"/>
      <c r="E86" s="661"/>
      <c r="F86" s="661"/>
      <c r="G86" s="700"/>
      <c r="H86" s="700"/>
      <c r="I86" s="702"/>
      <c r="N86" s="713"/>
    </row>
    <row r="87" spans="1:14" s="701" customFormat="1" ht="12.75" customHeight="1" x14ac:dyDescent="0.2">
      <c r="A87" s="714"/>
      <c r="B87" s="715"/>
      <c r="C87" s="716"/>
      <c r="D87" s="717"/>
      <c r="E87" s="714"/>
      <c r="F87" s="714"/>
      <c r="G87" s="718"/>
      <c r="H87" s="718"/>
      <c r="I87" s="719"/>
      <c r="J87" s="717"/>
      <c r="K87" s="717"/>
      <c r="L87" s="717"/>
      <c r="M87" s="717"/>
      <c r="N87" s="723"/>
    </row>
    <row r="88" spans="1:14" s="701" customFormat="1" ht="12.75" hidden="1" customHeight="1" thickTop="1" thickBot="1" x14ac:dyDescent="0.25">
      <c r="A88" s="661"/>
      <c r="B88" s="113"/>
      <c r="C88" s="113"/>
      <c r="D88" s="113"/>
      <c r="E88" s="113"/>
      <c r="F88" s="724"/>
      <c r="G88" s="113"/>
      <c r="H88" s="109"/>
      <c r="I88" s="725"/>
      <c r="J88" s="886" t="s">
        <v>44</v>
      </c>
      <c r="K88" s="887"/>
      <c r="L88" s="887"/>
      <c r="M88" s="887"/>
      <c r="N88" s="888"/>
    </row>
    <row r="89" spans="1:14" s="701" customFormat="1" ht="5.25" customHeight="1" thickBot="1" x14ac:dyDescent="0.25">
      <c r="A89" s="661"/>
      <c r="B89" s="113"/>
      <c r="C89" s="113"/>
      <c r="D89" s="113"/>
      <c r="E89" s="113"/>
      <c r="F89" s="724"/>
      <c r="G89" s="113"/>
      <c r="H89" s="109"/>
      <c r="I89" s="725"/>
      <c r="J89" s="681"/>
      <c r="K89" s="681"/>
      <c r="L89" s="681"/>
      <c r="M89" s="681"/>
      <c r="N89" s="681"/>
    </row>
    <row r="90" spans="1:14" s="701" customFormat="1" ht="12.75" customHeight="1" thickTop="1" thickBot="1" x14ac:dyDescent="0.25">
      <c r="A90" s="661"/>
      <c r="B90" s="113"/>
      <c r="C90" s="113"/>
      <c r="D90" s="113"/>
      <c r="E90" s="113"/>
      <c r="F90" s="724"/>
      <c r="G90" s="113"/>
      <c r="H90" s="109"/>
      <c r="I90" s="725"/>
      <c r="J90" s="690" t="s">
        <v>1197</v>
      </c>
      <c r="K90" s="661"/>
      <c r="L90" s="690" t="s">
        <v>1324</v>
      </c>
      <c r="M90" s="661"/>
      <c r="N90" s="690" t="s">
        <v>45</v>
      </c>
    </row>
    <row r="91" spans="1:14" s="701" customFormat="1" ht="6" customHeight="1" thickTop="1" thickBot="1" x14ac:dyDescent="0.25">
      <c r="A91" s="661"/>
      <c r="B91" s="113"/>
      <c r="C91" s="113"/>
      <c r="D91" s="113"/>
      <c r="E91" s="113"/>
      <c r="F91" s="724"/>
      <c r="G91" s="113"/>
      <c r="H91" s="109"/>
      <c r="I91" s="725"/>
      <c r="J91" s="724"/>
      <c r="K91" s="724"/>
      <c r="L91" s="724"/>
      <c r="M91" s="724"/>
      <c r="N91" s="724"/>
    </row>
    <row r="92" spans="1:14" s="701" customFormat="1" ht="12.75" customHeight="1" thickBot="1" x14ac:dyDescent="0.25">
      <c r="A92" s="661"/>
      <c r="B92" s="111" t="s">
        <v>1325</v>
      </c>
      <c r="C92" s="113"/>
      <c r="D92" s="113"/>
      <c r="E92" s="113"/>
      <c r="F92" s="724"/>
      <c r="G92" s="113"/>
      <c r="H92" s="109"/>
      <c r="I92" s="725"/>
      <c r="J92" s="726">
        <f>$N$85*6.5%</f>
        <v>0</v>
      </c>
      <c r="K92" s="724"/>
      <c r="L92" s="726">
        <f>$N$85*8%</f>
        <v>0</v>
      </c>
      <c r="M92" s="724"/>
      <c r="N92" s="726">
        <f>$N$85*10%</f>
        <v>0</v>
      </c>
    </row>
    <row r="93" spans="1:14" s="701" customFormat="1" ht="4.5" customHeight="1" thickBot="1" x14ac:dyDescent="0.25">
      <c r="A93" s="661"/>
      <c r="B93" s="111"/>
      <c r="C93" s="113"/>
      <c r="D93" s="113"/>
      <c r="E93" s="113"/>
      <c r="F93" s="724"/>
      <c r="G93" s="113"/>
      <c r="H93" s="109"/>
      <c r="I93" s="725"/>
      <c r="J93" s="113"/>
      <c r="K93" s="113"/>
      <c r="L93" s="113"/>
      <c r="M93" s="113"/>
      <c r="N93" s="113"/>
    </row>
    <row r="94" spans="1:14" s="701" customFormat="1" ht="12.75" customHeight="1" thickBot="1" x14ac:dyDescent="0.25">
      <c r="A94" s="661"/>
      <c r="B94" s="111" t="s">
        <v>1326</v>
      </c>
      <c r="C94" s="113"/>
      <c r="D94" s="113"/>
      <c r="E94" s="113"/>
      <c r="F94" s="724"/>
      <c r="G94" s="113"/>
      <c r="H94" s="109"/>
      <c r="I94" s="725"/>
      <c r="J94" s="726">
        <f>$N$85*9%</f>
        <v>0</v>
      </c>
      <c r="K94" s="724"/>
      <c r="L94" s="726">
        <f>$N$85*10.5%</f>
        <v>0</v>
      </c>
      <c r="M94" s="724"/>
      <c r="N94" s="726">
        <f>$N$85*12.5%</f>
        <v>0</v>
      </c>
    </row>
    <row r="95" spans="1:14" s="701" customFormat="1" ht="5.25" customHeight="1" thickBot="1" x14ac:dyDescent="0.25">
      <c r="A95" s="661"/>
      <c r="B95" s="113"/>
      <c r="C95" s="113"/>
      <c r="D95" s="113"/>
      <c r="E95" s="113"/>
      <c r="F95" s="724"/>
      <c r="G95" s="113"/>
      <c r="I95" s="725"/>
      <c r="J95" s="113"/>
      <c r="K95" s="113"/>
      <c r="L95" s="113"/>
      <c r="M95" s="113"/>
      <c r="N95" s="113"/>
    </row>
    <row r="96" spans="1:14" s="701" customFormat="1" ht="12.75" customHeight="1" thickBot="1" x14ac:dyDescent="0.25">
      <c r="A96" s="661"/>
      <c r="B96" s="106" t="s">
        <v>1327</v>
      </c>
      <c r="C96" s="113"/>
      <c r="D96" s="113"/>
      <c r="E96" s="113"/>
      <c r="F96" s="724"/>
      <c r="G96" s="113"/>
      <c r="H96" s="109"/>
      <c r="I96" s="725"/>
      <c r="J96" s="461">
        <f>IF(N85=0,0,J69/N85)</f>
        <v>0</v>
      </c>
      <c r="K96" s="724"/>
      <c r="L96" s="461">
        <f>IF(N85=0,0,L71/N85)</f>
        <v>0</v>
      </c>
      <c r="M96" s="724"/>
      <c r="N96" s="461">
        <f>IF(N85=0,0,N72/N85)</f>
        <v>0</v>
      </c>
    </row>
    <row r="97" spans="1:14" s="701" customFormat="1" ht="12.75" customHeight="1" x14ac:dyDescent="0.2">
      <c r="A97" s="661"/>
      <c r="B97" s="111"/>
      <c r="C97" s="113"/>
      <c r="D97" s="113"/>
      <c r="E97" s="113"/>
      <c r="F97" s="724"/>
      <c r="G97" s="113"/>
      <c r="H97" s="109"/>
      <c r="I97" s="725"/>
      <c r="J97" s="113"/>
      <c r="K97" s="113"/>
      <c r="L97" s="113"/>
      <c r="M97" s="113"/>
      <c r="N97" s="113"/>
    </row>
    <row r="98" spans="1:14" s="701" customFormat="1" ht="12.75" hidden="1" customHeight="1" x14ac:dyDescent="0.2">
      <c r="A98" s="714"/>
      <c r="B98" s="715"/>
      <c r="C98" s="716"/>
      <c r="D98" s="717"/>
      <c r="E98" s="714"/>
      <c r="F98" s="714"/>
      <c r="G98" s="718"/>
      <c r="H98" s="718"/>
      <c r="I98" s="719"/>
      <c r="J98" s="717"/>
      <c r="K98" s="717"/>
      <c r="L98" s="717"/>
      <c r="M98" s="717"/>
      <c r="N98" s="723"/>
    </row>
    <row r="99" spans="1:14" s="701" customFormat="1" ht="12.75" hidden="1" customHeight="1" x14ac:dyDescent="0.2">
      <c r="A99" s="661"/>
      <c r="B99" s="113"/>
      <c r="C99" s="113"/>
      <c r="D99" s="113"/>
      <c r="E99" s="113"/>
      <c r="F99" s="724"/>
      <c r="G99" s="113"/>
      <c r="H99" s="109"/>
      <c r="I99" s="725"/>
      <c r="J99" s="724"/>
      <c r="K99" s="724"/>
      <c r="L99" s="724"/>
      <c r="M99" s="724"/>
      <c r="N99" s="724"/>
    </row>
    <row r="100" spans="1:14" s="701" customFormat="1" ht="12.75" hidden="1" customHeight="1" x14ac:dyDescent="0.2">
      <c r="A100" s="661"/>
      <c r="B100" s="113"/>
      <c r="C100" s="113"/>
      <c r="D100" s="113"/>
      <c r="E100" s="113"/>
      <c r="F100" s="724"/>
      <c r="G100" s="113"/>
      <c r="H100" s="109"/>
      <c r="I100" s="725"/>
      <c r="J100" s="724"/>
      <c r="K100" s="724"/>
      <c r="L100" s="724"/>
      <c r="M100" s="724"/>
      <c r="N100" s="724"/>
    </row>
    <row r="101" spans="1:14" s="701" customFormat="1" ht="12.75" hidden="1" customHeight="1" x14ac:dyDescent="0.2">
      <c r="A101" s="661"/>
      <c r="B101" s="113"/>
      <c r="C101" s="113"/>
      <c r="D101" s="113"/>
      <c r="E101" s="113"/>
      <c r="F101" s="724"/>
      <c r="G101" s="113"/>
      <c r="H101" s="109"/>
      <c r="I101" s="725"/>
      <c r="J101" s="724"/>
      <c r="K101" s="724"/>
      <c r="L101" s="724"/>
      <c r="M101" s="724"/>
      <c r="N101" s="724"/>
    </row>
    <row r="102" spans="1:14" s="701" customFormat="1" ht="12.75" hidden="1" customHeight="1" x14ac:dyDescent="0.2">
      <c r="A102" s="661"/>
      <c r="B102" s="113"/>
      <c r="C102" s="113"/>
      <c r="D102" s="113"/>
      <c r="E102" s="113"/>
      <c r="F102" s="724"/>
      <c r="G102" s="113"/>
      <c r="H102" s="109"/>
      <c r="I102" s="725"/>
      <c r="L102" s="713"/>
      <c r="M102" s="661"/>
      <c r="N102" s="727"/>
    </row>
    <row r="103" spans="1:14" s="701" customFormat="1" ht="12.75" hidden="1" customHeight="1" x14ac:dyDescent="0.2">
      <c r="A103" s="661"/>
      <c r="B103" s="113"/>
      <c r="C103" s="113"/>
      <c r="D103" s="113"/>
      <c r="E103" s="113"/>
      <c r="F103" s="724"/>
      <c r="G103" s="113"/>
      <c r="H103" s="109"/>
      <c r="I103" s="725"/>
      <c r="L103" s="713"/>
      <c r="M103" s="661"/>
      <c r="N103" s="727"/>
    </row>
    <row r="104" spans="1:14" s="701" customFormat="1" ht="12.75" hidden="1" customHeight="1" x14ac:dyDescent="0.2">
      <c r="A104" s="661"/>
      <c r="B104" s="113"/>
      <c r="C104" s="113"/>
      <c r="D104" s="113"/>
      <c r="E104" s="113"/>
      <c r="F104" s="724"/>
      <c r="G104" s="113"/>
      <c r="H104" s="109"/>
      <c r="I104" s="725"/>
      <c r="L104" s="713"/>
      <c r="M104" s="661"/>
      <c r="N104" s="727"/>
    </row>
    <row r="105" spans="1:14" s="701" customFormat="1" ht="12.75" hidden="1" customHeight="1" x14ac:dyDescent="0.2">
      <c r="A105" s="661"/>
      <c r="B105" s="113"/>
      <c r="C105" s="113"/>
      <c r="D105" s="113"/>
      <c r="E105" s="113"/>
      <c r="F105" s="724"/>
      <c r="G105" s="113"/>
      <c r="H105" s="109"/>
      <c r="I105" s="725"/>
      <c r="L105" s="713"/>
      <c r="M105" s="661"/>
      <c r="N105" s="727"/>
    </row>
    <row r="106" spans="1:14" s="701" customFormat="1" ht="12.75" hidden="1" customHeight="1" x14ac:dyDescent="0.2">
      <c r="A106" s="661"/>
      <c r="B106" s="113"/>
      <c r="C106" s="113"/>
      <c r="D106" s="113"/>
      <c r="E106" s="113"/>
      <c r="F106" s="724"/>
      <c r="G106" s="113"/>
      <c r="H106" s="109"/>
      <c r="I106" s="725"/>
      <c r="L106" s="713"/>
      <c r="M106" s="661"/>
      <c r="N106" s="727"/>
    </row>
    <row r="107" spans="1:14" s="701" customFormat="1" ht="12.75" hidden="1" customHeight="1" x14ac:dyDescent="0.2">
      <c r="A107" s="661"/>
      <c r="B107" s="113"/>
      <c r="C107" s="113"/>
      <c r="D107" s="113"/>
      <c r="E107" s="113"/>
      <c r="F107" s="724"/>
      <c r="G107" s="113"/>
      <c r="H107" s="109"/>
      <c r="I107" s="725"/>
      <c r="L107" s="713"/>
      <c r="M107" s="661"/>
      <c r="N107" s="727"/>
    </row>
    <row r="108" spans="1:14" s="701" customFormat="1" ht="12.75" hidden="1" customHeight="1" x14ac:dyDescent="0.2">
      <c r="A108" s="661"/>
      <c r="B108" s="113"/>
      <c r="C108" s="113"/>
      <c r="D108" s="113"/>
      <c r="E108" s="113"/>
      <c r="F108" s="724"/>
      <c r="G108" s="113"/>
      <c r="H108" s="109"/>
      <c r="I108" s="725"/>
      <c r="L108" s="713"/>
      <c r="M108" s="661"/>
      <c r="N108" s="727"/>
    </row>
    <row r="109" spans="1:14" s="701" customFormat="1" ht="12.75" hidden="1" customHeight="1" x14ac:dyDescent="0.2">
      <c r="A109" s="661"/>
      <c r="B109" s="113"/>
      <c r="C109" s="113"/>
      <c r="D109" s="113"/>
      <c r="E109" s="113"/>
      <c r="F109" s="724"/>
      <c r="G109" s="113"/>
      <c r="H109" s="109"/>
      <c r="I109" s="725"/>
      <c r="L109" s="713"/>
      <c r="M109" s="661"/>
      <c r="N109" s="727"/>
    </row>
    <row r="110" spans="1:14" s="701" customFormat="1" ht="12.75" hidden="1" customHeight="1" x14ac:dyDescent="0.2">
      <c r="A110" s="661"/>
      <c r="B110" s="113"/>
      <c r="C110" s="113"/>
      <c r="D110" s="113"/>
      <c r="E110" s="113"/>
      <c r="F110" s="724"/>
      <c r="G110" s="113"/>
      <c r="H110" s="109"/>
      <c r="I110" s="725"/>
      <c r="L110" s="713"/>
      <c r="M110" s="661"/>
      <c r="N110" s="727"/>
    </row>
    <row r="111" spans="1:14" s="701" customFormat="1" ht="12.75" hidden="1" customHeight="1" x14ac:dyDescent="0.2">
      <c r="A111" s="661"/>
      <c r="B111" s="113"/>
      <c r="C111" s="113"/>
      <c r="D111" s="113"/>
      <c r="E111" s="113"/>
      <c r="F111" s="724"/>
      <c r="G111" s="113"/>
      <c r="H111" s="109"/>
      <c r="I111" s="725"/>
      <c r="L111" s="713"/>
      <c r="M111" s="661"/>
      <c r="N111" s="727"/>
    </row>
    <row r="112" spans="1:14" s="701" customFormat="1" ht="12.75" hidden="1" customHeight="1" x14ac:dyDescent="0.2">
      <c r="A112" s="661"/>
      <c r="B112" s="113"/>
      <c r="C112" s="113"/>
      <c r="D112" s="113"/>
      <c r="E112" s="113"/>
      <c r="F112" s="724"/>
      <c r="G112" s="113"/>
      <c r="H112" s="109"/>
      <c r="I112" s="725"/>
      <c r="L112" s="713"/>
      <c r="M112" s="661"/>
      <c r="N112" s="727"/>
    </row>
    <row r="113" spans="1:14" s="701" customFormat="1" ht="12.75" hidden="1" customHeight="1" x14ac:dyDescent="0.2">
      <c r="A113" s="661"/>
      <c r="B113" s="113"/>
      <c r="C113" s="113"/>
      <c r="D113" s="113"/>
      <c r="E113" s="113"/>
      <c r="F113" s="724"/>
      <c r="G113" s="113"/>
      <c r="H113" s="109"/>
      <c r="I113" s="725"/>
      <c r="L113" s="713"/>
      <c r="M113" s="661"/>
      <c r="N113" s="727"/>
    </row>
    <row r="114" spans="1:14" s="701" customFormat="1" ht="12.75" hidden="1" customHeight="1" x14ac:dyDescent="0.2">
      <c r="A114" s="661"/>
      <c r="B114" s="113"/>
      <c r="C114" s="113"/>
      <c r="D114" s="113"/>
      <c r="E114" s="113"/>
      <c r="F114" s="724"/>
      <c r="G114" s="113"/>
      <c r="H114" s="109"/>
      <c r="I114" s="725"/>
      <c r="L114" s="713"/>
      <c r="M114" s="661"/>
      <c r="N114" s="727"/>
    </row>
    <row r="115" spans="1:14" s="701" customFormat="1" ht="12.75" hidden="1" customHeight="1" x14ac:dyDescent="0.2">
      <c r="A115" s="661"/>
      <c r="B115" s="113"/>
      <c r="C115" s="113"/>
      <c r="D115" s="113"/>
      <c r="E115" s="113"/>
      <c r="F115" s="724"/>
      <c r="G115" s="113"/>
      <c r="H115" s="109"/>
      <c r="I115" s="725"/>
      <c r="L115" s="713"/>
      <c r="M115" s="661"/>
      <c r="N115" s="727"/>
    </row>
    <row r="116" spans="1:14" s="701" customFormat="1" ht="12.75" hidden="1" customHeight="1" x14ac:dyDescent="0.2">
      <c r="A116" s="661"/>
      <c r="B116" s="113"/>
      <c r="C116" s="113"/>
      <c r="D116" s="113"/>
      <c r="E116" s="113"/>
      <c r="F116" s="724"/>
      <c r="G116" s="113"/>
      <c r="H116" s="109"/>
      <c r="I116" s="725"/>
      <c r="L116" s="713"/>
      <c r="M116" s="661"/>
      <c r="N116" s="727"/>
    </row>
    <row r="117" spans="1:14" s="701" customFormat="1" ht="12.75" hidden="1" customHeight="1" x14ac:dyDescent="0.2">
      <c r="A117" s="661"/>
      <c r="B117" s="113"/>
      <c r="C117" s="113"/>
      <c r="D117" s="113"/>
      <c r="E117" s="113"/>
      <c r="F117" s="724"/>
      <c r="G117" s="113"/>
      <c r="H117" s="109"/>
      <c r="I117" s="725"/>
      <c r="L117" s="713"/>
      <c r="M117" s="661"/>
      <c r="N117" s="727"/>
    </row>
    <row r="118" spans="1:14" s="701" customFormat="1" ht="12.75" hidden="1" customHeight="1" x14ac:dyDescent="0.2">
      <c r="A118" s="661"/>
      <c r="B118" s="113"/>
      <c r="C118" s="113"/>
      <c r="D118" s="113"/>
      <c r="E118" s="113"/>
      <c r="F118" s="724"/>
      <c r="G118" s="113"/>
      <c r="H118" s="109"/>
      <c r="I118" s="725"/>
      <c r="L118" s="713"/>
      <c r="M118" s="661"/>
      <c r="N118" s="727"/>
    </row>
    <row r="119" spans="1:14" s="701" customFormat="1" ht="12.75" hidden="1" customHeight="1" x14ac:dyDescent="0.2">
      <c r="A119" s="661"/>
      <c r="B119" s="113"/>
      <c r="C119" s="113"/>
      <c r="D119" s="113"/>
      <c r="E119" s="113"/>
      <c r="F119" s="724"/>
      <c r="G119" s="113"/>
      <c r="H119" s="109"/>
      <c r="I119" s="725"/>
      <c r="L119" s="713"/>
      <c r="M119" s="661"/>
      <c r="N119" s="727"/>
    </row>
    <row r="120" spans="1:14" s="701" customFormat="1" ht="12.75" hidden="1" customHeight="1" x14ac:dyDescent="0.2">
      <c r="A120" s="661"/>
      <c r="B120" s="113"/>
      <c r="C120" s="113"/>
      <c r="D120" s="113"/>
      <c r="E120" s="113"/>
      <c r="F120" s="724"/>
      <c r="G120" s="113"/>
      <c r="H120" s="109"/>
      <c r="I120" s="725"/>
      <c r="L120" s="713"/>
      <c r="M120" s="661"/>
      <c r="N120" s="727"/>
    </row>
    <row r="121" spans="1:14" s="701" customFormat="1" ht="12.75" hidden="1" customHeight="1" x14ac:dyDescent="0.2">
      <c r="A121" s="661"/>
      <c r="B121" s="113"/>
      <c r="C121" s="113"/>
      <c r="D121" s="113"/>
      <c r="E121" s="113"/>
      <c r="F121" s="724"/>
      <c r="G121" s="113"/>
      <c r="H121" s="109"/>
      <c r="I121" s="725"/>
      <c r="L121" s="713"/>
      <c r="M121" s="661"/>
      <c r="N121" s="727"/>
    </row>
    <row r="122" spans="1:14" s="701" customFormat="1" ht="12.75" hidden="1" customHeight="1" x14ac:dyDescent="0.2">
      <c r="A122" s="661"/>
      <c r="M122" s="661"/>
      <c r="N122" s="713"/>
    </row>
    <row r="123" spans="1:14" s="701" customFormat="1" ht="12.75" hidden="1" customHeight="1" x14ac:dyDescent="0.2">
      <c r="A123" s="661"/>
      <c r="M123" s="661"/>
      <c r="N123" s="713"/>
    </row>
    <row r="124" spans="1:14" s="701" customFormat="1" ht="12.75" hidden="1" customHeight="1" x14ac:dyDescent="0.2">
      <c r="A124" s="661"/>
      <c r="M124" s="661"/>
      <c r="N124" s="713"/>
    </row>
    <row r="125" spans="1:14" s="701" customFormat="1" ht="12.75" hidden="1" customHeight="1" x14ac:dyDescent="0.2">
      <c r="A125" s="661"/>
      <c r="B125" s="670"/>
      <c r="C125" s="706"/>
      <c r="E125" s="661"/>
      <c r="F125" s="661"/>
      <c r="G125" s="700"/>
      <c r="H125" s="700"/>
      <c r="I125" s="702"/>
      <c r="M125" s="661"/>
      <c r="N125" s="713"/>
    </row>
    <row r="126" spans="1:14" s="701" customFormat="1" ht="12.75" hidden="1" customHeight="1" x14ac:dyDescent="0.2">
      <c r="A126" s="661"/>
      <c r="B126" s="670"/>
      <c r="C126" s="706"/>
      <c r="E126" s="661"/>
      <c r="F126" s="661"/>
      <c r="G126" s="700"/>
      <c r="H126" s="700"/>
      <c r="I126" s="702"/>
      <c r="M126" s="661"/>
      <c r="N126" s="713"/>
    </row>
    <row r="127" spans="1:14" s="701" customFormat="1" ht="12.75" hidden="1" customHeight="1" x14ac:dyDescent="0.2">
      <c r="A127" s="661"/>
      <c r="B127" s="670"/>
      <c r="C127" s="706"/>
      <c r="E127" s="661"/>
      <c r="F127" s="661"/>
      <c r="G127" s="700"/>
      <c r="H127" s="700"/>
      <c r="I127" s="702"/>
      <c r="M127" s="661"/>
      <c r="N127" s="713"/>
    </row>
    <row r="128" spans="1:14" s="701" customFormat="1" ht="6.75" hidden="1" customHeight="1" x14ac:dyDescent="0.2">
      <c r="B128" s="670"/>
      <c r="C128" s="728"/>
      <c r="E128" s="661"/>
      <c r="F128" s="661"/>
      <c r="G128" s="700"/>
      <c r="H128" s="700"/>
      <c r="I128" s="702"/>
      <c r="J128" s="702"/>
      <c r="K128" s="702"/>
      <c r="M128" s="661"/>
    </row>
    <row r="129" spans="2:13" s="701" customFormat="1" ht="12.75" hidden="1" customHeight="1" x14ac:dyDescent="0.2">
      <c r="B129" s="670" t="s">
        <v>582</v>
      </c>
      <c r="C129" s="728" t="s">
        <v>1328</v>
      </c>
      <c r="D129" s="661"/>
      <c r="E129" s="661"/>
      <c r="F129" s="661"/>
      <c r="G129" s="700"/>
      <c r="H129" s="700"/>
      <c r="I129" s="702"/>
      <c r="J129" s="698"/>
      <c r="K129" s="698"/>
      <c r="M129" s="661"/>
    </row>
    <row r="130" spans="2:13" s="701" customFormat="1" ht="12.75" hidden="1" customHeight="1" x14ac:dyDescent="0.2">
      <c r="B130" s="701" t="s">
        <v>32</v>
      </c>
      <c r="C130" s="661" t="s">
        <v>632</v>
      </c>
      <c r="D130" s="661"/>
      <c r="E130" s="661"/>
      <c r="F130" s="661"/>
      <c r="G130" s="700"/>
      <c r="H130" s="700"/>
      <c r="I130" s="702"/>
      <c r="J130" s="693">
        <v>1000</v>
      </c>
      <c r="K130" s="729"/>
      <c r="M130" s="661"/>
    </row>
    <row r="131" spans="2:13" s="701" customFormat="1" ht="12.75" hidden="1" customHeight="1" x14ac:dyDescent="0.2">
      <c r="B131" s="701" t="s">
        <v>34</v>
      </c>
      <c r="C131" s="661" t="s">
        <v>1329</v>
      </c>
      <c r="D131" s="661"/>
      <c r="E131" s="661"/>
      <c r="F131" s="661"/>
      <c r="G131" s="700"/>
      <c r="H131" s="700"/>
      <c r="I131" s="702"/>
      <c r="J131" s="693">
        <v>55512</v>
      </c>
      <c r="K131" s="729"/>
      <c r="M131" s="661"/>
    </row>
    <row r="132" spans="2:13" s="701" customFormat="1" ht="12.75" hidden="1" customHeight="1" x14ac:dyDescent="0.2">
      <c r="B132" s="701" t="s">
        <v>460</v>
      </c>
      <c r="C132" s="661" t="s">
        <v>1330</v>
      </c>
      <c r="D132" s="661"/>
      <c r="E132" s="661"/>
      <c r="F132" s="661"/>
      <c r="G132" s="700"/>
      <c r="H132" s="700"/>
      <c r="I132" s="702"/>
      <c r="J132" s="693">
        <v>22121</v>
      </c>
      <c r="K132" s="729"/>
      <c r="M132" s="661"/>
    </row>
    <row r="133" spans="2:13" s="701" customFormat="1" ht="12.75" hidden="1" customHeight="1" x14ac:dyDescent="0.2">
      <c r="B133" s="701" t="s">
        <v>461</v>
      </c>
      <c r="C133" s="661" t="s">
        <v>1091</v>
      </c>
      <c r="D133" s="661"/>
      <c r="E133" s="661"/>
      <c r="F133" s="661"/>
      <c r="G133" s="700"/>
      <c r="H133" s="700"/>
      <c r="I133" s="702"/>
      <c r="J133" s="693">
        <v>3232</v>
      </c>
      <c r="K133" s="729"/>
      <c r="M133" s="661"/>
    </row>
    <row r="134" spans="2:13" s="701" customFormat="1" ht="12.75" hidden="1" customHeight="1" x14ac:dyDescent="0.2">
      <c r="B134" s="701" t="s">
        <v>462</v>
      </c>
      <c r="C134" s="661" t="s">
        <v>1013</v>
      </c>
      <c r="D134" s="661"/>
      <c r="E134" s="661"/>
      <c r="F134" s="661"/>
      <c r="G134" s="700"/>
      <c r="H134" s="700"/>
      <c r="I134" s="702"/>
      <c r="J134" s="693">
        <v>32324</v>
      </c>
      <c r="K134" s="729"/>
      <c r="M134" s="661"/>
    </row>
    <row r="135" spans="2:13" s="701" customFormat="1" ht="12.75" hidden="1" customHeight="1" x14ac:dyDescent="0.2">
      <c r="B135" s="701" t="s">
        <v>37</v>
      </c>
      <c r="C135" s="661" t="s">
        <v>1162</v>
      </c>
      <c r="D135" s="661"/>
      <c r="E135" s="661"/>
      <c r="F135" s="661"/>
      <c r="G135" s="700"/>
      <c r="H135" s="700"/>
      <c r="I135" s="702"/>
      <c r="J135" s="693">
        <v>666</v>
      </c>
      <c r="K135" s="729"/>
      <c r="M135" s="661"/>
    </row>
    <row r="136" spans="2:13" s="701" customFormat="1" ht="12.75" hidden="1" customHeight="1" x14ac:dyDescent="0.2">
      <c r="B136" s="701" t="s">
        <v>917</v>
      </c>
      <c r="C136" s="730" t="s">
        <v>1331</v>
      </c>
      <c r="D136" s="661"/>
      <c r="E136" s="661"/>
      <c r="F136" s="661"/>
      <c r="G136" s="700"/>
      <c r="H136" s="700"/>
      <c r="I136" s="702"/>
      <c r="J136" s="693">
        <v>33221</v>
      </c>
      <c r="K136" s="729"/>
      <c r="M136" s="661"/>
    </row>
    <row r="137" spans="2:13" s="701" customFormat="1" ht="12.75" hidden="1" customHeight="1" x14ac:dyDescent="0.2">
      <c r="B137" s="701" t="s">
        <v>39</v>
      </c>
      <c r="C137" s="661" t="s">
        <v>1332</v>
      </c>
      <c r="D137" s="661"/>
      <c r="E137" s="661"/>
      <c r="F137" s="661"/>
      <c r="G137" s="700"/>
      <c r="H137" s="700"/>
      <c r="I137" s="702"/>
      <c r="J137" s="693">
        <v>32321</v>
      </c>
      <c r="K137" s="729"/>
      <c r="M137" s="661"/>
    </row>
    <row r="138" spans="2:13" s="701" customFormat="1" ht="12.75" hidden="1" customHeight="1" x14ac:dyDescent="0.2">
      <c r="B138" s="701" t="s">
        <v>1333</v>
      </c>
      <c r="C138" s="661" t="s">
        <v>1334</v>
      </c>
      <c r="D138" s="661"/>
      <c r="E138" s="661"/>
      <c r="F138" s="661"/>
      <c r="G138" s="700"/>
      <c r="H138" s="700"/>
      <c r="I138" s="702"/>
      <c r="J138" s="693">
        <v>2222</v>
      </c>
      <c r="K138" s="729"/>
      <c r="M138" s="661"/>
    </row>
    <row r="139" spans="2:13" s="701" customFormat="1" ht="12.75" hidden="1" customHeight="1" x14ac:dyDescent="0.2">
      <c r="B139" s="701" t="s">
        <v>1335</v>
      </c>
      <c r="C139" s="661" t="s">
        <v>1336</v>
      </c>
      <c r="D139" s="661"/>
      <c r="E139" s="661"/>
      <c r="F139" s="661"/>
      <c r="G139" s="700"/>
      <c r="H139" s="700"/>
      <c r="I139" s="702"/>
      <c r="J139" s="693">
        <v>23232</v>
      </c>
      <c r="K139" s="729"/>
      <c r="M139" s="661"/>
    </row>
    <row r="140" spans="2:13" s="701" customFormat="1" ht="12.75" hidden="1" customHeight="1" x14ac:dyDescent="0.2">
      <c r="B140" s="701" t="s">
        <v>1337</v>
      </c>
      <c r="C140" s="661" t="s">
        <v>1338</v>
      </c>
      <c r="D140" s="661"/>
      <c r="E140" s="661"/>
      <c r="F140" s="661"/>
      <c r="G140" s="700"/>
      <c r="H140" s="700"/>
      <c r="I140" s="702"/>
      <c r="J140" s="697">
        <f>'Regulatory adjustments'!H147*2.5+'Regulatory adjustments'!H103+'Regulatory adjustments'!H102+'Regulatory adjustments'!H101</f>
        <v>0</v>
      </c>
      <c r="K140" s="731"/>
      <c r="M140" s="661"/>
    </row>
    <row r="141" spans="2:13" s="701" customFormat="1" ht="12.75" hidden="1" customHeight="1" x14ac:dyDescent="0.2">
      <c r="B141" s="701" t="s">
        <v>1339</v>
      </c>
      <c r="C141" s="661" t="s">
        <v>1340</v>
      </c>
      <c r="D141" s="661"/>
      <c r="E141" s="661"/>
      <c r="F141" s="661"/>
      <c r="G141" s="700"/>
      <c r="H141" s="700"/>
      <c r="I141" s="702"/>
      <c r="J141" s="697">
        <f>SUM(J142:J145)</f>
        <v>218609</v>
      </c>
      <c r="K141" s="731"/>
      <c r="M141" s="661"/>
    </row>
    <row r="142" spans="2:13" s="701" customFormat="1" ht="12.75" hidden="1" customHeight="1" x14ac:dyDescent="0.2">
      <c r="B142" s="701" t="s">
        <v>1341</v>
      </c>
      <c r="C142" s="695" t="s">
        <v>1342</v>
      </c>
      <c r="D142" s="661"/>
      <c r="E142" s="661"/>
      <c r="F142" s="661"/>
      <c r="G142" s="700"/>
      <c r="H142" s="700"/>
      <c r="I142" s="702"/>
      <c r="J142" s="693">
        <v>1223</v>
      </c>
      <c r="K142" s="729"/>
      <c r="M142" s="661"/>
    </row>
    <row r="143" spans="2:13" s="701" customFormat="1" ht="12.75" hidden="1" customHeight="1" x14ac:dyDescent="0.2">
      <c r="B143" s="701" t="s">
        <v>1343</v>
      </c>
      <c r="C143" s="695" t="s">
        <v>1344</v>
      </c>
      <c r="D143" s="661"/>
      <c r="E143" s="661"/>
      <c r="F143" s="661"/>
      <c r="G143" s="700"/>
      <c r="H143" s="700"/>
      <c r="I143" s="702"/>
      <c r="J143" s="693">
        <v>2131</v>
      </c>
      <c r="K143" s="729"/>
      <c r="M143" s="661"/>
    </row>
    <row r="144" spans="2:13" s="701" customFormat="1" ht="12.75" hidden="1" customHeight="1" x14ac:dyDescent="0.2">
      <c r="B144" s="701" t="s">
        <v>1345</v>
      </c>
      <c r="C144" s="695" t="s">
        <v>1346</v>
      </c>
      <c r="D144" s="661"/>
      <c r="E144" s="661"/>
      <c r="F144" s="661"/>
      <c r="G144" s="700"/>
      <c r="H144" s="700"/>
      <c r="I144" s="702"/>
      <c r="J144" s="693">
        <v>2132</v>
      </c>
      <c r="K144" s="729"/>
      <c r="M144" s="661"/>
    </row>
    <row r="145" spans="1:16384" s="701" customFormat="1" ht="12.75" hidden="1" customHeight="1" x14ac:dyDescent="0.2">
      <c r="B145" s="701" t="s">
        <v>1347</v>
      </c>
      <c r="C145" s="695" t="s">
        <v>1348</v>
      </c>
      <c r="D145" s="661"/>
      <c r="E145" s="661"/>
      <c r="F145" s="661"/>
      <c r="G145" s="700"/>
      <c r="H145" s="700"/>
      <c r="I145" s="702"/>
      <c r="J145" s="693">
        <v>213123</v>
      </c>
      <c r="K145" s="729"/>
      <c r="M145" s="661"/>
    </row>
    <row r="146" spans="1:16384" s="701" customFormat="1" ht="12.75" hidden="1" customHeight="1" x14ac:dyDescent="0.2">
      <c r="B146" s="701" t="s">
        <v>1349</v>
      </c>
      <c r="C146" s="661" t="s">
        <v>1350</v>
      </c>
      <c r="D146" s="661"/>
      <c r="E146" s="661"/>
      <c r="F146" s="661"/>
      <c r="G146" s="700"/>
      <c r="H146" s="700"/>
      <c r="I146" s="702"/>
      <c r="J146" s="693">
        <v>213</v>
      </c>
      <c r="K146" s="729"/>
      <c r="M146" s="661"/>
    </row>
    <row r="147" spans="1:16384" s="701" customFormat="1" ht="12.75" hidden="1" customHeight="1" x14ac:dyDescent="0.2">
      <c r="B147" s="701" t="s">
        <v>1351</v>
      </c>
      <c r="C147" s="661" t="s">
        <v>219</v>
      </c>
      <c r="D147" s="661"/>
      <c r="E147" s="661"/>
      <c r="F147" s="661"/>
      <c r="G147" s="700"/>
      <c r="H147" s="700"/>
      <c r="I147" s="702"/>
      <c r="J147" s="697">
        <f>IF(AND(ISNUMBER(J130),ISNUMBER(J131),ISNUMBER(J132),ISNUMBER(J133),ISNUMBER(J134),ISNUMBER(J135),ISNUMBER(J136),ISNUMBER(J137),ISNUMBER(J138),ISNUMBER(J139),ISNUMBER(J140),ISNUMBER(J141),ISNUMBER(J146)),SUM(J130:J141,J146),"")</f>
        <v>424673</v>
      </c>
      <c r="K147" s="731"/>
      <c r="M147" s="661"/>
    </row>
    <row r="148" spans="1:16384" s="701" customFormat="1" ht="6.75" hidden="1" customHeight="1" x14ac:dyDescent="0.2">
      <c r="C148" s="692"/>
      <c r="D148" s="661"/>
      <c r="E148" s="661"/>
      <c r="F148" s="661"/>
      <c r="G148" s="700"/>
      <c r="H148" s="700"/>
      <c r="I148" s="700"/>
      <c r="J148" s="700"/>
      <c r="K148" s="700"/>
      <c r="L148" s="700"/>
      <c r="M148" s="661"/>
      <c r="N148" s="700"/>
      <c r="O148" s="700"/>
      <c r="P148" s="700"/>
      <c r="Q148" s="700"/>
      <c r="R148" s="700"/>
      <c r="S148" s="700"/>
      <c r="T148" s="700"/>
      <c r="U148" s="700"/>
      <c r="V148" s="700"/>
      <c r="W148" s="700"/>
      <c r="X148" s="700"/>
      <c r="Y148" s="700"/>
      <c r="Z148" s="700"/>
      <c r="AA148" s="700"/>
      <c r="AB148" s="700"/>
      <c r="AC148" s="700"/>
      <c r="AD148" s="700"/>
      <c r="AE148" s="700"/>
      <c r="AF148" s="700"/>
      <c r="AG148" s="700"/>
      <c r="AH148" s="700"/>
      <c r="AI148" s="700"/>
      <c r="AJ148" s="700"/>
      <c r="AK148" s="700"/>
      <c r="AL148" s="700"/>
      <c r="AM148" s="700"/>
      <c r="AN148" s="700"/>
      <c r="AO148" s="700"/>
      <c r="AP148" s="700"/>
      <c r="AQ148" s="700"/>
      <c r="AR148" s="700"/>
      <c r="AS148" s="700"/>
      <c r="AT148" s="700"/>
      <c r="AU148" s="700"/>
      <c r="AV148" s="700"/>
      <c r="AW148" s="700"/>
      <c r="AX148" s="700"/>
      <c r="AY148" s="700"/>
      <c r="AZ148" s="700"/>
      <c r="BA148" s="700"/>
      <c r="BB148" s="700"/>
      <c r="BC148" s="700"/>
      <c r="BD148" s="700"/>
      <c r="BE148" s="700"/>
      <c r="BF148" s="700"/>
      <c r="BG148" s="700"/>
      <c r="BH148" s="700"/>
      <c r="BI148" s="700"/>
      <c r="BJ148" s="700"/>
      <c r="BK148" s="700"/>
      <c r="BL148" s="700"/>
      <c r="BM148" s="700"/>
      <c r="BN148" s="700"/>
      <c r="BO148" s="700"/>
      <c r="BP148" s="700"/>
      <c r="BQ148" s="700"/>
      <c r="BR148" s="700"/>
      <c r="BS148" s="700"/>
      <c r="BT148" s="700"/>
      <c r="BU148" s="700"/>
      <c r="BV148" s="700"/>
      <c r="BW148" s="700"/>
      <c r="BX148" s="700"/>
      <c r="BY148" s="700"/>
      <c r="BZ148" s="700"/>
      <c r="CA148" s="700"/>
      <c r="CB148" s="700"/>
      <c r="CC148" s="700"/>
      <c r="CD148" s="700"/>
      <c r="CE148" s="700"/>
      <c r="CF148" s="700"/>
      <c r="CG148" s="700"/>
      <c r="CH148" s="700"/>
      <c r="CI148" s="700"/>
      <c r="CJ148" s="700"/>
      <c r="CK148" s="700"/>
      <c r="CL148" s="700"/>
      <c r="CM148" s="700"/>
      <c r="CN148" s="700"/>
      <c r="CO148" s="700"/>
      <c r="CP148" s="700"/>
      <c r="CQ148" s="700"/>
      <c r="CR148" s="700"/>
      <c r="CS148" s="700"/>
      <c r="CT148" s="700"/>
      <c r="CU148" s="700"/>
      <c r="CV148" s="700"/>
      <c r="CW148" s="700"/>
      <c r="CX148" s="700"/>
      <c r="CY148" s="700"/>
      <c r="CZ148" s="700"/>
      <c r="DA148" s="700"/>
      <c r="DB148" s="700"/>
      <c r="DC148" s="700"/>
      <c r="DD148" s="700"/>
      <c r="DE148" s="700"/>
      <c r="DF148" s="700"/>
      <c r="DG148" s="700"/>
      <c r="DH148" s="700"/>
      <c r="DI148" s="700"/>
      <c r="DJ148" s="700"/>
      <c r="DK148" s="700"/>
      <c r="DL148" s="700"/>
      <c r="DM148" s="700"/>
      <c r="DN148" s="700"/>
      <c r="DO148" s="700"/>
      <c r="DP148" s="700"/>
      <c r="DQ148" s="700"/>
      <c r="DR148" s="700"/>
      <c r="DS148" s="700"/>
      <c r="DT148" s="700"/>
      <c r="DU148" s="700"/>
      <c r="DV148" s="700"/>
      <c r="DW148" s="700"/>
      <c r="DX148" s="700"/>
      <c r="DY148" s="700"/>
      <c r="DZ148" s="700"/>
      <c r="EA148" s="700"/>
      <c r="EB148" s="700"/>
      <c r="EC148" s="700"/>
      <c r="ED148" s="700"/>
      <c r="EE148" s="700"/>
      <c r="EF148" s="700"/>
      <c r="EG148" s="700"/>
      <c r="EH148" s="700"/>
      <c r="EI148" s="700"/>
      <c r="EJ148" s="700"/>
      <c r="EK148" s="700"/>
      <c r="EL148" s="700"/>
      <c r="EM148" s="700"/>
      <c r="EN148" s="700"/>
      <c r="EO148" s="700"/>
      <c r="EP148" s="700"/>
      <c r="EQ148" s="700"/>
      <c r="ER148" s="700"/>
      <c r="ES148" s="700"/>
      <c r="ET148" s="700"/>
      <c r="EU148" s="700"/>
      <c r="EV148" s="700"/>
      <c r="EW148" s="700"/>
      <c r="EX148" s="700"/>
      <c r="EY148" s="700"/>
      <c r="EZ148" s="700"/>
      <c r="FA148" s="700"/>
      <c r="FB148" s="700"/>
      <c r="FC148" s="700"/>
      <c r="FD148" s="700"/>
      <c r="FE148" s="700"/>
      <c r="FF148" s="700"/>
      <c r="FG148" s="700"/>
      <c r="FH148" s="700"/>
      <c r="FI148" s="700"/>
      <c r="FJ148" s="700"/>
      <c r="FK148" s="700"/>
      <c r="FL148" s="700"/>
      <c r="FM148" s="700"/>
      <c r="FN148" s="700"/>
      <c r="FO148" s="700"/>
      <c r="FP148" s="700"/>
      <c r="FQ148" s="700"/>
      <c r="FR148" s="700"/>
      <c r="FS148" s="700"/>
      <c r="FT148" s="700"/>
      <c r="FU148" s="700"/>
      <c r="FV148" s="700"/>
      <c r="FW148" s="700"/>
      <c r="FX148" s="700"/>
      <c r="FY148" s="700"/>
      <c r="FZ148" s="700"/>
      <c r="GA148" s="700"/>
      <c r="GB148" s="700"/>
      <c r="GC148" s="700"/>
      <c r="GD148" s="700"/>
      <c r="GE148" s="700"/>
      <c r="GF148" s="700"/>
      <c r="GG148" s="700"/>
      <c r="GH148" s="700"/>
      <c r="GI148" s="700"/>
      <c r="GJ148" s="700"/>
      <c r="GK148" s="700"/>
      <c r="GL148" s="700"/>
      <c r="GM148" s="700"/>
      <c r="GN148" s="700"/>
      <c r="GO148" s="700"/>
      <c r="GP148" s="700"/>
      <c r="GQ148" s="700"/>
      <c r="GR148" s="700"/>
      <c r="GS148" s="700"/>
      <c r="GT148" s="700"/>
      <c r="GU148" s="700"/>
      <c r="GV148" s="700"/>
      <c r="GW148" s="700"/>
      <c r="GX148" s="700"/>
      <c r="GY148" s="700"/>
      <c r="GZ148" s="700"/>
      <c r="HA148" s="700"/>
      <c r="HB148" s="700"/>
      <c r="HC148" s="700"/>
      <c r="HD148" s="700"/>
      <c r="HE148" s="700"/>
      <c r="HF148" s="700"/>
      <c r="HG148" s="700"/>
      <c r="HH148" s="700"/>
      <c r="HI148" s="700"/>
      <c r="HJ148" s="700"/>
      <c r="HK148" s="700"/>
      <c r="HL148" s="700"/>
      <c r="HM148" s="700"/>
      <c r="HN148" s="700"/>
      <c r="HO148" s="700"/>
      <c r="HP148" s="700"/>
      <c r="HQ148" s="700"/>
      <c r="HR148" s="700"/>
      <c r="HS148" s="700"/>
      <c r="HT148" s="700"/>
      <c r="HU148" s="700"/>
      <c r="HV148" s="700"/>
      <c r="HW148" s="700"/>
      <c r="HX148" s="700"/>
      <c r="HY148" s="700"/>
      <c r="HZ148" s="700"/>
      <c r="IA148" s="700"/>
      <c r="IB148" s="700"/>
      <c r="IC148" s="700"/>
      <c r="ID148" s="700"/>
      <c r="IE148" s="700"/>
      <c r="IF148" s="700"/>
      <c r="IG148" s="700"/>
      <c r="IH148" s="700"/>
      <c r="II148" s="700"/>
      <c r="IJ148" s="700"/>
      <c r="IK148" s="700"/>
      <c r="IL148" s="700"/>
      <c r="IM148" s="700"/>
      <c r="IN148" s="700"/>
      <c r="IO148" s="700"/>
      <c r="IP148" s="700"/>
      <c r="IQ148" s="700"/>
      <c r="IR148" s="700"/>
      <c r="IS148" s="700"/>
      <c r="IT148" s="700"/>
      <c r="IU148" s="700"/>
      <c r="IV148" s="700"/>
      <c r="IW148" s="700"/>
      <c r="IX148" s="700"/>
      <c r="IY148" s="700"/>
      <c r="IZ148" s="700"/>
      <c r="JA148" s="700"/>
      <c r="JB148" s="700"/>
      <c r="JC148" s="700"/>
      <c r="JD148" s="700"/>
      <c r="JE148" s="700"/>
      <c r="JF148" s="700"/>
      <c r="JG148" s="700"/>
      <c r="JH148" s="700"/>
      <c r="JI148" s="700"/>
      <c r="JJ148" s="700"/>
      <c r="JK148" s="700"/>
      <c r="JL148" s="700"/>
      <c r="JM148" s="700"/>
      <c r="JN148" s="700"/>
      <c r="JO148" s="700"/>
      <c r="JP148" s="700"/>
      <c r="JQ148" s="700"/>
      <c r="JR148" s="700"/>
      <c r="JS148" s="700"/>
      <c r="JT148" s="700"/>
      <c r="JU148" s="700"/>
      <c r="JV148" s="700"/>
      <c r="JW148" s="700"/>
      <c r="JX148" s="700"/>
      <c r="JY148" s="700"/>
      <c r="JZ148" s="700"/>
      <c r="KA148" s="700"/>
      <c r="KB148" s="700"/>
      <c r="KC148" s="700"/>
      <c r="KD148" s="700"/>
      <c r="KE148" s="700"/>
      <c r="KF148" s="700"/>
      <c r="KG148" s="700"/>
      <c r="KH148" s="700"/>
      <c r="KI148" s="700"/>
      <c r="KJ148" s="700"/>
      <c r="KK148" s="700"/>
      <c r="KL148" s="700"/>
      <c r="KM148" s="700"/>
      <c r="KN148" s="700"/>
      <c r="KO148" s="700"/>
      <c r="KP148" s="700"/>
      <c r="KQ148" s="700"/>
      <c r="KR148" s="700"/>
      <c r="KS148" s="700"/>
      <c r="KT148" s="700"/>
      <c r="KU148" s="700"/>
      <c r="KV148" s="700"/>
      <c r="KW148" s="700"/>
      <c r="KX148" s="700"/>
      <c r="KY148" s="700"/>
      <c r="KZ148" s="700"/>
      <c r="LA148" s="700"/>
      <c r="LB148" s="700"/>
      <c r="LC148" s="700"/>
      <c r="LD148" s="700"/>
      <c r="LE148" s="700"/>
      <c r="LF148" s="700"/>
      <c r="LG148" s="700"/>
      <c r="LH148" s="700"/>
      <c r="LI148" s="700"/>
      <c r="LJ148" s="700"/>
      <c r="LK148" s="700"/>
      <c r="LL148" s="700"/>
      <c r="LM148" s="700"/>
      <c r="LN148" s="700"/>
      <c r="LO148" s="700"/>
      <c r="LP148" s="700"/>
      <c r="LQ148" s="700"/>
      <c r="LR148" s="700"/>
      <c r="LS148" s="700"/>
      <c r="LT148" s="700"/>
      <c r="LU148" s="700"/>
      <c r="LV148" s="700"/>
      <c r="LW148" s="700"/>
      <c r="LX148" s="700"/>
      <c r="LY148" s="700"/>
      <c r="LZ148" s="700"/>
      <c r="MA148" s="700"/>
      <c r="MB148" s="700"/>
      <c r="MC148" s="700"/>
      <c r="MD148" s="700"/>
      <c r="ME148" s="700"/>
      <c r="MF148" s="700"/>
      <c r="MG148" s="700"/>
      <c r="MH148" s="700"/>
      <c r="MI148" s="700"/>
      <c r="MJ148" s="700"/>
      <c r="MK148" s="700"/>
      <c r="ML148" s="700"/>
      <c r="MM148" s="700"/>
      <c r="MN148" s="700"/>
      <c r="MO148" s="700"/>
      <c r="MP148" s="700"/>
      <c r="MQ148" s="700"/>
      <c r="MR148" s="700"/>
      <c r="MS148" s="700"/>
      <c r="MT148" s="700"/>
      <c r="MU148" s="700"/>
      <c r="MV148" s="700"/>
      <c r="MW148" s="700"/>
      <c r="MX148" s="700"/>
      <c r="MY148" s="700"/>
      <c r="MZ148" s="700"/>
      <c r="NA148" s="700"/>
      <c r="NB148" s="700"/>
      <c r="NC148" s="700"/>
      <c r="ND148" s="700"/>
      <c r="NE148" s="700"/>
      <c r="NF148" s="700"/>
      <c r="NG148" s="700"/>
      <c r="NH148" s="700"/>
      <c r="NI148" s="700"/>
      <c r="NJ148" s="700"/>
      <c r="NK148" s="700"/>
      <c r="NL148" s="700"/>
      <c r="NM148" s="700"/>
      <c r="NN148" s="700"/>
      <c r="NO148" s="700"/>
      <c r="NP148" s="700"/>
      <c r="NQ148" s="700"/>
      <c r="NR148" s="700"/>
      <c r="NS148" s="700"/>
      <c r="NT148" s="700"/>
      <c r="NU148" s="700"/>
      <c r="NV148" s="700"/>
      <c r="NW148" s="700"/>
      <c r="NX148" s="700"/>
      <c r="NY148" s="700"/>
      <c r="NZ148" s="700"/>
      <c r="OA148" s="700"/>
      <c r="OB148" s="700"/>
      <c r="OC148" s="700"/>
      <c r="OD148" s="700"/>
      <c r="OE148" s="700"/>
      <c r="OF148" s="700"/>
      <c r="OG148" s="700"/>
      <c r="OH148" s="700"/>
      <c r="OI148" s="700"/>
      <c r="OJ148" s="700"/>
      <c r="OK148" s="700"/>
      <c r="OL148" s="700"/>
      <c r="OM148" s="700"/>
      <c r="ON148" s="700"/>
      <c r="OO148" s="700"/>
      <c r="OP148" s="700"/>
      <c r="OQ148" s="700"/>
      <c r="OR148" s="700"/>
      <c r="OS148" s="700"/>
      <c r="OT148" s="700"/>
      <c r="OU148" s="700"/>
      <c r="OV148" s="700"/>
      <c r="OW148" s="700"/>
      <c r="OX148" s="700"/>
      <c r="OY148" s="700"/>
      <c r="OZ148" s="700"/>
      <c r="PA148" s="700"/>
      <c r="PB148" s="700"/>
      <c r="PC148" s="700"/>
      <c r="PD148" s="700"/>
      <c r="PE148" s="700"/>
      <c r="PF148" s="700"/>
      <c r="PG148" s="700"/>
      <c r="PH148" s="700"/>
      <c r="PI148" s="700"/>
      <c r="PJ148" s="700"/>
      <c r="PK148" s="700"/>
      <c r="PL148" s="700"/>
      <c r="PM148" s="700"/>
      <c r="PN148" s="700"/>
      <c r="PO148" s="700"/>
      <c r="PP148" s="700"/>
      <c r="PQ148" s="700"/>
      <c r="PR148" s="700"/>
      <c r="PS148" s="700"/>
      <c r="PT148" s="700"/>
      <c r="PU148" s="700"/>
      <c r="PV148" s="700"/>
      <c r="PW148" s="700"/>
      <c r="PX148" s="700"/>
      <c r="PY148" s="700"/>
      <c r="PZ148" s="700"/>
      <c r="QA148" s="700"/>
      <c r="QB148" s="700"/>
      <c r="QC148" s="700"/>
      <c r="QD148" s="700"/>
      <c r="QE148" s="700"/>
      <c r="QF148" s="700"/>
      <c r="QG148" s="700"/>
      <c r="QH148" s="700"/>
      <c r="QI148" s="700"/>
      <c r="QJ148" s="700"/>
      <c r="QK148" s="700"/>
      <c r="QL148" s="700"/>
      <c r="QM148" s="700"/>
      <c r="QN148" s="700"/>
      <c r="QO148" s="700"/>
      <c r="QP148" s="700"/>
      <c r="QQ148" s="700"/>
      <c r="QR148" s="700"/>
      <c r="QS148" s="700"/>
      <c r="QT148" s="700"/>
      <c r="QU148" s="700"/>
      <c r="QV148" s="700"/>
      <c r="QW148" s="700"/>
      <c r="QX148" s="700"/>
      <c r="QY148" s="700"/>
      <c r="QZ148" s="700"/>
      <c r="RA148" s="700"/>
      <c r="RB148" s="700"/>
      <c r="RC148" s="700"/>
      <c r="RD148" s="700"/>
      <c r="RE148" s="700"/>
      <c r="RF148" s="700"/>
      <c r="RG148" s="700"/>
      <c r="RH148" s="700"/>
      <c r="RI148" s="700"/>
      <c r="RJ148" s="700"/>
      <c r="RK148" s="700"/>
      <c r="RL148" s="700"/>
      <c r="RM148" s="700"/>
      <c r="RN148" s="700"/>
      <c r="RO148" s="700"/>
      <c r="RP148" s="700"/>
      <c r="RQ148" s="700"/>
      <c r="RR148" s="700"/>
      <c r="RS148" s="700"/>
      <c r="RT148" s="700"/>
      <c r="RU148" s="700"/>
      <c r="RV148" s="700"/>
      <c r="RW148" s="700"/>
      <c r="RX148" s="700"/>
      <c r="RY148" s="700"/>
      <c r="RZ148" s="700"/>
      <c r="SA148" s="700"/>
      <c r="SB148" s="700"/>
      <c r="SC148" s="700"/>
      <c r="SD148" s="700"/>
      <c r="SE148" s="700"/>
      <c r="SF148" s="700"/>
      <c r="SG148" s="700"/>
      <c r="SH148" s="700"/>
      <c r="SI148" s="700"/>
      <c r="SJ148" s="700"/>
      <c r="SK148" s="700"/>
      <c r="SL148" s="700"/>
      <c r="SM148" s="700"/>
      <c r="SN148" s="700"/>
      <c r="SO148" s="700"/>
      <c r="SP148" s="700"/>
      <c r="SQ148" s="700"/>
      <c r="SR148" s="700"/>
      <c r="SS148" s="700"/>
      <c r="ST148" s="700"/>
      <c r="SU148" s="700"/>
      <c r="SV148" s="700"/>
      <c r="SW148" s="700"/>
      <c r="SX148" s="700"/>
      <c r="SY148" s="700"/>
      <c r="SZ148" s="700"/>
      <c r="TA148" s="700"/>
      <c r="TB148" s="700"/>
      <c r="TC148" s="700"/>
      <c r="TD148" s="700"/>
      <c r="TE148" s="700"/>
      <c r="TF148" s="700"/>
      <c r="TG148" s="700"/>
      <c r="TH148" s="700"/>
      <c r="TI148" s="700"/>
      <c r="TJ148" s="700"/>
      <c r="TK148" s="700"/>
      <c r="TL148" s="700"/>
      <c r="TM148" s="700"/>
      <c r="TN148" s="700"/>
      <c r="TO148" s="700"/>
      <c r="TP148" s="700"/>
      <c r="TQ148" s="700"/>
      <c r="TR148" s="700"/>
      <c r="TS148" s="700"/>
      <c r="TT148" s="700"/>
      <c r="TU148" s="700"/>
      <c r="TV148" s="700"/>
      <c r="TW148" s="700"/>
      <c r="TX148" s="700"/>
      <c r="TY148" s="700"/>
      <c r="TZ148" s="700"/>
      <c r="UA148" s="700"/>
      <c r="UB148" s="700"/>
      <c r="UC148" s="700"/>
      <c r="UD148" s="700"/>
      <c r="UE148" s="700"/>
      <c r="UF148" s="700"/>
      <c r="UG148" s="700"/>
      <c r="UH148" s="700"/>
      <c r="UI148" s="700"/>
      <c r="UJ148" s="700"/>
      <c r="UK148" s="700"/>
      <c r="UL148" s="700"/>
      <c r="UM148" s="700"/>
      <c r="UN148" s="700"/>
      <c r="UO148" s="700"/>
      <c r="UP148" s="700"/>
      <c r="UQ148" s="700"/>
      <c r="UR148" s="700"/>
      <c r="US148" s="700"/>
      <c r="UT148" s="700"/>
      <c r="UU148" s="700"/>
      <c r="UV148" s="700"/>
      <c r="UW148" s="700"/>
      <c r="UX148" s="700"/>
      <c r="UY148" s="700"/>
      <c r="UZ148" s="700"/>
      <c r="VA148" s="700"/>
      <c r="VB148" s="700"/>
      <c r="VC148" s="700"/>
      <c r="VD148" s="700"/>
      <c r="VE148" s="700"/>
      <c r="VF148" s="700"/>
      <c r="VG148" s="700"/>
      <c r="VH148" s="700"/>
      <c r="VI148" s="700"/>
      <c r="VJ148" s="700"/>
      <c r="VK148" s="700"/>
      <c r="VL148" s="700"/>
      <c r="VM148" s="700"/>
      <c r="VN148" s="700"/>
      <c r="VO148" s="700"/>
      <c r="VP148" s="700"/>
      <c r="VQ148" s="700"/>
      <c r="VR148" s="700"/>
      <c r="VS148" s="700"/>
      <c r="VT148" s="700"/>
      <c r="VU148" s="700"/>
      <c r="VV148" s="700"/>
      <c r="VW148" s="700"/>
      <c r="VX148" s="700"/>
      <c r="VY148" s="700"/>
      <c r="VZ148" s="700"/>
      <c r="WA148" s="700"/>
      <c r="WB148" s="700"/>
      <c r="WC148" s="700"/>
      <c r="WD148" s="700"/>
      <c r="WE148" s="700"/>
      <c r="WF148" s="700"/>
      <c r="WG148" s="700"/>
      <c r="WH148" s="700"/>
      <c r="WI148" s="700"/>
      <c r="WJ148" s="700"/>
      <c r="WK148" s="700"/>
      <c r="WL148" s="700"/>
      <c r="WM148" s="700"/>
      <c r="WN148" s="700"/>
      <c r="WO148" s="700"/>
      <c r="WP148" s="700"/>
      <c r="WQ148" s="700"/>
      <c r="WR148" s="700"/>
      <c r="WS148" s="700"/>
      <c r="WT148" s="700"/>
      <c r="WU148" s="700"/>
      <c r="WV148" s="700"/>
      <c r="WW148" s="700"/>
      <c r="WX148" s="700"/>
      <c r="WY148" s="700"/>
      <c r="WZ148" s="700"/>
      <c r="XA148" s="700"/>
      <c r="XB148" s="700"/>
      <c r="XC148" s="700"/>
      <c r="XD148" s="700"/>
      <c r="XE148" s="700"/>
      <c r="XF148" s="700"/>
      <c r="XG148" s="700"/>
      <c r="XH148" s="700"/>
      <c r="XI148" s="700"/>
      <c r="XJ148" s="700"/>
      <c r="XK148" s="700"/>
      <c r="XL148" s="700"/>
      <c r="XM148" s="700"/>
      <c r="XN148" s="700"/>
      <c r="XO148" s="700"/>
      <c r="XP148" s="700"/>
      <c r="XQ148" s="700"/>
      <c r="XR148" s="700"/>
      <c r="XS148" s="700"/>
      <c r="XT148" s="700"/>
      <c r="XU148" s="700"/>
      <c r="XV148" s="700"/>
      <c r="XW148" s="700"/>
      <c r="XX148" s="700"/>
      <c r="XY148" s="700"/>
      <c r="XZ148" s="700"/>
      <c r="YA148" s="700"/>
      <c r="YB148" s="700"/>
      <c r="YC148" s="700"/>
      <c r="YD148" s="700"/>
      <c r="YE148" s="700"/>
      <c r="YF148" s="700"/>
      <c r="YG148" s="700"/>
      <c r="YH148" s="700"/>
      <c r="YI148" s="700"/>
      <c r="YJ148" s="700"/>
      <c r="YK148" s="700"/>
      <c r="YL148" s="700"/>
      <c r="YM148" s="700"/>
      <c r="YN148" s="700"/>
      <c r="YO148" s="700"/>
      <c r="YP148" s="700"/>
      <c r="YQ148" s="700"/>
      <c r="YR148" s="700"/>
      <c r="YS148" s="700"/>
      <c r="YT148" s="700"/>
      <c r="YU148" s="700"/>
      <c r="YV148" s="700"/>
      <c r="YW148" s="700"/>
      <c r="YX148" s="700"/>
      <c r="YY148" s="700"/>
      <c r="YZ148" s="700"/>
      <c r="ZA148" s="700"/>
      <c r="ZB148" s="700"/>
      <c r="ZC148" s="700"/>
      <c r="ZD148" s="700"/>
      <c r="ZE148" s="700"/>
      <c r="ZF148" s="700"/>
      <c r="ZG148" s="700"/>
      <c r="ZH148" s="700"/>
      <c r="ZI148" s="700"/>
      <c r="ZJ148" s="700"/>
      <c r="ZK148" s="700"/>
      <c r="ZL148" s="700"/>
      <c r="ZM148" s="700"/>
      <c r="ZN148" s="700"/>
      <c r="ZO148" s="700"/>
      <c r="ZP148" s="700"/>
      <c r="ZQ148" s="700"/>
      <c r="ZR148" s="700"/>
      <c r="ZS148" s="700"/>
      <c r="ZT148" s="700"/>
      <c r="ZU148" s="700"/>
      <c r="ZV148" s="700"/>
      <c r="ZW148" s="700"/>
      <c r="ZX148" s="700"/>
      <c r="ZY148" s="700"/>
      <c r="ZZ148" s="700"/>
      <c r="AAA148" s="700"/>
      <c r="AAB148" s="700"/>
      <c r="AAC148" s="700"/>
      <c r="AAD148" s="700"/>
      <c r="AAE148" s="700"/>
      <c r="AAF148" s="700"/>
      <c r="AAG148" s="700"/>
      <c r="AAH148" s="700"/>
      <c r="AAI148" s="700"/>
      <c r="AAJ148" s="700"/>
      <c r="AAK148" s="700"/>
      <c r="AAL148" s="700"/>
      <c r="AAM148" s="700"/>
      <c r="AAN148" s="700"/>
      <c r="AAO148" s="700"/>
      <c r="AAP148" s="700"/>
      <c r="AAQ148" s="700"/>
      <c r="AAR148" s="700"/>
      <c r="AAS148" s="700"/>
      <c r="AAT148" s="700"/>
      <c r="AAU148" s="700"/>
      <c r="AAV148" s="700"/>
      <c r="AAW148" s="700"/>
      <c r="AAX148" s="700"/>
      <c r="AAY148" s="700"/>
      <c r="AAZ148" s="700"/>
      <c r="ABA148" s="700"/>
      <c r="ABB148" s="700"/>
      <c r="ABC148" s="700"/>
      <c r="ABD148" s="700"/>
      <c r="ABE148" s="700"/>
      <c r="ABF148" s="700"/>
      <c r="ABG148" s="700"/>
      <c r="ABH148" s="700"/>
      <c r="ABI148" s="700"/>
      <c r="ABJ148" s="700"/>
      <c r="ABK148" s="700"/>
      <c r="ABL148" s="700"/>
      <c r="ABM148" s="700"/>
      <c r="ABN148" s="700"/>
      <c r="ABO148" s="700"/>
      <c r="ABP148" s="700"/>
      <c r="ABQ148" s="700"/>
      <c r="ABR148" s="700"/>
      <c r="ABS148" s="700"/>
      <c r="ABT148" s="700"/>
      <c r="ABU148" s="700"/>
      <c r="ABV148" s="700"/>
      <c r="ABW148" s="700"/>
      <c r="ABX148" s="700"/>
      <c r="ABY148" s="700"/>
      <c r="ABZ148" s="700"/>
      <c r="ACA148" s="700"/>
      <c r="ACB148" s="700"/>
      <c r="ACC148" s="700"/>
      <c r="ACD148" s="700"/>
      <c r="ACE148" s="700"/>
      <c r="ACF148" s="700"/>
      <c r="ACG148" s="700"/>
      <c r="ACH148" s="700"/>
      <c r="ACI148" s="700"/>
      <c r="ACJ148" s="700"/>
      <c r="ACK148" s="700"/>
      <c r="ACL148" s="700"/>
      <c r="ACM148" s="700"/>
      <c r="ACN148" s="700"/>
      <c r="ACO148" s="700"/>
      <c r="ACP148" s="700"/>
      <c r="ACQ148" s="700"/>
      <c r="ACR148" s="700"/>
      <c r="ACS148" s="700"/>
      <c r="ACT148" s="700"/>
      <c r="ACU148" s="700"/>
      <c r="ACV148" s="700"/>
      <c r="ACW148" s="700"/>
      <c r="ACX148" s="700"/>
      <c r="ACY148" s="700"/>
      <c r="ACZ148" s="700"/>
      <c r="ADA148" s="700"/>
      <c r="ADB148" s="700"/>
      <c r="ADC148" s="700"/>
      <c r="ADD148" s="700"/>
      <c r="ADE148" s="700"/>
      <c r="ADF148" s="700"/>
      <c r="ADG148" s="700"/>
      <c r="ADH148" s="700"/>
      <c r="ADI148" s="700"/>
      <c r="ADJ148" s="700"/>
      <c r="ADK148" s="700"/>
      <c r="ADL148" s="700"/>
      <c r="ADM148" s="700"/>
      <c r="ADN148" s="700"/>
      <c r="ADO148" s="700"/>
      <c r="ADP148" s="700"/>
      <c r="ADQ148" s="700"/>
      <c r="ADR148" s="700"/>
      <c r="ADS148" s="700"/>
      <c r="ADT148" s="700"/>
      <c r="ADU148" s="700"/>
      <c r="ADV148" s="700"/>
      <c r="ADW148" s="700"/>
      <c r="ADX148" s="700"/>
      <c r="ADY148" s="700"/>
      <c r="ADZ148" s="700"/>
      <c r="AEA148" s="700"/>
      <c r="AEB148" s="700"/>
      <c r="AEC148" s="700"/>
      <c r="AED148" s="700"/>
      <c r="AEE148" s="700"/>
      <c r="AEF148" s="700"/>
      <c r="AEG148" s="700"/>
      <c r="AEH148" s="700"/>
      <c r="AEI148" s="700"/>
      <c r="AEJ148" s="700"/>
      <c r="AEK148" s="700"/>
      <c r="AEL148" s="700"/>
      <c r="AEM148" s="700"/>
      <c r="AEN148" s="700"/>
      <c r="AEO148" s="700"/>
      <c r="AEP148" s="700"/>
      <c r="AEQ148" s="700"/>
      <c r="AER148" s="700"/>
      <c r="AES148" s="700"/>
      <c r="AET148" s="700"/>
      <c r="AEU148" s="700"/>
      <c r="AEV148" s="700"/>
      <c r="AEW148" s="700"/>
      <c r="AEX148" s="700"/>
      <c r="AEY148" s="700"/>
      <c r="AEZ148" s="700"/>
      <c r="AFA148" s="700"/>
      <c r="AFB148" s="700"/>
      <c r="AFC148" s="700"/>
      <c r="AFD148" s="700"/>
      <c r="AFE148" s="700"/>
      <c r="AFF148" s="700"/>
      <c r="AFG148" s="700"/>
      <c r="AFH148" s="700"/>
      <c r="AFI148" s="700"/>
      <c r="AFJ148" s="700"/>
      <c r="AFK148" s="700"/>
      <c r="AFL148" s="700"/>
      <c r="AFM148" s="700"/>
      <c r="AFN148" s="700"/>
      <c r="AFO148" s="700"/>
      <c r="AFP148" s="700"/>
      <c r="AFQ148" s="700"/>
      <c r="AFR148" s="700"/>
      <c r="AFS148" s="700"/>
      <c r="AFT148" s="700"/>
      <c r="AFU148" s="700"/>
      <c r="AFV148" s="700"/>
      <c r="AFW148" s="700"/>
      <c r="AFX148" s="700"/>
      <c r="AFY148" s="700"/>
      <c r="AFZ148" s="700"/>
      <c r="AGA148" s="700"/>
      <c r="AGB148" s="700"/>
      <c r="AGC148" s="700"/>
      <c r="AGD148" s="700"/>
      <c r="AGE148" s="700"/>
      <c r="AGF148" s="700"/>
      <c r="AGG148" s="700"/>
      <c r="AGH148" s="700"/>
      <c r="AGI148" s="700"/>
      <c r="AGJ148" s="700"/>
      <c r="AGK148" s="700"/>
      <c r="AGL148" s="700"/>
      <c r="AGM148" s="700"/>
      <c r="AGN148" s="700"/>
      <c r="AGO148" s="700"/>
      <c r="AGP148" s="700"/>
      <c r="AGQ148" s="700"/>
      <c r="AGR148" s="700"/>
      <c r="AGS148" s="700"/>
      <c r="AGT148" s="700"/>
      <c r="AGU148" s="700"/>
      <c r="AGV148" s="700"/>
      <c r="AGW148" s="700"/>
      <c r="AGX148" s="700"/>
      <c r="AGY148" s="700"/>
      <c r="AGZ148" s="700"/>
      <c r="AHA148" s="700"/>
      <c r="AHB148" s="700"/>
      <c r="AHC148" s="700"/>
      <c r="AHD148" s="700"/>
      <c r="AHE148" s="700"/>
      <c r="AHF148" s="700"/>
      <c r="AHG148" s="700"/>
      <c r="AHH148" s="700"/>
      <c r="AHI148" s="700"/>
      <c r="AHJ148" s="700"/>
      <c r="AHK148" s="700"/>
      <c r="AHL148" s="700"/>
      <c r="AHM148" s="700"/>
      <c r="AHN148" s="700"/>
      <c r="AHO148" s="700"/>
      <c r="AHP148" s="700"/>
      <c r="AHQ148" s="700"/>
      <c r="AHR148" s="700"/>
      <c r="AHS148" s="700"/>
      <c r="AHT148" s="700"/>
      <c r="AHU148" s="700"/>
      <c r="AHV148" s="700"/>
      <c r="AHW148" s="700"/>
      <c r="AHX148" s="700"/>
      <c r="AHY148" s="700"/>
      <c r="AHZ148" s="700"/>
      <c r="AIA148" s="700"/>
      <c r="AIB148" s="700"/>
      <c r="AIC148" s="700"/>
      <c r="AID148" s="700"/>
      <c r="AIE148" s="700"/>
      <c r="AIF148" s="700"/>
      <c r="AIG148" s="700"/>
      <c r="AIH148" s="700"/>
      <c r="AII148" s="700"/>
      <c r="AIJ148" s="700"/>
      <c r="AIK148" s="700"/>
      <c r="AIL148" s="700"/>
      <c r="AIM148" s="700"/>
      <c r="AIN148" s="700"/>
      <c r="AIO148" s="700"/>
      <c r="AIP148" s="700"/>
      <c r="AIQ148" s="700"/>
      <c r="AIR148" s="700"/>
      <c r="AIS148" s="700"/>
      <c r="AIT148" s="700"/>
      <c r="AIU148" s="700"/>
      <c r="AIV148" s="700"/>
      <c r="AIW148" s="700"/>
      <c r="AIX148" s="700"/>
      <c r="AIY148" s="700"/>
      <c r="AIZ148" s="700"/>
      <c r="AJA148" s="700"/>
      <c r="AJB148" s="700"/>
      <c r="AJC148" s="700"/>
      <c r="AJD148" s="700"/>
      <c r="AJE148" s="700"/>
      <c r="AJF148" s="700"/>
      <c r="AJG148" s="700"/>
      <c r="AJH148" s="700"/>
      <c r="AJI148" s="700"/>
      <c r="AJJ148" s="700"/>
      <c r="AJK148" s="700"/>
      <c r="AJL148" s="700"/>
      <c r="AJM148" s="700"/>
      <c r="AJN148" s="700"/>
      <c r="AJO148" s="700"/>
      <c r="AJP148" s="700"/>
      <c r="AJQ148" s="700"/>
      <c r="AJR148" s="700"/>
      <c r="AJS148" s="700"/>
      <c r="AJT148" s="700"/>
      <c r="AJU148" s="700"/>
      <c r="AJV148" s="700"/>
      <c r="AJW148" s="700"/>
      <c r="AJX148" s="700"/>
      <c r="AJY148" s="700"/>
      <c r="AJZ148" s="700"/>
      <c r="AKA148" s="700"/>
      <c r="AKB148" s="700"/>
      <c r="AKC148" s="700"/>
      <c r="AKD148" s="700"/>
      <c r="AKE148" s="700"/>
      <c r="AKF148" s="700"/>
      <c r="AKG148" s="700"/>
      <c r="AKH148" s="700"/>
      <c r="AKI148" s="700"/>
      <c r="AKJ148" s="700"/>
      <c r="AKK148" s="700"/>
      <c r="AKL148" s="700"/>
      <c r="AKM148" s="700"/>
      <c r="AKN148" s="700"/>
      <c r="AKO148" s="700"/>
      <c r="AKP148" s="700"/>
      <c r="AKQ148" s="700"/>
      <c r="AKR148" s="700"/>
      <c r="AKS148" s="700"/>
      <c r="AKT148" s="700"/>
      <c r="AKU148" s="700"/>
      <c r="AKV148" s="700"/>
      <c r="AKW148" s="700"/>
      <c r="AKX148" s="700"/>
      <c r="AKY148" s="700"/>
      <c r="AKZ148" s="700"/>
      <c r="ALA148" s="700"/>
      <c r="ALB148" s="700"/>
      <c r="ALC148" s="700"/>
      <c r="ALD148" s="700"/>
      <c r="ALE148" s="700"/>
      <c r="ALF148" s="700"/>
      <c r="ALG148" s="700"/>
      <c r="ALH148" s="700"/>
      <c r="ALI148" s="700"/>
      <c r="ALJ148" s="700"/>
      <c r="ALK148" s="700"/>
      <c r="ALL148" s="700"/>
      <c r="ALM148" s="700"/>
      <c r="ALN148" s="700"/>
      <c r="ALO148" s="700"/>
      <c r="ALP148" s="700"/>
      <c r="ALQ148" s="700"/>
      <c r="ALR148" s="700"/>
      <c r="ALS148" s="700"/>
      <c r="ALT148" s="700"/>
      <c r="ALU148" s="700"/>
      <c r="ALV148" s="700"/>
      <c r="ALW148" s="700"/>
      <c r="ALX148" s="700"/>
      <c r="ALY148" s="700"/>
      <c r="ALZ148" s="700"/>
      <c r="AMA148" s="700"/>
      <c r="AMB148" s="700"/>
      <c r="AMC148" s="700"/>
      <c r="AMD148" s="700"/>
      <c r="AME148" s="700"/>
      <c r="AMF148" s="700"/>
      <c r="AMG148" s="700"/>
      <c r="AMH148" s="700"/>
      <c r="AMI148" s="700"/>
      <c r="AMJ148" s="700"/>
      <c r="AMK148" s="700"/>
      <c r="AML148" s="700"/>
      <c r="AMM148" s="700"/>
      <c r="AMN148" s="700"/>
      <c r="AMO148" s="700"/>
      <c r="AMP148" s="700"/>
      <c r="AMQ148" s="700"/>
      <c r="AMR148" s="700"/>
      <c r="AMS148" s="700"/>
      <c r="AMT148" s="700"/>
      <c r="AMU148" s="700"/>
      <c r="AMV148" s="700"/>
      <c r="AMW148" s="700"/>
      <c r="AMX148" s="700"/>
      <c r="AMY148" s="700"/>
      <c r="AMZ148" s="700"/>
      <c r="ANA148" s="700"/>
      <c r="ANB148" s="700"/>
      <c r="ANC148" s="700"/>
      <c r="AND148" s="700"/>
      <c r="ANE148" s="700"/>
      <c r="ANF148" s="700"/>
      <c r="ANG148" s="700"/>
      <c r="ANH148" s="700"/>
      <c r="ANI148" s="700"/>
      <c r="ANJ148" s="700"/>
      <c r="ANK148" s="700"/>
      <c r="ANL148" s="700"/>
      <c r="ANM148" s="700"/>
      <c r="ANN148" s="700"/>
      <c r="ANO148" s="700"/>
      <c r="ANP148" s="700"/>
      <c r="ANQ148" s="700"/>
      <c r="ANR148" s="700"/>
      <c r="ANS148" s="700"/>
      <c r="ANT148" s="700"/>
      <c r="ANU148" s="700"/>
      <c r="ANV148" s="700"/>
      <c r="ANW148" s="700"/>
      <c r="ANX148" s="700"/>
      <c r="ANY148" s="700"/>
      <c r="ANZ148" s="700"/>
      <c r="AOA148" s="700"/>
      <c r="AOB148" s="700"/>
      <c r="AOC148" s="700"/>
      <c r="AOD148" s="700"/>
      <c r="AOE148" s="700"/>
      <c r="AOF148" s="700"/>
      <c r="AOG148" s="700"/>
      <c r="AOH148" s="700"/>
      <c r="AOI148" s="700"/>
      <c r="AOJ148" s="700"/>
      <c r="AOK148" s="700"/>
      <c r="AOL148" s="700"/>
      <c r="AOM148" s="700"/>
      <c r="AON148" s="700"/>
      <c r="AOO148" s="700"/>
      <c r="AOP148" s="700"/>
      <c r="AOQ148" s="700"/>
      <c r="AOR148" s="700"/>
      <c r="AOS148" s="700"/>
      <c r="AOT148" s="700"/>
      <c r="AOU148" s="700"/>
      <c r="AOV148" s="700"/>
      <c r="AOW148" s="700"/>
      <c r="AOX148" s="700"/>
      <c r="AOY148" s="700"/>
      <c r="AOZ148" s="700"/>
      <c r="APA148" s="700"/>
      <c r="APB148" s="700"/>
      <c r="APC148" s="700"/>
      <c r="APD148" s="700"/>
      <c r="APE148" s="700"/>
      <c r="APF148" s="700"/>
      <c r="APG148" s="700"/>
      <c r="APH148" s="700"/>
      <c r="API148" s="700"/>
      <c r="APJ148" s="700"/>
      <c r="APK148" s="700"/>
      <c r="APL148" s="700"/>
      <c r="APM148" s="700"/>
      <c r="APN148" s="700"/>
      <c r="APO148" s="700"/>
      <c r="APP148" s="700"/>
      <c r="APQ148" s="700"/>
      <c r="APR148" s="700"/>
      <c r="APS148" s="700"/>
      <c r="APT148" s="700"/>
      <c r="APU148" s="700"/>
      <c r="APV148" s="700"/>
      <c r="APW148" s="700"/>
      <c r="APX148" s="700"/>
      <c r="APY148" s="700"/>
      <c r="APZ148" s="700"/>
      <c r="AQA148" s="700"/>
      <c r="AQB148" s="700"/>
      <c r="AQC148" s="700"/>
      <c r="AQD148" s="700"/>
      <c r="AQE148" s="700"/>
      <c r="AQF148" s="700"/>
      <c r="AQG148" s="700"/>
      <c r="AQH148" s="700"/>
      <c r="AQI148" s="700"/>
      <c r="AQJ148" s="700"/>
      <c r="AQK148" s="700"/>
      <c r="AQL148" s="700"/>
      <c r="AQM148" s="700"/>
      <c r="AQN148" s="700"/>
      <c r="AQO148" s="700"/>
      <c r="AQP148" s="700"/>
      <c r="AQQ148" s="700"/>
      <c r="AQR148" s="700"/>
      <c r="AQS148" s="700"/>
      <c r="AQT148" s="700"/>
      <c r="AQU148" s="700"/>
      <c r="AQV148" s="700"/>
      <c r="AQW148" s="700"/>
      <c r="AQX148" s="700"/>
      <c r="AQY148" s="700"/>
      <c r="AQZ148" s="700"/>
      <c r="ARA148" s="700"/>
      <c r="ARB148" s="700"/>
      <c r="ARC148" s="700"/>
      <c r="ARD148" s="700"/>
      <c r="ARE148" s="700"/>
      <c r="ARF148" s="700"/>
      <c r="ARG148" s="700"/>
      <c r="ARH148" s="700"/>
      <c r="ARI148" s="700"/>
      <c r="ARJ148" s="700"/>
      <c r="ARK148" s="700"/>
      <c r="ARL148" s="700"/>
      <c r="ARM148" s="700"/>
      <c r="ARN148" s="700"/>
      <c r="ARO148" s="700"/>
      <c r="ARP148" s="700"/>
      <c r="ARQ148" s="700"/>
      <c r="ARR148" s="700"/>
      <c r="ARS148" s="700"/>
      <c r="ART148" s="700"/>
      <c r="ARU148" s="700"/>
      <c r="ARV148" s="700"/>
      <c r="ARW148" s="700"/>
      <c r="ARX148" s="700"/>
      <c r="ARY148" s="700"/>
      <c r="ARZ148" s="700"/>
      <c r="ASA148" s="700"/>
      <c r="ASB148" s="700"/>
      <c r="ASC148" s="700"/>
      <c r="ASD148" s="700"/>
      <c r="ASE148" s="700"/>
      <c r="ASF148" s="700"/>
      <c r="ASG148" s="700"/>
      <c r="ASH148" s="700"/>
      <c r="ASI148" s="700"/>
      <c r="ASJ148" s="700"/>
      <c r="ASK148" s="700"/>
      <c r="ASL148" s="700"/>
      <c r="ASM148" s="700"/>
      <c r="ASN148" s="700"/>
      <c r="ASO148" s="700"/>
      <c r="ASP148" s="700"/>
      <c r="ASQ148" s="700"/>
      <c r="ASR148" s="700"/>
      <c r="ASS148" s="700"/>
      <c r="AST148" s="700"/>
      <c r="ASU148" s="700"/>
      <c r="ASV148" s="700"/>
      <c r="ASW148" s="700"/>
      <c r="ASX148" s="700"/>
      <c r="ASY148" s="700"/>
      <c r="ASZ148" s="700"/>
      <c r="ATA148" s="700"/>
      <c r="ATB148" s="700"/>
      <c r="ATC148" s="700"/>
      <c r="ATD148" s="700"/>
      <c r="ATE148" s="700"/>
      <c r="ATF148" s="700"/>
      <c r="ATG148" s="700"/>
      <c r="ATH148" s="700"/>
      <c r="ATI148" s="700"/>
      <c r="ATJ148" s="700"/>
      <c r="ATK148" s="700"/>
      <c r="ATL148" s="700"/>
      <c r="ATM148" s="700"/>
      <c r="ATN148" s="700"/>
      <c r="ATO148" s="700"/>
      <c r="ATP148" s="700"/>
      <c r="ATQ148" s="700"/>
      <c r="ATR148" s="700"/>
      <c r="ATS148" s="700"/>
      <c r="ATT148" s="700"/>
      <c r="ATU148" s="700"/>
      <c r="ATV148" s="700"/>
      <c r="ATW148" s="700"/>
      <c r="ATX148" s="700"/>
      <c r="ATY148" s="700"/>
      <c r="ATZ148" s="700"/>
      <c r="AUA148" s="700"/>
      <c r="AUB148" s="700"/>
      <c r="AUC148" s="700"/>
      <c r="AUD148" s="700"/>
      <c r="AUE148" s="700"/>
      <c r="AUF148" s="700"/>
      <c r="AUG148" s="700"/>
      <c r="AUH148" s="700"/>
      <c r="AUI148" s="700"/>
      <c r="AUJ148" s="700"/>
      <c r="AUK148" s="700"/>
      <c r="AUL148" s="700"/>
      <c r="AUM148" s="700"/>
      <c r="AUN148" s="700"/>
      <c r="AUO148" s="700"/>
      <c r="AUP148" s="700"/>
      <c r="AUQ148" s="700"/>
      <c r="AUR148" s="700"/>
      <c r="AUS148" s="700"/>
      <c r="AUT148" s="700"/>
      <c r="AUU148" s="700"/>
      <c r="AUV148" s="700"/>
      <c r="AUW148" s="700"/>
      <c r="AUX148" s="700"/>
      <c r="AUY148" s="700"/>
      <c r="AUZ148" s="700"/>
      <c r="AVA148" s="700"/>
      <c r="AVB148" s="700"/>
      <c r="AVC148" s="700"/>
      <c r="AVD148" s="700"/>
      <c r="AVE148" s="700"/>
      <c r="AVF148" s="700"/>
      <c r="AVG148" s="700"/>
      <c r="AVH148" s="700"/>
      <c r="AVI148" s="700"/>
      <c r="AVJ148" s="700"/>
      <c r="AVK148" s="700"/>
      <c r="AVL148" s="700"/>
      <c r="AVM148" s="700"/>
      <c r="AVN148" s="700"/>
      <c r="AVO148" s="700"/>
      <c r="AVP148" s="700"/>
      <c r="AVQ148" s="700"/>
      <c r="AVR148" s="700"/>
      <c r="AVS148" s="700"/>
      <c r="AVT148" s="700"/>
      <c r="AVU148" s="700"/>
      <c r="AVV148" s="700"/>
      <c r="AVW148" s="700"/>
      <c r="AVX148" s="700"/>
      <c r="AVY148" s="700"/>
      <c r="AVZ148" s="700"/>
      <c r="AWA148" s="700"/>
      <c r="AWB148" s="700"/>
      <c r="AWC148" s="700"/>
      <c r="AWD148" s="700"/>
      <c r="AWE148" s="700"/>
      <c r="AWF148" s="700"/>
      <c r="AWG148" s="700"/>
      <c r="AWH148" s="700"/>
      <c r="AWI148" s="700"/>
      <c r="AWJ148" s="700"/>
      <c r="AWK148" s="700"/>
      <c r="AWL148" s="700"/>
      <c r="AWM148" s="700"/>
      <c r="AWN148" s="700"/>
      <c r="AWO148" s="700"/>
      <c r="AWP148" s="700"/>
      <c r="AWQ148" s="700"/>
      <c r="AWR148" s="700"/>
      <c r="AWS148" s="700"/>
      <c r="AWT148" s="700"/>
      <c r="AWU148" s="700"/>
      <c r="AWV148" s="700"/>
      <c r="AWW148" s="700"/>
      <c r="AWX148" s="700"/>
      <c r="AWY148" s="700"/>
      <c r="AWZ148" s="700"/>
      <c r="AXA148" s="700"/>
      <c r="AXB148" s="700"/>
      <c r="AXC148" s="700"/>
      <c r="AXD148" s="700"/>
      <c r="AXE148" s="700"/>
      <c r="AXF148" s="700"/>
      <c r="AXG148" s="700"/>
      <c r="AXH148" s="700"/>
      <c r="AXI148" s="700"/>
      <c r="AXJ148" s="700"/>
      <c r="AXK148" s="700"/>
      <c r="AXL148" s="700"/>
      <c r="AXM148" s="700"/>
      <c r="AXN148" s="700"/>
      <c r="AXO148" s="700"/>
      <c r="AXP148" s="700"/>
      <c r="AXQ148" s="700"/>
      <c r="AXR148" s="700"/>
      <c r="AXS148" s="700"/>
      <c r="AXT148" s="700"/>
      <c r="AXU148" s="700"/>
      <c r="AXV148" s="700"/>
      <c r="AXW148" s="700"/>
      <c r="AXX148" s="700"/>
      <c r="AXY148" s="700"/>
      <c r="AXZ148" s="700"/>
      <c r="AYA148" s="700"/>
      <c r="AYB148" s="700"/>
      <c r="AYC148" s="700"/>
      <c r="AYD148" s="700"/>
      <c r="AYE148" s="700"/>
      <c r="AYF148" s="700"/>
      <c r="AYG148" s="700"/>
      <c r="AYH148" s="700"/>
      <c r="AYI148" s="700"/>
      <c r="AYJ148" s="700"/>
      <c r="AYK148" s="700"/>
      <c r="AYL148" s="700"/>
      <c r="AYM148" s="700"/>
      <c r="AYN148" s="700"/>
      <c r="AYO148" s="700"/>
      <c r="AYP148" s="700"/>
      <c r="AYQ148" s="700"/>
      <c r="AYR148" s="700"/>
      <c r="AYS148" s="700"/>
      <c r="AYT148" s="700"/>
      <c r="AYU148" s="700"/>
      <c r="AYV148" s="700"/>
      <c r="AYW148" s="700"/>
      <c r="AYX148" s="700"/>
      <c r="AYY148" s="700"/>
      <c r="AYZ148" s="700"/>
      <c r="AZA148" s="700"/>
      <c r="AZB148" s="700"/>
      <c r="AZC148" s="700"/>
      <c r="AZD148" s="700"/>
      <c r="AZE148" s="700"/>
      <c r="AZF148" s="700"/>
      <c r="AZG148" s="700"/>
      <c r="AZH148" s="700"/>
      <c r="AZI148" s="700"/>
      <c r="AZJ148" s="700"/>
      <c r="AZK148" s="700"/>
      <c r="AZL148" s="700"/>
      <c r="AZM148" s="700"/>
      <c r="AZN148" s="700"/>
      <c r="AZO148" s="700"/>
      <c r="AZP148" s="700"/>
      <c r="AZQ148" s="700"/>
      <c r="AZR148" s="700"/>
      <c r="AZS148" s="700"/>
      <c r="AZT148" s="700"/>
      <c r="AZU148" s="700"/>
      <c r="AZV148" s="700"/>
      <c r="AZW148" s="700"/>
      <c r="AZX148" s="700"/>
      <c r="AZY148" s="700"/>
      <c r="AZZ148" s="700"/>
      <c r="BAA148" s="700"/>
      <c r="BAB148" s="700"/>
      <c r="BAC148" s="700"/>
      <c r="BAD148" s="700"/>
      <c r="BAE148" s="700"/>
      <c r="BAF148" s="700"/>
      <c r="BAG148" s="700"/>
      <c r="BAH148" s="700"/>
      <c r="BAI148" s="700"/>
      <c r="BAJ148" s="700"/>
      <c r="BAK148" s="700"/>
      <c r="BAL148" s="700"/>
      <c r="BAM148" s="700"/>
      <c r="BAN148" s="700"/>
      <c r="BAO148" s="700"/>
      <c r="BAP148" s="700"/>
      <c r="BAQ148" s="700"/>
      <c r="BAR148" s="700"/>
      <c r="BAS148" s="700"/>
      <c r="BAT148" s="700"/>
      <c r="BAU148" s="700"/>
      <c r="BAV148" s="700"/>
      <c r="BAW148" s="700"/>
      <c r="BAX148" s="700"/>
      <c r="BAY148" s="700"/>
      <c r="BAZ148" s="700"/>
      <c r="BBA148" s="700"/>
      <c r="BBB148" s="700"/>
      <c r="BBC148" s="700"/>
      <c r="BBD148" s="700"/>
      <c r="BBE148" s="700"/>
      <c r="BBF148" s="700"/>
      <c r="BBG148" s="700"/>
      <c r="BBH148" s="700"/>
      <c r="BBI148" s="700"/>
      <c r="BBJ148" s="700"/>
      <c r="BBK148" s="700"/>
      <c r="BBL148" s="700"/>
      <c r="BBM148" s="700"/>
      <c r="BBN148" s="700"/>
      <c r="BBO148" s="700"/>
      <c r="BBP148" s="700"/>
      <c r="BBQ148" s="700"/>
      <c r="BBR148" s="700"/>
      <c r="BBS148" s="700"/>
      <c r="BBT148" s="700"/>
      <c r="BBU148" s="700"/>
      <c r="BBV148" s="700"/>
      <c r="BBW148" s="700"/>
      <c r="BBX148" s="700"/>
      <c r="BBY148" s="700"/>
      <c r="BBZ148" s="700"/>
      <c r="BCA148" s="700"/>
      <c r="BCB148" s="700"/>
      <c r="BCC148" s="700"/>
      <c r="BCD148" s="700"/>
      <c r="BCE148" s="700"/>
      <c r="BCF148" s="700"/>
      <c r="BCG148" s="700"/>
      <c r="BCH148" s="700"/>
      <c r="BCI148" s="700"/>
      <c r="BCJ148" s="700"/>
      <c r="BCK148" s="700"/>
      <c r="BCL148" s="700"/>
      <c r="BCM148" s="700"/>
      <c r="BCN148" s="700"/>
      <c r="BCO148" s="700"/>
      <c r="BCP148" s="700"/>
      <c r="BCQ148" s="700"/>
      <c r="BCR148" s="700"/>
      <c r="BCS148" s="700"/>
      <c r="BCT148" s="700"/>
      <c r="BCU148" s="700"/>
      <c r="BCV148" s="700"/>
      <c r="BCW148" s="700"/>
      <c r="BCX148" s="700"/>
      <c r="BCY148" s="700"/>
      <c r="BCZ148" s="700"/>
      <c r="BDA148" s="700"/>
      <c r="BDB148" s="700"/>
      <c r="BDC148" s="700"/>
      <c r="BDD148" s="700"/>
      <c r="BDE148" s="700"/>
      <c r="BDF148" s="700"/>
      <c r="BDG148" s="700"/>
      <c r="BDH148" s="700"/>
      <c r="BDI148" s="700"/>
      <c r="BDJ148" s="700"/>
      <c r="BDK148" s="700"/>
      <c r="BDL148" s="700"/>
      <c r="BDM148" s="700"/>
      <c r="BDN148" s="700"/>
      <c r="BDO148" s="700"/>
      <c r="BDP148" s="700"/>
      <c r="BDQ148" s="700"/>
      <c r="BDR148" s="700"/>
      <c r="BDS148" s="700"/>
      <c r="BDT148" s="700"/>
      <c r="BDU148" s="700"/>
      <c r="BDV148" s="700"/>
      <c r="BDW148" s="700"/>
      <c r="BDX148" s="700"/>
      <c r="BDY148" s="700"/>
      <c r="BDZ148" s="700"/>
      <c r="BEA148" s="700"/>
      <c r="BEB148" s="700"/>
      <c r="BEC148" s="700"/>
      <c r="BED148" s="700"/>
      <c r="BEE148" s="700"/>
      <c r="BEF148" s="700"/>
      <c r="BEG148" s="700"/>
      <c r="BEH148" s="700"/>
      <c r="BEI148" s="700"/>
      <c r="BEJ148" s="700"/>
      <c r="BEK148" s="700"/>
      <c r="BEL148" s="700"/>
      <c r="BEM148" s="700"/>
      <c r="BEN148" s="700"/>
      <c r="BEO148" s="700"/>
      <c r="BEP148" s="700"/>
      <c r="BEQ148" s="700"/>
      <c r="BER148" s="700"/>
      <c r="BES148" s="700"/>
      <c r="BET148" s="700"/>
      <c r="BEU148" s="700"/>
      <c r="BEV148" s="700"/>
      <c r="BEW148" s="700"/>
      <c r="BEX148" s="700"/>
      <c r="BEY148" s="700"/>
      <c r="BEZ148" s="700"/>
      <c r="BFA148" s="700"/>
      <c r="BFB148" s="700"/>
      <c r="BFC148" s="700"/>
      <c r="BFD148" s="700"/>
      <c r="BFE148" s="700"/>
      <c r="BFF148" s="700"/>
      <c r="BFG148" s="700"/>
      <c r="BFH148" s="700"/>
      <c r="BFI148" s="700"/>
      <c r="BFJ148" s="700"/>
      <c r="BFK148" s="700"/>
      <c r="BFL148" s="700"/>
      <c r="BFM148" s="700"/>
      <c r="BFN148" s="700"/>
      <c r="BFO148" s="700"/>
      <c r="BFP148" s="700"/>
      <c r="BFQ148" s="700"/>
      <c r="BFR148" s="700"/>
      <c r="BFS148" s="700"/>
      <c r="BFT148" s="700"/>
      <c r="BFU148" s="700"/>
      <c r="BFV148" s="700"/>
      <c r="BFW148" s="700"/>
      <c r="BFX148" s="700"/>
      <c r="BFY148" s="700"/>
      <c r="BFZ148" s="700"/>
      <c r="BGA148" s="700"/>
      <c r="BGB148" s="700"/>
      <c r="BGC148" s="700"/>
      <c r="BGD148" s="700"/>
      <c r="BGE148" s="700"/>
      <c r="BGF148" s="700"/>
      <c r="BGG148" s="700"/>
      <c r="BGH148" s="700"/>
      <c r="BGI148" s="700"/>
      <c r="BGJ148" s="700"/>
      <c r="BGK148" s="700"/>
      <c r="BGL148" s="700"/>
      <c r="BGM148" s="700"/>
      <c r="BGN148" s="700"/>
      <c r="BGO148" s="700"/>
      <c r="BGP148" s="700"/>
      <c r="BGQ148" s="700"/>
      <c r="BGR148" s="700"/>
      <c r="BGS148" s="700"/>
      <c r="BGT148" s="700"/>
      <c r="BGU148" s="700"/>
      <c r="BGV148" s="700"/>
      <c r="BGW148" s="700"/>
      <c r="BGX148" s="700"/>
      <c r="BGY148" s="700"/>
      <c r="BGZ148" s="700"/>
      <c r="BHA148" s="700"/>
      <c r="BHB148" s="700"/>
      <c r="BHC148" s="700"/>
      <c r="BHD148" s="700"/>
      <c r="BHE148" s="700"/>
      <c r="BHF148" s="700"/>
      <c r="BHG148" s="700"/>
      <c r="BHH148" s="700"/>
      <c r="BHI148" s="700"/>
      <c r="BHJ148" s="700"/>
      <c r="BHK148" s="700"/>
      <c r="BHL148" s="700"/>
      <c r="BHM148" s="700"/>
      <c r="BHN148" s="700"/>
      <c r="BHO148" s="700"/>
      <c r="BHP148" s="700"/>
      <c r="BHQ148" s="700"/>
      <c r="BHR148" s="700"/>
      <c r="BHS148" s="700"/>
      <c r="BHT148" s="700"/>
      <c r="BHU148" s="700"/>
      <c r="BHV148" s="700"/>
      <c r="BHW148" s="700"/>
      <c r="BHX148" s="700"/>
      <c r="BHY148" s="700"/>
      <c r="BHZ148" s="700"/>
      <c r="BIA148" s="700"/>
      <c r="BIB148" s="700"/>
      <c r="BIC148" s="700"/>
      <c r="BID148" s="700"/>
      <c r="BIE148" s="700"/>
      <c r="BIF148" s="700"/>
      <c r="BIG148" s="700"/>
      <c r="BIH148" s="700"/>
      <c r="BII148" s="700"/>
      <c r="BIJ148" s="700"/>
      <c r="BIK148" s="700"/>
      <c r="BIL148" s="700"/>
      <c r="BIM148" s="700"/>
      <c r="BIN148" s="700"/>
      <c r="BIO148" s="700"/>
      <c r="BIP148" s="700"/>
      <c r="BIQ148" s="700"/>
      <c r="BIR148" s="700"/>
      <c r="BIS148" s="700"/>
      <c r="BIT148" s="700"/>
      <c r="BIU148" s="700"/>
      <c r="BIV148" s="700"/>
      <c r="BIW148" s="700"/>
      <c r="BIX148" s="700"/>
      <c r="BIY148" s="700"/>
      <c r="BIZ148" s="700"/>
      <c r="BJA148" s="700"/>
      <c r="BJB148" s="700"/>
      <c r="BJC148" s="700"/>
      <c r="BJD148" s="700"/>
      <c r="BJE148" s="700"/>
      <c r="BJF148" s="700"/>
      <c r="BJG148" s="700"/>
      <c r="BJH148" s="700"/>
      <c r="BJI148" s="700"/>
      <c r="BJJ148" s="700"/>
      <c r="BJK148" s="700"/>
      <c r="BJL148" s="700"/>
      <c r="BJM148" s="700"/>
      <c r="BJN148" s="700"/>
      <c r="BJO148" s="700"/>
      <c r="BJP148" s="700"/>
      <c r="BJQ148" s="700"/>
      <c r="BJR148" s="700"/>
      <c r="BJS148" s="700"/>
      <c r="BJT148" s="700"/>
      <c r="BJU148" s="700"/>
      <c r="BJV148" s="700"/>
      <c r="BJW148" s="700"/>
      <c r="BJX148" s="700"/>
      <c r="BJY148" s="700"/>
      <c r="BJZ148" s="700"/>
      <c r="BKA148" s="700"/>
      <c r="BKB148" s="700"/>
      <c r="BKC148" s="700"/>
      <c r="BKD148" s="700"/>
      <c r="BKE148" s="700"/>
      <c r="BKF148" s="700"/>
      <c r="BKG148" s="700"/>
      <c r="BKH148" s="700"/>
      <c r="BKI148" s="700"/>
      <c r="BKJ148" s="700"/>
      <c r="BKK148" s="700"/>
      <c r="BKL148" s="700"/>
      <c r="BKM148" s="700"/>
      <c r="BKN148" s="700"/>
      <c r="BKO148" s="700"/>
      <c r="BKP148" s="700"/>
      <c r="BKQ148" s="700"/>
      <c r="BKR148" s="700"/>
      <c r="BKS148" s="700"/>
      <c r="BKT148" s="700"/>
      <c r="BKU148" s="700"/>
      <c r="BKV148" s="700"/>
      <c r="BKW148" s="700"/>
      <c r="BKX148" s="700"/>
      <c r="BKY148" s="700"/>
      <c r="BKZ148" s="700"/>
      <c r="BLA148" s="700"/>
      <c r="BLB148" s="700"/>
      <c r="BLC148" s="700"/>
      <c r="BLD148" s="700"/>
      <c r="BLE148" s="700"/>
      <c r="BLF148" s="700"/>
      <c r="BLG148" s="700"/>
      <c r="BLH148" s="700"/>
      <c r="BLI148" s="700"/>
      <c r="BLJ148" s="700"/>
      <c r="BLK148" s="700"/>
      <c r="BLL148" s="700"/>
      <c r="BLM148" s="700"/>
      <c r="BLN148" s="700"/>
      <c r="BLO148" s="700"/>
      <c r="BLP148" s="700"/>
      <c r="BLQ148" s="700"/>
      <c r="BLR148" s="700"/>
      <c r="BLS148" s="700"/>
      <c r="BLT148" s="700"/>
      <c r="BLU148" s="700"/>
      <c r="BLV148" s="700"/>
      <c r="BLW148" s="700"/>
      <c r="BLX148" s="700"/>
      <c r="BLY148" s="700"/>
      <c r="BLZ148" s="700"/>
      <c r="BMA148" s="700"/>
      <c r="BMB148" s="700"/>
      <c r="BMC148" s="700"/>
      <c r="BMD148" s="700"/>
      <c r="BME148" s="700"/>
      <c r="BMF148" s="700"/>
      <c r="BMG148" s="700"/>
      <c r="BMH148" s="700"/>
      <c r="BMI148" s="700"/>
      <c r="BMJ148" s="700"/>
      <c r="BMK148" s="700"/>
      <c r="BML148" s="700"/>
      <c r="BMM148" s="700"/>
      <c r="BMN148" s="700"/>
      <c r="BMO148" s="700"/>
      <c r="BMP148" s="700"/>
      <c r="BMQ148" s="700"/>
      <c r="BMR148" s="700"/>
      <c r="BMS148" s="700"/>
      <c r="BMT148" s="700"/>
      <c r="BMU148" s="700"/>
      <c r="BMV148" s="700"/>
      <c r="BMW148" s="700"/>
      <c r="BMX148" s="700"/>
      <c r="BMY148" s="700"/>
      <c r="BMZ148" s="700"/>
      <c r="BNA148" s="700"/>
      <c r="BNB148" s="700"/>
      <c r="BNC148" s="700"/>
      <c r="BND148" s="700"/>
      <c r="BNE148" s="700"/>
      <c r="BNF148" s="700"/>
      <c r="BNG148" s="700"/>
      <c r="BNH148" s="700"/>
      <c r="BNI148" s="700"/>
      <c r="BNJ148" s="700"/>
      <c r="BNK148" s="700"/>
      <c r="BNL148" s="700"/>
      <c r="BNM148" s="700"/>
      <c r="BNN148" s="700"/>
      <c r="BNO148" s="700"/>
      <c r="BNP148" s="700"/>
      <c r="BNQ148" s="700"/>
      <c r="BNR148" s="700"/>
      <c r="BNS148" s="700"/>
      <c r="BNT148" s="700"/>
      <c r="BNU148" s="700"/>
      <c r="BNV148" s="700"/>
      <c r="BNW148" s="700"/>
      <c r="BNX148" s="700"/>
      <c r="BNY148" s="700"/>
      <c r="BNZ148" s="700"/>
      <c r="BOA148" s="700"/>
      <c r="BOB148" s="700"/>
      <c r="BOC148" s="700"/>
      <c r="BOD148" s="700"/>
      <c r="BOE148" s="700"/>
      <c r="BOF148" s="700"/>
      <c r="BOG148" s="700"/>
      <c r="BOH148" s="700"/>
      <c r="BOI148" s="700"/>
      <c r="BOJ148" s="700"/>
      <c r="BOK148" s="700"/>
      <c r="BOL148" s="700"/>
      <c r="BOM148" s="700"/>
      <c r="BON148" s="700"/>
      <c r="BOO148" s="700"/>
      <c r="BOP148" s="700"/>
      <c r="BOQ148" s="700"/>
      <c r="BOR148" s="700"/>
      <c r="BOS148" s="700"/>
      <c r="BOT148" s="700"/>
      <c r="BOU148" s="700"/>
      <c r="BOV148" s="700"/>
      <c r="BOW148" s="700"/>
      <c r="BOX148" s="700"/>
      <c r="BOY148" s="700"/>
      <c r="BOZ148" s="700"/>
      <c r="BPA148" s="700"/>
      <c r="BPB148" s="700"/>
      <c r="BPC148" s="700"/>
      <c r="BPD148" s="700"/>
      <c r="BPE148" s="700"/>
      <c r="BPF148" s="700"/>
      <c r="BPG148" s="700"/>
      <c r="BPH148" s="700"/>
      <c r="BPI148" s="700"/>
      <c r="BPJ148" s="700"/>
      <c r="BPK148" s="700"/>
      <c r="BPL148" s="700"/>
      <c r="BPM148" s="700"/>
      <c r="BPN148" s="700"/>
      <c r="BPO148" s="700"/>
      <c r="BPP148" s="700"/>
      <c r="BPQ148" s="700"/>
      <c r="BPR148" s="700"/>
      <c r="BPS148" s="700"/>
      <c r="BPT148" s="700"/>
      <c r="BPU148" s="700"/>
      <c r="BPV148" s="700"/>
      <c r="BPW148" s="700"/>
      <c r="BPX148" s="700"/>
      <c r="BPY148" s="700"/>
      <c r="BPZ148" s="700"/>
      <c r="BQA148" s="700"/>
      <c r="BQB148" s="700"/>
      <c r="BQC148" s="700"/>
      <c r="BQD148" s="700"/>
      <c r="BQE148" s="700"/>
      <c r="BQF148" s="700"/>
      <c r="BQG148" s="700"/>
      <c r="BQH148" s="700"/>
      <c r="BQI148" s="700"/>
      <c r="BQJ148" s="700"/>
      <c r="BQK148" s="700"/>
      <c r="BQL148" s="700"/>
      <c r="BQM148" s="700"/>
      <c r="BQN148" s="700"/>
      <c r="BQO148" s="700"/>
      <c r="BQP148" s="700"/>
      <c r="BQQ148" s="700"/>
      <c r="BQR148" s="700"/>
      <c r="BQS148" s="700"/>
      <c r="BQT148" s="700"/>
      <c r="BQU148" s="700"/>
      <c r="BQV148" s="700"/>
      <c r="BQW148" s="700"/>
      <c r="BQX148" s="700"/>
      <c r="BQY148" s="700"/>
      <c r="BQZ148" s="700"/>
      <c r="BRA148" s="700"/>
      <c r="BRB148" s="700"/>
      <c r="BRC148" s="700"/>
      <c r="BRD148" s="700"/>
      <c r="BRE148" s="700"/>
      <c r="BRF148" s="700"/>
      <c r="BRG148" s="700"/>
      <c r="BRH148" s="700"/>
      <c r="BRI148" s="700"/>
      <c r="BRJ148" s="700"/>
      <c r="BRK148" s="700"/>
      <c r="BRL148" s="700"/>
      <c r="BRM148" s="700"/>
      <c r="BRN148" s="700"/>
      <c r="BRO148" s="700"/>
      <c r="BRP148" s="700"/>
      <c r="BRQ148" s="700"/>
      <c r="BRR148" s="700"/>
      <c r="BRS148" s="700"/>
      <c r="BRT148" s="700"/>
      <c r="BRU148" s="700"/>
      <c r="BRV148" s="700"/>
      <c r="BRW148" s="700"/>
      <c r="BRX148" s="700"/>
      <c r="BRY148" s="700"/>
      <c r="BRZ148" s="700"/>
      <c r="BSA148" s="700"/>
      <c r="BSB148" s="700"/>
      <c r="BSC148" s="700"/>
      <c r="BSD148" s="700"/>
      <c r="BSE148" s="700"/>
      <c r="BSF148" s="700"/>
      <c r="BSG148" s="700"/>
      <c r="BSH148" s="700"/>
      <c r="BSI148" s="700"/>
      <c r="BSJ148" s="700"/>
      <c r="BSK148" s="700"/>
      <c r="BSL148" s="700"/>
      <c r="BSM148" s="700"/>
      <c r="BSN148" s="700"/>
      <c r="BSO148" s="700"/>
      <c r="BSP148" s="700"/>
      <c r="BSQ148" s="700"/>
      <c r="BSR148" s="700"/>
      <c r="BSS148" s="700"/>
      <c r="BST148" s="700"/>
      <c r="BSU148" s="700"/>
      <c r="BSV148" s="700"/>
      <c r="BSW148" s="700"/>
      <c r="BSX148" s="700"/>
      <c r="BSY148" s="700"/>
      <c r="BSZ148" s="700"/>
      <c r="BTA148" s="700"/>
      <c r="BTB148" s="700"/>
      <c r="BTC148" s="700"/>
      <c r="BTD148" s="700"/>
      <c r="BTE148" s="700"/>
      <c r="BTF148" s="700"/>
      <c r="BTG148" s="700"/>
      <c r="BTH148" s="700"/>
      <c r="BTI148" s="700"/>
      <c r="BTJ148" s="700"/>
      <c r="BTK148" s="700"/>
      <c r="BTL148" s="700"/>
      <c r="BTM148" s="700"/>
      <c r="BTN148" s="700"/>
      <c r="BTO148" s="700"/>
      <c r="BTP148" s="700"/>
      <c r="BTQ148" s="700"/>
      <c r="BTR148" s="700"/>
      <c r="BTS148" s="700"/>
      <c r="BTT148" s="700"/>
      <c r="BTU148" s="700"/>
      <c r="BTV148" s="700"/>
      <c r="BTW148" s="700"/>
      <c r="BTX148" s="700"/>
      <c r="BTY148" s="700"/>
      <c r="BTZ148" s="700"/>
      <c r="BUA148" s="700"/>
      <c r="BUB148" s="700"/>
      <c r="BUC148" s="700"/>
      <c r="BUD148" s="700"/>
      <c r="BUE148" s="700"/>
      <c r="BUF148" s="700"/>
      <c r="BUG148" s="700"/>
      <c r="BUH148" s="700"/>
      <c r="BUI148" s="700"/>
      <c r="BUJ148" s="700"/>
      <c r="BUK148" s="700"/>
      <c r="BUL148" s="700"/>
      <c r="BUM148" s="700"/>
      <c r="BUN148" s="700"/>
      <c r="BUO148" s="700"/>
      <c r="BUP148" s="700"/>
      <c r="BUQ148" s="700"/>
      <c r="BUR148" s="700"/>
      <c r="BUS148" s="700"/>
      <c r="BUT148" s="700"/>
      <c r="BUU148" s="700"/>
      <c r="BUV148" s="700"/>
      <c r="BUW148" s="700"/>
      <c r="BUX148" s="700"/>
      <c r="BUY148" s="700"/>
      <c r="BUZ148" s="700"/>
      <c r="BVA148" s="700"/>
      <c r="BVB148" s="700"/>
      <c r="BVC148" s="700"/>
      <c r="BVD148" s="700"/>
      <c r="BVE148" s="700"/>
      <c r="BVF148" s="700"/>
      <c r="BVG148" s="700"/>
      <c r="BVH148" s="700"/>
      <c r="BVI148" s="700"/>
      <c r="BVJ148" s="700"/>
      <c r="BVK148" s="700"/>
      <c r="BVL148" s="700"/>
      <c r="BVM148" s="700"/>
      <c r="BVN148" s="700"/>
      <c r="BVO148" s="700"/>
      <c r="BVP148" s="700"/>
      <c r="BVQ148" s="700"/>
      <c r="BVR148" s="700"/>
      <c r="BVS148" s="700"/>
      <c r="BVT148" s="700"/>
      <c r="BVU148" s="700"/>
      <c r="BVV148" s="700"/>
      <c r="BVW148" s="700"/>
      <c r="BVX148" s="700"/>
      <c r="BVY148" s="700"/>
      <c r="BVZ148" s="700"/>
      <c r="BWA148" s="700"/>
      <c r="BWB148" s="700"/>
      <c r="BWC148" s="700"/>
      <c r="BWD148" s="700"/>
      <c r="BWE148" s="700"/>
      <c r="BWF148" s="700"/>
      <c r="BWG148" s="700"/>
      <c r="BWH148" s="700"/>
      <c r="BWI148" s="700"/>
      <c r="BWJ148" s="700"/>
      <c r="BWK148" s="700"/>
      <c r="BWL148" s="700"/>
      <c r="BWM148" s="700"/>
      <c r="BWN148" s="700"/>
      <c r="BWO148" s="700"/>
      <c r="BWP148" s="700"/>
      <c r="BWQ148" s="700"/>
      <c r="BWR148" s="700"/>
      <c r="BWS148" s="700"/>
      <c r="BWT148" s="700"/>
      <c r="BWU148" s="700"/>
      <c r="BWV148" s="700"/>
      <c r="BWW148" s="700"/>
      <c r="BWX148" s="700"/>
      <c r="BWY148" s="700"/>
      <c r="BWZ148" s="700"/>
      <c r="BXA148" s="700"/>
      <c r="BXB148" s="700"/>
      <c r="BXC148" s="700"/>
      <c r="BXD148" s="700"/>
      <c r="BXE148" s="700"/>
      <c r="BXF148" s="700"/>
      <c r="BXG148" s="700"/>
      <c r="BXH148" s="700"/>
      <c r="BXI148" s="700"/>
      <c r="BXJ148" s="700"/>
      <c r="BXK148" s="700"/>
      <c r="BXL148" s="700"/>
      <c r="BXM148" s="700"/>
      <c r="BXN148" s="700"/>
      <c r="BXO148" s="700"/>
      <c r="BXP148" s="700"/>
      <c r="BXQ148" s="700"/>
      <c r="BXR148" s="700"/>
      <c r="BXS148" s="700"/>
      <c r="BXT148" s="700"/>
      <c r="BXU148" s="700"/>
      <c r="BXV148" s="700"/>
      <c r="BXW148" s="700"/>
      <c r="BXX148" s="700"/>
      <c r="BXY148" s="700"/>
      <c r="BXZ148" s="700"/>
      <c r="BYA148" s="700"/>
      <c r="BYB148" s="700"/>
      <c r="BYC148" s="700"/>
      <c r="BYD148" s="700"/>
      <c r="BYE148" s="700"/>
      <c r="BYF148" s="700"/>
      <c r="BYG148" s="700"/>
      <c r="BYH148" s="700"/>
      <c r="BYI148" s="700"/>
      <c r="BYJ148" s="700"/>
      <c r="BYK148" s="700"/>
      <c r="BYL148" s="700"/>
      <c r="BYM148" s="700"/>
      <c r="BYN148" s="700"/>
      <c r="BYO148" s="700"/>
      <c r="BYP148" s="700"/>
      <c r="BYQ148" s="700"/>
      <c r="BYR148" s="700"/>
      <c r="BYS148" s="700"/>
      <c r="BYT148" s="700"/>
      <c r="BYU148" s="700"/>
      <c r="BYV148" s="700"/>
      <c r="BYW148" s="700"/>
      <c r="BYX148" s="700"/>
      <c r="BYY148" s="700"/>
      <c r="BYZ148" s="700"/>
      <c r="BZA148" s="700"/>
      <c r="BZB148" s="700"/>
      <c r="BZC148" s="700"/>
      <c r="BZD148" s="700"/>
      <c r="BZE148" s="700"/>
      <c r="BZF148" s="700"/>
      <c r="BZG148" s="700"/>
      <c r="BZH148" s="700"/>
      <c r="BZI148" s="700"/>
      <c r="BZJ148" s="700"/>
      <c r="BZK148" s="700"/>
      <c r="BZL148" s="700"/>
      <c r="BZM148" s="700"/>
      <c r="BZN148" s="700"/>
      <c r="BZO148" s="700"/>
      <c r="BZP148" s="700"/>
      <c r="BZQ148" s="700"/>
      <c r="BZR148" s="700"/>
      <c r="BZS148" s="700"/>
      <c r="BZT148" s="700"/>
      <c r="BZU148" s="700"/>
      <c r="BZV148" s="700"/>
      <c r="BZW148" s="700"/>
      <c r="BZX148" s="700"/>
      <c r="BZY148" s="700"/>
      <c r="BZZ148" s="700"/>
      <c r="CAA148" s="700"/>
      <c r="CAB148" s="700"/>
      <c r="CAC148" s="700"/>
      <c r="CAD148" s="700"/>
      <c r="CAE148" s="700"/>
      <c r="CAF148" s="700"/>
      <c r="CAG148" s="700"/>
      <c r="CAH148" s="700"/>
      <c r="CAI148" s="700"/>
      <c r="CAJ148" s="700"/>
      <c r="CAK148" s="700"/>
      <c r="CAL148" s="700"/>
      <c r="CAM148" s="700"/>
      <c r="CAN148" s="700"/>
      <c r="CAO148" s="700"/>
      <c r="CAP148" s="700"/>
      <c r="CAQ148" s="700"/>
      <c r="CAR148" s="700"/>
      <c r="CAS148" s="700"/>
      <c r="CAT148" s="700"/>
      <c r="CAU148" s="700"/>
      <c r="CAV148" s="700"/>
      <c r="CAW148" s="700"/>
      <c r="CAX148" s="700"/>
      <c r="CAY148" s="700"/>
      <c r="CAZ148" s="700"/>
      <c r="CBA148" s="700"/>
      <c r="CBB148" s="700"/>
      <c r="CBC148" s="700"/>
      <c r="CBD148" s="700"/>
      <c r="CBE148" s="700"/>
      <c r="CBF148" s="700"/>
      <c r="CBG148" s="700"/>
      <c r="CBH148" s="700"/>
      <c r="CBI148" s="700"/>
      <c r="CBJ148" s="700"/>
      <c r="CBK148" s="700"/>
      <c r="CBL148" s="700"/>
      <c r="CBM148" s="700"/>
      <c r="CBN148" s="700"/>
      <c r="CBO148" s="700"/>
      <c r="CBP148" s="700"/>
      <c r="CBQ148" s="700"/>
      <c r="CBR148" s="700"/>
      <c r="CBS148" s="700"/>
      <c r="CBT148" s="700"/>
      <c r="CBU148" s="700"/>
      <c r="CBV148" s="700"/>
      <c r="CBW148" s="700"/>
      <c r="CBX148" s="700"/>
      <c r="CBY148" s="700"/>
      <c r="CBZ148" s="700"/>
      <c r="CCA148" s="700"/>
      <c r="CCB148" s="700"/>
      <c r="CCC148" s="700"/>
      <c r="CCD148" s="700"/>
      <c r="CCE148" s="700"/>
      <c r="CCF148" s="700"/>
      <c r="CCG148" s="700"/>
      <c r="CCH148" s="700"/>
      <c r="CCI148" s="700"/>
      <c r="CCJ148" s="700"/>
      <c r="CCK148" s="700"/>
      <c r="CCL148" s="700"/>
      <c r="CCM148" s="700"/>
      <c r="CCN148" s="700"/>
      <c r="CCO148" s="700"/>
      <c r="CCP148" s="700"/>
      <c r="CCQ148" s="700"/>
      <c r="CCR148" s="700"/>
      <c r="CCS148" s="700"/>
      <c r="CCT148" s="700"/>
      <c r="CCU148" s="700"/>
      <c r="CCV148" s="700"/>
      <c r="CCW148" s="700"/>
      <c r="CCX148" s="700"/>
      <c r="CCY148" s="700"/>
      <c r="CCZ148" s="700"/>
      <c r="CDA148" s="700"/>
      <c r="CDB148" s="700"/>
      <c r="CDC148" s="700"/>
      <c r="CDD148" s="700"/>
      <c r="CDE148" s="700"/>
      <c r="CDF148" s="700"/>
      <c r="CDG148" s="700"/>
      <c r="CDH148" s="700"/>
      <c r="CDI148" s="700"/>
      <c r="CDJ148" s="700"/>
      <c r="CDK148" s="700"/>
      <c r="CDL148" s="700"/>
      <c r="CDM148" s="700"/>
      <c r="CDN148" s="700"/>
      <c r="CDO148" s="700"/>
      <c r="CDP148" s="700"/>
      <c r="CDQ148" s="700"/>
      <c r="CDR148" s="700"/>
      <c r="CDS148" s="700"/>
      <c r="CDT148" s="700"/>
      <c r="CDU148" s="700"/>
      <c r="CDV148" s="700"/>
      <c r="CDW148" s="700"/>
      <c r="CDX148" s="700"/>
      <c r="CDY148" s="700"/>
      <c r="CDZ148" s="700"/>
      <c r="CEA148" s="700"/>
      <c r="CEB148" s="700"/>
      <c r="CEC148" s="700"/>
      <c r="CED148" s="700"/>
      <c r="CEE148" s="700"/>
      <c r="CEF148" s="700"/>
      <c r="CEG148" s="700"/>
      <c r="CEH148" s="700"/>
      <c r="CEI148" s="700"/>
      <c r="CEJ148" s="700"/>
      <c r="CEK148" s="700"/>
      <c r="CEL148" s="700"/>
      <c r="CEM148" s="700"/>
      <c r="CEN148" s="700"/>
      <c r="CEO148" s="700"/>
      <c r="CEP148" s="700"/>
      <c r="CEQ148" s="700"/>
      <c r="CER148" s="700"/>
      <c r="CES148" s="700"/>
      <c r="CET148" s="700"/>
      <c r="CEU148" s="700"/>
      <c r="CEV148" s="700"/>
      <c r="CEW148" s="700"/>
      <c r="CEX148" s="700"/>
      <c r="CEY148" s="700"/>
      <c r="CEZ148" s="700"/>
      <c r="CFA148" s="700"/>
      <c r="CFB148" s="700"/>
      <c r="CFC148" s="700"/>
      <c r="CFD148" s="700"/>
      <c r="CFE148" s="700"/>
      <c r="CFF148" s="700"/>
      <c r="CFG148" s="700"/>
      <c r="CFH148" s="700"/>
      <c r="CFI148" s="700"/>
      <c r="CFJ148" s="700"/>
      <c r="CFK148" s="700"/>
      <c r="CFL148" s="700"/>
      <c r="CFM148" s="700"/>
      <c r="CFN148" s="700"/>
      <c r="CFO148" s="700"/>
      <c r="CFP148" s="700"/>
      <c r="CFQ148" s="700"/>
      <c r="CFR148" s="700"/>
      <c r="CFS148" s="700"/>
      <c r="CFT148" s="700"/>
      <c r="CFU148" s="700"/>
      <c r="CFV148" s="700"/>
      <c r="CFW148" s="700"/>
      <c r="CFX148" s="700"/>
      <c r="CFY148" s="700"/>
      <c r="CFZ148" s="700"/>
      <c r="CGA148" s="700"/>
      <c r="CGB148" s="700"/>
      <c r="CGC148" s="700"/>
      <c r="CGD148" s="700"/>
      <c r="CGE148" s="700"/>
      <c r="CGF148" s="700"/>
      <c r="CGG148" s="700"/>
      <c r="CGH148" s="700"/>
      <c r="CGI148" s="700"/>
      <c r="CGJ148" s="700"/>
      <c r="CGK148" s="700"/>
      <c r="CGL148" s="700"/>
      <c r="CGM148" s="700"/>
      <c r="CGN148" s="700"/>
      <c r="CGO148" s="700"/>
      <c r="CGP148" s="700"/>
      <c r="CGQ148" s="700"/>
      <c r="CGR148" s="700"/>
      <c r="CGS148" s="700"/>
      <c r="CGT148" s="700"/>
      <c r="CGU148" s="700"/>
      <c r="CGV148" s="700"/>
      <c r="CGW148" s="700"/>
      <c r="CGX148" s="700"/>
      <c r="CGY148" s="700"/>
      <c r="CGZ148" s="700"/>
      <c r="CHA148" s="700"/>
      <c r="CHB148" s="700"/>
      <c r="CHC148" s="700"/>
      <c r="CHD148" s="700"/>
      <c r="CHE148" s="700"/>
      <c r="CHF148" s="700"/>
      <c r="CHG148" s="700"/>
      <c r="CHH148" s="700"/>
      <c r="CHI148" s="700"/>
      <c r="CHJ148" s="700"/>
      <c r="CHK148" s="700"/>
      <c r="CHL148" s="700"/>
      <c r="CHM148" s="700"/>
      <c r="CHN148" s="700"/>
      <c r="CHO148" s="700"/>
      <c r="CHP148" s="700"/>
      <c r="CHQ148" s="700"/>
      <c r="CHR148" s="700"/>
      <c r="CHS148" s="700"/>
      <c r="CHT148" s="700"/>
      <c r="CHU148" s="700"/>
      <c r="CHV148" s="700"/>
      <c r="CHW148" s="700"/>
      <c r="CHX148" s="700"/>
      <c r="CHY148" s="700"/>
      <c r="CHZ148" s="700"/>
      <c r="CIA148" s="700"/>
      <c r="CIB148" s="700"/>
      <c r="CIC148" s="700"/>
      <c r="CID148" s="700"/>
      <c r="CIE148" s="700"/>
      <c r="CIF148" s="700"/>
      <c r="CIG148" s="700"/>
      <c r="CIH148" s="700"/>
      <c r="CII148" s="700"/>
      <c r="CIJ148" s="700"/>
      <c r="CIK148" s="700"/>
      <c r="CIL148" s="700"/>
      <c r="CIM148" s="700"/>
      <c r="CIN148" s="700"/>
      <c r="CIO148" s="700"/>
      <c r="CIP148" s="700"/>
      <c r="CIQ148" s="700"/>
      <c r="CIR148" s="700"/>
      <c r="CIS148" s="700"/>
      <c r="CIT148" s="700"/>
      <c r="CIU148" s="700"/>
      <c r="CIV148" s="700"/>
      <c r="CIW148" s="700"/>
      <c r="CIX148" s="700"/>
      <c r="CIY148" s="700"/>
      <c r="CIZ148" s="700"/>
      <c r="CJA148" s="700"/>
      <c r="CJB148" s="700"/>
      <c r="CJC148" s="700"/>
      <c r="CJD148" s="700"/>
      <c r="CJE148" s="700"/>
      <c r="CJF148" s="700"/>
      <c r="CJG148" s="700"/>
      <c r="CJH148" s="700"/>
      <c r="CJI148" s="700"/>
      <c r="CJJ148" s="700"/>
      <c r="CJK148" s="700"/>
      <c r="CJL148" s="700"/>
      <c r="CJM148" s="700"/>
      <c r="CJN148" s="700"/>
      <c r="CJO148" s="700"/>
      <c r="CJP148" s="700"/>
      <c r="CJQ148" s="700"/>
      <c r="CJR148" s="700"/>
      <c r="CJS148" s="700"/>
      <c r="CJT148" s="700"/>
      <c r="CJU148" s="700"/>
      <c r="CJV148" s="700"/>
      <c r="CJW148" s="700"/>
      <c r="CJX148" s="700"/>
      <c r="CJY148" s="700"/>
      <c r="CJZ148" s="700"/>
      <c r="CKA148" s="700"/>
      <c r="CKB148" s="700"/>
      <c r="CKC148" s="700"/>
      <c r="CKD148" s="700"/>
      <c r="CKE148" s="700"/>
      <c r="CKF148" s="700"/>
      <c r="CKG148" s="700"/>
      <c r="CKH148" s="700"/>
      <c r="CKI148" s="700"/>
      <c r="CKJ148" s="700"/>
      <c r="CKK148" s="700"/>
      <c r="CKL148" s="700"/>
      <c r="CKM148" s="700"/>
      <c r="CKN148" s="700"/>
      <c r="CKO148" s="700"/>
      <c r="CKP148" s="700"/>
      <c r="CKQ148" s="700"/>
      <c r="CKR148" s="700"/>
      <c r="CKS148" s="700"/>
      <c r="CKT148" s="700"/>
      <c r="CKU148" s="700"/>
      <c r="CKV148" s="700"/>
      <c r="CKW148" s="700"/>
      <c r="CKX148" s="700"/>
      <c r="CKY148" s="700"/>
      <c r="CKZ148" s="700"/>
      <c r="CLA148" s="700"/>
      <c r="CLB148" s="700"/>
      <c r="CLC148" s="700"/>
      <c r="CLD148" s="700"/>
      <c r="CLE148" s="700"/>
      <c r="CLF148" s="700"/>
      <c r="CLG148" s="700"/>
      <c r="CLH148" s="700"/>
      <c r="CLI148" s="700"/>
      <c r="CLJ148" s="700"/>
      <c r="CLK148" s="700"/>
      <c r="CLL148" s="700"/>
      <c r="CLM148" s="700"/>
      <c r="CLN148" s="700"/>
      <c r="CLO148" s="700"/>
      <c r="CLP148" s="700"/>
      <c r="CLQ148" s="700"/>
      <c r="CLR148" s="700"/>
      <c r="CLS148" s="700"/>
      <c r="CLT148" s="700"/>
      <c r="CLU148" s="700"/>
      <c r="CLV148" s="700"/>
      <c r="CLW148" s="700"/>
      <c r="CLX148" s="700"/>
      <c r="CLY148" s="700"/>
      <c r="CLZ148" s="700"/>
      <c r="CMA148" s="700"/>
      <c r="CMB148" s="700"/>
      <c r="CMC148" s="700"/>
      <c r="CMD148" s="700"/>
      <c r="CME148" s="700"/>
      <c r="CMF148" s="700"/>
      <c r="CMG148" s="700"/>
      <c r="CMH148" s="700"/>
      <c r="CMI148" s="700"/>
      <c r="CMJ148" s="700"/>
      <c r="CMK148" s="700"/>
      <c r="CML148" s="700"/>
      <c r="CMM148" s="700"/>
      <c r="CMN148" s="700"/>
      <c r="CMO148" s="700"/>
      <c r="CMP148" s="700"/>
      <c r="CMQ148" s="700"/>
      <c r="CMR148" s="700"/>
      <c r="CMS148" s="700"/>
      <c r="CMT148" s="700"/>
      <c r="CMU148" s="700"/>
      <c r="CMV148" s="700"/>
      <c r="CMW148" s="700"/>
      <c r="CMX148" s="700"/>
      <c r="CMY148" s="700"/>
      <c r="CMZ148" s="700"/>
      <c r="CNA148" s="700"/>
      <c r="CNB148" s="700"/>
      <c r="CNC148" s="700"/>
      <c r="CND148" s="700"/>
      <c r="CNE148" s="700"/>
      <c r="CNF148" s="700"/>
      <c r="CNG148" s="700"/>
      <c r="CNH148" s="700"/>
      <c r="CNI148" s="700"/>
      <c r="CNJ148" s="700"/>
      <c r="CNK148" s="700"/>
      <c r="CNL148" s="700"/>
      <c r="CNM148" s="700"/>
      <c r="CNN148" s="700"/>
      <c r="CNO148" s="700"/>
      <c r="CNP148" s="700"/>
      <c r="CNQ148" s="700"/>
      <c r="CNR148" s="700"/>
      <c r="CNS148" s="700"/>
      <c r="CNT148" s="700"/>
      <c r="CNU148" s="700"/>
      <c r="CNV148" s="700"/>
      <c r="CNW148" s="700"/>
      <c r="CNX148" s="700"/>
      <c r="CNY148" s="700"/>
      <c r="CNZ148" s="700"/>
      <c r="COA148" s="700"/>
      <c r="COB148" s="700"/>
      <c r="COC148" s="700"/>
      <c r="COD148" s="700"/>
      <c r="COE148" s="700"/>
      <c r="COF148" s="700"/>
      <c r="COG148" s="700"/>
      <c r="COH148" s="700"/>
      <c r="COI148" s="700"/>
      <c r="COJ148" s="700"/>
      <c r="COK148" s="700"/>
      <c r="COL148" s="700"/>
      <c r="COM148" s="700"/>
      <c r="CON148" s="700"/>
      <c r="COO148" s="700"/>
      <c r="COP148" s="700"/>
      <c r="COQ148" s="700"/>
      <c r="COR148" s="700"/>
      <c r="COS148" s="700"/>
      <c r="COT148" s="700"/>
      <c r="COU148" s="700"/>
      <c r="COV148" s="700"/>
      <c r="COW148" s="700"/>
      <c r="COX148" s="700"/>
      <c r="COY148" s="700"/>
      <c r="COZ148" s="700"/>
      <c r="CPA148" s="700"/>
      <c r="CPB148" s="700"/>
      <c r="CPC148" s="700"/>
      <c r="CPD148" s="700"/>
      <c r="CPE148" s="700"/>
      <c r="CPF148" s="700"/>
      <c r="CPG148" s="700"/>
      <c r="CPH148" s="700"/>
      <c r="CPI148" s="700"/>
      <c r="CPJ148" s="700"/>
      <c r="CPK148" s="700"/>
      <c r="CPL148" s="700"/>
      <c r="CPM148" s="700"/>
      <c r="CPN148" s="700"/>
      <c r="CPO148" s="700"/>
      <c r="CPP148" s="700"/>
      <c r="CPQ148" s="700"/>
      <c r="CPR148" s="700"/>
      <c r="CPS148" s="700"/>
      <c r="CPT148" s="700"/>
      <c r="CPU148" s="700"/>
      <c r="CPV148" s="700"/>
      <c r="CPW148" s="700"/>
      <c r="CPX148" s="700"/>
      <c r="CPY148" s="700"/>
      <c r="CPZ148" s="700"/>
      <c r="CQA148" s="700"/>
      <c r="CQB148" s="700"/>
      <c r="CQC148" s="700"/>
      <c r="CQD148" s="700"/>
      <c r="CQE148" s="700"/>
      <c r="CQF148" s="700"/>
      <c r="CQG148" s="700"/>
      <c r="CQH148" s="700"/>
      <c r="CQI148" s="700"/>
      <c r="CQJ148" s="700"/>
      <c r="CQK148" s="700"/>
      <c r="CQL148" s="700"/>
      <c r="CQM148" s="700"/>
      <c r="CQN148" s="700"/>
      <c r="CQO148" s="700"/>
      <c r="CQP148" s="700"/>
      <c r="CQQ148" s="700"/>
      <c r="CQR148" s="700"/>
      <c r="CQS148" s="700"/>
      <c r="CQT148" s="700"/>
      <c r="CQU148" s="700"/>
      <c r="CQV148" s="700"/>
      <c r="CQW148" s="700"/>
      <c r="CQX148" s="700"/>
      <c r="CQY148" s="700"/>
      <c r="CQZ148" s="700"/>
      <c r="CRA148" s="700"/>
      <c r="CRB148" s="700"/>
      <c r="CRC148" s="700"/>
      <c r="CRD148" s="700"/>
      <c r="CRE148" s="700"/>
      <c r="CRF148" s="700"/>
      <c r="CRG148" s="700"/>
      <c r="CRH148" s="700"/>
      <c r="CRI148" s="700"/>
      <c r="CRJ148" s="700"/>
      <c r="CRK148" s="700"/>
      <c r="CRL148" s="700"/>
      <c r="CRM148" s="700"/>
      <c r="CRN148" s="700"/>
      <c r="CRO148" s="700"/>
      <c r="CRP148" s="700"/>
      <c r="CRQ148" s="700"/>
      <c r="CRR148" s="700"/>
      <c r="CRS148" s="700"/>
      <c r="CRT148" s="700"/>
      <c r="CRU148" s="700"/>
      <c r="CRV148" s="700"/>
      <c r="CRW148" s="700"/>
      <c r="CRX148" s="700"/>
      <c r="CRY148" s="700"/>
      <c r="CRZ148" s="700"/>
      <c r="CSA148" s="700"/>
      <c r="CSB148" s="700"/>
      <c r="CSC148" s="700"/>
      <c r="CSD148" s="700"/>
      <c r="CSE148" s="700"/>
      <c r="CSF148" s="700"/>
      <c r="CSG148" s="700"/>
      <c r="CSH148" s="700"/>
      <c r="CSI148" s="700"/>
      <c r="CSJ148" s="700"/>
      <c r="CSK148" s="700"/>
      <c r="CSL148" s="700"/>
      <c r="CSM148" s="700"/>
      <c r="CSN148" s="700"/>
      <c r="CSO148" s="700"/>
      <c r="CSP148" s="700"/>
      <c r="CSQ148" s="700"/>
      <c r="CSR148" s="700"/>
      <c r="CSS148" s="700"/>
      <c r="CST148" s="700"/>
      <c r="CSU148" s="700"/>
      <c r="CSV148" s="700"/>
      <c r="CSW148" s="700"/>
      <c r="CSX148" s="700"/>
      <c r="CSY148" s="700"/>
      <c r="CSZ148" s="700"/>
      <c r="CTA148" s="700"/>
      <c r="CTB148" s="700"/>
      <c r="CTC148" s="700"/>
      <c r="CTD148" s="700"/>
      <c r="CTE148" s="700"/>
      <c r="CTF148" s="700"/>
      <c r="CTG148" s="700"/>
      <c r="CTH148" s="700"/>
      <c r="CTI148" s="700"/>
      <c r="CTJ148" s="700"/>
      <c r="CTK148" s="700"/>
      <c r="CTL148" s="700"/>
      <c r="CTM148" s="700"/>
      <c r="CTN148" s="700"/>
      <c r="CTO148" s="700"/>
      <c r="CTP148" s="700"/>
      <c r="CTQ148" s="700"/>
      <c r="CTR148" s="700"/>
      <c r="CTS148" s="700"/>
      <c r="CTT148" s="700"/>
      <c r="CTU148" s="700"/>
      <c r="CTV148" s="700"/>
      <c r="CTW148" s="700"/>
      <c r="CTX148" s="700"/>
      <c r="CTY148" s="700"/>
      <c r="CTZ148" s="700"/>
      <c r="CUA148" s="700"/>
      <c r="CUB148" s="700"/>
      <c r="CUC148" s="700"/>
      <c r="CUD148" s="700"/>
      <c r="CUE148" s="700"/>
      <c r="CUF148" s="700"/>
      <c r="CUG148" s="700"/>
      <c r="CUH148" s="700"/>
      <c r="CUI148" s="700"/>
      <c r="CUJ148" s="700"/>
      <c r="CUK148" s="700"/>
      <c r="CUL148" s="700"/>
      <c r="CUM148" s="700"/>
      <c r="CUN148" s="700"/>
      <c r="CUO148" s="700"/>
      <c r="CUP148" s="700"/>
      <c r="CUQ148" s="700"/>
      <c r="CUR148" s="700"/>
      <c r="CUS148" s="700"/>
      <c r="CUT148" s="700"/>
      <c r="CUU148" s="700"/>
      <c r="CUV148" s="700"/>
      <c r="CUW148" s="700"/>
      <c r="CUX148" s="700"/>
      <c r="CUY148" s="700"/>
      <c r="CUZ148" s="700"/>
      <c r="CVA148" s="700"/>
      <c r="CVB148" s="700"/>
      <c r="CVC148" s="700"/>
      <c r="CVD148" s="700"/>
      <c r="CVE148" s="700"/>
      <c r="CVF148" s="700"/>
      <c r="CVG148" s="700"/>
      <c r="CVH148" s="700"/>
      <c r="CVI148" s="700"/>
      <c r="CVJ148" s="700"/>
      <c r="CVK148" s="700"/>
      <c r="CVL148" s="700"/>
      <c r="CVM148" s="700"/>
      <c r="CVN148" s="700"/>
      <c r="CVO148" s="700"/>
      <c r="CVP148" s="700"/>
      <c r="CVQ148" s="700"/>
      <c r="CVR148" s="700"/>
      <c r="CVS148" s="700"/>
      <c r="CVT148" s="700"/>
      <c r="CVU148" s="700"/>
      <c r="CVV148" s="700"/>
      <c r="CVW148" s="700"/>
      <c r="CVX148" s="700"/>
      <c r="CVY148" s="700"/>
      <c r="CVZ148" s="700"/>
      <c r="CWA148" s="700"/>
      <c r="CWB148" s="700"/>
      <c r="CWC148" s="700"/>
      <c r="CWD148" s="700"/>
      <c r="CWE148" s="700"/>
      <c r="CWF148" s="700"/>
      <c r="CWG148" s="700"/>
      <c r="CWH148" s="700"/>
      <c r="CWI148" s="700"/>
      <c r="CWJ148" s="700"/>
      <c r="CWK148" s="700"/>
      <c r="CWL148" s="700"/>
      <c r="CWM148" s="700"/>
      <c r="CWN148" s="700"/>
      <c r="CWO148" s="700"/>
      <c r="CWP148" s="700"/>
      <c r="CWQ148" s="700"/>
      <c r="CWR148" s="700"/>
      <c r="CWS148" s="700"/>
      <c r="CWT148" s="700"/>
      <c r="CWU148" s="700"/>
      <c r="CWV148" s="700"/>
      <c r="CWW148" s="700"/>
      <c r="CWX148" s="700"/>
      <c r="CWY148" s="700"/>
      <c r="CWZ148" s="700"/>
      <c r="CXA148" s="700"/>
      <c r="CXB148" s="700"/>
      <c r="CXC148" s="700"/>
      <c r="CXD148" s="700"/>
      <c r="CXE148" s="700"/>
      <c r="CXF148" s="700"/>
      <c r="CXG148" s="700"/>
      <c r="CXH148" s="700"/>
      <c r="CXI148" s="700"/>
      <c r="CXJ148" s="700"/>
      <c r="CXK148" s="700"/>
      <c r="CXL148" s="700"/>
      <c r="CXM148" s="700"/>
      <c r="CXN148" s="700"/>
      <c r="CXO148" s="700"/>
      <c r="CXP148" s="700"/>
      <c r="CXQ148" s="700"/>
      <c r="CXR148" s="700"/>
      <c r="CXS148" s="700"/>
      <c r="CXT148" s="700"/>
      <c r="CXU148" s="700"/>
      <c r="CXV148" s="700"/>
      <c r="CXW148" s="700"/>
      <c r="CXX148" s="700"/>
      <c r="CXY148" s="700"/>
      <c r="CXZ148" s="700"/>
      <c r="CYA148" s="700"/>
      <c r="CYB148" s="700"/>
      <c r="CYC148" s="700"/>
      <c r="CYD148" s="700"/>
      <c r="CYE148" s="700"/>
      <c r="CYF148" s="700"/>
      <c r="CYG148" s="700"/>
      <c r="CYH148" s="700"/>
      <c r="CYI148" s="700"/>
      <c r="CYJ148" s="700"/>
      <c r="CYK148" s="700"/>
      <c r="CYL148" s="700"/>
      <c r="CYM148" s="700"/>
      <c r="CYN148" s="700"/>
      <c r="CYO148" s="700"/>
      <c r="CYP148" s="700"/>
      <c r="CYQ148" s="700"/>
      <c r="CYR148" s="700"/>
      <c r="CYS148" s="700"/>
      <c r="CYT148" s="700"/>
      <c r="CYU148" s="700"/>
      <c r="CYV148" s="700"/>
      <c r="CYW148" s="700"/>
      <c r="CYX148" s="700"/>
      <c r="CYY148" s="700"/>
      <c r="CYZ148" s="700"/>
      <c r="CZA148" s="700"/>
      <c r="CZB148" s="700"/>
      <c r="CZC148" s="700"/>
      <c r="CZD148" s="700"/>
      <c r="CZE148" s="700"/>
      <c r="CZF148" s="700"/>
      <c r="CZG148" s="700"/>
      <c r="CZH148" s="700"/>
      <c r="CZI148" s="700"/>
      <c r="CZJ148" s="700"/>
      <c r="CZK148" s="700"/>
      <c r="CZL148" s="700"/>
      <c r="CZM148" s="700"/>
      <c r="CZN148" s="700"/>
      <c r="CZO148" s="700"/>
      <c r="CZP148" s="700"/>
      <c r="CZQ148" s="700"/>
      <c r="CZR148" s="700"/>
      <c r="CZS148" s="700"/>
      <c r="CZT148" s="700"/>
      <c r="CZU148" s="700"/>
      <c r="CZV148" s="700"/>
      <c r="CZW148" s="700"/>
      <c r="CZX148" s="700"/>
      <c r="CZY148" s="700"/>
      <c r="CZZ148" s="700"/>
      <c r="DAA148" s="700"/>
      <c r="DAB148" s="700"/>
      <c r="DAC148" s="700"/>
      <c r="DAD148" s="700"/>
      <c r="DAE148" s="700"/>
      <c r="DAF148" s="700"/>
      <c r="DAG148" s="700"/>
      <c r="DAH148" s="700"/>
      <c r="DAI148" s="700"/>
      <c r="DAJ148" s="700"/>
      <c r="DAK148" s="700"/>
      <c r="DAL148" s="700"/>
      <c r="DAM148" s="700"/>
      <c r="DAN148" s="700"/>
      <c r="DAO148" s="700"/>
      <c r="DAP148" s="700"/>
      <c r="DAQ148" s="700"/>
      <c r="DAR148" s="700"/>
      <c r="DAS148" s="700"/>
      <c r="DAT148" s="700"/>
      <c r="DAU148" s="700"/>
      <c r="DAV148" s="700"/>
      <c r="DAW148" s="700"/>
      <c r="DAX148" s="700"/>
      <c r="DAY148" s="700"/>
      <c r="DAZ148" s="700"/>
      <c r="DBA148" s="700"/>
      <c r="DBB148" s="700"/>
      <c r="DBC148" s="700"/>
      <c r="DBD148" s="700"/>
      <c r="DBE148" s="700"/>
      <c r="DBF148" s="700"/>
      <c r="DBG148" s="700"/>
      <c r="DBH148" s="700"/>
      <c r="DBI148" s="700"/>
      <c r="DBJ148" s="700"/>
      <c r="DBK148" s="700"/>
      <c r="DBL148" s="700"/>
      <c r="DBM148" s="700"/>
      <c r="DBN148" s="700"/>
      <c r="DBO148" s="700"/>
      <c r="DBP148" s="700"/>
      <c r="DBQ148" s="700"/>
      <c r="DBR148" s="700"/>
      <c r="DBS148" s="700"/>
      <c r="DBT148" s="700"/>
      <c r="DBU148" s="700"/>
      <c r="DBV148" s="700"/>
      <c r="DBW148" s="700"/>
      <c r="DBX148" s="700"/>
      <c r="DBY148" s="700"/>
      <c r="DBZ148" s="700"/>
      <c r="DCA148" s="700"/>
      <c r="DCB148" s="700"/>
      <c r="DCC148" s="700"/>
      <c r="DCD148" s="700"/>
      <c r="DCE148" s="700"/>
      <c r="DCF148" s="700"/>
      <c r="DCG148" s="700"/>
      <c r="DCH148" s="700"/>
      <c r="DCI148" s="700"/>
      <c r="DCJ148" s="700"/>
      <c r="DCK148" s="700"/>
      <c r="DCL148" s="700"/>
      <c r="DCM148" s="700"/>
      <c r="DCN148" s="700"/>
      <c r="DCO148" s="700"/>
      <c r="DCP148" s="700"/>
      <c r="DCQ148" s="700"/>
      <c r="DCR148" s="700"/>
      <c r="DCS148" s="700"/>
      <c r="DCT148" s="700"/>
      <c r="DCU148" s="700"/>
      <c r="DCV148" s="700"/>
      <c r="DCW148" s="700"/>
      <c r="DCX148" s="700"/>
      <c r="DCY148" s="700"/>
      <c r="DCZ148" s="700"/>
      <c r="DDA148" s="700"/>
      <c r="DDB148" s="700"/>
      <c r="DDC148" s="700"/>
      <c r="DDD148" s="700"/>
      <c r="DDE148" s="700"/>
      <c r="DDF148" s="700"/>
      <c r="DDG148" s="700"/>
      <c r="DDH148" s="700"/>
      <c r="DDI148" s="700"/>
      <c r="DDJ148" s="700"/>
      <c r="DDK148" s="700"/>
      <c r="DDL148" s="700"/>
      <c r="DDM148" s="700"/>
      <c r="DDN148" s="700"/>
      <c r="DDO148" s="700"/>
      <c r="DDP148" s="700"/>
      <c r="DDQ148" s="700"/>
      <c r="DDR148" s="700"/>
      <c r="DDS148" s="700"/>
      <c r="DDT148" s="700"/>
      <c r="DDU148" s="700"/>
      <c r="DDV148" s="700"/>
      <c r="DDW148" s="700"/>
      <c r="DDX148" s="700"/>
      <c r="DDY148" s="700"/>
      <c r="DDZ148" s="700"/>
      <c r="DEA148" s="700"/>
      <c r="DEB148" s="700"/>
      <c r="DEC148" s="700"/>
      <c r="DED148" s="700"/>
      <c r="DEE148" s="700"/>
      <c r="DEF148" s="700"/>
      <c r="DEG148" s="700"/>
      <c r="DEH148" s="700"/>
      <c r="DEI148" s="700"/>
      <c r="DEJ148" s="700"/>
      <c r="DEK148" s="700"/>
      <c r="DEL148" s="700"/>
      <c r="DEM148" s="700"/>
      <c r="DEN148" s="700"/>
      <c r="DEO148" s="700"/>
      <c r="DEP148" s="700"/>
      <c r="DEQ148" s="700"/>
      <c r="DER148" s="700"/>
      <c r="DES148" s="700"/>
      <c r="DET148" s="700"/>
      <c r="DEU148" s="700"/>
      <c r="DEV148" s="700"/>
      <c r="DEW148" s="700"/>
      <c r="DEX148" s="700"/>
      <c r="DEY148" s="700"/>
      <c r="DEZ148" s="700"/>
      <c r="DFA148" s="700"/>
      <c r="DFB148" s="700"/>
      <c r="DFC148" s="700"/>
      <c r="DFD148" s="700"/>
      <c r="DFE148" s="700"/>
      <c r="DFF148" s="700"/>
      <c r="DFG148" s="700"/>
      <c r="DFH148" s="700"/>
      <c r="DFI148" s="700"/>
      <c r="DFJ148" s="700"/>
      <c r="DFK148" s="700"/>
      <c r="DFL148" s="700"/>
      <c r="DFM148" s="700"/>
      <c r="DFN148" s="700"/>
      <c r="DFO148" s="700"/>
      <c r="DFP148" s="700"/>
      <c r="DFQ148" s="700"/>
      <c r="DFR148" s="700"/>
      <c r="DFS148" s="700"/>
      <c r="DFT148" s="700"/>
      <c r="DFU148" s="700"/>
      <c r="DFV148" s="700"/>
      <c r="DFW148" s="700"/>
      <c r="DFX148" s="700"/>
      <c r="DFY148" s="700"/>
      <c r="DFZ148" s="700"/>
      <c r="DGA148" s="700"/>
      <c r="DGB148" s="700"/>
      <c r="DGC148" s="700"/>
      <c r="DGD148" s="700"/>
      <c r="DGE148" s="700"/>
      <c r="DGF148" s="700"/>
      <c r="DGG148" s="700"/>
      <c r="DGH148" s="700"/>
      <c r="DGI148" s="700"/>
      <c r="DGJ148" s="700"/>
      <c r="DGK148" s="700"/>
      <c r="DGL148" s="700"/>
      <c r="DGM148" s="700"/>
      <c r="DGN148" s="700"/>
      <c r="DGO148" s="700"/>
      <c r="DGP148" s="700"/>
      <c r="DGQ148" s="700"/>
      <c r="DGR148" s="700"/>
      <c r="DGS148" s="700"/>
      <c r="DGT148" s="700"/>
      <c r="DGU148" s="700"/>
      <c r="DGV148" s="700"/>
      <c r="DGW148" s="700"/>
      <c r="DGX148" s="700"/>
      <c r="DGY148" s="700"/>
      <c r="DGZ148" s="700"/>
      <c r="DHA148" s="700"/>
      <c r="DHB148" s="700"/>
      <c r="DHC148" s="700"/>
      <c r="DHD148" s="700"/>
      <c r="DHE148" s="700"/>
      <c r="DHF148" s="700"/>
      <c r="DHG148" s="700"/>
      <c r="DHH148" s="700"/>
      <c r="DHI148" s="700"/>
      <c r="DHJ148" s="700"/>
      <c r="DHK148" s="700"/>
      <c r="DHL148" s="700"/>
      <c r="DHM148" s="700"/>
      <c r="DHN148" s="700"/>
      <c r="DHO148" s="700"/>
      <c r="DHP148" s="700"/>
      <c r="DHQ148" s="700"/>
      <c r="DHR148" s="700"/>
      <c r="DHS148" s="700"/>
      <c r="DHT148" s="700"/>
      <c r="DHU148" s="700"/>
      <c r="DHV148" s="700"/>
      <c r="DHW148" s="700"/>
      <c r="DHX148" s="700"/>
      <c r="DHY148" s="700"/>
      <c r="DHZ148" s="700"/>
      <c r="DIA148" s="700"/>
      <c r="DIB148" s="700"/>
      <c r="DIC148" s="700"/>
      <c r="DID148" s="700"/>
      <c r="DIE148" s="700"/>
      <c r="DIF148" s="700"/>
      <c r="DIG148" s="700"/>
      <c r="DIH148" s="700"/>
      <c r="DII148" s="700"/>
      <c r="DIJ148" s="700"/>
      <c r="DIK148" s="700"/>
      <c r="DIL148" s="700"/>
      <c r="DIM148" s="700"/>
      <c r="DIN148" s="700"/>
      <c r="DIO148" s="700"/>
      <c r="DIP148" s="700"/>
      <c r="DIQ148" s="700"/>
      <c r="DIR148" s="700"/>
      <c r="DIS148" s="700"/>
      <c r="DIT148" s="700"/>
      <c r="DIU148" s="700"/>
      <c r="DIV148" s="700"/>
      <c r="DIW148" s="700"/>
      <c r="DIX148" s="700"/>
      <c r="DIY148" s="700"/>
      <c r="DIZ148" s="700"/>
      <c r="DJA148" s="700"/>
      <c r="DJB148" s="700"/>
      <c r="DJC148" s="700"/>
      <c r="DJD148" s="700"/>
      <c r="DJE148" s="700"/>
      <c r="DJF148" s="700"/>
      <c r="DJG148" s="700"/>
      <c r="DJH148" s="700"/>
      <c r="DJI148" s="700"/>
      <c r="DJJ148" s="700"/>
      <c r="DJK148" s="700"/>
      <c r="DJL148" s="700"/>
      <c r="DJM148" s="700"/>
      <c r="DJN148" s="700"/>
      <c r="DJO148" s="700"/>
      <c r="DJP148" s="700"/>
      <c r="DJQ148" s="700"/>
      <c r="DJR148" s="700"/>
      <c r="DJS148" s="700"/>
      <c r="DJT148" s="700"/>
      <c r="DJU148" s="700"/>
      <c r="DJV148" s="700"/>
      <c r="DJW148" s="700"/>
      <c r="DJX148" s="700"/>
      <c r="DJY148" s="700"/>
      <c r="DJZ148" s="700"/>
      <c r="DKA148" s="700"/>
      <c r="DKB148" s="700"/>
      <c r="DKC148" s="700"/>
      <c r="DKD148" s="700"/>
      <c r="DKE148" s="700"/>
      <c r="DKF148" s="700"/>
      <c r="DKG148" s="700"/>
      <c r="DKH148" s="700"/>
      <c r="DKI148" s="700"/>
      <c r="DKJ148" s="700"/>
      <c r="DKK148" s="700"/>
      <c r="DKL148" s="700"/>
      <c r="DKM148" s="700"/>
      <c r="DKN148" s="700"/>
      <c r="DKO148" s="700"/>
      <c r="DKP148" s="700"/>
      <c r="DKQ148" s="700"/>
      <c r="DKR148" s="700"/>
      <c r="DKS148" s="700"/>
      <c r="DKT148" s="700"/>
      <c r="DKU148" s="700"/>
      <c r="DKV148" s="700"/>
      <c r="DKW148" s="700"/>
      <c r="DKX148" s="700"/>
      <c r="DKY148" s="700"/>
      <c r="DKZ148" s="700"/>
      <c r="DLA148" s="700"/>
      <c r="DLB148" s="700"/>
      <c r="DLC148" s="700"/>
      <c r="DLD148" s="700"/>
      <c r="DLE148" s="700"/>
      <c r="DLF148" s="700"/>
      <c r="DLG148" s="700"/>
      <c r="DLH148" s="700"/>
      <c r="DLI148" s="700"/>
      <c r="DLJ148" s="700"/>
      <c r="DLK148" s="700"/>
      <c r="DLL148" s="700"/>
      <c r="DLM148" s="700"/>
      <c r="DLN148" s="700"/>
      <c r="DLO148" s="700"/>
      <c r="DLP148" s="700"/>
      <c r="DLQ148" s="700"/>
      <c r="DLR148" s="700"/>
      <c r="DLS148" s="700"/>
      <c r="DLT148" s="700"/>
      <c r="DLU148" s="700"/>
      <c r="DLV148" s="700"/>
      <c r="DLW148" s="700"/>
      <c r="DLX148" s="700"/>
      <c r="DLY148" s="700"/>
      <c r="DLZ148" s="700"/>
      <c r="DMA148" s="700"/>
      <c r="DMB148" s="700"/>
      <c r="DMC148" s="700"/>
      <c r="DMD148" s="700"/>
      <c r="DME148" s="700"/>
      <c r="DMF148" s="700"/>
      <c r="DMG148" s="700"/>
      <c r="DMH148" s="700"/>
      <c r="DMI148" s="700"/>
      <c r="DMJ148" s="700"/>
      <c r="DMK148" s="700"/>
      <c r="DML148" s="700"/>
      <c r="DMM148" s="700"/>
      <c r="DMN148" s="700"/>
      <c r="DMO148" s="700"/>
      <c r="DMP148" s="700"/>
      <c r="DMQ148" s="700"/>
      <c r="DMR148" s="700"/>
      <c r="DMS148" s="700"/>
      <c r="DMT148" s="700"/>
      <c r="DMU148" s="700"/>
      <c r="DMV148" s="700"/>
      <c r="DMW148" s="700"/>
      <c r="DMX148" s="700"/>
      <c r="DMY148" s="700"/>
      <c r="DMZ148" s="700"/>
      <c r="DNA148" s="700"/>
      <c r="DNB148" s="700"/>
      <c r="DNC148" s="700"/>
      <c r="DND148" s="700"/>
      <c r="DNE148" s="700"/>
      <c r="DNF148" s="700"/>
      <c r="DNG148" s="700"/>
      <c r="DNH148" s="700"/>
      <c r="DNI148" s="700"/>
      <c r="DNJ148" s="700"/>
      <c r="DNK148" s="700"/>
      <c r="DNL148" s="700"/>
      <c r="DNM148" s="700"/>
      <c r="DNN148" s="700"/>
      <c r="DNO148" s="700"/>
      <c r="DNP148" s="700"/>
      <c r="DNQ148" s="700"/>
      <c r="DNR148" s="700"/>
      <c r="DNS148" s="700"/>
      <c r="DNT148" s="700"/>
      <c r="DNU148" s="700"/>
      <c r="DNV148" s="700"/>
      <c r="DNW148" s="700"/>
      <c r="DNX148" s="700"/>
      <c r="DNY148" s="700"/>
      <c r="DNZ148" s="700"/>
      <c r="DOA148" s="700"/>
      <c r="DOB148" s="700"/>
      <c r="DOC148" s="700"/>
      <c r="DOD148" s="700"/>
      <c r="DOE148" s="700"/>
      <c r="DOF148" s="700"/>
      <c r="DOG148" s="700"/>
      <c r="DOH148" s="700"/>
      <c r="DOI148" s="700"/>
      <c r="DOJ148" s="700"/>
      <c r="DOK148" s="700"/>
      <c r="DOL148" s="700"/>
      <c r="DOM148" s="700"/>
      <c r="DON148" s="700"/>
      <c r="DOO148" s="700"/>
      <c r="DOP148" s="700"/>
      <c r="DOQ148" s="700"/>
      <c r="DOR148" s="700"/>
      <c r="DOS148" s="700"/>
      <c r="DOT148" s="700"/>
      <c r="DOU148" s="700"/>
      <c r="DOV148" s="700"/>
      <c r="DOW148" s="700"/>
      <c r="DOX148" s="700"/>
      <c r="DOY148" s="700"/>
      <c r="DOZ148" s="700"/>
      <c r="DPA148" s="700"/>
      <c r="DPB148" s="700"/>
      <c r="DPC148" s="700"/>
      <c r="DPD148" s="700"/>
      <c r="DPE148" s="700"/>
      <c r="DPF148" s="700"/>
      <c r="DPG148" s="700"/>
      <c r="DPH148" s="700"/>
      <c r="DPI148" s="700"/>
      <c r="DPJ148" s="700"/>
      <c r="DPK148" s="700"/>
      <c r="DPL148" s="700"/>
      <c r="DPM148" s="700"/>
      <c r="DPN148" s="700"/>
      <c r="DPO148" s="700"/>
      <c r="DPP148" s="700"/>
      <c r="DPQ148" s="700"/>
      <c r="DPR148" s="700"/>
      <c r="DPS148" s="700"/>
      <c r="DPT148" s="700"/>
      <c r="DPU148" s="700"/>
      <c r="DPV148" s="700"/>
      <c r="DPW148" s="700"/>
      <c r="DPX148" s="700"/>
      <c r="DPY148" s="700"/>
      <c r="DPZ148" s="700"/>
      <c r="DQA148" s="700"/>
      <c r="DQB148" s="700"/>
      <c r="DQC148" s="700"/>
      <c r="DQD148" s="700"/>
      <c r="DQE148" s="700"/>
      <c r="DQF148" s="700"/>
      <c r="DQG148" s="700"/>
      <c r="DQH148" s="700"/>
      <c r="DQI148" s="700"/>
      <c r="DQJ148" s="700"/>
      <c r="DQK148" s="700"/>
      <c r="DQL148" s="700"/>
      <c r="DQM148" s="700"/>
      <c r="DQN148" s="700"/>
      <c r="DQO148" s="700"/>
      <c r="DQP148" s="700"/>
      <c r="DQQ148" s="700"/>
      <c r="DQR148" s="700"/>
      <c r="DQS148" s="700"/>
      <c r="DQT148" s="700"/>
      <c r="DQU148" s="700"/>
      <c r="DQV148" s="700"/>
      <c r="DQW148" s="700"/>
      <c r="DQX148" s="700"/>
      <c r="DQY148" s="700"/>
      <c r="DQZ148" s="700"/>
      <c r="DRA148" s="700"/>
      <c r="DRB148" s="700"/>
      <c r="DRC148" s="700"/>
      <c r="DRD148" s="700"/>
      <c r="DRE148" s="700"/>
      <c r="DRF148" s="700"/>
      <c r="DRG148" s="700"/>
      <c r="DRH148" s="700"/>
      <c r="DRI148" s="700"/>
      <c r="DRJ148" s="700"/>
      <c r="DRK148" s="700"/>
      <c r="DRL148" s="700"/>
      <c r="DRM148" s="700"/>
      <c r="DRN148" s="700"/>
      <c r="DRO148" s="700"/>
      <c r="DRP148" s="700"/>
      <c r="DRQ148" s="700"/>
      <c r="DRR148" s="700"/>
      <c r="DRS148" s="700"/>
      <c r="DRT148" s="700"/>
      <c r="DRU148" s="700"/>
      <c r="DRV148" s="700"/>
      <c r="DRW148" s="700"/>
      <c r="DRX148" s="700"/>
      <c r="DRY148" s="700"/>
      <c r="DRZ148" s="700"/>
      <c r="DSA148" s="700"/>
      <c r="DSB148" s="700"/>
      <c r="DSC148" s="700"/>
      <c r="DSD148" s="700"/>
      <c r="DSE148" s="700"/>
      <c r="DSF148" s="700"/>
      <c r="DSG148" s="700"/>
      <c r="DSH148" s="700"/>
      <c r="DSI148" s="700"/>
      <c r="DSJ148" s="700"/>
      <c r="DSK148" s="700"/>
      <c r="DSL148" s="700"/>
      <c r="DSM148" s="700"/>
      <c r="DSN148" s="700"/>
      <c r="DSO148" s="700"/>
      <c r="DSP148" s="700"/>
      <c r="DSQ148" s="700"/>
      <c r="DSR148" s="700"/>
      <c r="DSS148" s="700"/>
      <c r="DST148" s="700"/>
      <c r="DSU148" s="700"/>
      <c r="DSV148" s="700"/>
      <c r="DSW148" s="700"/>
      <c r="DSX148" s="700"/>
      <c r="DSY148" s="700"/>
      <c r="DSZ148" s="700"/>
      <c r="DTA148" s="700"/>
      <c r="DTB148" s="700"/>
      <c r="DTC148" s="700"/>
      <c r="DTD148" s="700"/>
      <c r="DTE148" s="700"/>
      <c r="DTF148" s="700"/>
      <c r="DTG148" s="700"/>
      <c r="DTH148" s="700"/>
      <c r="DTI148" s="700"/>
      <c r="DTJ148" s="700"/>
      <c r="DTK148" s="700"/>
      <c r="DTL148" s="700"/>
      <c r="DTM148" s="700"/>
      <c r="DTN148" s="700"/>
      <c r="DTO148" s="700"/>
      <c r="DTP148" s="700"/>
      <c r="DTQ148" s="700"/>
      <c r="DTR148" s="700"/>
      <c r="DTS148" s="700"/>
      <c r="DTT148" s="700"/>
      <c r="DTU148" s="700"/>
      <c r="DTV148" s="700"/>
      <c r="DTW148" s="700"/>
      <c r="DTX148" s="700"/>
      <c r="DTY148" s="700"/>
      <c r="DTZ148" s="700"/>
      <c r="DUA148" s="700"/>
      <c r="DUB148" s="700"/>
      <c r="DUC148" s="700"/>
      <c r="DUD148" s="700"/>
      <c r="DUE148" s="700"/>
      <c r="DUF148" s="700"/>
      <c r="DUG148" s="700"/>
      <c r="DUH148" s="700"/>
      <c r="DUI148" s="700"/>
      <c r="DUJ148" s="700"/>
      <c r="DUK148" s="700"/>
      <c r="DUL148" s="700"/>
      <c r="DUM148" s="700"/>
      <c r="DUN148" s="700"/>
      <c r="DUO148" s="700"/>
      <c r="DUP148" s="700"/>
      <c r="DUQ148" s="700"/>
      <c r="DUR148" s="700"/>
      <c r="DUS148" s="700"/>
      <c r="DUT148" s="700"/>
      <c r="DUU148" s="700"/>
      <c r="DUV148" s="700"/>
      <c r="DUW148" s="700"/>
      <c r="DUX148" s="700"/>
      <c r="DUY148" s="700"/>
      <c r="DUZ148" s="700"/>
      <c r="DVA148" s="700"/>
      <c r="DVB148" s="700"/>
      <c r="DVC148" s="700"/>
      <c r="DVD148" s="700"/>
      <c r="DVE148" s="700"/>
      <c r="DVF148" s="700"/>
      <c r="DVG148" s="700"/>
      <c r="DVH148" s="700"/>
      <c r="DVI148" s="700"/>
      <c r="DVJ148" s="700"/>
      <c r="DVK148" s="700"/>
      <c r="DVL148" s="700"/>
      <c r="DVM148" s="700"/>
      <c r="DVN148" s="700"/>
      <c r="DVO148" s="700"/>
      <c r="DVP148" s="700"/>
      <c r="DVQ148" s="700"/>
      <c r="DVR148" s="700"/>
      <c r="DVS148" s="700"/>
      <c r="DVT148" s="700"/>
      <c r="DVU148" s="700"/>
      <c r="DVV148" s="700"/>
      <c r="DVW148" s="700"/>
      <c r="DVX148" s="700"/>
      <c r="DVY148" s="700"/>
      <c r="DVZ148" s="700"/>
      <c r="DWA148" s="700"/>
      <c r="DWB148" s="700"/>
      <c r="DWC148" s="700"/>
      <c r="DWD148" s="700"/>
      <c r="DWE148" s="700"/>
      <c r="DWF148" s="700"/>
      <c r="DWG148" s="700"/>
      <c r="DWH148" s="700"/>
      <c r="DWI148" s="700"/>
      <c r="DWJ148" s="700"/>
      <c r="DWK148" s="700"/>
      <c r="DWL148" s="700"/>
      <c r="DWM148" s="700"/>
      <c r="DWN148" s="700"/>
      <c r="DWO148" s="700"/>
      <c r="DWP148" s="700"/>
      <c r="DWQ148" s="700"/>
      <c r="DWR148" s="700"/>
      <c r="DWS148" s="700"/>
      <c r="DWT148" s="700"/>
      <c r="DWU148" s="700"/>
      <c r="DWV148" s="700"/>
      <c r="DWW148" s="700"/>
      <c r="DWX148" s="700"/>
      <c r="DWY148" s="700"/>
      <c r="DWZ148" s="700"/>
      <c r="DXA148" s="700"/>
      <c r="DXB148" s="700"/>
      <c r="DXC148" s="700"/>
      <c r="DXD148" s="700"/>
      <c r="DXE148" s="700"/>
      <c r="DXF148" s="700"/>
      <c r="DXG148" s="700"/>
      <c r="DXH148" s="700"/>
      <c r="DXI148" s="700"/>
      <c r="DXJ148" s="700"/>
      <c r="DXK148" s="700"/>
      <c r="DXL148" s="700"/>
      <c r="DXM148" s="700"/>
      <c r="DXN148" s="700"/>
      <c r="DXO148" s="700"/>
      <c r="DXP148" s="700"/>
      <c r="DXQ148" s="700"/>
      <c r="DXR148" s="700"/>
      <c r="DXS148" s="700"/>
      <c r="DXT148" s="700"/>
      <c r="DXU148" s="700"/>
      <c r="DXV148" s="700"/>
      <c r="DXW148" s="700"/>
      <c r="DXX148" s="700"/>
      <c r="DXY148" s="700"/>
      <c r="DXZ148" s="700"/>
      <c r="DYA148" s="700"/>
      <c r="DYB148" s="700"/>
      <c r="DYC148" s="700"/>
      <c r="DYD148" s="700"/>
      <c r="DYE148" s="700"/>
      <c r="DYF148" s="700"/>
      <c r="DYG148" s="700"/>
      <c r="DYH148" s="700"/>
      <c r="DYI148" s="700"/>
      <c r="DYJ148" s="700"/>
      <c r="DYK148" s="700"/>
      <c r="DYL148" s="700"/>
      <c r="DYM148" s="700"/>
      <c r="DYN148" s="700"/>
      <c r="DYO148" s="700"/>
      <c r="DYP148" s="700"/>
      <c r="DYQ148" s="700"/>
      <c r="DYR148" s="700"/>
      <c r="DYS148" s="700"/>
      <c r="DYT148" s="700"/>
      <c r="DYU148" s="700"/>
      <c r="DYV148" s="700"/>
      <c r="DYW148" s="700"/>
      <c r="DYX148" s="700"/>
      <c r="DYY148" s="700"/>
      <c r="DYZ148" s="700"/>
      <c r="DZA148" s="700"/>
      <c r="DZB148" s="700"/>
      <c r="DZC148" s="700"/>
      <c r="DZD148" s="700"/>
      <c r="DZE148" s="700"/>
      <c r="DZF148" s="700"/>
      <c r="DZG148" s="700"/>
      <c r="DZH148" s="700"/>
      <c r="DZI148" s="700"/>
      <c r="DZJ148" s="700"/>
      <c r="DZK148" s="700"/>
      <c r="DZL148" s="700"/>
      <c r="DZM148" s="700"/>
      <c r="DZN148" s="700"/>
      <c r="DZO148" s="700"/>
      <c r="DZP148" s="700"/>
      <c r="DZQ148" s="700"/>
      <c r="DZR148" s="700"/>
      <c r="DZS148" s="700"/>
      <c r="DZT148" s="700"/>
      <c r="DZU148" s="700"/>
      <c r="DZV148" s="700"/>
      <c r="DZW148" s="700"/>
      <c r="DZX148" s="700"/>
      <c r="DZY148" s="700"/>
      <c r="DZZ148" s="700"/>
      <c r="EAA148" s="700"/>
      <c r="EAB148" s="700"/>
      <c r="EAC148" s="700"/>
      <c r="EAD148" s="700"/>
      <c r="EAE148" s="700"/>
      <c r="EAF148" s="700"/>
      <c r="EAG148" s="700"/>
      <c r="EAH148" s="700"/>
      <c r="EAI148" s="700"/>
      <c r="EAJ148" s="700"/>
      <c r="EAK148" s="700"/>
      <c r="EAL148" s="700"/>
      <c r="EAM148" s="700"/>
      <c r="EAN148" s="700"/>
      <c r="EAO148" s="700"/>
      <c r="EAP148" s="700"/>
      <c r="EAQ148" s="700"/>
      <c r="EAR148" s="700"/>
      <c r="EAS148" s="700"/>
      <c r="EAT148" s="700"/>
      <c r="EAU148" s="700"/>
      <c r="EAV148" s="700"/>
      <c r="EAW148" s="700"/>
      <c r="EAX148" s="700"/>
      <c r="EAY148" s="700"/>
      <c r="EAZ148" s="700"/>
      <c r="EBA148" s="700"/>
      <c r="EBB148" s="700"/>
      <c r="EBC148" s="700"/>
      <c r="EBD148" s="700"/>
      <c r="EBE148" s="700"/>
      <c r="EBF148" s="700"/>
      <c r="EBG148" s="700"/>
      <c r="EBH148" s="700"/>
      <c r="EBI148" s="700"/>
      <c r="EBJ148" s="700"/>
      <c r="EBK148" s="700"/>
      <c r="EBL148" s="700"/>
      <c r="EBM148" s="700"/>
      <c r="EBN148" s="700"/>
      <c r="EBO148" s="700"/>
      <c r="EBP148" s="700"/>
      <c r="EBQ148" s="700"/>
      <c r="EBR148" s="700"/>
      <c r="EBS148" s="700"/>
      <c r="EBT148" s="700"/>
      <c r="EBU148" s="700"/>
      <c r="EBV148" s="700"/>
      <c r="EBW148" s="700"/>
      <c r="EBX148" s="700"/>
      <c r="EBY148" s="700"/>
      <c r="EBZ148" s="700"/>
      <c r="ECA148" s="700"/>
      <c r="ECB148" s="700"/>
      <c r="ECC148" s="700"/>
      <c r="ECD148" s="700"/>
      <c r="ECE148" s="700"/>
      <c r="ECF148" s="700"/>
      <c r="ECG148" s="700"/>
      <c r="ECH148" s="700"/>
      <c r="ECI148" s="700"/>
      <c r="ECJ148" s="700"/>
      <c r="ECK148" s="700"/>
      <c r="ECL148" s="700"/>
      <c r="ECM148" s="700"/>
      <c r="ECN148" s="700"/>
      <c r="ECO148" s="700"/>
      <c r="ECP148" s="700"/>
      <c r="ECQ148" s="700"/>
      <c r="ECR148" s="700"/>
      <c r="ECS148" s="700"/>
      <c r="ECT148" s="700"/>
      <c r="ECU148" s="700"/>
      <c r="ECV148" s="700"/>
      <c r="ECW148" s="700"/>
      <c r="ECX148" s="700"/>
      <c r="ECY148" s="700"/>
      <c r="ECZ148" s="700"/>
      <c r="EDA148" s="700"/>
      <c r="EDB148" s="700"/>
      <c r="EDC148" s="700"/>
      <c r="EDD148" s="700"/>
      <c r="EDE148" s="700"/>
      <c r="EDF148" s="700"/>
      <c r="EDG148" s="700"/>
      <c r="EDH148" s="700"/>
      <c r="EDI148" s="700"/>
      <c r="EDJ148" s="700"/>
      <c r="EDK148" s="700"/>
      <c r="EDL148" s="700"/>
      <c r="EDM148" s="700"/>
      <c r="EDN148" s="700"/>
      <c r="EDO148" s="700"/>
      <c r="EDP148" s="700"/>
      <c r="EDQ148" s="700"/>
      <c r="EDR148" s="700"/>
      <c r="EDS148" s="700"/>
      <c r="EDT148" s="700"/>
      <c r="EDU148" s="700"/>
      <c r="EDV148" s="700"/>
      <c r="EDW148" s="700"/>
      <c r="EDX148" s="700"/>
      <c r="EDY148" s="700"/>
      <c r="EDZ148" s="700"/>
      <c r="EEA148" s="700"/>
      <c r="EEB148" s="700"/>
      <c r="EEC148" s="700"/>
      <c r="EED148" s="700"/>
      <c r="EEE148" s="700"/>
      <c r="EEF148" s="700"/>
      <c r="EEG148" s="700"/>
      <c r="EEH148" s="700"/>
      <c r="EEI148" s="700"/>
      <c r="EEJ148" s="700"/>
      <c r="EEK148" s="700"/>
      <c r="EEL148" s="700"/>
      <c r="EEM148" s="700"/>
      <c r="EEN148" s="700"/>
      <c r="EEO148" s="700"/>
      <c r="EEP148" s="700"/>
      <c r="EEQ148" s="700"/>
      <c r="EER148" s="700"/>
      <c r="EES148" s="700"/>
      <c r="EET148" s="700"/>
      <c r="EEU148" s="700"/>
      <c r="EEV148" s="700"/>
      <c r="EEW148" s="700"/>
      <c r="EEX148" s="700"/>
      <c r="EEY148" s="700"/>
      <c r="EEZ148" s="700"/>
      <c r="EFA148" s="700"/>
      <c r="EFB148" s="700"/>
      <c r="EFC148" s="700"/>
      <c r="EFD148" s="700"/>
      <c r="EFE148" s="700"/>
      <c r="EFF148" s="700"/>
      <c r="EFG148" s="700"/>
      <c r="EFH148" s="700"/>
      <c r="EFI148" s="700"/>
      <c r="EFJ148" s="700"/>
      <c r="EFK148" s="700"/>
      <c r="EFL148" s="700"/>
      <c r="EFM148" s="700"/>
      <c r="EFN148" s="700"/>
      <c r="EFO148" s="700"/>
      <c r="EFP148" s="700"/>
      <c r="EFQ148" s="700"/>
      <c r="EFR148" s="700"/>
      <c r="EFS148" s="700"/>
      <c r="EFT148" s="700"/>
      <c r="EFU148" s="700"/>
      <c r="EFV148" s="700"/>
      <c r="EFW148" s="700"/>
      <c r="EFX148" s="700"/>
      <c r="EFY148" s="700"/>
      <c r="EFZ148" s="700"/>
      <c r="EGA148" s="700"/>
      <c r="EGB148" s="700"/>
      <c r="EGC148" s="700"/>
      <c r="EGD148" s="700"/>
      <c r="EGE148" s="700"/>
      <c r="EGF148" s="700"/>
      <c r="EGG148" s="700"/>
      <c r="EGH148" s="700"/>
      <c r="EGI148" s="700"/>
      <c r="EGJ148" s="700"/>
      <c r="EGK148" s="700"/>
      <c r="EGL148" s="700"/>
      <c r="EGM148" s="700"/>
      <c r="EGN148" s="700"/>
      <c r="EGO148" s="700"/>
      <c r="EGP148" s="700"/>
      <c r="EGQ148" s="700"/>
      <c r="EGR148" s="700"/>
      <c r="EGS148" s="700"/>
      <c r="EGT148" s="700"/>
      <c r="EGU148" s="700"/>
      <c r="EGV148" s="700"/>
      <c r="EGW148" s="700"/>
      <c r="EGX148" s="700"/>
      <c r="EGY148" s="700"/>
      <c r="EGZ148" s="700"/>
      <c r="EHA148" s="700"/>
      <c r="EHB148" s="700"/>
      <c r="EHC148" s="700"/>
      <c r="EHD148" s="700"/>
      <c r="EHE148" s="700"/>
      <c r="EHF148" s="700"/>
      <c r="EHG148" s="700"/>
      <c r="EHH148" s="700"/>
      <c r="EHI148" s="700"/>
      <c r="EHJ148" s="700"/>
      <c r="EHK148" s="700"/>
      <c r="EHL148" s="700"/>
      <c r="EHM148" s="700"/>
      <c r="EHN148" s="700"/>
      <c r="EHO148" s="700"/>
      <c r="EHP148" s="700"/>
      <c r="EHQ148" s="700"/>
      <c r="EHR148" s="700"/>
      <c r="EHS148" s="700"/>
      <c r="EHT148" s="700"/>
      <c r="EHU148" s="700"/>
      <c r="EHV148" s="700"/>
      <c r="EHW148" s="700"/>
      <c r="EHX148" s="700"/>
      <c r="EHY148" s="700"/>
      <c r="EHZ148" s="700"/>
      <c r="EIA148" s="700"/>
      <c r="EIB148" s="700"/>
      <c r="EIC148" s="700"/>
      <c r="EID148" s="700"/>
      <c r="EIE148" s="700"/>
      <c r="EIF148" s="700"/>
      <c r="EIG148" s="700"/>
      <c r="EIH148" s="700"/>
      <c r="EII148" s="700"/>
      <c r="EIJ148" s="700"/>
      <c r="EIK148" s="700"/>
      <c r="EIL148" s="700"/>
      <c r="EIM148" s="700"/>
      <c r="EIN148" s="700"/>
      <c r="EIO148" s="700"/>
      <c r="EIP148" s="700"/>
      <c r="EIQ148" s="700"/>
      <c r="EIR148" s="700"/>
      <c r="EIS148" s="700"/>
      <c r="EIT148" s="700"/>
      <c r="EIU148" s="700"/>
      <c r="EIV148" s="700"/>
      <c r="EIW148" s="700"/>
      <c r="EIX148" s="700"/>
      <c r="EIY148" s="700"/>
      <c r="EIZ148" s="700"/>
      <c r="EJA148" s="700"/>
      <c r="EJB148" s="700"/>
      <c r="EJC148" s="700"/>
      <c r="EJD148" s="700"/>
      <c r="EJE148" s="700"/>
      <c r="EJF148" s="700"/>
      <c r="EJG148" s="700"/>
      <c r="EJH148" s="700"/>
      <c r="EJI148" s="700"/>
      <c r="EJJ148" s="700"/>
      <c r="EJK148" s="700"/>
      <c r="EJL148" s="700"/>
      <c r="EJM148" s="700"/>
      <c r="EJN148" s="700"/>
      <c r="EJO148" s="700"/>
      <c r="EJP148" s="700"/>
      <c r="EJQ148" s="700"/>
      <c r="EJR148" s="700"/>
      <c r="EJS148" s="700"/>
      <c r="EJT148" s="700"/>
      <c r="EJU148" s="700"/>
      <c r="EJV148" s="700"/>
      <c r="EJW148" s="700"/>
      <c r="EJX148" s="700"/>
      <c r="EJY148" s="700"/>
      <c r="EJZ148" s="700"/>
      <c r="EKA148" s="700"/>
      <c r="EKB148" s="700"/>
      <c r="EKC148" s="700"/>
      <c r="EKD148" s="700"/>
      <c r="EKE148" s="700"/>
      <c r="EKF148" s="700"/>
      <c r="EKG148" s="700"/>
      <c r="EKH148" s="700"/>
      <c r="EKI148" s="700"/>
      <c r="EKJ148" s="700"/>
      <c r="EKK148" s="700"/>
      <c r="EKL148" s="700"/>
      <c r="EKM148" s="700"/>
      <c r="EKN148" s="700"/>
      <c r="EKO148" s="700"/>
      <c r="EKP148" s="700"/>
      <c r="EKQ148" s="700"/>
      <c r="EKR148" s="700"/>
      <c r="EKS148" s="700"/>
      <c r="EKT148" s="700"/>
      <c r="EKU148" s="700"/>
      <c r="EKV148" s="700"/>
      <c r="EKW148" s="700"/>
      <c r="EKX148" s="700"/>
      <c r="EKY148" s="700"/>
      <c r="EKZ148" s="700"/>
      <c r="ELA148" s="700"/>
      <c r="ELB148" s="700"/>
      <c r="ELC148" s="700"/>
      <c r="ELD148" s="700"/>
      <c r="ELE148" s="700"/>
      <c r="ELF148" s="700"/>
      <c r="ELG148" s="700"/>
      <c r="ELH148" s="700"/>
      <c r="ELI148" s="700"/>
      <c r="ELJ148" s="700"/>
      <c r="ELK148" s="700"/>
      <c r="ELL148" s="700"/>
      <c r="ELM148" s="700"/>
      <c r="ELN148" s="700"/>
      <c r="ELO148" s="700"/>
      <c r="ELP148" s="700"/>
      <c r="ELQ148" s="700"/>
      <c r="ELR148" s="700"/>
      <c r="ELS148" s="700"/>
      <c r="ELT148" s="700"/>
      <c r="ELU148" s="700"/>
      <c r="ELV148" s="700"/>
      <c r="ELW148" s="700"/>
      <c r="ELX148" s="700"/>
      <c r="ELY148" s="700"/>
      <c r="ELZ148" s="700"/>
      <c r="EMA148" s="700"/>
      <c r="EMB148" s="700"/>
      <c r="EMC148" s="700"/>
      <c r="EMD148" s="700"/>
      <c r="EME148" s="700"/>
      <c r="EMF148" s="700"/>
      <c r="EMG148" s="700"/>
      <c r="EMH148" s="700"/>
      <c r="EMI148" s="700"/>
      <c r="EMJ148" s="700"/>
      <c r="EMK148" s="700"/>
      <c r="EML148" s="700"/>
      <c r="EMM148" s="700"/>
      <c r="EMN148" s="700"/>
      <c r="EMO148" s="700"/>
      <c r="EMP148" s="700"/>
      <c r="EMQ148" s="700"/>
      <c r="EMR148" s="700"/>
      <c r="EMS148" s="700"/>
      <c r="EMT148" s="700"/>
      <c r="EMU148" s="700"/>
      <c r="EMV148" s="700"/>
      <c r="EMW148" s="700"/>
      <c r="EMX148" s="700"/>
      <c r="EMY148" s="700"/>
      <c r="EMZ148" s="700"/>
      <c r="ENA148" s="700"/>
      <c r="ENB148" s="700"/>
      <c r="ENC148" s="700"/>
      <c r="END148" s="700"/>
      <c r="ENE148" s="700"/>
      <c r="ENF148" s="700"/>
      <c r="ENG148" s="700"/>
      <c r="ENH148" s="700"/>
      <c r="ENI148" s="700"/>
      <c r="ENJ148" s="700"/>
      <c r="ENK148" s="700"/>
      <c r="ENL148" s="700"/>
      <c r="ENM148" s="700"/>
      <c r="ENN148" s="700"/>
      <c r="ENO148" s="700"/>
      <c r="ENP148" s="700"/>
      <c r="ENQ148" s="700"/>
      <c r="ENR148" s="700"/>
      <c r="ENS148" s="700"/>
      <c r="ENT148" s="700"/>
      <c r="ENU148" s="700"/>
      <c r="ENV148" s="700"/>
      <c r="ENW148" s="700"/>
      <c r="ENX148" s="700"/>
      <c r="ENY148" s="700"/>
      <c r="ENZ148" s="700"/>
      <c r="EOA148" s="700"/>
      <c r="EOB148" s="700"/>
      <c r="EOC148" s="700"/>
      <c r="EOD148" s="700"/>
      <c r="EOE148" s="700"/>
      <c r="EOF148" s="700"/>
      <c r="EOG148" s="700"/>
      <c r="EOH148" s="700"/>
      <c r="EOI148" s="700"/>
      <c r="EOJ148" s="700"/>
      <c r="EOK148" s="700"/>
      <c r="EOL148" s="700"/>
      <c r="EOM148" s="700"/>
      <c r="EON148" s="700"/>
      <c r="EOO148" s="700"/>
      <c r="EOP148" s="700"/>
      <c r="EOQ148" s="700"/>
      <c r="EOR148" s="700"/>
      <c r="EOS148" s="700"/>
      <c r="EOT148" s="700"/>
      <c r="EOU148" s="700"/>
      <c r="EOV148" s="700"/>
      <c r="EOW148" s="700"/>
      <c r="EOX148" s="700"/>
      <c r="EOY148" s="700"/>
      <c r="EOZ148" s="700"/>
      <c r="EPA148" s="700"/>
      <c r="EPB148" s="700"/>
      <c r="EPC148" s="700"/>
      <c r="EPD148" s="700"/>
      <c r="EPE148" s="700"/>
      <c r="EPF148" s="700"/>
      <c r="EPG148" s="700"/>
      <c r="EPH148" s="700"/>
      <c r="EPI148" s="700"/>
      <c r="EPJ148" s="700"/>
      <c r="EPK148" s="700"/>
      <c r="EPL148" s="700"/>
      <c r="EPM148" s="700"/>
      <c r="EPN148" s="700"/>
      <c r="EPO148" s="700"/>
      <c r="EPP148" s="700"/>
      <c r="EPQ148" s="700"/>
      <c r="EPR148" s="700"/>
      <c r="EPS148" s="700"/>
      <c r="EPT148" s="700"/>
      <c r="EPU148" s="700"/>
      <c r="EPV148" s="700"/>
      <c r="EPW148" s="700"/>
      <c r="EPX148" s="700"/>
      <c r="EPY148" s="700"/>
      <c r="EPZ148" s="700"/>
      <c r="EQA148" s="700"/>
      <c r="EQB148" s="700"/>
      <c r="EQC148" s="700"/>
      <c r="EQD148" s="700"/>
      <c r="EQE148" s="700"/>
      <c r="EQF148" s="700"/>
      <c r="EQG148" s="700"/>
      <c r="EQH148" s="700"/>
      <c r="EQI148" s="700"/>
      <c r="EQJ148" s="700"/>
      <c r="EQK148" s="700"/>
      <c r="EQL148" s="700"/>
      <c r="EQM148" s="700"/>
      <c r="EQN148" s="700"/>
      <c r="EQO148" s="700"/>
      <c r="EQP148" s="700"/>
      <c r="EQQ148" s="700"/>
      <c r="EQR148" s="700"/>
      <c r="EQS148" s="700"/>
      <c r="EQT148" s="700"/>
      <c r="EQU148" s="700"/>
      <c r="EQV148" s="700"/>
      <c r="EQW148" s="700"/>
      <c r="EQX148" s="700"/>
      <c r="EQY148" s="700"/>
      <c r="EQZ148" s="700"/>
      <c r="ERA148" s="700"/>
      <c r="ERB148" s="700"/>
      <c r="ERC148" s="700"/>
      <c r="ERD148" s="700"/>
      <c r="ERE148" s="700"/>
      <c r="ERF148" s="700"/>
      <c r="ERG148" s="700"/>
      <c r="ERH148" s="700"/>
      <c r="ERI148" s="700"/>
      <c r="ERJ148" s="700"/>
      <c r="ERK148" s="700"/>
      <c r="ERL148" s="700"/>
      <c r="ERM148" s="700"/>
      <c r="ERN148" s="700"/>
      <c r="ERO148" s="700"/>
      <c r="ERP148" s="700"/>
      <c r="ERQ148" s="700"/>
      <c r="ERR148" s="700"/>
      <c r="ERS148" s="700"/>
      <c r="ERT148" s="700"/>
      <c r="ERU148" s="700"/>
      <c r="ERV148" s="700"/>
      <c r="ERW148" s="700"/>
      <c r="ERX148" s="700"/>
      <c r="ERY148" s="700"/>
      <c r="ERZ148" s="700"/>
      <c r="ESA148" s="700"/>
      <c r="ESB148" s="700"/>
      <c r="ESC148" s="700"/>
      <c r="ESD148" s="700"/>
      <c r="ESE148" s="700"/>
      <c r="ESF148" s="700"/>
      <c r="ESG148" s="700"/>
      <c r="ESH148" s="700"/>
      <c r="ESI148" s="700"/>
      <c r="ESJ148" s="700"/>
      <c r="ESK148" s="700"/>
      <c r="ESL148" s="700"/>
      <c r="ESM148" s="700"/>
      <c r="ESN148" s="700"/>
      <c r="ESO148" s="700"/>
      <c r="ESP148" s="700"/>
      <c r="ESQ148" s="700"/>
      <c r="ESR148" s="700"/>
      <c r="ESS148" s="700"/>
      <c r="EST148" s="700"/>
      <c r="ESU148" s="700"/>
      <c r="ESV148" s="700"/>
      <c r="ESW148" s="700"/>
      <c r="ESX148" s="700"/>
      <c r="ESY148" s="700"/>
      <c r="ESZ148" s="700"/>
      <c r="ETA148" s="700"/>
      <c r="ETB148" s="700"/>
      <c r="ETC148" s="700"/>
      <c r="ETD148" s="700"/>
      <c r="ETE148" s="700"/>
      <c r="ETF148" s="700"/>
      <c r="ETG148" s="700"/>
      <c r="ETH148" s="700"/>
      <c r="ETI148" s="700"/>
      <c r="ETJ148" s="700"/>
      <c r="ETK148" s="700"/>
      <c r="ETL148" s="700"/>
      <c r="ETM148" s="700"/>
      <c r="ETN148" s="700"/>
      <c r="ETO148" s="700"/>
      <c r="ETP148" s="700"/>
      <c r="ETQ148" s="700"/>
      <c r="ETR148" s="700"/>
      <c r="ETS148" s="700"/>
      <c r="ETT148" s="700"/>
      <c r="ETU148" s="700"/>
      <c r="ETV148" s="700"/>
      <c r="ETW148" s="700"/>
      <c r="ETX148" s="700"/>
      <c r="ETY148" s="700"/>
      <c r="ETZ148" s="700"/>
      <c r="EUA148" s="700"/>
      <c r="EUB148" s="700"/>
      <c r="EUC148" s="700"/>
      <c r="EUD148" s="700"/>
      <c r="EUE148" s="700"/>
      <c r="EUF148" s="700"/>
      <c r="EUG148" s="700"/>
      <c r="EUH148" s="700"/>
      <c r="EUI148" s="700"/>
      <c r="EUJ148" s="700"/>
      <c r="EUK148" s="700"/>
      <c r="EUL148" s="700"/>
      <c r="EUM148" s="700"/>
      <c r="EUN148" s="700"/>
      <c r="EUO148" s="700"/>
      <c r="EUP148" s="700"/>
      <c r="EUQ148" s="700"/>
      <c r="EUR148" s="700"/>
      <c r="EUS148" s="700"/>
      <c r="EUT148" s="700"/>
      <c r="EUU148" s="700"/>
      <c r="EUV148" s="700"/>
      <c r="EUW148" s="700"/>
      <c r="EUX148" s="700"/>
      <c r="EUY148" s="700"/>
      <c r="EUZ148" s="700"/>
      <c r="EVA148" s="700"/>
      <c r="EVB148" s="700"/>
      <c r="EVC148" s="700"/>
      <c r="EVD148" s="700"/>
      <c r="EVE148" s="700"/>
      <c r="EVF148" s="700"/>
      <c r="EVG148" s="700"/>
      <c r="EVH148" s="700"/>
      <c r="EVI148" s="700"/>
      <c r="EVJ148" s="700"/>
      <c r="EVK148" s="700"/>
      <c r="EVL148" s="700"/>
      <c r="EVM148" s="700"/>
      <c r="EVN148" s="700"/>
      <c r="EVO148" s="700"/>
      <c r="EVP148" s="700"/>
      <c r="EVQ148" s="700"/>
      <c r="EVR148" s="700"/>
      <c r="EVS148" s="700"/>
      <c r="EVT148" s="700"/>
      <c r="EVU148" s="700"/>
      <c r="EVV148" s="700"/>
      <c r="EVW148" s="700"/>
      <c r="EVX148" s="700"/>
      <c r="EVY148" s="700"/>
      <c r="EVZ148" s="700"/>
      <c r="EWA148" s="700"/>
      <c r="EWB148" s="700"/>
      <c r="EWC148" s="700"/>
      <c r="EWD148" s="700"/>
      <c r="EWE148" s="700"/>
      <c r="EWF148" s="700"/>
      <c r="EWG148" s="700"/>
      <c r="EWH148" s="700"/>
      <c r="EWI148" s="700"/>
      <c r="EWJ148" s="700"/>
      <c r="EWK148" s="700"/>
      <c r="EWL148" s="700"/>
      <c r="EWM148" s="700"/>
      <c r="EWN148" s="700"/>
      <c r="EWO148" s="700"/>
      <c r="EWP148" s="700"/>
      <c r="EWQ148" s="700"/>
      <c r="EWR148" s="700"/>
      <c r="EWS148" s="700"/>
      <c r="EWT148" s="700"/>
      <c r="EWU148" s="700"/>
      <c r="EWV148" s="700"/>
      <c r="EWW148" s="700"/>
      <c r="EWX148" s="700"/>
      <c r="EWY148" s="700"/>
      <c r="EWZ148" s="700"/>
      <c r="EXA148" s="700"/>
      <c r="EXB148" s="700"/>
      <c r="EXC148" s="700"/>
      <c r="EXD148" s="700"/>
      <c r="EXE148" s="700"/>
      <c r="EXF148" s="700"/>
      <c r="EXG148" s="700"/>
      <c r="EXH148" s="700"/>
      <c r="EXI148" s="700"/>
      <c r="EXJ148" s="700"/>
      <c r="EXK148" s="700"/>
      <c r="EXL148" s="700"/>
      <c r="EXM148" s="700"/>
      <c r="EXN148" s="700"/>
      <c r="EXO148" s="700"/>
      <c r="EXP148" s="700"/>
      <c r="EXQ148" s="700"/>
      <c r="EXR148" s="700"/>
      <c r="EXS148" s="700"/>
      <c r="EXT148" s="700"/>
      <c r="EXU148" s="700"/>
      <c r="EXV148" s="700"/>
      <c r="EXW148" s="700"/>
      <c r="EXX148" s="700"/>
      <c r="EXY148" s="700"/>
      <c r="EXZ148" s="700"/>
      <c r="EYA148" s="700"/>
      <c r="EYB148" s="700"/>
      <c r="EYC148" s="700"/>
      <c r="EYD148" s="700"/>
      <c r="EYE148" s="700"/>
      <c r="EYF148" s="700"/>
      <c r="EYG148" s="700"/>
      <c r="EYH148" s="700"/>
      <c r="EYI148" s="700"/>
      <c r="EYJ148" s="700"/>
      <c r="EYK148" s="700"/>
      <c r="EYL148" s="700"/>
      <c r="EYM148" s="700"/>
      <c r="EYN148" s="700"/>
      <c r="EYO148" s="700"/>
      <c r="EYP148" s="700"/>
      <c r="EYQ148" s="700"/>
      <c r="EYR148" s="700"/>
      <c r="EYS148" s="700"/>
      <c r="EYT148" s="700"/>
      <c r="EYU148" s="700"/>
      <c r="EYV148" s="700"/>
      <c r="EYW148" s="700"/>
      <c r="EYX148" s="700"/>
      <c r="EYY148" s="700"/>
      <c r="EYZ148" s="700"/>
      <c r="EZA148" s="700"/>
      <c r="EZB148" s="700"/>
      <c r="EZC148" s="700"/>
      <c r="EZD148" s="700"/>
      <c r="EZE148" s="700"/>
      <c r="EZF148" s="700"/>
      <c r="EZG148" s="700"/>
      <c r="EZH148" s="700"/>
      <c r="EZI148" s="700"/>
      <c r="EZJ148" s="700"/>
      <c r="EZK148" s="700"/>
      <c r="EZL148" s="700"/>
      <c r="EZM148" s="700"/>
      <c r="EZN148" s="700"/>
      <c r="EZO148" s="700"/>
      <c r="EZP148" s="700"/>
      <c r="EZQ148" s="700"/>
      <c r="EZR148" s="700"/>
      <c r="EZS148" s="700"/>
      <c r="EZT148" s="700"/>
      <c r="EZU148" s="700"/>
      <c r="EZV148" s="700"/>
      <c r="EZW148" s="700"/>
      <c r="EZX148" s="700"/>
      <c r="EZY148" s="700"/>
      <c r="EZZ148" s="700"/>
      <c r="FAA148" s="700"/>
      <c r="FAB148" s="700"/>
      <c r="FAC148" s="700"/>
      <c r="FAD148" s="700"/>
      <c r="FAE148" s="700"/>
      <c r="FAF148" s="700"/>
      <c r="FAG148" s="700"/>
      <c r="FAH148" s="700"/>
      <c r="FAI148" s="700"/>
      <c r="FAJ148" s="700"/>
      <c r="FAK148" s="700"/>
      <c r="FAL148" s="700"/>
      <c r="FAM148" s="700"/>
      <c r="FAN148" s="700"/>
      <c r="FAO148" s="700"/>
      <c r="FAP148" s="700"/>
      <c r="FAQ148" s="700"/>
      <c r="FAR148" s="700"/>
      <c r="FAS148" s="700"/>
      <c r="FAT148" s="700"/>
      <c r="FAU148" s="700"/>
      <c r="FAV148" s="700"/>
      <c r="FAW148" s="700"/>
      <c r="FAX148" s="700"/>
      <c r="FAY148" s="700"/>
      <c r="FAZ148" s="700"/>
      <c r="FBA148" s="700"/>
      <c r="FBB148" s="700"/>
      <c r="FBC148" s="700"/>
      <c r="FBD148" s="700"/>
      <c r="FBE148" s="700"/>
      <c r="FBF148" s="700"/>
      <c r="FBG148" s="700"/>
      <c r="FBH148" s="700"/>
      <c r="FBI148" s="700"/>
      <c r="FBJ148" s="700"/>
      <c r="FBK148" s="700"/>
      <c r="FBL148" s="700"/>
      <c r="FBM148" s="700"/>
      <c r="FBN148" s="700"/>
      <c r="FBO148" s="700"/>
      <c r="FBP148" s="700"/>
      <c r="FBQ148" s="700"/>
      <c r="FBR148" s="700"/>
      <c r="FBS148" s="700"/>
      <c r="FBT148" s="700"/>
      <c r="FBU148" s="700"/>
      <c r="FBV148" s="700"/>
      <c r="FBW148" s="700"/>
      <c r="FBX148" s="700"/>
      <c r="FBY148" s="700"/>
      <c r="FBZ148" s="700"/>
      <c r="FCA148" s="700"/>
      <c r="FCB148" s="700"/>
      <c r="FCC148" s="700"/>
      <c r="FCD148" s="700"/>
      <c r="FCE148" s="700"/>
      <c r="FCF148" s="700"/>
      <c r="FCG148" s="700"/>
      <c r="FCH148" s="700"/>
      <c r="FCI148" s="700"/>
      <c r="FCJ148" s="700"/>
      <c r="FCK148" s="700"/>
      <c r="FCL148" s="700"/>
      <c r="FCM148" s="700"/>
      <c r="FCN148" s="700"/>
      <c r="FCO148" s="700"/>
      <c r="FCP148" s="700"/>
      <c r="FCQ148" s="700"/>
      <c r="FCR148" s="700"/>
      <c r="FCS148" s="700"/>
      <c r="FCT148" s="700"/>
      <c r="FCU148" s="700"/>
      <c r="FCV148" s="700"/>
      <c r="FCW148" s="700"/>
      <c r="FCX148" s="700"/>
      <c r="FCY148" s="700"/>
      <c r="FCZ148" s="700"/>
      <c r="FDA148" s="700"/>
      <c r="FDB148" s="700"/>
      <c r="FDC148" s="700"/>
      <c r="FDD148" s="700"/>
      <c r="FDE148" s="700"/>
      <c r="FDF148" s="700"/>
      <c r="FDG148" s="700"/>
      <c r="FDH148" s="700"/>
      <c r="FDI148" s="700"/>
      <c r="FDJ148" s="700"/>
      <c r="FDK148" s="700"/>
      <c r="FDL148" s="700"/>
      <c r="FDM148" s="700"/>
      <c r="FDN148" s="700"/>
      <c r="FDO148" s="700"/>
      <c r="FDP148" s="700"/>
      <c r="FDQ148" s="700"/>
      <c r="FDR148" s="700"/>
      <c r="FDS148" s="700"/>
      <c r="FDT148" s="700"/>
      <c r="FDU148" s="700"/>
      <c r="FDV148" s="700"/>
      <c r="FDW148" s="700"/>
      <c r="FDX148" s="700"/>
      <c r="FDY148" s="700"/>
      <c r="FDZ148" s="700"/>
      <c r="FEA148" s="700"/>
      <c r="FEB148" s="700"/>
      <c r="FEC148" s="700"/>
      <c r="FED148" s="700"/>
      <c r="FEE148" s="700"/>
      <c r="FEF148" s="700"/>
      <c r="FEG148" s="700"/>
      <c r="FEH148" s="700"/>
      <c r="FEI148" s="700"/>
      <c r="FEJ148" s="700"/>
      <c r="FEK148" s="700"/>
      <c r="FEL148" s="700"/>
      <c r="FEM148" s="700"/>
      <c r="FEN148" s="700"/>
      <c r="FEO148" s="700"/>
      <c r="FEP148" s="700"/>
      <c r="FEQ148" s="700"/>
      <c r="FER148" s="700"/>
      <c r="FES148" s="700"/>
      <c r="FET148" s="700"/>
      <c r="FEU148" s="700"/>
      <c r="FEV148" s="700"/>
      <c r="FEW148" s="700"/>
      <c r="FEX148" s="700"/>
      <c r="FEY148" s="700"/>
      <c r="FEZ148" s="700"/>
      <c r="FFA148" s="700"/>
      <c r="FFB148" s="700"/>
      <c r="FFC148" s="700"/>
      <c r="FFD148" s="700"/>
      <c r="FFE148" s="700"/>
      <c r="FFF148" s="700"/>
      <c r="FFG148" s="700"/>
      <c r="FFH148" s="700"/>
      <c r="FFI148" s="700"/>
      <c r="FFJ148" s="700"/>
      <c r="FFK148" s="700"/>
      <c r="FFL148" s="700"/>
      <c r="FFM148" s="700"/>
      <c r="FFN148" s="700"/>
      <c r="FFO148" s="700"/>
      <c r="FFP148" s="700"/>
      <c r="FFQ148" s="700"/>
      <c r="FFR148" s="700"/>
      <c r="FFS148" s="700"/>
      <c r="FFT148" s="700"/>
      <c r="FFU148" s="700"/>
      <c r="FFV148" s="700"/>
      <c r="FFW148" s="700"/>
      <c r="FFX148" s="700"/>
      <c r="FFY148" s="700"/>
      <c r="FFZ148" s="700"/>
      <c r="FGA148" s="700"/>
      <c r="FGB148" s="700"/>
      <c r="FGC148" s="700"/>
      <c r="FGD148" s="700"/>
      <c r="FGE148" s="700"/>
      <c r="FGF148" s="700"/>
      <c r="FGG148" s="700"/>
      <c r="FGH148" s="700"/>
      <c r="FGI148" s="700"/>
      <c r="FGJ148" s="700"/>
      <c r="FGK148" s="700"/>
      <c r="FGL148" s="700"/>
      <c r="FGM148" s="700"/>
      <c r="FGN148" s="700"/>
      <c r="FGO148" s="700"/>
      <c r="FGP148" s="700"/>
      <c r="FGQ148" s="700"/>
      <c r="FGR148" s="700"/>
      <c r="FGS148" s="700"/>
      <c r="FGT148" s="700"/>
      <c r="FGU148" s="700"/>
      <c r="FGV148" s="700"/>
      <c r="FGW148" s="700"/>
      <c r="FGX148" s="700"/>
      <c r="FGY148" s="700"/>
      <c r="FGZ148" s="700"/>
      <c r="FHA148" s="700"/>
      <c r="FHB148" s="700"/>
      <c r="FHC148" s="700"/>
      <c r="FHD148" s="700"/>
      <c r="FHE148" s="700"/>
      <c r="FHF148" s="700"/>
      <c r="FHG148" s="700"/>
      <c r="FHH148" s="700"/>
      <c r="FHI148" s="700"/>
      <c r="FHJ148" s="700"/>
      <c r="FHK148" s="700"/>
      <c r="FHL148" s="700"/>
      <c r="FHM148" s="700"/>
      <c r="FHN148" s="700"/>
      <c r="FHO148" s="700"/>
      <c r="FHP148" s="700"/>
      <c r="FHQ148" s="700"/>
      <c r="FHR148" s="700"/>
      <c r="FHS148" s="700"/>
      <c r="FHT148" s="700"/>
      <c r="FHU148" s="700"/>
      <c r="FHV148" s="700"/>
      <c r="FHW148" s="700"/>
      <c r="FHX148" s="700"/>
      <c r="FHY148" s="700"/>
      <c r="FHZ148" s="700"/>
      <c r="FIA148" s="700"/>
      <c r="FIB148" s="700"/>
      <c r="FIC148" s="700"/>
      <c r="FID148" s="700"/>
      <c r="FIE148" s="700"/>
      <c r="FIF148" s="700"/>
      <c r="FIG148" s="700"/>
      <c r="FIH148" s="700"/>
      <c r="FII148" s="700"/>
      <c r="FIJ148" s="700"/>
      <c r="FIK148" s="700"/>
      <c r="FIL148" s="700"/>
      <c r="FIM148" s="700"/>
      <c r="FIN148" s="700"/>
      <c r="FIO148" s="700"/>
      <c r="FIP148" s="700"/>
      <c r="FIQ148" s="700"/>
      <c r="FIR148" s="700"/>
      <c r="FIS148" s="700"/>
      <c r="FIT148" s="700"/>
      <c r="FIU148" s="700"/>
      <c r="FIV148" s="700"/>
      <c r="FIW148" s="700"/>
      <c r="FIX148" s="700"/>
      <c r="FIY148" s="700"/>
      <c r="FIZ148" s="700"/>
      <c r="FJA148" s="700"/>
      <c r="FJB148" s="700"/>
      <c r="FJC148" s="700"/>
      <c r="FJD148" s="700"/>
      <c r="FJE148" s="700"/>
      <c r="FJF148" s="700"/>
      <c r="FJG148" s="700"/>
      <c r="FJH148" s="700"/>
      <c r="FJI148" s="700"/>
      <c r="FJJ148" s="700"/>
      <c r="FJK148" s="700"/>
      <c r="FJL148" s="700"/>
      <c r="FJM148" s="700"/>
      <c r="FJN148" s="700"/>
      <c r="FJO148" s="700"/>
      <c r="FJP148" s="700"/>
      <c r="FJQ148" s="700"/>
      <c r="FJR148" s="700"/>
      <c r="FJS148" s="700"/>
      <c r="FJT148" s="700"/>
      <c r="FJU148" s="700"/>
      <c r="FJV148" s="700"/>
      <c r="FJW148" s="700"/>
      <c r="FJX148" s="700"/>
      <c r="FJY148" s="700"/>
      <c r="FJZ148" s="700"/>
      <c r="FKA148" s="700"/>
      <c r="FKB148" s="700"/>
      <c r="FKC148" s="700"/>
      <c r="FKD148" s="700"/>
      <c r="FKE148" s="700"/>
      <c r="FKF148" s="700"/>
      <c r="FKG148" s="700"/>
      <c r="FKH148" s="700"/>
      <c r="FKI148" s="700"/>
      <c r="FKJ148" s="700"/>
      <c r="FKK148" s="700"/>
      <c r="FKL148" s="700"/>
      <c r="FKM148" s="700"/>
      <c r="FKN148" s="700"/>
      <c r="FKO148" s="700"/>
      <c r="FKP148" s="700"/>
      <c r="FKQ148" s="700"/>
      <c r="FKR148" s="700"/>
      <c r="FKS148" s="700"/>
      <c r="FKT148" s="700"/>
      <c r="FKU148" s="700"/>
      <c r="FKV148" s="700"/>
      <c r="FKW148" s="700"/>
      <c r="FKX148" s="700"/>
      <c r="FKY148" s="700"/>
      <c r="FKZ148" s="700"/>
      <c r="FLA148" s="700"/>
      <c r="FLB148" s="700"/>
      <c r="FLC148" s="700"/>
      <c r="FLD148" s="700"/>
      <c r="FLE148" s="700"/>
      <c r="FLF148" s="700"/>
      <c r="FLG148" s="700"/>
      <c r="FLH148" s="700"/>
      <c r="FLI148" s="700"/>
      <c r="FLJ148" s="700"/>
      <c r="FLK148" s="700"/>
      <c r="FLL148" s="700"/>
      <c r="FLM148" s="700"/>
      <c r="FLN148" s="700"/>
      <c r="FLO148" s="700"/>
      <c r="FLP148" s="700"/>
      <c r="FLQ148" s="700"/>
      <c r="FLR148" s="700"/>
      <c r="FLS148" s="700"/>
      <c r="FLT148" s="700"/>
      <c r="FLU148" s="700"/>
      <c r="FLV148" s="700"/>
      <c r="FLW148" s="700"/>
      <c r="FLX148" s="700"/>
      <c r="FLY148" s="700"/>
      <c r="FLZ148" s="700"/>
      <c r="FMA148" s="700"/>
      <c r="FMB148" s="700"/>
      <c r="FMC148" s="700"/>
      <c r="FMD148" s="700"/>
      <c r="FME148" s="700"/>
      <c r="FMF148" s="700"/>
      <c r="FMG148" s="700"/>
      <c r="FMH148" s="700"/>
      <c r="FMI148" s="700"/>
      <c r="FMJ148" s="700"/>
      <c r="FMK148" s="700"/>
      <c r="FML148" s="700"/>
      <c r="FMM148" s="700"/>
      <c r="FMN148" s="700"/>
      <c r="FMO148" s="700"/>
      <c r="FMP148" s="700"/>
      <c r="FMQ148" s="700"/>
      <c r="FMR148" s="700"/>
      <c r="FMS148" s="700"/>
      <c r="FMT148" s="700"/>
      <c r="FMU148" s="700"/>
      <c r="FMV148" s="700"/>
      <c r="FMW148" s="700"/>
      <c r="FMX148" s="700"/>
      <c r="FMY148" s="700"/>
      <c r="FMZ148" s="700"/>
      <c r="FNA148" s="700"/>
      <c r="FNB148" s="700"/>
      <c r="FNC148" s="700"/>
      <c r="FND148" s="700"/>
      <c r="FNE148" s="700"/>
      <c r="FNF148" s="700"/>
      <c r="FNG148" s="700"/>
      <c r="FNH148" s="700"/>
      <c r="FNI148" s="700"/>
      <c r="FNJ148" s="700"/>
      <c r="FNK148" s="700"/>
      <c r="FNL148" s="700"/>
      <c r="FNM148" s="700"/>
      <c r="FNN148" s="700"/>
      <c r="FNO148" s="700"/>
      <c r="FNP148" s="700"/>
      <c r="FNQ148" s="700"/>
      <c r="FNR148" s="700"/>
      <c r="FNS148" s="700"/>
      <c r="FNT148" s="700"/>
      <c r="FNU148" s="700"/>
      <c r="FNV148" s="700"/>
      <c r="FNW148" s="700"/>
      <c r="FNX148" s="700"/>
      <c r="FNY148" s="700"/>
      <c r="FNZ148" s="700"/>
      <c r="FOA148" s="700"/>
      <c r="FOB148" s="700"/>
      <c r="FOC148" s="700"/>
      <c r="FOD148" s="700"/>
      <c r="FOE148" s="700"/>
      <c r="FOF148" s="700"/>
      <c r="FOG148" s="700"/>
      <c r="FOH148" s="700"/>
      <c r="FOI148" s="700"/>
      <c r="FOJ148" s="700"/>
      <c r="FOK148" s="700"/>
      <c r="FOL148" s="700"/>
      <c r="FOM148" s="700"/>
      <c r="FON148" s="700"/>
      <c r="FOO148" s="700"/>
      <c r="FOP148" s="700"/>
      <c r="FOQ148" s="700"/>
      <c r="FOR148" s="700"/>
      <c r="FOS148" s="700"/>
      <c r="FOT148" s="700"/>
      <c r="FOU148" s="700"/>
      <c r="FOV148" s="700"/>
      <c r="FOW148" s="700"/>
      <c r="FOX148" s="700"/>
      <c r="FOY148" s="700"/>
      <c r="FOZ148" s="700"/>
      <c r="FPA148" s="700"/>
      <c r="FPB148" s="700"/>
      <c r="FPC148" s="700"/>
      <c r="FPD148" s="700"/>
      <c r="FPE148" s="700"/>
      <c r="FPF148" s="700"/>
      <c r="FPG148" s="700"/>
      <c r="FPH148" s="700"/>
      <c r="FPI148" s="700"/>
      <c r="FPJ148" s="700"/>
      <c r="FPK148" s="700"/>
      <c r="FPL148" s="700"/>
      <c r="FPM148" s="700"/>
      <c r="FPN148" s="700"/>
      <c r="FPO148" s="700"/>
      <c r="FPP148" s="700"/>
      <c r="FPQ148" s="700"/>
      <c r="FPR148" s="700"/>
      <c r="FPS148" s="700"/>
      <c r="FPT148" s="700"/>
      <c r="FPU148" s="700"/>
      <c r="FPV148" s="700"/>
      <c r="FPW148" s="700"/>
      <c r="FPX148" s="700"/>
      <c r="FPY148" s="700"/>
      <c r="FPZ148" s="700"/>
      <c r="FQA148" s="700"/>
      <c r="FQB148" s="700"/>
      <c r="FQC148" s="700"/>
      <c r="FQD148" s="700"/>
      <c r="FQE148" s="700"/>
      <c r="FQF148" s="700"/>
      <c r="FQG148" s="700"/>
      <c r="FQH148" s="700"/>
      <c r="FQI148" s="700"/>
      <c r="FQJ148" s="700"/>
      <c r="FQK148" s="700"/>
      <c r="FQL148" s="700"/>
      <c r="FQM148" s="700"/>
      <c r="FQN148" s="700"/>
      <c r="FQO148" s="700"/>
      <c r="FQP148" s="700"/>
      <c r="FQQ148" s="700"/>
      <c r="FQR148" s="700"/>
      <c r="FQS148" s="700"/>
      <c r="FQT148" s="700"/>
      <c r="FQU148" s="700"/>
      <c r="FQV148" s="700"/>
      <c r="FQW148" s="700"/>
      <c r="FQX148" s="700"/>
      <c r="FQY148" s="700"/>
      <c r="FQZ148" s="700"/>
      <c r="FRA148" s="700"/>
      <c r="FRB148" s="700"/>
      <c r="FRC148" s="700"/>
      <c r="FRD148" s="700"/>
      <c r="FRE148" s="700"/>
      <c r="FRF148" s="700"/>
      <c r="FRG148" s="700"/>
      <c r="FRH148" s="700"/>
      <c r="FRI148" s="700"/>
      <c r="FRJ148" s="700"/>
      <c r="FRK148" s="700"/>
      <c r="FRL148" s="700"/>
      <c r="FRM148" s="700"/>
      <c r="FRN148" s="700"/>
      <c r="FRO148" s="700"/>
      <c r="FRP148" s="700"/>
      <c r="FRQ148" s="700"/>
      <c r="FRR148" s="700"/>
      <c r="FRS148" s="700"/>
      <c r="FRT148" s="700"/>
      <c r="FRU148" s="700"/>
      <c r="FRV148" s="700"/>
      <c r="FRW148" s="700"/>
      <c r="FRX148" s="700"/>
      <c r="FRY148" s="700"/>
      <c r="FRZ148" s="700"/>
      <c r="FSA148" s="700"/>
      <c r="FSB148" s="700"/>
      <c r="FSC148" s="700"/>
      <c r="FSD148" s="700"/>
      <c r="FSE148" s="700"/>
      <c r="FSF148" s="700"/>
      <c r="FSG148" s="700"/>
      <c r="FSH148" s="700"/>
      <c r="FSI148" s="700"/>
      <c r="FSJ148" s="700"/>
      <c r="FSK148" s="700"/>
      <c r="FSL148" s="700"/>
      <c r="FSM148" s="700"/>
      <c r="FSN148" s="700"/>
      <c r="FSO148" s="700"/>
      <c r="FSP148" s="700"/>
      <c r="FSQ148" s="700"/>
      <c r="FSR148" s="700"/>
      <c r="FSS148" s="700"/>
      <c r="FST148" s="700"/>
      <c r="FSU148" s="700"/>
      <c r="FSV148" s="700"/>
      <c r="FSW148" s="700"/>
      <c r="FSX148" s="700"/>
      <c r="FSY148" s="700"/>
      <c r="FSZ148" s="700"/>
      <c r="FTA148" s="700"/>
      <c r="FTB148" s="700"/>
      <c r="FTC148" s="700"/>
      <c r="FTD148" s="700"/>
      <c r="FTE148" s="700"/>
      <c r="FTF148" s="700"/>
      <c r="FTG148" s="700"/>
      <c r="FTH148" s="700"/>
      <c r="FTI148" s="700"/>
      <c r="FTJ148" s="700"/>
      <c r="FTK148" s="700"/>
      <c r="FTL148" s="700"/>
      <c r="FTM148" s="700"/>
      <c r="FTN148" s="700"/>
      <c r="FTO148" s="700"/>
      <c r="FTP148" s="700"/>
      <c r="FTQ148" s="700"/>
      <c r="FTR148" s="700"/>
      <c r="FTS148" s="700"/>
      <c r="FTT148" s="700"/>
      <c r="FTU148" s="700"/>
      <c r="FTV148" s="700"/>
      <c r="FTW148" s="700"/>
      <c r="FTX148" s="700"/>
      <c r="FTY148" s="700"/>
      <c r="FTZ148" s="700"/>
      <c r="FUA148" s="700"/>
      <c r="FUB148" s="700"/>
      <c r="FUC148" s="700"/>
      <c r="FUD148" s="700"/>
      <c r="FUE148" s="700"/>
      <c r="FUF148" s="700"/>
      <c r="FUG148" s="700"/>
      <c r="FUH148" s="700"/>
      <c r="FUI148" s="700"/>
      <c r="FUJ148" s="700"/>
      <c r="FUK148" s="700"/>
      <c r="FUL148" s="700"/>
      <c r="FUM148" s="700"/>
      <c r="FUN148" s="700"/>
      <c r="FUO148" s="700"/>
      <c r="FUP148" s="700"/>
      <c r="FUQ148" s="700"/>
      <c r="FUR148" s="700"/>
      <c r="FUS148" s="700"/>
      <c r="FUT148" s="700"/>
      <c r="FUU148" s="700"/>
      <c r="FUV148" s="700"/>
      <c r="FUW148" s="700"/>
      <c r="FUX148" s="700"/>
      <c r="FUY148" s="700"/>
      <c r="FUZ148" s="700"/>
      <c r="FVA148" s="700"/>
      <c r="FVB148" s="700"/>
      <c r="FVC148" s="700"/>
      <c r="FVD148" s="700"/>
      <c r="FVE148" s="700"/>
      <c r="FVF148" s="700"/>
      <c r="FVG148" s="700"/>
      <c r="FVH148" s="700"/>
      <c r="FVI148" s="700"/>
      <c r="FVJ148" s="700"/>
      <c r="FVK148" s="700"/>
      <c r="FVL148" s="700"/>
      <c r="FVM148" s="700"/>
      <c r="FVN148" s="700"/>
      <c r="FVO148" s="700"/>
      <c r="FVP148" s="700"/>
      <c r="FVQ148" s="700"/>
      <c r="FVR148" s="700"/>
      <c r="FVS148" s="700"/>
      <c r="FVT148" s="700"/>
      <c r="FVU148" s="700"/>
      <c r="FVV148" s="700"/>
      <c r="FVW148" s="700"/>
      <c r="FVX148" s="700"/>
      <c r="FVY148" s="700"/>
      <c r="FVZ148" s="700"/>
      <c r="FWA148" s="700"/>
      <c r="FWB148" s="700"/>
      <c r="FWC148" s="700"/>
      <c r="FWD148" s="700"/>
      <c r="FWE148" s="700"/>
      <c r="FWF148" s="700"/>
      <c r="FWG148" s="700"/>
      <c r="FWH148" s="700"/>
      <c r="FWI148" s="700"/>
      <c r="FWJ148" s="700"/>
      <c r="FWK148" s="700"/>
      <c r="FWL148" s="700"/>
      <c r="FWM148" s="700"/>
      <c r="FWN148" s="700"/>
      <c r="FWO148" s="700"/>
      <c r="FWP148" s="700"/>
      <c r="FWQ148" s="700"/>
      <c r="FWR148" s="700"/>
      <c r="FWS148" s="700"/>
      <c r="FWT148" s="700"/>
      <c r="FWU148" s="700"/>
      <c r="FWV148" s="700"/>
      <c r="FWW148" s="700"/>
      <c r="FWX148" s="700"/>
      <c r="FWY148" s="700"/>
      <c r="FWZ148" s="700"/>
      <c r="FXA148" s="700"/>
      <c r="FXB148" s="700"/>
      <c r="FXC148" s="700"/>
      <c r="FXD148" s="700"/>
      <c r="FXE148" s="700"/>
      <c r="FXF148" s="700"/>
      <c r="FXG148" s="700"/>
      <c r="FXH148" s="700"/>
      <c r="FXI148" s="700"/>
      <c r="FXJ148" s="700"/>
      <c r="FXK148" s="700"/>
      <c r="FXL148" s="700"/>
      <c r="FXM148" s="700"/>
      <c r="FXN148" s="700"/>
      <c r="FXO148" s="700"/>
      <c r="FXP148" s="700"/>
      <c r="FXQ148" s="700"/>
      <c r="FXR148" s="700"/>
      <c r="FXS148" s="700"/>
      <c r="FXT148" s="700"/>
      <c r="FXU148" s="700"/>
      <c r="FXV148" s="700"/>
      <c r="FXW148" s="700"/>
      <c r="FXX148" s="700"/>
      <c r="FXY148" s="700"/>
      <c r="FXZ148" s="700"/>
      <c r="FYA148" s="700"/>
      <c r="FYB148" s="700"/>
      <c r="FYC148" s="700"/>
      <c r="FYD148" s="700"/>
      <c r="FYE148" s="700"/>
      <c r="FYF148" s="700"/>
      <c r="FYG148" s="700"/>
      <c r="FYH148" s="700"/>
      <c r="FYI148" s="700"/>
      <c r="FYJ148" s="700"/>
      <c r="FYK148" s="700"/>
      <c r="FYL148" s="700"/>
      <c r="FYM148" s="700"/>
      <c r="FYN148" s="700"/>
      <c r="FYO148" s="700"/>
      <c r="FYP148" s="700"/>
      <c r="FYQ148" s="700"/>
      <c r="FYR148" s="700"/>
      <c r="FYS148" s="700"/>
      <c r="FYT148" s="700"/>
      <c r="FYU148" s="700"/>
      <c r="FYV148" s="700"/>
      <c r="FYW148" s="700"/>
      <c r="FYX148" s="700"/>
      <c r="FYY148" s="700"/>
      <c r="FYZ148" s="700"/>
      <c r="FZA148" s="700"/>
      <c r="FZB148" s="700"/>
      <c r="FZC148" s="700"/>
      <c r="FZD148" s="700"/>
      <c r="FZE148" s="700"/>
      <c r="FZF148" s="700"/>
      <c r="FZG148" s="700"/>
      <c r="FZH148" s="700"/>
      <c r="FZI148" s="700"/>
      <c r="FZJ148" s="700"/>
      <c r="FZK148" s="700"/>
      <c r="FZL148" s="700"/>
      <c r="FZM148" s="700"/>
      <c r="FZN148" s="700"/>
      <c r="FZO148" s="700"/>
      <c r="FZP148" s="700"/>
      <c r="FZQ148" s="700"/>
      <c r="FZR148" s="700"/>
      <c r="FZS148" s="700"/>
      <c r="FZT148" s="700"/>
      <c r="FZU148" s="700"/>
      <c r="FZV148" s="700"/>
      <c r="FZW148" s="700"/>
      <c r="FZX148" s="700"/>
      <c r="FZY148" s="700"/>
      <c r="FZZ148" s="700"/>
      <c r="GAA148" s="700"/>
      <c r="GAB148" s="700"/>
      <c r="GAC148" s="700"/>
      <c r="GAD148" s="700"/>
      <c r="GAE148" s="700"/>
      <c r="GAF148" s="700"/>
      <c r="GAG148" s="700"/>
      <c r="GAH148" s="700"/>
      <c r="GAI148" s="700"/>
      <c r="GAJ148" s="700"/>
      <c r="GAK148" s="700"/>
      <c r="GAL148" s="700"/>
      <c r="GAM148" s="700"/>
      <c r="GAN148" s="700"/>
      <c r="GAO148" s="700"/>
      <c r="GAP148" s="700"/>
      <c r="GAQ148" s="700"/>
      <c r="GAR148" s="700"/>
      <c r="GAS148" s="700"/>
      <c r="GAT148" s="700"/>
      <c r="GAU148" s="700"/>
      <c r="GAV148" s="700"/>
      <c r="GAW148" s="700"/>
      <c r="GAX148" s="700"/>
      <c r="GAY148" s="700"/>
      <c r="GAZ148" s="700"/>
      <c r="GBA148" s="700"/>
      <c r="GBB148" s="700"/>
      <c r="GBC148" s="700"/>
      <c r="GBD148" s="700"/>
      <c r="GBE148" s="700"/>
      <c r="GBF148" s="700"/>
      <c r="GBG148" s="700"/>
      <c r="GBH148" s="700"/>
      <c r="GBI148" s="700"/>
      <c r="GBJ148" s="700"/>
      <c r="GBK148" s="700"/>
      <c r="GBL148" s="700"/>
      <c r="GBM148" s="700"/>
      <c r="GBN148" s="700"/>
      <c r="GBO148" s="700"/>
      <c r="GBP148" s="700"/>
      <c r="GBQ148" s="700"/>
      <c r="GBR148" s="700"/>
      <c r="GBS148" s="700"/>
      <c r="GBT148" s="700"/>
      <c r="GBU148" s="700"/>
      <c r="GBV148" s="700"/>
      <c r="GBW148" s="700"/>
      <c r="GBX148" s="700"/>
      <c r="GBY148" s="700"/>
      <c r="GBZ148" s="700"/>
      <c r="GCA148" s="700"/>
      <c r="GCB148" s="700"/>
      <c r="GCC148" s="700"/>
      <c r="GCD148" s="700"/>
      <c r="GCE148" s="700"/>
      <c r="GCF148" s="700"/>
      <c r="GCG148" s="700"/>
      <c r="GCH148" s="700"/>
      <c r="GCI148" s="700"/>
      <c r="GCJ148" s="700"/>
      <c r="GCK148" s="700"/>
      <c r="GCL148" s="700"/>
      <c r="GCM148" s="700"/>
      <c r="GCN148" s="700"/>
      <c r="GCO148" s="700"/>
      <c r="GCP148" s="700"/>
      <c r="GCQ148" s="700"/>
      <c r="GCR148" s="700"/>
      <c r="GCS148" s="700"/>
      <c r="GCT148" s="700"/>
      <c r="GCU148" s="700"/>
      <c r="GCV148" s="700"/>
      <c r="GCW148" s="700"/>
      <c r="GCX148" s="700"/>
      <c r="GCY148" s="700"/>
      <c r="GCZ148" s="700"/>
      <c r="GDA148" s="700"/>
      <c r="GDB148" s="700"/>
      <c r="GDC148" s="700"/>
      <c r="GDD148" s="700"/>
      <c r="GDE148" s="700"/>
      <c r="GDF148" s="700"/>
      <c r="GDG148" s="700"/>
      <c r="GDH148" s="700"/>
      <c r="GDI148" s="700"/>
      <c r="GDJ148" s="700"/>
      <c r="GDK148" s="700"/>
      <c r="GDL148" s="700"/>
      <c r="GDM148" s="700"/>
      <c r="GDN148" s="700"/>
      <c r="GDO148" s="700"/>
      <c r="GDP148" s="700"/>
      <c r="GDQ148" s="700"/>
      <c r="GDR148" s="700"/>
      <c r="GDS148" s="700"/>
      <c r="GDT148" s="700"/>
      <c r="GDU148" s="700"/>
      <c r="GDV148" s="700"/>
      <c r="GDW148" s="700"/>
      <c r="GDX148" s="700"/>
      <c r="GDY148" s="700"/>
      <c r="GDZ148" s="700"/>
      <c r="GEA148" s="700"/>
      <c r="GEB148" s="700"/>
      <c r="GEC148" s="700"/>
      <c r="GED148" s="700"/>
      <c r="GEE148" s="700"/>
      <c r="GEF148" s="700"/>
      <c r="GEG148" s="700"/>
      <c r="GEH148" s="700"/>
      <c r="GEI148" s="700"/>
      <c r="GEJ148" s="700"/>
      <c r="GEK148" s="700"/>
      <c r="GEL148" s="700"/>
      <c r="GEM148" s="700"/>
      <c r="GEN148" s="700"/>
      <c r="GEO148" s="700"/>
      <c r="GEP148" s="700"/>
      <c r="GEQ148" s="700"/>
      <c r="GER148" s="700"/>
      <c r="GES148" s="700"/>
      <c r="GET148" s="700"/>
      <c r="GEU148" s="700"/>
      <c r="GEV148" s="700"/>
      <c r="GEW148" s="700"/>
      <c r="GEX148" s="700"/>
      <c r="GEY148" s="700"/>
      <c r="GEZ148" s="700"/>
      <c r="GFA148" s="700"/>
      <c r="GFB148" s="700"/>
      <c r="GFC148" s="700"/>
      <c r="GFD148" s="700"/>
      <c r="GFE148" s="700"/>
      <c r="GFF148" s="700"/>
      <c r="GFG148" s="700"/>
      <c r="GFH148" s="700"/>
      <c r="GFI148" s="700"/>
      <c r="GFJ148" s="700"/>
      <c r="GFK148" s="700"/>
      <c r="GFL148" s="700"/>
      <c r="GFM148" s="700"/>
      <c r="GFN148" s="700"/>
      <c r="GFO148" s="700"/>
      <c r="GFP148" s="700"/>
      <c r="GFQ148" s="700"/>
      <c r="GFR148" s="700"/>
      <c r="GFS148" s="700"/>
      <c r="GFT148" s="700"/>
      <c r="GFU148" s="700"/>
      <c r="GFV148" s="700"/>
      <c r="GFW148" s="700"/>
      <c r="GFX148" s="700"/>
      <c r="GFY148" s="700"/>
      <c r="GFZ148" s="700"/>
      <c r="GGA148" s="700"/>
      <c r="GGB148" s="700"/>
      <c r="GGC148" s="700"/>
      <c r="GGD148" s="700"/>
      <c r="GGE148" s="700"/>
      <c r="GGF148" s="700"/>
      <c r="GGG148" s="700"/>
      <c r="GGH148" s="700"/>
      <c r="GGI148" s="700"/>
      <c r="GGJ148" s="700"/>
      <c r="GGK148" s="700"/>
      <c r="GGL148" s="700"/>
      <c r="GGM148" s="700"/>
      <c r="GGN148" s="700"/>
      <c r="GGO148" s="700"/>
      <c r="GGP148" s="700"/>
      <c r="GGQ148" s="700"/>
      <c r="GGR148" s="700"/>
      <c r="GGS148" s="700"/>
      <c r="GGT148" s="700"/>
      <c r="GGU148" s="700"/>
      <c r="GGV148" s="700"/>
      <c r="GGW148" s="700"/>
      <c r="GGX148" s="700"/>
      <c r="GGY148" s="700"/>
      <c r="GGZ148" s="700"/>
      <c r="GHA148" s="700"/>
      <c r="GHB148" s="700"/>
      <c r="GHC148" s="700"/>
      <c r="GHD148" s="700"/>
      <c r="GHE148" s="700"/>
      <c r="GHF148" s="700"/>
      <c r="GHG148" s="700"/>
      <c r="GHH148" s="700"/>
      <c r="GHI148" s="700"/>
      <c r="GHJ148" s="700"/>
      <c r="GHK148" s="700"/>
      <c r="GHL148" s="700"/>
      <c r="GHM148" s="700"/>
      <c r="GHN148" s="700"/>
      <c r="GHO148" s="700"/>
      <c r="GHP148" s="700"/>
      <c r="GHQ148" s="700"/>
      <c r="GHR148" s="700"/>
      <c r="GHS148" s="700"/>
      <c r="GHT148" s="700"/>
      <c r="GHU148" s="700"/>
      <c r="GHV148" s="700"/>
      <c r="GHW148" s="700"/>
      <c r="GHX148" s="700"/>
      <c r="GHY148" s="700"/>
      <c r="GHZ148" s="700"/>
      <c r="GIA148" s="700"/>
      <c r="GIB148" s="700"/>
      <c r="GIC148" s="700"/>
      <c r="GID148" s="700"/>
      <c r="GIE148" s="700"/>
      <c r="GIF148" s="700"/>
      <c r="GIG148" s="700"/>
      <c r="GIH148" s="700"/>
      <c r="GII148" s="700"/>
      <c r="GIJ148" s="700"/>
      <c r="GIK148" s="700"/>
      <c r="GIL148" s="700"/>
      <c r="GIM148" s="700"/>
      <c r="GIN148" s="700"/>
      <c r="GIO148" s="700"/>
      <c r="GIP148" s="700"/>
      <c r="GIQ148" s="700"/>
      <c r="GIR148" s="700"/>
      <c r="GIS148" s="700"/>
      <c r="GIT148" s="700"/>
      <c r="GIU148" s="700"/>
      <c r="GIV148" s="700"/>
      <c r="GIW148" s="700"/>
      <c r="GIX148" s="700"/>
      <c r="GIY148" s="700"/>
      <c r="GIZ148" s="700"/>
      <c r="GJA148" s="700"/>
      <c r="GJB148" s="700"/>
      <c r="GJC148" s="700"/>
      <c r="GJD148" s="700"/>
      <c r="GJE148" s="700"/>
      <c r="GJF148" s="700"/>
      <c r="GJG148" s="700"/>
      <c r="GJH148" s="700"/>
      <c r="GJI148" s="700"/>
      <c r="GJJ148" s="700"/>
      <c r="GJK148" s="700"/>
      <c r="GJL148" s="700"/>
      <c r="GJM148" s="700"/>
      <c r="GJN148" s="700"/>
      <c r="GJO148" s="700"/>
      <c r="GJP148" s="700"/>
      <c r="GJQ148" s="700"/>
      <c r="GJR148" s="700"/>
      <c r="GJS148" s="700"/>
      <c r="GJT148" s="700"/>
      <c r="GJU148" s="700"/>
      <c r="GJV148" s="700"/>
      <c r="GJW148" s="700"/>
      <c r="GJX148" s="700"/>
      <c r="GJY148" s="700"/>
      <c r="GJZ148" s="700"/>
      <c r="GKA148" s="700"/>
      <c r="GKB148" s="700"/>
      <c r="GKC148" s="700"/>
      <c r="GKD148" s="700"/>
      <c r="GKE148" s="700"/>
      <c r="GKF148" s="700"/>
      <c r="GKG148" s="700"/>
      <c r="GKH148" s="700"/>
      <c r="GKI148" s="700"/>
      <c r="GKJ148" s="700"/>
      <c r="GKK148" s="700"/>
      <c r="GKL148" s="700"/>
      <c r="GKM148" s="700"/>
      <c r="GKN148" s="700"/>
      <c r="GKO148" s="700"/>
      <c r="GKP148" s="700"/>
      <c r="GKQ148" s="700"/>
      <c r="GKR148" s="700"/>
      <c r="GKS148" s="700"/>
      <c r="GKT148" s="700"/>
      <c r="GKU148" s="700"/>
      <c r="GKV148" s="700"/>
      <c r="GKW148" s="700"/>
      <c r="GKX148" s="700"/>
      <c r="GKY148" s="700"/>
      <c r="GKZ148" s="700"/>
      <c r="GLA148" s="700"/>
      <c r="GLB148" s="700"/>
      <c r="GLC148" s="700"/>
      <c r="GLD148" s="700"/>
      <c r="GLE148" s="700"/>
      <c r="GLF148" s="700"/>
      <c r="GLG148" s="700"/>
      <c r="GLH148" s="700"/>
      <c r="GLI148" s="700"/>
      <c r="GLJ148" s="700"/>
      <c r="GLK148" s="700"/>
      <c r="GLL148" s="700"/>
      <c r="GLM148" s="700"/>
      <c r="GLN148" s="700"/>
      <c r="GLO148" s="700"/>
      <c r="GLP148" s="700"/>
      <c r="GLQ148" s="700"/>
      <c r="GLR148" s="700"/>
      <c r="GLS148" s="700"/>
      <c r="GLT148" s="700"/>
      <c r="GLU148" s="700"/>
      <c r="GLV148" s="700"/>
      <c r="GLW148" s="700"/>
      <c r="GLX148" s="700"/>
      <c r="GLY148" s="700"/>
      <c r="GLZ148" s="700"/>
      <c r="GMA148" s="700"/>
      <c r="GMB148" s="700"/>
      <c r="GMC148" s="700"/>
      <c r="GMD148" s="700"/>
      <c r="GME148" s="700"/>
      <c r="GMF148" s="700"/>
      <c r="GMG148" s="700"/>
      <c r="GMH148" s="700"/>
      <c r="GMI148" s="700"/>
      <c r="GMJ148" s="700"/>
      <c r="GMK148" s="700"/>
      <c r="GML148" s="700"/>
      <c r="GMM148" s="700"/>
      <c r="GMN148" s="700"/>
      <c r="GMO148" s="700"/>
      <c r="GMP148" s="700"/>
      <c r="GMQ148" s="700"/>
      <c r="GMR148" s="700"/>
      <c r="GMS148" s="700"/>
      <c r="GMT148" s="700"/>
      <c r="GMU148" s="700"/>
      <c r="GMV148" s="700"/>
      <c r="GMW148" s="700"/>
      <c r="GMX148" s="700"/>
      <c r="GMY148" s="700"/>
      <c r="GMZ148" s="700"/>
      <c r="GNA148" s="700"/>
      <c r="GNB148" s="700"/>
      <c r="GNC148" s="700"/>
      <c r="GND148" s="700"/>
      <c r="GNE148" s="700"/>
      <c r="GNF148" s="700"/>
      <c r="GNG148" s="700"/>
      <c r="GNH148" s="700"/>
      <c r="GNI148" s="700"/>
      <c r="GNJ148" s="700"/>
      <c r="GNK148" s="700"/>
      <c r="GNL148" s="700"/>
      <c r="GNM148" s="700"/>
      <c r="GNN148" s="700"/>
      <c r="GNO148" s="700"/>
      <c r="GNP148" s="700"/>
      <c r="GNQ148" s="700"/>
      <c r="GNR148" s="700"/>
      <c r="GNS148" s="700"/>
      <c r="GNT148" s="700"/>
      <c r="GNU148" s="700"/>
      <c r="GNV148" s="700"/>
      <c r="GNW148" s="700"/>
      <c r="GNX148" s="700"/>
      <c r="GNY148" s="700"/>
      <c r="GNZ148" s="700"/>
      <c r="GOA148" s="700"/>
      <c r="GOB148" s="700"/>
      <c r="GOC148" s="700"/>
      <c r="GOD148" s="700"/>
      <c r="GOE148" s="700"/>
      <c r="GOF148" s="700"/>
      <c r="GOG148" s="700"/>
      <c r="GOH148" s="700"/>
      <c r="GOI148" s="700"/>
      <c r="GOJ148" s="700"/>
      <c r="GOK148" s="700"/>
      <c r="GOL148" s="700"/>
      <c r="GOM148" s="700"/>
      <c r="GON148" s="700"/>
      <c r="GOO148" s="700"/>
      <c r="GOP148" s="700"/>
      <c r="GOQ148" s="700"/>
      <c r="GOR148" s="700"/>
      <c r="GOS148" s="700"/>
      <c r="GOT148" s="700"/>
      <c r="GOU148" s="700"/>
      <c r="GOV148" s="700"/>
      <c r="GOW148" s="700"/>
      <c r="GOX148" s="700"/>
      <c r="GOY148" s="700"/>
      <c r="GOZ148" s="700"/>
      <c r="GPA148" s="700"/>
      <c r="GPB148" s="700"/>
      <c r="GPC148" s="700"/>
      <c r="GPD148" s="700"/>
      <c r="GPE148" s="700"/>
      <c r="GPF148" s="700"/>
      <c r="GPG148" s="700"/>
      <c r="GPH148" s="700"/>
      <c r="GPI148" s="700"/>
      <c r="GPJ148" s="700"/>
      <c r="GPK148" s="700"/>
      <c r="GPL148" s="700"/>
      <c r="GPM148" s="700"/>
      <c r="GPN148" s="700"/>
      <c r="GPO148" s="700"/>
      <c r="GPP148" s="700"/>
      <c r="GPQ148" s="700"/>
      <c r="GPR148" s="700"/>
      <c r="GPS148" s="700"/>
      <c r="GPT148" s="700"/>
      <c r="GPU148" s="700"/>
      <c r="GPV148" s="700"/>
      <c r="GPW148" s="700"/>
      <c r="GPX148" s="700"/>
      <c r="GPY148" s="700"/>
      <c r="GPZ148" s="700"/>
      <c r="GQA148" s="700"/>
      <c r="GQB148" s="700"/>
      <c r="GQC148" s="700"/>
      <c r="GQD148" s="700"/>
      <c r="GQE148" s="700"/>
      <c r="GQF148" s="700"/>
      <c r="GQG148" s="700"/>
      <c r="GQH148" s="700"/>
      <c r="GQI148" s="700"/>
      <c r="GQJ148" s="700"/>
      <c r="GQK148" s="700"/>
      <c r="GQL148" s="700"/>
      <c r="GQM148" s="700"/>
      <c r="GQN148" s="700"/>
      <c r="GQO148" s="700"/>
      <c r="GQP148" s="700"/>
      <c r="GQQ148" s="700"/>
      <c r="GQR148" s="700"/>
      <c r="GQS148" s="700"/>
      <c r="GQT148" s="700"/>
      <c r="GQU148" s="700"/>
      <c r="GQV148" s="700"/>
      <c r="GQW148" s="700"/>
      <c r="GQX148" s="700"/>
      <c r="GQY148" s="700"/>
      <c r="GQZ148" s="700"/>
      <c r="GRA148" s="700"/>
      <c r="GRB148" s="700"/>
      <c r="GRC148" s="700"/>
      <c r="GRD148" s="700"/>
      <c r="GRE148" s="700"/>
      <c r="GRF148" s="700"/>
      <c r="GRG148" s="700"/>
      <c r="GRH148" s="700"/>
      <c r="GRI148" s="700"/>
      <c r="GRJ148" s="700"/>
      <c r="GRK148" s="700"/>
      <c r="GRL148" s="700"/>
      <c r="GRM148" s="700"/>
      <c r="GRN148" s="700"/>
      <c r="GRO148" s="700"/>
      <c r="GRP148" s="700"/>
      <c r="GRQ148" s="700"/>
      <c r="GRR148" s="700"/>
      <c r="GRS148" s="700"/>
      <c r="GRT148" s="700"/>
      <c r="GRU148" s="700"/>
      <c r="GRV148" s="700"/>
      <c r="GRW148" s="700"/>
      <c r="GRX148" s="700"/>
      <c r="GRY148" s="700"/>
      <c r="GRZ148" s="700"/>
      <c r="GSA148" s="700"/>
      <c r="GSB148" s="700"/>
      <c r="GSC148" s="700"/>
      <c r="GSD148" s="700"/>
      <c r="GSE148" s="700"/>
      <c r="GSF148" s="700"/>
      <c r="GSG148" s="700"/>
      <c r="GSH148" s="700"/>
      <c r="GSI148" s="700"/>
      <c r="GSJ148" s="700"/>
      <c r="GSK148" s="700"/>
      <c r="GSL148" s="700"/>
      <c r="GSM148" s="700"/>
      <c r="GSN148" s="700"/>
      <c r="GSO148" s="700"/>
      <c r="GSP148" s="700"/>
      <c r="GSQ148" s="700"/>
      <c r="GSR148" s="700"/>
      <c r="GSS148" s="700"/>
      <c r="GST148" s="700"/>
      <c r="GSU148" s="700"/>
      <c r="GSV148" s="700"/>
      <c r="GSW148" s="700"/>
      <c r="GSX148" s="700"/>
      <c r="GSY148" s="700"/>
      <c r="GSZ148" s="700"/>
      <c r="GTA148" s="700"/>
      <c r="GTB148" s="700"/>
      <c r="GTC148" s="700"/>
      <c r="GTD148" s="700"/>
      <c r="GTE148" s="700"/>
      <c r="GTF148" s="700"/>
      <c r="GTG148" s="700"/>
      <c r="GTH148" s="700"/>
      <c r="GTI148" s="700"/>
      <c r="GTJ148" s="700"/>
      <c r="GTK148" s="700"/>
      <c r="GTL148" s="700"/>
      <c r="GTM148" s="700"/>
      <c r="GTN148" s="700"/>
      <c r="GTO148" s="700"/>
      <c r="GTP148" s="700"/>
      <c r="GTQ148" s="700"/>
      <c r="GTR148" s="700"/>
      <c r="GTS148" s="700"/>
      <c r="GTT148" s="700"/>
      <c r="GTU148" s="700"/>
      <c r="GTV148" s="700"/>
      <c r="GTW148" s="700"/>
      <c r="GTX148" s="700"/>
      <c r="GTY148" s="700"/>
      <c r="GTZ148" s="700"/>
      <c r="GUA148" s="700"/>
      <c r="GUB148" s="700"/>
      <c r="GUC148" s="700"/>
      <c r="GUD148" s="700"/>
      <c r="GUE148" s="700"/>
      <c r="GUF148" s="700"/>
      <c r="GUG148" s="700"/>
      <c r="GUH148" s="700"/>
      <c r="GUI148" s="700"/>
      <c r="GUJ148" s="700"/>
      <c r="GUK148" s="700"/>
      <c r="GUL148" s="700"/>
      <c r="GUM148" s="700"/>
      <c r="GUN148" s="700"/>
      <c r="GUO148" s="700"/>
      <c r="GUP148" s="700"/>
      <c r="GUQ148" s="700"/>
      <c r="GUR148" s="700"/>
      <c r="GUS148" s="700"/>
      <c r="GUT148" s="700"/>
      <c r="GUU148" s="700"/>
      <c r="GUV148" s="700"/>
      <c r="GUW148" s="700"/>
      <c r="GUX148" s="700"/>
      <c r="GUY148" s="700"/>
      <c r="GUZ148" s="700"/>
      <c r="GVA148" s="700"/>
      <c r="GVB148" s="700"/>
      <c r="GVC148" s="700"/>
      <c r="GVD148" s="700"/>
      <c r="GVE148" s="700"/>
      <c r="GVF148" s="700"/>
      <c r="GVG148" s="700"/>
      <c r="GVH148" s="700"/>
      <c r="GVI148" s="700"/>
      <c r="GVJ148" s="700"/>
      <c r="GVK148" s="700"/>
      <c r="GVL148" s="700"/>
      <c r="GVM148" s="700"/>
      <c r="GVN148" s="700"/>
      <c r="GVO148" s="700"/>
      <c r="GVP148" s="700"/>
      <c r="GVQ148" s="700"/>
      <c r="GVR148" s="700"/>
      <c r="GVS148" s="700"/>
      <c r="GVT148" s="700"/>
      <c r="GVU148" s="700"/>
      <c r="GVV148" s="700"/>
      <c r="GVW148" s="700"/>
      <c r="GVX148" s="700"/>
      <c r="GVY148" s="700"/>
      <c r="GVZ148" s="700"/>
      <c r="GWA148" s="700"/>
      <c r="GWB148" s="700"/>
      <c r="GWC148" s="700"/>
      <c r="GWD148" s="700"/>
      <c r="GWE148" s="700"/>
      <c r="GWF148" s="700"/>
      <c r="GWG148" s="700"/>
      <c r="GWH148" s="700"/>
      <c r="GWI148" s="700"/>
      <c r="GWJ148" s="700"/>
      <c r="GWK148" s="700"/>
      <c r="GWL148" s="700"/>
      <c r="GWM148" s="700"/>
      <c r="GWN148" s="700"/>
      <c r="GWO148" s="700"/>
      <c r="GWP148" s="700"/>
      <c r="GWQ148" s="700"/>
      <c r="GWR148" s="700"/>
      <c r="GWS148" s="700"/>
      <c r="GWT148" s="700"/>
      <c r="GWU148" s="700"/>
      <c r="GWV148" s="700"/>
      <c r="GWW148" s="700"/>
      <c r="GWX148" s="700"/>
      <c r="GWY148" s="700"/>
      <c r="GWZ148" s="700"/>
      <c r="GXA148" s="700"/>
      <c r="GXB148" s="700"/>
      <c r="GXC148" s="700"/>
      <c r="GXD148" s="700"/>
      <c r="GXE148" s="700"/>
      <c r="GXF148" s="700"/>
      <c r="GXG148" s="700"/>
      <c r="GXH148" s="700"/>
      <c r="GXI148" s="700"/>
      <c r="GXJ148" s="700"/>
      <c r="GXK148" s="700"/>
      <c r="GXL148" s="700"/>
      <c r="GXM148" s="700"/>
      <c r="GXN148" s="700"/>
      <c r="GXO148" s="700"/>
      <c r="GXP148" s="700"/>
      <c r="GXQ148" s="700"/>
      <c r="GXR148" s="700"/>
      <c r="GXS148" s="700"/>
      <c r="GXT148" s="700"/>
      <c r="GXU148" s="700"/>
      <c r="GXV148" s="700"/>
      <c r="GXW148" s="700"/>
      <c r="GXX148" s="700"/>
      <c r="GXY148" s="700"/>
      <c r="GXZ148" s="700"/>
      <c r="GYA148" s="700"/>
      <c r="GYB148" s="700"/>
      <c r="GYC148" s="700"/>
      <c r="GYD148" s="700"/>
      <c r="GYE148" s="700"/>
      <c r="GYF148" s="700"/>
      <c r="GYG148" s="700"/>
      <c r="GYH148" s="700"/>
      <c r="GYI148" s="700"/>
      <c r="GYJ148" s="700"/>
      <c r="GYK148" s="700"/>
      <c r="GYL148" s="700"/>
      <c r="GYM148" s="700"/>
      <c r="GYN148" s="700"/>
      <c r="GYO148" s="700"/>
      <c r="GYP148" s="700"/>
      <c r="GYQ148" s="700"/>
      <c r="GYR148" s="700"/>
      <c r="GYS148" s="700"/>
      <c r="GYT148" s="700"/>
      <c r="GYU148" s="700"/>
      <c r="GYV148" s="700"/>
      <c r="GYW148" s="700"/>
      <c r="GYX148" s="700"/>
      <c r="GYY148" s="700"/>
      <c r="GYZ148" s="700"/>
      <c r="GZA148" s="700"/>
      <c r="GZB148" s="700"/>
      <c r="GZC148" s="700"/>
      <c r="GZD148" s="700"/>
      <c r="GZE148" s="700"/>
      <c r="GZF148" s="700"/>
      <c r="GZG148" s="700"/>
      <c r="GZH148" s="700"/>
      <c r="GZI148" s="700"/>
      <c r="GZJ148" s="700"/>
      <c r="GZK148" s="700"/>
      <c r="GZL148" s="700"/>
      <c r="GZM148" s="700"/>
      <c r="GZN148" s="700"/>
      <c r="GZO148" s="700"/>
      <c r="GZP148" s="700"/>
      <c r="GZQ148" s="700"/>
      <c r="GZR148" s="700"/>
      <c r="GZS148" s="700"/>
      <c r="GZT148" s="700"/>
      <c r="GZU148" s="700"/>
      <c r="GZV148" s="700"/>
      <c r="GZW148" s="700"/>
      <c r="GZX148" s="700"/>
      <c r="GZY148" s="700"/>
      <c r="GZZ148" s="700"/>
      <c r="HAA148" s="700"/>
      <c r="HAB148" s="700"/>
      <c r="HAC148" s="700"/>
      <c r="HAD148" s="700"/>
      <c r="HAE148" s="700"/>
      <c r="HAF148" s="700"/>
      <c r="HAG148" s="700"/>
      <c r="HAH148" s="700"/>
      <c r="HAI148" s="700"/>
      <c r="HAJ148" s="700"/>
      <c r="HAK148" s="700"/>
      <c r="HAL148" s="700"/>
      <c r="HAM148" s="700"/>
      <c r="HAN148" s="700"/>
      <c r="HAO148" s="700"/>
      <c r="HAP148" s="700"/>
      <c r="HAQ148" s="700"/>
      <c r="HAR148" s="700"/>
      <c r="HAS148" s="700"/>
      <c r="HAT148" s="700"/>
      <c r="HAU148" s="700"/>
      <c r="HAV148" s="700"/>
      <c r="HAW148" s="700"/>
      <c r="HAX148" s="700"/>
      <c r="HAY148" s="700"/>
      <c r="HAZ148" s="700"/>
      <c r="HBA148" s="700"/>
      <c r="HBB148" s="700"/>
      <c r="HBC148" s="700"/>
      <c r="HBD148" s="700"/>
      <c r="HBE148" s="700"/>
      <c r="HBF148" s="700"/>
      <c r="HBG148" s="700"/>
      <c r="HBH148" s="700"/>
      <c r="HBI148" s="700"/>
      <c r="HBJ148" s="700"/>
      <c r="HBK148" s="700"/>
      <c r="HBL148" s="700"/>
      <c r="HBM148" s="700"/>
      <c r="HBN148" s="700"/>
      <c r="HBO148" s="700"/>
      <c r="HBP148" s="700"/>
      <c r="HBQ148" s="700"/>
      <c r="HBR148" s="700"/>
      <c r="HBS148" s="700"/>
      <c r="HBT148" s="700"/>
      <c r="HBU148" s="700"/>
      <c r="HBV148" s="700"/>
      <c r="HBW148" s="700"/>
      <c r="HBX148" s="700"/>
      <c r="HBY148" s="700"/>
      <c r="HBZ148" s="700"/>
      <c r="HCA148" s="700"/>
      <c r="HCB148" s="700"/>
      <c r="HCC148" s="700"/>
      <c r="HCD148" s="700"/>
      <c r="HCE148" s="700"/>
      <c r="HCF148" s="700"/>
      <c r="HCG148" s="700"/>
      <c r="HCH148" s="700"/>
      <c r="HCI148" s="700"/>
      <c r="HCJ148" s="700"/>
      <c r="HCK148" s="700"/>
      <c r="HCL148" s="700"/>
      <c r="HCM148" s="700"/>
      <c r="HCN148" s="700"/>
      <c r="HCO148" s="700"/>
      <c r="HCP148" s="700"/>
      <c r="HCQ148" s="700"/>
      <c r="HCR148" s="700"/>
      <c r="HCS148" s="700"/>
      <c r="HCT148" s="700"/>
      <c r="HCU148" s="700"/>
      <c r="HCV148" s="700"/>
      <c r="HCW148" s="700"/>
      <c r="HCX148" s="700"/>
      <c r="HCY148" s="700"/>
      <c r="HCZ148" s="700"/>
      <c r="HDA148" s="700"/>
      <c r="HDB148" s="700"/>
      <c r="HDC148" s="700"/>
      <c r="HDD148" s="700"/>
      <c r="HDE148" s="700"/>
      <c r="HDF148" s="700"/>
      <c r="HDG148" s="700"/>
      <c r="HDH148" s="700"/>
      <c r="HDI148" s="700"/>
      <c r="HDJ148" s="700"/>
      <c r="HDK148" s="700"/>
      <c r="HDL148" s="700"/>
      <c r="HDM148" s="700"/>
      <c r="HDN148" s="700"/>
      <c r="HDO148" s="700"/>
      <c r="HDP148" s="700"/>
      <c r="HDQ148" s="700"/>
      <c r="HDR148" s="700"/>
      <c r="HDS148" s="700"/>
      <c r="HDT148" s="700"/>
      <c r="HDU148" s="700"/>
      <c r="HDV148" s="700"/>
      <c r="HDW148" s="700"/>
      <c r="HDX148" s="700"/>
      <c r="HDY148" s="700"/>
      <c r="HDZ148" s="700"/>
      <c r="HEA148" s="700"/>
      <c r="HEB148" s="700"/>
      <c r="HEC148" s="700"/>
      <c r="HED148" s="700"/>
      <c r="HEE148" s="700"/>
      <c r="HEF148" s="700"/>
      <c r="HEG148" s="700"/>
      <c r="HEH148" s="700"/>
      <c r="HEI148" s="700"/>
      <c r="HEJ148" s="700"/>
      <c r="HEK148" s="700"/>
      <c r="HEL148" s="700"/>
      <c r="HEM148" s="700"/>
      <c r="HEN148" s="700"/>
      <c r="HEO148" s="700"/>
      <c r="HEP148" s="700"/>
      <c r="HEQ148" s="700"/>
      <c r="HER148" s="700"/>
      <c r="HES148" s="700"/>
      <c r="HET148" s="700"/>
      <c r="HEU148" s="700"/>
      <c r="HEV148" s="700"/>
      <c r="HEW148" s="700"/>
      <c r="HEX148" s="700"/>
      <c r="HEY148" s="700"/>
      <c r="HEZ148" s="700"/>
      <c r="HFA148" s="700"/>
      <c r="HFB148" s="700"/>
      <c r="HFC148" s="700"/>
      <c r="HFD148" s="700"/>
      <c r="HFE148" s="700"/>
      <c r="HFF148" s="700"/>
      <c r="HFG148" s="700"/>
      <c r="HFH148" s="700"/>
      <c r="HFI148" s="700"/>
      <c r="HFJ148" s="700"/>
      <c r="HFK148" s="700"/>
      <c r="HFL148" s="700"/>
      <c r="HFM148" s="700"/>
      <c r="HFN148" s="700"/>
      <c r="HFO148" s="700"/>
      <c r="HFP148" s="700"/>
      <c r="HFQ148" s="700"/>
      <c r="HFR148" s="700"/>
      <c r="HFS148" s="700"/>
      <c r="HFT148" s="700"/>
      <c r="HFU148" s="700"/>
      <c r="HFV148" s="700"/>
      <c r="HFW148" s="700"/>
      <c r="HFX148" s="700"/>
      <c r="HFY148" s="700"/>
      <c r="HFZ148" s="700"/>
      <c r="HGA148" s="700"/>
      <c r="HGB148" s="700"/>
      <c r="HGC148" s="700"/>
      <c r="HGD148" s="700"/>
      <c r="HGE148" s="700"/>
      <c r="HGF148" s="700"/>
      <c r="HGG148" s="700"/>
      <c r="HGH148" s="700"/>
      <c r="HGI148" s="700"/>
      <c r="HGJ148" s="700"/>
      <c r="HGK148" s="700"/>
      <c r="HGL148" s="700"/>
      <c r="HGM148" s="700"/>
      <c r="HGN148" s="700"/>
      <c r="HGO148" s="700"/>
      <c r="HGP148" s="700"/>
      <c r="HGQ148" s="700"/>
      <c r="HGR148" s="700"/>
      <c r="HGS148" s="700"/>
      <c r="HGT148" s="700"/>
      <c r="HGU148" s="700"/>
      <c r="HGV148" s="700"/>
      <c r="HGW148" s="700"/>
      <c r="HGX148" s="700"/>
      <c r="HGY148" s="700"/>
      <c r="HGZ148" s="700"/>
      <c r="HHA148" s="700"/>
      <c r="HHB148" s="700"/>
      <c r="HHC148" s="700"/>
      <c r="HHD148" s="700"/>
      <c r="HHE148" s="700"/>
      <c r="HHF148" s="700"/>
      <c r="HHG148" s="700"/>
      <c r="HHH148" s="700"/>
      <c r="HHI148" s="700"/>
      <c r="HHJ148" s="700"/>
      <c r="HHK148" s="700"/>
      <c r="HHL148" s="700"/>
      <c r="HHM148" s="700"/>
      <c r="HHN148" s="700"/>
      <c r="HHO148" s="700"/>
      <c r="HHP148" s="700"/>
      <c r="HHQ148" s="700"/>
      <c r="HHR148" s="700"/>
      <c r="HHS148" s="700"/>
      <c r="HHT148" s="700"/>
      <c r="HHU148" s="700"/>
      <c r="HHV148" s="700"/>
      <c r="HHW148" s="700"/>
      <c r="HHX148" s="700"/>
      <c r="HHY148" s="700"/>
      <c r="HHZ148" s="700"/>
      <c r="HIA148" s="700"/>
      <c r="HIB148" s="700"/>
      <c r="HIC148" s="700"/>
      <c r="HID148" s="700"/>
      <c r="HIE148" s="700"/>
      <c r="HIF148" s="700"/>
      <c r="HIG148" s="700"/>
      <c r="HIH148" s="700"/>
      <c r="HII148" s="700"/>
      <c r="HIJ148" s="700"/>
      <c r="HIK148" s="700"/>
      <c r="HIL148" s="700"/>
      <c r="HIM148" s="700"/>
      <c r="HIN148" s="700"/>
      <c r="HIO148" s="700"/>
      <c r="HIP148" s="700"/>
      <c r="HIQ148" s="700"/>
      <c r="HIR148" s="700"/>
      <c r="HIS148" s="700"/>
      <c r="HIT148" s="700"/>
      <c r="HIU148" s="700"/>
      <c r="HIV148" s="700"/>
      <c r="HIW148" s="700"/>
      <c r="HIX148" s="700"/>
      <c r="HIY148" s="700"/>
      <c r="HIZ148" s="700"/>
      <c r="HJA148" s="700"/>
      <c r="HJB148" s="700"/>
      <c r="HJC148" s="700"/>
      <c r="HJD148" s="700"/>
      <c r="HJE148" s="700"/>
      <c r="HJF148" s="700"/>
      <c r="HJG148" s="700"/>
      <c r="HJH148" s="700"/>
      <c r="HJI148" s="700"/>
      <c r="HJJ148" s="700"/>
      <c r="HJK148" s="700"/>
      <c r="HJL148" s="700"/>
      <c r="HJM148" s="700"/>
      <c r="HJN148" s="700"/>
      <c r="HJO148" s="700"/>
      <c r="HJP148" s="700"/>
      <c r="HJQ148" s="700"/>
      <c r="HJR148" s="700"/>
      <c r="HJS148" s="700"/>
      <c r="HJT148" s="700"/>
      <c r="HJU148" s="700"/>
      <c r="HJV148" s="700"/>
      <c r="HJW148" s="700"/>
      <c r="HJX148" s="700"/>
      <c r="HJY148" s="700"/>
      <c r="HJZ148" s="700"/>
      <c r="HKA148" s="700"/>
      <c r="HKB148" s="700"/>
      <c r="HKC148" s="700"/>
      <c r="HKD148" s="700"/>
      <c r="HKE148" s="700"/>
      <c r="HKF148" s="700"/>
      <c r="HKG148" s="700"/>
      <c r="HKH148" s="700"/>
      <c r="HKI148" s="700"/>
      <c r="HKJ148" s="700"/>
      <c r="HKK148" s="700"/>
      <c r="HKL148" s="700"/>
      <c r="HKM148" s="700"/>
      <c r="HKN148" s="700"/>
      <c r="HKO148" s="700"/>
      <c r="HKP148" s="700"/>
      <c r="HKQ148" s="700"/>
      <c r="HKR148" s="700"/>
      <c r="HKS148" s="700"/>
      <c r="HKT148" s="700"/>
      <c r="HKU148" s="700"/>
      <c r="HKV148" s="700"/>
      <c r="HKW148" s="700"/>
      <c r="HKX148" s="700"/>
      <c r="HKY148" s="700"/>
      <c r="HKZ148" s="700"/>
      <c r="HLA148" s="700"/>
      <c r="HLB148" s="700"/>
      <c r="HLC148" s="700"/>
      <c r="HLD148" s="700"/>
      <c r="HLE148" s="700"/>
      <c r="HLF148" s="700"/>
      <c r="HLG148" s="700"/>
      <c r="HLH148" s="700"/>
      <c r="HLI148" s="700"/>
      <c r="HLJ148" s="700"/>
      <c r="HLK148" s="700"/>
      <c r="HLL148" s="700"/>
      <c r="HLM148" s="700"/>
      <c r="HLN148" s="700"/>
      <c r="HLO148" s="700"/>
      <c r="HLP148" s="700"/>
      <c r="HLQ148" s="700"/>
      <c r="HLR148" s="700"/>
      <c r="HLS148" s="700"/>
      <c r="HLT148" s="700"/>
      <c r="HLU148" s="700"/>
      <c r="HLV148" s="700"/>
      <c r="HLW148" s="700"/>
      <c r="HLX148" s="700"/>
      <c r="HLY148" s="700"/>
      <c r="HLZ148" s="700"/>
      <c r="HMA148" s="700"/>
      <c r="HMB148" s="700"/>
      <c r="HMC148" s="700"/>
      <c r="HMD148" s="700"/>
      <c r="HME148" s="700"/>
      <c r="HMF148" s="700"/>
      <c r="HMG148" s="700"/>
      <c r="HMH148" s="700"/>
      <c r="HMI148" s="700"/>
      <c r="HMJ148" s="700"/>
      <c r="HMK148" s="700"/>
      <c r="HML148" s="700"/>
      <c r="HMM148" s="700"/>
      <c r="HMN148" s="700"/>
      <c r="HMO148" s="700"/>
      <c r="HMP148" s="700"/>
      <c r="HMQ148" s="700"/>
      <c r="HMR148" s="700"/>
      <c r="HMS148" s="700"/>
      <c r="HMT148" s="700"/>
      <c r="HMU148" s="700"/>
      <c r="HMV148" s="700"/>
      <c r="HMW148" s="700"/>
      <c r="HMX148" s="700"/>
      <c r="HMY148" s="700"/>
      <c r="HMZ148" s="700"/>
      <c r="HNA148" s="700"/>
      <c r="HNB148" s="700"/>
      <c r="HNC148" s="700"/>
      <c r="HND148" s="700"/>
      <c r="HNE148" s="700"/>
      <c r="HNF148" s="700"/>
      <c r="HNG148" s="700"/>
      <c r="HNH148" s="700"/>
      <c r="HNI148" s="700"/>
      <c r="HNJ148" s="700"/>
      <c r="HNK148" s="700"/>
      <c r="HNL148" s="700"/>
      <c r="HNM148" s="700"/>
      <c r="HNN148" s="700"/>
      <c r="HNO148" s="700"/>
      <c r="HNP148" s="700"/>
      <c r="HNQ148" s="700"/>
      <c r="HNR148" s="700"/>
      <c r="HNS148" s="700"/>
      <c r="HNT148" s="700"/>
      <c r="HNU148" s="700"/>
      <c r="HNV148" s="700"/>
      <c r="HNW148" s="700"/>
      <c r="HNX148" s="700"/>
      <c r="HNY148" s="700"/>
      <c r="HNZ148" s="700"/>
      <c r="HOA148" s="700"/>
      <c r="HOB148" s="700"/>
      <c r="HOC148" s="700"/>
      <c r="HOD148" s="700"/>
      <c r="HOE148" s="700"/>
      <c r="HOF148" s="700"/>
      <c r="HOG148" s="700"/>
      <c r="HOH148" s="700"/>
      <c r="HOI148" s="700"/>
      <c r="HOJ148" s="700"/>
      <c r="HOK148" s="700"/>
      <c r="HOL148" s="700"/>
      <c r="HOM148" s="700"/>
      <c r="HON148" s="700"/>
      <c r="HOO148" s="700"/>
      <c r="HOP148" s="700"/>
      <c r="HOQ148" s="700"/>
      <c r="HOR148" s="700"/>
      <c r="HOS148" s="700"/>
      <c r="HOT148" s="700"/>
      <c r="HOU148" s="700"/>
      <c r="HOV148" s="700"/>
      <c r="HOW148" s="700"/>
      <c r="HOX148" s="700"/>
      <c r="HOY148" s="700"/>
      <c r="HOZ148" s="700"/>
      <c r="HPA148" s="700"/>
      <c r="HPB148" s="700"/>
      <c r="HPC148" s="700"/>
      <c r="HPD148" s="700"/>
      <c r="HPE148" s="700"/>
      <c r="HPF148" s="700"/>
      <c r="HPG148" s="700"/>
      <c r="HPH148" s="700"/>
      <c r="HPI148" s="700"/>
      <c r="HPJ148" s="700"/>
      <c r="HPK148" s="700"/>
      <c r="HPL148" s="700"/>
      <c r="HPM148" s="700"/>
      <c r="HPN148" s="700"/>
      <c r="HPO148" s="700"/>
      <c r="HPP148" s="700"/>
      <c r="HPQ148" s="700"/>
      <c r="HPR148" s="700"/>
      <c r="HPS148" s="700"/>
      <c r="HPT148" s="700"/>
      <c r="HPU148" s="700"/>
      <c r="HPV148" s="700"/>
      <c r="HPW148" s="700"/>
      <c r="HPX148" s="700"/>
      <c r="HPY148" s="700"/>
      <c r="HPZ148" s="700"/>
      <c r="HQA148" s="700"/>
      <c r="HQB148" s="700"/>
      <c r="HQC148" s="700"/>
      <c r="HQD148" s="700"/>
      <c r="HQE148" s="700"/>
      <c r="HQF148" s="700"/>
      <c r="HQG148" s="700"/>
      <c r="HQH148" s="700"/>
      <c r="HQI148" s="700"/>
      <c r="HQJ148" s="700"/>
      <c r="HQK148" s="700"/>
      <c r="HQL148" s="700"/>
      <c r="HQM148" s="700"/>
      <c r="HQN148" s="700"/>
      <c r="HQO148" s="700"/>
      <c r="HQP148" s="700"/>
      <c r="HQQ148" s="700"/>
      <c r="HQR148" s="700"/>
      <c r="HQS148" s="700"/>
      <c r="HQT148" s="700"/>
      <c r="HQU148" s="700"/>
      <c r="HQV148" s="700"/>
      <c r="HQW148" s="700"/>
      <c r="HQX148" s="700"/>
      <c r="HQY148" s="700"/>
      <c r="HQZ148" s="700"/>
      <c r="HRA148" s="700"/>
      <c r="HRB148" s="700"/>
      <c r="HRC148" s="700"/>
      <c r="HRD148" s="700"/>
      <c r="HRE148" s="700"/>
      <c r="HRF148" s="700"/>
      <c r="HRG148" s="700"/>
      <c r="HRH148" s="700"/>
      <c r="HRI148" s="700"/>
      <c r="HRJ148" s="700"/>
      <c r="HRK148" s="700"/>
      <c r="HRL148" s="700"/>
      <c r="HRM148" s="700"/>
      <c r="HRN148" s="700"/>
      <c r="HRO148" s="700"/>
      <c r="HRP148" s="700"/>
      <c r="HRQ148" s="700"/>
      <c r="HRR148" s="700"/>
      <c r="HRS148" s="700"/>
      <c r="HRT148" s="700"/>
      <c r="HRU148" s="700"/>
      <c r="HRV148" s="700"/>
      <c r="HRW148" s="700"/>
      <c r="HRX148" s="700"/>
      <c r="HRY148" s="700"/>
      <c r="HRZ148" s="700"/>
      <c r="HSA148" s="700"/>
      <c r="HSB148" s="700"/>
      <c r="HSC148" s="700"/>
      <c r="HSD148" s="700"/>
      <c r="HSE148" s="700"/>
      <c r="HSF148" s="700"/>
      <c r="HSG148" s="700"/>
      <c r="HSH148" s="700"/>
      <c r="HSI148" s="700"/>
      <c r="HSJ148" s="700"/>
      <c r="HSK148" s="700"/>
      <c r="HSL148" s="700"/>
      <c r="HSM148" s="700"/>
      <c r="HSN148" s="700"/>
      <c r="HSO148" s="700"/>
      <c r="HSP148" s="700"/>
      <c r="HSQ148" s="700"/>
      <c r="HSR148" s="700"/>
      <c r="HSS148" s="700"/>
      <c r="HST148" s="700"/>
      <c r="HSU148" s="700"/>
      <c r="HSV148" s="700"/>
      <c r="HSW148" s="700"/>
      <c r="HSX148" s="700"/>
      <c r="HSY148" s="700"/>
      <c r="HSZ148" s="700"/>
      <c r="HTA148" s="700"/>
      <c r="HTB148" s="700"/>
      <c r="HTC148" s="700"/>
      <c r="HTD148" s="700"/>
      <c r="HTE148" s="700"/>
      <c r="HTF148" s="700"/>
      <c r="HTG148" s="700"/>
      <c r="HTH148" s="700"/>
      <c r="HTI148" s="700"/>
      <c r="HTJ148" s="700"/>
      <c r="HTK148" s="700"/>
      <c r="HTL148" s="700"/>
      <c r="HTM148" s="700"/>
      <c r="HTN148" s="700"/>
      <c r="HTO148" s="700"/>
      <c r="HTP148" s="700"/>
      <c r="HTQ148" s="700"/>
      <c r="HTR148" s="700"/>
      <c r="HTS148" s="700"/>
      <c r="HTT148" s="700"/>
      <c r="HTU148" s="700"/>
      <c r="HTV148" s="700"/>
      <c r="HTW148" s="700"/>
      <c r="HTX148" s="700"/>
      <c r="HTY148" s="700"/>
      <c r="HTZ148" s="700"/>
      <c r="HUA148" s="700"/>
      <c r="HUB148" s="700"/>
      <c r="HUC148" s="700"/>
      <c r="HUD148" s="700"/>
      <c r="HUE148" s="700"/>
      <c r="HUF148" s="700"/>
      <c r="HUG148" s="700"/>
      <c r="HUH148" s="700"/>
      <c r="HUI148" s="700"/>
      <c r="HUJ148" s="700"/>
      <c r="HUK148" s="700"/>
      <c r="HUL148" s="700"/>
      <c r="HUM148" s="700"/>
      <c r="HUN148" s="700"/>
      <c r="HUO148" s="700"/>
      <c r="HUP148" s="700"/>
      <c r="HUQ148" s="700"/>
      <c r="HUR148" s="700"/>
      <c r="HUS148" s="700"/>
      <c r="HUT148" s="700"/>
      <c r="HUU148" s="700"/>
      <c r="HUV148" s="700"/>
      <c r="HUW148" s="700"/>
      <c r="HUX148" s="700"/>
      <c r="HUY148" s="700"/>
      <c r="HUZ148" s="700"/>
      <c r="HVA148" s="700"/>
      <c r="HVB148" s="700"/>
      <c r="HVC148" s="700"/>
      <c r="HVD148" s="700"/>
      <c r="HVE148" s="700"/>
      <c r="HVF148" s="700"/>
      <c r="HVG148" s="700"/>
      <c r="HVH148" s="700"/>
      <c r="HVI148" s="700"/>
      <c r="HVJ148" s="700"/>
      <c r="HVK148" s="700"/>
      <c r="HVL148" s="700"/>
      <c r="HVM148" s="700"/>
      <c r="HVN148" s="700"/>
      <c r="HVO148" s="700"/>
      <c r="HVP148" s="700"/>
      <c r="HVQ148" s="700"/>
      <c r="HVR148" s="700"/>
      <c r="HVS148" s="700"/>
      <c r="HVT148" s="700"/>
      <c r="HVU148" s="700"/>
      <c r="HVV148" s="700"/>
      <c r="HVW148" s="700"/>
      <c r="HVX148" s="700"/>
      <c r="HVY148" s="700"/>
      <c r="HVZ148" s="700"/>
      <c r="HWA148" s="700"/>
      <c r="HWB148" s="700"/>
      <c r="HWC148" s="700"/>
      <c r="HWD148" s="700"/>
      <c r="HWE148" s="700"/>
      <c r="HWF148" s="700"/>
      <c r="HWG148" s="700"/>
      <c r="HWH148" s="700"/>
      <c r="HWI148" s="700"/>
      <c r="HWJ148" s="700"/>
      <c r="HWK148" s="700"/>
      <c r="HWL148" s="700"/>
      <c r="HWM148" s="700"/>
      <c r="HWN148" s="700"/>
      <c r="HWO148" s="700"/>
      <c r="HWP148" s="700"/>
      <c r="HWQ148" s="700"/>
      <c r="HWR148" s="700"/>
      <c r="HWS148" s="700"/>
      <c r="HWT148" s="700"/>
      <c r="HWU148" s="700"/>
      <c r="HWV148" s="700"/>
      <c r="HWW148" s="700"/>
      <c r="HWX148" s="700"/>
      <c r="HWY148" s="700"/>
      <c r="HWZ148" s="700"/>
      <c r="HXA148" s="700"/>
      <c r="HXB148" s="700"/>
      <c r="HXC148" s="700"/>
      <c r="HXD148" s="700"/>
      <c r="HXE148" s="700"/>
      <c r="HXF148" s="700"/>
      <c r="HXG148" s="700"/>
      <c r="HXH148" s="700"/>
      <c r="HXI148" s="700"/>
      <c r="HXJ148" s="700"/>
      <c r="HXK148" s="700"/>
      <c r="HXL148" s="700"/>
      <c r="HXM148" s="700"/>
      <c r="HXN148" s="700"/>
      <c r="HXO148" s="700"/>
      <c r="HXP148" s="700"/>
      <c r="HXQ148" s="700"/>
      <c r="HXR148" s="700"/>
      <c r="HXS148" s="700"/>
      <c r="HXT148" s="700"/>
      <c r="HXU148" s="700"/>
      <c r="HXV148" s="700"/>
      <c r="HXW148" s="700"/>
      <c r="HXX148" s="700"/>
      <c r="HXY148" s="700"/>
      <c r="HXZ148" s="700"/>
      <c r="HYA148" s="700"/>
      <c r="HYB148" s="700"/>
      <c r="HYC148" s="700"/>
      <c r="HYD148" s="700"/>
      <c r="HYE148" s="700"/>
      <c r="HYF148" s="700"/>
      <c r="HYG148" s="700"/>
      <c r="HYH148" s="700"/>
      <c r="HYI148" s="700"/>
      <c r="HYJ148" s="700"/>
      <c r="HYK148" s="700"/>
      <c r="HYL148" s="700"/>
      <c r="HYM148" s="700"/>
      <c r="HYN148" s="700"/>
      <c r="HYO148" s="700"/>
      <c r="HYP148" s="700"/>
      <c r="HYQ148" s="700"/>
      <c r="HYR148" s="700"/>
      <c r="HYS148" s="700"/>
      <c r="HYT148" s="700"/>
      <c r="HYU148" s="700"/>
      <c r="HYV148" s="700"/>
      <c r="HYW148" s="700"/>
      <c r="HYX148" s="700"/>
      <c r="HYY148" s="700"/>
      <c r="HYZ148" s="700"/>
      <c r="HZA148" s="700"/>
      <c r="HZB148" s="700"/>
      <c r="HZC148" s="700"/>
      <c r="HZD148" s="700"/>
      <c r="HZE148" s="700"/>
      <c r="HZF148" s="700"/>
      <c r="HZG148" s="700"/>
      <c r="HZH148" s="700"/>
      <c r="HZI148" s="700"/>
      <c r="HZJ148" s="700"/>
      <c r="HZK148" s="700"/>
      <c r="HZL148" s="700"/>
      <c r="HZM148" s="700"/>
      <c r="HZN148" s="700"/>
      <c r="HZO148" s="700"/>
      <c r="HZP148" s="700"/>
      <c r="HZQ148" s="700"/>
      <c r="HZR148" s="700"/>
      <c r="HZS148" s="700"/>
      <c r="HZT148" s="700"/>
      <c r="HZU148" s="700"/>
      <c r="HZV148" s="700"/>
      <c r="HZW148" s="700"/>
      <c r="HZX148" s="700"/>
      <c r="HZY148" s="700"/>
      <c r="HZZ148" s="700"/>
      <c r="IAA148" s="700"/>
      <c r="IAB148" s="700"/>
      <c r="IAC148" s="700"/>
      <c r="IAD148" s="700"/>
      <c r="IAE148" s="700"/>
      <c r="IAF148" s="700"/>
      <c r="IAG148" s="700"/>
      <c r="IAH148" s="700"/>
      <c r="IAI148" s="700"/>
      <c r="IAJ148" s="700"/>
      <c r="IAK148" s="700"/>
      <c r="IAL148" s="700"/>
      <c r="IAM148" s="700"/>
      <c r="IAN148" s="700"/>
      <c r="IAO148" s="700"/>
      <c r="IAP148" s="700"/>
      <c r="IAQ148" s="700"/>
      <c r="IAR148" s="700"/>
      <c r="IAS148" s="700"/>
      <c r="IAT148" s="700"/>
      <c r="IAU148" s="700"/>
      <c r="IAV148" s="700"/>
      <c r="IAW148" s="700"/>
      <c r="IAX148" s="700"/>
      <c r="IAY148" s="700"/>
      <c r="IAZ148" s="700"/>
      <c r="IBA148" s="700"/>
      <c r="IBB148" s="700"/>
      <c r="IBC148" s="700"/>
      <c r="IBD148" s="700"/>
      <c r="IBE148" s="700"/>
      <c r="IBF148" s="700"/>
      <c r="IBG148" s="700"/>
      <c r="IBH148" s="700"/>
      <c r="IBI148" s="700"/>
      <c r="IBJ148" s="700"/>
      <c r="IBK148" s="700"/>
      <c r="IBL148" s="700"/>
      <c r="IBM148" s="700"/>
      <c r="IBN148" s="700"/>
      <c r="IBO148" s="700"/>
      <c r="IBP148" s="700"/>
      <c r="IBQ148" s="700"/>
      <c r="IBR148" s="700"/>
      <c r="IBS148" s="700"/>
      <c r="IBT148" s="700"/>
      <c r="IBU148" s="700"/>
      <c r="IBV148" s="700"/>
      <c r="IBW148" s="700"/>
      <c r="IBX148" s="700"/>
      <c r="IBY148" s="700"/>
      <c r="IBZ148" s="700"/>
      <c r="ICA148" s="700"/>
      <c r="ICB148" s="700"/>
      <c r="ICC148" s="700"/>
      <c r="ICD148" s="700"/>
      <c r="ICE148" s="700"/>
      <c r="ICF148" s="700"/>
      <c r="ICG148" s="700"/>
      <c r="ICH148" s="700"/>
      <c r="ICI148" s="700"/>
      <c r="ICJ148" s="700"/>
      <c r="ICK148" s="700"/>
      <c r="ICL148" s="700"/>
      <c r="ICM148" s="700"/>
      <c r="ICN148" s="700"/>
      <c r="ICO148" s="700"/>
      <c r="ICP148" s="700"/>
      <c r="ICQ148" s="700"/>
      <c r="ICR148" s="700"/>
      <c r="ICS148" s="700"/>
      <c r="ICT148" s="700"/>
      <c r="ICU148" s="700"/>
      <c r="ICV148" s="700"/>
      <c r="ICW148" s="700"/>
      <c r="ICX148" s="700"/>
      <c r="ICY148" s="700"/>
      <c r="ICZ148" s="700"/>
      <c r="IDA148" s="700"/>
      <c r="IDB148" s="700"/>
      <c r="IDC148" s="700"/>
      <c r="IDD148" s="700"/>
      <c r="IDE148" s="700"/>
      <c r="IDF148" s="700"/>
      <c r="IDG148" s="700"/>
      <c r="IDH148" s="700"/>
      <c r="IDI148" s="700"/>
      <c r="IDJ148" s="700"/>
      <c r="IDK148" s="700"/>
      <c r="IDL148" s="700"/>
      <c r="IDM148" s="700"/>
      <c r="IDN148" s="700"/>
      <c r="IDO148" s="700"/>
      <c r="IDP148" s="700"/>
      <c r="IDQ148" s="700"/>
      <c r="IDR148" s="700"/>
      <c r="IDS148" s="700"/>
      <c r="IDT148" s="700"/>
      <c r="IDU148" s="700"/>
      <c r="IDV148" s="700"/>
      <c r="IDW148" s="700"/>
      <c r="IDX148" s="700"/>
      <c r="IDY148" s="700"/>
      <c r="IDZ148" s="700"/>
      <c r="IEA148" s="700"/>
      <c r="IEB148" s="700"/>
      <c r="IEC148" s="700"/>
      <c r="IED148" s="700"/>
      <c r="IEE148" s="700"/>
      <c r="IEF148" s="700"/>
      <c r="IEG148" s="700"/>
      <c r="IEH148" s="700"/>
      <c r="IEI148" s="700"/>
      <c r="IEJ148" s="700"/>
      <c r="IEK148" s="700"/>
      <c r="IEL148" s="700"/>
      <c r="IEM148" s="700"/>
      <c r="IEN148" s="700"/>
      <c r="IEO148" s="700"/>
      <c r="IEP148" s="700"/>
      <c r="IEQ148" s="700"/>
      <c r="IER148" s="700"/>
      <c r="IES148" s="700"/>
      <c r="IET148" s="700"/>
      <c r="IEU148" s="700"/>
      <c r="IEV148" s="700"/>
      <c r="IEW148" s="700"/>
      <c r="IEX148" s="700"/>
      <c r="IEY148" s="700"/>
      <c r="IEZ148" s="700"/>
      <c r="IFA148" s="700"/>
      <c r="IFB148" s="700"/>
      <c r="IFC148" s="700"/>
      <c r="IFD148" s="700"/>
      <c r="IFE148" s="700"/>
      <c r="IFF148" s="700"/>
      <c r="IFG148" s="700"/>
      <c r="IFH148" s="700"/>
      <c r="IFI148" s="700"/>
      <c r="IFJ148" s="700"/>
      <c r="IFK148" s="700"/>
      <c r="IFL148" s="700"/>
      <c r="IFM148" s="700"/>
      <c r="IFN148" s="700"/>
      <c r="IFO148" s="700"/>
      <c r="IFP148" s="700"/>
      <c r="IFQ148" s="700"/>
      <c r="IFR148" s="700"/>
      <c r="IFS148" s="700"/>
      <c r="IFT148" s="700"/>
      <c r="IFU148" s="700"/>
      <c r="IFV148" s="700"/>
      <c r="IFW148" s="700"/>
      <c r="IFX148" s="700"/>
      <c r="IFY148" s="700"/>
      <c r="IFZ148" s="700"/>
      <c r="IGA148" s="700"/>
      <c r="IGB148" s="700"/>
      <c r="IGC148" s="700"/>
      <c r="IGD148" s="700"/>
      <c r="IGE148" s="700"/>
      <c r="IGF148" s="700"/>
      <c r="IGG148" s="700"/>
      <c r="IGH148" s="700"/>
      <c r="IGI148" s="700"/>
      <c r="IGJ148" s="700"/>
      <c r="IGK148" s="700"/>
      <c r="IGL148" s="700"/>
      <c r="IGM148" s="700"/>
      <c r="IGN148" s="700"/>
      <c r="IGO148" s="700"/>
      <c r="IGP148" s="700"/>
      <c r="IGQ148" s="700"/>
      <c r="IGR148" s="700"/>
      <c r="IGS148" s="700"/>
      <c r="IGT148" s="700"/>
      <c r="IGU148" s="700"/>
      <c r="IGV148" s="700"/>
      <c r="IGW148" s="700"/>
      <c r="IGX148" s="700"/>
      <c r="IGY148" s="700"/>
      <c r="IGZ148" s="700"/>
      <c r="IHA148" s="700"/>
      <c r="IHB148" s="700"/>
      <c r="IHC148" s="700"/>
      <c r="IHD148" s="700"/>
      <c r="IHE148" s="700"/>
      <c r="IHF148" s="700"/>
      <c r="IHG148" s="700"/>
      <c r="IHH148" s="700"/>
      <c r="IHI148" s="700"/>
      <c r="IHJ148" s="700"/>
      <c r="IHK148" s="700"/>
      <c r="IHL148" s="700"/>
      <c r="IHM148" s="700"/>
      <c r="IHN148" s="700"/>
      <c r="IHO148" s="700"/>
      <c r="IHP148" s="700"/>
      <c r="IHQ148" s="700"/>
      <c r="IHR148" s="700"/>
      <c r="IHS148" s="700"/>
      <c r="IHT148" s="700"/>
      <c r="IHU148" s="700"/>
      <c r="IHV148" s="700"/>
      <c r="IHW148" s="700"/>
      <c r="IHX148" s="700"/>
      <c r="IHY148" s="700"/>
      <c r="IHZ148" s="700"/>
      <c r="IIA148" s="700"/>
      <c r="IIB148" s="700"/>
      <c r="IIC148" s="700"/>
      <c r="IID148" s="700"/>
      <c r="IIE148" s="700"/>
      <c r="IIF148" s="700"/>
      <c r="IIG148" s="700"/>
      <c r="IIH148" s="700"/>
      <c r="III148" s="700"/>
      <c r="IIJ148" s="700"/>
      <c r="IIK148" s="700"/>
      <c r="IIL148" s="700"/>
      <c r="IIM148" s="700"/>
      <c r="IIN148" s="700"/>
      <c r="IIO148" s="700"/>
      <c r="IIP148" s="700"/>
      <c r="IIQ148" s="700"/>
      <c r="IIR148" s="700"/>
      <c r="IIS148" s="700"/>
      <c r="IIT148" s="700"/>
      <c r="IIU148" s="700"/>
      <c r="IIV148" s="700"/>
      <c r="IIW148" s="700"/>
      <c r="IIX148" s="700"/>
      <c r="IIY148" s="700"/>
      <c r="IIZ148" s="700"/>
      <c r="IJA148" s="700"/>
      <c r="IJB148" s="700"/>
      <c r="IJC148" s="700"/>
      <c r="IJD148" s="700"/>
      <c r="IJE148" s="700"/>
      <c r="IJF148" s="700"/>
      <c r="IJG148" s="700"/>
      <c r="IJH148" s="700"/>
      <c r="IJI148" s="700"/>
      <c r="IJJ148" s="700"/>
      <c r="IJK148" s="700"/>
      <c r="IJL148" s="700"/>
      <c r="IJM148" s="700"/>
      <c r="IJN148" s="700"/>
      <c r="IJO148" s="700"/>
      <c r="IJP148" s="700"/>
      <c r="IJQ148" s="700"/>
      <c r="IJR148" s="700"/>
      <c r="IJS148" s="700"/>
      <c r="IJT148" s="700"/>
      <c r="IJU148" s="700"/>
      <c r="IJV148" s="700"/>
      <c r="IJW148" s="700"/>
      <c r="IJX148" s="700"/>
      <c r="IJY148" s="700"/>
      <c r="IJZ148" s="700"/>
      <c r="IKA148" s="700"/>
      <c r="IKB148" s="700"/>
      <c r="IKC148" s="700"/>
      <c r="IKD148" s="700"/>
      <c r="IKE148" s="700"/>
      <c r="IKF148" s="700"/>
      <c r="IKG148" s="700"/>
      <c r="IKH148" s="700"/>
      <c r="IKI148" s="700"/>
      <c r="IKJ148" s="700"/>
      <c r="IKK148" s="700"/>
      <c r="IKL148" s="700"/>
      <c r="IKM148" s="700"/>
      <c r="IKN148" s="700"/>
      <c r="IKO148" s="700"/>
      <c r="IKP148" s="700"/>
      <c r="IKQ148" s="700"/>
      <c r="IKR148" s="700"/>
      <c r="IKS148" s="700"/>
      <c r="IKT148" s="700"/>
      <c r="IKU148" s="700"/>
      <c r="IKV148" s="700"/>
      <c r="IKW148" s="700"/>
      <c r="IKX148" s="700"/>
      <c r="IKY148" s="700"/>
      <c r="IKZ148" s="700"/>
      <c r="ILA148" s="700"/>
      <c r="ILB148" s="700"/>
      <c r="ILC148" s="700"/>
      <c r="ILD148" s="700"/>
      <c r="ILE148" s="700"/>
      <c r="ILF148" s="700"/>
      <c r="ILG148" s="700"/>
      <c r="ILH148" s="700"/>
      <c r="ILI148" s="700"/>
      <c r="ILJ148" s="700"/>
      <c r="ILK148" s="700"/>
      <c r="ILL148" s="700"/>
      <c r="ILM148" s="700"/>
      <c r="ILN148" s="700"/>
      <c r="ILO148" s="700"/>
      <c r="ILP148" s="700"/>
      <c r="ILQ148" s="700"/>
      <c r="ILR148" s="700"/>
      <c r="ILS148" s="700"/>
      <c r="ILT148" s="700"/>
      <c r="ILU148" s="700"/>
      <c r="ILV148" s="700"/>
      <c r="ILW148" s="700"/>
      <c r="ILX148" s="700"/>
      <c r="ILY148" s="700"/>
      <c r="ILZ148" s="700"/>
      <c r="IMA148" s="700"/>
      <c r="IMB148" s="700"/>
      <c r="IMC148" s="700"/>
      <c r="IMD148" s="700"/>
      <c r="IME148" s="700"/>
      <c r="IMF148" s="700"/>
      <c r="IMG148" s="700"/>
      <c r="IMH148" s="700"/>
      <c r="IMI148" s="700"/>
      <c r="IMJ148" s="700"/>
      <c r="IMK148" s="700"/>
      <c r="IML148" s="700"/>
      <c r="IMM148" s="700"/>
      <c r="IMN148" s="700"/>
      <c r="IMO148" s="700"/>
      <c r="IMP148" s="700"/>
      <c r="IMQ148" s="700"/>
      <c r="IMR148" s="700"/>
      <c r="IMS148" s="700"/>
      <c r="IMT148" s="700"/>
      <c r="IMU148" s="700"/>
      <c r="IMV148" s="700"/>
      <c r="IMW148" s="700"/>
      <c r="IMX148" s="700"/>
      <c r="IMY148" s="700"/>
      <c r="IMZ148" s="700"/>
      <c r="INA148" s="700"/>
      <c r="INB148" s="700"/>
      <c r="INC148" s="700"/>
      <c r="IND148" s="700"/>
      <c r="INE148" s="700"/>
      <c r="INF148" s="700"/>
      <c r="ING148" s="700"/>
      <c r="INH148" s="700"/>
      <c r="INI148" s="700"/>
      <c r="INJ148" s="700"/>
      <c r="INK148" s="700"/>
      <c r="INL148" s="700"/>
      <c r="INM148" s="700"/>
      <c r="INN148" s="700"/>
      <c r="INO148" s="700"/>
      <c r="INP148" s="700"/>
      <c r="INQ148" s="700"/>
      <c r="INR148" s="700"/>
      <c r="INS148" s="700"/>
      <c r="INT148" s="700"/>
      <c r="INU148" s="700"/>
      <c r="INV148" s="700"/>
      <c r="INW148" s="700"/>
      <c r="INX148" s="700"/>
      <c r="INY148" s="700"/>
      <c r="INZ148" s="700"/>
      <c r="IOA148" s="700"/>
      <c r="IOB148" s="700"/>
      <c r="IOC148" s="700"/>
      <c r="IOD148" s="700"/>
      <c r="IOE148" s="700"/>
      <c r="IOF148" s="700"/>
      <c r="IOG148" s="700"/>
      <c r="IOH148" s="700"/>
      <c r="IOI148" s="700"/>
      <c r="IOJ148" s="700"/>
      <c r="IOK148" s="700"/>
      <c r="IOL148" s="700"/>
      <c r="IOM148" s="700"/>
      <c r="ION148" s="700"/>
      <c r="IOO148" s="700"/>
      <c r="IOP148" s="700"/>
      <c r="IOQ148" s="700"/>
      <c r="IOR148" s="700"/>
      <c r="IOS148" s="700"/>
      <c r="IOT148" s="700"/>
      <c r="IOU148" s="700"/>
      <c r="IOV148" s="700"/>
      <c r="IOW148" s="700"/>
      <c r="IOX148" s="700"/>
      <c r="IOY148" s="700"/>
      <c r="IOZ148" s="700"/>
      <c r="IPA148" s="700"/>
      <c r="IPB148" s="700"/>
      <c r="IPC148" s="700"/>
      <c r="IPD148" s="700"/>
      <c r="IPE148" s="700"/>
      <c r="IPF148" s="700"/>
      <c r="IPG148" s="700"/>
      <c r="IPH148" s="700"/>
      <c r="IPI148" s="700"/>
      <c r="IPJ148" s="700"/>
      <c r="IPK148" s="700"/>
      <c r="IPL148" s="700"/>
      <c r="IPM148" s="700"/>
      <c r="IPN148" s="700"/>
      <c r="IPO148" s="700"/>
      <c r="IPP148" s="700"/>
      <c r="IPQ148" s="700"/>
      <c r="IPR148" s="700"/>
      <c r="IPS148" s="700"/>
      <c r="IPT148" s="700"/>
      <c r="IPU148" s="700"/>
      <c r="IPV148" s="700"/>
      <c r="IPW148" s="700"/>
      <c r="IPX148" s="700"/>
      <c r="IPY148" s="700"/>
      <c r="IPZ148" s="700"/>
      <c r="IQA148" s="700"/>
      <c r="IQB148" s="700"/>
      <c r="IQC148" s="700"/>
      <c r="IQD148" s="700"/>
      <c r="IQE148" s="700"/>
      <c r="IQF148" s="700"/>
      <c r="IQG148" s="700"/>
      <c r="IQH148" s="700"/>
      <c r="IQI148" s="700"/>
      <c r="IQJ148" s="700"/>
      <c r="IQK148" s="700"/>
      <c r="IQL148" s="700"/>
      <c r="IQM148" s="700"/>
      <c r="IQN148" s="700"/>
      <c r="IQO148" s="700"/>
      <c r="IQP148" s="700"/>
      <c r="IQQ148" s="700"/>
      <c r="IQR148" s="700"/>
      <c r="IQS148" s="700"/>
      <c r="IQT148" s="700"/>
      <c r="IQU148" s="700"/>
      <c r="IQV148" s="700"/>
      <c r="IQW148" s="700"/>
      <c r="IQX148" s="700"/>
      <c r="IQY148" s="700"/>
      <c r="IQZ148" s="700"/>
      <c r="IRA148" s="700"/>
      <c r="IRB148" s="700"/>
      <c r="IRC148" s="700"/>
      <c r="IRD148" s="700"/>
      <c r="IRE148" s="700"/>
      <c r="IRF148" s="700"/>
      <c r="IRG148" s="700"/>
      <c r="IRH148" s="700"/>
      <c r="IRI148" s="700"/>
      <c r="IRJ148" s="700"/>
      <c r="IRK148" s="700"/>
      <c r="IRL148" s="700"/>
      <c r="IRM148" s="700"/>
      <c r="IRN148" s="700"/>
      <c r="IRO148" s="700"/>
      <c r="IRP148" s="700"/>
      <c r="IRQ148" s="700"/>
      <c r="IRR148" s="700"/>
      <c r="IRS148" s="700"/>
      <c r="IRT148" s="700"/>
      <c r="IRU148" s="700"/>
      <c r="IRV148" s="700"/>
      <c r="IRW148" s="700"/>
      <c r="IRX148" s="700"/>
      <c r="IRY148" s="700"/>
      <c r="IRZ148" s="700"/>
      <c r="ISA148" s="700"/>
      <c r="ISB148" s="700"/>
      <c r="ISC148" s="700"/>
      <c r="ISD148" s="700"/>
      <c r="ISE148" s="700"/>
      <c r="ISF148" s="700"/>
      <c r="ISG148" s="700"/>
      <c r="ISH148" s="700"/>
      <c r="ISI148" s="700"/>
      <c r="ISJ148" s="700"/>
      <c r="ISK148" s="700"/>
      <c r="ISL148" s="700"/>
      <c r="ISM148" s="700"/>
      <c r="ISN148" s="700"/>
      <c r="ISO148" s="700"/>
      <c r="ISP148" s="700"/>
      <c r="ISQ148" s="700"/>
      <c r="ISR148" s="700"/>
      <c r="ISS148" s="700"/>
      <c r="IST148" s="700"/>
      <c r="ISU148" s="700"/>
      <c r="ISV148" s="700"/>
      <c r="ISW148" s="700"/>
      <c r="ISX148" s="700"/>
      <c r="ISY148" s="700"/>
      <c r="ISZ148" s="700"/>
      <c r="ITA148" s="700"/>
      <c r="ITB148" s="700"/>
      <c r="ITC148" s="700"/>
      <c r="ITD148" s="700"/>
      <c r="ITE148" s="700"/>
      <c r="ITF148" s="700"/>
      <c r="ITG148" s="700"/>
      <c r="ITH148" s="700"/>
      <c r="ITI148" s="700"/>
      <c r="ITJ148" s="700"/>
      <c r="ITK148" s="700"/>
      <c r="ITL148" s="700"/>
      <c r="ITM148" s="700"/>
      <c r="ITN148" s="700"/>
      <c r="ITO148" s="700"/>
      <c r="ITP148" s="700"/>
      <c r="ITQ148" s="700"/>
      <c r="ITR148" s="700"/>
      <c r="ITS148" s="700"/>
      <c r="ITT148" s="700"/>
      <c r="ITU148" s="700"/>
      <c r="ITV148" s="700"/>
      <c r="ITW148" s="700"/>
      <c r="ITX148" s="700"/>
      <c r="ITY148" s="700"/>
      <c r="ITZ148" s="700"/>
      <c r="IUA148" s="700"/>
      <c r="IUB148" s="700"/>
      <c r="IUC148" s="700"/>
      <c r="IUD148" s="700"/>
      <c r="IUE148" s="700"/>
      <c r="IUF148" s="700"/>
      <c r="IUG148" s="700"/>
      <c r="IUH148" s="700"/>
      <c r="IUI148" s="700"/>
      <c r="IUJ148" s="700"/>
      <c r="IUK148" s="700"/>
      <c r="IUL148" s="700"/>
      <c r="IUM148" s="700"/>
      <c r="IUN148" s="700"/>
      <c r="IUO148" s="700"/>
      <c r="IUP148" s="700"/>
      <c r="IUQ148" s="700"/>
      <c r="IUR148" s="700"/>
      <c r="IUS148" s="700"/>
      <c r="IUT148" s="700"/>
      <c r="IUU148" s="700"/>
      <c r="IUV148" s="700"/>
      <c r="IUW148" s="700"/>
      <c r="IUX148" s="700"/>
      <c r="IUY148" s="700"/>
      <c r="IUZ148" s="700"/>
      <c r="IVA148" s="700"/>
      <c r="IVB148" s="700"/>
      <c r="IVC148" s="700"/>
      <c r="IVD148" s="700"/>
      <c r="IVE148" s="700"/>
      <c r="IVF148" s="700"/>
      <c r="IVG148" s="700"/>
      <c r="IVH148" s="700"/>
      <c r="IVI148" s="700"/>
      <c r="IVJ148" s="700"/>
      <c r="IVK148" s="700"/>
      <c r="IVL148" s="700"/>
      <c r="IVM148" s="700"/>
      <c r="IVN148" s="700"/>
      <c r="IVO148" s="700"/>
      <c r="IVP148" s="700"/>
      <c r="IVQ148" s="700"/>
      <c r="IVR148" s="700"/>
      <c r="IVS148" s="700"/>
      <c r="IVT148" s="700"/>
      <c r="IVU148" s="700"/>
      <c r="IVV148" s="700"/>
      <c r="IVW148" s="700"/>
      <c r="IVX148" s="700"/>
      <c r="IVY148" s="700"/>
      <c r="IVZ148" s="700"/>
      <c r="IWA148" s="700"/>
      <c r="IWB148" s="700"/>
      <c r="IWC148" s="700"/>
      <c r="IWD148" s="700"/>
      <c r="IWE148" s="700"/>
      <c r="IWF148" s="700"/>
      <c r="IWG148" s="700"/>
      <c r="IWH148" s="700"/>
      <c r="IWI148" s="700"/>
      <c r="IWJ148" s="700"/>
      <c r="IWK148" s="700"/>
      <c r="IWL148" s="700"/>
      <c r="IWM148" s="700"/>
      <c r="IWN148" s="700"/>
      <c r="IWO148" s="700"/>
      <c r="IWP148" s="700"/>
      <c r="IWQ148" s="700"/>
      <c r="IWR148" s="700"/>
      <c r="IWS148" s="700"/>
      <c r="IWT148" s="700"/>
      <c r="IWU148" s="700"/>
      <c r="IWV148" s="700"/>
      <c r="IWW148" s="700"/>
      <c r="IWX148" s="700"/>
      <c r="IWY148" s="700"/>
      <c r="IWZ148" s="700"/>
      <c r="IXA148" s="700"/>
      <c r="IXB148" s="700"/>
      <c r="IXC148" s="700"/>
      <c r="IXD148" s="700"/>
      <c r="IXE148" s="700"/>
      <c r="IXF148" s="700"/>
      <c r="IXG148" s="700"/>
      <c r="IXH148" s="700"/>
      <c r="IXI148" s="700"/>
      <c r="IXJ148" s="700"/>
      <c r="IXK148" s="700"/>
      <c r="IXL148" s="700"/>
      <c r="IXM148" s="700"/>
      <c r="IXN148" s="700"/>
      <c r="IXO148" s="700"/>
      <c r="IXP148" s="700"/>
      <c r="IXQ148" s="700"/>
      <c r="IXR148" s="700"/>
      <c r="IXS148" s="700"/>
      <c r="IXT148" s="700"/>
      <c r="IXU148" s="700"/>
      <c r="IXV148" s="700"/>
      <c r="IXW148" s="700"/>
      <c r="IXX148" s="700"/>
      <c r="IXY148" s="700"/>
      <c r="IXZ148" s="700"/>
      <c r="IYA148" s="700"/>
      <c r="IYB148" s="700"/>
      <c r="IYC148" s="700"/>
      <c r="IYD148" s="700"/>
      <c r="IYE148" s="700"/>
      <c r="IYF148" s="700"/>
      <c r="IYG148" s="700"/>
      <c r="IYH148" s="700"/>
      <c r="IYI148" s="700"/>
      <c r="IYJ148" s="700"/>
      <c r="IYK148" s="700"/>
      <c r="IYL148" s="700"/>
      <c r="IYM148" s="700"/>
      <c r="IYN148" s="700"/>
      <c r="IYO148" s="700"/>
      <c r="IYP148" s="700"/>
      <c r="IYQ148" s="700"/>
      <c r="IYR148" s="700"/>
      <c r="IYS148" s="700"/>
      <c r="IYT148" s="700"/>
      <c r="IYU148" s="700"/>
      <c r="IYV148" s="700"/>
      <c r="IYW148" s="700"/>
      <c r="IYX148" s="700"/>
      <c r="IYY148" s="700"/>
      <c r="IYZ148" s="700"/>
      <c r="IZA148" s="700"/>
      <c r="IZB148" s="700"/>
      <c r="IZC148" s="700"/>
      <c r="IZD148" s="700"/>
      <c r="IZE148" s="700"/>
      <c r="IZF148" s="700"/>
      <c r="IZG148" s="700"/>
      <c r="IZH148" s="700"/>
      <c r="IZI148" s="700"/>
      <c r="IZJ148" s="700"/>
      <c r="IZK148" s="700"/>
      <c r="IZL148" s="700"/>
      <c r="IZM148" s="700"/>
      <c r="IZN148" s="700"/>
      <c r="IZO148" s="700"/>
      <c r="IZP148" s="700"/>
      <c r="IZQ148" s="700"/>
      <c r="IZR148" s="700"/>
      <c r="IZS148" s="700"/>
      <c r="IZT148" s="700"/>
      <c r="IZU148" s="700"/>
      <c r="IZV148" s="700"/>
      <c r="IZW148" s="700"/>
      <c r="IZX148" s="700"/>
      <c r="IZY148" s="700"/>
      <c r="IZZ148" s="700"/>
      <c r="JAA148" s="700"/>
      <c r="JAB148" s="700"/>
      <c r="JAC148" s="700"/>
      <c r="JAD148" s="700"/>
      <c r="JAE148" s="700"/>
      <c r="JAF148" s="700"/>
      <c r="JAG148" s="700"/>
      <c r="JAH148" s="700"/>
      <c r="JAI148" s="700"/>
      <c r="JAJ148" s="700"/>
      <c r="JAK148" s="700"/>
      <c r="JAL148" s="700"/>
      <c r="JAM148" s="700"/>
      <c r="JAN148" s="700"/>
      <c r="JAO148" s="700"/>
      <c r="JAP148" s="700"/>
      <c r="JAQ148" s="700"/>
      <c r="JAR148" s="700"/>
      <c r="JAS148" s="700"/>
      <c r="JAT148" s="700"/>
      <c r="JAU148" s="700"/>
      <c r="JAV148" s="700"/>
      <c r="JAW148" s="700"/>
      <c r="JAX148" s="700"/>
      <c r="JAY148" s="700"/>
      <c r="JAZ148" s="700"/>
      <c r="JBA148" s="700"/>
      <c r="JBB148" s="700"/>
      <c r="JBC148" s="700"/>
      <c r="JBD148" s="700"/>
      <c r="JBE148" s="700"/>
      <c r="JBF148" s="700"/>
      <c r="JBG148" s="700"/>
      <c r="JBH148" s="700"/>
      <c r="JBI148" s="700"/>
      <c r="JBJ148" s="700"/>
      <c r="JBK148" s="700"/>
      <c r="JBL148" s="700"/>
      <c r="JBM148" s="700"/>
      <c r="JBN148" s="700"/>
      <c r="JBO148" s="700"/>
      <c r="JBP148" s="700"/>
      <c r="JBQ148" s="700"/>
      <c r="JBR148" s="700"/>
      <c r="JBS148" s="700"/>
      <c r="JBT148" s="700"/>
      <c r="JBU148" s="700"/>
      <c r="JBV148" s="700"/>
      <c r="JBW148" s="700"/>
      <c r="JBX148" s="700"/>
      <c r="JBY148" s="700"/>
      <c r="JBZ148" s="700"/>
      <c r="JCA148" s="700"/>
      <c r="JCB148" s="700"/>
      <c r="JCC148" s="700"/>
      <c r="JCD148" s="700"/>
      <c r="JCE148" s="700"/>
      <c r="JCF148" s="700"/>
      <c r="JCG148" s="700"/>
      <c r="JCH148" s="700"/>
      <c r="JCI148" s="700"/>
      <c r="JCJ148" s="700"/>
      <c r="JCK148" s="700"/>
      <c r="JCL148" s="700"/>
      <c r="JCM148" s="700"/>
      <c r="JCN148" s="700"/>
      <c r="JCO148" s="700"/>
      <c r="JCP148" s="700"/>
      <c r="JCQ148" s="700"/>
      <c r="JCR148" s="700"/>
      <c r="JCS148" s="700"/>
      <c r="JCT148" s="700"/>
      <c r="JCU148" s="700"/>
      <c r="JCV148" s="700"/>
      <c r="JCW148" s="700"/>
      <c r="JCX148" s="700"/>
      <c r="JCY148" s="700"/>
      <c r="JCZ148" s="700"/>
      <c r="JDA148" s="700"/>
      <c r="JDB148" s="700"/>
      <c r="JDC148" s="700"/>
      <c r="JDD148" s="700"/>
      <c r="JDE148" s="700"/>
      <c r="JDF148" s="700"/>
      <c r="JDG148" s="700"/>
      <c r="JDH148" s="700"/>
      <c r="JDI148" s="700"/>
      <c r="JDJ148" s="700"/>
      <c r="JDK148" s="700"/>
      <c r="JDL148" s="700"/>
      <c r="JDM148" s="700"/>
      <c r="JDN148" s="700"/>
      <c r="JDO148" s="700"/>
      <c r="JDP148" s="700"/>
      <c r="JDQ148" s="700"/>
      <c r="JDR148" s="700"/>
      <c r="JDS148" s="700"/>
      <c r="JDT148" s="700"/>
      <c r="JDU148" s="700"/>
      <c r="JDV148" s="700"/>
      <c r="JDW148" s="700"/>
      <c r="JDX148" s="700"/>
      <c r="JDY148" s="700"/>
      <c r="JDZ148" s="700"/>
      <c r="JEA148" s="700"/>
      <c r="JEB148" s="700"/>
      <c r="JEC148" s="700"/>
      <c r="JED148" s="700"/>
      <c r="JEE148" s="700"/>
      <c r="JEF148" s="700"/>
      <c r="JEG148" s="700"/>
      <c r="JEH148" s="700"/>
      <c r="JEI148" s="700"/>
      <c r="JEJ148" s="700"/>
      <c r="JEK148" s="700"/>
      <c r="JEL148" s="700"/>
      <c r="JEM148" s="700"/>
      <c r="JEN148" s="700"/>
      <c r="JEO148" s="700"/>
      <c r="JEP148" s="700"/>
      <c r="JEQ148" s="700"/>
      <c r="JER148" s="700"/>
      <c r="JES148" s="700"/>
      <c r="JET148" s="700"/>
      <c r="JEU148" s="700"/>
      <c r="JEV148" s="700"/>
      <c r="JEW148" s="700"/>
      <c r="JEX148" s="700"/>
      <c r="JEY148" s="700"/>
      <c r="JEZ148" s="700"/>
      <c r="JFA148" s="700"/>
      <c r="JFB148" s="700"/>
      <c r="JFC148" s="700"/>
      <c r="JFD148" s="700"/>
      <c r="JFE148" s="700"/>
      <c r="JFF148" s="700"/>
      <c r="JFG148" s="700"/>
      <c r="JFH148" s="700"/>
      <c r="JFI148" s="700"/>
      <c r="JFJ148" s="700"/>
      <c r="JFK148" s="700"/>
      <c r="JFL148" s="700"/>
      <c r="JFM148" s="700"/>
      <c r="JFN148" s="700"/>
      <c r="JFO148" s="700"/>
      <c r="JFP148" s="700"/>
      <c r="JFQ148" s="700"/>
      <c r="JFR148" s="700"/>
      <c r="JFS148" s="700"/>
      <c r="JFT148" s="700"/>
      <c r="JFU148" s="700"/>
      <c r="JFV148" s="700"/>
      <c r="JFW148" s="700"/>
      <c r="JFX148" s="700"/>
      <c r="JFY148" s="700"/>
      <c r="JFZ148" s="700"/>
      <c r="JGA148" s="700"/>
      <c r="JGB148" s="700"/>
      <c r="JGC148" s="700"/>
      <c r="JGD148" s="700"/>
      <c r="JGE148" s="700"/>
      <c r="JGF148" s="700"/>
      <c r="JGG148" s="700"/>
      <c r="JGH148" s="700"/>
      <c r="JGI148" s="700"/>
      <c r="JGJ148" s="700"/>
      <c r="JGK148" s="700"/>
      <c r="JGL148" s="700"/>
      <c r="JGM148" s="700"/>
      <c r="JGN148" s="700"/>
      <c r="JGO148" s="700"/>
      <c r="JGP148" s="700"/>
      <c r="JGQ148" s="700"/>
      <c r="JGR148" s="700"/>
      <c r="JGS148" s="700"/>
      <c r="JGT148" s="700"/>
      <c r="JGU148" s="700"/>
      <c r="JGV148" s="700"/>
      <c r="JGW148" s="700"/>
      <c r="JGX148" s="700"/>
      <c r="JGY148" s="700"/>
      <c r="JGZ148" s="700"/>
      <c r="JHA148" s="700"/>
      <c r="JHB148" s="700"/>
      <c r="JHC148" s="700"/>
      <c r="JHD148" s="700"/>
      <c r="JHE148" s="700"/>
      <c r="JHF148" s="700"/>
      <c r="JHG148" s="700"/>
      <c r="JHH148" s="700"/>
      <c r="JHI148" s="700"/>
      <c r="JHJ148" s="700"/>
      <c r="JHK148" s="700"/>
      <c r="JHL148" s="700"/>
      <c r="JHM148" s="700"/>
      <c r="JHN148" s="700"/>
      <c r="JHO148" s="700"/>
      <c r="JHP148" s="700"/>
      <c r="JHQ148" s="700"/>
      <c r="JHR148" s="700"/>
      <c r="JHS148" s="700"/>
      <c r="JHT148" s="700"/>
      <c r="JHU148" s="700"/>
      <c r="JHV148" s="700"/>
      <c r="JHW148" s="700"/>
      <c r="JHX148" s="700"/>
      <c r="JHY148" s="700"/>
      <c r="JHZ148" s="700"/>
      <c r="JIA148" s="700"/>
      <c r="JIB148" s="700"/>
      <c r="JIC148" s="700"/>
      <c r="JID148" s="700"/>
      <c r="JIE148" s="700"/>
      <c r="JIF148" s="700"/>
      <c r="JIG148" s="700"/>
      <c r="JIH148" s="700"/>
      <c r="JII148" s="700"/>
      <c r="JIJ148" s="700"/>
      <c r="JIK148" s="700"/>
      <c r="JIL148" s="700"/>
      <c r="JIM148" s="700"/>
      <c r="JIN148" s="700"/>
      <c r="JIO148" s="700"/>
      <c r="JIP148" s="700"/>
      <c r="JIQ148" s="700"/>
      <c r="JIR148" s="700"/>
      <c r="JIS148" s="700"/>
      <c r="JIT148" s="700"/>
      <c r="JIU148" s="700"/>
      <c r="JIV148" s="700"/>
      <c r="JIW148" s="700"/>
      <c r="JIX148" s="700"/>
      <c r="JIY148" s="700"/>
      <c r="JIZ148" s="700"/>
      <c r="JJA148" s="700"/>
      <c r="JJB148" s="700"/>
      <c r="JJC148" s="700"/>
      <c r="JJD148" s="700"/>
      <c r="JJE148" s="700"/>
      <c r="JJF148" s="700"/>
      <c r="JJG148" s="700"/>
      <c r="JJH148" s="700"/>
      <c r="JJI148" s="700"/>
      <c r="JJJ148" s="700"/>
      <c r="JJK148" s="700"/>
      <c r="JJL148" s="700"/>
      <c r="JJM148" s="700"/>
      <c r="JJN148" s="700"/>
      <c r="JJO148" s="700"/>
      <c r="JJP148" s="700"/>
      <c r="JJQ148" s="700"/>
      <c r="JJR148" s="700"/>
      <c r="JJS148" s="700"/>
      <c r="JJT148" s="700"/>
      <c r="JJU148" s="700"/>
      <c r="JJV148" s="700"/>
      <c r="JJW148" s="700"/>
      <c r="JJX148" s="700"/>
      <c r="JJY148" s="700"/>
      <c r="JJZ148" s="700"/>
      <c r="JKA148" s="700"/>
      <c r="JKB148" s="700"/>
      <c r="JKC148" s="700"/>
      <c r="JKD148" s="700"/>
      <c r="JKE148" s="700"/>
      <c r="JKF148" s="700"/>
      <c r="JKG148" s="700"/>
      <c r="JKH148" s="700"/>
      <c r="JKI148" s="700"/>
      <c r="JKJ148" s="700"/>
      <c r="JKK148" s="700"/>
      <c r="JKL148" s="700"/>
      <c r="JKM148" s="700"/>
      <c r="JKN148" s="700"/>
      <c r="JKO148" s="700"/>
      <c r="JKP148" s="700"/>
      <c r="JKQ148" s="700"/>
      <c r="JKR148" s="700"/>
      <c r="JKS148" s="700"/>
      <c r="JKT148" s="700"/>
      <c r="JKU148" s="700"/>
      <c r="JKV148" s="700"/>
      <c r="JKW148" s="700"/>
      <c r="JKX148" s="700"/>
      <c r="JKY148" s="700"/>
      <c r="JKZ148" s="700"/>
      <c r="JLA148" s="700"/>
      <c r="JLB148" s="700"/>
      <c r="JLC148" s="700"/>
      <c r="JLD148" s="700"/>
      <c r="JLE148" s="700"/>
      <c r="JLF148" s="700"/>
      <c r="JLG148" s="700"/>
      <c r="JLH148" s="700"/>
      <c r="JLI148" s="700"/>
      <c r="JLJ148" s="700"/>
      <c r="JLK148" s="700"/>
      <c r="JLL148" s="700"/>
      <c r="JLM148" s="700"/>
      <c r="JLN148" s="700"/>
      <c r="JLO148" s="700"/>
      <c r="JLP148" s="700"/>
      <c r="JLQ148" s="700"/>
      <c r="JLR148" s="700"/>
      <c r="JLS148" s="700"/>
      <c r="JLT148" s="700"/>
      <c r="JLU148" s="700"/>
      <c r="JLV148" s="700"/>
      <c r="JLW148" s="700"/>
      <c r="JLX148" s="700"/>
      <c r="JLY148" s="700"/>
      <c r="JLZ148" s="700"/>
      <c r="JMA148" s="700"/>
      <c r="JMB148" s="700"/>
      <c r="JMC148" s="700"/>
      <c r="JMD148" s="700"/>
      <c r="JME148" s="700"/>
      <c r="JMF148" s="700"/>
      <c r="JMG148" s="700"/>
      <c r="JMH148" s="700"/>
      <c r="JMI148" s="700"/>
      <c r="JMJ148" s="700"/>
      <c r="JMK148" s="700"/>
      <c r="JML148" s="700"/>
      <c r="JMM148" s="700"/>
      <c r="JMN148" s="700"/>
      <c r="JMO148" s="700"/>
      <c r="JMP148" s="700"/>
      <c r="JMQ148" s="700"/>
      <c r="JMR148" s="700"/>
      <c r="JMS148" s="700"/>
      <c r="JMT148" s="700"/>
      <c r="JMU148" s="700"/>
      <c r="JMV148" s="700"/>
      <c r="JMW148" s="700"/>
      <c r="JMX148" s="700"/>
      <c r="JMY148" s="700"/>
      <c r="JMZ148" s="700"/>
      <c r="JNA148" s="700"/>
      <c r="JNB148" s="700"/>
      <c r="JNC148" s="700"/>
      <c r="JND148" s="700"/>
      <c r="JNE148" s="700"/>
      <c r="JNF148" s="700"/>
      <c r="JNG148" s="700"/>
      <c r="JNH148" s="700"/>
      <c r="JNI148" s="700"/>
      <c r="JNJ148" s="700"/>
      <c r="JNK148" s="700"/>
      <c r="JNL148" s="700"/>
      <c r="JNM148" s="700"/>
      <c r="JNN148" s="700"/>
      <c r="JNO148" s="700"/>
      <c r="JNP148" s="700"/>
      <c r="JNQ148" s="700"/>
      <c r="JNR148" s="700"/>
      <c r="JNS148" s="700"/>
      <c r="JNT148" s="700"/>
      <c r="JNU148" s="700"/>
      <c r="JNV148" s="700"/>
      <c r="JNW148" s="700"/>
      <c r="JNX148" s="700"/>
      <c r="JNY148" s="700"/>
      <c r="JNZ148" s="700"/>
      <c r="JOA148" s="700"/>
      <c r="JOB148" s="700"/>
      <c r="JOC148" s="700"/>
      <c r="JOD148" s="700"/>
      <c r="JOE148" s="700"/>
      <c r="JOF148" s="700"/>
      <c r="JOG148" s="700"/>
      <c r="JOH148" s="700"/>
      <c r="JOI148" s="700"/>
      <c r="JOJ148" s="700"/>
      <c r="JOK148" s="700"/>
      <c r="JOL148" s="700"/>
      <c r="JOM148" s="700"/>
      <c r="JON148" s="700"/>
      <c r="JOO148" s="700"/>
      <c r="JOP148" s="700"/>
      <c r="JOQ148" s="700"/>
      <c r="JOR148" s="700"/>
      <c r="JOS148" s="700"/>
      <c r="JOT148" s="700"/>
      <c r="JOU148" s="700"/>
      <c r="JOV148" s="700"/>
      <c r="JOW148" s="700"/>
      <c r="JOX148" s="700"/>
      <c r="JOY148" s="700"/>
      <c r="JOZ148" s="700"/>
      <c r="JPA148" s="700"/>
      <c r="JPB148" s="700"/>
      <c r="JPC148" s="700"/>
      <c r="JPD148" s="700"/>
      <c r="JPE148" s="700"/>
      <c r="JPF148" s="700"/>
      <c r="JPG148" s="700"/>
      <c r="JPH148" s="700"/>
      <c r="JPI148" s="700"/>
      <c r="JPJ148" s="700"/>
      <c r="JPK148" s="700"/>
      <c r="JPL148" s="700"/>
      <c r="JPM148" s="700"/>
      <c r="JPN148" s="700"/>
      <c r="JPO148" s="700"/>
      <c r="JPP148" s="700"/>
      <c r="JPQ148" s="700"/>
      <c r="JPR148" s="700"/>
      <c r="JPS148" s="700"/>
      <c r="JPT148" s="700"/>
      <c r="JPU148" s="700"/>
      <c r="JPV148" s="700"/>
      <c r="JPW148" s="700"/>
      <c r="JPX148" s="700"/>
      <c r="JPY148" s="700"/>
      <c r="JPZ148" s="700"/>
      <c r="JQA148" s="700"/>
      <c r="JQB148" s="700"/>
      <c r="JQC148" s="700"/>
      <c r="JQD148" s="700"/>
      <c r="JQE148" s="700"/>
      <c r="JQF148" s="700"/>
      <c r="JQG148" s="700"/>
      <c r="JQH148" s="700"/>
      <c r="JQI148" s="700"/>
      <c r="JQJ148" s="700"/>
      <c r="JQK148" s="700"/>
      <c r="JQL148" s="700"/>
      <c r="JQM148" s="700"/>
      <c r="JQN148" s="700"/>
      <c r="JQO148" s="700"/>
      <c r="JQP148" s="700"/>
      <c r="JQQ148" s="700"/>
      <c r="JQR148" s="700"/>
      <c r="JQS148" s="700"/>
      <c r="JQT148" s="700"/>
      <c r="JQU148" s="700"/>
      <c r="JQV148" s="700"/>
      <c r="JQW148" s="700"/>
      <c r="JQX148" s="700"/>
      <c r="JQY148" s="700"/>
      <c r="JQZ148" s="700"/>
      <c r="JRA148" s="700"/>
      <c r="JRB148" s="700"/>
      <c r="JRC148" s="700"/>
      <c r="JRD148" s="700"/>
      <c r="JRE148" s="700"/>
      <c r="JRF148" s="700"/>
      <c r="JRG148" s="700"/>
      <c r="JRH148" s="700"/>
      <c r="JRI148" s="700"/>
      <c r="JRJ148" s="700"/>
      <c r="JRK148" s="700"/>
      <c r="JRL148" s="700"/>
      <c r="JRM148" s="700"/>
      <c r="JRN148" s="700"/>
      <c r="JRO148" s="700"/>
      <c r="JRP148" s="700"/>
      <c r="JRQ148" s="700"/>
      <c r="JRR148" s="700"/>
      <c r="JRS148" s="700"/>
      <c r="JRT148" s="700"/>
      <c r="JRU148" s="700"/>
      <c r="JRV148" s="700"/>
      <c r="JRW148" s="700"/>
      <c r="JRX148" s="700"/>
      <c r="JRY148" s="700"/>
      <c r="JRZ148" s="700"/>
      <c r="JSA148" s="700"/>
      <c r="JSB148" s="700"/>
      <c r="JSC148" s="700"/>
      <c r="JSD148" s="700"/>
      <c r="JSE148" s="700"/>
      <c r="JSF148" s="700"/>
      <c r="JSG148" s="700"/>
      <c r="JSH148" s="700"/>
      <c r="JSI148" s="700"/>
      <c r="JSJ148" s="700"/>
      <c r="JSK148" s="700"/>
      <c r="JSL148" s="700"/>
      <c r="JSM148" s="700"/>
      <c r="JSN148" s="700"/>
      <c r="JSO148" s="700"/>
      <c r="JSP148" s="700"/>
      <c r="JSQ148" s="700"/>
      <c r="JSR148" s="700"/>
      <c r="JSS148" s="700"/>
      <c r="JST148" s="700"/>
      <c r="JSU148" s="700"/>
      <c r="JSV148" s="700"/>
      <c r="JSW148" s="700"/>
      <c r="JSX148" s="700"/>
      <c r="JSY148" s="700"/>
      <c r="JSZ148" s="700"/>
      <c r="JTA148" s="700"/>
      <c r="JTB148" s="700"/>
      <c r="JTC148" s="700"/>
      <c r="JTD148" s="700"/>
      <c r="JTE148" s="700"/>
      <c r="JTF148" s="700"/>
      <c r="JTG148" s="700"/>
      <c r="JTH148" s="700"/>
      <c r="JTI148" s="700"/>
      <c r="JTJ148" s="700"/>
      <c r="JTK148" s="700"/>
      <c r="JTL148" s="700"/>
      <c r="JTM148" s="700"/>
      <c r="JTN148" s="700"/>
      <c r="JTO148" s="700"/>
      <c r="JTP148" s="700"/>
      <c r="JTQ148" s="700"/>
      <c r="JTR148" s="700"/>
      <c r="JTS148" s="700"/>
      <c r="JTT148" s="700"/>
      <c r="JTU148" s="700"/>
      <c r="JTV148" s="700"/>
      <c r="JTW148" s="700"/>
      <c r="JTX148" s="700"/>
      <c r="JTY148" s="700"/>
      <c r="JTZ148" s="700"/>
      <c r="JUA148" s="700"/>
      <c r="JUB148" s="700"/>
      <c r="JUC148" s="700"/>
      <c r="JUD148" s="700"/>
      <c r="JUE148" s="700"/>
      <c r="JUF148" s="700"/>
      <c r="JUG148" s="700"/>
      <c r="JUH148" s="700"/>
      <c r="JUI148" s="700"/>
      <c r="JUJ148" s="700"/>
      <c r="JUK148" s="700"/>
      <c r="JUL148" s="700"/>
      <c r="JUM148" s="700"/>
      <c r="JUN148" s="700"/>
      <c r="JUO148" s="700"/>
      <c r="JUP148" s="700"/>
      <c r="JUQ148" s="700"/>
      <c r="JUR148" s="700"/>
      <c r="JUS148" s="700"/>
      <c r="JUT148" s="700"/>
      <c r="JUU148" s="700"/>
      <c r="JUV148" s="700"/>
      <c r="JUW148" s="700"/>
      <c r="JUX148" s="700"/>
      <c r="JUY148" s="700"/>
      <c r="JUZ148" s="700"/>
      <c r="JVA148" s="700"/>
      <c r="JVB148" s="700"/>
      <c r="JVC148" s="700"/>
      <c r="JVD148" s="700"/>
      <c r="JVE148" s="700"/>
      <c r="JVF148" s="700"/>
      <c r="JVG148" s="700"/>
      <c r="JVH148" s="700"/>
      <c r="JVI148" s="700"/>
      <c r="JVJ148" s="700"/>
      <c r="JVK148" s="700"/>
      <c r="JVL148" s="700"/>
      <c r="JVM148" s="700"/>
      <c r="JVN148" s="700"/>
      <c r="JVO148" s="700"/>
      <c r="JVP148" s="700"/>
      <c r="JVQ148" s="700"/>
      <c r="JVR148" s="700"/>
      <c r="JVS148" s="700"/>
      <c r="JVT148" s="700"/>
      <c r="JVU148" s="700"/>
      <c r="JVV148" s="700"/>
      <c r="JVW148" s="700"/>
      <c r="JVX148" s="700"/>
      <c r="JVY148" s="700"/>
      <c r="JVZ148" s="700"/>
      <c r="JWA148" s="700"/>
      <c r="JWB148" s="700"/>
      <c r="JWC148" s="700"/>
      <c r="JWD148" s="700"/>
      <c r="JWE148" s="700"/>
      <c r="JWF148" s="700"/>
      <c r="JWG148" s="700"/>
      <c r="JWH148" s="700"/>
      <c r="JWI148" s="700"/>
      <c r="JWJ148" s="700"/>
      <c r="JWK148" s="700"/>
      <c r="JWL148" s="700"/>
      <c r="JWM148" s="700"/>
      <c r="JWN148" s="700"/>
      <c r="JWO148" s="700"/>
      <c r="JWP148" s="700"/>
      <c r="JWQ148" s="700"/>
      <c r="JWR148" s="700"/>
      <c r="JWS148" s="700"/>
      <c r="JWT148" s="700"/>
      <c r="JWU148" s="700"/>
      <c r="JWV148" s="700"/>
      <c r="JWW148" s="700"/>
      <c r="JWX148" s="700"/>
      <c r="JWY148" s="700"/>
      <c r="JWZ148" s="700"/>
      <c r="JXA148" s="700"/>
      <c r="JXB148" s="700"/>
      <c r="JXC148" s="700"/>
      <c r="JXD148" s="700"/>
      <c r="JXE148" s="700"/>
      <c r="JXF148" s="700"/>
      <c r="JXG148" s="700"/>
      <c r="JXH148" s="700"/>
      <c r="JXI148" s="700"/>
      <c r="JXJ148" s="700"/>
      <c r="JXK148" s="700"/>
      <c r="JXL148" s="700"/>
      <c r="JXM148" s="700"/>
      <c r="JXN148" s="700"/>
      <c r="JXO148" s="700"/>
      <c r="JXP148" s="700"/>
      <c r="JXQ148" s="700"/>
      <c r="JXR148" s="700"/>
      <c r="JXS148" s="700"/>
      <c r="JXT148" s="700"/>
      <c r="JXU148" s="700"/>
      <c r="JXV148" s="700"/>
      <c r="JXW148" s="700"/>
      <c r="JXX148" s="700"/>
      <c r="JXY148" s="700"/>
      <c r="JXZ148" s="700"/>
      <c r="JYA148" s="700"/>
      <c r="JYB148" s="700"/>
      <c r="JYC148" s="700"/>
      <c r="JYD148" s="700"/>
      <c r="JYE148" s="700"/>
      <c r="JYF148" s="700"/>
      <c r="JYG148" s="700"/>
      <c r="JYH148" s="700"/>
      <c r="JYI148" s="700"/>
      <c r="JYJ148" s="700"/>
      <c r="JYK148" s="700"/>
      <c r="JYL148" s="700"/>
      <c r="JYM148" s="700"/>
      <c r="JYN148" s="700"/>
      <c r="JYO148" s="700"/>
      <c r="JYP148" s="700"/>
      <c r="JYQ148" s="700"/>
      <c r="JYR148" s="700"/>
      <c r="JYS148" s="700"/>
      <c r="JYT148" s="700"/>
      <c r="JYU148" s="700"/>
      <c r="JYV148" s="700"/>
      <c r="JYW148" s="700"/>
      <c r="JYX148" s="700"/>
      <c r="JYY148" s="700"/>
      <c r="JYZ148" s="700"/>
      <c r="JZA148" s="700"/>
      <c r="JZB148" s="700"/>
      <c r="JZC148" s="700"/>
      <c r="JZD148" s="700"/>
      <c r="JZE148" s="700"/>
      <c r="JZF148" s="700"/>
      <c r="JZG148" s="700"/>
      <c r="JZH148" s="700"/>
      <c r="JZI148" s="700"/>
      <c r="JZJ148" s="700"/>
      <c r="JZK148" s="700"/>
      <c r="JZL148" s="700"/>
      <c r="JZM148" s="700"/>
      <c r="JZN148" s="700"/>
      <c r="JZO148" s="700"/>
      <c r="JZP148" s="700"/>
      <c r="JZQ148" s="700"/>
      <c r="JZR148" s="700"/>
      <c r="JZS148" s="700"/>
      <c r="JZT148" s="700"/>
      <c r="JZU148" s="700"/>
      <c r="JZV148" s="700"/>
      <c r="JZW148" s="700"/>
      <c r="JZX148" s="700"/>
      <c r="JZY148" s="700"/>
      <c r="JZZ148" s="700"/>
      <c r="KAA148" s="700"/>
      <c r="KAB148" s="700"/>
      <c r="KAC148" s="700"/>
      <c r="KAD148" s="700"/>
      <c r="KAE148" s="700"/>
      <c r="KAF148" s="700"/>
      <c r="KAG148" s="700"/>
      <c r="KAH148" s="700"/>
      <c r="KAI148" s="700"/>
      <c r="KAJ148" s="700"/>
      <c r="KAK148" s="700"/>
      <c r="KAL148" s="700"/>
      <c r="KAM148" s="700"/>
      <c r="KAN148" s="700"/>
      <c r="KAO148" s="700"/>
      <c r="KAP148" s="700"/>
      <c r="KAQ148" s="700"/>
      <c r="KAR148" s="700"/>
      <c r="KAS148" s="700"/>
      <c r="KAT148" s="700"/>
      <c r="KAU148" s="700"/>
      <c r="KAV148" s="700"/>
      <c r="KAW148" s="700"/>
      <c r="KAX148" s="700"/>
      <c r="KAY148" s="700"/>
      <c r="KAZ148" s="700"/>
      <c r="KBA148" s="700"/>
      <c r="KBB148" s="700"/>
      <c r="KBC148" s="700"/>
      <c r="KBD148" s="700"/>
      <c r="KBE148" s="700"/>
      <c r="KBF148" s="700"/>
      <c r="KBG148" s="700"/>
      <c r="KBH148" s="700"/>
      <c r="KBI148" s="700"/>
      <c r="KBJ148" s="700"/>
      <c r="KBK148" s="700"/>
      <c r="KBL148" s="700"/>
      <c r="KBM148" s="700"/>
      <c r="KBN148" s="700"/>
      <c r="KBO148" s="700"/>
      <c r="KBP148" s="700"/>
      <c r="KBQ148" s="700"/>
      <c r="KBR148" s="700"/>
      <c r="KBS148" s="700"/>
      <c r="KBT148" s="700"/>
      <c r="KBU148" s="700"/>
      <c r="KBV148" s="700"/>
      <c r="KBW148" s="700"/>
      <c r="KBX148" s="700"/>
      <c r="KBY148" s="700"/>
      <c r="KBZ148" s="700"/>
      <c r="KCA148" s="700"/>
      <c r="KCB148" s="700"/>
      <c r="KCC148" s="700"/>
      <c r="KCD148" s="700"/>
      <c r="KCE148" s="700"/>
      <c r="KCF148" s="700"/>
      <c r="KCG148" s="700"/>
      <c r="KCH148" s="700"/>
      <c r="KCI148" s="700"/>
      <c r="KCJ148" s="700"/>
      <c r="KCK148" s="700"/>
      <c r="KCL148" s="700"/>
      <c r="KCM148" s="700"/>
      <c r="KCN148" s="700"/>
      <c r="KCO148" s="700"/>
      <c r="KCP148" s="700"/>
      <c r="KCQ148" s="700"/>
      <c r="KCR148" s="700"/>
      <c r="KCS148" s="700"/>
      <c r="KCT148" s="700"/>
      <c r="KCU148" s="700"/>
      <c r="KCV148" s="700"/>
      <c r="KCW148" s="700"/>
      <c r="KCX148" s="700"/>
      <c r="KCY148" s="700"/>
      <c r="KCZ148" s="700"/>
      <c r="KDA148" s="700"/>
      <c r="KDB148" s="700"/>
      <c r="KDC148" s="700"/>
      <c r="KDD148" s="700"/>
      <c r="KDE148" s="700"/>
      <c r="KDF148" s="700"/>
      <c r="KDG148" s="700"/>
      <c r="KDH148" s="700"/>
      <c r="KDI148" s="700"/>
      <c r="KDJ148" s="700"/>
      <c r="KDK148" s="700"/>
      <c r="KDL148" s="700"/>
      <c r="KDM148" s="700"/>
      <c r="KDN148" s="700"/>
      <c r="KDO148" s="700"/>
      <c r="KDP148" s="700"/>
      <c r="KDQ148" s="700"/>
      <c r="KDR148" s="700"/>
      <c r="KDS148" s="700"/>
      <c r="KDT148" s="700"/>
      <c r="KDU148" s="700"/>
      <c r="KDV148" s="700"/>
      <c r="KDW148" s="700"/>
      <c r="KDX148" s="700"/>
      <c r="KDY148" s="700"/>
      <c r="KDZ148" s="700"/>
      <c r="KEA148" s="700"/>
      <c r="KEB148" s="700"/>
      <c r="KEC148" s="700"/>
      <c r="KED148" s="700"/>
      <c r="KEE148" s="700"/>
      <c r="KEF148" s="700"/>
      <c r="KEG148" s="700"/>
      <c r="KEH148" s="700"/>
      <c r="KEI148" s="700"/>
      <c r="KEJ148" s="700"/>
      <c r="KEK148" s="700"/>
      <c r="KEL148" s="700"/>
      <c r="KEM148" s="700"/>
      <c r="KEN148" s="700"/>
      <c r="KEO148" s="700"/>
      <c r="KEP148" s="700"/>
      <c r="KEQ148" s="700"/>
      <c r="KER148" s="700"/>
      <c r="KES148" s="700"/>
      <c r="KET148" s="700"/>
      <c r="KEU148" s="700"/>
      <c r="KEV148" s="700"/>
      <c r="KEW148" s="700"/>
      <c r="KEX148" s="700"/>
      <c r="KEY148" s="700"/>
      <c r="KEZ148" s="700"/>
      <c r="KFA148" s="700"/>
      <c r="KFB148" s="700"/>
      <c r="KFC148" s="700"/>
      <c r="KFD148" s="700"/>
      <c r="KFE148" s="700"/>
      <c r="KFF148" s="700"/>
      <c r="KFG148" s="700"/>
      <c r="KFH148" s="700"/>
      <c r="KFI148" s="700"/>
      <c r="KFJ148" s="700"/>
      <c r="KFK148" s="700"/>
      <c r="KFL148" s="700"/>
      <c r="KFM148" s="700"/>
      <c r="KFN148" s="700"/>
      <c r="KFO148" s="700"/>
      <c r="KFP148" s="700"/>
      <c r="KFQ148" s="700"/>
      <c r="KFR148" s="700"/>
      <c r="KFS148" s="700"/>
      <c r="KFT148" s="700"/>
      <c r="KFU148" s="700"/>
      <c r="KFV148" s="700"/>
      <c r="KFW148" s="700"/>
      <c r="KFX148" s="700"/>
      <c r="KFY148" s="700"/>
      <c r="KFZ148" s="700"/>
      <c r="KGA148" s="700"/>
      <c r="KGB148" s="700"/>
      <c r="KGC148" s="700"/>
      <c r="KGD148" s="700"/>
      <c r="KGE148" s="700"/>
      <c r="KGF148" s="700"/>
      <c r="KGG148" s="700"/>
      <c r="KGH148" s="700"/>
      <c r="KGI148" s="700"/>
      <c r="KGJ148" s="700"/>
      <c r="KGK148" s="700"/>
      <c r="KGL148" s="700"/>
      <c r="KGM148" s="700"/>
      <c r="KGN148" s="700"/>
      <c r="KGO148" s="700"/>
      <c r="KGP148" s="700"/>
      <c r="KGQ148" s="700"/>
      <c r="KGR148" s="700"/>
      <c r="KGS148" s="700"/>
      <c r="KGT148" s="700"/>
      <c r="KGU148" s="700"/>
      <c r="KGV148" s="700"/>
      <c r="KGW148" s="700"/>
      <c r="KGX148" s="700"/>
      <c r="KGY148" s="700"/>
      <c r="KGZ148" s="700"/>
      <c r="KHA148" s="700"/>
      <c r="KHB148" s="700"/>
      <c r="KHC148" s="700"/>
      <c r="KHD148" s="700"/>
      <c r="KHE148" s="700"/>
      <c r="KHF148" s="700"/>
      <c r="KHG148" s="700"/>
      <c r="KHH148" s="700"/>
      <c r="KHI148" s="700"/>
      <c r="KHJ148" s="700"/>
      <c r="KHK148" s="700"/>
      <c r="KHL148" s="700"/>
      <c r="KHM148" s="700"/>
      <c r="KHN148" s="700"/>
      <c r="KHO148" s="700"/>
      <c r="KHP148" s="700"/>
      <c r="KHQ148" s="700"/>
      <c r="KHR148" s="700"/>
      <c r="KHS148" s="700"/>
      <c r="KHT148" s="700"/>
      <c r="KHU148" s="700"/>
      <c r="KHV148" s="700"/>
      <c r="KHW148" s="700"/>
      <c r="KHX148" s="700"/>
      <c r="KHY148" s="700"/>
      <c r="KHZ148" s="700"/>
      <c r="KIA148" s="700"/>
      <c r="KIB148" s="700"/>
      <c r="KIC148" s="700"/>
      <c r="KID148" s="700"/>
      <c r="KIE148" s="700"/>
      <c r="KIF148" s="700"/>
      <c r="KIG148" s="700"/>
      <c r="KIH148" s="700"/>
      <c r="KII148" s="700"/>
      <c r="KIJ148" s="700"/>
      <c r="KIK148" s="700"/>
      <c r="KIL148" s="700"/>
      <c r="KIM148" s="700"/>
      <c r="KIN148" s="700"/>
      <c r="KIO148" s="700"/>
      <c r="KIP148" s="700"/>
      <c r="KIQ148" s="700"/>
      <c r="KIR148" s="700"/>
      <c r="KIS148" s="700"/>
      <c r="KIT148" s="700"/>
      <c r="KIU148" s="700"/>
      <c r="KIV148" s="700"/>
      <c r="KIW148" s="700"/>
      <c r="KIX148" s="700"/>
      <c r="KIY148" s="700"/>
      <c r="KIZ148" s="700"/>
      <c r="KJA148" s="700"/>
      <c r="KJB148" s="700"/>
      <c r="KJC148" s="700"/>
      <c r="KJD148" s="700"/>
      <c r="KJE148" s="700"/>
      <c r="KJF148" s="700"/>
      <c r="KJG148" s="700"/>
      <c r="KJH148" s="700"/>
      <c r="KJI148" s="700"/>
      <c r="KJJ148" s="700"/>
      <c r="KJK148" s="700"/>
      <c r="KJL148" s="700"/>
      <c r="KJM148" s="700"/>
      <c r="KJN148" s="700"/>
      <c r="KJO148" s="700"/>
      <c r="KJP148" s="700"/>
      <c r="KJQ148" s="700"/>
      <c r="KJR148" s="700"/>
      <c r="KJS148" s="700"/>
      <c r="KJT148" s="700"/>
      <c r="KJU148" s="700"/>
      <c r="KJV148" s="700"/>
      <c r="KJW148" s="700"/>
      <c r="KJX148" s="700"/>
      <c r="KJY148" s="700"/>
      <c r="KJZ148" s="700"/>
      <c r="KKA148" s="700"/>
      <c r="KKB148" s="700"/>
      <c r="KKC148" s="700"/>
      <c r="KKD148" s="700"/>
      <c r="KKE148" s="700"/>
      <c r="KKF148" s="700"/>
      <c r="KKG148" s="700"/>
      <c r="KKH148" s="700"/>
      <c r="KKI148" s="700"/>
      <c r="KKJ148" s="700"/>
      <c r="KKK148" s="700"/>
      <c r="KKL148" s="700"/>
      <c r="KKM148" s="700"/>
      <c r="KKN148" s="700"/>
      <c r="KKO148" s="700"/>
      <c r="KKP148" s="700"/>
      <c r="KKQ148" s="700"/>
      <c r="KKR148" s="700"/>
      <c r="KKS148" s="700"/>
      <c r="KKT148" s="700"/>
      <c r="KKU148" s="700"/>
      <c r="KKV148" s="700"/>
      <c r="KKW148" s="700"/>
      <c r="KKX148" s="700"/>
      <c r="KKY148" s="700"/>
      <c r="KKZ148" s="700"/>
      <c r="KLA148" s="700"/>
      <c r="KLB148" s="700"/>
      <c r="KLC148" s="700"/>
      <c r="KLD148" s="700"/>
      <c r="KLE148" s="700"/>
      <c r="KLF148" s="700"/>
      <c r="KLG148" s="700"/>
      <c r="KLH148" s="700"/>
      <c r="KLI148" s="700"/>
      <c r="KLJ148" s="700"/>
      <c r="KLK148" s="700"/>
      <c r="KLL148" s="700"/>
      <c r="KLM148" s="700"/>
      <c r="KLN148" s="700"/>
      <c r="KLO148" s="700"/>
      <c r="KLP148" s="700"/>
      <c r="KLQ148" s="700"/>
      <c r="KLR148" s="700"/>
      <c r="KLS148" s="700"/>
      <c r="KLT148" s="700"/>
      <c r="KLU148" s="700"/>
      <c r="KLV148" s="700"/>
      <c r="KLW148" s="700"/>
      <c r="KLX148" s="700"/>
      <c r="KLY148" s="700"/>
      <c r="KLZ148" s="700"/>
      <c r="KMA148" s="700"/>
      <c r="KMB148" s="700"/>
      <c r="KMC148" s="700"/>
      <c r="KMD148" s="700"/>
      <c r="KME148" s="700"/>
      <c r="KMF148" s="700"/>
      <c r="KMG148" s="700"/>
      <c r="KMH148" s="700"/>
      <c r="KMI148" s="700"/>
      <c r="KMJ148" s="700"/>
      <c r="KMK148" s="700"/>
      <c r="KML148" s="700"/>
      <c r="KMM148" s="700"/>
      <c r="KMN148" s="700"/>
      <c r="KMO148" s="700"/>
      <c r="KMP148" s="700"/>
      <c r="KMQ148" s="700"/>
      <c r="KMR148" s="700"/>
      <c r="KMS148" s="700"/>
      <c r="KMT148" s="700"/>
      <c r="KMU148" s="700"/>
      <c r="KMV148" s="700"/>
      <c r="KMW148" s="700"/>
      <c r="KMX148" s="700"/>
      <c r="KMY148" s="700"/>
      <c r="KMZ148" s="700"/>
      <c r="KNA148" s="700"/>
      <c r="KNB148" s="700"/>
      <c r="KNC148" s="700"/>
      <c r="KND148" s="700"/>
      <c r="KNE148" s="700"/>
      <c r="KNF148" s="700"/>
      <c r="KNG148" s="700"/>
      <c r="KNH148" s="700"/>
      <c r="KNI148" s="700"/>
      <c r="KNJ148" s="700"/>
      <c r="KNK148" s="700"/>
      <c r="KNL148" s="700"/>
      <c r="KNM148" s="700"/>
      <c r="KNN148" s="700"/>
      <c r="KNO148" s="700"/>
      <c r="KNP148" s="700"/>
      <c r="KNQ148" s="700"/>
      <c r="KNR148" s="700"/>
      <c r="KNS148" s="700"/>
      <c r="KNT148" s="700"/>
      <c r="KNU148" s="700"/>
      <c r="KNV148" s="700"/>
      <c r="KNW148" s="700"/>
      <c r="KNX148" s="700"/>
      <c r="KNY148" s="700"/>
      <c r="KNZ148" s="700"/>
      <c r="KOA148" s="700"/>
      <c r="KOB148" s="700"/>
      <c r="KOC148" s="700"/>
      <c r="KOD148" s="700"/>
      <c r="KOE148" s="700"/>
      <c r="KOF148" s="700"/>
      <c r="KOG148" s="700"/>
      <c r="KOH148" s="700"/>
      <c r="KOI148" s="700"/>
      <c r="KOJ148" s="700"/>
      <c r="KOK148" s="700"/>
      <c r="KOL148" s="700"/>
      <c r="KOM148" s="700"/>
      <c r="KON148" s="700"/>
      <c r="KOO148" s="700"/>
      <c r="KOP148" s="700"/>
      <c r="KOQ148" s="700"/>
      <c r="KOR148" s="700"/>
      <c r="KOS148" s="700"/>
      <c r="KOT148" s="700"/>
      <c r="KOU148" s="700"/>
      <c r="KOV148" s="700"/>
      <c r="KOW148" s="700"/>
      <c r="KOX148" s="700"/>
      <c r="KOY148" s="700"/>
      <c r="KOZ148" s="700"/>
      <c r="KPA148" s="700"/>
      <c r="KPB148" s="700"/>
      <c r="KPC148" s="700"/>
      <c r="KPD148" s="700"/>
      <c r="KPE148" s="700"/>
      <c r="KPF148" s="700"/>
      <c r="KPG148" s="700"/>
      <c r="KPH148" s="700"/>
      <c r="KPI148" s="700"/>
      <c r="KPJ148" s="700"/>
      <c r="KPK148" s="700"/>
      <c r="KPL148" s="700"/>
      <c r="KPM148" s="700"/>
      <c r="KPN148" s="700"/>
      <c r="KPO148" s="700"/>
      <c r="KPP148" s="700"/>
      <c r="KPQ148" s="700"/>
      <c r="KPR148" s="700"/>
      <c r="KPS148" s="700"/>
      <c r="KPT148" s="700"/>
      <c r="KPU148" s="700"/>
      <c r="KPV148" s="700"/>
      <c r="KPW148" s="700"/>
      <c r="KPX148" s="700"/>
      <c r="KPY148" s="700"/>
      <c r="KPZ148" s="700"/>
      <c r="KQA148" s="700"/>
      <c r="KQB148" s="700"/>
      <c r="KQC148" s="700"/>
      <c r="KQD148" s="700"/>
      <c r="KQE148" s="700"/>
      <c r="KQF148" s="700"/>
      <c r="KQG148" s="700"/>
      <c r="KQH148" s="700"/>
      <c r="KQI148" s="700"/>
      <c r="KQJ148" s="700"/>
      <c r="KQK148" s="700"/>
      <c r="KQL148" s="700"/>
      <c r="KQM148" s="700"/>
      <c r="KQN148" s="700"/>
      <c r="KQO148" s="700"/>
      <c r="KQP148" s="700"/>
      <c r="KQQ148" s="700"/>
      <c r="KQR148" s="700"/>
      <c r="KQS148" s="700"/>
      <c r="KQT148" s="700"/>
      <c r="KQU148" s="700"/>
      <c r="KQV148" s="700"/>
      <c r="KQW148" s="700"/>
      <c r="KQX148" s="700"/>
      <c r="KQY148" s="700"/>
      <c r="KQZ148" s="700"/>
      <c r="KRA148" s="700"/>
      <c r="KRB148" s="700"/>
      <c r="KRC148" s="700"/>
      <c r="KRD148" s="700"/>
      <c r="KRE148" s="700"/>
      <c r="KRF148" s="700"/>
      <c r="KRG148" s="700"/>
      <c r="KRH148" s="700"/>
      <c r="KRI148" s="700"/>
      <c r="KRJ148" s="700"/>
      <c r="KRK148" s="700"/>
      <c r="KRL148" s="700"/>
      <c r="KRM148" s="700"/>
      <c r="KRN148" s="700"/>
      <c r="KRO148" s="700"/>
      <c r="KRP148" s="700"/>
      <c r="KRQ148" s="700"/>
      <c r="KRR148" s="700"/>
      <c r="KRS148" s="700"/>
      <c r="KRT148" s="700"/>
      <c r="KRU148" s="700"/>
      <c r="KRV148" s="700"/>
      <c r="KRW148" s="700"/>
      <c r="KRX148" s="700"/>
      <c r="KRY148" s="700"/>
      <c r="KRZ148" s="700"/>
      <c r="KSA148" s="700"/>
      <c r="KSB148" s="700"/>
      <c r="KSC148" s="700"/>
      <c r="KSD148" s="700"/>
      <c r="KSE148" s="700"/>
      <c r="KSF148" s="700"/>
      <c r="KSG148" s="700"/>
      <c r="KSH148" s="700"/>
      <c r="KSI148" s="700"/>
      <c r="KSJ148" s="700"/>
      <c r="KSK148" s="700"/>
      <c r="KSL148" s="700"/>
      <c r="KSM148" s="700"/>
      <c r="KSN148" s="700"/>
      <c r="KSO148" s="700"/>
      <c r="KSP148" s="700"/>
      <c r="KSQ148" s="700"/>
      <c r="KSR148" s="700"/>
      <c r="KSS148" s="700"/>
      <c r="KST148" s="700"/>
      <c r="KSU148" s="700"/>
      <c r="KSV148" s="700"/>
      <c r="KSW148" s="700"/>
      <c r="KSX148" s="700"/>
      <c r="KSY148" s="700"/>
      <c r="KSZ148" s="700"/>
      <c r="KTA148" s="700"/>
      <c r="KTB148" s="700"/>
      <c r="KTC148" s="700"/>
      <c r="KTD148" s="700"/>
      <c r="KTE148" s="700"/>
      <c r="KTF148" s="700"/>
      <c r="KTG148" s="700"/>
      <c r="KTH148" s="700"/>
      <c r="KTI148" s="700"/>
      <c r="KTJ148" s="700"/>
      <c r="KTK148" s="700"/>
      <c r="KTL148" s="700"/>
      <c r="KTM148" s="700"/>
      <c r="KTN148" s="700"/>
      <c r="KTO148" s="700"/>
      <c r="KTP148" s="700"/>
      <c r="KTQ148" s="700"/>
      <c r="KTR148" s="700"/>
      <c r="KTS148" s="700"/>
      <c r="KTT148" s="700"/>
      <c r="KTU148" s="700"/>
      <c r="KTV148" s="700"/>
      <c r="KTW148" s="700"/>
      <c r="KTX148" s="700"/>
      <c r="KTY148" s="700"/>
      <c r="KTZ148" s="700"/>
      <c r="KUA148" s="700"/>
      <c r="KUB148" s="700"/>
      <c r="KUC148" s="700"/>
      <c r="KUD148" s="700"/>
      <c r="KUE148" s="700"/>
      <c r="KUF148" s="700"/>
      <c r="KUG148" s="700"/>
      <c r="KUH148" s="700"/>
      <c r="KUI148" s="700"/>
      <c r="KUJ148" s="700"/>
      <c r="KUK148" s="700"/>
      <c r="KUL148" s="700"/>
      <c r="KUM148" s="700"/>
      <c r="KUN148" s="700"/>
      <c r="KUO148" s="700"/>
      <c r="KUP148" s="700"/>
      <c r="KUQ148" s="700"/>
      <c r="KUR148" s="700"/>
      <c r="KUS148" s="700"/>
      <c r="KUT148" s="700"/>
      <c r="KUU148" s="700"/>
      <c r="KUV148" s="700"/>
      <c r="KUW148" s="700"/>
      <c r="KUX148" s="700"/>
      <c r="KUY148" s="700"/>
      <c r="KUZ148" s="700"/>
      <c r="KVA148" s="700"/>
      <c r="KVB148" s="700"/>
      <c r="KVC148" s="700"/>
      <c r="KVD148" s="700"/>
      <c r="KVE148" s="700"/>
      <c r="KVF148" s="700"/>
      <c r="KVG148" s="700"/>
      <c r="KVH148" s="700"/>
      <c r="KVI148" s="700"/>
      <c r="KVJ148" s="700"/>
      <c r="KVK148" s="700"/>
      <c r="KVL148" s="700"/>
      <c r="KVM148" s="700"/>
      <c r="KVN148" s="700"/>
      <c r="KVO148" s="700"/>
      <c r="KVP148" s="700"/>
      <c r="KVQ148" s="700"/>
      <c r="KVR148" s="700"/>
      <c r="KVS148" s="700"/>
      <c r="KVT148" s="700"/>
      <c r="KVU148" s="700"/>
      <c r="KVV148" s="700"/>
      <c r="KVW148" s="700"/>
      <c r="KVX148" s="700"/>
      <c r="KVY148" s="700"/>
      <c r="KVZ148" s="700"/>
      <c r="KWA148" s="700"/>
      <c r="KWB148" s="700"/>
      <c r="KWC148" s="700"/>
      <c r="KWD148" s="700"/>
      <c r="KWE148" s="700"/>
      <c r="KWF148" s="700"/>
      <c r="KWG148" s="700"/>
      <c r="KWH148" s="700"/>
      <c r="KWI148" s="700"/>
      <c r="KWJ148" s="700"/>
      <c r="KWK148" s="700"/>
      <c r="KWL148" s="700"/>
      <c r="KWM148" s="700"/>
      <c r="KWN148" s="700"/>
      <c r="KWO148" s="700"/>
      <c r="KWP148" s="700"/>
      <c r="KWQ148" s="700"/>
      <c r="KWR148" s="700"/>
      <c r="KWS148" s="700"/>
      <c r="KWT148" s="700"/>
      <c r="KWU148" s="700"/>
      <c r="KWV148" s="700"/>
      <c r="KWW148" s="700"/>
      <c r="KWX148" s="700"/>
      <c r="KWY148" s="700"/>
      <c r="KWZ148" s="700"/>
      <c r="KXA148" s="700"/>
      <c r="KXB148" s="700"/>
      <c r="KXC148" s="700"/>
      <c r="KXD148" s="700"/>
      <c r="KXE148" s="700"/>
      <c r="KXF148" s="700"/>
      <c r="KXG148" s="700"/>
      <c r="KXH148" s="700"/>
      <c r="KXI148" s="700"/>
      <c r="KXJ148" s="700"/>
      <c r="KXK148" s="700"/>
      <c r="KXL148" s="700"/>
      <c r="KXM148" s="700"/>
      <c r="KXN148" s="700"/>
      <c r="KXO148" s="700"/>
      <c r="KXP148" s="700"/>
      <c r="KXQ148" s="700"/>
      <c r="KXR148" s="700"/>
      <c r="KXS148" s="700"/>
      <c r="KXT148" s="700"/>
      <c r="KXU148" s="700"/>
      <c r="KXV148" s="700"/>
      <c r="KXW148" s="700"/>
      <c r="KXX148" s="700"/>
      <c r="KXY148" s="700"/>
      <c r="KXZ148" s="700"/>
      <c r="KYA148" s="700"/>
      <c r="KYB148" s="700"/>
      <c r="KYC148" s="700"/>
      <c r="KYD148" s="700"/>
      <c r="KYE148" s="700"/>
      <c r="KYF148" s="700"/>
      <c r="KYG148" s="700"/>
      <c r="KYH148" s="700"/>
      <c r="KYI148" s="700"/>
      <c r="KYJ148" s="700"/>
      <c r="KYK148" s="700"/>
      <c r="KYL148" s="700"/>
      <c r="KYM148" s="700"/>
      <c r="KYN148" s="700"/>
      <c r="KYO148" s="700"/>
      <c r="KYP148" s="700"/>
      <c r="KYQ148" s="700"/>
      <c r="KYR148" s="700"/>
      <c r="KYS148" s="700"/>
      <c r="KYT148" s="700"/>
      <c r="KYU148" s="700"/>
      <c r="KYV148" s="700"/>
      <c r="KYW148" s="700"/>
      <c r="KYX148" s="700"/>
      <c r="KYY148" s="700"/>
      <c r="KYZ148" s="700"/>
      <c r="KZA148" s="700"/>
      <c r="KZB148" s="700"/>
      <c r="KZC148" s="700"/>
      <c r="KZD148" s="700"/>
      <c r="KZE148" s="700"/>
      <c r="KZF148" s="700"/>
      <c r="KZG148" s="700"/>
      <c r="KZH148" s="700"/>
      <c r="KZI148" s="700"/>
      <c r="KZJ148" s="700"/>
      <c r="KZK148" s="700"/>
      <c r="KZL148" s="700"/>
      <c r="KZM148" s="700"/>
      <c r="KZN148" s="700"/>
      <c r="KZO148" s="700"/>
      <c r="KZP148" s="700"/>
      <c r="KZQ148" s="700"/>
      <c r="KZR148" s="700"/>
      <c r="KZS148" s="700"/>
      <c r="KZT148" s="700"/>
      <c r="KZU148" s="700"/>
      <c r="KZV148" s="700"/>
      <c r="KZW148" s="700"/>
      <c r="KZX148" s="700"/>
      <c r="KZY148" s="700"/>
      <c r="KZZ148" s="700"/>
      <c r="LAA148" s="700"/>
      <c r="LAB148" s="700"/>
      <c r="LAC148" s="700"/>
      <c r="LAD148" s="700"/>
      <c r="LAE148" s="700"/>
      <c r="LAF148" s="700"/>
      <c r="LAG148" s="700"/>
      <c r="LAH148" s="700"/>
      <c r="LAI148" s="700"/>
      <c r="LAJ148" s="700"/>
      <c r="LAK148" s="700"/>
      <c r="LAL148" s="700"/>
      <c r="LAM148" s="700"/>
      <c r="LAN148" s="700"/>
      <c r="LAO148" s="700"/>
      <c r="LAP148" s="700"/>
      <c r="LAQ148" s="700"/>
      <c r="LAR148" s="700"/>
      <c r="LAS148" s="700"/>
      <c r="LAT148" s="700"/>
      <c r="LAU148" s="700"/>
      <c r="LAV148" s="700"/>
      <c r="LAW148" s="700"/>
      <c r="LAX148" s="700"/>
      <c r="LAY148" s="700"/>
      <c r="LAZ148" s="700"/>
      <c r="LBA148" s="700"/>
      <c r="LBB148" s="700"/>
      <c r="LBC148" s="700"/>
      <c r="LBD148" s="700"/>
      <c r="LBE148" s="700"/>
      <c r="LBF148" s="700"/>
      <c r="LBG148" s="700"/>
      <c r="LBH148" s="700"/>
      <c r="LBI148" s="700"/>
      <c r="LBJ148" s="700"/>
      <c r="LBK148" s="700"/>
      <c r="LBL148" s="700"/>
      <c r="LBM148" s="700"/>
      <c r="LBN148" s="700"/>
      <c r="LBO148" s="700"/>
      <c r="LBP148" s="700"/>
      <c r="LBQ148" s="700"/>
      <c r="LBR148" s="700"/>
      <c r="LBS148" s="700"/>
      <c r="LBT148" s="700"/>
      <c r="LBU148" s="700"/>
      <c r="LBV148" s="700"/>
      <c r="LBW148" s="700"/>
      <c r="LBX148" s="700"/>
      <c r="LBY148" s="700"/>
      <c r="LBZ148" s="700"/>
      <c r="LCA148" s="700"/>
      <c r="LCB148" s="700"/>
      <c r="LCC148" s="700"/>
      <c r="LCD148" s="700"/>
      <c r="LCE148" s="700"/>
      <c r="LCF148" s="700"/>
      <c r="LCG148" s="700"/>
      <c r="LCH148" s="700"/>
      <c r="LCI148" s="700"/>
      <c r="LCJ148" s="700"/>
      <c r="LCK148" s="700"/>
      <c r="LCL148" s="700"/>
      <c r="LCM148" s="700"/>
      <c r="LCN148" s="700"/>
      <c r="LCO148" s="700"/>
      <c r="LCP148" s="700"/>
      <c r="LCQ148" s="700"/>
      <c r="LCR148" s="700"/>
      <c r="LCS148" s="700"/>
      <c r="LCT148" s="700"/>
      <c r="LCU148" s="700"/>
      <c r="LCV148" s="700"/>
      <c r="LCW148" s="700"/>
      <c r="LCX148" s="700"/>
      <c r="LCY148" s="700"/>
      <c r="LCZ148" s="700"/>
      <c r="LDA148" s="700"/>
      <c r="LDB148" s="700"/>
      <c r="LDC148" s="700"/>
      <c r="LDD148" s="700"/>
      <c r="LDE148" s="700"/>
      <c r="LDF148" s="700"/>
      <c r="LDG148" s="700"/>
      <c r="LDH148" s="700"/>
      <c r="LDI148" s="700"/>
      <c r="LDJ148" s="700"/>
      <c r="LDK148" s="700"/>
      <c r="LDL148" s="700"/>
      <c r="LDM148" s="700"/>
      <c r="LDN148" s="700"/>
      <c r="LDO148" s="700"/>
      <c r="LDP148" s="700"/>
      <c r="LDQ148" s="700"/>
      <c r="LDR148" s="700"/>
      <c r="LDS148" s="700"/>
      <c r="LDT148" s="700"/>
      <c r="LDU148" s="700"/>
      <c r="LDV148" s="700"/>
      <c r="LDW148" s="700"/>
      <c r="LDX148" s="700"/>
      <c r="LDY148" s="700"/>
      <c r="LDZ148" s="700"/>
      <c r="LEA148" s="700"/>
      <c r="LEB148" s="700"/>
      <c r="LEC148" s="700"/>
      <c r="LED148" s="700"/>
      <c r="LEE148" s="700"/>
      <c r="LEF148" s="700"/>
      <c r="LEG148" s="700"/>
      <c r="LEH148" s="700"/>
      <c r="LEI148" s="700"/>
      <c r="LEJ148" s="700"/>
      <c r="LEK148" s="700"/>
      <c r="LEL148" s="700"/>
      <c r="LEM148" s="700"/>
      <c r="LEN148" s="700"/>
      <c r="LEO148" s="700"/>
      <c r="LEP148" s="700"/>
      <c r="LEQ148" s="700"/>
      <c r="LER148" s="700"/>
      <c r="LES148" s="700"/>
      <c r="LET148" s="700"/>
      <c r="LEU148" s="700"/>
      <c r="LEV148" s="700"/>
      <c r="LEW148" s="700"/>
      <c r="LEX148" s="700"/>
      <c r="LEY148" s="700"/>
      <c r="LEZ148" s="700"/>
      <c r="LFA148" s="700"/>
      <c r="LFB148" s="700"/>
      <c r="LFC148" s="700"/>
      <c r="LFD148" s="700"/>
      <c r="LFE148" s="700"/>
      <c r="LFF148" s="700"/>
      <c r="LFG148" s="700"/>
      <c r="LFH148" s="700"/>
      <c r="LFI148" s="700"/>
      <c r="LFJ148" s="700"/>
      <c r="LFK148" s="700"/>
      <c r="LFL148" s="700"/>
      <c r="LFM148" s="700"/>
      <c r="LFN148" s="700"/>
      <c r="LFO148" s="700"/>
      <c r="LFP148" s="700"/>
      <c r="LFQ148" s="700"/>
      <c r="LFR148" s="700"/>
      <c r="LFS148" s="700"/>
      <c r="LFT148" s="700"/>
      <c r="LFU148" s="700"/>
      <c r="LFV148" s="700"/>
      <c r="LFW148" s="700"/>
      <c r="LFX148" s="700"/>
      <c r="LFY148" s="700"/>
      <c r="LFZ148" s="700"/>
      <c r="LGA148" s="700"/>
      <c r="LGB148" s="700"/>
      <c r="LGC148" s="700"/>
      <c r="LGD148" s="700"/>
      <c r="LGE148" s="700"/>
      <c r="LGF148" s="700"/>
      <c r="LGG148" s="700"/>
      <c r="LGH148" s="700"/>
      <c r="LGI148" s="700"/>
      <c r="LGJ148" s="700"/>
      <c r="LGK148" s="700"/>
      <c r="LGL148" s="700"/>
      <c r="LGM148" s="700"/>
      <c r="LGN148" s="700"/>
      <c r="LGO148" s="700"/>
      <c r="LGP148" s="700"/>
      <c r="LGQ148" s="700"/>
      <c r="LGR148" s="700"/>
      <c r="LGS148" s="700"/>
      <c r="LGT148" s="700"/>
      <c r="LGU148" s="700"/>
      <c r="LGV148" s="700"/>
      <c r="LGW148" s="700"/>
      <c r="LGX148" s="700"/>
      <c r="LGY148" s="700"/>
      <c r="LGZ148" s="700"/>
      <c r="LHA148" s="700"/>
      <c r="LHB148" s="700"/>
      <c r="LHC148" s="700"/>
      <c r="LHD148" s="700"/>
      <c r="LHE148" s="700"/>
      <c r="LHF148" s="700"/>
      <c r="LHG148" s="700"/>
      <c r="LHH148" s="700"/>
      <c r="LHI148" s="700"/>
      <c r="LHJ148" s="700"/>
      <c r="LHK148" s="700"/>
      <c r="LHL148" s="700"/>
      <c r="LHM148" s="700"/>
      <c r="LHN148" s="700"/>
      <c r="LHO148" s="700"/>
      <c r="LHP148" s="700"/>
      <c r="LHQ148" s="700"/>
      <c r="LHR148" s="700"/>
      <c r="LHS148" s="700"/>
      <c r="LHT148" s="700"/>
      <c r="LHU148" s="700"/>
      <c r="LHV148" s="700"/>
      <c r="LHW148" s="700"/>
      <c r="LHX148" s="700"/>
      <c r="LHY148" s="700"/>
      <c r="LHZ148" s="700"/>
      <c r="LIA148" s="700"/>
      <c r="LIB148" s="700"/>
      <c r="LIC148" s="700"/>
      <c r="LID148" s="700"/>
      <c r="LIE148" s="700"/>
      <c r="LIF148" s="700"/>
      <c r="LIG148" s="700"/>
      <c r="LIH148" s="700"/>
      <c r="LII148" s="700"/>
      <c r="LIJ148" s="700"/>
      <c r="LIK148" s="700"/>
      <c r="LIL148" s="700"/>
      <c r="LIM148" s="700"/>
      <c r="LIN148" s="700"/>
      <c r="LIO148" s="700"/>
      <c r="LIP148" s="700"/>
      <c r="LIQ148" s="700"/>
      <c r="LIR148" s="700"/>
      <c r="LIS148" s="700"/>
      <c r="LIT148" s="700"/>
      <c r="LIU148" s="700"/>
      <c r="LIV148" s="700"/>
      <c r="LIW148" s="700"/>
      <c r="LIX148" s="700"/>
      <c r="LIY148" s="700"/>
      <c r="LIZ148" s="700"/>
      <c r="LJA148" s="700"/>
      <c r="LJB148" s="700"/>
      <c r="LJC148" s="700"/>
      <c r="LJD148" s="700"/>
      <c r="LJE148" s="700"/>
      <c r="LJF148" s="700"/>
      <c r="LJG148" s="700"/>
      <c r="LJH148" s="700"/>
      <c r="LJI148" s="700"/>
      <c r="LJJ148" s="700"/>
      <c r="LJK148" s="700"/>
      <c r="LJL148" s="700"/>
      <c r="LJM148" s="700"/>
      <c r="LJN148" s="700"/>
      <c r="LJO148" s="700"/>
      <c r="LJP148" s="700"/>
      <c r="LJQ148" s="700"/>
      <c r="LJR148" s="700"/>
      <c r="LJS148" s="700"/>
      <c r="LJT148" s="700"/>
      <c r="LJU148" s="700"/>
      <c r="LJV148" s="700"/>
      <c r="LJW148" s="700"/>
      <c r="LJX148" s="700"/>
      <c r="LJY148" s="700"/>
      <c r="LJZ148" s="700"/>
      <c r="LKA148" s="700"/>
      <c r="LKB148" s="700"/>
      <c r="LKC148" s="700"/>
      <c r="LKD148" s="700"/>
      <c r="LKE148" s="700"/>
      <c r="LKF148" s="700"/>
      <c r="LKG148" s="700"/>
      <c r="LKH148" s="700"/>
      <c r="LKI148" s="700"/>
      <c r="LKJ148" s="700"/>
      <c r="LKK148" s="700"/>
      <c r="LKL148" s="700"/>
      <c r="LKM148" s="700"/>
      <c r="LKN148" s="700"/>
      <c r="LKO148" s="700"/>
      <c r="LKP148" s="700"/>
      <c r="LKQ148" s="700"/>
      <c r="LKR148" s="700"/>
      <c r="LKS148" s="700"/>
      <c r="LKT148" s="700"/>
      <c r="LKU148" s="700"/>
      <c r="LKV148" s="700"/>
      <c r="LKW148" s="700"/>
      <c r="LKX148" s="700"/>
      <c r="LKY148" s="700"/>
      <c r="LKZ148" s="700"/>
      <c r="LLA148" s="700"/>
      <c r="LLB148" s="700"/>
      <c r="LLC148" s="700"/>
      <c r="LLD148" s="700"/>
      <c r="LLE148" s="700"/>
      <c r="LLF148" s="700"/>
      <c r="LLG148" s="700"/>
      <c r="LLH148" s="700"/>
      <c r="LLI148" s="700"/>
      <c r="LLJ148" s="700"/>
      <c r="LLK148" s="700"/>
      <c r="LLL148" s="700"/>
      <c r="LLM148" s="700"/>
      <c r="LLN148" s="700"/>
      <c r="LLO148" s="700"/>
      <c r="LLP148" s="700"/>
      <c r="LLQ148" s="700"/>
      <c r="LLR148" s="700"/>
      <c r="LLS148" s="700"/>
      <c r="LLT148" s="700"/>
      <c r="LLU148" s="700"/>
      <c r="LLV148" s="700"/>
      <c r="LLW148" s="700"/>
      <c r="LLX148" s="700"/>
      <c r="LLY148" s="700"/>
      <c r="LLZ148" s="700"/>
      <c r="LMA148" s="700"/>
      <c r="LMB148" s="700"/>
      <c r="LMC148" s="700"/>
      <c r="LMD148" s="700"/>
      <c r="LME148" s="700"/>
      <c r="LMF148" s="700"/>
      <c r="LMG148" s="700"/>
      <c r="LMH148" s="700"/>
      <c r="LMI148" s="700"/>
      <c r="LMJ148" s="700"/>
      <c r="LMK148" s="700"/>
      <c r="LML148" s="700"/>
      <c r="LMM148" s="700"/>
      <c r="LMN148" s="700"/>
      <c r="LMO148" s="700"/>
      <c r="LMP148" s="700"/>
      <c r="LMQ148" s="700"/>
      <c r="LMR148" s="700"/>
      <c r="LMS148" s="700"/>
      <c r="LMT148" s="700"/>
      <c r="LMU148" s="700"/>
      <c r="LMV148" s="700"/>
      <c r="LMW148" s="700"/>
      <c r="LMX148" s="700"/>
      <c r="LMY148" s="700"/>
      <c r="LMZ148" s="700"/>
      <c r="LNA148" s="700"/>
      <c r="LNB148" s="700"/>
      <c r="LNC148" s="700"/>
      <c r="LND148" s="700"/>
      <c r="LNE148" s="700"/>
      <c r="LNF148" s="700"/>
      <c r="LNG148" s="700"/>
      <c r="LNH148" s="700"/>
      <c r="LNI148" s="700"/>
      <c r="LNJ148" s="700"/>
      <c r="LNK148" s="700"/>
      <c r="LNL148" s="700"/>
      <c r="LNM148" s="700"/>
      <c r="LNN148" s="700"/>
      <c r="LNO148" s="700"/>
      <c r="LNP148" s="700"/>
      <c r="LNQ148" s="700"/>
      <c r="LNR148" s="700"/>
      <c r="LNS148" s="700"/>
      <c r="LNT148" s="700"/>
      <c r="LNU148" s="700"/>
      <c r="LNV148" s="700"/>
      <c r="LNW148" s="700"/>
      <c r="LNX148" s="700"/>
      <c r="LNY148" s="700"/>
      <c r="LNZ148" s="700"/>
      <c r="LOA148" s="700"/>
      <c r="LOB148" s="700"/>
      <c r="LOC148" s="700"/>
      <c r="LOD148" s="700"/>
      <c r="LOE148" s="700"/>
      <c r="LOF148" s="700"/>
      <c r="LOG148" s="700"/>
      <c r="LOH148" s="700"/>
      <c r="LOI148" s="700"/>
      <c r="LOJ148" s="700"/>
      <c r="LOK148" s="700"/>
      <c r="LOL148" s="700"/>
      <c r="LOM148" s="700"/>
      <c r="LON148" s="700"/>
      <c r="LOO148" s="700"/>
      <c r="LOP148" s="700"/>
      <c r="LOQ148" s="700"/>
      <c r="LOR148" s="700"/>
      <c r="LOS148" s="700"/>
      <c r="LOT148" s="700"/>
      <c r="LOU148" s="700"/>
      <c r="LOV148" s="700"/>
      <c r="LOW148" s="700"/>
      <c r="LOX148" s="700"/>
      <c r="LOY148" s="700"/>
      <c r="LOZ148" s="700"/>
      <c r="LPA148" s="700"/>
      <c r="LPB148" s="700"/>
      <c r="LPC148" s="700"/>
      <c r="LPD148" s="700"/>
      <c r="LPE148" s="700"/>
      <c r="LPF148" s="700"/>
      <c r="LPG148" s="700"/>
      <c r="LPH148" s="700"/>
      <c r="LPI148" s="700"/>
      <c r="LPJ148" s="700"/>
      <c r="LPK148" s="700"/>
      <c r="LPL148" s="700"/>
      <c r="LPM148" s="700"/>
      <c r="LPN148" s="700"/>
      <c r="LPO148" s="700"/>
      <c r="LPP148" s="700"/>
      <c r="LPQ148" s="700"/>
      <c r="LPR148" s="700"/>
      <c r="LPS148" s="700"/>
      <c r="LPT148" s="700"/>
      <c r="LPU148" s="700"/>
      <c r="LPV148" s="700"/>
      <c r="LPW148" s="700"/>
      <c r="LPX148" s="700"/>
      <c r="LPY148" s="700"/>
      <c r="LPZ148" s="700"/>
      <c r="LQA148" s="700"/>
      <c r="LQB148" s="700"/>
      <c r="LQC148" s="700"/>
      <c r="LQD148" s="700"/>
      <c r="LQE148" s="700"/>
      <c r="LQF148" s="700"/>
      <c r="LQG148" s="700"/>
      <c r="LQH148" s="700"/>
      <c r="LQI148" s="700"/>
      <c r="LQJ148" s="700"/>
      <c r="LQK148" s="700"/>
      <c r="LQL148" s="700"/>
      <c r="LQM148" s="700"/>
      <c r="LQN148" s="700"/>
      <c r="LQO148" s="700"/>
      <c r="LQP148" s="700"/>
      <c r="LQQ148" s="700"/>
      <c r="LQR148" s="700"/>
      <c r="LQS148" s="700"/>
      <c r="LQT148" s="700"/>
      <c r="LQU148" s="700"/>
      <c r="LQV148" s="700"/>
      <c r="LQW148" s="700"/>
      <c r="LQX148" s="700"/>
      <c r="LQY148" s="700"/>
      <c r="LQZ148" s="700"/>
      <c r="LRA148" s="700"/>
      <c r="LRB148" s="700"/>
      <c r="LRC148" s="700"/>
      <c r="LRD148" s="700"/>
      <c r="LRE148" s="700"/>
      <c r="LRF148" s="700"/>
      <c r="LRG148" s="700"/>
      <c r="LRH148" s="700"/>
      <c r="LRI148" s="700"/>
      <c r="LRJ148" s="700"/>
      <c r="LRK148" s="700"/>
      <c r="LRL148" s="700"/>
      <c r="LRM148" s="700"/>
      <c r="LRN148" s="700"/>
      <c r="LRO148" s="700"/>
      <c r="LRP148" s="700"/>
      <c r="LRQ148" s="700"/>
      <c r="LRR148" s="700"/>
      <c r="LRS148" s="700"/>
      <c r="LRT148" s="700"/>
      <c r="LRU148" s="700"/>
      <c r="LRV148" s="700"/>
      <c r="LRW148" s="700"/>
      <c r="LRX148" s="700"/>
      <c r="LRY148" s="700"/>
      <c r="LRZ148" s="700"/>
      <c r="LSA148" s="700"/>
      <c r="LSB148" s="700"/>
      <c r="LSC148" s="700"/>
      <c r="LSD148" s="700"/>
      <c r="LSE148" s="700"/>
      <c r="LSF148" s="700"/>
      <c r="LSG148" s="700"/>
      <c r="LSH148" s="700"/>
      <c r="LSI148" s="700"/>
      <c r="LSJ148" s="700"/>
      <c r="LSK148" s="700"/>
      <c r="LSL148" s="700"/>
      <c r="LSM148" s="700"/>
      <c r="LSN148" s="700"/>
      <c r="LSO148" s="700"/>
      <c r="LSP148" s="700"/>
      <c r="LSQ148" s="700"/>
      <c r="LSR148" s="700"/>
      <c r="LSS148" s="700"/>
      <c r="LST148" s="700"/>
      <c r="LSU148" s="700"/>
      <c r="LSV148" s="700"/>
      <c r="LSW148" s="700"/>
      <c r="LSX148" s="700"/>
      <c r="LSY148" s="700"/>
      <c r="LSZ148" s="700"/>
      <c r="LTA148" s="700"/>
      <c r="LTB148" s="700"/>
      <c r="LTC148" s="700"/>
      <c r="LTD148" s="700"/>
      <c r="LTE148" s="700"/>
      <c r="LTF148" s="700"/>
      <c r="LTG148" s="700"/>
      <c r="LTH148" s="700"/>
      <c r="LTI148" s="700"/>
      <c r="LTJ148" s="700"/>
      <c r="LTK148" s="700"/>
      <c r="LTL148" s="700"/>
      <c r="LTM148" s="700"/>
      <c r="LTN148" s="700"/>
      <c r="LTO148" s="700"/>
      <c r="LTP148" s="700"/>
      <c r="LTQ148" s="700"/>
      <c r="LTR148" s="700"/>
      <c r="LTS148" s="700"/>
      <c r="LTT148" s="700"/>
      <c r="LTU148" s="700"/>
      <c r="LTV148" s="700"/>
      <c r="LTW148" s="700"/>
      <c r="LTX148" s="700"/>
      <c r="LTY148" s="700"/>
      <c r="LTZ148" s="700"/>
      <c r="LUA148" s="700"/>
      <c r="LUB148" s="700"/>
      <c r="LUC148" s="700"/>
      <c r="LUD148" s="700"/>
      <c r="LUE148" s="700"/>
      <c r="LUF148" s="700"/>
      <c r="LUG148" s="700"/>
      <c r="LUH148" s="700"/>
      <c r="LUI148" s="700"/>
      <c r="LUJ148" s="700"/>
      <c r="LUK148" s="700"/>
      <c r="LUL148" s="700"/>
      <c r="LUM148" s="700"/>
      <c r="LUN148" s="700"/>
      <c r="LUO148" s="700"/>
      <c r="LUP148" s="700"/>
      <c r="LUQ148" s="700"/>
      <c r="LUR148" s="700"/>
      <c r="LUS148" s="700"/>
      <c r="LUT148" s="700"/>
      <c r="LUU148" s="700"/>
      <c r="LUV148" s="700"/>
      <c r="LUW148" s="700"/>
      <c r="LUX148" s="700"/>
      <c r="LUY148" s="700"/>
      <c r="LUZ148" s="700"/>
      <c r="LVA148" s="700"/>
      <c r="LVB148" s="700"/>
      <c r="LVC148" s="700"/>
      <c r="LVD148" s="700"/>
      <c r="LVE148" s="700"/>
      <c r="LVF148" s="700"/>
      <c r="LVG148" s="700"/>
      <c r="LVH148" s="700"/>
      <c r="LVI148" s="700"/>
      <c r="LVJ148" s="700"/>
      <c r="LVK148" s="700"/>
      <c r="LVL148" s="700"/>
      <c r="LVM148" s="700"/>
      <c r="LVN148" s="700"/>
      <c r="LVO148" s="700"/>
      <c r="LVP148" s="700"/>
      <c r="LVQ148" s="700"/>
      <c r="LVR148" s="700"/>
      <c r="LVS148" s="700"/>
      <c r="LVT148" s="700"/>
      <c r="LVU148" s="700"/>
      <c r="LVV148" s="700"/>
      <c r="LVW148" s="700"/>
      <c r="LVX148" s="700"/>
      <c r="LVY148" s="700"/>
      <c r="LVZ148" s="700"/>
      <c r="LWA148" s="700"/>
      <c r="LWB148" s="700"/>
      <c r="LWC148" s="700"/>
      <c r="LWD148" s="700"/>
      <c r="LWE148" s="700"/>
      <c r="LWF148" s="700"/>
      <c r="LWG148" s="700"/>
      <c r="LWH148" s="700"/>
      <c r="LWI148" s="700"/>
      <c r="LWJ148" s="700"/>
      <c r="LWK148" s="700"/>
      <c r="LWL148" s="700"/>
      <c r="LWM148" s="700"/>
      <c r="LWN148" s="700"/>
      <c r="LWO148" s="700"/>
      <c r="LWP148" s="700"/>
      <c r="LWQ148" s="700"/>
      <c r="LWR148" s="700"/>
      <c r="LWS148" s="700"/>
      <c r="LWT148" s="700"/>
      <c r="LWU148" s="700"/>
      <c r="LWV148" s="700"/>
      <c r="LWW148" s="700"/>
      <c r="LWX148" s="700"/>
      <c r="LWY148" s="700"/>
      <c r="LWZ148" s="700"/>
      <c r="LXA148" s="700"/>
      <c r="LXB148" s="700"/>
      <c r="LXC148" s="700"/>
      <c r="LXD148" s="700"/>
      <c r="LXE148" s="700"/>
      <c r="LXF148" s="700"/>
      <c r="LXG148" s="700"/>
      <c r="LXH148" s="700"/>
      <c r="LXI148" s="700"/>
      <c r="LXJ148" s="700"/>
      <c r="LXK148" s="700"/>
      <c r="LXL148" s="700"/>
      <c r="LXM148" s="700"/>
      <c r="LXN148" s="700"/>
      <c r="LXO148" s="700"/>
      <c r="LXP148" s="700"/>
      <c r="LXQ148" s="700"/>
      <c r="LXR148" s="700"/>
      <c r="LXS148" s="700"/>
      <c r="LXT148" s="700"/>
      <c r="LXU148" s="700"/>
      <c r="LXV148" s="700"/>
      <c r="LXW148" s="700"/>
      <c r="LXX148" s="700"/>
      <c r="LXY148" s="700"/>
      <c r="LXZ148" s="700"/>
      <c r="LYA148" s="700"/>
      <c r="LYB148" s="700"/>
      <c r="LYC148" s="700"/>
      <c r="LYD148" s="700"/>
      <c r="LYE148" s="700"/>
      <c r="LYF148" s="700"/>
      <c r="LYG148" s="700"/>
      <c r="LYH148" s="700"/>
      <c r="LYI148" s="700"/>
      <c r="LYJ148" s="700"/>
      <c r="LYK148" s="700"/>
      <c r="LYL148" s="700"/>
      <c r="LYM148" s="700"/>
      <c r="LYN148" s="700"/>
      <c r="LYO148" s="700"/>
      <c r="LYP148" s="700"/>
      <c r="LYQ148" s="700"/>
      <c r="LYR148" s="700"/>
      <c r="LYS148" s="700"/>
      <c r="LYT148" s="700"/>
      <c r="LYU148" s="700"/>
      <c r="LYV148" s="700"/>
      <c r="LYW148" s="700"/>
      <c r="LYX148" s="700"/>
      <c r="LYY148" s="700"/>
      <c r="LYZ148" s="700"/>
      <c r="LZA148" s="700"/>
      <c r="LZB148" s="700"/>
      <c r="LZC148" s="700"/>
      <c r="LZD148" s="700"/>
      <c r="LZE148" s="700"/>
      <c r="LZF148" s="700"/>
      <c r="LZG148" s="700"/>
      <c r="LZH148" s="700"/>
      <c r="LZI148" s="700"/>
      <c r="LZJ148" s="700"/>
      <c r="LZK148" s="700"/>
      <c r="LZL148" s="700"/>
      <c r="LZM148" s="700"/>
      <c r="LZN148" s="700"/>
      <c r="LZO148" s="700"/>
      <c r="LZP148" s="700"/>
      <c r="LZQ148" s="700"/>
      <c r="LZR148" s="700"/>
      <c r="LZS148" s="700"/>
      <c r="LZT148" s="700"/>
      <c r="LZU148" s="700"/>
      <c r="LZV148" s="700"/>
      <c r="LZW148" s="700"/>
      <c r="LZX148" s="700"/>
      <c r="LZY148" s="700"/>
      <c r="LZZ148" s="700"/>
      <c r="MAA148" s="700"/>
      <c r="MAB148" s="700"/>
      <c r="MAC148" s="700"/>
      <c r="MAD148" s="700"/>
      <c r="MAE148" s="700"/>
      <c r="MAF148" s="700"/>
      <c r="MAG148" s="700"/>
      <c r="MAH148" s="700"/>
      <c r="MAI148" s="700"/>
      <c r="MAJ148" s="700"/>
      <c r="MAK148" s="700"/>
      <c r="MAL148" s="700"/>
      <c r="MAM148" s="700"/>
      <c r="MAN148" s="700"/>
      <c r="MAO148" s="700"/>
      <c r="MAP148" s="700"/>
      <c r="MAQ148" s="700"/>
      <c r="MAR148" s="700"/>
      <c r="MAS148" s="700"/>
      <c r="MAT148" s="700"/>
      <c r="MAU148" s="700"/>
      <c r="MAV148" s="700"/>
      <c r="MAW148" s="700"/>
      <c r="MAX148" s="700"/>
      <c r="MAY148" s="700"/>
      <c r="MAZ148" s="700"/>
      <c r="MBA148" s="700"/>
      <c r="MBB148" s="700"/>
      <c r="MBC148" s="700"/>
      <c r="MBD148" s="700"/>
      <c r="MBE148" s="700"/>
      <c r="MBF148" s="700"/>
      <c r="MBG148" s="700"/>
      <c r="MBH148" s="700"/>
      <c r="MBI148" s="700"/>
      <c r="MBJ148" s="700"/>
      <c r="MBK148" s="700"/>
      <c r="MBL148" s="700"/>
      <c r="MBM148" s="700"/>
      <c r="MBN148" s="700"/>
      <c r="MBO148" s="700"/>
      <c r="MBP148" s="700"/>
      <c r="MBQ148" s="700"/>
      <c r="MBR148" s="700"/>
      <c r="MBS148" s="700"/>
      <c r="MBT148" s="700"/>
      <c r="MBU148" s="700"/>
      <c r="MBV148" s="700"/>
      <c r="MBW148" s="700"/>
      <c r="MBX148" s="700"/>
      <c r="MBY148" s="700"/>
      <c r="MBZ148" s="700"/>
      <c r="MCA148" s="700"/>
      <c r="MCB148" s="700"/>
      <c r="MCC148" s="700"/>
      <c r="MCD148" s="700"/>
      <c r="MCE148" s="700"/>
      <c r="MCF148" s="700"/>
      <c r="MCG148" s="700"/>
      <c r="MCH148" s="700"/>
      <c r="MCI148" s="700"/>
      <c r="MCJ148" s="700"/>
      <c r="MCK148" s="700"/>
      <c r="MCL148" s="700"/>
      <c r="MCM148" s="700"/>
      <c r="MCN148" s="700"/>
      <c r="MCO148" s="700"/>
      <c r="MCP148" s="700"/>
      <c r="MCQ148" s="700"/>
      <c r="MCR148" s="700"/>
      <c r="MCS148" s="700"/>
      <c r="MCT148" s="700"/>
      <c r="MCU148" s="700"/>
      <c r="MCV148" s="700"/>
      <c r="MCW148" s="700"/>
      <c r="MCX148" s="700"/>
      <c r="MCY148" s="700"/>
      <c r="MCZ148" s="700"/>
      <c r="MDA148" s="700"/>
      <c r="MDB148" s="700"/>
      <c r="MDC148" s="700"/>
      <c r="MDD148" s="700"/>
      <c r="MDE148" s="700"/>
      <c r="MDF148" s="700"/>
      <c r="MDG148" s="700"/>
      <c r="MDH148" s="700"/>
      <c r="MDI148" s="700"/>
      <c r="MDJ148" s="700"/>
      <c r="MDK148" s="700"/>
      <c r="MDL148" s="700"/>
      <c r="MDM148" s="700"/>
      <c r="MDN148" s="700"/>
      <c r="MDO148" s="700"/>
      <c r="MDP148" s="700"/>
      <c r="MDQ148" s="700"/>
      <c r="MDR148" s="700"/>
      <c r="MDS148" s="700"/>
      <c r="MDT148" s="700"/>
      <c r="MDU148" s="700"/>
      <c r="MDV148" s="700"/>
      <c r="MDW148" s="700"/>
      <c r="MDX148" s="700"/>
      <c r="MDY148" s="700"/>
      <c r="MDZ148" s="700"/>
      <c r="MEA148" s="700"/>
      <c r="MEB148" s="700"/>
      <c r="MEC148" s="700"/>
      <c r="MED148" s="700"/>
      <c r="MEE148" s="700"/>
      <c r="MEF148" s="700"/>
      <c r="MEG148" s="700"/>
      <c r="MEH148" s="700"/>
      <c r="MEI148" s="700"/>
      <c r="MEJ148" s="700"/>
      <c r="MEK148" s="700"/>
      <c r="MEL148" s="700"/>
      <c r="MEM148" s="700"/>
      <c r="MEN148" s="700"/>
      <c r="MEO148" s="700"/>
      <c r="MEP148" s="700"/>
      <c r="MEQ148" s="700"/>
      <c r="MER148" s="700"/>
      <c r="MES148" s="700"/>
      <c r="MET148" s="700"/>
      <c r="MEU148" s="700"/>
      <c r="MEV148" s="700"/>
      <c r="MEW148" s="700"/>
      <c r="MEX148" s="700"/>
      <c r="MEY148" s="700"/>
      <c r="MEZ148" s="700"/>
      <c r="MFA148" s="700"/>
      <c r="MFB148" s="700"/>
      <c r="MFC148" s="700"/>
      <c r="MFD148" s="700"/>
      <c r="MFE148" s="700"/>
      <c r="MFF148" s="700"/>
      <c r="MFG148" s="700"/>
      <c r="MFH148" s="700"/>
      <c r="MFI148" s="700"/>
      <c r="MFJ148" s="700"/>
      <c r="MFK148" s="700"/>
      <c r="MFL148" s="700"/>
      <c r="MFM148" s="700"/>
      <c r="MFN148" s="700"/>
      <c r="MFO148" s="700"/>
      <c r="MFP148" s="700"/>
      <c r="MFQ148" s="700"/>
      <c r="MFR148" s="700"/>
      <c r="MFS148" s="700"/>
      <c r="MFT148" s="700"/>
      <c r="MFU148" s="700"/>
      <c r="MFV148" s="700"/>
      <c r="MFW148" s="700"/>
      <c r="MFX148" s="700"/>
      <c r="MFY148" s="700"/>
      <c r="MFZ148" s="700"/>
      <c r="MGA148" s="700"/>
      <c r="MGB148" s="700"/>
      <c r="MGC148" s="700"/>
      <c r="MGD148" s="700"/>
      <c r="MGE148" s="700"/>
      <c r="MGF148" s="700"/>
      <c r="MGG148" s="700"/>
      <c r="MGH148" s="700"/>
      <c r="MGI148" s="700"/>
      <c r="MGJ148" s="700"/>
      <c r="MGK148" s="700"/>
      <c r="MGL148" s="700"/>
      <c r="MGM148" s="700"/>
      <c r="MGN148" s="700"/>
      <c r="MGO148" s="700"/>
      <c r="MGP148" s="700"/>
      <c r="MGQ148" s="700"/>
      <c r="MGR148" s="700"/>
      <c r="MGS148" s="700"/>
      <c r="MGT148" s="700"/>
      <c r="MGU148" s="700"/>
      <c r="MGV148" s="700"/>
      <c r="MGW148" s="700"/>
      <c r="MGX148" s="700"/>
      <c r="MGY148" s="700"/>
      <c r="MGZ148" s="700"/>
      <c r="MHA148" s="700"/>
      <c r="MHB148" s="700"/>
      <c r="MHC148" s="700"/>
      <c r="MHD148" s="700"/>
      <c r="MHE148" s="700"/>
      <c r="MHF148" s="700"/>
      <c r="MHG148" s="700"/>
      <c r="MHH148" s="700"/>
      <c r="MHI148" s="700"/>
      <c r="MHJ148" s="700"/>
      <c r="MHK148" s="700"/>
      <c r="MHL148" s="700"/>
      <c r="MHM148" s="700"/>
      <c r="MHN148" s="700"/>
      <c r="MHO148" s="700"/>
      <c r="MHP148" s="700"/>
      <c r="MHQ148" s="700"/>
      <c r="MHR148" s="700"/>
      <c r="MHS148" s="700"/>
      <c r="MHT148" s="700"/>
      <c r="MHU148" s="700"/>
      <c r="MHV148" s="700"/>
      <c r="MHW148" s="700"/>
      <c r="MHX148" s="700"/>
      <c r="MHY148" s="700"/>
      <c r="MHZ148" s="700"/>
      <c r="MIA148" s="700"/>
      <c r="MIB148" s="700"/>
      <c r="MIC148" s="700"/>
      <c r="MID148" s="700"/>
      <c r="MIE148" s="700"/>
      <c r="MIF148" s="700"/>
      <c r="MIG148" s="700"/>
      <c r="MIH148" s="700"/>
      <c r="MII148" s="700"/>
      <c r="MIJ148" s="700"/>
      <c r="MIK148" s="700"/>
      <c r="MIL148" s="700"/>
      <c r="MIM148" s="700"/>
      <c r="MIN148" s="700"/>
      <c r="MIO148" s="700"/>
      <c r="MIP148" s="700"/>
      <c r="MIQ148" s="700"/>
      <c r="MIR148" s="700"/>
      <c r="MIS148" s="700"/>
      <c r="MIT148" s="700"/>
      <c r="MIU148" s="700"/>
      <c r="MIV148" s="700"/>
      <c r="MIW148" s="700"/>
      <c r="MIX148" s="700"/>
      <c r="MIY148" s="700"/>
      <c r="MIZ148" s="700"/>
      <c r="MJA148" s="700"/>
      <c r="MJB148" s="700"/>
      <c r="MJC148" s="700"/>
      <c r="MJD148" s="700"/>
      <c r="MJE148" s="700"/>
      <c r="MJF148" s="700"/>
      <c r="MJG148" s="700"/>
      <c r="MJH148" s="700"/>
      <c r="MJI148" s="700"/>
      <c r="MJJ148" s="700"/>
      <c r="MJK148" s="700"/>
      <c r="MJL148" s="700"/>
      <c r="MJM148" s="700"/>
      <c r="MJN148" s="700"/>
      <c r="MJO148" s="700"/>
      <c r="MJP148" s="700"/>
      <c r="MJQ148" s="700"/>
      <c r="MJR148" s="700"/>
      <c r="MJS148" s="700"/>
      <c r="MJT148" s="700"/>
      <c r="MJU148" s="700"/>
      <c r="MJV148" s="700"/>
      <c r="MJW148" s="700"/>
      <c r="MJX148" s="700"/>
      <c r="MJY148" s="700"/>
      <c r="MJZ148" s="700"/>
      <c r="MKA148" s="700"/>
      <c r="MKB148" s="700"/>
      <c r="MKC148" s="700"/>
      <c r="MKD148" s="700"/>
      <c r="MKE148" s="700"/>
      <c r="MKF148" s="700"/>
      <c r="MKG148" s="700"/>
      <c r="MKH148" s="700"/>
      <c r="MKI148" s="700"/>
      <c r="MKJ148" s="700"/>
      <c r="MKK148" s="700"/>
      <c r="MKL148" s="700"/>
      <c r="MKM148" s="700"/>
      <c r="MKN148" s="700"/>
      <c r="MKO148" s="700"/>
      <c r="MKP148" s="700"/>
      <c r="MKQ148" s="700"/>
      <c r="MKR148" s="700"/>
      <c r="MKS148" s="700"/>
      <c r="MKT148" s="700"/>
      <c r="MKU148" s="700"/>
      <c r="MKV148" s="700"/>
      <c r="MKW148" s="700"/>
      <c r="MKX148" s="700"/>
      <c r="MKY148" s="700"/>
      <c r="MKZ148" s="700"/>
      <c r="MLA148" s="700"/>
      <c r="MLB148" s="700"/>
      <c r="MLC148" s="700"/>
      <c r="MLD148" s="700"/>
      <c r="MLE148" s="700"/>
      <c r="MLF148" s="700"/>
      <c r="MLG148" s="700"/>
      <c r="MLH148" s="700"/>
      <c r="MLI148" s="700"/>
      <c r="MLJ148" s="700"/>
      <c r="MLK148" s="700"/>
      <c r="MLL148" s="700"/>
      <c r="MLM148" s="700"/>
      <c r="MLN148" s="700"/>
      <c r="MLO148" s="700"/>
      <c r="MLP148" s="700"/>
      <c r="MLQ148" s="700"/>
      <c r="MLR148" s="700"/>
      <c r="MLS148" s="700"/>
      <c r="MLT148" s="700"/>
      <c r="MLU148" s="700"/>
      <c r="MLV148" s="700"/>
      <c r="MLW148" s="700"/>
      <c r="MLX148" s="700"/>
      <c r="MLY148" s="700"/>
      <c r="MLZ148" s="700"/>
      <c r="MMA148" s="700"/>
      <c r="MMB148" s="700"/>
      <c r="MMC148" s="700"/>
      <c r="MMD148" s="700"/>
      <c r="MME148" s="700"/>
      <c r="MMF148" s="700"/>
      <c r="MMG148" s="700"/>
      <c r="MMH148" s="700"/>
      <c r="MMI148" s="700"/>
      <c r="MMJ148" s="700"/>
      <c r="MMK148" s="700"/>
      <c r="MML148" s="700"/>
      <c r="MMM148" s="700"/>
      <c r="MMN148" s="700"/>
      <c r="MMO148" s="700"/>
      <c r="MMP148" s="700"/>
      <c r="MMQ148" s="700"/>
      <c r="MMR148" s="700"/>
      <c r="MMS148" s="700"/>
      <c r="MMT148" s="700"/>
      <c r="MMU148" s="700"/>
      <c r="MMV148" s="700"/>
      <c r="MMW148" s="700"/>
      <c r="MMX148" s="700"/>
      <c r="MMY148" s="700"/>
      <c r="MMZ148" s="700"/>
      <c r="MNA148" s="700"/>
      <c r="MNB148" s="700"/>
      <c r="MNC148" s="700"/>
      <c r="MND148" s="700"/>
      <c r="MNE148" s="700"/>
      <c r="MNF148" s="700"/>
      <c r="MNG148" s="700"/>
      <c r="MNH148" s="700"/>
      <c r="MNI148" s="700"/>
      <c r="MNJ148" s="700"/>
      <c r="MNK148" s="700"/>
      <c r="MNL148" s="700"/>
      <c r="MNM148" s="700"/>
      <c r="MNN148" s="700"/>
      <c r="MNO148" s="700"/>
      <c r="MNP148" s="700"/>
      <c r="MNQ148" s="700"/>
      <c r="MNR148" s="700"/>
      <c r="MNS148" s="700"/>
      <c r="MNT148" s="700"/>
      <c r="MNU148" s="700"/>
      <c r="MNV148" s="700"/>
      <c r="MNW148" s="700"/>
      <c r="MNX148" s="700"/>
      <c r="MNY148" s="700"/>
      <c r="MNZ148" s="700"/>
      <c r="MOA148" s="700"/>
      <c r="MOB148" s="700"/>
      <c r="MOC148" s="700"/>
      <c r="MOD148" s="700"/>
      <c r="MOE148" s="700"/>
      <c r="MOF148" s="700"/>
      <c r="MOG148" s="700"/>
      <c r="MOH148" s="700"/>
      <c r="MOI148" s="700"/>
      <c r="MOJ148" s="700"/>
      <c r="MOK148" s="700"/>
      <c r="MOL148" s="700"/>
      <c r="MOM148" s="700"/>
      <c r="MON148" s="700"/>
      <c r="MOO148" s="700"/>
      <c r="MOP148" s="700"/>
      <c r="MOQ148" s="700"/>
      <c r="MOR148" s="700"/>
      <c r="MOS148" s="700"/>
      <c r="MOT148" s="700"/>
      <c r="MOU148" s="700"/>
      <c r="MOV148" s="700"/>
      <c r="MOW148" s="700"/>
      <c r="MOX148" s="700"/>
      <c r="MOY148" s="700"/>
      <c r="MOZ148" s="700"/>
      <c r="MPA148" s="700"/>
      <c r="MPB148" s="700"/>
      <c r="MPC148" s="700"/>
      <c r="MPD148" s="700"/>
      <c r="MPE148" s="700"/>
      <c r="MPF148" s="700"/>
      <c r="MPG148" s="700"/>
      <c r="MPH148" s="700"/>
      <c r="MPI148" s="700"/>
      <c r="MPJ148" s="700"/>
      <c r="MPK148" s="700"/>
      <c r="MPL148" s="700"/>
      <c r="MPM148" s="700"/>
      <c r="MPN148" s="700"/>
      <c r="MPO148" s="700"/>
      <c r="MPP148" s="700"/>
      <c r="MPQ148" s="700"/>
      <c r="MPR148" s="700"/>
      <c r="MPS148" s="700"/>
      <c r="MPT148" s="700"/>
      <c r="MPU148" s="700"/>
      <c r="MPV148" s="700"/>
      <c r="MPW148" s="700"/>
      <c r="MPX148" s="700"/>
      <c r="MPY148" s="700"/>
      <c r="MPZ148" s="700"/>
      <c r="MQA148" s="700"/>
      <c r="MQB148" s="700"/>
      <c r="MQC148" s="700"/>
      <c r="MQD148" s="700"/>
      <c r="MQE148" s="700"/>
      <c r="MQF148" s="700"/>
      <c r="MQG148" s="700"/>
      <c r="MQH148" s="700"/>
      <c r="MQI148" s="700"/>
      <c r="MQJ148" s="700"/>
      <c r="MQK148" s="700"/>
      <c r="MQL148" s="700"/>
      <c r="MQM148" s="700"/>
      <c r="MQN148" s="700"/>
      <c r="MQO148" s="700"/>
      <c r="MQP148" s="700"/>
      <c r="MQQ148" s="700"/>
      <c r="MQR148" s="700"/>
      <c r="MQS148" s="700"/>
      <c r="MQT148" s="700"/>
      <c r="MQU148" s="700"/>
      <c r="MQV148" s="700"/>
      <c r="MQW148" s="700"/>
      <c r="MQX148" s="700"/>
      <c r="MQY148" s="700"/>
      <c r="MQZ148" s="700"/>
      <c r="MRA148" s="700"/>
      <c r="MRB148" s="700"/>
      <c r="MRC148" s="700"/>
      <c r="MRD148" s="700"/>
      <c r="MRE148" s="700"/>
      <c r="MRF148" s="700"/>
      <c r="MRG148" s="700"/>
      <c r="MRH148" s="700"/>
      <c r="MRI148" s="700"/>
      <c r="MRJ148" s="700"/>
      <c r="MRK148" s="700"/>
      <c r="MRL148" s="700"/>
      <c r="MRM148" s="700"/>
      <c r="MRN148" s="700"/>
      <c r="MRO148" s="700"/>
      <c r="MRP148" s="700"/>
      <c r="MRQ148" s="700"/>
      <c r="MRR148" s="700"/>
      <c r="MRS148" s="700"/>
      <c r="MRT148" s="700"/>
      <c r="MRU148" s="700"/>
      <c r="MRV148" s="700"/>
      <c r="MRW148" s="700"/>
      <c r="MRX148" s="700"/>
      <c r="MRY148" s="700"/>
      <c r="MRZ148" s="700"/>
      <c r="MSA148" s="700"/>
      <c r="MSB148" s="700"/>
      <c r="MSC148" s="700"/>
      <c r="MSD148" s="700"/>
      <c r="MSE148" s="700"/>
      <c r="MSF148" s="700"/>
      <c r="MSG148" s="700"/>
      <c r="MSH148" s="700"/>
      <c r="MSI148" s="700"/>
      <c r="MSJ148" s="700"/>
      <c r="MSK148" s="700"/>
      <c r="MSL148" s="700"/>
      <c r="MSM148" s="700"/>
      <c r="MSN148" s="700"/>
      <c r="MSO148" s="700"/>
      <c r="MSP148" s="700"/>
      <c r="MSQ148" s="700"/>
      <c r="MSR148" s="700"/>
      <c r="MSS148" s="700"/>
      <c r="MST148" s="700"/>
      <c r="MSU148" s="700"/>
      <c r="MSV148" s="700"/>
      <c r="MSW148" s="700"/>
      <c r="MSX148" s="700"/>
      <c r="MSY148" s="700"/>
      <c r="MSZ148" s="700"/>
      <c r="MTA148" s="700"/>
      <c r="MTB148" s="700"/>
      <c r="MTC148" s="700"/>
      <c r="MTD148" s="700"/>
      <c r="MTE148" s="700"/>
      <c r="MTF148" s="700"/>
      <c r="MTG148" s="700"/>
      <c r="MTH148" s="700"/>
      <c r="MTI148" s="700"/>
      <c r="MTJ148" s="700"/>
      <c r="MTK148" s="700"/>
      <c r="MTL148" s="700"/>
      <c r="MTM148" s="700"/>
      <c r="MTN148" s="700"/>
      <c r="MTO148" s="700"/>
      <c r="MTP148" s="700"/>
      <c r="MTQ148" s="700"/>
      <c r="MTR148" s="700"/>
      <c r="MTS148" s="700"/>
      <c r="MTT148" s="700"/>
      <c r="MTU148" s="700"/>
      <c r="MTV148" s="700"/>
      <c r="MTW148" s="700"/>
      <c r="MTX148" s="700"/>
      <c r="MTY148" s="700"/>
      <c r="MTZ148" s="700"/>
      <c r="MUA148" s="700"/>
      <c r="MUB148" s="700"/>
      <c r="MUC148" s="700"/>
      <c r="MUD148" s="700"/>
      <c r="MUE148" s="700"/>
      <c r="MUF148" s="700"/>
      <c r="MUG148" s="700"/>
      <c r="MUH148" s="700"/>
      <c r="MUI148" s="700"/>
      <c r="MUJ148" s="700"/>
      <c r="MUK148" s="700"/>
      <c r="MUL148" s="700"/>
      <c r="MUM148" s="700"/>
      <c r="MUN148" s="700"/>
      <c r="MUO148" s="700"/>
      <c r="MUP148" s="700"/>
      <c r="MUQ148" s="700"/>
      <c r="MUR148" s="700"/>
      <c r="MUS148" s="700"/>
      <c r="MUT148" s="700"/>
      <c r="MUU148" s="700"/>
      <c r="MUV148" s="700"/>
      <c r="MUW148" s="700"/>
      <c r="MUX148" s="700"/>
      <c r="MUY148" s="700"/>
      <c r="MUZ148" s="700"/>
      <c r="MVA148" s="700"/>
      <c r="MVB148" s="700"/>
      <c r="MVC148" s="700"/>
      <c r="MVD148" s="700"/>
      <c r="MVE148" s="700"/>
      <c r="MVF148" s="700"/>
      <c r="MVG148" s="700"/>
      <c r="MVH148" s="700"/>
      <c r="MVI148" s="700"/>
      <c r="MVJ148" s="700"/>
      <c r="MVK148" s="700"/>
      <c r="MVL148" s="700"/>
      <c r="MVM148" s="700"/>
      <c r="MVN148" s="700"/>
      <c r="MVO148" s="700"/>
      <c r="MVP148" s="700"/>
      <c r="MVQ148" s="700"/>
      <c r="MVR148" s="700"/>
      <c r="MVS148" s="700"/>
      <c r="MVT148" s="700"/>
      <c r="MVU148" s="700"/>
      <c r="MVV148" s="700"/>
      <c r="MVW148" s="700"/>
      <c r="MVX148" s="700"/>
      <c r="MVY148" s="700"/>
      <c r="MVZ148" s="700"/>
      <c r="MWA148" s="700"/>
      <c r="MWB148" s="700"/>
      <c r="MWC148" s="700"/>
      <c r="MWD148" s="700"/>
      <c r="MWE148" s="700"/>
      <c r="MWF148" s="700"/>
      <c r="MWG148" s="700"/>
      <c r="MWH148" s="700"/>
      <c r="MWI148" s="700"/>
      <c r="MWJ148" s="700"/>
      <c r="MWK148" s="700"/>
      <c r="MWL148" s="700"/>
      <c r="MWM148" s="700"/>
      <c r="MWN148" s="700"/>
      <c r="MWO148" s="700"/>
      <c r="MWP148" s="700"/>
      <c r="MWQ148" s="700"/>
      <c r="MWR148" s="700"/>
      <c r="MWS148" s="700"/>
      <c r="MWT148" s="700"/>
      <c r="MWU148" s="700"/>
      <c r="MWV148" s="700"/>
      <c r="MWW148" s="700"/>
      <c r="MWX148" s="700"/>
      <c r="MWY148" s="700"/>
      <c r="MWZ148" s="700"/>
      <c r="MXA148" s="700"/>
      <c r="MXB148" s="700"/>
      <c r="MXC148" s="700"/>
      <c r="MXD148" s="700"/>
      <c r="MXE148" s="700"/>
      <c r="MXF148" s="700"/>
      <c r="MXG148" s="700"/>
      <c r="MXH148" s="700"/>
      <c r="MXI148" s="700"/>
      <c r="MXJ148" s="700"/>
      <c r="MXK148" s="700"/>
      <c r="MXL148" s="700"/>
      <c r="MXM148" s="700"/>
      <c r="MXN148" s="700"/>
      <c r="MXO148" s="700"/>
      <c r="MXP148" s="700"/>
      <c r="MXQ148" s="700"/>
      <c r="MXR148" s="700"/>
      <c r="MXS148" s="700"/>
      <c r="MXT148" s="700"/>
      <c r="MXU148" s="700"/>
      <c r="MXV148" s="700"/>
      <c r="MXW148" s="700"/>
      <c r="MXX148" s="700"/>
      <c r="MXY148" s="700"/>
      <c r="MXZ148" s="700"/>
      <c r="MYA148" s="700"/>
      <c r="MYB148" s="700"/>
      <c r="MYC148" s="700"/>
      <c r="MYD148" s="700"/>
      <c r="MYE148" s="700"/>
      <c r="MYF148" s="700"/>
      <c r="MYG148" s="700"/>
      <c r="MYH148" s="700"/>
      <c r="MYI148" s="700"/>
      <c r="MYJ148" s="700"/>
      <c r="MYK148" s="700"/>
      <c r="MYL148" s="700"/>
      <c r="MYM148" s="700"/>
      <c r="MYN148" s="700"/>
      <c r="MYO148" s="700"/>
      <c r="MYP148" s="700"/>
      <c r="MYQ148" s="700"/>
      <c r="MYR148" s="700"/>
      <c r="MYS148" s="700"/>
      <c r="MYT148" s="700"/>
      <c r="MYU148" s="700"/>
      <c r="MYV148" s="700"/>
      <c r="MYW148" s="700"/>
      <c r="MYX148" s="700"/>
      <c r="MYY148" s="700"/>
      <c r="MYZ148" s="700"/>
      <c r="MZA148" s="700"/>
      <c r="MZB148" s="700"/>
      <c r="MZC148" s="700"/>
      <c r="MZD148" s="700"/>
      <c r="MZE148" s="700"/>
      <c r="MZF148" s="700"/>
      <c r="MZG148" s="700"/>
      <c r="MZH148" s="700"/>
      <c r="MZI148" s="700"/>
      <c r="MZJ148" s="700"/>
      <c r="MZK148" s="700"/>
      <c r="MZL148" s="700"/>
      <c r="MZM148" s="700"/>
      <c r="MZN148" s="700"/>
      <c r="MZO148" s="700"/>
      <c r="MZP148" s="700"/>
      <c r="MZQ148" s="700"/>
      <c r="MZR148" s="700"/>
      <c r="MZS148" s="700"/>
      <c r="MZT148" s="700"/>
      <c r="MZU148" s="700"/>
      <c r="MZV148" s="700"/>
      <c r="MZW148" s="700"/>
      <c r="MZX148" s="700"/>
      <c r="MZY148" s="700"/>
      <c r="MZZ148" s="700"/>
      <c r="NAA148" s="700"/>
      <c r="NAB148" s="700"/>
      <c r="NAC148" s="700"/>
      <c r="NAD148" s="700"/>
      <c r="NAE148" s="700"/>
      <c r="NAF148" s="700"/>
      <c r="NAG148" s="700"/>
      <c r="NAH148" s="700"/>
      <c r="NAI148" s="700"/>
      <c r="NAJ148" s="700"/>
      <c r="NAK148" s="700"/>
      <c r="NAL148" s="700"/>
      <c r="NAM148" s="700"/>
      <c r="NAN148" s="700"/>
      <c r="NAO148" s="700"/>
      <c r="NAP148" s="700"/>
      <c r="NAQ148" s="700"/>
      <c r="NAR148" s="700"/>
      <c r="NAS148" s="700"/>
      <c r="NAT148" s="700"/>
      <c r="NAU148" s="700"/>
      <c r="NAV148" s="700"/>
      <c r="NAW148" s="700"/>
      <c r="NAX148" s="700"/>
      <c r="NAY148" s="700"/>
      <c r="NAZ148" s="700"/>
      <c r="NBA148" s="700"/>
      <c r="NBB148" s="700"/>
      <c r="NBC148" s="700"/>
      <c r="NBD148" s="700"/>
      <c r="NBE148" s="700"/>
      <c r="NBF148" s="700"/>
      <c r="NBG148" s="700"/>
      <c r="NBH148" s="700"/>
      <c r="NBI148" s="700"/>
      <c r="NBJ148" s="700"/>
      <c r="NBK148" s="700"/>
      <c r="NBL148" s="700"/>
      <c r="NBM148" s="700"/>
      <c r="NBN148" s="700"/>
      <c r="NBO148" s="700"/>
      <c r="NBP148" s="700"/>
      <c r="NBQ148" s="700"/>
      <c r="NBR148" s="700"/>
      <c r="NBS148" s="700"/>
      <c r="NBT148" s="700"/>
      <c r="NBU148" s="700"/>
      <c r="NBV148" s="700"/>
      <c r="NBW148" s="700"/>
      <c r="NBX148" s="700"/>
      <c r="NBY148" s="700"/>
      <c r="NBZ148" s="700"/>
      <c r="NCA148" s="700"/>
      <c r="NCB148" s="700"/>
      <c r="NCC148" s="700"/>
      <c r="NCD148" s="700"/>
      <c r="NCE148" s="700"/>
      <c r="NCF148" s="700"/>
      <c r="NCG148" s="700"/>
      <c r="NCH148" s="700"/>
      <c r="NCI148" s="700"/>
      <c r="NCJ148" s="700"/>
      <c r="NCK148" s="700"/>
      <c r="NCL148" s="700"/>
      <c r="NCM148" s="700"/>
      <c r="NCN148" s="700"/>
      <c r="NCO148" s="700"/>
      <c r="NCP148" s="700"/>
      <c r="NCQ148" s="700"/>
      <c r="NCR148" s="700"/>
      <c r="NCS148" s="700"/>
      <c r="NCT148" s="700"/>
      <c r="NCU148" s="700"/>
      <c r="NCV148" s="700"/>
      <c r="NCW148" s="700"/>
      <c r="NCX148" s="700"/>
      <c r="NCY148" s="700"/>
      <c r="NCZ148" s="700"/>
      <c r="NDA148" s="700"/>
      <c r="NDB148" s="700"/>
      <c r="NDC148" s="700"/>
      <c r="NDD148" s="700"/>
      <c r="NDE148" s="700"/>
      <c r="NDF148" s="700"/>
      <c r="NDG148" s="700"/>
      <c r="NDH148" s="700"/>
      <c r="NDI148" s="700"/>
      <c r="NDJ148" s="700"/>
      <c r="NDK148" s="700"/>
      <c r="NDL148" s="700"/>
      <c r="NDM148" s="700"/>
      <c r="NDN148" s="700"/>
      <c r="NDO148" s="700"/>
      <c r="NDP148" s="700"/>
      <c r="NDQ148" s="700"/>
      <c r="NDR148" s="700"/>
      <c r="NDS148" s="700"/>
      <c r="NDT148" s="700"/>
      <c r="NDU148" s="700"/>
      <c r="NDV148" s="700"/>
      <c r="NDW148" s="700"/>
      <c r="NDX148" s="700"/>
      <c r="NDY148" s="700"/>
      <c r="NDZ148" s="700"/>
      <c r="NEA148" s="700"/>
      <c r="NEB148" s="700"/>
      <c r="NEC148" s="700"/>
      <c r="NED148" s="700"/>
      <c r="NEE148" s="700"/>
      <c r="NEF148" s="700"/>
      <c r="NEG148" s="700"/>
      <c r="NEH148" s="700"/>
      <c r="NEI148" s="700"/>
      <c r="NEJ148" s="700"/>
      <c r="NEK148" s="700"/>
      <c r="NEL148" s="700"/>
      <c r="NEM148" s="700"/>
      <c r="NEN148" s="700"/>
      <c r="NEO148" s="700"/>
      <c r="NEP148" s="700"/>
      <c r="NEQ148" s="700"/>
      <c r="NER148" s="700"/>
      <c r="NES148" s="700"/>
      <c r="NET148" s="700"/>
      <c r="NEU148" s="700"/>
      <c r="NEV148" s="700"/>
      <c r="NEW148" s="700"/>
      <c r="NEX148" s="700"/>
      <c r="NEY148" s="700"/>
      <c r="NEZ148" s="700"/>
      <c r="NFA148" s="700"/>
      <c r="NFB148" s="700"/>
      <c r="NFC148" s="700"/>
      <c r="NFD148" s="700"/>
      <c r="NFE148" s="700"/>
      <c r="NFF148" s="700"/>
      <c r="NFG148" s="700"/>
      <c r="NFH148" s="700"/>
      <c r="NFI148" s="700"/>
      <c r="NFJ148" s="700"/>
      <c r="NFK148" s="700"/>
      <c r="NFL148" s="700"/>
      <c r="NFM148" s="700"/>
      <c r="NFN148" s="700"/>
      <c r="NFO148" s="700"/>
      <c r="NFP148" s="700"/>
      <c r="NFQ148" s="700"/>
      <c r="NFR148" s="700"/>
      <c r="NFS148" s="700"/>
      <c r="NFT148" s="700"/>
      <c r="NFU148" s="700"/>
      <c r="NFV148" s="700"/>
      <c r="NFW148" s="700"/>
      <c r="NFX148" s="700"/>
      <c r="NFY148" s="700"/>
      <c r="NFZ148" s="700"/>
      <c r="NGA148" s="700"/>
      <c r="NGB148" s="700"/>
      <c r="NGC148" s="700"/>
      <c r="NGD148" s="700"/>
      <c r="NGE148" s="700"/>
      <c r="NGF148" s="700"/>
      <c r="NGG148" s="700"/>
      <c r="NGH148" s="700"/>
      <c r="NGI148" s="700"/>
      <c r="NGJ148" s="700"/>
      <c r="NGK148" s="700"/>
      <c r="NGL148" s="700"/>
      <c r="NGM148" s="700"/>
      <c r="NGN148" s="700"/>
      <c r="NGO148" s="700"/>
      <c r="NGP148" s="700"/>
      <c r="NGQ148" s="700"/>
      <c r="NGR148" s="700"/>
      <c r="NGS148" s="700"/>
      <c r="NGT148" s="700"/>
      <c r="NGU148" s="700"/>
      <c r="NGV148" s="700"/>
      <c r="NGW148" s="700"/>
      <c r="NGX148" s="700"/>
      <c r="NGY148" s="700"/>
      <c r="NGZ148" s="700"/>
      <c r="NHA148" s="700"/>
      <c r="NHB148" s="700"/>
      <c r="NHC148" s="700"/>
      <c r="NHD148" s="700"/>
      <c r="NHE148" s="700"/>
      <c r="NHF148" s="700"/>
      <c r="NHG148" s="700"/>
      <c r="NHH148" s="700"/>
      <c r="NHI148" s="700"/>
      <c r="NHJ148" s="700"/>
      <c r="NHK148" s="700"/>
      <c r="NHL148" s="700"/>
      <c r="NHM148" s="700"/>
      <c r="NHN148" s="700"/>
      <c r="NHO148" s="700"/>
      <c r="NHP148" s="700"/>
      <c r="NHQ148" s="700"/>
      <c r="NHR148" s="700"/>
      <c r="NHS148" s="700"/>
      <c r="NHT148" s="700"/>
      <c r="NHU148" s="700"/>
      <c r="NHV148" s="700"/>
      <c r="NHW148" s="700"/>
      <c r="NHX148" s="700"/>
      <c r="NHY148" s="700"/>
      <c r="NHZ148" s="700"/>
      <c r="NIA148" s="700"/>
      <c r="NIB148" s="700"/>
      <c r="NIC148" s="700"/>
      <c r="NID148" s="700"/>
      <c r="NIE148" s="700"/>
      <c r="NIF148" s="700"/>
      <c r="NIG148" s="700"/>
      <c r="NIH148" s="700"/>
      <c r="NII148" s="700"/>
      <c r="NIJ148" s="700"/>
      <c r="NIK148" s="700"/>
      <c r="NIL148" s="700"/>
      <c r="NIM148" s="700"/>
      <c r="NIN148" s="700"/>
      <c r="NIO148" s="700"/>
      <c r="NIP148" s="700"/>
      <c r="NIQ148" s="700"/>
      <c r="NIR148" s="700"/>
      <c r="NIS148" s="700"/>
      <c r="NIT148" s="700"/>
      <c r="NIU148" s="700"/>
      <c r="NIV148" s="700"/>
      <c r="NIW148" s="700"/>
      <c r="NIX148" s="700"/>
      <c r="NIY148" s="700"/>
      <c r="NIZ148" s="700"/>
      <c r="NJA148" s="700"/>
      <c r="NJB148" s="700"/>
      <c r="NJC148" s="700"/>
      <c r="NJD148" s="700"/>
      <c r="NJE148" s="700"/>
      <c r="NJF148" s="700"/>
      <c r="NJG148" s="700"/>
      <c r="NJH148" s="700"/>
      <c r="NJI148" s="700"/>
      <c r="NJJ148" s="700"/>
      <c r="NJK148" s="700"/>
      <c r="NJL148" s="700"/>
      <c r="NJM148" s="700"/>
      <c r="NJN148" s="700"/>
      <c r="NJO148" s="700"/>
      <c r="NJP148" s="700"/>
      <c r="NJQ148" s="700"/>
      <c r="NJR148" s="700"/>
      <c r="NJS148" s="700"/>
      <c r="NJT148" s="700"/>
      <c r="NJU148" s="700"/>
      <c r="NJV148" s="700"/>
      <c r="NJW148" s="700"/>
      <c r="NJX148" s="700"/>
      <c r="NJY148" s="700"/>
      <c r="NJZ148" s="700"/>
      <c r="NKA148" s="700"/>
      <c r="NKB148" s="700"/>
      <c r="NKC148" s="700"/>
      <c r="NKD148" s="700"/>
      <c r="NKE148" s="700"/>
      <c r="NKF148" s="700"/>
      <c r="NKG148" s="700"/>
      <c r="NKH148" s="700"/>
      <c r="NKI148" s="700"/>
      <c r="NKJ148" s="700"/>
      <c r="NKK148" s="700"/>
      <c r="NKL148" s="700"/>
      <c r="NKM148" s="700"/>
      <c r="NKN148" s="700"/>
      <c r="NKO148" s="700"/>
      <c r="NKP148" s="700"/>
      <c r="NKQ148" s="700"/>
      <c r="NKR148" s="700"/>
      <c r="NKS148" s="700"/>
      <c r="NKT148" s="700"/>
      <c r="NKU148" s="700"/>
      <c r="NKV148" s="700"/>
      <c r="NKW148" s="700"/>
      <c r="NKX148" s="700"/>
      <c r="NKY148" s="700"/>
      <c r="NKZ148" s="700"/>
      <c r="NLA148" s="700"/>
      <c r="NLB148" s="700"/>
      <c r="NLC148" s="700"/>
      <c r="NLD148" s="700"/>
      <c r="NLE148" s="700"/>
      <c r="NLF148" s="700"/>
      <c r="NLG148" s="700"/>
      <c r="NLH148" s="700"/>
      <c r="NLI148" s="700"/>
      <c r="NLJ148" s="700"/>
      <c r="NLK148" s="700"/>
      <c r="NLL148" s="700"/>
      <c r="NLM148" s="700"/>
      <c r="NLN148" s="700"/>
      <c r="NLO148" s="700"/>
      <c r="NLP148" s="700"/>
      <c r="NLQ148" s="700"/>
      <c r="NLR148" s="700"/>
      <c r="NLS148" s="700"/>
      <c r="NLT148" s="700"/>
      <c r="NLU148" s="700"/>
      <c r="NLV148" s="700"/>
      <c r="NLW148" s="700"/>
      <c r="NLX148" s="700"/>
      <c r="NLY148" s="700"/>
      <c r="NLZ148" s="700"/>
      <c r="NMA148" s="700"/>
      <c r="NMB148" s="700"/>
      <c r="NMC148" s="700"/>
      <c r="NMD148" s="700"/>
      <c r="NME148" s="700"/>
      <c r="NMF148" s="700"/>
      <c r="NMG148" s="700"/>
      <c r="NMH148" s="700"/>
      <c r="NMI148" s="700"/>
      <c r="NMJ148" s="700"/>
      <c r="NMK148" s="700"/>
      <c r="NML148" s="700"/>
      <c r="NMM148" s="700"/>
      <c r="NMN148" s="700"/>
      <c r="NMO148" s="700"/>
      <c r="NMP148" s="700"/>
      <c r="NMQ148" s="700"/>
      <c r="NMR148" s="700"/>
      <c r="NMS148" s="700"/>
      <c r="NMT148" s="700"/>
      <c r="NMU148" s="700"/>
      <c r="NMV148" s="700"/>
      <c r="NMW148" s="700"/>
      <c r="NMX148" s="700"/>
      <c r="NMY148" s="700"/>
      <c r="NMZ148" s="700"/>
      <c r="NNA148" s="700"/>
      <c r="NNB148" s="700"/>
      <c r="NNC148" s="700"/>
      <c r="NND148" s="700"/>
      <c r="NNE148" s="700"/>
      <c r="NNF148" s="700"/>
      <c r="NNG148" s="700"/>
      <c r="NNH148" s="700"/>
      <c r="NNI148" s="700"/>
      <c r="NNJ148" s="700"/>
      <c r="NNK148" s="700"/>
      <c r="NNL148" s="700"/>
      <c r="NNM148" s="700"/>
      <c r="NNN148" s="700"/>
      <c r="NNO148" s="700"/>
      <c r="NNP148" s="700"/>
      <c r="NNQ148" s="700"/>
      <c r="NNR148" s="700"/>
      <c r="NNS148" s="700"/>
      <c r="NNT148" s="700"/>
      <c r="NNU148" s="700"/>
      <c r="NNV148" s="700"/>
      <c r="NNW148" s="700"/>
      <c r="NNX148" s="700"/>
      <c r="NNY148" s="700"/>
      <c r="NNZ148" s="700"/>
      <c r="NOA148" s="700"/>
      <c r="NOB148" s="700"/>
      <c r="NOC148" s="700"/>
      <c r="NOD148" s="700"/>
      <c r="NOE148" s="700"/>
      <c r="NOF148" s="700"/>
      <c r="NOG148" s="700"/>
      <c r="NOH148" s="700"/>
      <c r="NOI148" s="700"/>
      <c r="NOJ148" s="700"/>
      <c r="NOK148" s="700"/>
      <c r="NOL148" s="700"/>
      <c r="NOM148" s="700"/>
      <c r="NON148" s="700"/>
      <c r="NOO148" s="700"/>
      <c r="NOP148" s="700"/>
      <c r="NOQ148" s="700"/>
      <c r="NOR148" s="700"/>
      <c r="NOS148" s="700"/>
      <c r="NOT148" s="700"/>
      <c r="NOU148" s="700"/>
      <c r="NOV148" s="700"/>
      <c r="NOW148" s="700"/>
      <c r="NOX148" s="700"/>
      <c r="NOY148" s="700"/>
      <c r="NOZ148" s="700"/>
      <c r="NPA148" s="700"/>
      <c r="NPB148" s="700"/>
      <c r="NPC148" s="700"/>
      <c r="NPD148" s="700"/>
      <c r="NPE148" s="700"/>
      <c r="NPF148" s="700"/>
      <c r="NPG148" s="700"/>
      <c r="NPH148" s="700"/>
      <c r="NPI148" s="700"/>
      <c r="NPJ148" s="700"/>
      <c r="NPK148" s="700"/>
      <c r="NPL148" s="700"/>
      <c r="NPM148" s="700"/>
      <c r="NPN148" s="700"/>
      <c r="NPO148" s="700"/>
      <c r="NPP148" s="700"/>
      <c r="NPQ148" s="700"/>
      <c r="NPR148" s="700"/>
      <c r="NPS148" s="700"/>
      <c r="NPT148" s="700"/>
      <c r="NPU148" s="700"/>
      <c r="NPV148" s="700"/>
      <c r="NPW148" s="700"/>
      <c r="NPX148" s="700"/>
      <c r="NPY148" s="700"/>
      <c r="NPZ148" s="700"/>
      <c r="NQA148" s="700"/>
      <c r="NQB148" s="700"/>
      <c r="NQC148" s="700"/>
      <c r="NQD148" s="700"/>
      <c r="NQE148" s="700"/>
      <c r="NQF148" s="700"/>
      <c r="NQG148" s="700"/>
      <c r="NQH148" s="700"/>
      <c r="NQI148" s="700"/>
      <c r="NQJ148" s="700"/>
      <c r="NQK148" s="700"/>
      <c r="NQL148" s="700"/>
      <c r="NQM148" s="700"/>
      <c r="NQN148" s="700"/>
      <c r="NQO148" s="700"/>
      <c r="NQP148" s="700"/>
      <c r="NQQ148" s="700"/>
      <c r="NQR148" s="700"/>
      <c r="NQS148" s="700"/>
      <c r="NQT148" s="700"/>
      <c r="NQU148" s="700"/>
      <c r="NQV148" s="700"/>
      <c r="NQW148" s="700"/>
      <c r="NQX148" s="700"/>
      <c r="NQY148" s="700"/>
      <c r="NQZ148" s="700"/>
      <c r="NRA148" s="700"/>
      <c r="NRB148" s="700"/>
      <c r="NRC148" s="700"/>
      <c r="NRD148" s="700"/>
      <c r="NRE148" s="700"/>
      <c r="NRF148" s="700"/>
      <c r="NRG148" s="700"/>
      <c r="NRH148" s="700"/>
      <c r="NRI148" s="700"/>
      <c r="NRJ148" s="700"/>
      <c r="NRK148" s="700"/>
      <c r="NRL148" s="700"/>
      <c r="NRM148" s="700"/>
      <c r="NRN148" s="700"/>
      <c r="NRO148" s="700"/>
      <c r="NRP148" s="700"/>
      <c r="NRQ148" s="700"/>
      <c r="NRR148" s="700"/>
      <c r="NRS148" s="700"/>
      <c r="NRT148" s="700"/>
      <c r="NRU148" s="700"/>
      <c r="NRV148" s="700"/>
      <c r="NRW148" s="700"/>
      <c r="NRX148" s="700"/>
      <c r="NRY148" s="700"/>
      <c r="NRZ148" s="700"/>
      <c r="NSA148" s="700"/>
      <c r="NSB148" s="700"/>
      <c r="NSC148" s="700"/>
      <c r="NSD148" s="700"/>
      <c r="NSE148" s="700"/>
      <c r="NSF148" s="700"/>
      <c r="NSG148" s="700"/>
      <c r="NSH148" s="700"/>
      <c r="NSI148" s="700"/>
      <c r="NSJ148" s="700"/>
      <c r="NSK148" s="700"/>
      <c r="NSL148" s="700"/>
      <c r="NSM148" s="700"/>
      <c r="NSN148" s="700"/>
      <c r="NSO148" s="700"/>
      <c r="NSP148" s="700"/>
      <c r="NSQ148" s="700"/>
      <c r="NSR148" s="700"/>
      <c r="NSS148" s="700"/>
      <c r="NST148" s="700"/>
      <c r="NSU148" s="700"/>
      <c r="NSV148" s="700"/>
      <c r="NSW148" s="700"/>
      <c r="NSX148" s="700"/>
      <c r="NSY148" s="700"/>
      <c r="NSZ148" s="700"/>
      <c r="NTA148" s="700"/>
      <c r="NTB148" s="700"/>
      <c r="NTC148" s="700"/>
      <c r="NTD148" s="700"/>
      <c r="NTE148" s="700"/>
      <c r="NTF148" s="700"/>
      <c r="NTG148" s="700"/>
      <c r="NTH148" s="700"/>
      <c r="NTI148" s="700"/>
      <c r="NTJ148" s="700"/>
      <c r="NTK148" s="700"/>
      <c r="NTL148" s="700"/>
      <c r="NTM148" s="700"/>
      <c r="NTN148" s="700"/>
      <c r="NTO148" s="700"/>
      <c r="NTP148" s="700"/>
      <c r="NTQ148" s="700"/>
      <c r="NTR148" s="700"/>
      <c r="NTS148" s="700"/>
      <c r="NTT148" s="700"/>
      <c r="NTU148" s="700"/>
      <c r="NTV148" s="700"/>
      <c r="NTW148" s="700"/>
      <c r="NTX148" s="700"/>
      <c r="NTY148" s="700"/>
      <c r="NTZ148" s="700"/>
      <c r="NUA148" s="700"/>
      <c r="NUB148" s="700"/>
      <c r="NUC148" s="700"/>
      <c r="NUD148" s="700"/>
      <c r="NUE148" s="700"/>
      <c r="NUF148" s="700"/>
      <c r="NUG148" s="700"/>
      <c r="NUH148" s="700"/>
      <c r="NUI148" s="700"/>
      <c r="NUJ148" s="700"/>
      <c r="NUK148" s="700"/>
      <c r="NUL148" s="700"/>
      <c r="NUM148" s="700"/>
      <c r="NUN148" s="700"/>
      <c r="NUO148" s="700"/>
      <c r="NUP148" s="700"/>
      <c r="NUQ148" s="700"/>
      <c r="NUR148" s="700"/>
      <c r="NUS148" s="700"/>
      <c r="NUT148" s="700"/>
      <c r="NUU148" s="700"/>
      <c r="NUV148" s="700"/>
      <c r="NUW148" s="700"/>
      <c r="NUX148" s="700"/>
      <c r="NUY148" s="700"/>
      <c r="NUZ148" s="700"/>
      <c r="NVA148" s="700"/>
      <c r="NVB148" s="700"/>
      <c r="NVC148" s="700"/>
      <c r="NVD148" s="700"/>
      <c r="NVE148" s="700"/>
      <c r="NVF148" s="700"/>
      <c r="NVG148" s="700"/>
      <c r="NVH148" s="700"/>
      <c r="NVI148" s="700"/>
      <c r="NVJ148" s="700"/>
      <c r="NVK148" s="700"/>
      <c r="NVL148" s="700"/>
      <c r="NVM148" s="700"/>
      <c r="NVN148" s="700"/>
      <c r="NVO148" s="700"/>
      <c r="NVP148" s="700"/>
      <c r="NVQ148" s="700"/>
      <c r="NVR148" s="700"/>
      <c r="NVS148" s="700"/>
      <c r="NVT148" s="700"/>
      <c r="NVU148" s="700"/>
      <c r="NVV148" s="700"/>
      <c r="NVW148" s="700"/>
      <c r="NVX148" s="700"/>
      <c r="NVY148" s="700"/>
      <c r="NVZ148" s="700"/>
      <c r="NWA148" s="700"/>
      <c r="NWB148" s="700"/>
      <c r="NWC148" s="700"/>
      <c r="NWD148" s="700"/>
      <c r="NWE148" s="700"/>
      <c r="NWF148" s="700"/>
      <c r="NWG148" s="700"/>
      <c r="NWH148" s="700"/>
      <c r="NWI148" s="700"/>
      <c r="NWJ148" s="700"/>
      <c r="NWK148" s="700"/>
      <c r="NWL148" s="700"/>
      <c r="NWM148" s="700"/>
      <c r="NWN148" s="700"/>
      <c r="NWO148" s="700"/>
      <c r="NWP148" s="700"/>
      <c r="NWQ148" s="700"/>
      <c r="NWR148" s="700"/>
      <c r="NWS148" s="700"/>
      <c r="NWT148" s="700"/>
      <c r="NWU148" s="700"/>
      <c r="NWV148" s="700"/>
      <c r="NWW148" s="700"/>
      <c r="NWX148" s="700"/>
      <c r="NWY148" s="700"/>
      <c r="NWZ148" s="700"/>
      <c r="NXA148" s="700"/>
      <c r="NXB148" s="700"/>
      <c r="NXC148" s="700"/>
      <c r="NXD148" s="700"/>
      <c r="NXE148" s="700"/>
      <c r="NXF148" s="700"/>
      <c r="NXG148" s="700"/>
      <c r="NXH148" s="700"/>
      <c r="NXI148" s="700"/>
      <c r="NXJ148" s="700"/>
      <c r="NXK148" s="700"/>
      <c r="NXL148" s="700"/>
      <c r="NXM148" s="700"/>
      <c r="NXN148" s="700"/>
      <c r="NXO148" s="700"/>
      <c r="NXP148" s="700"/>
      <c r="NXQ148" s="700"/>
      <c r="NXR148" s="700"/>
      <c r="NXS148" s="700"/>
      <c r="NXT148" s="700"/>
      <c r="NXU148" s="700"/>
      <c r="NXV148" s="700"/>
      <c r="NXW148" s="700"/>
      <c r="NXX148" s="700"/>
      <c r="NXY148" s="700"/>
      <c r="NXZ148" s="700"/>
      <c r="NYA148" s="700"/>
      <c r="NYB148" s="700"/>
      <c r="NYC148" s="700"/>
      <c r="NYD148" s="700"/>
      <c r="NYE148" s="700"/>
      <c r="NYF148" s="700"/>
      <c r="NYG148" s="700"/>
      <c r="NYH148" s="700"/>
      <c r="NYI148" s="700"/>
      <c r="NYJ148" s="700"/>
      <c r="NYK148" s="700"/>
      <c r="NYL148" s="700"/>
      <c r="NYM148" s="700"/>
      <c r="NYN148" s="700"/>
      <c r="NYO148" s="700"/>
      <c r="NYP148" s="700"/>
      <c r="NYQ148" s="700"/>
      <c r="NYR148" s="700"/>
      <c r="NYS148" s="700"/>
      <c r="NYT148" s="700"/>
      <c r="NYU148" s="700"/>
      <c r="NYV148" s="700"/>
      <c r="NYW148" s="700"/>
      <c r="NYX148" s="700"/>
      <c r="NYY148" s="700"/>
      <c r="NYZ148" s="700"/>
      <c r="NZA148" s="700"/>
      <c r="NZB148" s="700"/>
      <c r="NZC148" s="700"/>
      <c r="NZD148" s="700"/>
      <c r="NZE148" s="700"/>
      <c r="NZF148" s="700"/>
      <c r="NZG148" s="700"/>
      <c r="NZH148" s="700"/>
      <c r="NZI148" s="700"/>
      <c r="NZJ148" s="700"/>
      <c r="NZK148" s="700"/>
      <c r="NZL148" s="700"/>
      <c r="NZM148" s="700"/>
      <c r="NZN148" s="700"/>
      <c r="NZO148" s="700"/>
      <c r="NZP148" s="700"/>
      <c r="NZQ148" s="700"/>
      <c r="NZR148" s="700"/>
      <c r="NZS148" s="700"/>
      <c r="NZT148" s="700"/>
      <c r="NZU148" s="700"/>
      <c r="NZV148" s="700"/>
      <c r="NZW148" s="700"/>
      <c r="NZX148" s="700"/>
      <c r="NZY148" s="700"/>
      <c r="NZZ148" s="700"/>
      <c r="OAA148" s="700"/>
      <c r="OAB148" s="700"/>
      <c r="OAC148" s="700"/>
      <c r="OAD148" s="700"/>
      <c r="OAE148" s="700"/>
      <c r="OAF148" s="700"/>
      <c r="OAG148" s="700"/>
      <c r="OAH148" s="700"/>
      <c r="OAI148" s="700"/>
      <c r="OAJ148" s="700"/>
      <c r="OAK148" s="700"/>
      <c r="OAL148" s="700"/>
      <c r="OAM148" s="700"/>
      <c r="OAN148" s="700"/>
      <c r="OAO148" s="700"/>
      <c r="OAP148" s="700"/>
      <c r="OAQ148" s="700"/>
      <c r="OAR148" s="700"/>
      <c r="OAS148" s="700"/>
      <c r="OAT148" s="700"/>
      <c r="OAU148" s="700"/>
      <c r="OAV148" s="700"/>
      <c r="OAW148" s="700"/>
      <c r="OAX148" s="700"/>
      <c r="OAY148" s="700"/>
      <c r="OAZ148" s="700"/>
      <c r="OBA148" s="700"/>
      <c r="OBB148" s="700"/>
      <c r="OBC148" s="700"/>
      <c r="OBD148" s="700"/>
      <c r="OBE148" s="700"/>
      <c r="OBF148" s="700"/>
      <c r="OBG148" s="700"/>
      <c r="OBH148" s="700"/>
      <c r="OBI148" s="700"/>
      <c r="OBJ148" s="700"/>
      <c r="OBK148" s="700"/>
      <c r="OBL148" s="700"/>
      <c r="OBM148" s="700"/>
      <c r="OBN148" s="700"/>
      <c r="OBO148" s="700"/>
      <c r="OBP148" s="700"/>
      <c r="OBQ148" s="700"/>
      <c r="OBR148" s="700"/>
      <c r="OBS148" s="700"/>
      <c r="OBT148" s="700"/>
      <c r="OBU148" s="700"/>
      <c r="OBV148" s="700"/>
      <c r="OBW148" s="700"/>
      <c r="OBX148" s="700"/>
      <c r="OBY148" s="700"/>
      <c r="OBZ148" s="700"/>
      <c r="OCA148" s="700"/>
      <c r="OCB148" s="700"/>
      <c r="OCC148" s="700"/>
      <c r="OCD148" s="700"/>
      <c r="OCE148" s="700"/>
      <c r="OCF148" s="700"/>
      <c r="OCG148" s="700"/>
      <c r="OCH148" s="700"/>
      <c r="OCI148" s="700"/>
      <c r="OCJ148" s="700"/>
      <c r="OCK148" s="700"/>
      <c r="OCL148" s="700"/>
      <c r="OCM148" s="700"/>
      <c r="OCN148" s="700"/>
      <c r="OCO148" s="700"/>
      <c r="OCP148" s="700"/>
      <c r="OCQ148" s="700"/>
      <c r="OCR148" s="700"/>
      <c r="OCS148" s="700"/>
      <c r="OCT148" s="700"/>
      <c r="OCU148" s="700"/>
      <c r="OCV148" s="700"/>
      <c r="OCW148" s="700"/>
      <c r="OCX148" s="700"/>
      <c r="OCY148" s="700"/>
      <c r="OCZ148" s="700"/>
      <c r="ODA148" s="700"/>
      <c r="ODB148" s="700"/>
      <c r="ODC148" s="700"/>
      <c r="ODD148" s="700"/>
      <c r="ODE148" s="700"/>
      <c r="ODF148" s="700"/>
      <c r="ODG148" s="700"/>
      <c r="ODH148" s="700"/>
      <c r="ODI148" s="700"/>
      <c r="ODJ148" s="700"/>
      <c r="ODK148" s="700"/>
      <c r="ODL148" s="700"/>
      <c r="ODM148" s="700"/>
      <c r="ODN148" s="700"/>
      <c r="ODO148" s="700"/>
      <c r="ODP148" s="700"/>
      <c r="ODQ148" s="700"/>
      <c r="ODR148" s="700"/>
      <c r="ODS148" s="700"/>
      <c r="ODT148" s="700"/>
      <c r="ODU148" s="700"/>
      <c r="ODV148" s="700"/>
      <c r="ODW148" s="700"/>
      <c r="ODX148" s="700"/>
      <c r="ODY148" s="700"/>
      <c r="ODZ148" s="700"/>
      <c r="OEA148" s="700"/>
      <c r="OEB148" s="700"/>
      <c r="OEC148" s="700"/>
      <c r="OED148" s="700"/>
      <c r="OEE148" s="700"/>
      <c r="OEF148" s="700"/>
      <c r="OEG148" s="700"/>
      <c r="OEH148" s="700"/>
      <c r="OEI148" s="700"/>
      <c r="OEJ148" s="700"/>
      <c r="OEK148" s="700"/>
      <c r="OEL148" s="700"/>
      <c r="OEM148" s="700"/>
      <c r="OEN148" s="700"/>
      <c r="OEO148" s="700"/>
      <c r="OEP148" s="700"/>
      <c r="OEQ148" s="700"/>
      <c r="OER148" s="700"/>
      <c r="OES148" s="700"/>
      <c r="OET148" s="700"/>
      <c r="OEU148" s="700"/>
      <c r="OEV148" s="700"/>
      <c r="OEW148" s="700"/>
      <c r="OEX148" s="700"/>
      <c r="OEY148" s="700"/>
      <c r="OEZ148" s="700"/>
      <c r="OFA148" s="700"/>
      <c r="OFB148" s="700"/>
      <c r="OFC148" s="700"/>
      <c r="OFD148" s="700"/>
      <c r="OFE148" s="700"/>
      <c r="OFF148" s="700"/>
      <c r="OFG148" s="700"/>
      <c r="OFH148" s="700"/>
      <c r="OFI148" s="700"/>
      <c r="OFJ148" s="700"/>
      <c r="OFK148" s="700"/>
      <c r="OFL148" s="700"/>
      <c r="OFM148" s="700"/>
      <c r="OFN148" s="700"/>
      <c r="OFO148" s="700"/>
      <c r="OFP148" s="700"/>
      <c r="OFQ148" s="700"/>
      <c r="OFR148" s="700"/>
      <c r="OFS148" s="700"/>
      <c r="OFT148" s="700"/>
      <c r="OFU148" s="700"/>
      <c r="OFV148" s="700"/>
      <c r="OFW148" s="700"/>
      <c r="OFX148" s="700"/>
      <c r="OFY148" s="700"/>
      <c r="OFZ148" s="700"/>
      <c r="OGA148" s="700"/>
      <c r="OGB148" s="700"/>
      <c r="OGC148" s="700"/>
      <c r="OGD148" s="700"/>
      <c r="OGE148" s="700"/>
      <c r="OGF148" s="700"/>
      <c r="OGG148" s="700"/>
      <c r="OGH148" s="700"/>
      <c r="OGI148" s="700"/>
      <c r="OGJ148" s="700"/>
      <c r="OGK148" s="700"/>
      <c r="OGL148" s="700"/>
      <c r="OGM148" s="700"/>
      <c r="OGN148" s="700"/>
      <c r="OGO148" s="700"/>
      <c r="OGP148" s="700"/>
      <c r="OGQ148" s="700"/>
      <c r="OGR148" s="700"/>
      <c r="OGS148" s="700"/>
      <c r="OGT148" s="700"/>
      <c r="OGU148" s="700"/>
      <c r="OGV148" s="700"/>
      <c r="OGW148" s="700"/>
      <c r="OGX148" s="700"/>
      <c r="OGY148" s="700"/>
      <c r="OGZ148" s="700"/>
      <c r="OHA148" s="700"/>
      <c r="OHB148" s="700"/>
      <c r="OHC148" s="700"/>
      <c r="OHD148" s="700"/>
      <c r="OHE148" s="700"/>
      <c r="OHF148" s="700"/>
      <c r="OHG148" s="700"/>
      <c r="OHH148" s="700"/>
      <c r="OHI148" s="700"/>
      <c r="OHJ148" s="700"/>
      <c r="OHK148" s="700"/>
      <c r="OHL148" s="700"/>
      <c r="OHM148" s="700"/>
      <c r="OHN148" s="700"/>
      <c r="OHO148" s="700"/>
      <c r="OHP148" s="700"/>
      <c r="OHQ148" s="700"/>
      <c r="OHR148" s="700"/>
      <c r="OHS148" s="700"/>
      <c r="OHT148" s="700"/>
      <c r="OHU148" s="700"/>
      <c r="OHV148" s="700"/>
      <c r="OHW148" s="700"/>
      <c r="OHX148" s="700"/>
      <c r="OHY148" s="700"/>
      <c r="OHZ148" s="700"/>
      <c r="OIA148" s="700"/>
      <c r="OIB148" s="700"/>
      <c r="OIC148" s="700"/>
      <c r="OID148" s="700"/>
      <c r="OIE148" s="700"/>
      <c r="OIF148" s="700"/>
      <c r="OIG148" s="700"/>
      <c r="OIH148" s="700"/>
      <c r="OII148" s="700"/>
      <c r="OIJ148" s="700"/>
      <c r="OIK148" s="700"/>
      <c r="OIL148" s="700"/>
      <c r="OIM148" s="700"/>
      <c r="OIN148" s="700"/>
      <c r="OIO148" s="700"/>
      <c r="OIP148" s="700"/>
      <c r="OIQ148" s="700"/>
      <c r="OIR148" s="700"/>
      <c r="OIS148" s="700"/>
      <c r="OIT148" s="700"/>
      <c r="OIU148" s="700"/>
      <c r="OIV148" s="700"/>
      <c r="OIW148" s="700"/>
      <c r="OIX148" s="700"/>
      <c r="OIY148" s="700"/>
      <c r="OIZ148" s="700"/>
      <c r="OJA148" s="700"/>
      <c r="OJB148" s="700"/>
      <c r="OJC148" s="700"/>
      <c r="OJD148" s="700"/>
      <c r="OJE148" s="700"/>
      <c r="OJF148" s="700"/>
      <c r="OJG148" s="700"/>
      <c r="OJH148" s="700"/>
      <c r="OJI148" s="700"/>
      <c r="OJJ148" s="700"/>
      <c r="OJK148" s="700"/>
      <c r="OJL148" s="700"/>
      <c r="OJM148" s="700"/>
      <c r="OJN148" s="700"/>
      <c r="OJO148" s="700"/>
      <c r="OJP148" s="700"/>
      <c r="OJQ148" s="700"/>
      <c r="OJR148" s="700"/>
      <c r="OJS148" s="700"/>
      <c r="OJT148" s="700"/>
      <c r="OJU148" s="700"/>
      <c r="OJV148" s="700"/>
      <c r="OJW148" s="700"/>
      <c r="OJX148" s="700"/>
      <c r="OJY148" s="700"/>
      <c r="OJZ148" s="700"/>
      <c r="OKA148" s="700"/>
      <c r="OKB148" s="700"/>
      <c r="OKC148" s="700"/>
      <c r="OKD148" s="700"/>
      <c r="OKE148" s="700"/>
      <c r="OKF148" s="700"/>
      <c r="OKG148" s="700"/>
      <c r="OKH148" s="700"/>
      <c r="OKI148" s="700"/>
      <c r="OKJ148" s="700"/>
      <c r="OKK148" s="700"/>
      <c r="OKL148" s="700"/>
      <c r="OKM148" s="700"/>
      <c r="OKN148" s="700"/>
      <c r="OKO148" s="700"/>
      <c r="OKP148" s="700"/>
      <c r="OKQ148" s="700"/>
      <c r="OKR148" s="700"/>
      <c r="OKS148" s="700"/>
      <c r="OKT148" s="700"/>
      <c r="OKU148" s="700"/>
      <c r="OKV148" s="700"/>
      <c r="OKW148" s="700"/>
      <c r="OKX148" s="700"/>
      <c r="OKY148" s="700"/>
      <c r="OKZ148" s="700"/>
      <c r="OLA148" s="700"/>
      <c r="OLB148" s="700"/>
      <c r="OLC148" s="700"/>
      <c r="OLD148" s="700"/>
      <c r="OLE148" s="700"/>
      <c r="OLF148" s="700"/>
      <c r="OLG148" s="700"/>
      <c r="OLH148" s="700"/>
      <c r="OLI148" s="700"/>
      <c r="OLJ148" s="700"/>
      <c r="OLK148" s="700"/>
      <c r="OLL148" s="700"/>
      <c r="OLM148" s="700"/>
      <c r="OLN148" s="700"/>
      <c r="OLO148" s="700"/>
      <c r="OLP148" s="700"/>
      <c r="OLQ148" s="700"/>
      <c r="OLR148" s="700"/>
      <c r="OLS148" s="700"/>
      <c r="OLT148" s="700"/>
      <c r="OLU148" s="700"/>
      <c r="OLV148" s="700"/>
      <c r="OLW148" s="700"/>
      <c r="OLX148" s="700"/>
      <c r="OLY148" s="700"/>
      <c r="OLZ148" s="700"/>
      <c r="OMA148" s="700"/>
      <c r="OMB148" s="700"/>
      <c r="OMC148" s="700"/>
      <c r="OMD148" s="700"/>
      <c r="OME148" s="700"/>
      <c r="OMF148" s="700"/>
      <c r="OMG148" s="700"/>
      <c r="OMH148" s="700"/>
      <c r="OMI148" s="700"/>
      <c r="OMJ148" s="700"/>
      <c r="OMK148" s="700"/>
      <c r="OML148" s="700"/>
      <c r="OMM148" s="700"/>
      <c r="OMN148" s="700"/>
      <c r="OMO148" s="700"/>
      <c r="OMP148" s="700"/>
      <c r="OMQ148" s="700"/>
      <c r="OMR148" s="700"/>
      <c r="OMS148" s="700"/>
      <c r="OMT148" s="700"/>
      <c r="OMU148" s="700"/>
      <c r="OMV148" s="700"/>
      <c r="OMW148" s="700"/>
      <c r="OMX148" s="700"/>
      <c r="OMY148" s="700"/>
      <c r="OMZ148" s="700"/>
      <c r="ONA148" s="700"/>
      <c r="ONB148" s="700"/>
      <c r="ONC148" s="700"/>
      <c r="OND148" s="700"/>
      <c r="ONE148" s="700"/>
      <c r="ONF148" s="700"/>
      <c r="ONG148" s="700"/>
      <c r="ONH148" s="700"/>
      <c r="ONI148" s="700"/>
      <c r="ONJ148" s="700"/>
      <c r="ONK148" s="700"/>
      <c r="ONL148" s="700"/>
      <c r="ONM148" s="700"/>
      <c r="ONN148" s="700"/>
      <c r="ONO148" s="700"/>
      <c r="ONP148" s="700"/>
      <c r="ONQ148" s="700"/>
      <c r="ONR148" s="700"/>
      <c r="ONS148" s="700"/>
      <c r="ONT148" s="700"/>
      <c r="ONU148" s="700"/>
      <c r="ONV148" s="700"/>
      <c r="ONW148" s="700"/>
      <c r="ONX148" s="700"/>
      <c r="ONY148" s="700"/>
      <c r="ONZ148" s="700"/>
      <c r="OOA148" s="700"/>
      <c r="OOB148" s="700"/>
      <c r="OOC148" s="700"/>
      <c r="OOD148" s="700"/>
      <c r="OOE148" s="700"/>
      <c r="OOF148" s="700"/>
      <c r="OOG148" s="700"/>
      <c r="OOH148" s="700"/>
      <c r="OOI148" s="700"/>
      <c r="OOJ148" s="700"/>
      <c r="OOK148" s="700"/>
      <c r="OOL148" s="700"/>
      <c r="OOM148" s="700"/>
      <c r="OON148" s="700"/>
      <c r="OOO148" s="700"/>
      <c r="OOP148" s="700"/>
      <c r="OOQ148" s="700"/>
      <c r="OOR148" s="700"/>
      <c r="OOS148" s="700"/>
      <c r="OOT148" s="700"/>
      <c r="OOU148" s="700"/>
      <c r="OOV148" s="700"/>
      <c r="OOW148" s="700"/>
      <c r="OOX148" s="700"/>
      <c r="OOY148" s="700"/>
      <c r="OOZ148" s="700"/>
      <c r="OPA148" s="700"/>
      <c r="OPB148" s="700"/>
      <c r="OPC148" s="700"/>
      <c r="OPD148" s="700"/>
      <c r="OPE148" s="700"/>
      <c r="OPF148" s="700"/>
      <c r="OPG148" s="700"/>
      <c r="OPH148" s="700"/>
      <c r="OPI148" s="700"/>
      <c r="OPJ148" s="700"/>
      <c r="OPK148" s="700"/>
      <c r="OPL148" s="700"/>
      <c r="OPM148" s="700"/>
      <c r="OPN148" s="700"/>
      <c r="OPO148" s="700"/>
      <c r="OPP148" s="700"/>
      <c r="OPQ148" s="700"/>
      <c r="OPR148" s="700"/>
      <c r="OPS148" s="700"/>
      <c r="OPT148" s="700"/>
      <c r="OPU148" s="700"/>
      <c r="OPV148" s="700"/>
      <c r="OPW148" s="700"/>
      <c r="OPX148" s="700"/>
      <c r="OPY148" s="700"/>
      <c r="OPZ148" s="700"/>
      <c r="OQA148" s="700"/>
      <c r="OQB148" s="700"/>
      <c r="OQC148" s="700"/>
      <c r="OQD148" s="700"/>
      <c r="OQE148" s="700"/>
      <c r="OQF148" s="700"/>
      <c r="OQG148" s="700"/>
      <c r="OQH148" s="700"/>
      <c r="OQI148" s="700"/>
      <c r="OQJ148" s="700"/>
      <c r="OQK148" s="700"/>
      <c r="OQL148" s="700"/>
      <c r="OQM148" s="700"/>
      <c r="OQN148" s="700"/>
      <c r="OQO148" s="700"/>
      <c r="OQP148" s="700"/>
      <c r="OQQ148" s="700"/>
      <c r="OQR148" s="700"/>
      <c r="OQS148" s="700"/>
      <c r="OQT148" s="700"/>
      <c r="OQU148" s="700"/>
      <c r="OQV148" s="700"/>
      <c r="OQW148" s="700"/>
      <c r="OQX148" s="700"/>
      <c r="OQY148" s="700"/>
      <c r="OQZ148" s="700"/>
      <c r="ORA148" s="700"/>
      <c r="ORB148" s="700"/>
      <c r="ORC148" s="700"/>
      <c r="ORD148" s="700"/>
      <c r="ORE148" s="700"/>
      <c r="ORF148" s="700"/>
      <c r="ORG148" s="700"/>
      <c r="ORH148" s="700"/>
      <c r="ORI148" s="700"/>
      <c r="ORJ148" s="700"/>
      <c r="ORK148" s="700"/>
      <c r="ORL148" s="700"/>
      <c r="ORM148" s="700"/>
      <c r="ORN148" s="700"/>
      <c r="ORO148" s="700"/>
      <c r="ORP148" s="700"/>
      <c r="ORQ148" s="700"/>
      <c r="ORR148" s="700"/>
      <c r="ORS148" s="700"/>
      <c r="ORT148" s="700"/>
      <c r="ORU148" s="700"/>
      <c r="ORV148" s="700"/>
      <c r="ORW148" s="700"/>
      <c r="ORX148" s="700"/>
      <c r="ORY148" s="700"/>
      <c r="ORZ148" s="700"/>
      <c r="OSA148" s="700"/>
      <c r="OSB148" s="700"/>
      <c r="OSC148" s="700"/>
      <c r="OSD148" s="700"/>
      <c r="OSE148" s="700"/>
      <c r="OSF148" s="700"/>
      <c r="OSG148" s="700"/>
      <c r="OSH148" s="700"/>
      <c r="OSI148" s="700"/>
      <c r="OSJ148" s="700"/>
      <c r="OSK148" s="700"/>
      <c r="OSL148" s="700"/>
      <c r="OSM148" s="700"/>
      <c r="OSN148" s="700"/>
      <c r="OSO148" s="700"/>
      <c r="OSP148" s="700"/>
      <c r="OSQ148" s="700"/>
      <c r="OSR148" s="700"/>
      <c r="OSS148" s="700"/>
      <c r="OST148" s="700"/>
      <c r="OSU148" s="700"/>
      <c r="OSV148" s="700"/>
      <c r="OSW148" s="700"/>
      <c r="OSX148" s="700"/>
      <c r="OSY148" s="700"/>
      <c r="OSZ148" s="700"/>
      <c r="OTA148" s="700"/>
      <c r="OTB148" s="700"/>
      <c r="OTC148" s="700"/>
      <c r="OTD148" s="700"/>
      <c r="OTE148" s="700"/>
      <c r="OTF148" s="700"/>
      <c r="OTG148" s="700"/>
      <c r="OTH148" s="700"/>
      <c r="OTI148" s="700"/>
      <c r="OTJ148" s="700"/>
      <c r="OTK148" s="700"/>
      <c r="OTL148" s="700"/>
      <c r="OTM148" s="700"/>
      <c r="OTN148" s="700"/>
      <c r="OTO148" s="700"/>
      <c r="OTP148" s="700"/>
      <c r="OTQ148" s="700"/>
      <c r="OTR148" s="700"/>
      <c r="OTS148" s="700"/>
      <c r="OTT148" s="700"/>
      <c r="OTU148" s="700"/>
      <c r="OTV148" s="700"/>
      <c r="OTW148" s="700"/>
      <c r="OTX148" s="700"/>
      <c r="OTY148" s="700"/>
      <c r="OTZ148" s="700"/>
      <c r="OUA148" s="700"/>
      <c r="OUB148" s="700"/>
      <c r="OUC148" s="700"/>
      <c r="OUD148" s="700"/>
      <c r="OUE148" s="700"/>
      <c r="OUF148" s="700"/>
      <c r="OUG148" s="700"/>
      <c r="OUH148" s="700"/>
      <c r="OUI148" s="700"/>
      <c r="OUJ148" s="700"/>
      <c r="OUK148" s="700"/>
      <c r="OUL148" s="700"/>
      <c r="OUM148" s="700"/>
      <c r="OUN148" s="700"/>
      <c r="OUO148" s="700"/>
      <c r="OUP148" s="700"/>
      <c r="OUQ148" s="700"/>
      <c r="OUR148" s="700"/>
      <c r="OUS148" s="700"/>
      <c r="OUT148" s="700"/>
      <c r="OUU148" s="700"/>
      <c r="OUV148" s="700"/>
      <c r="OUW148" s="700"/>
      <c r="OUX148" s="700"/>
      <c r="OUY148" s="700"/>
      <c r="OUZ148" s="700"/>
      <c r="OVA148" s="700"/>
      <c r="OVB148" s="700"/>
      <c r="OVC148" s="700"/>
      <c r="OVD148" s="700"/>
      <c r="OVE148" s="700"/>
      <c r="OVF148" s="700"/>
      <c r="OVG148" s="700"/>
      <c r="OVH148" s="700"/>
      <c r="OVI148" s="700"/>
      <c r="OVJ148" s="700"/>
      <c r="OVK148" s="700"/>
      <c r="OVL148" s="700"/>
      <c r="OVM148" s="700"/>
      <c r="OVN148" s="700"/>
      <c r="OVO148" s="700"/>
      <c r="OVP148" s="700"/>
      <c r="OVQ148" s="700"/>
      <c r="OVR148" s="700"/>
      <c r="OVS148" s="700"/>
      <c r="OVT148" s="700"/>
      <c r="OVU148" s="700"/>
      <c r="OVV148" s="700"/>
      <c r="OVW148" s="700"/>
      <c r="OVX148" s="700"/>
      <c r="OVY148" s="700"/>
      <c r="OVZ148" s="700"/>
      <c r="OWA148" s="700"/>
      <c r="OWB148" s="700"/>
      <c r="OWC148" s="700"/>
      <c r="OWD148" s="700"/>
      <c r="OWE148" s="700"/>
      <c r="OWF148" s="700"/>
      <c r="OWG148" s="700"/>
      <c r="OWH148" s="700"/>
      <c r="OWI148" s="700"/>
      <c r="OWJ148" s="700"/>
      <c r="OWK148" s="700"/>
      <c r="OWL148" s="700"/>
      <c r="OWM148" s="700"/>
      <c r="OWN148" s="700"/>
      <c r="OWO148" s="700"/>
      <c r="OWP148" s="700"/>
      <c r="OWQ148" s="700"/>
      <c r="OWR148" s="700"/>
      <c r="OWS148" s="700"/>
      <c r="OWT148" s="700"/>
      <c r="OWU148" s="700"/>
      <c r="OWV148" s="700"/>
      <c r="OWW148" s="700"/>
      <c r="OWX148" s="700"/>
      <c r="OWY148" s="700"/>
      <c r="OWZ148" s="700"/>
      <c r="OXA148" s="700"/>
      <c r="OXB148" s="700"/>
      <c r="OXC148" s="700"/>
      <c r="OXD148" s="700"/>
      <c r="OXE148" s="700"/>
      <c r="OXF148" s="700"/>
      <c r="OXG148" s="700"/>
      <c r="OXH148" s="700"/>
      <c r="OXI148" s="700"/>
      <c r="OXJ148" s="700"/>
      <c r="OXK148" s="700"/>
      <c r="OXL148" s="700"/>
      <c r="OXM148" s="700"/>
      <c r="OXN148" s="700"/>
      <c r="OXO148" s="700"/>
      <c r="OXP148" s="700"/>
      <c r="OXQ148" s="700"/>
      <c r="OXR148" s="700"/>
      <c r="OXS148" s="700"/>
      <c r="OXT148" s="700"/>
      <c r="OXU148" s="700"/>
      <c r="OXV148" s="700"/>
      <c r="OXW148" s="700"/>
      <c r="OXX148" s="700"/>
      <c r="OXY148" s="700"/>
      <c r="OXZ148" s="700"/>
      <c r="OYA148" s="700"/>
      <c r="OYB148" s="700"/>
      <c r="OYC148" s="700"/>
      <c r="OYD148" s="700"/>
      <c r="OYE148" s="700"/>
      <c r="OYF148" s="700"/>
      <c r="OYG148" s="700"/>
      <c r="OYH148" s="700"/>
      <c r="OYI148" s="700"/>
      <c r="OYJ148" s="700"/>
      <c r="OYK148" s="700"/>
      <c r="OYL148" s="700"/>
      <c r="OYM148" s="700"/>
      <c r="OYN148" s="700"/>
      <c r="OYO148" s="700"/>
      <c r="OYP148" s="700"/>
      <c r="OYQ148" s="700"/>
      <c r="OYR148" s="700"/>
      <c r="OYS148" s="700"/>
      <c r="OYT148" s="700"/>
      <c r="OYU148" s="700"/>
      <c r="OYV148" s="700"/>
      <c r="OYW148" s="700"/>
      <c r="OYX148" s="700"/>
      <c r="OYY148" s="700"/>
      <c r="OYZ148" s="700"/>
      <c r="OZA148" s="700"/>
      <c r="OZB148" s="700"/>
      <c r="OZC148" s="700"/>
      <c r="OZD148" s="700"/>
      <c r="OZE148" s="700"/>
      <c r="OZF148" s="700"/>
      <c r="OZG148" s="700"/>
      <c r="OZH148" s="700"/>
      <c r="OZI148" s="700"/>
      <c r="OZJ148" s="700"/>
      <c r="OZK148" s="700"/>
      <c r="OZL148" s="700"/>
      <c r="OZM148" s="700"/>
      <c r="OZN148" s="700"/>
      <c r="OZO148" s="700"/>
      <c r="OZP148" s="700"/>
      <c r="OZQ148" s="700"/>
      <c r="OZR148" s="700"/>
      <c r="OZS148" s="700"/>
      <c r="OZT148" s="700"/>
      <c r="OZU148" s="700"/>
      <c r="OZV148" s="700"/>
      <c r="OZW148" s="700"/>
      <c r="OZX148" s="700"/>
      <c r="OZY148" s="700"/>
      <c r="OZZ148" s="700"/>
      <c r="PAA148" s="700"/>
      <c r="PAB148" s="700"/>
      <c r="PAC148" s="700"/>
      <c r="PAD148" s="700"/>
      <c r="PAE148" s="700"/>
      <c r="PAF148" s="700"/>
      <c r="PAG148" s="700"/>
      <c r="PAH148" s="700"/>
      <c r="PAI148" s="700"/>
      <c r="PAJ148" s="700"/>
      <c r="PAK148" s="700"/>
      <c r="PAL148" s="700"/>
      <c r="PAM148" s="700"/>
      <c r="PAN148" s="700"/>
      <c r="PAO148" s="700"/>
      <c r="PAP148" s="700"/>
      <c r="PAQ148" s="700"/>
      <c r="PAR148" s="700"/>
      <c r="PAS148" s="700"/>
      <c r="PAT148" s="700"/>
      <c r="PAU148" s="700"/>
      <c r="PAV148" s="700"/>
      <c r="PAW148" s="700"/>
      <c r="PAX148" s="700"/>
      <c r="PAY148" s="700"/>
      <c r="PAZ148" s="700"/>
      <c r="PBA148" s="700"/>
      <c r="PBB148" s="700"/>
      <c r="PBC148" s="700"/>
      <c r="PBD148" s="700"/>
      <c r="PBE148" s="700"/>
      <c r="PBF148" s="700"/>
      <c r="PBG148" s="700"/>
      <c r="PBH148" s="700"/>
      <c r="PBI148" s="700"/>
      <c r="PBJ148" s="700"/>
      <c r="PBK148" s="700"/>
      <c r="PBL148" s="700"/>
      <c r="PBM148" s="700"/>
      <c r="PBN148" s="700"/>
      <c r="PBO148" s="700"/>
      <c r="PBP148" s="700"/>
      <c r="PBQ148" s="700"/>
      <c r="PBR148" s="700"/>
      <c r="PBS148" s="700"/>
      <c r="PBT148" s="700"/>
      <c r="PBU148" s="700"/>
      <c r="PBV148" s="700"/>
      <c r="PBW148" s="700"/>
      <c r="PBX148" s="700"/>
      <c r="PBY148" s="700"/>
      <c r="PBZ148" s="700"/>
      <c r="PCA148" s="700"/>
      <c r="PCB148" s="700"/>
      <c r="PCC148" s="700"/>
      <c r="PCD148" s="700"/>
      <c r="PCE148" s="700"/>
      <c r="PCF148" s="700"/>
      <c r="PCG148" s="700"/>
      <c r="PCH148" s="700"/>
      <c r="PCI148" s="700"/>
      <c r="PCJ148" s="700"/>
      <c r="PCK148" s="700"/>
      <c r="PCL148" s="700"/>
      <c r="PCM148" s="700"/>
      <c r="PCN148" s="700"/>
      <c r="PCO148" s="700"/>
      <c r="PCP148" s="700"/>
      <c r="PCQ148" s="700"/>
      <c r="PCR148" s="700"/>
      <c r="PCS148" s="700"/>
      <c r="PCT148" s="700"/>
      <c r="PCU148" s="700"/>
      <c r="PCV148" s="700"/>
      <c r="PCW148" s="700"/>
      <c r="PCX148" s="700"/>
      <c r="PCY148" s="700"/>
      <c r="PCZ148" s="700"/>
      <c r="PDA148" s="700"/>
      <c r="PDB148" s="700"/>
      <c r="PDC148" s="700"/>
      <c r="PDD148" s="700"/>
      <c r="PDE148" s="700"/>
      <c r="PDF148" s="700"/>
      <c r="PDG148" s="700"/>
      <c r="PDH148" s="700"/>
      <c r="PDI148" s="700"/>
      <c r="PDJ148" s="700"/>
      <c r="PDK148" s="700"/>
      <c r="PDL148" s="700"/>
      <c r="PDM148" s="700"/>
      <c r="PDN148" s="700"/>
      <c r="PDO148" s="700"/>
      <c r="PDP148" s="700"/>
      <c r="PDQ148" s="700"/>
      <c r="PDR148" s="700"/>
      <c r="PDS148" s="700"/>
      <c r="PDT148" s="700"/>
      <c r="PDU148" s="700"/>
      <c r="PDV148" s="700"/>
      <c r="PDW148" s="700"/>
      <c r="PDX148" s="700"/>
      <c r="PDY148" s="700"/>
      <c r="PDZ148" s="700"/>
      <c r="PEA148" s="700"/>
      <c r="PEB148" s="700"/>
      <c r="PEC148" s="700"/>
      <c r="PED148" s="700"/>
      <c r="PEE148" s="700"/>
      <c r="PEF148" s="700"/>
      <c r="PEG148" s="700"/>
      <c r="PEH148" s="700"/>
      <c r="PEI148" s="700"/>
      <c r="PEJ148" s="700"/>
      <c r="PEK148" s="700"/>
      <c r="PEL148" s="700"/>
      <c r="PEM148" s="700"/>
      <c r="PEN148" s="700"/>
      <c r="PEO148" s="700"/>
      <c r="PEP148" s="700"/>
      <c r="PEQ148" s="700"/>
      <c r="PER148" s="700"/>
      <c r="PES148" s="700"/>
      <c r="PET148" s="700"/>
      <c r="PEU148" s="700"/>
      <c r="PEV148" s="700"/>
      <c r="PEW148" s="700"/>
      <c r="PEX148" s="700"/>
      <c r="PEY148" s="700"/>
      <c r="PEZ148" s="700"/>
      <c r="PFA148" s="700"/>
      <c r="PFB148" s="700"/>
      <c r="PFC148" s="700"/>
      <c r="PFD148" s="700"/>
      <c r="PFE148" s="700"/>
      <c r="PFF148" s="700"/>
      <c r="PFG148" s="700"/>
      <c r="PFH148" s="700"/>
      <c r="PFI148" s="700"/>
      <c r="PFJ148" s="700"/>
      <c r="PFK148" s="700"/>
      <c r="PFL148" s="700"/>
      <c r="PFM148" s="700"/>
      <c r="PFN148" s="700"/>
      <c r="PFO148" s="700"/>
      <c r="PFP148" s="700"/>
      <c r="PFQ148" s="700"/>
      <c r="PFR148" s="700"/>
      <c r="PFS148" s="700"/>
      <c r="PFT148" s="700"/>
      <c r="PFU148" s="700"/>
      <c r="PFV148" s="700"/>
      <c r="PFW148" s="700"/>
      <c r="PFX148" s="700"/>
      <c r="PFY148" s="700"/>
      <c r="PFZ148" s="700"/>
      <c r="PGA148" s="700"/>
      <c r="PGB148" s="700"/>
      <c r="PGC148" s="700"/>
      <c r="PGD148" s="700"/>
      <c r="PGE148" s="700"/>
      <c r="PGF148" s="700"/>
      <c r="PGG148" s="700"/>
      <c r="PGH148" s="700"/>
      <c r="PGI148" s="700"/>
      <c r="PGJ148" s="700"/>
      <c r="PGK148" s="700"/>
      <c r="PGL148" s="700"/>
      <c r="PGM148" s="700"/>
      <c r="PGN148" s="700"/>
      <c r="PGO148" s="700"/>
      <c r="PGP148" s="700"/>
      <c r="PGQ148" s="700"/>
      <c r="PGR148" s="700"/>
      <c r="PGS148" s="700"/>
      <c r="PGT148" s="700"/>
      <c r="PGU148" s="700"/>
      <c r="PGV148" s="700"/>
      <c r="PGW148" s="700"/>
      <c r="PGX148" s="700"/>
      <c r="PGY148" s="700"/>
      <c r="PGZ148" s="700"/>
      <c r="PHA148" s="700"/>
      <c r="PHB148" s="700"/>
      <c r="PHC148" s="700"/>
      <c r="PHD148" s="700"/>
      <c r="PHE148" s="700"/>
      <c r="PHF148" s="700"/>
      <c r="PHG148" s="700"/>
      <c r="PHH148" s="700"/>
      <c r="PHI148" s="700"/>
      <c r="PHJ148" s="700"/>
      <c r="PHK148" s="700"/>
      <c r="PHL148" s="700"/>
      <c r="PHM148" s="700"/>
      <c r="PHN148" s="700"/>
      <c r="PHO148" s="700"/>
      <c r="PHP148" s="700"/>
      <c r="PHQ148" s="700"/>
      <c r="PHR148" s="700"/>
      <c r="PHS148" s="700"/>
      <c r="PHT148" s="700"/>
      <c r="PHU148" s="700"/>
      <c r="PHV148" s="700"/>
      <c r="PHW148" s="700"/>
      <c r="PHX148" s="700"/>
      <c r="PHY148" s="700"/>
      <c r="PHZ148" s="700"/>
      <c r="PIA148" s="700"/>
      <c r="PIB148" s="700"/>
      <c r="PIC148" s="700"/>
      <c r="PID148" s="700"/>
      <c r="PIE148" s="700"/>
      <c r="PIF148" s="700"/>
      <c r="PIG148" s="700"/>
      <c r="PIH148" s="700"/>
      <c r="PII148" s="700"/>
      <c r="PIJ148" s="700"/>
      <c r="PIK148" s="700"/>
      <c r="PIL148" s="700"/>
      <c r="PIM148" s="700"/>
      <c r="PIN148" s="700"/>
      <c r="PIO148" s="700"/>
      <c r="PIP148" s="700"/>
      <c r="PIQ148" s="700"/>
      <c r="PIR148" s="700"/>
      <c r="PIS148" s="700"/>
      <c r="PIT148" s="700"/>
      <c r="PIU148" s="700"/>
      <c r="PIV148" s="700"/>
      <c r="PIW148" s="700"/>
      <c r="PIX148" s="700"/>
      <c r="PIY148" s="700"/>
      <c r="PIZ148" s="700"/>
      <c r="PJA148" s="700"/>
      <c r="PJB148" s="700"/>
      <c r="PJC148" s="700"/>
      <c r="PJD148" s="700"/>
      <c r="PJE148" s="700"/>
      <c r="PJF148" s="700"/>
      <c r="PJG148" s="700"/>
      <c r="PJH148" s="700"/>
      <c r="PJI148" s="700"/>
      <c r="PJJ148" s="700"/>
      <c r="PJK148" s="700"/>
      <c r="PJL148" s="700"/>
      <c r="PJM148" s="700"/>
      <c r="PJN148" s="700"/>
      <c r="PJO148" s="700"/>
      <c r="PJP148" s="700"/>
      <c r="PJQ148" s="700"/>
      <c r="PJR148" s="700"/>
      <c r="PJS148" s="700"/>
      <c r="PJT148" s="700"/>
      <c r="PJU148" s="700"/>
      <c r="PJV148" s="700"/>
      <c r="PJW148" s="700"/>
      <c r="PJX148" s="700"/>
      <c r="PJY148" s="700"/>
      <c r="PJZ148" s="700"/>
      <c r="PKA148" s="700"/>
      <c r="PKB148" s="700"/>
      <c r="PKC148" s="700"/>
      <c r="PKD148" s="700"/>
      <c r="PKE148" s="700"/>
      <c r="PKF148" s="700"/>
      <c r="PKG148" s="700"/>
      <c r="PKH148" s="700"/>
      <c r="PKI148" s="700"/>
      <c r="PKJ148" s="700"/>
      <c r="PKK148" s="700"/>
      <c r="PKL148" s="700"/>
      <c r="PKM148" s="700"/>
      <c r="PKN148" s="700"/>
      <c r="PKO148" s="700"/>
      <c r="PKP148" s="700"/>
      <c r="PKQ148" s="700"/>
      <c r="PKR148" s="700"/>
      <c r="PKS148" s="700"/>
      <c r="PKT148" s="700"/>
      <c r="PKU148" s="700"/>
      <c r="PKV148" s="700"/>
      <c r="PKW148" s="700"/>
      <c r="PKX148" s="700"/>
      <c r="PKY148" s="700"/>
      <c r="PKZ148" s="700"/>
      <c r="PLA148" s="700"/>
      <c r="PLB148" s="700"/>
      <c r="PLC148" s="700"/>
      <c r="PLD148" s="700"/>
      <c r="PLE148" s="700"/>
      <c r="PLF148" s="700"/>
      <c r="PLG148" s="700"/>
      <c r="PLH148" s="700"/>
      <c r="PLI148" s="700"/>
      <c r="PLJ148" s="700"/>
      <c r="PLK148" s="700"/>
      <c r="PLL148" s="700"/>
      <c r="PLM148" s="700"/>
      <c r="PLN148" s="700"/>
      <c r="PLO148" s="700"/>
      <c r="PLP148" s="700"/>
      <c r="PLQ148" s="700"/>
      <c r="PLR148" s="700"/>
      <c r="PLS148" s="700"/>
      <c r="PLT148" s="700"/>
      <c r="PLU148" s="700"/>
      <c r="PLV148" s="700"/>
      <c r="PLW148" s="700"/>
      <c r="PLX148" s="700"/>
      <c r="PLY148" s="700"/>
      <c r="PLZ148" s="700"/>
      <c r="PMA148" s="700"/>
      <c r="PMB148" s="700"/>
      <c r="PMC148" s="700"/>
      <c r="PMD148" s="700"/>
      <c r="PME148" s="700"/>
      <c r="PMF148" s="700"/>
      <c r="PMG148" s="700"/>
      <c r="PMH148" s="700"/>
      <c r="PMI148" s="700"/>
      <c r="PMJ148" s="700"/>
      <c r="PMK148" s="700"/>
      <c r="PML148" s="700"/>
      <c r="PMM148" s="700"/>
      <c r="PMN148" s="700"/>
      <c r="PMO148" s="700"/>
      <c r="PMP148" s="700"/>
      <c r="PMQ148" s="700"/>
      <c r="PMR148" s="700"/>
      <c r="PMS148" s="700"/>
      <c r="PMT148" s="700"/>
      <c r="PMU148" s="700"/>
      <c r="PMV148" s="700"/>
      <c r="PMW148" s="700"/>
      <c r="PMX148" s="700"/>
      <c r="PMY148" s="700"/>
      <c r="PMZ148" s="700"/>
      <c r="PNA148" s="700"/>
      <c r="PNB148" s="700"/>
      <c r="PNC148" s="700"/>
      <c r="PND148" s="700"/>
      <c r="PNE148" s="700"/>
      <c r="PNF148" s="700"/>
      <c r="PNG148" s="700"/>
      <c r="PNH148" s="700"/>
      <c r="PNI148" s="700"/>
      <c r="PNJ148" s="700"/>
      <c r="PNK148" s="700"/>
      <c r="PNL148" s="700"/>
      <c r="PNM148" s="700"/>
      <c r="PNN148" s="700"/>
      <c r="PNO148" s="700"/>
      <c r="PNP148" s="700"/>
      <c r="PNQ148" s="700"/>
      <c r="PNR148" s="700"/>
      <c r="PNS148" s="700"/>
      <c r="PNT148" s="700"/>
      <c r="PNU148" s="700"/>
      <c r="PNV148" s="700"/>
      <c r="PNW148" s="700"/>
      <c r="PNX148" s="700"/>
      <c r="PNY148" s="700"/>
      <c r="PNZ148" s="700"/>
      <c r="POA148" s="700"/>
      <c r="POB148" s="700"/>
      <c r="POC148" s="700"/>
      <c r="POD148" s="700"/>
      <c r="POE148" s="700"/>
      <c r="POF148" s="700"/>
      <c r="POG148" s="700"/>
      <c r="POH148" s="700"/>
      <c r="POI148" s="700"/>
      <c r="POJ148" s="700"/>
      <c r="POK148" s="700"/>
      <c r="POL148" s="700"/>
      <c r="POM148" s="700"/>
      <c r="PON148" s="700"/>
      <c r="POO148" s="700"/>
      <c r="POP148" s="700"/>
      <c r="POQ148" s="700"/>
      <c r="POR148" s="700"/>
      <c r="POS148" s="700"/>
      <c r="POT148" s="700"/>
      <c r="POU148" s="700"/>
      <c r="POV148" s="700"/>
      <c r="POW148" s="700"/>
      <c r="POX148" s="700"/>
      <c r="POY148" s="700"/>
      <c r="POZ148" s="700"/>
      <c r="PPA148" s="700"/>
      <c r="PPB148" s="700"/>
      <c r="PPC148" s="700"/>
      <c r="PPD148" s="700"/>
      <c r="PPE148" s="700"/>
      <c r="PPF148" s="700"/>
      <c r="PPG148" s="700"/>
      <c r="PPH148" s="700"/>
      <c r="PPI148" s="700"/>
      <c r="PPJ148" s="700"/>
      <c r="PPK148" s="700"/>
      <c r="PPL148" s="700"/>
      <c r="PPM148" s="700"/>
      <c r="PPN148" s="700"/>
      <c r="PPO148" s="700"/>
      <c r="PPP148" s="700"/>
      <c r="PPQ148" s="700"/>
      <c r="PPR148" s="700"/>
      <c r="PPS148" s="700"/>
      <c r="PPT148" s="700"/>
      <c r="PPU148" s="700"/>
      <c r="PPV148" s="700"/>
      <c r="PPW148" s="700"/>
      <c r="PPX148" s="700"/>
      <c r="PPY148" s="700"/>
      <c r="PPZ148" s="700"/>
      <c r="PQA148" s="700"/>
      <c r="PQB148" s="700"/>
      <c r="PQC148" s="700"/>
      <c r="PQD148" s="700"/>
      <c r="PQE148" s="700"/>
      <c r="PQF148" s="700"/>
      <c r="PQG148" s="700"/>
      <c r="PQH148" s="700"/>
      <c r="PQI148" s="700"/>
      <c r="PQJ148" s="700"/>
      <c r="PQK148" s="700"/>
      <c r="PQL148" s="700"/>
      <c r="PQM148" s="700"/>
      <c r="PQN148" s="700"/>
      <c r="PQO148" s="700"/>
      <c r="PQP148" s="700"/>
      <c r="PQQ148" s="700"/>
      <c r="PQR148" s="700"/>
      <c r="PQS148" s="700"/>
      <c r="PQT148" s="700"/>
      <c r="PQU148" s="700"/>
      <c r="PQV148" s="700"/>
      <c r="PQW148" s="700"/>
      <c r="PQX148" s="700"/>
      <c r="PQY148" s="700"/>
      <c r="PQZ148" s="700"/>
      <c r="PRA148" s="700"/>
      <c r="PRB148" s="700"/>
      <c r="PRC148" s="700"/>
      <c r="PRD148" s="700"/>
      <c r="PRE148" s="700"/>
      <c r="PRF148" s="700"/>
      <c r="PRG148" s="700"/>
      <c r="PRH148" s="700"/>
      <c r="PRI148" s="700"/>
      <c r="PRJ148" s="700"/>
      <c r="PRK148" s="700"/>
      <c r="PRL148" s="700"/>
      <c r="PRM148" s="700"/>
      <c r="PRN148" s="700"/>
      <c r="PRO148" s="700"/>
      <c r="PRP148" s="700"/>
      <c r="PRQ148" s="700"/>
      <c r="PRR148" s="700"/>
      <c r="PRS148" s="700"/>
      <c r="PRT148" s="700"/>
      <c r="PRU148" s="700"/>
      <c r="PRV148" s="700"/>
      <c r="PRW148" s="700"/>
      <c r="PRX148" s="700"/>
      <c r="PRY148" s="700"/>
      <c r="PRZ148" s="700"/>
      <c r="PSA148" s="700"/>
      <c r="PSB148" s="700"/>
      <c r="PSC148" s="700"/>
      <c r="PSD148" s="700"/>
      <c r="PSE148" s="700"/>
      <c r="PSF148" s="700"/>
      <c r="PSG148" s="700"/>
      <c r="PSH148" s="700"/>
      <c r="PSI148" s="700"/>
      <c r="PSJ148" s="700"/>
      <c r="PSK148" s="700"/>
      <c r="PSL148" s="700"/>
      <c r="PSM148" s="700"/>
      <c r="PSN148" s="700"/>
      <c r="PSO148" s="700"/>
      <c r="PSP148" s="700"/>
      <c r="PSQ148" s="700"/>
      <c r="PSR148" s="700"/>
      <c r="PSS148" s="700"/>
      <c r="PST148" s="700"/>
      <c r="PSU148" s="700"/>
      <c r="PSV148" s="700"/>
      <c r="PSW148" s="700"/>
      <c r="PSX148" s="700"/>
      <c r="PSY148" s="700"/>
      <c r="PSZ148" s="700"/>
      <c r="PTA148" s="700"/>
      <c r="PTB148" s="700"/>
      <c r="PTC148" s="700"/>
      <c r="PTD148" s="700"/>
      <c r="PTE148" s="700"/>
      <c r="PTF148" s="700"/>
      <c r="PTG148" s="700"/>
      <c r="PTH148" s="700"/>
      <c r="PTI148" s="700"/>
      <c r="PTJ148" s="700"/>
      <c r="PTK148" s="700"/>
      <c r="PTL148" s="700"/>
      <c r="PTM148" s="700"/>
      <c r="PTN148" s="700"/>
      <c r="PTO148" s="700"/>
      <c r="PTP148" s="700"/>
      <c r="PTQ148" s="700"/>
      <c r="PTR148" s="700"/>
      <c r="PTS148" s="700"/>
      <c r="PTT148" s="700"/>
      <c r="PTU148" s="700"/>
      <c r="PTV148" s="700"/>
      <c r="PTW148" s="700"/>
      <c r="PTX148" s="700"/>
      <c r="PTY148" s="700"/>
      <c r="PTZ148" s="700"/>
      <c r="PUA148" s="700"/>
      <c r="PUB148" s="700"/>
      <c r="PUC148" s="700"/>
      <c r="PUD148" s="700"/>
      <c r="PUE148" s="700"/>
      <c r="PUF148" s="700"/>
      <c r="PUG148" s="700"/>
      <c r="PUH148" s="700"/>
      <c r="PUI148" s="700"/>
      <c r="PUJ148" s="700"/>
      <c r="PUK148" s="700"/>
      <c r="PUL148" s="700"/>
      <c r="PUM148" s="700"/>
      <c r="PUN148" s="700"/>
      <c r="PUO148" s="700"/>
      <c r="PUP148" s="700"/>
      <c r="PUQ148" s="700"/>
      <c r="PUR148" s="700"/>
      <c r="PUS148" s="700"/>
      <c r="PUT148" s="700"/>
      <c r="PUU148" s="700"/>
      <c r="PUV148" s="700"/>
      <c r="PUW148" s="700"/>
      <c r="PUX148" s="700"/>
      <c r="PUY148" s="700"/>
      <c r="PUZ148" s="700"/>
      <c r="PVA148" s="700"/>
      <c r="PVB148" s="700"/>
      <c r="PVC148" s="700"/>
      <c r="PVD148" s="700"/>
      <c r="PVE148" s="700"/>
      <c r="PVF148" s="700"/>
      <c r="PVG148" s="700"/>
      <c r="PVH148" s="700"/>
      <c r="PVI148" s="700"/>
      <c r="PVJ148" s="700"/>
      <c r="PVK148" s="700"/>
      <c r="PVL148" s="700"/>
      <c r="PVM148" s="700"/>
      <c r="PVN148" s="700"/>
      <c r="PVO148" s="700"/>
      <c r="PVP148" s="700"/>
      <c r="PVQ148" s="700"/>
      <c r="PVR148" s="700"/>
      <c r="PVS148" s="700"/>
      <c r="PVT148" s="700"/>
      <c r="PVU148" s="700"/>
      <c r="PVV148" s="700"/>
      <c r="PVW148" s="700"/>
      <c r="PVX148" s="700"/>
      <c r="PVY148" s="700"/>
      <c r="PVZ148" s="700"/>
      <c r="PWA148" s="700"/>
      <c r="PWB148" s="700"/>
      <c r="PWC148" s="700"/>
      <c r="PWD148" s="700"/>
      <c r="PWE148" s="700"/>
      <c r="PWF148" s="700"/>
      <c r="PWG148" s="700"/>
      <c r="PWH148" s="700"/>
      <c r="PWI148" s="700"/>
      <c r="PWJ148" s="700"/>
      <c r="PWK148" s="700"/>
      <c r="PWL148" s="700"/>
      <c r="PWM148" s="700"/>
      <c r="PWN148" s="700"/>
      <c r="PWO148" s="700"/>
      <c r="PWP148" s="700"/>
      <c r="PWQ148" s="700"/>
      <c r="PWR148" s="700"/>
      <c r="PWS148" s="700"/>
      <c r="PWT148" s="700"/>
      <c r="PWU148" s="700"/>
      <c r="PWV148" s="700"/>
      <c r="PWW148" s="700"/>
      <c r="PWX148" s="700"/>
      <c r="PWY148" s="700"/>
      <c r="PWZ148" s="700"/>
      <c r="PXA148" s="700"/>
      <c r="PXB148" s="700"/>
      <c r="PXC148" s="700"/>
      <c r="PXD148" s="700"/>
      <c r="PXE148" s="700"/>
      <c r="PXF148" s="700"/>
      <c r="PXG148" s="700"/>
      <c r="PXH148" s="700"/>
      <c r="PXI148" s="700"/>
      <c r="PXJ148" s="700"/>
      <c r="PXK148" s="700"/>
      <c r="PXL148" s="700"/>
      <c r="PXM148" s="700"/>
      <c r="PXN148" s="700"/>
      <c r="PXO148" s="700"/>
      <c r="PXP148" s="700"/>
      <c r="PXQ148" s="700"/>
      <c r="PXR148" s="700"/>
      <c r="PXS148" s="700"/>
      <c r="PXT148" s="700"/>
      <c r="PXU148" s="700"/>
      <c r="PXV148" s="700"/>
      <c r="PXW148" s="700"/>
      <c r="PXX148" s="700"/>
      <c r="PXY148" s="700"/>
      <c r="PXZ148" s="700"/>
      <c r="PYA148" s="700"/>
      <c r="PYB148" s="700"/>
      <c r="PYC148" s="700"/>
      <c r="PYD148" s="700"/>
      <c r="PYE148" s="700"/>
      <c r="PYF148" s="700"/>
      <c r="PYG148" s="700"/>
      <c r="PYH148" s="700"/>
      <c r="PYI148" s="700"/>
      <c r="PYJ148" s="700"/>
      <c r="PYK148" s="700"/>
      <c r="PYL148" s="700"/>
      <c r="PYM148" s="700"/>
      <c r="PYN148" s="700"/>
      <c r="PYO148" s="700"/>
      <c r="PYP148" s="700"/>
      <c r="PYQ148" s="700"/>
      <c r="PYR148" s="700"/>
      <c r="PYS148" s="700"/>
      <c r="PYT148" s="700"/>
      <c r="PYU148" s="700"/>
      <c r="PYV148" s="700"/>
      <c r="PYW148" s="700"/>
      <c r="PYX148" s="700"/>
      <c r="PYY148" s="700"/>
      <c r="PYZ148" s="700"/>
      <c r="PZA148" s="700"/>
      <c r="PZB148" s="700"/>
      <c r="PZC148" s="700"/>
      <c r="PZD148" s="700"/>
      <c r="PZE148" s="700"/>
      <c r="PZF148" s="700"/>
      <c r="PZG148" s="700"/>
      <c r="PZH148" s="700"/>
      <c r="PZI148" s="700"/>
      <c r="PZJ148" s="700"/>
      <c r="PZK148" s="700"/>
      <c r="PZL148" s="700"/>
      <c r="PZM148" s="700"/>
      <c r="PZN148" s="700"/>
      <c r="PZO148" s="700"/>
      <c r="PZP148" s="700"/>
      <c r="PZQ148" s="700"/>
      <c r="PZR148" s="700"/>
      <c r="PZS148" s="700"/>
      <c r="PZT148" s="700"/>
      <c r="PZU148" s="700"/>
      <c r="PZV148" s="700"/>
      <c r="PZW148" s="700"/>
      <c r="PZX148" s="700"/>
      <c r="PZY148" s="700"/>
      <c r="PZZ148" s="700"/>
      <c r="QAA148" s="700"/>
      <c r="QAB148" s="700"/>
      <c r="QAC148" s="700"/>
      <c r="QAD148" s="700"/>
      <c r="QAE148" s="700"/>
      <c r="QAF148" s="700"/>
      <c r="QAG148" s="700"/>
      <c r="QAH148" s="700"/>
      <c r="QAI148" s="700"/>
      <c r="QAJ148" s="700"/>
      <c r="QAK148" s="700"/>
      <c r="QAL148" s="700"/>
      <c r="QAM148" s="700"/>
      <c r="QAN148" s="700"/>
      <c r="QAO148" s="700"/>
      <c r="QAP148" s="700"/>
      <c r="QAQ148" s="700"/>
      <c r="QAR148" s="700"/>
      <c r="QAS148" s="700"/>
      <c r="QAT148" s="700"/>
      <c r="QAU148" s="700"/>
      <c r="QAV148" s="700"/>
      <c r="QAW148" s="700"/>
      <c r="QAX148" s="700"/>
      <c r="QAY148" s="700"/>
      <c r="QAZ148" s="700"/>
      <c r="QBA148" s="700"/>
      <c r="QBB148" s="700"/>
      <c r="QBC148" s="700"/>
      <c r="QBD148" s="700"/>
      <c r="QBE148" s="700"/>
      <c r="QBF148" s="700"/>
      <c r="QBG148" s="700"/>
      <c r="QBH148" s="700"/>
      <c r="QBI148" s="700"/>
      <c r="QBJ148" s="700"/>
      <c r="QBK148" s="700"/>
      <c r="QBL148" s="700"/>
      <c r="QBM148" s="700"/>
      <c r="QBN148" s="700"/>
      <c r="QBO148" s="700"/>
      <c r="QBP148" s="700"/>
      <c r="QBQ148" s="700"/>
      <c r="QBR148" s="700"/>
      <c r="QBS148" s="700"/>
      <c r="QBT148" s="700"/>
      <c r="QBU148" s="700"/>
      <c r="QBV148" s="700"/>
      <c r="QBW148" s="700"/>
      <c r="QBX148" s="700"/>
      <c r="QBY148" s="700"/>
      <c r="QBZ148" s="700"/>
      <c r="QCA148" s="700"/>
      <c r="QCB148" s="700"/>
      <c r="QCC148" s="700"/>
      <c r="QCD148" s="700"/>
      <c r="QCE148" s="700"/>
      <c r="QCF148" s="700"/>
      <c r="QCG148" s="700"/>
      <c r="QCH148" s="700"/>
      <c r="QCI148" s="700"/>
      <c r="QCJ148" s="700"/>
      <c r="QCK148" s="700"/>
      <c r="QCL148" s="700"/>
      <c r="QCM148" s="700"/>
      <c r="QCN148" s="700"/>
      <c r="QCO148" s="700"/>
      <c r="QCP148" s="700"/>
      <c r="QCQ148" s="700"/>
      <c r="QCR148" s="700"/>
      <c r="QCS148" s="700"/>
      <c r="QCT148" s="700"/>
      <c r="QCU148" s="700"/>
      <c r="QCV148" s="700"/>
      <c r="QCW148" s="700"/>
      <c r="QCX148" s="700"/>
      <c r="QCY148" s="700"/>
      <c r="QCZ148" s="700"/>
      <c r="QDA148" s="700"/>
      <c r="QDB148" s="700"/>
      <c r="QDC148" s="700"/>
      <c r="QDD148" s="700"/>
      <c r="QDE148" s="700"/>
      <c r="QDF148" s="700"/>
      <c r="QDG148" s="700"/>
      <c r="QDH148" s="700"/>
      <c r="QDI148" s="700"/>
      <c r="QDJ148" s="700"/>
      <c r="QDK148" s="700"/>
      <c r="QDL148" s="700"/>
      <c r="QDM148" s="700"/>
      <c r="QDN148" s="700"/>
      <c r="QDO148" s="700"/>
      <c r="QDP148" s="700"/>
      <c r="QDQ148" s="700"/>
      <c r="QDR148" s="700"/>
      <c r="QDS148" s="700"/>
      <c r="QDT148" s="700"/>
      <c r="QDU148" s="700"/>
      <c r="QDV148" s="700"/>
      <c r="QDW148" s="700"/>
      <c r="QDX148" s="700"/>
      <c r="QDY148" s="700"/>
      <c r="QDZ148" s="700"/>
      <c r="QEA148" s="700"/>
      <c r="QEB148" s="700"/>
      <c r="QEC148" s="700"/>
      <c r="QED148" s="700"/>
      <c r="QEE148" s="700"/>
      <c r="QEF148" s="700"/>
      <c r="QEG148" s="700"/>
      <c r="QEH148" s="700"/>
      <c r="QEI148" s="700"/>
      <c r="QEJ148" s="700"/>
      <c r="QEK148" s="700"/>
      <c r="QEL148" s="700"/>
      <c r="QEM148" s="700"/>
      <c r="QEN148" s="700"/>
      <c r="QEO148" s="700"/>
      <c r="QEP148" s="700"/>
      <c r="QEQ148" s="700"/>
      <c r="QER148" s="700"/>
      <c r="QES148" s="700"/>
      <c r="QET148" s="700"/>
      <c r="QEU148" s="700"/>
      <c r="QEV148" s="700"/>
      <c r="QEW148" s="700"/>
      <c r="QEX148" s="700"/>
      <c r="QEY148" s="700"/>
      <c r="QEZ148" s="700"/>
      <c r="QFA148" s="700"/>
      <c r="QFB148" s="700"/>
      <c r="QFC148" s="700"/>
      <c r="QFD148" s="700"/>
      <c r="QFE148" s="700"/>
      <c r="QFF148" s="700"/>
      <c r="QFG148" s="700"/>
      <c r="QFH148" s="700"/>
      <c r="QFI148" s="700"/>
      <c r="QFJ148" s="700"/>
      <c r="QFK148" s="700"/>
      <c r="QFL148" s="700"/>
      <c r="QFM148" s="700"/>
      <c r="QFN148" s="700"/>
      <c r="QFO148" s="700"/>
      <c r="QFP148" s="700"/>
      <c r="QFQ148" s="700"/>
      <c r="QFR148" s="700"/>
      <c r="QFS148" s="700"/>
      <c r="QFT148" s="700"/>
      <c r="QFU148" s="700"/>
      <c r="QFV148" s="700"/>
      <c r="QFW148" s="700"/>
      <c r="QFX148" s="700"/>
      <c r="QFY148" s="700"/>
      <c r="QFZ148" s="700"/>
      <c r="QGA148" s="700"/>
      <c r="QGB148" s="700"/>
      <c r="QGC148" s="700"/>
      <c r="QGD148" s="700"/>
      <c r="QGE148" s="700"/>
      <c r="QGF148" s="700"/>
      <c r="QGG148" s="700"/>
      <c r="QGH148" s="700"/>
      <c r="QGI148" s="700"/>
      <c r="QGJ148" s="700"/>
      <c r="QGK148" s="700"/>
      <c r="QGL148" s="700"/>
      <c r="QGM148" s="700"/>
      <c r="QGN148" s="700"/>
      <c r="QGO148" s="700"/>
      <c r="QGP148" s="700"/>
      <c r="QGQ148" s="700"/>
      <c r="QGR148" s="700"/>
      <c r="QGS148" s="700"/>
      <c r="QGT148" s="700"/>
      <c r="QGU148" s="700"/>
      <c r="QGV148" s="700"/>
      <c r="QGW148" s="700"/>
      <c r="QGX148" s="700"/>
      <c r="QGY148" s="700"/>
      <c r="QGZ148" s="700"/>
      <c r="QHA148" s="700"/>
      <c r="QHB148" s="700"/>
      <c r="QHC148" s="700"/>
      <c r="QHD148" s="700"/>
      <c r="QHE148" s="700"/>
      <c r="QHF148" s="700"/>
      <c r="QHG148" s="700"/>
      <c r="QHH148" s="700"/>
      <c r="QHI148" s="700"/>
      <c r="QHJ148" s="700"/>
      <c r="QHK148" s="700"/>
      <c r="QHL148" s="700"/>
      <c r="QHM148" s="700"/>
      <c r="QHN148" s="700"/>
      <c r="QHO148" s="700"/>
      <c r="QHP148" s="700"/>
      <c r="QHQ148" s="700"/>
      <c r="QHR148" s="700"/>
      <c r="QHS148" s="700"/>
      <c r="QHT148" s="700"/>
      <c r="QHU148" s="700"/>
      <c r="QHV148" s="700"/>
      <c r="QHW148" s="700"/>
      <c r="QHX148" s="700"/>
      <c r="QHY148" s="700"/>
      <c r="QHZ148" s="700"/>
      <c r="QIA148" s="700"/>
      <c r="QIB148" s="700"/>
      <c r="QIC148" s="700"/>
      <c r="QID148" s="700"/>
      <c r="QIE148" s="700"/>
      <c r="QIF148" s="700"/>
      <c r="QIG148" s="700"/>
      <c r="QIH148" s="700"/>
      <c r="QII148" s="700"/>
      <c r="QIJ148" s="700"/>
      <c r="QIK148" s="700"/>
      <c r="QIL148" s="700"/>
      <c r="QIM148" s="700"/>
      <c r="QIN148" s="700"/>
      <c r="QIO148" s="700"/>
      <c r="QIP148" s="700"/>
      <c r="QIQ148" s="700"/>
      <c r="QIR148" s="700"/>
      <c r="QIS148" s="700"/>
      <c r="QIT148" s="700"/>
      <c r="QIU148" s="700"/>
      <c r="QIV148" s="700"/>
      <c r="QIW148" s="700"/>
      <c r="QIX148" s="700"/>
      <c r="QIY148" s="700"/>
      <c r="QIZ148" s="700"/>
      <c r="QJA148" s="700"/>
      <c r="QJB148" s="700"/>
      <c r="QJC148" s="700"/>
      <c r="QJD148" s="700"/>
      <c r="QJE148" s="700"/>
      <c r="QJF148" s="700"/>
      <c r="QJG148" s="700"/>
      <c r="QJH148" s="700"/>
      <c r="QJI148" s="700"/>
      <c r="QJJ148" s="700"/>
      <c r="QJK148" s="700"/>
      <c r="QJL148" s="700"/>
      <c r="QJM148" s="700"/>
      <c r="QJN148" s="700"/>
      <c r="QJO148" s="700"/>
      <c r="QJP148" s="700"/>
      <c r="QJQ148" s="700"/>
      <c r="QJR148" s="700"/>
      <c r="QJS148" s="700"/>
      <c r="QJT148" s="700"/>
      <c r="QJU148" s="700"/>
      <c r="QJV148" s="700"/>
      <c r="QJW148" s="700"/>
      <c r="QJX148" s="700"/>
      <c r="QJY148" s="700"/>
      <c r="QJZ148" s="700"/>
      <c r="QKA148" s="700"/>
      <c r="QKB148" s="700"/>
      <c r="QKC148" s="700"/>
      <c r="QKD148" s="700"/>
      <c r="QKE148" s="700"/>
      <c r="QKF148" s="700"/>
      <c r="QKG148" s="700"/>
      <c r="QKH148" s="700"/>
      <c r="QKI148" s="700"/>
      <c r="QKJ148" s="700"/>
      <c r="QKK148" s="700"/>
      <c r="QKL148" s="700"/>
      <c r="QKM148" s="700"/>
      <c r="QKN148" s="700"/>
      <c r="QKO148" s="700"/>
      <c r="QKP148" s="700"/>
      <c r="QKQ148" s="700"/>
      <c r="QKR148" s="700"/>
      <c r="QKS148" s="700"/>
      <c r="QKT148" s="700"/>
      <c r="QKU148" s="700"/>
      <c r="QKV148" s="700"/>
      <c r="QKW148" s="700"/>
      <c r="QKX148" s="700"/>
      <c r="QKY148" s="700"/>
      <c r="QKZ148" s="700"/>
      <c r="QLA148" s="700"/>
      <c r="QLB148" s="700"/>
      <c r="QLC148" s="700"/>
      <c r="QLD148" s="700"/>
      <c r="QLE148" s="700"/>
      <c r="QLF148" s="700"/>
      <c r="QLG148" s="700"/>
      <c r="QLH148" s="700"/>
      <c r="QLI148" s="700"/>
      <c r="QLJ148" s="700"/>
      <c r="QLK148" s="700"/>
      <c r="QLL148" s="700"/>
      <c r="QLM148" s="700"/>
      <c r="QLN148" s="700"/>
      <c r="QLO148" s="700"/>
      <c r="QLP148" s="700"/>
      <c r="QLQ148" s="700"/>
      <c r="QLR148" s="700"/>
      <c r="QLS148" s="700"/>
      <c r="QLT148" s="700"/>
      <c r="QLU148" s="700"/>
      <c r="QLV148" s="700"/>
      <c r="QLW148" s="700"/>
      <c r="QLX148" s="700"/>
      <c r="QLY148" s="700"/>
      <c r="QLZ148" s="700"/>
      <c r="QMA148" s="700"/>
      <c r="QMB148" s="700"/>
      <c r="QMC148" s="700"/>
      <c r="QMD148" s="700"/>
      <c r="QME148" s="700"/>
      <c r="QMF148" s="700"/>
      <c r="QMG148" s="700"/>
      <c r="QMH148" s="700"/>
      <c r="QMI148" s="700"/>
      <c r="QMJ148" s="700"/>
      <c r="QMK148" s="700"/>
      <c r="QML148" s="700"/>
      <c r="QMM148" s="700"/>
      <c r="QMN148" s="700"/>
      <c r="QMO148" s="700"/>
      <c r="QMP148" s="700"/>
      <c r="QMQ148" s="700"/>
      <c r="QMR148" s="700"/>
      <c r="QMS148" s="700"/>
      <c r="QMT148" s="700"/>
      <c r="QMU148" s="700"/>
      <c r="QMV148" s="700"/>
      <c r="QMW148" s="700"/>
      <c r="QMX148" s="700"/>
      <c r="QMY148" s="700"/>
      <c r="QMZ148" s="700"/>
      <c r="QNA148" s="700"/>
      <c r="QNB148" s="700"/>
      <c r="QNC148" s="700"/>
      <c r="QND148" s="700"/>
      <c r="QNE148" s="700"/>
      <c r="QNF148" s="700"/>
      <c r="QNG148" s="700"/>
      <c r="QNH148" s="700"/>
      <c r="QNI148" s="700"/>
      <c r="QNJ148" s="700"/>
      <c r="QNK148" s="700"/>
      <c r="QNL148" s="700"/>
      <c r="QNM148" s="700"/>
      <c r="QNN148" s="700"/>
      <c r="QNO148" s="700"/>
      <c r="QNP148" s="700"/>
      <c r="QNQ148" s="700"/>
      <c r="QNR148" s="700"/>
      <c r="QNS148" s="700"/>
      <c r="QNT148" s="700"/>
      <c r="QNU148" s="700"/>
      <c r="QNV148" s="700"/>
      <c r="QNW148" s="700"/>
      <c r="QNX148" s="700"/>
      <c r="QNY148" s="700"/>
      <c r="QNZ148" s="700"/>
      <c r="QOA148" s="700"/>
      <c r="QOB148" s="700"/>
      <c r="QOC148" s="700"/>
      <c r="QOD148" s="700"/>
      <c r="QOE148" s="700"/>
      <c r="QOF148" s="700"/>
      <c r="QOG148" s="700"/>
      <c r="QOH148" s="700"/>
      <c r="QOI148" s="700"/>
      <c r="QOJ148" s="700"/>
      <c r="QOK148" s="700"/>
      <c r="QOL148" s="700"/>
      <c r="QOM148" s="700"/>
      <c r="QON148" s="700"/>
      <c r="QOO148" s="700"/>
      <c r="QOP148" s="700"/>
      <c r="QOQ148" s="700"/>
      <c r="QOR148" s="700"/>
      <c r="QOS148" s="700"/>
      <c r="QOT148" s="700"/>
      <c r="QOU148" s="700"/>
      <c r="QOV148" s="700"/>
      <c r="QOW148" s="700"/>
      <c r="QOX148" s="700"/>
      <c r="QOY148" s="700"/>
      <c r="QOZ148" s="700"/>
      <c r="QPA148" s="700"/>
      <c r="QPB148" s="700"/>
      <c r="QPC148" s="700"/>
      <c r="QPD148" s="700"/>
      <c r="QPE148" s="700"/>
      <c r="QPF148" s="700"/>
      <c r="QPG148" s="700"/>
      <c r="QPH148" s="700"/>
      <c r="QPI148" s="700"/>
      <c r="QPJ148" s="700"/>
      <c r="QPK148" s="700"/>
      <c r="QPL148" s="700"/>
      <c r="QPM148" s="700"/>
      <c r="QPN148" s="700"/>
      <c r="QPO148" s="700"/>
      <c r="QPP148" s="700"/>
      <c r="QPQ148" s="700"/>
      <c r="QPR148" s="700"/>
      <c r="QPS148" s="700"/>
      <c r="QPT148" s="700"/>
      <c r="QPU148" s="700"/>
      <c r="QPV148" s="700"/>
      <c r="QPW148" s="700"/>
      <c r="QPX148" s="700"/>
      <c r="QPY148" s="700"/>
      <c r="QPZ148" s="700"/>
      <c r="QQA148" s="700"/>
      <c r="QQB148" s="700"/>
      <c r="QQC148" s="700"/>
      <c r="QQD148" s="700"/>
      <c r="QQE148" s="700"/>
      <c r="QQF148" s="700"/>
      <c r="QQG148" s="700"/>
      <c r="QQH148" s="700"/>
      <c r="QQI148" s="700"/>
      <c r="QQJ148" s="700"/>
      <c r="QQK148" s="700"/>
      <c r="QQL148" s="700"/>
      <c r="QQM148" s="700"/>
      <c r="QQN148" s="700"/>
      <c r="QQO148" s="700"/>
      <c r="QQP148" s="700"/>
      <c r="QQQ148" s="700"/>
      <c r="QQR148" s="700"/>
      <c r="QQS148" s="700"/>
      <c r="QQT148" s="700"/>
      <c r="QQU148" s="700"/>
      <c r="QQV148" s="700"/>
      <c r="QQW148" s="700"/>
      <c r="QQX148" s="700"/>
      <c r="QQY148" s="700"/>
      <c r="QQZ148" s="700"/>
      <c r="QRA148" s="700"/>
      <c r="QRB148" s="700"/>
      <c r="QRC148" s="700"/>
      <c r="QRD148" s="700"/>
      <c r="QRE148" s="700"/>
      <c r="QRF148" s="700"/>
      <c r="QRG148" s="700"/>
      <c r="QRH148" s="700"/>
      <c r="QRI148" s="700"/>
      <c r="QRJ148" s="700"/>
      <c r="QRK148" s="700"/>
      <c r="QRL148" s="700"/>
      <c r="QRM148" s="700"/>
      <c r="QRN148" s="700"/>
      <c r="QRO148" s="700"/>
      <c r="QRP148" s="700"/>
      <c r="QRQ148" s="700"/>
      <c r="QRR148" s="700"/>
      <c r="QRS148" s="700"/>
      <c r="QRT148" s="700"/>
      <c r="QRU148" s="700"/>
      <c r="QRV148" s="700"/>
      <c r="QRW148" s="700"/>
      <c r="QRX148" s="700"/>
      <c r="QRY148" s="700"/>
      <c r="QRZ148" s="700"/>
      <c r="QSA148" s="700"/>
      <c r="QSB148" s="700"/>
      <c r="QSC148" s="700"/>
      <c r="QSD148" s="700"/>
      <c r="QSE148" s="700"/>
      <c r="QSF148" s="700"/>
      <c r="QSG148" s="700"/>
      <c r="QSH148" s="700"/>
      <c r="QSI148" s="700"/>
      <c r="QSJ148" s="700"/>
      <c r="QSK148" s="700"/>
      <c r="QSL148" s="700"/>
      <c r="QSM148" s="700"/>
      <c r="QSN148" s="700"/>
      <c r="QSO148" s="700"/>
      <c r="QSP148" s="700"/>
      <c r="QSQ148" s="700"/>
      <c r="QSR148" s="700"/>
      <c r="QSS148" s="700"/>
      <c r="QST148" s="700"/>
      <c r="QSU148" s="700"/>
      <c r="QSV148" s="700"/>
      <c r="QSW148" s="700"/>
      <c r="QSX148" s="700"/>
      <c r="QSY148" s="700"/>
      <c r="QSZ148" s="700"/>
      <c r="QTA148" s="700"/>
      <c r="QTB148" s="700"/>
      <c r="QTC148" s="700"/>
      <c r="QTD148" s="700"/>
      <c r="QTE148" s="700"/>
      <c r="QTF148" s="700"/>
      <c r="QTG148" s="700"/>
      <c r="QTH148" s="700"/>
      <c r="QTI148" s="700"/>
      <c r="QTJ148" s="700"/>
      <c r="QTK148" s="700"/>
      <c r="QTL148" s="700"/>
      <c r="QTM148" s="700"/>
      <c r="QTN148" s="700"/>
      <c r="QTO148" s="700"/>
      <c r="QTP148" s="700"/>
      <c r="QTQ148" s="700"/>
      <c r="QTR148" s="700"/>
      <c r="QTS148" s="700"/>
      <c r="QTT148" s="700"/>
      <c r="QTU148" s="700"/>
      <c r="QTV148" s="700"/>
      <c r="QTW148" s="700"/>
      <c r="QTX148" s="700"/>
      <c r="QTY148" s="700"/>
      <c r="QTZ148" s="700"/>
      <c r="QUA148" s="700"/>
      <c r="QUB148" s="700"/>
      <c r="QUC148" s="700"/>
      <c r="QUD148" s="700"/>
      <c r="QUE148" s="700"/>
      <c r="QUF148" s="700"/>
      <c r="QUG148" s="700"/>
      <c r="QUH148" s="700"/>
      <c r="QUI148" s="700"/>
      <c r="QUJ148" s="700"/>
      <c r="QUK148" s="700"/>
      <c r="QUL148" s="700"/>
      <c r="QUM148" s="700"/>
      <c r="QUN148" s="700"/>
      <c r="QUO148" s="700"/>
      <c r="QUP148" s="700"/>
      <c r="QUQ148" s="700"/>
      <c r="QUR148" s="700"/>
      <c r="QUS148" s="700"/>
      <c r="QUT148" s="700"/>
      <c r="QUU148" s="700"/>
      <c r="QUV148" s="700"/>
      <c r="QUW148" s="700"/>
      <c r="QUX148" s="700"/>
      <c r="QUY148" s="700"/>
      <c r="QUZ148" s="700"/>
      <c r="QVA148" s="700"/>
      <c r="QVB148" s="700"/>
      <c r="QVC148" s="700"/>
      <c r="QVD148" s="700"/>
      <c r="QVE148" s="700"/>
      <c r="QVF148" s="700"/>
      <c r="QVG148" s="700"/>
      <c r="QVH148" s="700"/>
      <c r="QVI148" s="700"/>
      <c r="QVJ148" s="700"/>
      <c r="QVK148" s="700"/>
      <c r="QVL148" s="700"/>
      <c r="QVM148" s="700"/>
      <c r="QVN148" s="700"/>
      <c r="QVO148" s="700"/>
      <c r="QVP148" s="700"/>
      <c r="QVQ148" s="700"/>
      <c r="QVR148" s="700"/>
      <c r="QVS148" s="700"/>
      <c r="QVT148" s="700"/>
      <c r="QVU148" s="700"/>
      <c r="QVV148" s="700"/>
      <c r="QVW148" s="700"/>
      <c r="QVX148" s="700"/>
      <c r="QVY148" s="700"/>
      <c r="QVZ148" s="700"/>
      <c r="QWA148" s="700"/>
      <c r="QWB148" s="700"/>
      <c r="QWC148" s="700"/>
      <c r="QWD148" s="700"/>
      <c r="QWE148" s="700"/>
      <c r="QWF148" s="700"/>
      <c r="QWG148" s="700"/>
      <c r="QWH148" s="700"/>
      <c r="QWI148" s="700"/>
      <c r="QWJ148" s="700"/>
      <c r="QWK148" s="700"/>
      <c r="QWL148" s="700"/>
      <c r="QWM148" s="700"/>
      <c r="QWN148" s="700"/>
      <c r="QWO148" s="700"/>
      <c r="QWP148" s="700"/>
      <c r="QWQ148" s="700"/>
      <c r="QWR148" s="700"/>
      <c r="QWS148" s="700"/>
      <c r="QWT148" s="700"/>
      <c r="QWU148" s="700"/>
      <c r="QWV148" s="700"/>
      <c r="QWW148" s="700"/>
      <c r="QWX148" s="700"/>
      <c r="QWY148" s="700"/>
      <c r="QWZ148" s="700"/>
      <c r="QXA148" s="700"/>
      <c r="QXB148" s="700"/>
      <c r="QXC148" s="700"/>
      <c r="QXD148" s="700"/>
      <c r="QXE148" s="700"/>
      <c r="QXF148" s="700"/>
      <c r="QXG148" s="700"/>
      <c r="QXH148" s="700"/>
      <c r="QXI148" s="700"/>
      <c r="QXJ148" s="700"/>
      <c r="QXK148" s="700"/>
      <c r="QXL148" s="700"/>
      <c r="QXM148" s="700"/>
      <c r="QXN148" s="700"/>
      <c r="QXO148" s="700"/>
      <c r="QXP148" s="700"/>
      <c r="QXQ148" s="700"/>
      <c r="QXR148" s="700"/>
      <c r="QXS148" s="700"/>
      <c r="QXT148" s="700"/>
      <c r="QXU148" s="700"/>
      <c r="QXV148" s="700"/>
      <c r="QXW148" s="700"/>
      <c r="QXX148" s="700"/>
      <c r="QXY148" s="700"/>
      <c r="QXZ148" s="700"/>
      <c r="QYA148" s="700"/>
      <c r="QYB148" s="700"/>
      <c r="QYC148" s="700"/>
      <c r="QYD148" s="700"/>
      <c r="QYE148" s="700"/>
      <c r="QYF148" s="700"/>
      <c r="QYG148" s="700"/>
      <c r="QYH148" s="700"/>
      <c r="QYI148" s="700"/>
      <c r="QYJ148" s="700"/>
      <c r="QYK148" s="700"/>
      <c r="QYL148" s="700"/>
      <c r="QYM148" s="700"/>
      <c r="QYN148" s="700"/>
      <c r="QYO148" s="700"/>
      <c r="QYP148" s="700"/>
      <c r="QYQ148" s="700"/>
      <c r="QYR148" s="700"/>
      <c r="QYS148" s="700"/>
      <c r="QYT148" s="700"/>
      <c r="QYU148" s="700"/>
      <c r="QYV148" s="700"/>
      <c r="QYW148" s="700"/>
      <c r="QYX148" s="700"/>
      <c r="QYY148" s="700"/>
      <c r="QYZ148" s="700"/>
      <c r="QZA148" s="700"/>
      <c r="QZB148" s="700"/>
      <c r="QZC148" s="700"/>
      <c r="QZD148" s="700"/>
      <c r="QZE148" s="700"/>
      <c r="QZF148" s="700"/>
      <c r="QZG148" s="700"/>
      <c r="QZH148" s="700"/>
      <c r="QZI148" s="700"/>
      <c r="QZJ148" s="700"/>
      <c r="QZK148" s="700"/>
      <c r="QZL148" s="700"/>
      <c r="QZM148" s="700"/>
      <c r="QZN148" s="700"/>
      <c r="QZO148" s="700"/>
      <c r="QZP148" s="700"/>
      <c r="QZQ148" s="700"/>
      <c r="QZR148" s="700"/>
      <c r="QZS148" s="700"/>
      <c r="QZT148" s="700"/>
      <c r="QZU148" s="700"/>
      <c r="QZV148" s="700"/>
      <c r="QZW148" s="700"/>
      <c r="QZX148" s="700"/>
      <c r="QZY148" s="700"/>
      <c r="QZZ148" s="700"/>
      <c r="RAA148" s="700"/>
      <c r="RAB148" s="700"/>
      <c r="RAC148" s="700"/>
      <c r="RAD148" s="700"/>
      <c r="RAE148" s="700"/>
      <c r="RAF148" s="700"/>
      <c r="RAG148" s="700"/>
      <c r="RAH148" s="700"/>
      <c r="RAI148" s="700"/>
      <c r="RAJ148" s="700"/>
      <c r="RAK148" s="700"/>
      <c r="RAL148" s="700"/>
      <c r="RAM148" s="700"/>
      <c r="RAN148" s="700"/>
      <c r="RAO148" s="700"/>
      <c r="RAP148" s="700"/>
      <c r="RAQ148" s="700"/>
      <c r="RAR148" s="700"/>
      <c r="RAS148" s="700"/>
      <c r="RAT148" s="700"/>
      <c r="RAU148" s="700"/>
      <c r="RAV148" s="700"/>
      <c r="RAW148" s="700"/>
      <c r="RAX148" s="700"/>
      <c r="RAY148" s="700"/>
      <c r="RAZ148" s="700"/>
      <c r="RBA148" s="700"/>
      <c r="RBB148" s="700"/>
      <c r="RBC148" s="700"/>
      <c r="RBD148" s="700"/>
      <c r="RBE148" s="700"/>
      <c r="RBF148" s="700"/>
      <c r="RBG148" s="700"/>
      <c r="RBH148" s="700"/>
      <c r="RBI148" s="700"/>
      <c r="RBJ148" s="700"/>
      <c r="RBK148" s="700"/>
      <c r="RBL148" s="700"/>
      <c r="RBM148" s="700"/>
      <c r="RBN148" s="700"/>
      <c r="RBO148" s="700"/>
      <c r="RBP148" s="700"/>
      <c r="RBQ148" s="700"/>
      <c r="RBR148" s="700"/>
      <c r="RBS148" s="700"/>
      <c r="RBT148" s="700"/>
      <c r="RBU148" s="700"/>
      <c r="RBV148" s="700"/>
      <c r="RBW148" s="700"/>
      <c r="RBX148" s="700"/>
      <c r="RBY148" s="700"/>
      <c r="RBZ148" s="700"/>
      <c r="RCA148" s="700"/>
      <c r="RCB148" s="700"/>
      <c r="RCC148" s="700"/>
      <c r="RCD148" s="700"/>
      <c r="RCE148" s="700"/>
      <c r="RCF148" s="700"/>
      <c r="RCG148" s="700"/>
      <c r="RCH148" s="700"/>
      <c r="RCI148" s="700"/>
      <c r="RCJ148" s="700"/>
      <c r="RCK148" s="700"/>
      <c r="RCL148" s="700"/>
      <c r="RCM148" s="700"/>
      <c r="RCN148" s="700"/>
      <c r="RCO148" s="700"/>
      <c r="RCP148" s="700"/>
      <c r="RCQ148" s="700"/>
      <c r="RCR148" s="700"/>
      <c r="RCS148" s="700"/>
      <c r="RCT148" s="700"/>
      <c r="RCU148" s="700"/>
      <c r="RCV148" s="700"/>
      <c r="RCW148" s="700"/>
      <c r="RCX148" s="700"/>
      <c r="RCY148" s="700"/>
      <c r="RCZ148" s="700"/>
      <c r="RDA148" s="700"/>
      <c r="RDB148" s="700"/>
      <c r="RDC148" s="700"/>
      <c r="RDD148" s="700"/>
      <c r="RDE148" s="700"/>
      <c r="RDF148" s="700"/>
      <c r="RDG148" s="700"/>
      <c r="RDH148" s="700"/>
      <c r="RDI148" s="700"/>
      <c r="RDJ148" s="700"/>
      <c r="RDK148" s="700"/>
      <c r="RDL148" s="700"/>
      <c r="RDM148" s="700"/>
      <c r="RDN148" s="700"/>
      <c r="RDO148" s="700"/>
      <c r="RDP148" s="700"/>
      <c r="RDQ148" s="700"/>
      <c r="RDR148" s="700"/>
      <c r="RDS148" s="700"/>
      <c r="RDT148" s="700"/>
      <c r="RDU148" s="700"/>
      <c r="RDV148" s="700"/>
      <c r="RDW148" s="700"/>
      <c r="RDX148" s="700"/>
      <c r="RDY148" s="700"/>
      <c r="RDZ148" s="700"/>
      <c r="REA148" s="700"/>
      <c r="REB148" s="700"/>
      <c r="REC148" s="700"/>
      <c r="RED148" s="700"/>
      <c r="REE148" s="700"/>
      <c r="REF148" s="700"/>
      <c r="REG148" s="700"/>
      <c r="REH148" s="700"/>
      <c r="REI148" s="700"/>
      <c r="REJ148" s="700"/>
      <c r="REK148" s="700"/>
      <c r="REL148" s="700"/>
      <c r="REM148" s="700"/>
      <c r="REN148" s="700"/>
      <c r="REO148" s="700"/>
      <c r="REP148" s="700"/>
      <c r="REQ148" s="700"/>
      <c r="RER148" s="700"/>
      <c r="RES148" s="700"/>
      <c r="RET148" s="700"/>
      <c r="REU148" s="700"/>
      <c r="REV148" s="700"/>
      <c r="REW148" s="700"/>
      <c r="REX148" s="700"/>
      <c r="REY148" s="700"/>
      <c r="REZ148" s="700"/>
      <c r="RFA148" s="700"/>
      <c r="RFB148" s="700"/>
      <c r="RFC148" s="700"/>
      <c r="RFD148" s="700"/>
      <c r="RFE148" s="700"/>
      <c r="RFF148" s="700"/>
      <c r="RFG148" s="700"/>
      <c r="RFH148" s="700"/>
      <c r="RFI148" s="700"/>
      <c r="RFJ148" s="700"/>
      <c r="RFK148" s="700"/>
      <c r="RFL148" s="700"/>
      <c r="RFM148" s="700"/>
      <c r="RFN148" s="700"/>
      <c r="RFO148" s="700"/>
      <c r="RFP148" s="700"/>
      <c r="RFQ148" s="700"/>
      <c r="RFR148" s="700"/>
      <c r="RFS148" s="700"/>
      <c r="RFT148" s="700"/>
      <c r="RFU148" s="700"/>
      <c r="RFV148" s="700"/>
      <c r="RFW148" s="700"/>
      <c r="RFX148" s="700"/>
      <c r="RFY148" s="700"/>
      <c r="RFZ148" s="700"/>
      <c r="RGA148" s="700"/>
      <c r="RGB148" s="700"/>
      <c r="RGC148" s="700"/>
      <c r="RGD148" s="700"/>
      <c r="RGE148" s="700"/>
      <c r="RGF148" s="700"/>
      <c r="RGG148" s="700"/>
      <c r="RGH148" s="700"/>
      <c r="RGI148" s="700"/>
      <c r="RGJ148" s="700"/>
      <c r="RGK148" s="700"/>
      <c r="RGL148" s="700"/>
      <c r="RGM148" s="700"/>
      <c r="RGN148" s="700"/>
      <c r="RGO148" s="700"/>
      <c r="RGP148" s="700"/>
      <c r="RGQ148" s="700"/>
      <c r="RGR148" s="700"/>
      <c r="RGS148" s="700"/>
      <c r="RGT148" s="700"/>
      <c r="RGU148" s="700"/>
      <c r="RGV148" s="700"/>
      <c r="RGW148" s="700"/>
      <c r="RGX148" s="700"/>
      <c r="RGY148" s="700"/>
      <c r="RGZ148" s="700"/>
      <c r="RHA148" s="700"/>
      <c r="RHB148" s="700"/>
      <c r="RHC148" s="700"/>
      <c r="RHD148" s="700"/>
      <c r="RHE148" s="700"/>
      <c r="RHF148" s="700"/>
      <c r="RHG148" s="700"/>
      <c r="RHH148" s="700"/>
      <c r="RHI148" s="700"/>
      <c r="RHJ148" s="700"/>
      <c r="RHK148" s="700"/>
      <c r="RHL148" s="700"/>
      <c r="RHM148" s="700"/>
      <c r="RHN148" s="700"/>
      <c r="RHO148" s="700"/>
      <c r="RHP148" s="700"/>
      <c r="RHQ148" s="700"/>
      <c r="RHR148" s="700"/>
      <c r="RHS148" s="700"/>
      <c r="RHT148" s="700"/>
      <c r="RHU148" s="700"/>
      <c r="RHV148" s="700"/>
      <c r="RHW148" s="700"/>
      <c r="RHX148" s="700"/>
      <c r="RHY148" s="700"/>
      <c r="RHZ148" s="700"/>
      <c r="RIA148" s="700"/>
      <c r="RIB148" s="700"/>
      <c r="RIC148" s="700"/>
      <c r="RID148" s="700"/>
      <c r="RIE148" s="700"/>
      <c r="RIF148" s="700"/>
      <c r="RIG148" s="700"/>
      <c r="RIH148" s="700"/>
      <c r="RII148" s="700"/>
      <c r="RIJ148" s="700"/>
      <c r="RIK148" s="700"/>
      <c r="RIL148" s="700"/>
      <c r="RIM148" s="700"/>
      <c r="RIN148" s="700"/>
      <c r="RIO148" s="700"/>
      <c r="RIP148" s="700"/>
      <c r="RIQ148" s="700"/>
      <c r="RIR148" s="700"/>
      <c r="RIS148" s="700"/>
      <c r="RIT148" s="700"/>
      <c r="RIU148" s="700"/>
      <c r="RIV148" s="700"/>
      <c r="RIW148" s="700"/>
      <c r="RIX148" s="700"/>
      <c r="RIY148" s="700"/>
      <c r="RIZ148" s="700"/>
      <c r="RJA148" s="700"/>
      <c r="RJB148" s="700"/>
      <c r="RJC148" s="700"/>
      <c r="RJD148" s="700"/>
      <c r="RJE148" s="700"/>
      <c r="RJF148" s="700"/>
      <c r="RJG148" s="700"/>
      <c r="RJH148" s="700"/>
      <c r="RJI148" s="700"/>
      <c r="RJJ148" s="700"/>
      <c r="RJK148" s="700"/>
      <c r="RJL148" s="700"/>
      <c r="RJM148" s="700"/>
      <c r="RJN148" s="700"/>
      <c r="RJO148" s="700"/>
      <c r="RJP148" s="700"/>
      <c r="RJQ148" s="700"/>
      <c r="RJR148" s="700"/>
      <c r="RJS148" s="700"/>
      <c r="RJT148" s="700"/>
      <c r="RJU148" s="700"/>
      <c r="RJV148" s="700"/>
      <c r="RJW148" s="700"/>
      <c r="RJX148" s="700"/>
      <c r="RJY148" s="700"/>
      <c r="RJZ148" s="700"/>
      <c r="RKA148" s="700"/>
      <c r="RKB148" s="700"/>
      <c r="RKC148" s="700"/>
      <c r="RKD148" s="700"/>
      <c r="RKE148" s="700"/>
      <c r="RKF148" s="700"/>
      <c r="RKG148" s="700"/>
      <c r="RKH148" s="700"/>
      <c r="RKI148" s="700"/>
      <c r="RKJ148" s="700"/>
      <c r="RKK148" s="700"/>
      <c r="RKL148" s="700"/>
      <c r="RKM148" s="700"/>
      <c r="RKN148" s="700"/>
      <c r="RKO148" s="700"/>
      <c r="RKP148" s="700"/>
      <c r="RKQ148" s="700"/>
      <c r="RKR148" s="700"/>
      <c r="RKS148" s="700"/>
      <c r="RKT148" s="700"/>
      <c r="RKU148" s="700"/>
      <c r="RKV148" s="700"/>
      <c r="RKW148" s="700"/>
      <c r="RKX148" s="700"/>
      <c r="RKY148" s="700"/>
      <c r="RKZ148" s="700"/>
      <c r="RLA148" s="700"/>
      <c r="RLB148" s="700"/>
      <c r="RLC148" s="700"/>
      <c r="RLD148" s="700"/>
      <c r="RLE148" s="700"/>
      <c r="RLF148" s="700"/>
      <c r="RLG148" s="700"/>
      <c r="RLH148" s="700"/>
      <c r="RLI148" s="700"/>
      <c r="RLJ148" s="700"/>
      <c r="RLK148" s="700"/>
      <c r="RLL148" s="700"/>
      <c r="RLM148" s="700"/>
      <c r="RLN148" s="700"/>
      <c r="RLO148" s="700"/>
      <c r="RLP148" s="700"/>
      <c r="RLQ148" s="700"/>
      <c r="RLR148" s="700"/>
      <c r="RLS148" s="700"/>
      <c r="RLT148" s="700"/>
      <c r="RLU148" s="700"/>
      <c r="RLV148" s="700"/>
      <c r="RLW148" s="700"/>
      <c r="RLX148" s="700"/>
      <c r="RLY148" s="700"/>
      <c r="RLZ148" s="700"/>
      <c r="RMA148" s="700"/>
      <c r="RMB148" s="700"/>
      <c r="RMC148" s="700"/>
      <c r="RMD148" s="700"/>
      <c r="RME148" s="700"/>
      <c r="RMF148" s="700"/>
      <c r="RMG148" s="700"/>
      <c r="RMH148" s="700"/>
      <c r="RMI148" s="700"/>
      <c r="RMJ148" s="700"/>
      <c r="RMK148" s="700"/>
      <c r="RML148" s="700"/>
      <c r="RMM148" s="700"/>
      <c r="RMN148" s="700"/>
      <c r="RMO148" s="700"/>
      <c r="RMP148" s="700"/>
      <c r="RMQ148" s="700"/>
      <c r="RMR148" s="700"/>
      <c r="RMS148" s="700"/>
      <c r="RMT148" s="700"/>
      <c r="RMU148" s="700"/>
      <c r="RMV148" s="700"/>
      <c r="RMW148" s="700"/>
      <c r="RMX148" s="700"/>
      <c r="RMY148" s="700"/>
      <c r="RMZ148" s="700"/>
      <c r="RNA148" s="700"/>
      <c r="RNB148" s="700"/>
      <c r="RNC148" s="700"/>
      <c r="RND148" s="700"/>
      <c r="RNE148" s="700"/>
      <c r="RNF148" s="700"/>
      <c r="RNG148" s="700"/>
      <c r="RNH148" s="700"/>
      <c r="RNI148" s="700"/>
      <c r="RNJ148" s="700"/>
      <c r="RNK148" s="700"/>
      <c r="RNL148" s="700"/>
      <c r="RNM148" s="700"/>
      <c r="RNN148" s="700"/>
      <c r="RNO148" s="700"/>
      <c r="RNP148" s="700"/>
      <c r="RNQ148" s="700"/>
      <c r="RNR148" s="700"/>
      <c r="RNS148" s="700"/>
      <c r="RNT148" s="700"/>
      <c r="RNU148" s="700"/>
      <c r="RNV148" s="700"/>
      <c r="RNW148" s="700"/>
      <c r="RNX148" s="700"/>
      <c r="RNY148" s="700"/>
      <c r="RNZ148" s="700"/>
      <c r="ROA148" s="700"/>
      <c r="ROB148" s="700"/>
      <c r="ROC148" s="700"/>
      <c r="ROD148" s="700"/>
      <c r="ROE148" s="700"/>
      <c r="ROF148" s="700"/>
      <c r="ROG148" s="700"/>
      <c r="ROH148" s="700"/>
      <c r="ROI148" s="700"/>
      <c r="ROJ148" s="700"/>
      <c r="ROK148" s="700"/>
      <c r="ROL148" s="700"/>
      <c r="ROM148" s="700"/>
      <c r="RON148" s="700"/>
      <c r="ROO148" s="700"/>
      <c r="ROP148" s="700"/>
      <c r="ROQ148" s="700"/>
      <c r="ROR148" s="700"/>
      <c r="ROS148" s="700"/>
      <c r="ROT148" s="700"/>
      <c r="ROU148" s="700"/>
      <c r="ROV148" s="700"/>
      <c r="ROW148" s="700"/>
      <c r="ROX148" s="700"/>
      <c r="ROY148" s="700"/>
      <c r="ROZ148" s="700"/>
      <c r="RPA148" s="700"/>
      <c r="RPB148" s="700"/>
      <c r="RPC148" s="700"/>
      <c r="RPD148" s="700"/>
      <c r="RPE148" s="700"/>
      <c r="RPF148" s="700"/>
      <c r="RPG148" s="700"/>
      <c r="RPH148" s="700"/>
      <c r="RPI148" s="700"/>
      <c r="RPJ148" s="700"/>
      <c r="RPK148" s="700"/>
      <c r="RPL148" s="700"/>
      <c r="RPM148" s="700"/>
      <c r="RPN148" s="700"/>
      <c r="RPO148" s="700"/>
      <c r="RPP148" s="700"/>
      <c r="RPQ148" s="700"/>
      <c r="RPR148" s="700"/>
      <c r="RPS148" s="700"/>
      <c r="RPT148" s="700"/>
      <c r="RPU148" s="700"/>
      <c r="RPV148" s="700"/>
      <c r="RPW148" s="700"/>
      <c r="RPX148" s="700"/>
      <c r="RPY148" s="700"/>
      <c r="RPZ148" s="700"/>
      <c r="RQA148" s="700"/>
      <c r="RQB148" s="700"/>
      <c r="RQC148" s="700"/>
      <c r="RQD148" s="700"/>
      <c r="RQE148" s="700"/>
      <c r="RQF148" s="700"/>
      <c r="RQG148" s="700"/>
      <c r="RQH148" s="700"/>
      <c r="RQI148" s="700"/>
      <c r="RQJ148" s="700"/>
      <c r="RQK148" s="700"/>
      <c r="RQL148" s="700"/>
      <c r="RQM148" s="700"/>
      <c r="RQN148" s="700"/>
      <c r="RQO148" s="700"/>
      <c r="RQP148" s="700"/>
      <c r="RQQ148" s="700"/>
      <c r="RQR148" s="700"/>
      <c r="RQS148" s="700"/>
      <c r="RQT148" s="700"/>
      <c r="RQU148" s="700"/>
      <c r="RQV148" s="700"/>
      <c r="RQW148" s="700"/>
      <c r="RQX148" s="700"/>
      <c r="RQY148" s="700"/>
      <c r="RQZ148" s="700"/>
      <c r="RRA148" s="700"/>
      <c r="RRB148" s="700"/>
      <c r="RRC148" s="700"/>
      <c r="RRD148" s="700"/>
      <c r="RRE148" s="700"/>
      <c r="RRF148" s="700"/>
      <c r="RRG148" s="700"/>
      <c r="RRH148" s="700"/>
      <c r="RRI148" s="700"/>
      <c r="RRJ148" s="700"/>
      <c r="RRK148" s="700"/>
      <c r="RRL148" s="700"/>
      <c r="RRM148" s="700"/>
      <c r="RRN148" s="700"/>
      <c r="RRO148" s="700"/>
      <c r="RRP148" s="700"/>
      <c r="RRQ148" s="700"/>
      <c r="RRR148" s="700"/>
      <c r="RRS148" s="700"/>
      <c r="RRT148" s="700"/>
      <c r="RRU148" s="700"/>
      <c r="RRV148" s="700"/>
      <c r="RRW148" s="700"/>
      <c r="RRX148" s="700"/>
      <c r="RRY148" s="700"/>
      <c r="RRZ148" s="700"/>
      <c r="RSA148" s="700"/>
      <c r="RSB148" s="700"/>
      <c r="RSC148" s="700"/>
      <c r="RSD148" s="700"/>
      <c r="RSE148" s="700"/>
      <c r="RSF148" s="700"/>
      <c r="RSG148" s="700"/>
      <c r="RSH148" s="700"/>
      <c r="RSI148" s="700"/>
      <c r="RSJ148" s="700"/>
      <c r="RSK148" s="700"/>
      <c r="RSL148" s="700"/>
      <c r="RSM148" s="700"/>
      <c r="RSN148" s="700"/>
      <c r="RSO148" s="700"/>
      <c r="RSP148" s="700"/>
      <c r="RSQ148" s="700"/>
      <c r="RSR148" s="700"/>
      <c r="RSS148" s="700"/>
      <c r="RST148" s="700"/>
      <c r="RSU148" s="700"/>
      <c r="RSV148" s="700"/>
      <c r="RSW148" s="700"/>
      <c r="RSX148" s="700"/>
      <c r="RSY148" s="700"/>
      <c r="RSZ148" s="700"/>
      <c r="RTA148" s="700"/>
      <c r="RTB148" s="700"/>
      <c r="RTC148" s="700"/>
      <c r="RTD148" s="700"/>
      <c r="RTE148" s="700"/>
      <c r="RTF148" s="700"/>
      <c r="RTG148" s="700"/>
      <c r="RTH148" s="700"/>
      <c r="RTI148" s="700"/>
      <c r="RTJ148" s="700"/>
      <c r="RTK148" s="700"/>
      <c r="RTL148" s="700"/>
      <c r="RTM148" s="700"/>
      <c r="RTN148" s="700"/>
      <c r="RTO148" s="700"/>
      <c r="RTP148" s="700"/>
      <c r="RTQ148" s="700"/>
      <c r="RTR148" s="700"/>
      <c r="RTS148" s="700"/>
      <c r="RTT148" s="700"/>
      <c r="RTU148" s="700"/>
      <c r="RTV148" s="700"/>
      <c r="RTW148" s="700"/>
      <c r="RTX148" s="700"/>
      <c r="RTY148" s="700"/>
      <c r="RTZ148" s="700"/>
      <c r="RUA148" s="700"/>
      <c r="RUB148" s="700"/>
      <c r="RUC148" s="700"/>
      <c r="RUD148" s="700"/>
      <c r="RUE148" s="700"/>
      <c r="RUF148" s="700"/>
      <c r="RUG148" s="700"/>
      <c r="RUH148" s="700"/>
      <c r="RUI148" s="700"/>
      <c r="RUJ148" s="700"/>
      <c r="RUK148" s="700"/>
      <c r="RUL148" s="700"/>
      <c r="RUM148" s="700"/>
      <c r="RUN148" s="700"/>
      <c r="RUO148" s="700"/>
      <c r="RUP148" s="700"/>
      <c r="RUQ148" s="700"/>
      <c r="RUR148" s="700"/>
      <c r="RUS148" s="700"/>
      <c r="RUT148" s="700"/>
      <c r="RUU148" s="700"/>
      <c r="RUV148" s="700"/>
      <c r="RUW148" s="700"/>
      <c r="RUX148" s="700"/>
      <c r="RUY148" s="700"/>
      <c r="RUZ148" s="700"/>
      <c r="RVA148" s="700"/>
      <c r="RVB148" s="700"/>
      <c r="RVC148" s="700"/>
      <c r="RVD148" s="700"/>
      <c r="RVE148" s="700"/>
      <c r="RVF148" s="700"/>
      <c r="RVG148" s="700"/>
      <c r="RVH148" s="700"/>
      <c r="RVI148" s="700"/>
      <c r="RVJ148" s="700"/>
      <c r="RVK148" s="700"/>
      <c r="RVL148" s="700"/>
      <c r="RVM148" s="700"/>
      <c r="RVN148" s="700"/>
      <c r="RVO148" s="700"/>
      <c r="RVP148" s="700"/>
      <c r="RVQ148" s="700"/>
      <c r="RVR148" s="700"/>
      <c r="RVS148" s="700"/>
      <c r="RVT148" s="700"/>
      <c r="RVU148" s="700"/>
      <c r="RVV148" s="700"/>
      <c r="RVW148" s="700"/>
      <c r="RVX148" s="700"/>
      <c r="RVY148" s="700"/>
      <c r="RVZ148" s="700"/>
      <c r="RWA148" s="700"/>
      <c r="RWB148" s="700"/>
      <c r="RWC148" s="700"/>
      <c r="RWD148" s="700"/>
      <c r="RWE148" s="700"/>
      <c r="RWF148" s="700"/>
      <c r="RWG148" s="700"/>
      <c r="RWH148" s="700"/>
      <c r="RWI148" s="700"/>
      <c r="RWJ148" s="700"/>
      <c r="RWK148" s="700"/>
      <c r="RWL148" s="700"/>
      <c r="RWM148" s="700"/>
      <c r="RWN148" s="700"/>
      <c r="RWO148" s="700"/>
      <c r="RWP148" s="700"/>
      <c r="RWQ148" s="700"/>
      <c r="RWR148" s="700"/>
      <c r="RWS148" s="700"/>
      <c r="RWT148" s="700"/>
      <c r="RWU148" s="700"/>
      <c r="RWV148" s="700"/>
      <c r="RWW148" s="700"/>
      <c r="RWX148" s="700"/>
      <c r="RWY148" s="700"/>
      <c r="RWZ148" s="700"/>
      <c r="RXA148" s="700"/>
      <c r="RXB148" s="700"/>
      <c r="RXC148" s="700"/>
      <c r="RXD148" s="700"/>
      <c r="RXE148" s="700"/>
      <c r="RXF148" s="700"/>
      <c r="RXG148" s="700"/>
      <c r="RXH148" s="700"/>
      <c r="RXI148" s="700"/>
      <c r="RXJ148" s="700"/>
      <c r="RXK148" s="700"/>
      <c r="RXL148" s="700"/>
      <c r="RXM148" s="700"/>
      <c r="RXN148" s="700"/>
      <c r="RXO148" s="700"/>
      <c r="RXP148" s="700"/>
      <c r="RXQ148" s="700"/>
      <c r="RXR148" s="700"/>
      <c r="RXS148" s="700"/>
      <c r="RXT148" s="700"/>
      <c r="RXU148" s="700"/>
      <c r="RXV148" s="700"/>
      <c r="RXW148" s="700"/>
      <c r="RXX148" s="700"/>
      <c r="RXY148" s="700"/>
      <c r="RXZ148" s="700"/>
      <c r="RYA148" s="700"/>
      <c r="RYB148" s="700"/>
      <c r="RYC148" s="700"/>
      <c r="RYD148" s="700"/>
      <c r="RYE148" s="700"/>
      <c r="RYF148" s="700"/>
      <c r="RYG148" s="700"/>
      <c r="RYH148" s="700"/>
      <c r="RYI148" s="700"/>
      <c r="RYJ148" s="700"/>
      <c r="RYK148" s="700"/>
      <c r="RYL148" s="700"/>
      <c r="RYM148" s="700"/>
      <c r="RYN148" s="700"/>
      <c r="RYO148" s="700"/>
      <c r="RYP148" s="700"/>
      <c r="RYQ148" s="700"/>
      <c r="RYR148" s="700"/>
      <c r="RYS148" s="700"/>
      <c r="RYT148" s="700"/>
      <c r="RYU148" s="700"/>
      <c r="RYV148" s="700"/>
      <c r="RYW148" s="700"/>
      <c r="RYX148" s="700"/>
      <c r="RYY148" s="700"/>
      <c r="RYZ148" s="700"/>
      <c r="RZA148" s="700"/>
      <c r="RZB148" s="700"/>
      <c r="RZC148" s="700"/>
      <c r="RZD148" s="700"/>
      <c r="RZE148" s="700"/>
      <c r="RZF148" s="700"/>
      <c r="RZG148" s="700"/>
      <c r="RZH148" s="700"/>
      <c r="RZI148" s="700"/>
      <c r="RZJ148" s="700"/>
      <c r="RZK148" s="700"/>
      <c r="RZL148" s="700"/>
      <c r="RZM148" s="700"/>
      <c r="RZN148" s="700"/>
      <c r="RZO148" s="700"/>
      <c r="RZP148" s="700"/>
      <c r="RZQ148" s="700"/>
      <c r="RZR148" s="700"/>
      <c r="RZS148" s="700"/>
      <c r="RZT148" s="700"/>
      <c r="RZU148" s="700"/>
      <c r="RZV148" s="700"/>
      <c r="RZW148" s="700"/>
      <c r="RZX148" s="700"/>
      <c r="RZY148" s="700"/>
      <c r="RZZ148" s="700"/>
      <c r="SAA148" s="700"/>
      <c r="SAB148" s="700"/>
      <c r="SAC148" s="700"/>
      <c r="SAD148" s="700"/>
      <c r="SAE148" s="700"/>
      <c r="SAF148" s="700"/>
      <c r="SAG148" s="700"/>
      <c r="SAH148" s="700"/>
      <c r="SAI148" s="700"/>
      <c r="SAJ148" s="700"/>
      <c r="SAK148" s="700"/>
      <c r="SAL148" s="700"/>
      <c r="SAM148" s="700"/>
      <c r="SAN148" s="700"/>
      <c r="SAO148" s="700"/>
      <c r="SAP148" s="700"/>
      <c r="SAQ148" s="700"/>
      <c r="SAR148" s="700"/>
      <c r="SAS148" s="700"/>
      <c r="SAT148" s="700"/>
      <c r="SAU148" s="700"/>
      <c r="SAV148" s="700"/>
      <c r="SAW148" s="700"/>
      <c r="SAX148" s="700"/>
      <c r="SAY148" s="700"/>
      <c r="SAZ148" s="700"/>
      <c r="SBA148" s="700"/>
      <c r="SBB148" s="700"/>
      <c r="SBC148" s="700"/>
      <c r="SBD148" s="700"/>
      <c r="SBE148" s="700"/>
      <c r="SBF148" s="700"/>
      <c r="SBG148" s="700"/>
      <c r="SBH148" s="700"/>
      <c r="SBI148" s="700"/>
      <c r="SBJ148" s="700"/>
      <c r="SBK148" s="700"/>
      <c r="SBL148" s="700"/>
      <c r="SBM148" s="700"/>
      <c r="SBN148" s="700"/>
      <c r="SBO148" s="700"/>
      <c r="SBP148" s="700"/>
      <c r="SBQ148" s="700"/>
      <c r="SBR148" s="700"/>
      <c r="SBS148" s="700"/>
      <c r="SBT148" s="700"/>
      <c r="SBU148" s="700"/>
      <c r="SBV148" s="700"/>
      <c r="SBW148" s="700"/>
      <c r="SBX148" s="700"/>
      <c r="SBY148" s="700"/>
      <c r="SBZ148" s="700"/>
      <c r="SCA148" s="700"/>
      <c r="SCB148" s="700"/>
      <c r="SCC148" s="700"/>
      <c r="SCD148" s="700"/>
      <c r="SCE148" s="700"/>
      <c r="SCF148" s="700"/>
      <c r="SCG148" s="700"/>
      <c r="SCH148" s="700"/>
      <c r="SCI148" s="700"/>
      <c r="SCJ148" s="700"/>
      <c r="SCK148" s="700"/>
      <c r="SCL148" s="700"/>
      <c r="SCM148" s="700"/>
      <c r="SCN148" s="700"/>
      <c r="SCO148" s="700"/>
      <c r="SCP148" s="700"/>
      <c r="SCQ148" s="700"/>
      <c r="SCR148" s="700"/>
      <c r="SCS148" s="700"/>
      <c r="SCT148" s="700"/>
      <c r="SCU148" s="700"/>
      <c r="SCV148" s="700"/>
      <c r="SCW148" s="700"/>
      <c r="SCX148" s="700"/>
      <c r="SCY148" s="700"/>
      <c r="SCZ148" s="700"/>
      <c r="SDA148" s="700"/>
      <c r="SDB148" s="700"/>
      <c r="SDC148" s="700"/>
      <c r="SDD148" s="700"/>
      <c r="SDE148" s="700"/>
      <c r="SDF148" s="700"/>
      <c r="SDG148" s="700"/>
      <c r="SDH148" s="700"/>
      <c r="SDI148" s="700"/>
      <c r="SDJ148" s="700"/>
      <c r="SDK148" s="700"/>
      <c r="SDL148" s="700"/>
      <c r="SDM148" s="700"/>
      <c r="SDN148" s="700"/>
      <c r="SDO148" s="700"/>
      <c r="SDP148" s="700"/>
      <c r="SDQ148" s="700"/>
      <c r="SDR148" s="700"/>
      <c r="SDS148" s="700"/>
      <c r="SDT148" s="700"/>
      <c r="SDU148" s="700"/>
      <c r="SDV148" s="700"/>
      <c r="SDW148" s="700"/>
      <c r="SDX148" s="700"/>
      <c r="SDY148" s="700"/>
      <c r="SDZ148" s="700"/>
      <c r="SEA148" s="700"/>
      <c r="SEB148" s="700"/>
      <c r="SEC148" s="700"/>
      <c r="SED148" s="700"/>
      <c r="SEE148" s="700"/>
      <c r="SEF148" s="700"/>
      <c r="SEG148" s="700"/>
      <c r="SEH148" s="700"/>
      <c r="SEI148" s="700"/>
      <c r="SEJ148" s="700"/>
      <c r="SEK148" s="700"/>
      <c r="SEL148" s="700"/>
      <c r="SEM148" s="700"/>
      <c r="SEN148" s="700"/>
      <c r="SEO148" s="700"/>
      <c r="SEP148" s="700"/>
      <c r="SEQ148" s="700"/>
      <c r="SER148" s="700"/>
      <c r="SES148" s="700"/>
      <c r="SET148" s="700"/>
      <c r="SEU148" s="700"/>
      <c r="SEV148" s="700"/>
      <c r="SEW148" s="700"/>
      <c r="SEX148" s="700"/>
      <c r="SEY148" s="700"/>
      <c r="SEZ148" s="700"/>
      <c r="SFA148" s="700"/>
      <c r="SFB148" s="700"/>
      <c r="SFC148" s="700"/>
      <c r="SFD148" s="700"/>
      <c r="SFE148" s="700"/>
      <c r="SFF148" s="700"/>
      <c r="SFG148" s="700"/>
      <c r="SFH148" s="700"/>
      <c r="SFI148" s="700"/>
      <c r="SFJ148" s="700"/>
      <c r="SFK148" s="700"/>
      <c r="SFL148" s="700"/>
      <c r="SFM148" s="700"/>
      <c r="SFN148" s="700"/>
      <c r="SFO148" s="700"/>
      <c r="SFP148" s="700"/>
      <c r="SFQ148" s="700"/>
      <c r="SFR148" s="700"/>
      <c r="SFS148" s="700"/>
      <c r="SFT148" s="700"/>
      <c r="SFU148" s="700"/>
      <c r="SFV148" s="700"/>
      <c r="SFW148" s="700"/>
      <c r="SFX148" s="700"/>
      <c r="SFY148" s="700"/>
      <c r="SFZ148" s="700"/>
      <c r="SGA148" s="700"/>
      <c r="SGB148" s="700"/>
      <c r="SGC148" s="700"/>
      <c r="SGD148" s="700"/>
      <c r="SGE148" s="700"/>
      <c r="SGF148" s="700"/>
      <c r="SGG148" s="700"/>
      <c r="SGH148" s="700"/>
      <c r="SGI148" s="700"/>
      <c r="SGJ148" s="700"/>
      <c r="SGK148" s="700"/>
      <c r="SGL148" s="700"/>
      <c r="SGM148" s="700"/>
      <c r="SGN148" s="700"/>
      <c r="SGO148" s="700"/>
      <c r="SGP148" s="700"/>
      <c r="SGQ148" s="700"/>
      <c r="SGR148" s="700"/>
      <c r="SGS148" s="700"/>
      <c r="SGT148" s="700"/>
      <c r="SGU148" s="700"/>
      <c r="SGV148" s="700"/>
      <c r="SGW148" s="700"/>
      <c r="SGX148" s="700"/>
      <c r="SGY148" s="700"/>
      <c r="SGZ148" s="700"/>
      <c r="SHA148" s="700"/>
      <c r="SHB148" s="700"/>
      <c r="SHC148" s="700"/>
      <c r="SHD148" s="700"/>
      <c r="SHE148" s="700"/>
      <c r="SHF148" s="700"/>
      <c r="SHG148" s="700"/>
      <c r="SHH148" s="700"/>
      <c r="SHI148" s="700"/>
      <c r="SHJ148" s="700"/>
      <c r="SHK148" s="700"/>
      <c r="SHL148" s="700"/>
      <c r="SHM148" s="700"/>
      <c r="SHN148" s="700"/>
      <c r="SHO148" s="700"/>
      <c r="SHP148" s="700"/>
      <c r="SHQ148" s="700"/>
      <c r="SHR148" s="700"/>
      <c r="SHS148" s="700"/>
      <c r="SHT148" s="700"/>
      <c r="SHU148" s="700"/>
      <c r="SHV148" s="700"/>
      <c r="SHW148" s="700"/>
      <c r="SHX148" s="700"/>
      <c r="SHY148" s="700"/>
      <c r="SHZ148" s="700"/>
      <c r="SIA148" s="700"/>
      <c r="SIB148" s="700"/>
      <c r="SIC148" s="700"/>
      <c r="SID148" s="700"/>
      <c r="SIE148" s="700"/>
      <c r="SIF148" s="700"/>
      <c r="SIG148" s="700"/>
      <c r="SIH148" s="700"/>
      <c r="SII148" s="700"/>
      <c r="SIJ148" s="700"/>
      <c r="SIK148" s="700"/>
      <c r="SIL148" s="700"/>
      <c r="SIM148" s="700"/>
      <c r="SIN148" s="700"/>
      <c r="SIO148" s="700"/>
      <c r="SIP148" s="700"/>
      <c r="SIQ148" s="700"/>
      <c r="SIR148" s="700"/>
      <c r="SIS148" s="700"/>
      <c r="SIT148" s="700"/>
      <c r="SIU148" s="700"/>
      <c r="SIV148" s="700"/>
      <c r="SIW148" s="700"/>
      <c r="SIX148" s="700"/>
      <c r="SIY148" s="700"/>
      <c r="SIZ148" s="700"/>
      <c r="SJA148" s="700"/>
      <c r="SJB148" s="700"/>
      <c r="SJC148" s="700"/>
      <c r="SJD148" s="700"/>
      <c r="SJE148" s="700"/>
      <c r="SJF148" s="700"/>
      <c r="SJG148" s="700"/>
      <c r="SJH148" s="700"/>
      <c r="SJI148" s="700"/>
      <c r="SJJ148" s="700"/>
      <c r="SJK148" s="700"/>
      <c r="SJL148" s="700"/>
      <c r="SJM148" s="700"/>
      <c r="SJN148" s="700"/>
      <c r="SJO148" s="700"/>
      <c r="SJP148" s="700"/>
      <c r="SJQ148" s="700"/>
      <c r="SJR148" s="700"/>
      <c r="SJS148" s="700"/>
      <c r="SJT148" s="700"/>
      <c r="SJU148" s="700"/>
      <c r="SJV148" s="700"/>
      <c r="SJW148" s="700"/>
      <c r="SJX148" s="700"/>
      <c r="SJY148" s="700"/>
      <c r="SJZ148" s="700"/>
      <c r="SKA148" s="700"/>
      <c r="SKB148" s="700"/>
      <c r="SKC148" s="700"/>
      <c r="SKD148" s="700"/>
      <c r="SKE148" s="700"/>
      <c r="SKF148" s="700"/>
      <c r="SKG148" s="700"/>
      <c r="SKH148" s="700"/>
      <c r="SKI148" s="700"/>
      <c r="SKJ148" s="700"/>
      <c r="SKK148" s="700"/>
      <c r="SKL148" s="700"/>
      <c r="SKM148" s="700"/>
      <c r="SKN148" s="700"/>
      <c r="SKO148" s="700"/>
      <c r="SKP148" s="700"/>
      <c r="SKQ148" s="700"/>
      <c r="SKR148" s="700"/>
      <c r="SKS148" s="700"/>
      <c r="SKT148" s="700"/>
      <c r="SKU148" s="700"/>
      <c r="SKV148" s="700"/>
      <c r="SKW148" s="700"/>
      <c r="SKX148" s="700"/>
      <c r="SKY148" s="700"/>
      <c r="SKZ148" s="700"/>
      <c r="SLA148" s="700"/>
      <c r="SLB148" s="700"/>
      <c r="SLC148" s="700"/>
      <c r="SLD148" s="700"/>
      <c r="SLE148" s="700"/>
      <c r="SLF148" s="700"/>
      <c r="SLG148" s="700"/>
      <c r="SLH148" s="700"/>
      <c r="SLI148" s="700"/>
      <c r="SLJ148" s="700"/>
      <c r="SLK148" s="700"/>
      <c r="SLL148" s="700"/>
      <c r="SLM148" s="700"/>
      <c r="SLN148" s="700"/>
      <c r="SLO148" s="700"/>
      <c r="SLP148" s="700"/>
      <c r="SLQ148" s="700"/>
      <c r="SLR148" s="700"/>
      <c r="SLS148" s="700"/>
      <c r="SLT148" s="700"/>
      <c r="SLU148" s="700"/>
      <c r="SLV148" s="700"/>
      <c r="SLW148" s="700"/>
      <c r="SLX148" s="700"/>
      <c r="SLY148" s="700"/>
      <c r="SLZ148" s="700"/>
      <c r="SMA148" s="700"/>
      <c r="SMB148" s="700"/>
      <c r="SMC148" s="700"/>
      <c r="SMD148" s="700"/>
      <c r="SME148" s="700"/>
      <c r="SMF148" s="700"/>
      <c r="SMG148" s="700"/>
      <c r="SMH148" s="700"/>
      <c r="SMI148" s="700"/>
      <c r="SMJ148" s="700"/>
      <c r="SMK148" s="700"/>
      <c r="SML148" s="700"/>
      <c r="SMM148" s="700"/>
      <c r="SMN148" s="700"/>
      <c r="SMO148" s="700"/>
      <c r="SMP148" s="700"/>
      <c r="SMQ148" s="700"/>
      <c r="SMR148" s="700"/>
      <c r="SMS148" s="700"/>
      <c r="SMT148" s="700"/>
      <c r="SMU148" s="700"/>
      <c r="SMV148" s="700"/>
      <c r="SMW148" s="700"/>
      <c r="SMX148" s="700"/>
      <c r="SMY148" s="700"/>
      <c r="SMZ148" s="700"/>
      <c r="SNA148" s="700"/>
      <c r="SNB148" s="700"/>
      <c r="SNC148" s="700"/>
      <c r="SND148" s="700"/>
      <c r="SNE148" s="700"/>
      <c r="SNF148" s="700"/>
      <c r="SNG148" s="700"/>
      <c r="SNH148" s="700"/>
      <c r="SNI148" s="700"/>
      <c r="SNJ148" s="700"/>
      <c r="SNK148" s="700"/>
      <c r="SNL148" s="700"/>
      <c r="SNM148" s="700"/>
      <c r="SNN148" s="700"/>
      <c r="SNO148" s="700"/>
      <c r="SNP148" s="700"/>
      <c r="SNQ148" s="700"/>
      <c r="SNR148" s="700"/>
      <c r="SNS148" s="700"/>
      <c r="SNT148" s="700"/>
      <c r="SNU148" s="700"/>
      <c r="SNV148" s="700"/>
      <c r="SNW148" s="700"/>
      <c r="SNX148" s="700"/>
      <c r="SNY148" s="700"/>
      <c r="SNZ148" s="700"/>
      <c r="SOA148" s="700"/>
      <c r="SOB148" s="700"/>
      <c r="SOC148" s="700"/>
      <c r="SOD148" s="700"/>
      <c r="SOE148" s="700"/>
      <c r="SOF148" s="700"/>
      <c r="SOG148" s="700"/>
      <c r="SOH148" s="700"/>
      <c r="SOI148" s="700"/>
      <c r="SOJ148" s="700"/>
      <c r="SOK148" s="700"/>
      <c r="SOL148" s="700"/>
      <c r="SOM148" s="700"/>
      <c r="SON148" s="700"/>
      <c r="SOO148" s="700"/>
      <c r="SOP148" s="700"/>
      <c r="SOQ148" s="700"/>
      <c r="SOR148" s="700"/>
      <c r="SOS148" s="700"/>
      <c r="SOT148" s="700"/>
      <c r="SOU148" s="700"/>
      <c r="SOV148" s="700"/>
      <c r="SOW148" s="700"/>
      <c r="SOX148" s="700"/>
      <c r="SOY148" s="700"/>
      <c r="SOZ148" s="700"/>
      <c r="SPA148" s="700"/>
      <c r="SPB148" s="700"/>
      <c r="SPC148" s="700"/>
      <c r="SPD148" s="700"/>
      <c r="SPE148" s="700"/>
      <c r="SPF148" s="700"/>
      <c r="SPG148" s="700"/>
      <c r="SPH148" s="700"/>
      <c r="SPI148" s="700"/>
      <c r="SPJ148" s="700"/>
      <c r="SPK148" s="700"/>
      <c r="SPL148" s="700"/>
      <c r="SPM148" s="700"/>
      <c r="SPN148" s="700"/>
      <c r="SPO148" s="700"/>
      <c r="SPP148" s="700"/>
      <c r="SPQ148" s="700"/>
      <c r="SPR148" s="700"/>
      <c r="SPS148" s="700"/>
      <c r="SPT148" s="700"/>
      <c r="SPU148" s="700"/>
      <c r="SPV148" s="700"/>
      <c r="SPW148" s="700"/>
      <c r="SPX148" s="700"/>
      <c r="SPY148" s="700"/>
      <c r="SPZ148" s="700"/>
      <c r="SQA148" s="700"/>
      <c r="SQB148" s="700"/>
      <c r="SQC148" s="700"/>
      <c r="SQD148" s="700"/>
      <c r="SQE148" s="700"/>
      <c r="SQF148" s="700"/>
      <c r="SQG148" s="700"/>
      <c r="SQH148" s="700"/>
      <c r="SQI148" s="700"/>
      <c r="SQJ148" s="700"/>
      <c r="SQK148" s="700"/>
      <c r="SQL148" s="700"/>
      <c r="SQM148" s="700"/>
      <c r="SQN148" s="700"/>
      <c r="SQO148" s="700"/>
      <c r="SQP148" s="700"/>
      <c r="SQQ148" s="700"/>
      <c r="SQR148" s="700"/>
      <c r="SQS148" s="700"/>
      <c r="SQT148" s="700"/>
      <c r="SQU148" s="700"/>
      <c r="SQV148" s="700"/>
      <c r="SQW148" s="700"/>
      <c r="SQX148" s="700"/>
      <c r="SQY148" s="700"/>
      <c r="SQZ148" s="700"/>
      <c r="SRA148" s="700"/>
      <c r="SRB148" s="700"/>
      <c r="SRC148" s="700"/>
      <c r="SRD148" s="700"/>
      <c r="SRE148" s="700"/>
      <c r="SRF148" s="700"/>
      <c r="SRG148" s="700"/>
      <c r="SRH148" s="700"/>
      <c r="SRI148" s="700"/>
      <c r="SRJ148" s="700"/>
      <c r="SRK148" s="700"/>
      <c r="SRL148" s="700"/>
      <c r="SRM148" s="700"/>
      <c r="SRN148" s="700"/>
      <c r="SRO148" s="700"/>
      <c r="SRP148" s="700"/>
      <c r="SRQ148" s="700"/>
      <c r="SRR148" s="700"/>
      <c r="SRS148" s="700"/>
      <c r="SRT148" s="700"/>
      <c r="SRU148" s="700"/>
      <c r="SRV148" s="700"/>
      <c r="SRW148" s="700"/>
      <c r="SRX148" s="700"/>
      <c r="SRY148" s="700"/>
      <c r="SRZ148" s="700"/>
      <c r="SSA148" s="700"/>
      <c r="SSB148" s="700"/>
      <c r="SSC148" s="700"/>
      <c r="SSD148" s="700"/>
      <c r="SSE148" s="700"/>
      <c r="SSF148" s="700"/>
      <c r="SSG148" s="700"/>
      <c r="SSH148" s="700"/>
      <c r="SSI148" s="700"/>
      <c r="SSJ148" s="700"/>
      <c r="SSK148" s="700"/>
      <c r="SSL148" s="700"/>
      <c r="SSM148" s="700"/>
      <c r="SSN148" s="700"/>
      <c r="SSO148" s="700"/>
      <c r="SSP148" s="700"/>
      <c r="SSQ148" s="700"/>
      <c r="SSR148" s="700"/>
      <c r="SSS148" s="700"/>
      <c r="SST148" s="700"/>
      <c r="SSU148" s="700"/>
      <c r="SSV148" s="700"/>
      <c r="SSW148" s="700"/>
      <c r="SSX148" s="700"/>
      <c r="SSY148" s="700"/>
      <c r="SSZ148" s="700"/>
      <c r="STA148" s="700"/>
      <c r="STB148" s="700"/>
      <c r="STC148" s="700"/>
      <c r="STD148" s="700"/>
      <c r="STE148" s="700"/>
      <c r="STF148" s="700"/>
      <c r="STG148" s="700"/>
      <c r="STH148" s="700"/>
      <c r="STI148" s="700"/>
      <c r="STJ148" s="700"/>
      <c r="STK148" s="700"/>
      <c r="STL148" s="700"/>
      <c r="STM148" s="700"/>
      <c r="STN148" s="700"/>
      <c r="STO148" s="700"/>
      <c r="STP148" s="700"/>
      <c r="STQ148" s="700"/>
      <c r="STR148" s="700"/>
      <c r="STS148" s="700"/>
      <c r="STT148" s="700"/>
      <c r="STU148" s="700"/>
      <c r="STV148" s="700"/>
      <c r="STW148" s="700"/>
      <c r="STX148" s="700"/>
      <c r="STY148" s="700"/>
      <c r="STZ148" s="700"/>
      <c r="SUA148" s="700"/>
      <c r="SUB148" s="700"/>
      <c r="SUC148" s="700"/>
      <c r="SUD148" s="700"/>
      <c r="SUE148" s="700"/>
      <c r="SUF148" s="700"/>
      <c r="SUG148" s="700"/>
      <c r="SUH148" s="700"/>
      <c r="SUI148" s="700"/>
      <c r="SUJ148" s="700"/>
      <c r="SUK148" s="700"/>
      <c r="SUL148" s="700"/>
      <c r="SUM148" s="700"/>
      <c r="SUN148" s="700"/>
      <c r="SUO148" s="700"/>
      <c r="SUP148" s="700"/>
      <c r="SUQ148" s="700"/>
      <c r="SUR148" s="700"/>
      <c r="SUS148" s="700"/>
      <c r="SUT148" s="700"/>
      <c r="SUU148" s="700"/>
      <c r="SUV148" s="700"/>
      <c r="SUW148" s="700"/>
      <c r="SUX148" s="700"/>
      <c r="SUY148" s="700"/>
      <c r="SUZ148" s="700"/>
      <c r="SVA148" s="700"/>
      <c r="SVB148" s="700"/>
      <c r="SVC148" s="700"/>
      <c r="SVD148" s="700"/>
      <c r="SVE148" s="700"/>
      <c r="SVF148" s="700"/>
      <c r="SVG148" s="700"/>
      <c r="SVH148" s="700"/>
      <c r="SVI148" s="700"/>
      <c r="SVJ148" s="700"/>
      <c r="SVK148" s="700"/>
      <c r="SVL148" s="700"/>
      <c r="SVM148" s="700"/>
      <c r="SVN148" s="700"/>
      <c r="SVO148" s="700"/>
      <c r="SVP148" s="700"/>
      <c r="SVQ148" s="700"/>
      <c r="SVR148" s="700"/>
      <c r="SVS148" s="700"/>
      <c r="SVT148" s="700"/>
      <c r="SVU148" s="700"/>
      <c r="SVV148" s="700"/>
      <c r="SVW148" s="700"/>
      <c r="SVX148" s="700"/>
      <c r="SVY148" s="700"/>
      <c r="SVZ148" s="700"/>
      <c r="SWA148" s="700"/>
      <c r="SWB148" s="700"/>
      <c r="SWC148" s="700"/>
      <c r="SWD148" s="700"/>
      <c r="SWE148" s="700"/>
      <c r="SWF148" s="700"/>
      <c r="SWG148" s="700"/>
      <c r="SWH148" s="700"/>
      <c r="SWI148" s="700"/>
      <c r="SWJ148" s="700"/>
      <c r="SWK148" s="700"/>
      <c r="SWL148" s="700"/>
      <c r="SWM148" s="700"/>
      <c r="SWN148" s="700"/>
      <c r="SWO148" s="700"/>
      <c r="SWP148" s="700"/>
      <c r="SWQ148" s="700"/>
      <c r="SWR148" s="700"/>
      <c r="SWS148" s="700"/>
      <c r="SWT148" s="700"/>
      <c r="SWU148" s="700"/>
      <c r="SWV148" s="700"/>
      <c r="SWW148" s="700"/>
      <c r="SWX148" s="700"/>
      <c r="SWY148" s="700"/>
      <c r="SWZ148" s="700"/>
      <c r="SXA148" s="700"/>
      <c r="SXB148" s="700"/>
      <c r="SXC148" s="700"/>
      <c r="SXD148" s="700"/>
      <c r="SXE148" s="700"/>
      <c r="SXF148" s="700"/>
      <c r="SXG148" s="700"/>
      <c r="SXH148" s="700"/>
      <c r="SXI148" s="700"/>
      <c r="SXJ148" s="700"/>
      <c r="SXK148" s="700"/>
      <c r="SXL148" s="700"/>
      <c r="SXM148" s="700"/>
      <c r="SXN148" s="700"/>
      <c r="SXO148" s="700"/>
      <c r="SXP148" s="700"/>
      <c r="SXQ148" s="700"/>
      <c r="SXR148" s="700"/>
      <c r="SXS148" s="700"/>
      <c r="SXT148" s="700"/>
      <c r="SXU148" s="700"/>
      <c r="SXV148" s="700"/>
      <c r="SXW148" s="700"/>
      <c r="SXX148" s="700"/>
      <c r="SXY148" s="700"/>
      <c r="SXZ148" s="700"/>
      <c r="SYA148" s="700"/>
      <c r="SYB148" s="700"/>
      <c r="SYC148" s="700"/>
      <c r="SYD148" s="700"/>
      <c r="SYE148" s="700"/>
      <c r="SYF148" s="700"/>
      <c r="SYG148" s="700"/>
      <c r="SYH148" s="700"/>
      <c r="SYI148" s="700"/>
      <c r="SYJ148" s="700"/>
      <c r="SYK148" s="700"/>
      <c r="SYL148" s="700"/>
      <c r="SYM148" s="700"/>
      <c r="SYN148" s="700"/>
      <c r="SYO148" s="700"/>
      <c r="SYP148" s="700"/>
      <c r="SYQ148" s="700"/>
      <c r="SYR148" s="700"/>
      <c r="SYS148" s="700"/>
      <c r="SYT148" s="700"/>
      <c r="SYU148" s="700"/>
      <c r="SYV148" s="700"/>
      <c r="SYW148" s="700"/>
      <c r="SYX148" s="700"/>
      <c r="SYY148" s="700"/>
      <c r="SYZ148" s="700"/>
      <c r="SZA148" s="700"/>
      <c r="SZB148" s="700"/>
      <c r="SZC148" s="700"/>
      <c r="SZD148" s="700"/>
      <c r="SZE148" s="700"/>
      <c r="SZF148" s="700"/>
      <c r="SZG148" s="700"/>
      <c r="SZH148" s="700"/>
      <c r="SZI148" s="700"/>
      <c r="SZJ148" s="700"/>
      <c r="SZK148" s="700"/>
      <c r="SZL148" s="700"/>
      <c r="SZM148" s="700"/>
      <c r="SZN148" s="700"/>
      <c r="SZO148" s="700"/>
      <c r="SZP148" s="700"/>
      <c r="SZQ148" s="700"/>
      <c r="SZR148" s="700"/>
      <c r="SZS148" s="700"/>
      <c r="SZT148" s="700"/>
      <c r="SZU148" s="700"/>
      <c r="SZV148" s="700"/>
      <c r="SZW148" s="700"/>
      <c r="SZX148" s="700"/>
      <c r="SZY148" s="700"/>
      <c r="SZZ148" s="700"/>
      <c r="TAA148" s="700"/>
      <c r="TAB148" s="700"/>
      <c r="TAC148" s="700"/>
      <c r="TAD148" s="700"/>
      <c r="TAE148" s="700"/>
      <c r="TAF148" s="700"/>
      <c r="TAG148" s="700"/>
      <c r="TAH148" s="700"/>
      <c r="TAI148" s="700"/>
      <c r="TAJ148" s="700"/>
      <c r="TAK148" s="700"/>
      <c r="TAL148" s="700"/>
      <c r="TAM148" s="700"/>
      <c r="TAN148" s="700"/>
      <c r="TAO148" s="700"/>
      <c r="TAP148" s="700"/>
      <c r="TAQ148" s="700"/>
      <c r="TAR148" s="700"/>
      <c r="TAS148" s="700"/>
      <c r="TAT148" s="700"/>
      <c r="TAU148" s="700"/>
      <c r="TAV148" s="700"/>
      <c r="TAW148" s="700"/>
      <c r="TAX148" s="700"/>
      <c r="TAY148" s="700"/>
      <c r="TAZ148" s="700"/>
      <c r="TBA148" s="700"/>
      <c r="TBB148" s="700"/>
      <c r="TBC148" s="700"/>
      <c r="TBD148" s="700"/>
      <c r="TBE148" s="700"/>
      <c r="TBF148" s="700"/>
      <c r="TBG148" s="700"/>
      <c r="TBH148" s="700"/>
      <c r="TBI148" s="700"/>
      <c r="TBJ148" s="700"/>
      <c r="TBK148" s="700"/>
      <c r="TBL148" s="700"/>
      <c r="TBM148" s="700"/>
      <c r="TBN148" s="700"/>
      <c r="TBO148" s="700"/>
      <c r="TBP148" s="700"/>
      <c r="TBQ148" s="700"/>
      <c r="TBR148" s="700"/>
      <c r="TBS148" s="700"/>
      <c r="TBT148" s="700"/>
      <c r="TBU148" s="700"/>
      <c r="TBV148" s="700"/>
      <c r="TBW148" s="700"/>
      <c r="TBX148" s="700"/>
      <c r="TBY148" s="700"/>
      <c r="TBZ148" s="700"/>
      <c r="TCA148" s="700"/>
      <c r="TCB148" s="700"/>
      <c r="TCC148" s="700"/>
      <c r="TCD148" s="700"/>
      <c r="TCE148" s="700"/>
      <c r="TCF148" s="700"/>
      <c r="TCG148" s="700"/>
      <c r="TCH148" s="700"/>
      <c r="TCI148" s="700"/>
      <c r="TCJ148" s="700"/>
      <c r="TCK148" s="700"/>
      <c r="TCL148" s="700"/>
      <c r="TCM148" s="700"/>
      <c r="TCN148" s="700"/>
      <c r="TCO148" s="700"/>
      <c r="TCP148" s="700"/>
      <c r="TCQ148" s="700"/>
      <c r="TCR148" s="700"/>
      <c r="TCS148" s="700"/>
      <c r="TCT148" s="700"/>
      <c r="TCU148" s="700"/>
      <c r="TCV148" s="700"/>
      <c r="TCW148" s="700"/>
      <c r="TCX148" s="700"/>
      <c r="TCY148" s="700"/>
      <c r="TCZ148" s="700"/>
      <c r="TDA148" s="700"/>
      <c r="TDB148" s="700"/>
      <c r="TDC148" s="700"/>
      <c r="TDD148" s="700"/>
      <c r="TDE148" s="700"/>
      <c r="TDF148" s="700"/>
      <c r="TDG148" s="700"/>
      <c r="TDH148" s="700"/>
      <c r="TDI148" s="700"/>
      <c r="TDJ148" s="700"/>
      <c r="TDK148" s="700"/>
      <c r="TDL148" s="700"/>
      <c r="TDM148" s="700"/>
      <c r="TDN148" s="700"/>
      <c r="TDO148" s="700"/>
      <c r="TDP148" s="700"/>
      <c r="TDQ148" s="700"/>
      <c r="TDR148" s="700"/>
      <c r="TDS148" s="700"/>
      <c r="TDT148" s="700"/>
      <c r="TDU148" s="700"/>
      <c r="TDV148" s="700"/>
      <c r="TDW148" s="700"/>
      <c r="TDX148" s="700"/>
      <c r="TDY148" s="700"/>
      <c r="TDZ148" s="700"/>
      <c r="TEA148" s="700"/>
      <c r="TEB148" s="700"/>
      <c r="TEC148" s="700"/>
      <c r="TED148" s="700"/>
      <c r="TEE148" s="700"/>
      <c r="TEF148" s="700"/>
      <c r="TEG148" s="700"/>
      <c r="TEH148" s="700"/>
      <c r="TEI148" s="700"/>
      <c r="TEJ148" s="700"/>
      <c r="TEK148" s="700"/>
      <c r="TEL148" s="700"/>
      <c r="TEM148" s="700"/>
      <c r="TEN148" s="700"/>
      <c r="TEO148" s="700"/>
      <c r="TEP148" s="700"/>
      <c r="TEQ148" s="700"/>
      <c r="TER148" s="700"/>
      <c r="TES148" s="700"/>
      <c r="TET148" s="700"/>
      <c r="TEU148" s="700"/>
      <c r="TEV148" s="700"/>
      <c r="TEW148" s="700"/>
      <c r="TEX148" s="700"/>
      <c r="TEY148" s="700"/>
      <c r="TEZ148" s="700"/>
      <c r="TFA148" s="700"/>
      <c r="TFB148" s="700"/>
      <c r="TFC148" s="700"/>
      <c r="TFD148" s="700"/>
      <c r="TFE148" s="700"/>
      <c r="TFF148" s="700"/>
      <c r="TFG148" s="700"/>
      <c r="TFH148" s="700"/>
      <c r="TFI148" s="700"/>
      <c r="TFJ148" s="700"/>
      <c r="TFK148" s="700"/>
      <c r="TFL148" s="700"/>
      <c r="TFM148" s="700"/>
      <c r="TFN148" s="700"/>
      <c r="TFO148" s="700"/>
      <c r="TFP148" s="700"/>
      <c r="TFQ148" s="700"/>
      <c r="TFR148" s="700"/>
      <c r="TFS148" s="700"/>
      <c r="TFT148" s="700"/>
      <c r="TFU148" s="700"/>
      <c r="TFV148" s="700"/>
      <c r="TFW148" s="700"/>
      <c r="TFX148" s="700"/>
      <c r="TFY148" s="700"/>
      <c r="TFZ148" s="700"/>
      <c r="TGA148" s="700"/>
      <c r="TGB148" s="700"/>
      <c r="TGC148" s="700"/>
      <c r="TGD148" s="700"/>
      <c r="TGE148" s="700"/>
      <c r="TGF148" s="700"/>
      <c r="TGG148" s="700"/>
      <c r="TGH148" s="700"/>
      <c r="TGI148" s="700"/>
      <c r="TGJ148" s="700"/>
      <c r="TGK148" s="700"/>
      <c r="TGL148" s="700"/>
      <c r="TGM148" s="700"/>
      <c r="TGN148" s="700"/>
      <c r="TGO148" s="700"/>
      <c r="TGP148" s="700"/>
      <c r="TGQ148" s="700"/>
      <c r="TGR148" s="700"/>
      <c r="TGS148" s="700"/>
      <c r="TGT148" s="700"/>
      <c r="TGU148" s="700"/>
      <c r="TGV148" s="700"/>
      <c r="TGW148" s="700"/>
      <c r="TGX148" s="700"/>
      <c r="TGY148" s="700"/>
      <c r="TGZ148" s="700"/>
      <c r="THA148" s="700"/>
      <c r="THB148" s="700"/>
      <c r="THC148" s="700"/>
      <c r="THD148" s="700"/>
      <c r="THE148" s="700"/>
      <c r="THF148" s="700"/>
      <c r="THG148" s="700"/>
      <c r="THH148" s="700"/>
      <c r="THI148" s="700"/>
      <c r="THJ148" s="700"/>
      <c r="THK148" s="700"/>
      <c r="THL148" s="700"/>
      <c r="THM148" s="700"/>
      <c r="THN148" s="700"/>
      <c r="THO148" s="700"/>
      <c r="THP148" s="700"/>
      <c r="THQ148" s="700"/>
      <c r="THR148" s="700"/>
      <c r="THS148" s="700"/>
      <c r="THT148" s="700"/>
      <c r="THU148" s="700"/>
      <c r="THV148" s="700"/>
      <c r="THW148" s="700"/>
      <c r="THX148" s="700"/>
      <c r="THY148" s="700"/>
      <c r="THZ148" s="700"/>
      <c r="TIA148" s="700"/>
      <c r="TIB148" s="700"/>
      <c r="TIC148" s="700"/>
      <c r="TID148" s="700"/>
      <c r="TIE148" s="700"/>
      <c r="TIF148" s="700"/>
      <c r="TIG148" s="700"/>
      <c r="TIH148" s="700"/>
      <c r="TII148" s="700"/>
      <c r="TIJ148" s="700"/>
      <c r="TIK148" s="700"/>
      <c r="TIL148" s="700"/>
      <c r="TIM148" s="700"/>
      <c r="TIN148" s="700"/>
      <c r="TIO148" s="700"/>
      <c r="TIP148" s="700"/>
      <c r="TIQ148" s="700"/>
      <c r="TIR148" s="700"/>
      <c r="TIS148" s="700"/>
      <c r="TIT148" s="700"/>
      <c r="TIU148" s="700"/>
      <c r="TIV148" s="700"/>
      <c r="TIW148" s="700"/>
      <c r="TIX148" s="700"/>
      <c r="TIY148" s="700"/>
      <c r="TIZ148" s="700"/>
      <c r="TJA148" s="700"/>
      <c r="TJB148" s="700"/>
      <c r="TJC148" s="700"/>
      <c r="TJD148" s="700"/>
      <c r="TJE148" s="700"/>
      <c r="TJF148" s="700"/>
      <c r="TJG148" s="700"/>
      <c r="TJH148" s="700"/>
      <c r="TJI148" s="700"/>
      <c r="TJJ148" s="700"/>
      <c r="TJK148" s="700"/>
      <c r="TJL148" s="700"/>
      <c r="TJM148" s="700"/>
      <c r="TJN148" s="700"/>
      <c r="TJO148" s="700"/>
      <c r="TJP148" s="700"/>
      <c r="TJQ148" s="700"/>
      <c r="TJR148" s="700"/>
      <c r="TJS148" s="700"/>
      <c r="TJT148" s="700"/>
      <c r="TJU148" s="700"/>
      <c r="TJV148" s="700"/>
      <c r="TJW148" s="700"/>
      <c r="TJX148" s="700"/>
      <c r="TJY148" s="700"/>
      <c r="TJZ148" s="700"/>
      <c r="TKA148" s="700"/>
      <c r="TKB148" s="700"/>
      <c r="TKC148" s="700"/>
      <c r="TKD148" s="700"/>
      <c r="TKE148" s="700"/>
      <c r="TKF148" s="700"/>
      <c r="TKG148" s="700"/>
      <c r="TKH148" s="700"/>
      <c r="TKI148" s="700"/>
      <c r="TKJ148" s="700"/>
      <c r="TKK148" s="700"/>
      <c r="TKL148" s="700"/>
      <c r="TKM148" s="700"/>
      <c r="TKN148" s="700"/>
      <c r="TKO148" s="700"/>
      <c r="TKP148" s="700"/>
      <c r="TKQ148" s="700"/>
      <c r="TKR148" s="700"/>
      <c r="TKS148" s="700"/>
      <c r="TKT148" s="700"/>
      <c r="TKU148" s="700"/>
      <c r="TKV148" s="700"/>
      <c r="TKW148" s="700"/>
      <c r="TKX148" s="700"/>
      <c r="TKY148" s="700"/>
      <c r="TKZ148" s="700"/>
      <c r="TLA148" s="700"/>
      <c r="TLB148" s="700"/>
      <c r="TLC148" s="700"/>
      <c r="TLD148" s="700"/>
      <c r="TLE148" s="700"/>
      <c r="TLF148" s="700"/>
      <c r="TLG148" s="700"/>
      <c r="TLH148" s="700"/>
      <c r="TLI148" s="700"/>
      <c r="TLJ148" s="700"/>
      <c r="TLK148" s="700"/>
      <c r="TLL148" s="700"/>
      <c r="TLM148" s="700"/>
      <c r="TLN148" s="700"/>
      <c r="TLO148" s="700"/>
      <c r="TLP148" s="700"/>
      <c r="TLQ148" s="700"/>
      <c r="TLR148" s="700"/>
      <c r="TLS148" s="700"/>
      <c r="TLT148" s="700"/>
      <c r="TLU148" s="700"/>
      <c r="TLV148" s="700"/>
      <c r="TLW148" s="700"/>
      <c r="TLX148" s="700"/>
      <c r="TLY148" s="700"/>
      <c r="TLZ148" s="700"/>
      <c r="TMA148" s="700"/>
      <c r="TMB148" s="700"/>
      <c r="TMC148" s="700"/>
      <c r="TMD148" s="700"/>
      <c r="TME148" s="700"/>
      <c r="TMF148" s="700"/>
      <c r="TMG148" s="700"/>
      <c r="TMH148" s="700"/>
      <c r="TMI148" s="700"/>
      <c r="TMJ148" s="700"/>
      <c r="TMK148" s="700"/>
      <c r="TML148" s="700"/>
      <c r="TMM148" s="700"/>
      <c r="TMN148" s="700"/>
      <c r="TMO148" s="700"/>
      <c r="TMP148" s="700"/>
      <c r="TMQ148" s="700"/>
      <c r="TMR148" s="700"/>
      <c r="TMS148" s="700"/>
      <c r="TMT148" s="700"/>
      <c r="TMU148" s="700"/>
      <c r="TMV148" s="700"/>
      <c r="TMW148" s="700"/>
      <c r="TMX148" s="700"/>
      <c r="TMY148" s="700"/>
      <c r="TMZ148" s="700"/>
      <c r="TNA148" s="700"/>
      <c r="TNB148" s="700"/>
      <c r="TNC148" s="700"/>
      <c r="TND148" s="700"/>
      <c r="TNE148" s="700"/>
      <c r="TNF148" s="700"/>
      <c r="TNG148" s="700"/>
      <c r="TNH148" s="700"/>
      <c r="TNI148" s="700"/>
      <c r="TNJ148" s="700"/>
      <c r="TNK148" s="700"/>
      <c r="TNL148" s="700"/>
      <c r="TNM148" s="700"/>
      <c r="TNN148" s="700"/>
      <c r="TNO148" s="700"/>
      <c r="TNP148" s="700"/>
      <c r="TNQ148" s="700"/>
      <c r="TNR148" s="700"/>
      <c r="TNS148" s="700"/>
      <c r="TNT148" s="700"/>
      <c r="TNU148" s="700"/>
      <c r="TNV148" s="700"/>
      <c r="TNW148" s="700"/>
      <c r="TNX148" s="700"/>
      <c r="TNY148" s="700"/>
      <c r="TNZ148" s="700"/>
      <c r="TOA148" s="700"/>
      <c r="TOB148" s="700"/>
      <c r="TOC148" s="700"/>
      <c r="TOD148" s="700"/>
      <c r="TOE148" s="700"/>
      <c r="TOF148" s="700"/>
      <c r="TOG148" s="700"/>
      <c r="TOH148" s="700"/>
      <c r="TOI148" s="700"/>
      <c r="TOJ148" s="700"/>
      <c r="TOK148" s="700"/>
      <c r="TOL148" s="700"/>
      <c r="TOM148" s="700"/>
      <c r="TON148" s="700"/>
      <c r="TOO148" s="700"/>
      <c r="TOP148" s="700"/>
      <c r="TOQ148" s="700"/>
      <c r="TOR148" s="700"/>
      <c r="TOS148" s="700"/>
      <c r="TOT148" s="700"/>
      <c r="TOU148" s="700"/>
      <c r="TOV148" s="700"/>
      <c r="TOW148" s="700"/>
      <c r="TOX148" s="700"/>
      <c r="TOY148" s="700"/>
      <c r="TOZ148" s="700"/>
      <c r="TPA148" s="700"/>
      <c r="TPB148" s="700"/>
      <c r="TPC148" s="700"/>
      <c r="TPD148" s="700"/>
      <c r="TPE148" s="700"/>
      <c r="TPF148" s="700"/>
      <c r="TPG148" s="700"/>
      <c r="TPH148" s="700"/>
      <c r="TPI148" s="700"/>
      <c r="TPJ148" s="700"/>
      <c r="TPK148" s="700"/>
      <c r="TPL148" s="700"/>
      <c r="TPM148" s="700"/>
      <c r="TPN148" s="700"/>
      <c r="TPO148" s="700"/>
      <c r="TPP148" s="700"/>
      <c r="TPQ148" s="700"/>
      <c r="TPR148" s="700"/>
      <c r="TPS148" s="700"/>
      <c r="TPT148" s="700"/>
      <c r="TPU148" s="700"/>
      <c r="TPV148" s="700"/>
      <c r="TPW148" s="700"/>
      <c r="TPX148" s="700"/>
      <c r="TPY148" s="700"/>
      <c r="TPZ148" s="700"/>
      <c r="TQA148" s="700"/>
      <c r="TQB148" s="700"/>
      <c r="TQC148" s="700"/>
      <c r="TQD148" s="700"/>
      <c r="TQE148" s="700"/>
      <c r="TQF148" s="700"/>
      <c r="TQG148" s="700"/>
      <c r="TQH148" s="700"/>
      <c r="TQI148" s="700"/>
      <c r="TQJ148" s="700"/>
      <c r="TQK148" s="700"/>
      <c r="TQL148" s="700"/>
      <c r="TQM148" s="700"/>
      <c r="TQN148" s="700"/>
      <c r="TQO148" s="700"/>
      <c r="TQP148" s="700"/>
      <c r="TQQ148" s="700"/>
      <c r="TQR148" s="700"/>
      <c r="TQS148" s="700"/>
      <c r="TQT148" s="700"/>
      <c r="TQU148" s="700"/>
      <c r="TQV148" s="700"/>
      <c r="TQW148" s="700"/>
      <c r="TQX148" s="700"/>
      <c r="TQY148" s="700"/>
      <c r="TQZ148" s="700"/>
      <c r="TRA148" s="700"/>
      <c r="TRB148" s="700"/>
      <c r="TRC148" s="700"/>
      <c r="TRD148" s="700"/>
      <c r="TRE148" s="700"/>
      <c r="TRF148" s="700"/>
      <c r="TRG148" s="700"/>
      <c r="TRH148" s="700"/>
      <c r="TRI148" s="700"/>
      <c r="TRJ148" s="700"/>
      <c r="TRK148" s="700"/>
      <c r="TRL148" s="700"/>
      <c r="TRM148" s="700"/>
      <c r="TRN148" s="700"/>
      <c r="TRO148" s="700"/>
      <c r="TRP148" s="700"/>
      <c r="TRQ148" s="700"/>
      <c r="TRR148" s="700"/>
      <c r="TRS148" s="700"/>
      <c r="TRT148" s="700"/>
      <c r="TRU148" s="700"/>
      <c r="TRV148" s="700"/>
      <c r="TRW148" s="700"/>
      <c r="TRX148" s="700"/>
      <c r="TRY148" s="700"/>
      <c r="TRZ148" s="700"/>
      <c r="TSA148" s="700"/>
      <c r="TSB148" s="700"/>
      <c r="TSC148" s="700"/>
      <c r="TSD148" s="700"/>
      <c r="TSE148" s="700"/>
      <c r="TSF148" s="700"/>
      <c r="TSG148" s="700"/>
      <c r="TSH148" s="700"/>
      <c r="TSI148" s="700"/>
      <c r="TSJ148" s="700"/>
      <c r="TSK148" s="700"/>
      <c r="TSL148" s="700"/>
      <c r="TSM148" s="700"/>
      <c r="TSN148" s="700"/>
      <c r="TSO148" s="700"/>
      <c r="TSP148" s="700"/>
      <c r="TSQ148" s="700"/>
      <c r="TSR148" s="700"/>
      <c r="TSS148" s="700"/>
      <c r="TST148" s="700"/>
      <c r="TSU148" s="700"/>
      <c r="TSV148" s="700"/>
      <c r="TSW148" s="700"/>
      <c r="TSX148" s="700"/>
      <c r="TSY148" s="700"/>
      <c r="TSZ148" s="700"/>
      <c r="TTA148" s="700"/>
      <c r="TTB148" s="700"/>
      <c r="TTC148" s="700"/>
      <c r="TTD148" s="700"/>
      <c r="TTE148" s="700"/>
      <c r="TTF148" s="700"/>
      <c r="TTG148" s="700"/>
      <c r="TTH148" s="700"/>
      <c r="TTI148" s="700"/>
      <c r="TTJ148" s="700"/>
      <c r="TTK148" s="700"/>
      <c r="TTL148" s="700"/>
      <c r="TTM148" s="700"/>
      <c r="TTN148" s="700"/>
      <c r="TTO148" s="700"/>
      <c r="TTP148" s="700"/>
      <c r="TTQ148" s="700"/>
      <c r="TTR148" s="700"/>
      <c r="TTS148" s="700"/>
      <c r="TTT148" s="700"/>
      <c r="TTU148" s="700"/>
      <c r="TTV148" s="700"/>
      <c r="TTW148" s="700"/>
      <c r="TTX148" s="700"/>
      <c r="TTY148" s="700"/>
      <c r="TTZ148" s="700"/>
      <c r="TUA148" s="700"/>
      <c r="TUB148" s="700"/>
      <c r="TUC148" s="700"/>
      <c r="TUD148" s="700"/>
      <c r="TUE148" s="700"/>
      <c r="TUF148" s="700"/>
      <c r="TUG148" s="700"/>
      <c r="TUH148" s="700"/>
      <c r="TUI148" s="700"/>
      <c r="TUJ148" s="700"/>
      <c r="TUK148" s="700"/>
      <c r="TUL148" s="700"/>
      <c r="TUM148" s="700"/>
      <c r="TUN148" s="700"/>
      <c r="TUO148" s="700"/>
      <c r="TUP148" s="700"/>
      <c r="TUQ148" s="700"/>
      <c r="TUR148" s="700"/>
      <c r="TUS148" s="700"/>
      <c r="TUT148" s="700"/>
      <c r="TUU148" s="700"/>
      <c r="TUV148" s="700"/>
      <c r="TUW148" s="700"/>
      <c r="TUX148" s="700"/>
      <c r="TUY148" s="700"/>
      <c r="TUZ148" s="700"/>
      <c r="TVA148" s="700"/>
      <c r="TVB148" s="700"/>
      <c r="TVC148" s="700"/>
      <c r="TVD148" s="700"/>
      <c r="TVE148" s="700"/>
      <c r="TVF148" s="700"/>
      <c r="TVG148" s="700"/>
      <c r="TVH148" s="700"/>
      <c r="TVI148" s="700"/>
      <c r="TVJ148" s="700"/>
      <c r="TVK148" s="700"/>
      <c r="TVL148" s="700"/>
      <c r="TVM148" s="700"/>
      <c r="TVN148" s="700"/>
      <c r="TVO148" s="700"/>
      <c r="TVP148" s="700"/>
      <c r="TVQ148" s="700"/>
      <c r="TVR148" s="700"/>
      <c r="TVS148" s="700"/>
      <c r="TVT148" s="700"/>
      <c r="TVU148" s="700"/>
      <c r="TVV148" s="700"/>
      <c r="TVW148" s="700"/>
      <c r="TVX148" s="700"/>
      <c r="TVY148" s="700"/>
      <c r="TVZ148" s="700"/>
      <c r="TWA148" s="700"/>
      <c r="TWB148" s="700"/>
      <c r="TWC148" s="700"/>
      <c r="TWD148" s="700"/>
      <c r="TWE148" s="700"/>
      <c r="TWF148" s="700"/>
      <c r="TWG148" s="700"/>
      <c r="TWH148" s="700"/>
      <c r="TWI148" s="700"/>
      <c r="TWJ148" s="700"/>
      <c r="TWK148" s="700"/>
      <c r="TWL148" s="700"/>
      <c r="TWM148" s="700"/>
      <c r="TWN148" s="700"/>
      <c r="TWO148" s="700"/>
      <c r="TWP148" s="700"/>
      <c r="TWQ148" s="700"/>
      <c r="TWR148" s="700"/>
      <c r="TWS148" s="700"/>
      <c r="TWT148" s="700"/>
      <c r="TWU148" s="700"/>
      <c r="TWV148" s="700"/>
      <c r="TWW148" s="700"/>
      <c r="TWX148" s="700"/>
      <c r="TWY148" s="700"/>
      <c r="TWZ148" s="700"/>
      <c r="TXA148" s="700"/>
      <c r="TXB148" s="700"/>
      <c r="TXC148" s="700"/>
      <c r="TXD148" s="700"/>
      <c r="TXE148" s="700"/>
      <c r="TXF148" s="700"/>
      <c r="TXG148" s="700"/>
      <c r="TXH148" s="700"/>
      <c r="TXI148" s="700"/>
      <c r="TXJ148" s="700"/>
      <c r="TXK148" s="700"/>
      <c r="TXL148" s="700"/>
      <c r="TXM148" s="700"/>
      <c r="TXN148" s="700"/>
      <c r="TXO148" s="700"/>
      <c r="TXP148" s="700"/>
      <c r="TXQ148" s="700"/>
      <c r="TXR148" s="700"/>
      <c r="TXS148" s="700"/>
      <c r="TXT148" s="700"/>
      <c r="TXU148" s="700"/>
      <c r="TXV148" s="700"/>
      <c r="TXW148" s="700"/>
      <c r="TXX148" s="700"/>
      <c r="TXY148" s="700"/>
      <c r="TXZ148" s="700"/>
      <c r="TYA148" s="700"/>
      <c r="TYB148" s="700"/>
      <c r="TYC148" s="700"/>
      <c r="TYD148" s="700"/>
      <c r="TYE148" s="700"/>
      <c r="TYF148" s="700"/>
      <c r="TYG148" s="700"/>
      <c r="TYH148" s="700"/>
      <c r="TYI148" s="700"/>
      <c r="TYJ148" s="700"/>
      <c r="TYK148" s="700"/>
      <c r="TYL148" s="700"/>
      <c r="TYM148" s="700"/>
      <c r="TYN148" s="700"/>
      <c r="TYO148" s="700"/>
      <c r="TYP148" s="700"/>
      <c r="TYQ148" s="700"/>
      <c r="TYR148" s="700"/>
      <c r="TYS148" s="700"/>
      <c r="TYT148" s="700"/>
      <c r="TYU148" s="700"/>
      <c r="TYV148" s="700"/>
      <c r="TYW148" s="700"/>
      <c r="TYX148" s="700"/>
      <c r="TYY148" s="700"/>
      <c r="TYZ148" s="700"/>
      <c r="TZA148" s="700"/>
      <c r="TZB148" s="700"/>
      <c r="TZC148" s="700"/>
      <c r="TZD148" s="700"/>
      <c r="TZE148" s="700"/>
      <c r="TZF148" s="700"/>
      <c r="TZG148" s="700"/>
      <c r="TZH148" s="700"/>
      <c r="TZI148" s="700"/>
      <c r="TZJ148" s="700"/>
      <c r="TZK148" s="700"/>
      <c r="TZL148" s="700"/>
      <c r="TZM148" s="700"/>
      <c r="TZN148" s="700"/>
      <c r="TZO148" s="700"/>
      <c r="TZP148" s="700"/>
      <c r="TZQ148" s="700"/>
      <c r="TZR148" s="700"/>
      <c r="TZS148" s="700"/>
      <c r="TZT148" s="700"/>
      <c r="TZU148" s="700"/>
      <c r="TZV148" s="700"/>
      <c r="TZW148" s="700"/>
      <c r="TZX148" s="700"/>
      <c r="TZY148" s="700"/>
      <c r="TZZ148" s="700"/>
      <c r="UAA148" s="700"/>
      <c r="UAB148" s="700"/>
      <c r="UAC148" s="700"/>
      <c r="UAD148" s="700"/>
      <c r="UAE148" s="700"/>
      <c r="UAF148" s="700"/>
      <c r="UAG148" s="700"/>
      <c r="UAH148" s="700"/>
      <c r="UAI148" s="700"/>
      <c r="UAJ148" s="700"/>
      <c r="UAK148" s="700"/>
      <c r="UAL148" s="700"/>
      <c r="UAM148" s="700"/>
      <c r="UAN148" s="700"/>
      <c r="UAO148" s="700"/>
      <c r="UAP148" s="700"/>
      <c r="UAQ148" s="700"/>
      <c r="UAR148" s="700"/>
      <c r="UAS148" s="700"/>
      <c r="UAT148" s="700"/>
      <c r="UAU148" s="700"/>
      <c r="UAV148" s="700"/>
      <c r="UAW148" s="700"/>
      <c r="UAX148" s="700"/>
      <c r="UAY148" s="700"/>
      <c r="UAZ148" s="700"/>
      <c r="UBA148" s="700"/>
      <c r="UBB148" s="700"/>
      <c r="UBC148" s="700"/>
      <c r="UBD148" s="700"/>
      <c r="UBE148" s="700"/>
      <c r="UBF148" s="700"/>
      <c r="UBG148" s="700"/>
      <c r="UBH148" s="700"/>
      <c r="UBI148" s="700"/>
      <c r="UBJ148" s="700"/>
      <c r="UBK148" s="700"/>
      <c r="UBL148" s="700"/>
      <c r="UBM148" s="700"/>
      <c r="UBN148" s="700"/>
      <c r="UBO148" s="700"/>
      <c r="UBP148" s="700"/>
      <c r="UBQ148" s="700"/>
      <c r="UBR148" s="700"/>
      <c r="UBS148" s="700"/>
      <c r="UBT148" s="700"/>
      <c r="UBU148" s="700"/>
      <c r="UBV148" s="700"/>
      <c r="UBW148" s="700"/>
      <c r="UBX148" s="700"/>
      <c r="UBY148" s="700"/>
      <c r="UBZ148" s="700"/>
      <c r="UCA148" s="700"/>
      <c r="UCB148" s="700"/>
      <c r="UCC148" s="700"/>
      <c r="UCD148" s="700"/>
      <c r="UCE148" s="700"/>
      <c r="UCF148" s="700"/>
      <c r="UCG148" s="700"/>
      <c r="UCH148" s="700"/>
      <c r="UCI148" s="700"/>
      <c r="UCJ148" s="700"/>
      <c r="UCK148" s="700"/>
      <c r="UCL148" s="700"/>
      <c r="UCM148" s="700"/>
      <c r="UCN148" s="700"/>
      <c r="UCO148" s="700"/>
      <c r="UCP148" s="700"/>
      <c r="UCQ148" s="700"/>
      <c r="UCR148" s="700"/>
      <c r="UCS148" s="700"/>
      <c r="UCT148" s="700"/>
      <c r="UCU148" s="700"/>
      <c r="UCV148" s="700"/>
      <c r="UCW148" s="700"/>
      <c r="UCX148" s="700"/>
      <c r="UCY148" s="700"/>
      <c r="UCZ148" s="700"/>
      <c r="UDA148" s="700"/>
      <c r="UDB148" s="700"/>
      <c r="UDC148" s="700"/>
      <c r="UDD148" s="700"/>
      <c r="UDE148" s="700"/>
      <c r="UDF148" s="700"/>
      <c r="UDG148" s="700"/>
      <c r="UDH148" s="700"/>
      <c r="UDI148" s="700"/>
      <c r="UDJ148" s="700"/>
      <c r="UDK148" s="700"/>
      <c r="UDL148" s="700"/>
      <c r="UDM148" s="700"/>
      <c r="UDN148" s="700"/>
      <c r="UDO148" s="700"/>
      <c r="UDP148" s="700"/>
      <c r="UDQ148" s="700"/>
      <c r="UDR148" s="700"/>
      <c r="UDS148" s="700"/>
      <c r="UDT148" s="700"/>
      <c r="UDU148" s="700"/>
      <c r="UDV148" s="700"/>
      <c r="UDW148" s="700"/>
      <c r="UDX148" s="700"/>
      <c r="UDY148" s="700"/>
      <c r="UDZ148" s="700"/>
      <c r="UEA148" s="700"/>
      <c r="UEB148" s="700"/>
      <c r="UEC148" s="700"/>
      <c r="UED148" s="700"/>
      <c r="UEE148" s="700"/>
      <c r="UEF148" s="700"/>
      <c r="UEG148" s="700"/>
      <c r="UEH148" s="700"/>
      <c r="UEI148" s="700"/>
      <c r="UEJ148" s="700"/>
      <c r="UEK148" s="700"/>
      <c r="UEL148" s="700"/>
      <c r="UEM148" s="700"/>
      <c r="UEN148" s="700"/>
      <c r="UEO148" s="700"/>
      <c r="UEP148" s="700"/>
      <c r="UEQ148" s="700"/>
      <c r="UER148" s="700"/>
      <c r="UES148" s="700"/>
      <c r="UET148" s="700"/>
      <c r="UEU148" s="700"/>
      <c r="UEV148" s="700"/>
      <c r="UEW148" s="700"/>
      <c r="UEX148" s="700"/>
      <c r="UEY148" s="700"/>
      <c r="UEZ148" s="700"/>
      <c r="UFA148" s="700"/>
      <c r="UFB148" s="700"/>
      <c r="UFC148" s="700"/>
      <c r="UFD148" s="700"/>
      <c r="UFE148" s="700"/>
      <c r="UFF148" s="700"/>
      <c r="UFG148" s="700"/>
      <c r="UFH148" s="700"/>
      <c r="UFI148" s="700"/>
      <c r="UFJ148" s="700"/>
      <c r="UFK148" s="700"/>
      <c r="UFL148" s="700"/>
      <c r="UFM148" s="700"/>
      <c r="UFN148" s="700"/>
      <c r="UFO148" s="700"/>
      <c r="UFP148" s="700"/>
      <c r="UFQ148" s="700"/>
      <c r="UFR148" s="700"/>
      <c r="UFS148" s="700"/>
      <c r="UFT148" s="700"/>
      <c r="UFU148" s="700"/>
      <c r="UFV148" s="700"/>
      <c r="UFW148" s="700"/>
      <c r="UFX148" s="700"/>
      <c r="UFY148" s="700"/>
      <c r="UFZ148" s="700"/>
      <c r="UGA148" s="700"/>
      <c r="UGB148" s="700"/>
      <c r="UGC148" s="700"/>
      <c r="UGD148" s="700"/>
      <c r="UGE148" s="700"/>
      <c r="UGF148" s="700"/>
      <c r="UGG148" s="700"/>
      <c r="UGH148" s="700"/>
      <c r="UGI148" s="700"/>
      <c r="UGJ148" s="700"/>
      <c r="UGK148" s="700"/>
      <c r="UGL148" s="700"/>
      <c r="UGM148" s="700"/>
      <c r="UGN148" s="700"/>
      <c r="UGO148" s="700"/>
      <c r="UGP148" s="700"/>
      <c r="UGQ148" s="700"/>
      <c r="UGR148" s="700"/>
      <c r="UGS148" s="700"/>
      <c r="UGT148" s="700"/>
      <c r="UGU148" s="700"/>
      <c r="UGV148" s="700"/>
      <c r="UGW148" s="700"/>
      <c r="UGX148" s="700"/>
      <c r="UGY148" s="700"/>
      <c r="UGZ148" s="700"/>
      <c r="UHA148" s="700"/>
      <c r="UHB148" s="700"/>
      <c r="UHC148" s="700"/>
      <c r="UHD148" s="700"/>
      <c r="UHE148" s="700"/>
      <c r="UHF148" s="700"/>
      <c r="UHG148" s="700"/>
      <c r="UHH148" s="700"/>
      <c r="UHI148" s="700"/>
      <c r="UHJ148" s="700"/>
      <c r="UHK148" s="700"/>
      <c r="UHL148" s="700"/>
      <c r="UHM148" s="700"/>
      <c r="UHN148" s="700"/>
      <c r="UHO148" s="700"/>
      <c r="UHP148" s="700"/>
      <c r="UHQ148" s="700"/>
      <c r="UHR148" s="700"/>
      <c r="UHS148" s="700"/>
      <c r="UHT148" s="700"/>
      <c r="UHU148" s="700"/>
      <c r="UHV148" s="700"/>
      <c r="UHW148" s="700"/>
      <c r="UHX148" s="700"/>
      <c r="UHY148" s="700"/>
      <c r="UHZ148" s="700"/>
      <c r="UIA148" s="700"/>
      <c r="UIB148" s="700"/>
      <c r="UIC148" s="700"/>
      <c r="UID148" s="700"/>
      <c r="UIE148" s="700"/>
      <c r="UIF148" s="700"/>
      <c r="UIG148" s="700"/>
      <c r="UIH148" s="700"/>
      <c r="UII148" s="700"/>
      <c r="UIJ148" s="700"/>
      <c r="UIK148" s="700"/>
      <c r="UIL148" s="700"/>
      <c r="UIM148" s="700"/>
      <c r="UIN148" s="700"/>
      <c r="UIO148" s="700"/>
      <c r="UIP148" s="700"/>
      <c r="UIQ148" s="700"/>
      <c r="UIR148" s="700"/>
      <c r="UIS148" s="700"/>
      <c r="UIT148" s="700"/>
      <c r="UIU148" s="700"/>
      <c r="UIV148" s="700"/>
      <c r="UIW148" s="700"/>
      <c r="UIX148" s="700"/>
      <c r="UIY148" s="700"/>
      <c r="UIZ148" s="700"/>
      <c r="UJA148" s="700"/>
      <c r="UJB148" s="700"/>
      <c r="UJC148" s="700"/>
      <c r="UJD148" s="700"/>
      <c r="UJE148" s="700"/>
      <c r="UJF148" s="700"/>
      <c r="UJG148" s="700"/>
      <c r="UJH148" s="700"/>
      <c r="UJI148" s="700"/>
      <c r="UJJ148" s="700"/>
      <c r="UJK148" s="700"/>
      <c r="UJL148" s="700"/>
      <c r="UJM148" s="700"/>
      <c r="UJN148" s="700"/>
      <c r="UJO148" s="700"/>
      <c r="UJP148" s="700"/>
      <c r="UJQ148" s="700"/>
      <c r="UJR148" s="700"/>
      <c r="UJS148" s="700"/>
      <c r="UJT148" s="700"/>
      <c r="UJU148" s="700"/>
      <c r="UJV148" s="700"/>
      <c r="UJW148" s="700"/>
      <c r="UJX148" s="700"/>
      <c r="UJY148" s="700"/>
      <c r="UJZ148" s="700"/>
      <c r="UKA148" s="700"/>
      <c r="UKB148" s="700"/>
      <c r="UKC148" s="700"/>
      <c r="UKD148" s="700"/>
      <c r="UKE148" s="700"/>
      <c r="UKF148" s="700"/>
      <c r="UKG148" s="700"/>
      <c r="UKH148" s="700"/>
      <c r="UKI148" s="700"/>
      <c r="UKJ148" s="700"/>
      <c r="UKK148" s="700"/>
      <c r="UKL148" s="700"/>
      <c r="UKM148" s="700"/>
      <c r="UKN148" s="700"/>
      <c r="UKO148" s="700"/>
      <c r="UKP148" s="700"/>
      <c r="UKQ148" s="700"/>
      <c r="UKR148" s="700"/>
      <c r="UKS148" s="700"/>
      <c r="UKT148" s="700"/>
      <c r="UKU148" s="700"/>
      <c r="UKV148" s="700"/>
      <c r="UKW148" s="700"/>
      <c r="UKX148" s="700"/>
      <c r="UKY148" s="700"/>
      <c r="UKZ148" s="700"/>
      <c r="ULA148" s="700"/>
      <c r="ULB148" s="700"/>
      <c r="ULC148" s="700"/>
      <c r="ULD148" s="700"/>
      <c r="ULE148" s="700"/>
      <c r="ULF148" s="700"/>
      <c r="ULG148" s="700"/>
      <c r="ULH148" s="700"/>
      <c r="ULI148" s="700"/>
      <c r="ULJ148" s="700"/>
      <c r="ULK148" s="700"/>
      <c r="ULL148" s="700"/>
      <c r="ULM148" s="700"/>
      <c r="ULN148" s="700"/>
      <c r="ULO148" s="700"/>
      <c r="ULP148" s="700"/>
      <c r="ULQ148" s="700"/>
      <c r="ULR148" s="700"/>
      <c r="ULS148" s="700"/>
      <c r="ULT148" s="700"/>
      <c r="ULU148" s="700"/>
      <c r="ULV148" s="700"/>
      <c r="ULW148" s="700"/>
      <c r="ULX148" s="700"/>
      <c r="ULY148" s="700"/>
      <c r="ULZ148" s="700"/>
      <c r="UMA148" s="700"/>
      <c r="UMB148" s="700"/>
      <c r="UMC148" s="700"/>
      <c r="UMD148" s="700"/>
      <c r="UME148" s="700"/>
      <c r="UMF148" s="700"/>
      <c r="UMG148" s="700"/>
      <c r="UMH148" s="700"/>
      <c r="UMI148" s="700"/>
      <c r="UMJ148" s="700"/>
      <c r="UMK148" s="700"/>
      <c r="UML148" s="700"/>
      <c r="UMM148" s="700"/>
      <c r="UMN148" s="700"/>
      <c r="UMO148" s="700"/>
      <c r="UMP148" s="700"/>
      <c r="UMQ148" s="700"/>
      <c r="UMR148" s="700"/>
      <c r="UMS148" s="700"/>
      <c r="UMT148" s="700"/>
      <c r="UMU148" s="700"/>
      <c r="UMV148" s="700"/>
      <c r="UMW148" s="700"/>
      <c r="UMX148" s="700"/>
      <c r="UMY148" s="700"/>
      <c r="UMZ148" s="700"/>
      <c r="UNA148" s="700"/>
      <c r="UNB148" s="700"/>
      <c r="UNC148" s="700"/>
      <c r="UND148" s="700"/>
      <c r="UNE148" s="700"/>
      <c r="UNF148" s="700"/>
      <c r="UNG148" s="700"/>
      <c r="UNH148" s="700"/>
      <c r="UNI148" s="700"/>
      <c r="UNJ148" s="700"/>
      <c r="UNK148" s="700"/>
      <c r="UNL148" s="700"/>
      <c r="UNM148" s="700"/>
      <c r="UNN148" s="700"/>
      <c r="UNO148" s="700"/>
      <c r="UNP148" s="700"/>
      <c r="UNQ148" s="700"/>
      <c r="UNR148" s="700"/>
      <c r="UNS148" s="700"/>
      <c r="UNT148" s="700"/>
      <c r="UNU148" s="700"/>
      <c r="UNV148" s="700"/>
      <c r="UNW148" s="700"/>
      <c r="UNX148" s="700"/>
      <c r="UNY148" s="700"/>
      <c r="UNZ148" s="700"/>
      <c r="UOA148" s="700"/>
      <c r="UOB148" s="700"/>
      <c r="UOC148" s="700"/>
      <c r="UOD148" s="700"/>
      <c r="UOE148" s="700"/>
      <c r="UOF148" s="700"/>
      <c r="UOG148" s="700"/>
      <c r="UOH148" s="700"/>
      <c r="UOI148" s="700"/>
      <c r="UOJ148" s="700"/>
      <c r="UOK148" s="700"/>
      <c r="UOL148" s="700"/>
      <c r="UOM148" s="700"/>
      <c r="UON148" s="700"/>
      <c r="UOO148" s="700"/>
      <c r="UOP148" s="700"/>
      <c r="UOQ148" s="700"/>
      <c r="UOR148" s="700"/>
      <c r="UOS148" s="700"/>
      <c r="UOT148" s="700"/>
      <c r="UOU148" s="700"/>
      <c r="UOV148" s="700"/>
      <c r="UOW148" s="700"/>
      <c r="UOX148" s="700"/>
      <c r="UOY148" s="700"/>
      <c r="UOZ148" s="700"/>
      <c r="UPA148" s="700"/>
      <c r="UPB148" s="700"/>
      <c r="UPC148" s="700"/>
      <c r="UPD148" s="700"/>
      <c r="UPE148" s="700"/>
      <c r="UPF148" s="700"/>
      <c r="UPG148" s="700"/>
      <c r="UPH148" s="700"/>
      <c r="UPI148" s="700"/>
      <c r="UPJ148" s="700"/>
      <c r="UPK148" s="700"/>
      <c r="UPL148" s="700"/>
      <c r="UPM148" s="700"/>
      <c r="UPN148" s="700"/>
      <c r="UPO148" s="700"/>
      <c r="UPP148" s="700"/>
      <c r="UPQ148" s="700"/>
      <c r="UPR148" s="700"/>
      <c r="UPS148" s="700"/>
      <c r="UPT148" s="700"/>
      <c r="UPU148" s="700"/>
      <c r="UPV148" s="700"/>
      <c r="UPW148" s="700"/>
      <c r="UPX148" s="700"/>
      <c r="UPY148" s="700"/>
      <c r="UPZ148" s="700"/>
      <c r="UQA148" s="700"/>
      <c r="UQB148" s="700"/>
      <c r="UQC148" s="700"/>
      <c r="UQD148" s="700"/>
      <c r="UQE148" s="700"/>
      <c r="UQF148" s="700"/>
      <c r="UQG148" s="700"/>
      <c r="UQH148" s="700"/>
      <c r="UQI148" s="700"/>
      <c r="UQJ148" s="700"/>
      <c r="UQK148" s="700"/>
      <c r="UQL148" s="700"/>
      <c r="UQM148" s="700"/>
      <c r="UQN148" s="700"/>
      <c r="UQO148" s="700"/>
      <c r="UQP148" s="700"/>
      <c r="UQQ148" s="700"/>
      <c r="UQR148" s="700"/>
      <c r="UQS148" s="700"/>
      <c r="UQT148" s="700"/>
      <c r="UQU148" s="700"/>
      <c r="UQV148" s="700"/>
      <c r="UQW148" s="700"/>
      <c r="UQX148" s="700"/>
      <c r="UQY148" s="700"/>
      <c r="UQZ148" s="700"/>
      <c r="URA148" s="700"/>
      <c r="URB148" s="700"/>
      <c r="URC148" s="700"/>
      <c r="URD148" s="700"/>
      <c r="URE148" s="700"/>
      <c r="URF148" s="700"/>
      <c r="URG148" s="700"/>
      <c r="URH148" s="700"/>
      <c r="URI148" s="700"/>
      <c r="URJ148" s="700"/>
      <c r="URK148" s="700"/>
      <c r="URL148" s="700"/>
      <c r="URM148" s="700"/>
      <c r="URN148" s="700"/>
      <c r="URO148" s="700"/>
      <c r="URP148" s="700"/>
      <c r="URQ148" s="700"/>
      <c r="URR148" s="700"/>
      <c r="URS148" s="700"/>
      <c r="URT148" s="700"/>
      <c r="URU148" s="700"/>
      <c r="URV148" s="700"/>
      <c r="URW148" s="700"/>
      <c r="URX148" s="700"/>
      <c r="URY148" s="700"/>
      <c r="URZ148" s="700"/>
      <c r="USA148" s="700"/>
      <c r="USB148" s="700"/>
      <c r="USC148" s="700"/>
      <c r="USD148" s="700"/>
      <c r="USE148" s="700"/>
      <c r="USF148" s="700"/>
      <c r="USG148" s="700"/>
      <c r="USH148" s="700"/>
      <c r="USI148" s="700"/>
      <c r="USJ148" s="700"/>
      <c r="USK148" s="700"/>
      <c r="USL148" s="700"/>
      <c r="USM148" s="700"/>
      <c r="USN148" s="700"/>
      <c r="USO148" s="700"/>
      <c r="USP148" s="700"/>
      <c r="USQ148" s="700"/>
      <c r="USR148" s="700"/>
      <c r="USS148" s="700"/>
      <c r="UST148" s="700"/>
      <c r="USU148" s="700"/>
      <c r="USV148" s="700"/>
      <c r="USW148" s="700"/>
      <c r="USX148" s="700"/>
      <c r="USY148" s="700"/>
      <c r="USZ148" s="700"/>
      <c r="UTA148" s="700"/>
      <c r="UTB148" s="700"/>
      <c r="UTC148" s="700"/>
      <c r="UTD148" s="700"/>
      <c r="UTE148" s="700"/>
      <c r="UTF148" s="700"/>
      <c r="UTG148" s="700"/>
      <c r="UTH148" s="700"/>
      <c r="UTI148" s="700"/>
      <c r="UTJ148" s="700"/>
      <c r="UTK148" s="700"/>
      <c r="UTL148" s="700"/>
      <c r="UTM148" s="700"/>
      <c r="UTN148" s="700"/>
      <c r="UTO148" s="700"/>
      <c r="UTP148" s="700"/>
      <c r="UTQ148" s="700"/>
      <c r="UTR148" s="700"/>
      <c r="UTS148" s="700"/>
      <c r="UTT148" s="700"/>
      <c r="UTU148" s="700"/>
      <c r="UTV148" s="700"/>
      <c r="UTW148" s="700"/>
      <c r="UTX148" s="700"/>
      <c r="UTY148" s="700"/>
      <c r="UTZ148" s="700"/>
      <c r="UUA148" s="700"/>
      <c r="UUB148" s="700"/>
      <c r="UUC148" s="700"/>
      <c r="UUD148" s="700"/>
      <c r="UUE148" s="700"/>
      <c r="UUF148" s="700"/>
      <c r="UUG148" s="700"/>
      <c r="UUH148" s="700"/>
      <c r="UUI148" s="700"/>
      <c r="UUJ148" s="700"/>
      <c r="UUK148" s="700"/>
      <c r="UUL148" s="700"/>
      <c r="UUM148" s="700"/>
      <c r="UUN148" s="700"/>
      <c r="UUO148" s="700"/>
      <c r="UUP148" s="700"/>
      <c r="UUQ148" s="700"/>
      <c r="UUR148" s="700"/>
      <c r="UUS148" s="700"/>
      <c r="UUT148" s="700"/>
      <c r="UUU148" s="700"/>
      <c r="UUV148" s="700"/>
      <c r="UUW148" s="700"/>
      <c r="UUX148" s="700"/>
      <c r="UUY148" s="700"/>
      <c r="UUZ148" s="700"/>
      <c r="UVA148" s="700"/>
      <c r="UVB148" s="700"/>
      <c r="UVC148" s="700"/>
      <c r="UVD148" s="700"/>
      <c r="UVE148" s="700"/>
      <c r="UVF148" s="700"/>
      <c r="UVG148" s="700"/>
      <c r="UVH148" s="700"/>
      <c r="UVI148" s="700"/>
      <c r="UVJ148" s="700"/>
      <c r="UVK148" s="700"/>
      <c r="UVL148" s="700"/>
      <c r="UVM148" s="700"/>
      <c r="UVN148" s="700"/>
      <c r="UVO148" s="700"/>
      <c r="UVP148" s="700"/>
      <c r="UVQ148" s="700"/>
      <c r="UVR148" s="700"/>
      <c r="UVS148" s="700"/>
      <c r="UVT148" s="700"/>
      <c r="UVU148" s="700"/>
      <c r="UVV148" s="700"/>
      <c r="UVW148" s="700"/>
      <c r="UVX148" s="700"/>
      <c r="UVY148" s="700"/>
      <c r="UVZ148" s="700"/>
      <c r="UWA148" s="700"/>
      <c r="UWB148" s="700"/>
      <c r="UWC148" s="700"/>
      <c r="UWD148" s="700"/>
      <c r="UWE148" s="700"/>
      <c r="UWF148" s="700"/>
      <c r="UWG148" s="700"/>
      <c r="UWH148" s="700"/>
      <c r="UWI148" s="700"/>
      <c r="UWJ148" s="700"/>
      <c r="UWK148" s="700"/>
      <c r="UWL148" s="700"/>
      <c r="UWM148" s="700"/>
      <c r="UWN148" s="700"/>
      <c r="UWO148" s="700"/>
      <c r="UWP148" s="700"/>
      <c r="UWQ148" s="700"/>
      <c r="UWR148" s="700"/>
      <c r="UWS148" s="700"/>
      <c r="UWT148" s="700"/>
      <c r="UWU148" s="700"/>
      <c r="UWV148" s="700"/>
      <c r="UWW148" s="700"/>
      <c r="UWX148" s="700"/>
      <c r="UWY148" s="700"/>
      <c r="UWZ148" s="700"/>
      <c r="UXA148" s="700"/>
      <c r="UXB148" s="700"/>
      <c r="UXC148" s="700"/>
      <c r="UXD148" s="700"/>
      <c r="UXE148" s="700"/>
      <c r="UXF148" s="700"/>
      <c r="UXG148" s="700"/>
      <c r="UXH148" s="700"/>
      <c r="UXI148" s="700"/>
      <c r="UXJ148" s="700"/>
      <c r="UXK148" s="700"/>
      <c r="UXL148" s="700"/>
      <c r="UXM148" s="700"/>
      <c r="UXN148" s="700"/>
      <c r="UXO148" s="700"/>
      <c r="UXP148" s="700"/>
      <c r="UXQ148" s="700"/>
      <c r="UXR148" s="700"/>
      <c r="UXS148" s="700"/>
      <c r="UXT148" s="700"/>
      <c r="UXU148" s="700"/>
      <c r="UXV148" s="700"/>
      <c r="UXW148" s="700"/>
      <c r="UXX148" s="700"/>
      <c r="UXY148" s="700"/>
      <c r="UXZ148" s="700"/>
      <c r="UYA148" s="700"/>
      <c r="UYB148" s="700"/>
      <c r="UYC148" s="700"/>
      <c r="UYD148" s="700"/>
      <c r="UYE148" s="700"/>
      <c r="UYF148" s="700"/>
      <c r="UYG148" s="700"/>
      <c r="UYH148" s="700"/>
      <c r="UYI148" s="700"/>
      <c r="UYJ148" s="700"/>
      <c r="UYK148" s="700"/>
      <c r="UYL148" s="700"/>
      <c r="UYM148" s="700"/>
      <c r="UYN148" s="700"/>
      <c r="UYO148" s="700"/>
      <c r="UYP148" s="700"/>
      <c r="UYQ148" s="700"/>
      <c r="UYR148" s="700"/>
      <c r="UYS148" s="700"/>
      <c r="UYT148" s="700"/>
      <c r="UYU148" s="700"/>
      <c r="UYV148" s="700"/>
      <c r="UYW148" s="700"/>
      <c r="UYX148" s="700"/>
      <c r="UYY148" s="700"/>
      <c r="UYZ148" s="700"/>
      <c r="UZA148" s="700"/>
      <c r="UZB148" s="700"/>
      <c r="UZC148" s="700"/>
      <c r="UZD148" s="700"/>
      <c r="UZE148" s="700"/>
      <c r="UZF148" s="700"/>
      <c r="UZG148" s="700"/>
      <c r="UZH148" s="700"/>
      <c r="UZI148" s="700"/>
      <c r="UZJ148" s="700"/>
      <c r="UZK148" s="700"/>
      <c r="UZL148" s="700"/>
      <c r="UZM148" s="700"/>
      <c r="UZN148" s="700"/>
      <c r="UZO148" s="700"/>
      <c r="UZP148" s="700"/>
      <c r="UZQ148" s="700"/>
      <c r="UZR148" s="700"/>
      <c r="UZS148" s="700"/>
      <c r="UZT148" s="700"/>
      <c r="UZU148" s="700"/>
      <c r="UZV148" s="700"/>
      <c r="UZW148" s="700"/>
      <c r="UZX148" s="700"/>
      <c r="UZY148" s="700"/>
      <c r="UZZ148" s="700"/>
      <c r="VAA148" s="700"/>
      <c r="VAB148" s="700"/>
      <c r="VAC148" s="700"/>
      <c r="VAD148" s="700"/>
      <c r="VAE148" s="700"/>
      <c r="VAF148" s="700"/>
      <c r="VAG148" s="700"/>
      <c r="VAH148" s="700"/>
      <c r="VAI148" s="700"/>
      <c r="VAJ148" s="700"/>
      <c r="VAK148" s="700"/>
      <c r="VAL148" s="700"/>
      <c r="VAM148" s="700"/>
      <c r="VAN148" s="700"/>
      <c r="VAO148" s="700"/>
      <c r="VAP148" s="700"/>
      <c r="VAQ148" s="700"/>
      <c r="VAR148" s="700"/>
      <c r="VAS148" s="700"/>
      <c r="VAT148" s="700"/>
      <c r="VAU148" s="700"/>
      <c r="VAV148" s="700"/>
      <c r="VAW148" s="700"/>
      <c r="VAX148" s="700"/>
      <c r="VAY148" s="700"/>
      <c r="VAZ148" s="700"/>
      <c r="VBA148" s="700"/>
      <c r="VBB148" s="700"/>
      <c r="VBC148" s="700"/>
      <c r="VBD148" s="700"/>
      <c r="VBE148" s="700"/>
      <c r="VBF148" s="700"/>
      <c r="VBG148" s="700"/>
      <c r="VBH148" s="700"/>
      <c r="VBI148" s="700"/>
      <c r="VBJ148" s="700"/>
      <c r="VBK148" s="700"/>
      <c r="VBL148" s="700"/>
      <c r="VBM148" s="700"/>
      <c r="VBN148" s="700"/>
      <c r="VBO148" s="700"/>
      <c r="VBP148" s="700"/>
      <c r="VBQ148" s="700"/>
      <c r="VBR148" s="700"/>
      <c r="VBS148" s="700"/>
      <c r="VBT148" s="700"/>
      <c r="VBU148" s="700"/>
      <c r="VBV148" s="700"/>
      <c r="VBW148" s="700"/>
      <c r="VBX148" s="700"/>
      <c r="VBY148" s="700"/>
      <c r="VBZ148" s="700"/>
      <c r="VCA148" s="700"/>
      <c r="VCB148" s="700"/>
      <c r="VCC148" s="700"/>
      <c r="VCD148" s="700"/>
      <c r="VCE148" s="700"/>
      <c r="VCF148" s="700"/>
      <c r="VCG148" s="700"/>
      <c r="VCH148" s="700"/>
      <c r="VCI148" s="700"/>
      <c r="VCJ148" s="700"/>
      <c r="VCK148" s="700"/>
      <c r="VCL148" s="700"/>
      <c r="VCM148" s="700"/>
      <c r="VCN148" s="700"/>
      <c r="VCO148" s="700"/>
      <c r="VCP148" s="700"/>
      <c r="VCQ148" s="700"/>
      <c r="VCR148" s="700"/>
      <c r="VCS148" s="700"/>
      <c r="VCT148" s="700"/>
      <c r="VCU148" s="700"/>
      <c r="VCV148" s="700"/>
      <c r="VCW148" s="700"/>
      <c r="VCX148" s="700"/>
      <c r="VCY148" s="700"/>
      <c r="VCZ148" s="700"/>
      <c r="VDA148" s="700"/>
      <c r="VDB148" s="700"/>
      <c r="VDC148" s="700"/>
      <c r="VDD148" s="700"/>
      <c r="VDE148" s="700"/>
      <c r="VDF148" s="700"/>
      <c r="VDG148" s="700"/>
      <c r="VDH148" s="700"/>
      <c r="VDI148" s="700"/>
      <c r="VDJ148" s="700"/>
      <c r="VDK148" s="700"/>
      <c r="VDL148" s="700"/>
      <c r="VDM148" s="700"/>
      <c r="VDN148" s="700"/>
      <c r="VDO148" s="700"/>
      <c r="VDP148" s="700"/>
      <c r="VDQ148" s="700"/>
      <c r="VDR148" s="700"/>
      <c r="VDS148" s="700"/>
      <c r="VDT148" s="700"/>
      <c r="VDU148" s="700"/>
      <c r="VDV148" s="700"/>
      <c r="VDW148" s="700"/>
      <c r="VDX148" s="700"/>
      <c r="VDY148" s="700"/>
      <c r="VDZ148" s="700"/>
      <c r="VEA148" s="700"/>
      <c r="VEB148" s="700"/>
      <c r="VEC148" s="700"/>
      <c r="VED148" s="700"/>
      <c r="VEE148" s="700"/>
      <c r="VEF148" s="700"/>
      <c r="VEG148" s="700"/>
      <c r="VEH148" s="700"/>
      <c r="VEI148" s="700"/>
      <c r="VEJ148" s="700"/>
      <c r="VEK148" s="700"/>
      <c r="VEL148" s="700"/>
      <c r="VEM148" s="700"/>
      <c r="VEN148" s="700"/>
      <c r="VEO148" s="700"/>
      <c r="VEP148" s="700"/>
      <c r="VEQ148" s="700"/>
      <c r="VER148" s="700"/>
      <c r="VES148" s="700"/>
      <c r="VET148" s="700"/>
      <c r="VEU148" s="700"/>
      <c r="VEV148" s="700"/>
      <c r="VEW148" s="700"/>
      <c r="VEX148" s="700"/>
      <c r="VEY148" s="700"/>
      <c r="VEZ148" s="700"/>
      <c r="VFA148" s="700"/>
      <c r="VFB148" s="700"/>
      <c r="VFC148" s="700"/>
      <c r="VFD148" s="700"/>
      <c r="VFE148" s="700"/>
      <c r="VFF148" s="700"/>
      <c r="VFG148" s="700"/>
      <c r="VFH148" s="700"/>
      <c r="VFI148" s="700"/>
      <c r="VFJ148" s="700"/>
      <c r="VFK148" s="700"/>
      <c r="VFL148" s="700"/>
      <c r="VFM148" s="700"/>
      <c r="VFN148" s="700"/>
      <c r="VFO148" s="700"/>
      <c r="VFP148" s="700"/>
      <c r="VFQ148" s="700"/>
      <c r="VFR148" s="700"/>
      <c r="VFS148" s="700"/>
      <c r="VFT148" s="700"/>
      <c r="VFU148" s="700"/>
      <c r="VFV148" s="700"/>
      <c r="VFW148" s="700"/>
      <c r="VFX148" s="700"/>
      <c r="VFY148" s="700"/>
      <c r="VFZ148" s="700"/>
      <c r="VGA148" s="700"/>
      <c r="VGB148" s="700"/>
      <c r="VGC148" s="700"/>
      <c r="VGD148" s="700"/>
      <c r="VGE148" s="700"/>
      <c r="VGF148" s="700"/>
      <c r="VGG148" s="700"/>
      <c r="VGH148" s="700"/>
      <c r="VGI148" s="700"/>
      <c r="VGJ148" s="700"/>
      <c r="VGK148" s="700"/>
      <c r="VGL148" s="700"/>
      <c r="VGM148" s="700"/>
      <c r="VGN148" s="700"/>
      <c r="VGO148" s="700"/>
      <c r="VGP148" s="700"/>
      <c r="VGQ148" s="700"/>
      <c r="VGR148" s="700"/>
      <c r="VGS148" s="700"/>
      <c r="VGT148" s="700"/>
      <c r="VGU148" s="700"/>
      <c r="VGV148" s="700"/>
      <c r="VGW148" s="700"/>
      <c r="VGX148" s="700"/>
      <c r="VGY148" s="700"/>
      <c r="VGZ148" s="700"/>
      <c r="VHA148" s="700"/>
      <c r="VHB148" s="700"/>
      <c r="VHC148" s="700"/>
      <c r="VHD148" s="700"/>
      <c r="VHE148" s="700"/>
      <c r="VHF148" s="700"/>
      <c r="VHG148" s="700"/>
      <c r="VHH148" s="700"/>
      <c r="VHI148" s="700"/>
      <c r="VHJ148" s="700"/>
      <c r="VHK148" s="700"/>
      <c r="VHL148" s="700"/>
      <c r="VHM148" s="700"/>
      <c r="VHN148" s="700"/>
      <c r="VHO148" s="700"/>
      <c r="VHP148" s="700"/>
      <c r="VHQ148" s="700"/>
      <c r="VHR148" s="700"/>
      <c r="VHS148" s="700"/>
      <c r="VHT148" s="700"/>
      <c r="VHU148" s="700"/>
      <c r="VHV148" s="700"/>
      <c r="VHW148" s="700"/>
      <c r="VHX148" s="700"/>
      <c r="VHY148" s="700"/>
      <c r="VHZ148" s="700"/>
      <c r="VIA148" s="700"/>
      <c r="VIB148" s="700"/>
      <c r="VIC148" s="700"/>
      <c r="VID148" s="700"/>
      <c r="VIE148" s="700"/>
      <c r="VIF148" s="700"/>
      <c r="VIG148" s="700"/>
      <c r="VIH148" s="700"/>
      <c r="VII148" s="700"/>
      <c r="VIJ148" s="700"/>
      <c r="VIK148" s="700"/>
      <c r="VIL148" s="700"/>
      <c r="VIM148" s="700"/>
      <c r="VIN148" s="700"/>
      <c r="VIO148" s="700"/>
      <c r="VIP148" s="700"/>
      <c r="VIQ148" s="700"/>
      <c r="VIR148" s="700"/>
      <c r="VIS148" s="700"/>
      <c r="VIT148" s="700"/>
      <c r="VIU148" s="700"/>
      <c r="VIV148" s="700"/>
      <c r="VIW148" s="700"/>
      <c r="VIX148" s="700"/>
      <c r="VIY148" s="700"/>
      <c r="VIZ148" s="700"/>
      <c r="VJA148" s="700"/>
      <c r="VJB148" s="700"/>
      <c r="VJC148" s="700"/>
      <c r="VJD148" s="700"/>
      <c r="VJE148" s="700"/>
      <c r="VJF148" s="700"/>
      <c r="VJG148" s="700"/>
      <c r="VJH148" s="700"/>
      <c r="VJI148" s="700"/>
      <c r="VJJ148" s="700"/>
      <c r="VJK148" s="700"/>
      <c r="VJL148" s="700"/>
      <c r="VJM148" s="700"/>
      <c r="VJN148" s="700"/>
      <c r="VJO148" s="700"/>
      <c r="VJP148" s="700"/>
      <c r="VJQ148" s="700"/>
      <c r="VJR148" s="700"/>
      <c r="VJS148" s="700"/>
      <c r="VJT148" s="700"/>
      <c r="VJU148" s="700"/>
      <c r="VJV148" s="700"/>
      <c r="VJW148" s="700"/>
      <c r="VJX148" s="700"/>
      <c r="VJY148" s="700"/>
      <c r="VJZ148" s="700"/>
      <c r="VKA148" s="700"/>
      <c r="VKB148" s="700"/>
      <c r="VKC148" s="700"/>
      <c r="VKD148" s="700"/>
      <c r="VKE148" s="700"/>
      <c r="VKF148" s="700"/>
      <c r="VKG148" s="700"/>
      <c r="VKH148" s="700"/>
      <c r="VKI148" s="700"/>
      <c r="VKJ148" s="700"/>
      <c r="VKK148" s="700"/>
      <c r="VKL148" s="700"/>
      <c r="VKM148" s="700"/>
      <c r="VKN148" s="700"/>
      <c r="VKO148" s="700"/>
      <c r="VKP148" s="700"/>
      <c r="VKQ148" s="700"/>
      <c r="VKR148" s="700"/>
      <c r="VKS148" s="700"/>
      <c r="VKT148" s="700"/>
      <c r="VKU148" s="700"/>
      <c r="VKV148" s="700"/>
      <c r="VKW148" s="700"/>
      <c r="VKX148" s="700"/>
      <c r="VKY148" s="700"/>
      <c r="VKZ148" s="700"/>
      <c r="VLA148" s="700"/>
      <c r="VLB148" s="700"/>
      <c r="VLC148" s="700"/>
      <c r="VLD148" s="700"/>
      <c r="VLE148" s="700"/>
      <c r="VLF148" s="700"/>
      <c r="VLG148" s="700"/>
      <c r="VLH148" s="700"/>
      <c r="VLI148" s="700"/>
      <c r="VLJ148" s="700"/>
      <c r="VLK148" s="700"/>
      <c r="VLL148" s="700"/>
      <c r="VLM148" s="700"/>
      <c r="VLN148" s="700"/>
      <c r="VLO148" s="700"/>
      <c r="VLP148" s="700"/>
      <c r="VLQ148" s="700"/>
      <c r="VLR148" s="700"/>
      <c r="VLS148" s="700"/>
      <c r="VLT148" s="700"/>
      <c r="VLU148" s="700"/>
      <c r="VLV148" s="700"/>
      <c r="VLW148" s="700"/>
      <c r="VLX148" s="700"/>
      <c r="VLY148" s="700"/>
      <c r="VLZ148" s="700"/>
      <c r="VMA148" s="700"/>
      <c r="VMB148" s="700"/>
      <c r="VMC148" s="700"/>
      <c r="VMD148" s="700"/>
      <c r="VME148" s="700"/>
      <c r="VMF148" s="700"/>
      <c r="VMG148" s="700"/>
      <c r="VMH148" s="700"/>
      <c r="VMI148" s="700"/>
      <c r="VMJ148" s="700"/>
      <c r="VMK148" s="700"/>
      <c r="VML148" s="700"/>
      <c r="VMM148" s="700"/>
      <c r="VMN148" s="700"/>
      <c r="VMO148" s="700"/>
      <c r="VMP148" s="700"/>
      <c r="VMQ148" s="700"/>
      <c r="VMR148" s="700"/>
      <c r="VMS148" s="700"/>
      <c r="VMT148" s="700"/>
      <c r="VMU148" s="700"/>
      <c r="VMV148" s="700"/>
      <c r="VMW148" s="700"/>
      <c r="VMX148" s="700"/>
      <c r="VMY148" s="700"/>
      <c r="VMZ148" s="700"/>
      <c r="VNA148" s="700"/>
      <c r="VNB148" s="700"/>
      <c r="VNC148" s="700"/>
      <c r="VND148" s="700"/>
      <c r="VNE148" s="700"/>
      <c r="VNF148" s="700"/>
      <c r="VNG148" s="700"/>
      <c r="VNH148" s="700"/>
      <c r="VNI148" s="700"/>
      <c r="VNJ148" s="700"/>
      <c r="VNK148" s="700"/>
      <c r="VNL148" s="700"/>
      <c r="VNM148" s="700"/>
      <c r="VNN148" s="700"/>
      <c r="VNO148" s="700"/>
      <c r="VNP148" s="700"/>
      <c r="VNQ148" s="700"/>
      <c r="VNR148" s="700"/>
      <c r="VNS148" s="700"/>
      <c r="VNT148" s="700"/>
      <c r="VNU148" s="700"/>
      <c r="VNV148" s="700"/>
      <c r="VNW148" s="700"/>
      <c r="VNX148" s="700"/>
      <c r="VNY148" s="700"/>
      <c r="VNZ148" s="700"/>
      <c r="VOA148" s="700"/>
      <c r="VOB148" s="700"/>
      <c r="VOC148" s="700"/>
      <c r="VOD148" s="700"/>
      <c r="VOE148" s="700"/>
      <c r="VOF148" s="700"/>
      <c r="VOG148" s="700"/>
      <c r="VOH148" s="700"/>
      <c r="VOI148" s="700"/>
      <c r="VOJ148" s="700"/>
      <c r="VOK148" s="700"/>
      <c r="VOL148" s="700"/>
      <c r="VOM148" s="700"/>
      <c r="VON148" s="700"/>
      <c r="VOO148" s="700"/>
      <c r="VOP148" s="700"/>
      <c r="VOQ148" s="700"/>
      <c r="VOR148" s="700"/>
      <c r="VOS148" s="700"/>
      <c r="VOT148" s="700"/>
      <c r="VOU148" s="700"/>
      <c r="VOV148" s="700"/>
      <c r="VOW148" s="700"/>
      <c r="VOX148" s="700"/>
      <c r="VOY148" s="700"/>
      <c r="VOZ148" s="700"/>
      <c r="VPA148" s="700"/>
      <c r="VPB148" s="700"/>
      <c r="VPC148" s="700"/>
      <c r="VPD148" s="700"/>
      <c r="VPE148" s="700"/>
      <c r="VPF148" s="700"/>
      <c r="VPG148" s="700"/>
      <c r="VPH148" s="700"/>
      <c r="VPI148" s="700"/>
      <c r="VPJ148" s="700"/>
      <c r="VPK148" s="700"/>
      <c r="VPL148" s="700"/>
      <c r="VPM148" s="700"/>
      <c r="VPN148" s="700"/>
      <c r="VPO148" s="700"/>
      <c r="VPP148" s="700"/>
      <c r="VPQ148" s="700"/>
      <c r="VPR148" s="700"/>
      <c r="VPS148" s="700"/>
      <c r="VPT148" s="700"/>
      <c r="VPU148" s="700"/>
      <c r="VPV148" s="700"/>
      <c r="VPW148" s="700"/>
      <c r="VPX148" s="700"/>
      <c r="VPY148" s="700"/>
      <c r="VPZ148" s="700"/>
      <c r="VQA148" s="700"/>
      <c r="VQB148" s="700"/>
      <c r="VQC148" s="700"/>
      <c r="VQD148" s="700"/>
      <c r="VQE148" s="700"/>
      <c r="VQF148" s="700"/>
      <c r="VQG148" s="700"/>
      <c r="VQH148" s="700"/>
      <c r="VQI148" s="700"/>
      <c r="VQJ148" s="700"/>
      <c r="VQK148" s="700"/>
      <c r="VQL148" s="700"/>
      <c r="VQM148" s="700"/>
      <c r="VQN148" s="700"/>
      <c r="VQO148" s="700"/>
      <c r="VQP148" s="700"/>
      <c r="VQQ148" s="700"/>
      <c r="VQR148" s="700"/>
      <c r="VQS148" s="700"/>
      <c r="VQT148" s="700"/>
      <c r="VQU148" s="700"/>
      <c r="VQV148" s="700"/>
      <c r="VQW148" s="700"/>
      <c r="VQX148" s="700"/>
      <c r="VQY148" s="700"/>
      <c r="VQZ148" s="700"/>
      <c r="VRA148" s="700"/>
      <c r="VRB148" s="700"/>
      <c r="VRC148" s="700"/>
      <c r="VRD148" s="700"/>
      <c r="VRE148" s="700"/>
      <c r="VRF148" s="700"/>
      <c r="VRG148" s="700"/>
      <c r="VRH148" s="700"/>
      <c r="VRI148" s="700"/>
      <c r="VRJ148" s="700"/>
      <c r="VRK148" s="700"/>
      <c r="VRL148" s="700"/>
      <c r="VRM148" s="700"/>
      <c r="VRN148" s="700"/>
      <c r="VRO148" s="700"/>
      <c r="VRP148" s="700"/>
      <c r="VRQ148" s="700"/>
      <c r="VRR148" s="700"/>
      <c r="VRS148" s="700"/>
      <c r="VRT148" s="700"/>
      <c r="VRU148" s="700"/>
      <c r="VRV148" s="700"/>
      <c r="VRW148" s="700"/>
      <c r="VRX148" s="700"/>
      <c r="VRY148" s="700"/>
      <c r="VRZ148" s="700"/>
      <c r="VSA148" s="700"/>
      <c r="VSB148" s="700"/>
      <c r="VSC148" s="700"/>
      <c r="VSD148" s="700"/>
      <c r="VSE148" s="700"/>
      <c r="VSF148" s="700"/>
      <c r="VSG148" s="700"/>
      <c r="VSH148" s="700"/>
      <c r="VSI148" s="700"/>
      <c r="VSJ148" s="700"/>
      <c r="VSK148" s="700"/>
      <c r="VSL148" s="700"/>
      <c r="VSM148" s="700"/>
      <c r="VSN148" s="700"/>
      <c r="VSO148" s="700"/>
      <c r="VSP148" s="700"/>
      <c r="VSQ148" s="700"/>
      <c r="VSR148" s="700"/>
      <c r="VSS148" s="700"/>
      <c r="VST148" s="700"/>
      <c r="VSU148" s="700"/>
      <c r="VSV148" s="700"/>
      <c r="VSW148" s="700"/>
      <c r="VSX148" s="700"/>
      <c r="VSY148" s="700"/>
      <c r="VSZ148" s="700"/>
      <c r="VTA148" s="700"/>
      <c r="VTB148" s="700"/>
      <c r="VTC148" s="700"/>
      <c r="VTD148" s="700"/>
      <c r="VTE148" s="700"/>
      <c r="VTF148" s="700"/>
      <c r="VTG148" s="700"/>
      <c r="VTH148" s="700"/>
      <c r="VTI148" s="700"/>
      <c r="VTJ148" s="700"/>
      <c r="VTK148" s="700"/>
      <c r="VTL148" s="700"/>
      <c r="VTM148" s="700"/>
      <c r="VTN148" s="700"/>
      <c r="VTO148" s="700"/>
      <c r="VTP148" s="700"/>
      <c r="VTQ148" s="700"/>
      <c r="VTR148" s="700"/>
      <c r="VTS148" s="700"/>
      <c r="VTT148" s="700"/>
      <c r="VTU148" s="700"/>
      <c r="VTV148" s="700"/>
      <c r="VTW148" s="700"/>
      <c r="VTX148" s="700"/>
      <c r="VTY148" s="700"/>
      <c r="VTZ148" s="700"/>
      <c r="VUA148" s="700"/>
      <c r="VUB148" s="700"/>
      <c r="VUC148" s="700"/>
      <c r="VUD148" s="700"/>
      <c r="VUE148" s="700"/>
      <c r="VUF148" s="700"/>
      <c r="VUG148" s="700"/>
      <c r="VUH148" s="700"/>
      <c r="VUI148" s="700"/>
      <c r="VUJ148" s="700"/>
      <c r="VUK148" s="700"/>
      <c r="VUL148" s="700"/>
      <c r="VUM148" s="700"/>
      <c r="VUN148" s="700"/>
      <c r="VUO148" s="700"/>
      <c r="VUP148" s="700"/>
      <c r="VUQ148" s="700"/>
      <c r="VUR148" s="700"/>
      <c r="VUS148" s="700"/>
      <c r="VUT148" s="700"/>
      <c r="VUU148" s="700"/>
      <c r="VUV148" s="700"/>
      <c r="VUW148" s="700"/>
      <c r="VUX148" s="700"/>
      <c r="VUY148" s="700"/>
      <c r="VUZ148" s="700"/>
      <c r="VVA148" s="700"/>
      <c r="VVB148" s="700"/>
      <c r="VVC148" s="700"/>
      <c r="VVD148" s="700"/>
      <c r="VVE148" s="700"/>
      <c r="VVF148" s="700"/>
      <c r="VVG148" s="700"/>
      <c r="VVH148" s="700"/>
      <c r="VVI148" s="700"/>
      <c r="VVJ148" s="700"/>
      <c r="VVK148" s="700"/>
      <c r="VVL148" s="700"/>
      <c r="VVM148" s="700"/>
      <c r="VVN148" s="700"/>
      <c r="VVO148" s="700"/>
      <c r="VVP148" s="700"/>
      <c r="VVQ148" s="700"/>
      <c r="VVR148" s="700"/>
      <c r="VVS148" s="700"/>
      <c r="VVT148" s="700"/>
      <c r="VVU148" s="700"/>
      <c r="VVV148" s="700"/>
      <c r="VVW148" s="700"/>
      <c r="VVX148" s="700"/>
      <c r="VVY148" s="700"/>
      <c r="VVZ148" s="700"/>
      <c r="VWA148" s="700"/>
      <c r="VWB148" s="700"/>
      <c r="VWC148" s="700"/>
      <c r="VWD148" s="700"/>
      <c r="VWE148" s="700"/>
      <c r="VWF148" s="700"/>
      <c r="VWG148" s="700"/>
      <c r="VWH148" s="700"/>
      <c r="VWI148" s="700"/>
      <c r="VWJ148" s="700"/>
      <c r="VWK148" s="700"/>
      <c r="VWL148" s="700"/>
      <c r="VWM148" s="700"/>
      <c r="VWN148" s="700"/>
      <c r="VWO148" s="700"/>
      <c r="VWP148" s="700"/>
      <c r="VWQ148" s="700"/>
      <c r="VWR148" s="700"/>
      <c r="VWS148" s="700"/>
      <c r="VWT148" s="700"/>
      <c r="VWU148" s="700"/>
      <c r="VWV148" s="700"/>
      <c r="VWW148" s="700"/>
      <c r="VWX148" s="700"/>
      <c r="VWY148" s="700"/>
      <c r="VWZ148" s="700"/>
      <c r="VXA148" s="700"/>
      <c r="VXB148" s="700"/>
      <c r="VXC148" s="700"/>
      <c r="VXD148" s="700"/>
      <c r="VXE148" s="700"/>
      <c r="VXF148" s="700"/>
      <c r="VXG148" s="700"/>
      <c r="VXH148" s="700"/>
      <c r="VXI148" s="700"/>
      <c r="VXJ148" s="700"/>
      <c r="VXK148" s="700"/>
      <c r="VXL148" s="700"/>
      <c r="VXM148" s="700"/>
      <c r="VXN148" s="700"/>
      <c r="VXO148" s="700"/>
      <c r="VXP148" s="700"/>
      <c r="VXQ148" s="700"/>
      <c r="VXR148" s="700"/>
      <c r="VXS148" s="700"/>
      <c r="VXT148" s="700"/>
      <c r="VXU148" s="700"/>
      <c r="VXV148" s="700"/>
      <c r="VXW148" s="700"/>
      <c r="VXX148" s="700"/>
      <c r="VXY148" s="700"/>
      <c r="VXZ148" s="700"/>
      <c r="VYA148" s="700"/>
      <c r="VYB148" s="700"/>
      <c r="VYC148" s="700"/>
      <c r="VYD148" s="700"/>
      <c r="VYE148" s="700"/>
      <c r="VYF148" s="700"/>
      <c r="VYG148" s="700"/>
      <c r="VYH148" s="700"/>
      <c r="VYI148" s="700"/>
      <c r="VYJ148" s="700"/>
      <c r="VYK148" s="700"/>
      <c r="VYL148" s="700"/>
      <c r="VYM148" s="700"/>
      <c r="VYN148" s="700"/>
      <c r="VYO148" s="700"/>
      <c r="VYP148" s="700"/>
      <c r="VYQ148" s="700"/>
      <c r="VYR148" s="700"/>
      <c r="VYS148" s="700"/>
      <c r="VYT148" s="700"/>
      <c r="VYU148" s="700"/>
      <c r="VYV148" s="700"/>
      <c r="VYW148" s="700"/>
      <c r="VYX148" s="700"/>
      <c r="VYY148" s="700"/>
      <c r="VYZ148" s="700"/>
      <c r="VZA148" s="700"/>
      <c r="VZB148" s="700"/>
      <c r="VZC148" s="700"/>
      <c r="VZD148" s="700"/>
      <c r="VZE148" s="700"/>
      <c r="VZF148" s="700"/>
      <c r="VZG148" s="700"/>
      <c r="VZH148" s="700"/>
      <c r="VZI148" s="700"/>
      <c r="VZJ148" s="700"/>
      <c r="VZK148" s="700"/>
      <c r="VZL148" s="700"/>
      <c r="VZM148" s="700"/>
      <c r="VZN148" s="700"/>
      <c r="VZO148" s="700"/>
      <c r="VZP148" s="700"/>
      <c r="VZQ148" s="700"/>
      <c r="VZR148" s="700"/>
      <c r="VZS148" s="700"/>
      <c r="VZT148" s="700"/>
      <c r="VZU148" s="700"/>
      <c r="VZV148" s="700"/>
      <c r="VZW148" s="700"/>
      <c r="VZX148" s="700"/>
      <c r="VZY148" s="700"/>
      <c r="VZZ148" s="700"/>
      <c r="WAA148" s="700"/>
      <c r="WAB148" s="700"/>
      <c r="WAC148" s="700"/>
      <c r="WAD148" s="700"/>
      <c r="WAE148" s="700"/>
      <c r="WAF148" s="700"/>
      <c r="WAG148" s="700"/>
      <c r="WAH148" s="700"/>
      <c r="WAI148" s="700"/>
      <c r="WAJ148" s="700"/>
      <c r="WAK148" s="700"/>
      <c r="WAL148" s="700"/>
      <c r="WAM148" s="700"/>
      <c r="WAN148" s="700"/>
      <c r="WAO148" s="700"/>
      <c r="WAP148" s="700"/>
      <c r="WAQ148" s="700"/>
      <c r="WAR148" s="700"/>
      <c r="WAS148" s="700"/>
      <c r="WAT148" s="700"/>
      <c r="WAU148" s="700"/>
      <c r="WAV148" s="700"/>
      <c r="WAW148" s="700"/>
      <c r="WAX148" s="700"/>
      <c r="WAY148" s="700"/>
      <c r="WAZ148" s="700"/>
      <c r="WBA148" s="700"/>
      <c r="WBB148" s="700"/>
      <c r="WBC148" s="700"/>
      <c r="WBD148" s="700"/>
      <c r="WBE148" s="700"/>
      <c r="WBF148" s="700"/>
      <c r="WBG148" s="700"/>
      <c r="WBH148" s="700"/>
      <c r="WBI148" s="700"/>
      <c r="WBJ148" s="700"/>
      <c r="WBK148" s="700"/>
      <c r="WBL148" s="700"/>
      <c r="WBM148" s="700"/>
      <c r="WBN148" s="700"/>
      <c r="WBO148" s="700"/>
      <c r="WBP148" s="700"/>
      <c r="WBQ148" s="700"/>
      <c r="WBR148" s="700"/>
      <c r="WBS148" s="700"/>
      <c r="WBT148" s="700"/>
      <c r="WBU148" s="700"/>
      <c r="WBV148" s="700"/>
      <c r="WBW148" s="700"/>
      <c r="WBX148" s="700"/>
      <c r="WBY148" s="700"/>
      <c r="WBZ148" s="700"/>
      <c r="WCA148" s="700"/>
      <c r="WCB148" s="700"/>
      <c r="WCC148" s="700"/>
      <c r="WCD148" s="700"/>
      <c r="WCE148" s="700"/>
      <c r="WCF148" s="700"/>
      <c r="WCG148" s="700"/>
      <c r="WCH148" s="700"/>
      <c r="WCI148" s="700"/>
      <c r="WCJ148" s="700"/>
      <c r="WCK148" s="700"/>
      <c r="WCL148" s="700"/>
      <c r="WCM148" s="700"/>
      <c r="WCN148" s="700"/>
      <c r="WCO148" s="700"/>
      <c r="WCP148" s="700"/>
      <c r="WCQ148" s="700"/>
      <c r="WCR148" s="700"/>
      <c r="WCS148" s="700"/>
      <c r="WCT148" s="700"/>
      <c r="WCU148" s="700"/>
      <c r="WCV148" s="700"/>
      <c r="WCW148" s="700"/>
      <c r="WCX148" s="700"/>
      <c r="WCY148" s="700"/>
      <c r="WCZ148" s="700"/>
      <c r="WDA148" s="700"/>
      <c r="WDB148" s="700"/>
      <c r="WDC148" s="700"/>
      <c r="WDD148" s="700"/>
      <c r="WDE148" s="700"/>
      <c r="WDF148" s="700"/>
      <c r="WDG148" s="700"/>
      <c r="WDH148" s="700"/>
      <c r="WDI148" s="700"/>
      <c r="WDJ148" s="700"/>
      <c r="WDK148" s="700"/>
      <c r="WDL148" s="700"/>
      <c r="WDM148" s="700"/>
      <c r="WDN148" s="700"/>
      <c r="WDO148" s="700"/>
      <c r="WDP148" s="700"/>
      <c r="WDQ148" s="700"/>
      <c r="WDR148" s="700"/>
      <c r="WDS148" s="700"/>
      <c r="WDT148" s="700"/>
      <c r="WDU148" s="700"/>
      <c r="WDV148" s="700"/>
      <c r="WDW148" s="700"/>
      <c r="WDX148" s="700"/>
      <c r="WDY148" s="700"/>
      <c r="WDZ148" s="700"/>
      <c r="WEA148" s="700"/>
      <c r="WEB148" s="700"/>
      <c r="WEC148" s="700"/>
      <c r="WED148" s="700"/>
      <c r="WEE148" s="700"/>
      <c r="WEF148" s="700"/>
      <c r="WEG148" s="700"/>
      <c r="WEH148" s="700"/>
      <c r="WEI148" s="700"/>
      <c r="WEJ148" s="700"/>
      <c r="WEK148" s="700"/>
      <c r="WEL148" s="700"/>
      <c r="WEM148" s="700"/>
      <c r="WEN148" s="700"/>
      <c r="WEO148" s="700"/>
      <c r="WEP148" s="700"/>
      <c r="WEQ148" s="700"/>
      <c r="WER148" s="700"/>
      <c r="WES148" s="700"/>
      <c r="WET148" s="700"/>
      <c r="WEU148" s="700"/>
      <c r="WEV148" s="700"/>
      <c r="WEW148" s="700"/>
      <c r="WEX148" s="700"/>
      <c r="WEY148" s="700"/>
      <c r="WEZ148" s="700"/>
      <c r="WFA148" s="700"/>
      <c r="WFB148" s="700"/>
      <c r="WFC148" s="700"/>
      <c r="WFD148" s="700"/>
      <c r="WFE148" s="700"/>
      <c r="WFF148" s="700"/>
      <c r="WFG148" s="700"/>
      <c r="WFH148" s="700"/>
      <c r="WFI148" s="700"/>
      <c r="WFJ148" s="700"/>
      <c r="WFK148" s="700"/>
      <c r="WFL148" s="700"/>
      <c r="WFM148" s="700"/>
      <c r="WFN148" s="700"/>
      <c r="WFO148" s="700"/>
      <c r="WFP148" s="700"/>
      <c r="WFQ148" s="700"/>
      <c r="WFR148" s="700"/>
      <c r="WFS148" s="700"/>
      <c r="WFT148" s="700"/>
      <c r="WFU148" s="700"/>
      <c r="WFV148" s="700"/>
      <c r="WFW148" s="700"/>
      <c r="WFX148" s="700"/>
      <c r="WFY148" s="700"/>
      <c r="WFZ148" s="700"/>
      <c r="WGA148" s="700"/>
      <c r="WGB148" s="700"/>
      <c r="WGC148" s="700"/>
      <c r="WGD148" s="700"/>
      <c r="WGE148" s="700"/>
      <c r="WGF148" s="700"/>
      <c r="WGG148" s="700"/>
      <c r="WGH148" s="700"/>
      <c r="WGI148" s="700"/>
      <c r="WGJ148" s="700"/>
      <c r="WGK148" s="700"/>
      <c r="WGL148" s="700"/>
      <c r="WGM148" s="700"/>
      <c r="WGN148" s="700"/>
      <c r="WGO148" s="700"/>
      <c r="WGP148" s="700"/>
      <c r="WGQ148" s="700"/>
      <c r="WGR148" s="700"/>
      <c r="WGS148" s="700"/>
      <c r="WGT148" s="700"/>
      <c r="WGU148" s="700"/>
      <c r="WGV148" s="700"/>
      <c r="WGW148" s="700"/>
      <c r="WGX148" s="700"/>
      <c r="WGY148" s="700"/>
      <c r="WGZ148" s="700"/>
      <c r="WHA148" s="700"/>
      <c r="WHB148" s="700"/>
      <c r="WHC148" s="700"/>
      <c r="WHD148" s="700"/>
      <c r="WHE148" s="700"/>
      <c r="WHF148" s="700"/>
      <c r="WHG148" s="700"/>
      <c r="WHH148" s="700"/>
      <c r="WHI148" s="700"/>
      <c r="WHJ148" s="700"/>
      <c r="WHK148" s="700"/>
      <c r="WHL148" s="700"/>
      <c r="WHM148" s="700"/>
      <c r="WHN148" s="700"/>
      <c r="WHO148" s="700"/>
      <c r="WHP148" s="700"/>
      <c r="WHQ148" s="700"/>
      <c r="WHR148" s="700"/>
      <c r="WHS148" s="700"/>
      <c r="WHT148" s="700"/>
      <c r="WHU148" s="700"/>
      <c r="WHV148" s="700"/>
      <c r="WHW148" s="700"/>
      <c r="WHX148" s="700"/>
      <c r="WHY148" s="700"/>
      <c r="WHZ148" s="700"/>
      <c r="WIA148" s="700"/>
      <c r="WIB148" s="700"/>
      <c r="WIC148" s="700"/>
      <c r="WID148" s="700"/>
      <c r="WIE148" s="700"/>
      <c r="WIF148" s="700"/>
      <c r="WIG148" s="700"/>
      <c r="WIH148" s="700"/>
      <c r="WII148" s="700"/>
      <c r="WIJ148" s="700"/>
      <c r="WIK148" s="700"/>
      <c r="WIL148" s="700"/>
      <c r="WIM148" s="700"/>
      <c r="WIN148" s="700"/>
      <c r="WIO148" s="700"/>
      <c r="WIP148" s="700"/>
      <c r="WIQ148" s="700"/>
      <c r="WIR148" s="700"/>
      <c r="WIS148" s="700"/>
      <c r="WIT148" s="700"/>
      <c r="WIU148" s="700"/>
      <c r="WIV148" s="700"/>
      <c r="WIW148" s="700"/>
      <c r="WIX148" s="700"/>
      <c r="WIY148" s="700"/>
      <c r="WIZ148" s="700"/>
      <c r="WJA148" s="700"/>
      <c r="WJB148" s="700"/>
      <c r="WJC148" s="700"/>
      <c r="WJD148" s="700"/>
      <c r="WJE148" s="700"/>
      <c r="WJF148" s="700"/>
      <c r="WJG148" s="700"/>
      <c r="WJH148" s="700"/>
      <c r="WJI148" s="700"/>
      <c r="WJJ148" s="700"/>
      <c r="WJK148" s="700"/>
      <c r="WJL148" s="700"/>
      <c r="WJM148" s="700"/>
      <c r="WJN148" s="700"/>
      <c r="WJO148" s="700"/>
      <c r="WJP148" s="700"/>
      <c r="WJQ148" s="700"/>
      <c r="WJR148" s="700"/>
      <c r="WJS148" s="700"/>
      <c r="WJT148" s="700"/>
      <c r="WJU148" s="700"/>
      <c r="WJV148" s="700"/>
      <c r="WJW148" s="700"/>
      <c r="WJX148" s="700"/>
      <c r="WJY148" s="700"/>
      <c r="WJZ148" s="700"/>
      <c r="WKA148" s="700"/>
      <c r="WKB148" s="700"/>
      <c r="WKC148" s="700"/>
      <c r="WKD148" s="700"/>
      <c r="WKE148" s="700"/>
      <c r="WKF148" s="700"/>
      <c r="WKG148" s="700"/>
      <c r="WKH148" s="700"/>
      <c r="WKI148" s="700"/>
      <c r="WKJ148" s="700"/>
      <c r="WKK148" s="700"/>
      <c r="WKL148" s="700"/>
      <c r="WKM148" s="700"/>
      <c r="WKN148" s="700"/>
      <c r="WKO148" s="700"/>
      <c r="WKP148" s="700"/>
      <c r="WKQ148" s="700"/>
      <c r="WKR148" s="700"/>
      <c r="WKS148" s="700"/>
      <c r="WKT148" s="700"/>
      <c r="WKU148" s="700"/>
      <c r="WKV148" s="700"/>
      <c r="WKW148" s="700"/>
      <c r="WKX148" s="700"/>
      <c r="WKY148" s="700"/>
      <c r="WKZ148" s="700"/>
      <c r="WLA148" s="700"/>
      <c r="WLB148" s="700"/>
      <c r="WLC148" s="700"/>
      <c r="WLD148" s="700"/>
      <c r="WLE148" s="700"/>
      <c r="WLF148" s="700"/>
      <c r="WLG148" s="700"/>
      <c r="WLH148" s="700"/>
      <c r="WLI148" s="700"/>
      <c r="WLJ148" s="700"/>
      <c r="WLK148" s="700"/>
      <c r="WLL148" s="700"/>
      <c r="WLM148" s="700"/>
      <c r="WLN148" s="700"/>
      <c r="WLO148" s="700"/>
      <c r="WLP148" s="700"/>
      <c r="WLQ148" s="700"/>
      <c r="WLR148" s="700"/>
      <c r="WLS148" s="700"/>
      <c r="WLT148" s="700"/>
      <c r="WLU148" s="700"/>
      <c r="WLV148" s="700"/>
      <c r="WLW148" s="700"/>
      <c r="WLX148" s="700"/>
      <c r="WLY148" s="700"/>
      <c r="WLZ148" s="700"/>
      <c r="WMA148" s="700"/>
      <c r="WMB148" s="700"/>
      <c r="WMC148" s="700"/>
      <c r="WMD148" s="700"/>
      <c r="WME148" s="700"/>
      <c r="WMF148" s="700"/>
      <c r="WMG148" s="700"/>
      <c r="WMH148" s="700"/>
      <c r="WMI148" s="700"/>
      <c r="WMJ148" s="700"/>
      <c r="WMK148" s="700"/>
      <c r="WML148" s="700"/>
      <c r="WMM148" s="700"/>
      <c r="WMN148" s="700"/>
      <c r="WMO148" s="700"/>
      <c r="WMP148" s="700"/>
      <c r="WMQ148" s="700"/>
      <c r="WMR148" s="700"/>
      <c r="WMS148" s="700"/>
      <c r="WMT148" s="700"/>
      <c r="WMU148" s="700"/>
      <c r="WMV148" s="700"/>
      <c r="WMW148" s="700"/>
      <c r="WMX148" s="700"/>
      <c r="WMY148" s="700"/>
      <c r="WMZ148" s="700"/>
      <c r="WNA148" s="700"/>
      <c r="WNB148" s="700"/>
      <c r="WNC148" s="700"/>
      <c r="WND148" s="700"/>
      <c r="WNE148" s="700"/>
      <c r="WNF148" s="700"/>
      <c r="WNG148" s="700"/>
      <c r="WNH148" s="700"/>
      <c r="WNI148" s="700"/>
      <c r="WNJ148" s="700"/>
      <c r="WNK148" s="700"/>
      <c r="WNL148" s="700"/>
      <c r="WNM148" s="700"/>
      <c r="WNN148" s="700"/>
      <c r="WNO148" s="700"/>
      <c r="WNP148" s="700"/>
      <c r="WNQ148" s="700"/>
      <c r="WNR148" s="700"/>
      <c r="WNS148" s="700"/>
      <c r="WNT148" s="700"/>
      <c r="WNU148" s="700"/>
      <c r="WNV148" s="700"/>
      <c r="WNW148" s="700"/>
      <c r="WNX148" s="700"/>
      <c r="WNY148" s="700"/>
      <c r="WNZ148" s="700"/>
      <c r="WOA148" s="700"/>
      <c r="WOB148" s="700"/>
      <c r="WOC148" s="700"/>
      <c r="WOD148" s="700"/>
      <c r="WOE148" s="700"/>
      <c r="WOF148" s="700"/>
      <c r="WOG148" s="700"/>
      <c r="WOH148" s="700"/>
      <c r="WOI148" s="700"/>
      <c r="WOJ148" s="700"/>
      <c r="WOK148" s="700"/>
      <c r="WOL148" s="700"/>
      <c r="WOM148" s="700"/>
      <c r="WON148" s="700"/>
      <c r="WOO148" s="700"/>
      <c r="WOP148" s="700"/>
      <c r="WOQ148" s="700"/>
      <c r="WOR148" s="700"/>
      <c r="WOS148" s="700"/>
      <c r="WOT148" s="700"/>
      <c r="WOU148" s="700"/>
      <c r="WOV148" s="700"/>
      <c r="WOW148" s="700"/>
      <c r="WOX148" s="700"/>
      <c r="WOY148" s="700"/>
      <c r="WOZ148" s="700"/>
      <c r="WPA148" s="700"/>
      <c r="WPB148" s="700"/>
      <c r="WPC148" s="700"/>
      <c r="WPD148" s="700"/>
      <c r="WPE148" s="700"/>
      <c r="WPF148" s="700"/>
      <c r="WPG148" s="700"/>
      <c r="WPH148" s="700"/>
      <c r="WPI148" s="700"/>
      <c r="WPJ148" s="700"/>
      <c r="WPK148" s="700"/>
      <c r="WPL148" s="700"/>
      <c r="WPM148" s="700"/>
      <c r="WPN148" s="700"/>
      <c r="WPO148" s="700"/>
      <c r="WPP148" s="700"/>
      <c r="WPQ148" s="700"/>
      <c r="WPR148" s="700"/>
      <c r="WPS148" s="700"/>
      <c r="WPT148" s="700"/>
      <c r="WPU148" s="700"/>
      <c r="WPV148" s="700"/>
      <c r="WPW148" s="700"/>
      <c r="WPX148" s="700"/>
      <c r="WPY148" s="700"/>
      <c r="WPZ148" s="700"/>
      <c r="WQA148" s="700"/>
      <c r="WQB148" s="700"/>
      <c r="WQC148" s="700"/>
      <c r="WQD148" s="700"/>
      <c r="WQE148" s="700"/>
      <c r="WQF148" s="700"/>
      <c r="WQG148" s="700"/>
      <c r="WQH148" s="700"/>
      <c r="WQI148" s="700"/>
      <c r="WQJ148" s="700"/>
      <c r="WQK148" s="700"/>
      <c r="WQL148" s="700"/>
      <c r="WQM148" s="700"/>
      <c r="WQN148" s="700"/>
      <c r="WQO148" s="700"/>
      <c r="WQP148" s="700"/>
      <c r="WQQ148" s="700"/>
      <c r="WQR148" s="700"/>
      <c r="WQS148" s="700"/>
      <c r="WQT148" s="700"/>
      <c r="WQU148" s="700"/>
      <c r="WQV148" s="700"/>
      <c r="WQW148" s="700"/>
      <c r="WQX148" s="700"/>
      <c r="WQY148" s="700"/>
      <c r="WQZ148" s="700"/>
      <c r="WRA148" s="700"/>
      <c r="WRB148" s="700"/>
      <c r="WRC148" s="700"/>
      <c r="WRD148" s="700"/>
      <c r="WRE148" s="700"/>
      <c r="WRF148" s="700"/>
      <c r="WRG148" s="700"/>
      <c r="WRH148" s="700"/>
      <c r="WRI148" s="700"/>
      <c r="WRJ148" s="700"/>
      <c r="WRK148" s="700"/>
      <c r="WRL148" s="700"/>
      <c r="WRM148" s="700"/>
      <c r="WRN148" s="700"/>
      <c r="WRO148" s="700"/>
      <c r="WRP148" s="700"/>
      <c r="WRQ148" s="700"/>
      <c r="WRR148" s="700"/>
      <c r="WRS148" s="700"/>
      <c r="WRT148" s="700"/>
      <c r="WRU148" s="700"/>
      <c r="WRV148" s="700"/>
      <c r="WRW148" s="700"/>
      <c r="WRX148" s="700"/>
      <c r="WRY148" s="700"/>
      <c r="WRZ148" s="700"/>
      <c r="WSA148" s="700"/>
      <c r="WSB148" s="700"/>
      <c r="WSC148" s="700"/>
      <c r="WSD148" s="700"/>
      <c r="WSE148" s="700"/>
      <c r="WSF148" s="700"/>
      <c r="WSG148" s="700"/>
      <c r="WSH148" s="700"/>
      <c r="WSI148" s="700"/>
      <c r="WSJ148" s="700"/>
      <c r="WSK148" s="700"/>
      <c r="WSL148" s="700"/>
      <c r="WSM148" s="700"/>
      <c r="WSN148" s="700"/>
      <c r="WSO148" s="700"/>
      <c r="WSP148" s="700"/>
      <c r="WSQ148" s="700"/>
      <c r="WSR148" s="700"/>
      <c r="WSS148" s="700"/>
      <c r="WST148" s="700"/>
      <c r="WSU148" s="700"/>
      <c r="WSV148" s="700"/>
      <c r="WSW148" s="700"/>
      <c r="WSX148" s="700"/>
      <c r="WSY148" s="700"/>
      <c r="WSZ148" s="700"/>
      <c r="WTA148" s="700"/>
      <c r="WTB148" s="700"/>
      <c r="WTC148" s="700"/>
      <c r="WTD148" s="700"/>
      <c r="WTE148" s="700"/>
      <c r="WTF148" s="700"/>
      <c r="WTG148" s="700"/>
      <c r="WTH148" s="700"/>
      <c r="WTI148" s="700"/>
      <c r="WTJ148" s="700"/>
      <c r="WTK148" s="700"/>
      <c r="WTL148" s="700"/>
      <c r="WTM148" s="700"/>
      <c r="WTN148" s="700"/>
      <c r="WTO148" s="700"/>
      <c r="WTP148" s="700"/>
      <c r="WTQ148" s="700"/>
      <c r="WTR148" s="700"/>
      <c r="WTS148" s="700"/>
      <c r="WTT148" s="700"/>
      <c r="WTU148" s="700"/>
      <c r="WTV148" s="700"/>
      <c r="WTW148" s="700"/>
      <c r="WTX148" s="700"/>
      <c r="WTY148" s="700"/>
      <c r="WTZ148" s="700"/>
      <c r="WUA148" s="700"/>
      <c r="WUB148" s="700"/>
      <c r="WUC148" s="700"/>
      <c r="WUD148" s="700"/>
      <c r="WUE148" s="700"/>
      <c r="WUF148" s="700"/>
      <c r="WUG148" s="700"/>
      <c r="WUH148" s="700"/>
      <c r="WUI148" s="700"/>
      <c r="WUJ148" s="700"/>
      <c r="WUK148" s="700"/>
      <c r="WUL148" s="700"/>
      <c r="WUM148" s="700"/>
      <c r="WUN148" s="700"/>
      <c r="WUO148" s="700"/>
      <c r="WUP148" s="700"/>
      <c r="WUQ148" s="700"/>
      <c r="WUR148" s="700"/>
      <c r="WUS148" s="700"/>
      <c r="WUT148" s="700"/>
      <c r="WUU148" s="700"/>
      <c r="WUV148" s="700"/>
      <c r="WUW148" s="700"/>
      <c r="WUX148" s="700"/>
      <c r="WUY148" s="700"/>
      <c r="WUZ148" s="700"/>
      <c r="WVA148" s="700"/>
      <c r="WVB148" s="700"/>
      <c r="WVC148" s="700"/>
      <c r="WVD148" s="700"/>
      <c r="WVE148" s="700"/>
      <c r="WVF148" s="700"/>
      <c r="WVG148" s="700"/>
      <c r="WVH148" s="700"/>
      <c r="WVI148" s="700"/>
      <c r="WVJ148" s="700"/>
      <c r="WVK148" s="700"/>
      <c r="WVL148" s="700"/>
      <c r="WVM148" s="700"/>
      <c r="WVN148" s="700"/>
      <c r="WVO148" s="700"/>
      <c r="WVP148" s="700"/>
      <c r="WVQ148" s="700"/>
      <c r="WVR148" s="700"/>
      <c r="WVS148" s="700"/>
      <c r="WVT148" s="700"/>
      <c r="WVU148" s="700"/>
      <c r="WVV148" s="700"/>
      <c r="WVW148" s="700"/>
      <c r="WVX148" s="700"/>
      <c r="WVY148" s="700"/>
      <c r="WVZ148" s="700"/>
      <c r="WWA148" s="700"/>
      <c r="WWB148" s="700"/>
      <c r="WWC148" s="700"/>
      <c r="WWD148" s="700"/>
      <c r="WWE148" s="700"/>
      <c r="WWF148" s="700"/>
      <c r="WWG148" s="700"/>
      <c r="WWH148" s="700"/>
      <c r="WWI148" s="700"/>
      <c r="WWJ148" s="700"/>
      <c r="WWK148" s="700"/>
      <c r="WWL148" s="700"/>
      <c r="WWM148" s="700"/>
      <c r="WWN148" s="700"/>
      <c r="WWO148" s="700"/>
      <c r="WWP148" s="700"/>
      <c r="WWQ148" s="700"/>
      <c r="WWR148" s="700"/>
      <c r="WWS148" s="700"/>
      <c r="WWT148" s="700"/>
      <c r="WWU148" s="700"/>
      <c r="WWV148" s="700"/>
      <c r="WWW148" s="700"/>
      <c r="WWX148" s="700"/>
      <c r="WWY148" s="700"/>
      <c r="WWZ148" s="700"/>
      <c r="WXA148" s="700"/>
      <c r="WXB148" s="700"/>
      <c r="WXC148" s="700"/>
      <c r="WXD148" s="700"/>
      <c r="WXE148" s="700"/>
      <c r="WXF148" s="700"/>
      <c r="WXG148" s="700"/>
      <c r="WXH148" s="700"/>
      <c r="WXI148" s="700"/>
      <c r="WXJ148" s="700"/>
      <c r="WXK148" s="700"/>
      <c r="WXL148" s="700"/>
      <c r="WXM148" s="700"/>
      <c r="WXN148" s="700"/>
      <c r="WXO148" s="700"/>
      <c r="WXP148" s="700"/>
      <c r="WXQ148" s="700"/>
      <c r="WXR148" s="700"/>
      <c r="WXS148" s="700"/>
      <c r="WXT148" s="700"/>
      <c r="WXU148" s="700"/>
      <c r="WXV148" s="700"/>
      <c r="WXW148" s="700"/>
      <c r="WXX148" s="700"/>
      <c r="WXY148" s="700"/>
      <c r="WXZ148" s="700"/>
      <c r="WYA148" s="700"/>
      <c r="WYB148" s="700"/>
      <c r="WYC148" s="700"/>
      <c r="WYD148" s="700"/>
      <c r="WYE148" s="700"/>
      <c r="WYF148" s="700"/>
      <c r="WYG148" s="700"/>
      <c r="WYH148" s="700"/>
      <c r="WYI148" s="700"/>
      <c r="WYJ148" s="700"/>
      <c r="WYK148" s="700"/>
      <c r="WYL148" s="700"/>
      <c r="WYM148" s="700"/>
      <c r="WYN148" s="700"/>
      <c r="WYO148" s="700"/>
      <c r="WYP148" s="700"/>
      <c r="WYQ148" s="700"/>
      <c r="WYR148" s="700"/>
      <c r="WYS148" s="700"/>
      <c r="WYT148" s="700"/>
      <c r="WYU148" s="700"/>
      <c r="WYV148" s="700"/>
      <c r="WYW148" s="700"/>
      <c r="WYX148" s="700"/>
      <c r="WYY148" s="700"/>
      <c r="WYZ148" s="700"/>
      <c r="WZA148" s="700"/>
      <c r="WZB148" s="700"/>
      <c r="WZC148" s="700"/>
      <c r="WZD148" s="700"/>
      <c r="WZE148" s="700"/>
      <c r="WZF148" s="700"/>
      <c r="WZG148" s="700"/>
      <c r="WZH148" s="700"/>
      <c r="WZI148" s="700"/>
      <c r="WZJ148" s="700"/>
      <c r="WZK148" s="700"/>
      <c r="WZL148" s="700"/>
      <c r="WZM148" s="700"/>
      <c r="WZN148" s="700"/>
      <c r="WZO148" s="700"/>
      <c r="WZP148" s="700"/>
      <c r="WZQ148" s="700"/>
      <c r="WZR148" s="700"/>
      <c r="WZS148" s="700"/>
      <c r="WZT148" s="700"/>
      <c r="WZU148" s="700"/>
      <c r="WZV148" s="700"/>
      <c r="WZW148" s="700"/>
      <c r="WZX148" s="700"/>
      <c r="WZY148" s="700"/>
      <c r="WZZ148" s="700"/>
      <c r="XAA148" s="700"/>
      <c r="XAB148" s="700"/>
      <c r="XAC148" s="700"/>
      <c r="XAD148" s="700"/>
      <c r="XAE148" s="700"/>
      <c r="XAF148" s="700"/>
      <c r="XAG148" s="700"/>
      <c r="XAH148" s="700"/>
      <c r="XAI148" s="700"/>
      <c r="XAJ148" s="700"/>
      <c r="XAK148" s="700"/>
      <c r="XAL148" s="700"/>
      <c r="XAM148" s="700"/>
      <c r="XAN148" s="700"/>
      <c r="XAO148" s="700"/>
      <c r="XAP148" s="700"/>
      <c r="XAQ148" s="700"/>
      <c r="XAR148" s="700"/>
      <c r="XAS148" s="700"/>
      <c r="XAT148" s="700"/>
      <c r="XAU148" s="700"/>
      <c r="XAV148" s="700"/>
      <c r="XAW148" s="700"/>
      <c r="XAX148" s="700"/>
      <c r="XAY148" s="700"/>
      <c r="XAZ148" s="700"/>
      <c r="XBA148" s="700"/>
      <c r="XBB148" s="700"/>
      <c r="XBC148" s="700"/>
      <c r="XBD148" s="700"/>
      <c r="XBE148" s="700"/>
      <c r="XBF148" s="700"/>
      <c r="XBG148" s="700"/>
      <c r="XBH148" s="700"/>
      <c r="XBI148" s="700"/>
      <c r="XBJ148" s="700"/>
      <c r="XBK148" s="700"/>
      <c r="XBL148" s="700"/>
      <c r="XBM148" s="700"/>
      <c r="XBN148" s="700"/>
      <c r="XBO148" s="700"/>
      <c r="XBP148" s="700"/>
      <c r="XBQ148" s="700"/>
      <c r="XBR148" s="700"/>
      <c r="XBS148" s="700"/>
      <c r="XBT148" s="700"/>
      <c r="XBU148" s="700"/>
      <c r="XBV148" s="700"/>
      <c r="XBW148" s="700"/>
      <c r="XBX148" s="700"/>
      <c r="XBY148" s="700"/>
      <c r="XBZ148" s="700"/>
      <c r="XCA148" s="700"/>
      <c r="XCB148" s="700"/>
      <c r="XCC148" s="700"/>
      <c r="XCD148" s="700"/>
      <c r="XCE148" s="700"/>
      <c r="XCF148" s="700"/>
      <c r="XCG148" s="700"/>
      <c r="XCH148" s="700"/>
      <c r="XCI148" s="700"/>
      <c r="XCJ148" s="700"/>
      <c r="XCK148" s="700"/>
      <c r="XCL148" s="700"/>
      <c r="XCM148" s="700"/>
      <c r="XCN148" s="700"/>
      <c r="XCO148" s="700"/>
      <c r="XCP148" s="700"/>
      <c r="XCQ148" s="700"/>
      <c r="XCR148" s="700"/>
      <c r="XCS148" s="700"/>
      <c r="XCT148" s="700"/>
      <c r="XCU148" s="700"/>
      <c r="XCV148" s="700"/>
      <c r="XCW148" s="700"/>
      <c r="XCX148" s="700"/>
      <c r="XCY148" s="700"/>
      <c r="XCZ148" s="700"/>
      <c r="XDA148" s="700"/>
      <c r="XDB148" s="700"/>
      <c r="XDC148" s="700"/>
      <c r="XDD148" s="700"/>
      <c r="XDE148" s="700"/>
      <c r="XDF148" s="700"/>
      <c r="XDG148" s="700"/>
      <c r="XDH148" s="700"/>
      <c r="XDI148" s="700"/>
      <c r="XDJ148" s="700"/>
      <c r="XDK148" s="700"/>
      <c r="XDL148" s="700"/>
      <c r="XDM148" s="700"/>
      <c r="XDN148" s="700"/>
      <c r="XDO148" s="700"/>
      <c r="XDP148" s="700"/>
      <c r="XDQ148" s="700"/>
      <c r="XDR148" s="700"/>
      <c r="XDS148" s="700"/>
      <c r="XDT148" s="700"/>
      <c r="XDU148" s="700"/>
      <c r="XDV148" s="700"/>
      <c r="XDW148" s="700"/>
      <c r="XDX148" s="700"/>
      <c r="XDY148" s="700"/>
      <c r="XDZ148" s="700"/>
      <c r="XEA148" s="700"/>
      <c r="XEB148" s="700"/>
      <c r="XEC148" s="700"/>
      <c r="XED148" s="700"/>
      <c r="XEE148" s="700"/>
      <c r="XEF148" s="700"/>
      <c r="XEG148" s="700"/>
      <c r="XEH148" s="700"/>
      <c r="XEI148" s="700"/>
      <c r="XEJ148" s="700"/>
      <c r="XEK148" s="700"/>
      <c r="XEL148" s="700"/>
      <c r="XEM148" s="700"/>
      <c r="XEN148" s="700"/>
      <c r="XEO148" s="700"/>
      <c r="XEP148" s="700"/>
      <c r="XEQ148" s="700"/>
      <c r="XER148" s="700"/>
      <c r="XES148" s="700"/>
      <c r="XET148" s="700"/>
      <c r="XEU148" s="700"/>
      <c r="XEV148" s="700"/>
      <c r="XEW148" s="700"/>
      <c r="XEX148" s="700"/>
      <c r="XEY148" s="700"/>
      <c r="XEZ148" s="700"/>
      <c r="XFA148" s="700"/>
      <c r="XFB148" s="700"/>
      <c r="XFC148" s="700"/>
      <c r="XFD148" s="700"/>
    </row>
    <row r="149" spans="1:16384" s="701" customFormat="1" ht="12.75" customHeight="1" thickBot="1" x14ac:dyDescent="0.25">
      <c r="A149" s="717"/>
      <c r="B149" s="732"/>
      <c r="C149" s="733"/>
      <c r="D149" s="714"/>
      <c r="E149" s="714"/>
      <c r="F149" s="714"/>
      <c r="G149" s="718"/>
      <c r="H149" s="718"/>
      <c r="I149" s="718"/>
      <c r="J149" s="718"/>
      <c r="K149" s="718"/>
      <c r="L149" s="718"/>
      <c r="M149" s="718"/>
      <c r="N149" s="718"/>
      <c r="O149" s="734"/>
      <c r="P149" s="700"/>
      <c r="Q149" s="700"/>
      <c r="R149" s="700"/>
      <c r="S149" s="700"/>
      <c r="T149" s="700"/>
      <c r="U149" s="700"/>
      <c r="V149" s="700"/>
      <c r="W149" s="700"/>
      <c r="X149" s="700"/>
      <c r="Y149" s="700"/>
      <c r="Z149" s="700"/>
      <c r="AA149" s="700"/>
      <c r="AB149" s="700"/>
      <c r="AC149" s="700"/>
      <c r="AD149" s="700"/>
      <c r="AE149" s="700"/>
      <c r="AF149" s="700"/>
      <c r="AG149" s="700"/>
      <c r="AH149" s="700"/>
      <c r="AI149" s="700"/>
      <c r="AJ149" s="700"/>
      <c r="AK149" s="700"/>
      <c r="AL149" s="700"/>
      <c r="AM149" s="700"/>
      <c r="AN149" s="700"/>
      <c r="AO149" s="700"/>
      <c r="AP149" s="700"/>
      <c r="AQ149" s="700"/>
      <c r="AR149" s="700"/>
      <c r="AS149" s="700"/>
      <c r="AT149" s="700"/>
      <c r="AU149" s="700"/>
      <c r="AV149" s="700"/>
      <c r="AW149" s="700"/>
      <c r="AX149" s="700"/>
      <c r="AY149" s="700"/>
      <c r="AZ149" s="700"/>
      <c r="BA149" s="700"/>
      <c r="BB149" s="700"/>
      <c r="BC149" s="700"/>
      <c r="BD149" s="700"/>
      <c r="BE149" s="700"/>
      <c r="BF149" s="700"/>
      <c r="BG149" s="700"/>
      <c r="BH149" s="700"/>
      <c r="BI149" s="700"/>
      <c r="BJ149" s="700"/>
      <c r="BK149" s="700"/>
      <c r="BL149" s="700"/>
      <c r="BM149" s="700"/>
      <c r="BN149" s="700"/>
      <c r="BO149" s="700"/>
      <c r="BP149" s="700"/>
      <c r="BQ149" s="700"/>
      <c r="BR149" s="700"/>
      <c r="BS149" s="700"/>
      <c r="BT149" s="700"/>
      <c r="BU149" s="700"/>
      <c r="BV149" s="700"/>
      <c r="BW149" s="700"/>
      <c r="BX149" s="700"/>
      <c r="BY149" s="700"/>
      <c r="BZ149" s="700"/>
      <c r="CA149" s="700"/>
      <c r="CB149" s="700"/>
      <c r="CC149" s="700"/>
      <c r="CD149" s="700"/>
      <c r="CE149" s="700"/>
      <c r="CF149" s="700"/>
      <c r="CG149" s="700"/>
      <c r="CH149" s="700"/>
      <c r="CI149" s="700"/>
      <c r="CJ149" s="700"/>
      <c r="CK149" s="700"/>
      <c r="CL149" s="700"/>
      <c r="CM149" s="700"/>
      <c r="CN149" s="700"/>
      <c r="CO149" s="700"/>
      <c r="CP149" s="700"/>
      <c r="CQ149" s="700"/>
      <c r="CR149" s="700"/>
      <c r="CS149" s="700"/>
      <c r="CT149" s="700"/>
      <c r="CU149" s="700"/>
      <c r="CV149" s="700"/>
      <c r="CW149" s="700"/>
      <c r="CX149" s="700"/>
      <c r="CY149" s="700"/>
      <c r="CZ149" s="700"/>
      <c r="DA149" s="700"/>
      <c r="DB149" s="700"/>
      <c r="DC149" s="700"/>
      <c r="DD149" s="700"/>
      <c r="DE149" s="700"/>
      <c r="DF149" s="700"/>
      <c r="DG149" s="700"/>
      <c r="DH149" s="700"/>
      <c r="DI149" s="700"/>
      <c r="DJ149" s="700"/>
      <c r="DK149" s="700"/>
      <c r="DL149" s="700"/>
      <c r="DM149" s="700"/>
      <c r="DN149" s="700"/>
      <c r="DO149" s="700"/>
      <c r="DP149" s="700"/>
      <c r="DQ149" s="700"/>
      <c r="DR149" s="700"/>
      <c r="DS149" s="700"/>
      <c r="DT149" s="700"/>
      <c r="DU149" s="700"/>
      <c r="DV149" s="700"/>
      <c r="DW149" s="700"/>
      <c r="DX149" s="700"/>
      <c r="DY149" s="700"/>
      <c r="DZ149" s="700"/>
      <c r="EA149" s="700"/>
      <c r="EB149" s="700"/>
      <c r="EC149" s="700"/>
      <c r="ED149" s="700"/>
      <c r="EE149" s="700"/>
      <c r="EF149" s="700"/>
      <c r="EG149" s="700"/>
      <c r="EH149" s="700"/>
      <c r="EI149" s="700"/>
      <c r="EJ149" s="700"/>
      <c r="EK149" s="700"/>
      <c r="EL149" s="700"/>
      <c r="EM149" s="700"/>
      <c r="EN149" s="700"/>
      <c r="EO149" s="700"/>
      <c r="EP149" s="700"/>
      <c r="EQ149" s="700"/>
      <c r="ER149" s="700"/>
      <c r="ES149" s="700"/>
      <c r="ET149" s="700"/>
      <c r="EU149" s="700"/>
      <c r="EV149" s="700"/>
      <c r="EW149" s="700"/>
      <c r="EX149" s="700"/>
      <c r="EY149" s="700"/>
      <c r="EZ149" s="700"/>
      <c r="FA149" s="700"/>
      <c r="FB149" s="700"/>
      <c r="FC149" s="700"/>
      <c r="FD149" s="700"/>
      <c r="FE149" s="700"/>
      <c r="FF149" s="700"/>
      <c r="FG149" s="700"/>
      <c r="FH149" s="700"/>
      <c r="FI149" s="700"/>
      <c r="FJ149" s="700"/>
      <c r="FK149" s="700"/>
      <c r="FL149" s="700"/>
      <c r="FM149" s="700"/>
      <c r="FN149" s="700"/>
      <c r="FO149" s="700"/>
      <c r="FP149" s="700"/>
      <c r="FQ149" s="700"/>
      <c r="FR149" s="700"/>
      <c r="FS149" s="700"/>
      <c r="FT149" s="700"/>
      <c r="FU149" s="700"/>
      <c r="FV149" s="700"/>
      <c r="FW149" s="700"/>
      <c r="FX149" s="700"/>
      <c r="FY149" s="700"/>
      <c r="FZ149" s="700"/>
      <c r="GA149" s="700"/>
      <c r="GB149" s="700"/>
      <c r="GC149" s="700"/>
      <c r="GD149" s="700"/>
      <c r="GE149" s="700"/>
      <c r="GF149" s="700"/>
      <c r="GG149" s="700"/>
      <c r="GH149" s="700"/>
      <c r="GI149" s="700"/>
      <c r="GJ149" s="700"/>
      <c r="GK149" s="700"/>
      <c r="GL149" s="700"/>
      <c r="GM149" s="700"/>
      <c r="GN149" s="700"/>
      <c r="GO149" s="700"/>
      <c r="GP149" s="700"/>
      <c r="GQ149" s="700"/>
      <c r="GR149" s="700"/>
      <c r="GS149" s="700"/>
      <c r="GT149" s="700"/>
      <c r="GU149" s="700"/>
      <c r="GV149" s="700"/>
      <c r="GW149" s="700"/>
      <c r="GX149" s="700"/>
      <c r="GY149" s="700"/>
      <c r="GZ149" s="700"/>
      <c r="HA149" s="700"/>
      <c r="HB149" s="700"/>
      <c r="HC149" s="700"/>
      <c r="HD149" s="700"/>
      <c r="HE149" s="700"/>
      <c r="HF149" s="700"/>
      <c r="HG149" s="700"/>
      <c r="HH149" s="700"/>
      <c r="HI149" s="700"/>
      <c r="HJ149" s="700"/>
      <c r="HK149" s="700"/>
      <c r="HL149" s="700"/>
      <c r="HM149" s="700"/>
      <c r="HN149" s="700"/>
      <c r="HO149" s="700"/>
      <c r="HP149" s="700"/>
      <c r="HQ149" s="700"/>
      <c r="HR149" s="700"/>
      <c r="HS149" s="700"/>
      <c r="HT149" s="700"/>
      <c r="HU149" s="700"/>
      <c r="HV149" s="700"/>
      <c r="HW149" s="700"/>
      <c r="HX149" s="700"/>
      <c r="HY149" s="700"/>
      <c r="HZ149" s="700"/>
      <c r="IA149" s="700"/>
      <c r="IB149" s="700"/>
      <c r="IC149" s="700"/>
      <c r="ID149" s="700"/>
      <c r="IE149" s="700"/>
      <c r="IF149" s="700"/>
      <c r="IG149" s="700"/>
      <c r="IH149" s="700"/>
      <c r="II149" s="700"/>
      <c r="IJ149" s="700"/>
      <c r="IK149" s="700"/>
      <c r="IL149" s="700"/>
      <c r="IM149" s="700"/>
      <c r="IN149" s="700"/>
      <c r="IO149" s="700"/>
      <c r="IP149" s="700"/>
      <c r="IQ149" s="700"/>
      <c r="IR149" s="700"/>
      <c r="IS149" s="700"/>
      <c r="IT149" s="700"/>
      <c r="IU149" s="700"/>
      <c r="IV149" s="700"/>
      <c r="IW149" s="700"/>
      <c r="IX149" s="700"/>
      <c r="IY149" s="700"/>
      <c r="IZ149" s="700"/>
      <c r="JA149" s="700"/>
      <c r="JB149" s="700"/>
      <c r="JC149" s="700"/>
      <c r="JD149" s="700"/>
      <c r="JE149" s="700"/>
      <c r="JF149" s="700"/>
      <c r="JG149" s="700"/>
      <c r="JH149" s="700"/>
      <c r="JI149" s="700"/>
      <c r="JJ149" s="700"/>
      <c r="JK149" s="700"/>
      <c r="JL149" s="700"/>
      <c r="JM149" s="700"/>
      <c r="JN149" s="700"/>
      <c r="JO149" s="700"/>
      <c r="JP149" s="700"/>
      <c r="JQ149" s="700"/>
      <c r="JR149" s="700"/>
      <c r="JS149" s="700"/>
      <c r="JT149" s="700"/>
      <c r="JU149" s="700"/>
      <c r="JV149" s="700"/>
      <c r="JW149" s="700"/>
      <c r="JX149" s="700"/>
      <c r="JY149" s="700"/>
      <c r="JZ149" s="700"/>
      <c r="KA149" s="700"/>
      <c r="KB149" s="700"/>
      <c r="KC149" s="700"/>
      <c r="KD149" s="700"/>
      <c r="KE149" s="700"/>
      <c r="KF149" s="700"/>
      <c r="KG149" s="700"/>
      <c r="KH149" s="700"/>
      <c r="KI149" s="700"/>
      <c r="KJ149" s="700"/>
      <c r="KK149" s="700"/>
      <c r="KL149" s="700"/>
      <c r="KM149" s="700"/>
      <c r="KN149" s="700"/>
      <c r="KO149" s="700"/>
      <c r="KP149" s="700"/>
      <c r="KQ149" s="700"/>
      <c r="KR149" s="700"/>
      <c r="KS149" s="700"/>
      <c r="KT149" s="700"/>
      <c r="KU149" s="700"/>
      <c r="KV149" s="700"/>
      <c r="KW149" s="700"/>
      <c r="KX149" s="700"/>
      <c r="KY149" s="700"/>
      <c r="KZ149" s="700"/>
      <c r="LA149" s="700"/>
      <c r="LB149" s="700"/>
      <c r="LC149" s="700"/>
      <c r="LD149" s="700"/>
      <c r="LE149" s="700"/>
      <c r="LF149" s="700"/>
      <c r="LG149" s="700"/>
      <c r="LH149" s="700"/>
      <c r="LI149" s="700"/>
      <c r="LJ149" s="700"/>
      <c r="LK149" s="700"/>
      <c r="LL149" s="700"/>
      <c r="LM149" s="700"/>
      <c r="LN149" s="700"/>
      <c r="LO149" s="700"/>
      <c r="LP149" s="700"/>
      <c r="LQ149" s="700"/>
      <c r="LR149" s="700"/>
      <c r="LS149" s="700"/>
      <c r="LT149" s="700"/>
      <c r="LU149" s="700"/>
      <c r="LV149" s="700"/>
      <c r="LW149" s="700"/>
      <c r="LX149" s="700"/>
      <c r="LY149" s="700"/>
      <c r="LZ149" s="700"/>
      <c r="MA149" s="700"/>
      <c r="MB149" s="700"/>
      <c r="MC149" s="700"/>
      <c r="MD149" s="700"/>
      <c r="ME149" s="700"/>
      <c r="MF149" s="700"/>
      <c r="MG149" s="700"/>
      <c r="MH149" s="700"/>
      <c r="MI149" s="700"/>
      <c r="MJ149" s="700"/>
      <c r="MK149" s="700"/>
      <c r="ML149" s="700"/>
      <c r="MM149" s="700"/>
      <c r="MN149" s="700"/>
      <c r="MO149" s="700"/>
      <c r="MP149" s="700"/>
      <c r="MQ149" s="700"/>
      <c r="MR149" s="700"/>
      <c r="MS149" s="700"/>
      <c r="MT149" s="700"/>
      <c r="MU149" s="700"/>
      <c r="MV149" s="700"/>
      <c r="MW149" s="700"/>
      <c r="MX149" s="700"/>
      <c r="MY149" s="700"/>
      <c r="MZ149" s="700"/>
      <c r="NA149" s="700"/>
      <c r="NB149" s="700"/>
      <c r="NC149" s="700"/>
      <c r="ND149" s="700"/>
      <c r="NE149" s="700"/>
      <c r="NF149" s="700"/>
      <c r="NG149" s="700"/>
      <c r="NH149" s="700"/>
      <c r="NI149" s="700"/>
      <c r="NJ149" s="700"/>
      <c r="NK149" s="700"/>
      <c r="NL149" s="700"/>
      <c r="NM149" s="700"/>
      <c r="NN149" s="700"/>
      <c r="NO149" s="700"/>
      <c r="NP149" s="700"/>
      <c r="NQ149" s="700"/>
      <c r="NR149" s="700"/>
      <c r="NS149" s="700"/>
      <c r="NT149" s="700"/>
      <c r="NU149" s="700"/>
      <c r="NV149" s="700"/>
      <c r="NW149" s="700"/>
      <c r="NX149" s="700"/>
      <c r="NY149" s="700"/>
      <c r="NZ149" s="700"/>
      <c r="OA149" s="700"/>
      <c r="OB149" s="700"/>
      <c r="OC149" s="700"/>
      <c r="OD149" s="700"/>
      <c r="OE149" s="700"/>
      <c r="OF149" s="700"/>
      <c r="OG149" s="700"/>
      <c r="OH149" s="700"/>
      <c r="OI149" s="700"/>
      <c r="OJ149" s="700"/>
      <c r="OK149" s="700"/>
      <c r="OL149" s="700"/>
      <c r="OM149" s="700"/>
      <c r="ON149" s="700"/>
      <c r="OO149" s="700"/>
      <c r="OP149" s="700"/>
      <c r="OQ149" s="700"/>
      <c r="OR149" s="700"/>
      <c r="OS149" s="700"/>
      <c r="OT149" s="700"/>
      <c r="OU149" s="700"/>
      <c r="OV149" s="700"/>
      <c r="OW149" s="700"/>
      <c r="OX149" s="700"/>
      <c r="OY149" s="700"/>
      <c r="OZ149" s="700"/>
      <c r="PA149" s="700"/>
      <c r="PB149" s="700"/>
      <c r="PC149" s="700"/>
      <c r="PD149" s="700"/>
      <c r="PE149" s="700"/>
      <c r="PF149" s="700"/>
      <c r="PG149" s="700"/>
      <c r="PH149" s="700"/>
      <c r="PI149" s="700"/>
      <c r="PJ149" s="700"/>
      <c r="PK149" s="700"/>
      <c r="PL149" s="700"/>
      <c r="PM149" s="700"/>
      <c r="PN149" s="700"/>
      <c r="PO149" s="700"/>
      <c r="PP149" s="700"/>
      <c r="PQ149" s="700"/>
      <c r="PR149" s="700"/>
      <c r="PS149" s="700"/>
      <c r="PT149" s="700"/>
      <c r="PU149" s="700"/>
      <c r="PV149" s="700"/>
      <c r="PW149" s="700"/>
      <c r="PX149" s="700"/>
      <c r="PY149" s="700"/>
      <c r="PZ149" s="700"/>
      <c r="QA149" s="700"/>
      <c r="QB149" s="700"/>
      <c r="QC149" s="700"/>
      <c r="QD149" s="700"/>
      <c r="QE149" s="700"/>
      <c r="QF149" s="700"/>
      <c r="QG149" s="700"/>
      <c r="QH149" s="700"/>
      <c r="QI149" s="700"/>
      <c r="QJ149" s="700"/>
      <c r="QK149" s="700"/>
      <c r="QL149" s="700"/>
      <c r="QM149" s="700"/>
      <c r="QN149" s="700"/>
      <c r="QO149" s="700"/>
      <c r="QP149" s="700"/>
      <c r="QQ149" s="700"/>
      <c r="QR149" s="700"/>
      <c r="QS149" s="700"/>
      <c r="QT149" s="700"/>
      <c r="QU149" s="700"/>
      <c r="QV149" s="700"/>
      <c r="QW149" s="700"/>
      <c r="QX149" s="700"/>
      <c r="QY149" s="700"/>
      <c r="QZ149" s="700"/>
      <c r="RA149" s="700"/>
      <c r="RB149" s="700"/>
      <c r="RC149" s="700"/>
      <c r="RD149" s="700"/>
      <c r="RE149" s="700"/>
      <c r="RF149" s="700"/>
      <c r="RG149" s="700"/>
      <c r="RH149" s="700"/>
      <c r="RI149" s="700"/>
      <c r="RJ149" s="700"/>
      <c r="RK149" s="700"/>
      <c r="RL149" s="700"/>
      <c r="RM149" s="700"/>
      <c r="RN149" s="700"/>
      <c r="RO149" s="700"/>
      <c r="RP149" s="700"/>
      <c r="RQ149" s="700"/>
      <c r="RR149" s="700"/>
      <c r="RS149" s="700"/>
      <c r="RT149" s="700"/>
      <c r="RU149" s="700"/>
      <c r="RV149" s="700"/>
      <c r="RW149" s="700"/>
      <c r="RX149" s="700"/>
      <c r="RY149" s="700"/>
      <c r="RZ149" s="700"/>
      <c r="SA149" s="700"/>
      <c r="SB149" s="700"/>
      <c r="SC149" s="700"/>
      <c r="SD149" s="700"/>
      <c r="SE149" s="700"/>
      <c r="SF149" s="700"/>
      <c r="SG149" s="700"/>
      <c r="SH149" s="700"/>
      <c r="SI149" s="700"/>
      <c r="SJ149" s="700"/>
      <c r="SK149" s="700"/>
      <c r="SL149" s="700"/>
      <c r="SM149" s="700"/>
      <c r="SN149" s="700"/>
      <c r="SO149" s="700"/>
      <c r="SP149" s="700"/>
      <c r="SQ149" s="700"/>
      <c r="SR149" s="700"/>
      <c r="SS149" s="700"/>
      <c r="ST149" s="700"/>
      <c r="SU149" s="700"/>
      <c r="SV149" s="700"/>
      <c r="SW149" s="700"/>
      <c r="SX149" s="700"/>
      <c r="SY149" s="700"/>
      <c r="SZ149" s="700"/>
      <c r="TA149" s="700"/>
      <c r="TB149" s="700"/>
      <c r="TC149" s="700"/>
      <c r="TD149" s="700"/>
      <c r="TE149" s="700"/>
      <c r="TF149" s="700"/>
      <c r="TG149" s="700"/>
      <c r="TH149" s="700"/>
      <c r="TI149" s="700"/>
      <c r="TJ149" s="700"/>
      <c r="TK149" s="700"/>
      <c r="TL149" s="700"/>
      <c r="TM149" s="700"/>
      <c r="TN149" s="700"/>
      <c r="TO149" s="700"/>
      <c r="TP149" s="700"/>
      <c r="TQ149" s="700"/>
      <c r="TR149" s="700"/>
      <c r="TS149" s="700"/>
      <c r="TT149" s="700"/>
      <c r="TU149" s="700"/>
      <c r="TV149" s="700"/>
      <c r="TW149" s="700"/>
      <c r="TX149" s="700"/>
      <c r="TY149" s="700"/>
      <c r="TZ149" s="700"/>
      <c r="UA149" s="700"/>
      <c r="UB149" s="700"/>
      <c r="UC149" s="700"/>
      <c r="UD149" s="700"/>
      <c r="UE149" s="700"/>
      <c r="UF149" s="700"/>
      <c r="UG149" s="700"/>
      <c r="UH149" s="700"/>
      <c r="UI149" s="700"/>
      <c r="UJ149" s="700"/>
      <c r="UK149" s="700"/>
      <c r="UL149" s="700"/>
      <c r="UM149" s="700"/>
      <c r="UN149" s="700"/>
      <c r="UO149" s="700"/>
      <c r="UP149" s="700"/>
      <c r="UQ149" s="700"/>
      <c r="UR149" s="700"/>
      <c r="US149" s="700"/>
      <c r="UT149" s="700"/>
      <c r="UU149" s="700"/>
      <c r="UV149" s="700"/>
      <c r="UW149" s="700"/>
      <c r="UX149" s="700"/>
      <c r="UY149" s="700"/>
      <c r="UZ149" s="700"/>
      <c r="VA149" s="700"/>
      <c r="VB149" s="700"/>
      <c r="VC149" s="700"/>
      <c r="VD149" s="700"/>
      <c r="VE149" s="700"/>
      <c r="VF149" s="700"/>
      <c r="VG149" s="700"/>
      <c r="VH149" s="700"/>
      <c r="VI149" s="700"/>
      <c r="VJ149" s="700"/>
      <c r="VK149" s="700"/>
      <c r="VL149" s="700"/>
      <c r="VM149" s="700"/>
      <c r="VN149" s="700"/>
      <c r="VO149" s="700"/>
      <c r="VP149" s="700"/>
      <c r="VQ149" s="700"/>
      <c r="VR149" s="700"/>
      <c r="VS149" s="700"/>
      <c r="VT149" s="700"/>
      <c r="VU149" s="700"/>
      <c r="VV149" s="700"/>
      <c r="VW149" s="700"/>
      <c r="VX149" s="700"/>
      <c r="VY149" s="700"/>
      <c r="VZ149" s="700"/>
      <c r="WA149" s="700"/>
      <c r="WB149" s="700"/>
      <c r="WC149" s="700"/>
      <c r="WD149" s="700"/>
      <c r="WE149" s="700"/>
      <c r="WF149" s="700"/>
      <c r="WG149" s="700"/>
      <c r="WH149" s="700"/>
      <c r="WI149" s="700"/>
      <c r="WJ149" s="700"/>
      <c r="WK149" s="700"/>
      <c r="WL149" s="700"/>
      <c r="WM149" s="700"/>
      <c r="WN149" s="700"/>
      <c r="WO149" s="700"/>
      <c r="WP149" s="700"/>
      <c r="WQ149" s="700"/>
      <c r="WR149" s="700"/>
      <c r="WS149" s="700"/>
      <c r="WT149" s="700"/>
      <c r="WU149" s="700"/>
      <c r="WV149" s="700"/>
      <c r="WW149" s="700"/>
      <c r="WX149" s="700"/>
      <c r="WY149" s="700"/>
      <c r="WZ149" s="700"/>
      <c r="XA149" s="700"/>
      <c r="XB149" s="700"/>
      <c r="XC149" s="700"/>
      <c r="XD149" s="700"/>
      <c r="XE149" s="700"/>
      <c r="XF149" s="700"/>
      <c r="XG149" s="700"/>
      <c r="XH149" s="700"/>
      <c r="XI149" s="700"/>
      <c r="XJ149" s="700"/>
      <c r="XK149" s="700"/>
      <c r="XL149" s="700"/>
      <c r="XM149" s="700"/>
      <c r="XN149" s="700"/>
      <c r="XO149" s="700"/>
      <c r="XP149" s="700"/>
      <c r="XQ149" s="700"/>
      <c r="XR149" s="700"/>
      <c r="XS149" s="700"/>
      <c r="XT149" s="700"/>
      <c r="XU149" s="700"/>
      <c r="XV149" s="700"/>
      <c r="XW149" s="700"/>
      <c r="XX149" s="700"/>
      <c r="XY149" s="700"/>
      <c r="XZ149" s="700"/>
      <c r="YA149" s="700"/>
      <c r="YB149" s="700"/>
      <c r="YC149" s="700"/>
      <c r="YD149" s="700"/>
      <c r="YE149" s="700"/>
      <c r="YF149" s="700"/>
      <c r="YG149" s="700"/>
      <c r="YH149" s="700"/>
      <c r="YI149" s="700"/>
      <c r="YJ149" s="700"/>
      <c r="YK149" s="700"/>
      <c r="YL149" s="700"/>
      <c r="YM149" s="700"/>
      <c r="YN149" s="700"/>
      <c r="YO149" s="700"/>
      <c r="YP149" s="700"/>
      <c r="YQ149" s="700"/>
      <c r="YR149" s="700"/>
      <c r="YS149" s="700"/>
      <c r="YT149" s="700"/>
      <c r="YU149" s="700"/>
      <c r="YV149" s="700"/>
      <c r="YW149" s="700"/>
      <c r="YX149" s="700"/>
      <c r="YY149" s="700"/>
      <c r="YZ149" s="700"/>
      <c r="ZA149" s="700"/>
      <c r="ZB149" s="700"/>
      <c r="ZC149" s="700"/>
      <c r="ZD149" s="700"/>
      <c r="ZE149" s="700"/>
      <c r="ZF149" s="700"/>
      <c r="ZG149" s="700"/>
      <c r="ZH149" s="700"/>
      <c r="ZI149" s="700"/>
      <c r="ZJ149" s="700"/>
      <c r="ZK149" s="700"/>
      <c r="ZL149" s="700"/>
      <c r="ZM149" s="700"/>
      <c r="ZN149" s="700"/>
      <c r="ZO149" s="700"/>
      <c r="ZP149" s="700"/>
      <c r="ZQ149" s="700"/>
      <c r="ZR149" s="700"/>
      <c r="ZS149" s="700"/>
      <c r="ZT149" s="700"/>
      <c r="ZU149" s="700"/>
      <c r="ZV149" s="700"/>
      <c r="ZW149" s="700"/>
      <c r="ZX149" s="700"/>
      <c r="ZY149" s="700"/>
      <c r="ZZ149" s="700"/>
      <c r="AAA149" s="700"/>
      <c r="AAB149" s="700"/>
      <c r="AAC149" s="700"/>
      <c r="AAD149" s="700"/>
      <c r="AAE149" s="700"/>
      <c r="AAF149" s="700"/>
      <c r="AAG149" s="700"/>
      <c r="AAH149" s="700"/>
      <c r="AAI149" s="700"/>
      <c r="AAJ149" s="700"/>
      <c r="AAK149" s="700"/>
      <c r="AAL149" s="700"/>
      <c r="AAM149" s="700"/>
      <c r="AAN149" s="700"/>
      <c r="AAO149" s="700"/>
      <c r="AAP149" s="700"/>
      <c r="AAQ149" s="700"/>
      <c r="AAR149" s="700"/>
      <c r="AAS149" s="700"/>
      <c r="AAT149" s="700"/>
      <c r="AAU149" s="700"/>
      <c r="AAV149" s="700"/>
      <c r="AAW149" s="700"/>
      <c r="AAX149" s="700"/>
      <c r="AAY149" s="700"/>
      <c r="AAZ149" s="700"/>
      <c r="ABA149" s="700"/>
      <c r="ABB149" s="700"/>
      <c r="ABC149" s="700"/>
      <c r="ABD149" s="700"/>
      <c r="ABE149" s="700"/>
      <c r="ABF149" s="700"/>
      <c r="ABG149" s="700"/>
      <c r="ABH149" s="700"/>
      <c r="ABI149" s="700"/>
      <c r="ABJ149" s="700"/>
      <c r="ABK149" s="700"/>
      <c r="ABL149" s="700"/>
      <c r="ABM149" s="700"/>
      <c r="ABN149" s="700"/>
      <c r="ABO149" s="700"/>
      <c r="ABP149" s="700"/>
      <c r="ABQ149" s="700"/>
      <c r="ABR149" s="700"/>
      <c r="ABS149" s="700"/>
      <c r="ABT149" s="700"/>
      <c r="ABU149" s="700"/>
      <c r="ABV149" s="700"/>
      <c r="ABW149" s="700"/>
      <c r="ABX149" s="700"/>
      <c r="ABY149" s="700"/>
      <c r="ABZ149" s="700"/>
      <c r="ACA149" s="700"/>
      <c r="ACB149" s="700"/>
      <c r="ACC149" s="700"/>
      <c r="ACD149" s="700"/>
      <c r="ACE149" s="700"/>
      <c r="ACF149" s="700"/>
      <c r="ACG149" s="700"/>
      <c r="ACH149" s="700"/>
      <c r="ACI149" s="700"/>
      <c r="ACJ149" s="700"/>
      <c r="ACK149" s="700"/>
      <c r="ACL149" s="700"/>
      <c r="ACM149" s="700"/>
      <c r="ACN149" s="700"/>
      <c r="ACO149" s="700"/>
      <c r="ACP149" s="700"/>
      <c r="ACQ149" s="700"/>
      <c r="ACR149" s="700"/>
      <c r="ACS149" s="700"/>
      <c r="ACT149" s="700"/>
      <c r="ACU149" s="700"/>
      <c r="ACV149" s="700"/>
      <c r="ACW149" s="700"/>
      <c r="ACX149" s="700"/>
      <c r="ACY149" s="700"/>
      <c r="ACZ149" s="700"/>
      <c r="ADA149" s="700"/>
      <c r="ADB149" s="700"/>
      <c r="ADC149" s="700"/>
      <c r="ADD149" s="700"/>
      <c r="ADE149" s="700"/>
      <c r="ADF149" s="700"/>
      <c r="ADG149" s="700"/>
      <c r="ADH149" s="700"/>
      <c r="ADI149" s="700"/>
      <c r="ADJ149" s="700"/>
      <c r="ADK149" s="700"/>
      <c r="ADL149" s="700"/>
      <c r="ADM149" s="700"/>
      <c r="ADN149" s="700"/>
      <c r="ADO149" s="700"/>
      <c r="ADP149" s="700"/>
      <c r="ADQ149" s="700"/>
      <c r="ADR149" s="700"/>
      <c r="ADS149" s="700"/>
      <c r="ADT149" s="700"/>
      <c r="ADU149" s="700"/>
      <c r="ADV149" s="700"/>
      <c r="ADW149" s="700"/>
      <c r="ADX149" s="700"/>
      <c r="ADY149" s="700"/>
      <c r="ADZ149" s="700"/>
      <c r="AEA149" s="700"/>
      <c r="AEB149" s="700"/>
      <c r="AEC149" s="700"/>
      <c r="AED149" s="700"/>
      <c r="AEE149" s="700"/>
      <c r="AEF149" s="700"/>
      <c r="AEG149" s="700"/>
      <c r="AEH149" s="700"/>
      <c r="AEI149" s="700"/>
      <c r="AEJ149" s="700"/>
      <c r="AEK149" s="700"/>
      <c r="AEL149" s="700"/>
      <c r="AEM149" s="700"/>
      <c r="AEN149" s="700"/>
      <c r="AEO149" s="700"/>
      <c r="AEP149" s="700"/>
      <c r="AEQ149" s="700"/>
      <c r="AER149" s="700"/>
      <c r="AES149" s="700"/>
      <c r="AET149" s="700"/>
      <c r="AEU149" s="700"/>
      <c r="AEV149" s="700"/>
      <c r="AEW149" s="700"/>
      <c r="AEX149" s="700"/>
      <c r="AEY149" s="700"/>
      <c r="AEZ149" s="700"/>
      <c r="AFA149" s="700"/>
      <c r="AFB149" s="700"/>
      <c r="AFC149" s="700"/>
      <c r="AFD149" s="700"/>
      <c r="AFE149" s="700"/>
      <c r="AFF149" s="700"/>
      <c r="AFG149" s="700"/>
      <c r="AFH149" s="700"/>
      <c r="AFI149" s="700"/>
      <c r="AFJ149" s="700"/>
      <c r="AFK149" s="700"/>
      <c r="AFL149" s="700"/>
      <c r="AFM149" s="700"/>
      <c r="AFN149" s="700"/>
      <c r="AFO149" s="700"/>
      <c r="AFP149" s="700"/>
      <c r="AFQ149" s="700"/>
      <c r="AFR149" s="700"/>
      <c r="AFS149" s="700"/>
      <c r="AFT149" s="700"/>
      <c r="AFU149" s="700"/>
      <c r="AFV149" s="700"/>
      <c r="AFW149" s="700"/>
      <c r="AFX149" s="700"/>
      <c r="AFY149" s="700"/>
      <c r="AFZ149" s="700"/>
      <c r="AGA149" s="700"/>
      <c r="AGB149" s="700"/>
      <c r="AGC149" s="700"/>
      <c r="AGD149" s="700"/>
      <c r="AGE149" s="700"/>
      <c r="AGF149" s="700"/>
      <c r="AGG149" s="700"/>
      <c r="AGH149" s="700"/>
      <c r="AGI149" s="700"/>
      <c r="AGJ149" s="700"/>
      <c r="AGK149" s="700"/>
      <c r="AGL149" s="700"/>
      <c r="AGM149" s="700"/>
      <c r="AGN149" s="700"/>
      <c r="AGO149" s="700"/>
      <c r="AGP149" s="700"/>
      <c r="AGQ149" s="700"/>
      <c r="AGR149" s="700"/>
      <c r="AGS149" s="700"/>
      <c r="AGT149" s="700"/>
      <c r="AGU149" s="700"/>
      <c r="AGV149" s="700"/>
      <c r="AGW149" s="700"/>
      <c r="AGX149" s="700"/>
      <c r="AGY149" s="700"/>
      <c r="AGZ149" s="700"/>
      <c r="AHA149" s="700"/>
      <c r="AHB149" s="700"/>
      <c r="AHC149" s="700"/>
      <c r="AHD149" s="700"/>
      <c r="AHE149" s="700"/>
      <c r="AHF149" s="700"/>
      <c r="AHG149" s="700"/>
      <c r="AHH149" s="700"/>
      <c r="AHI149" s="700"/>
      <c r="AHJ149" s="700"/>
      <c r="AHK149" s="700"/>
      <c r="AHL149" s="700"/>
      <c r="AHM149" s="700"/>
      <c r="AHN149" s="700"/>
      <c r="AHO149" s="700"/>
      <c r="AHP149" s="700"/>
      <c r="AHQ149" s="700"/>
      <c r="AHR149" s="700"/>
      <c r="AHS149" s="700"/>
      <c r="AHT149" s="700"/>
      <c r="AHU149" s="700"/>
      <c r="AHV149" s="700"/>
      <c r="AHW149" s="700"/>
      <c r="AHX149" s="700"/>
      <c r="AHY149" s="700"/>
      <c r="AHZ149" s="700"/>
      <c r="AIA149" s="700"/>
      <c r="AIB149" s="700"/>
      <c r="AIC149" s="700"/>
      <c r="AID149" s="700"/>
      <c r="AIE149" s="700"/>
      <c r="AIF149" s="700"/>
      <c r="AIG149" s="700"/>
      <c r="AIH149" s="700"/>
      <c r="AII149" s="700"/>
      <c r="AIJ149" s="700"/>
      <c r="AIK149" s="700"/>
      <c r="AIL149" s="700"/>
      <c r="AIM149" s="700"/>
      <c r="AIN149" s="700"/>
      <c r="AIO149" s="700"/>
      <c r="AIP149" s="700"/>
      <c r="AIQ149" s="700"/>
      <c r="AIR149" s="700"/>
      <c r="AIS149" s="700"/>
      <c r="AIT149" s="700"/>
      <c r="AIU149" s="700"/>
      <c r="AIV149" s="700"/>
      <c r="AIW149" s="700"/>
      <c r="AIX149" s="700"/>
      <c r="AIY149" s="700"/>
      <c r="AIZ149" s="700"/>
      <c r="AJA149" s="700"/>
      <c r="AJB149" s="700"/>
      <c r="AJC149" s="700"/>
      <c r="AJD149" s="700"/>
      <c r="AJE149" s="700"/>
      <c r="AJF149" s="700"/>
      <c r="AJG149" s="700"/>
      <c r="AJH149" s="700"/>
      <c r="AJI149" s="700"/>
      <c r="AJJ149" s="700"/>
      <c r="AJK149" s="700"/>
      <c r="AJL149" s="700"/>
      <c r="AJM149" s="700"/>
      <c r="AJN149" s="700"/>
      <c r="AJO149" s="700"/>
      <c r="AJP149" s="700"/>
      <c r="AJQ149" s="700"/>
      <c r="AJR149" s="700"/>
      <c r="AJS149" s="700"/>
      <c r="AJT149" s="700"/>
      <c r="AJU149" s="700"/>
      <c r="AJV149" s="700"/>
      <c r="AJW149" s="700"/>
      <c r="AJX149" s="700"/>
      <c r="AJY149" s="700"/>
      <c r="AJZ149" s="700"/>
      <c r="AKA149" s="700"/>
      <c r="AKB149" s="700"/>
      <c r="AKC149" s="700"/>
      <c r="AKD149" s="700"/>
      <c r="AKE149" s="700"/>
      <c r="AKF149" s="700"/>
      <c r="AKG149" s="700"/>
      <c r="AKH149" s="700"/>
      <c r="AKI149" s="700"/>
      <c r="AKJ149" s="700"/>
      <c r="AKK149" s="700"/>
      <c r="AKL149" s="700"/>
      <c r="AKM149" s="700"/>
      <c r="AKN149" s="700"/>
      <c r="AKO149" s="700"/>
      <c r="AKP149" s="700"/>
      <c r="AKQ149" s="700"/>
      <c r="AKR149" s="700"/>
      <c r="AKS149" s="700"/>
      <c r="AKT149" s="700"/>
      <c r="AKU149" s="700"/>
      <c r="AKV149" s="700"/>
      <c r="AKW149" s="700"/>
      <c r="AKX149" s="700"/>
      <c r="AKY149" s="700"/>
      <c r="AKZ149" s="700"/>
      <c r="ALA149" s="700"/>
      <c r="ALB149" s="700"/>
      <c r="ALC149" s="700"/>
      <c r="ALD149" s="700"/>
      <c r="ALE149" s="700"/>
      <c r="ALF149" s="700"/>
      <c r="ALG149" s="700"/>
      <c r="ALH149" s="700"/>
      <c r="ALI149" s="700"/>
      <c r="ALJ149" s="700"/>
      <c r="ALK149" s="700"/>
      <c r="ALL149" s="700"/>
      <c r="ALM149" s="700"/>
      <c r="ALN149" s="700"/>
      <c r="ALO149" s="700"/>
      <c r="ALP149" s="700"/>
      <c r="ALQ149" s="700"/>
      <c r="ALR149" s="700"/>
      <c r="ALS149" s="700"/>
      <c r="ALT149" s="700"/>
      <c r="ALU149" s="700"/>
      <c r="ALV149" s="700"/>
      <c r="ALW149" s="700"/>
      <c r="ALX149" s="700"/>
      <c r="ALY149" s="700"/>
      <c r="ALZ149" s="700"/>
      <c r="AMA149" s="700"/>
      <c r="AMB149" s="700"/>
      <c r="AMC149" s="700"/>
      <c r="AMD149" s="700"/>
      <c r="AME149" s="700"/>
      <c r="AMF149" s="700"/>
      <c r="AMG149" s="700"/>
      <c r="AMH149" s="700"/>
      <c r="AMI149" s="700"/>
      <c r="AMJ149" s="700"/>
      <c r="AMK149" s="700"/>
      <c r="AML149" s="700"/>
      <c r="AMM149" s="700"/>
      <c r="AMN149" s="700"/>
      <c r="AMO149" s="700"/>
      <c r="AMP149" s="700"/>
      <c r="AMQ149" s="700"/>
      <c r="AMR149" s="700"/>
      <c r="AMS149" s="700"/>
      <c r="AMT149" s="700"/>
      <c r="AMU149" s="700"/>
      <c r="AMV149" s="700"/>
      <c r="AMW149" s="700"/>
      <c r="AMX149" s="700"/>
      <c r="AMY149" s="700"/>
      <c r="AMZ149" s="700"/>
      <c r="ANA149" s="700"/>
      <c r="ANB149" s="700"/>
      <c r="ANC149" s="700"/>
      <c r="AND149" s="700"/>
      <c r="ANE149" s="700"/>
      <c r="ANF149" s="700"/>
      <c r="ANG149" s="700"/>
      <c r="ANH149" s="700"/>
      <c r="ANI149" s="700"/>
      <c r="ANJ149" s="700"/>
      <c r="ANK149" s="700"/>
      <c r="ANL149" s="700"/>
      <c r="ANM149" s="700"/>
      <c r="ANN149" s="700"/>
      <c r="ANO149" s="700"/>
      <c r="ANP149" s="700"/>
      <c r="ANQ149" s="700"/>
      <c r="ANR149" s="700"/>
      <c r="ANS149" s="700"/>
      <c r="ANT149" s="700"/>
      <c r="ANU149" s="700"/>
      <c r="ANV149" s="700"/>
      <c r="ANW149" s="700"/>
      <c r="ANX149" s="700"/>
      <c r="ANY149" s="700"/>
      <c r="ANZ149" s="700"/>
      <c r="AOA149" s="700"/>
      <c r="AOB149" s="700"/>
      <c r="AOC149" s="700"/>
      <c r="AOD149" s="700"/>
      <c r="AOE149" s="700"/>
      <c r="AOF149" s="700"/>
      <c r="AOG149" s="700"/>
      <c r="AOH149" s="700"/>
      <c r="AOI149" s="700"/>
      <c r="AOJ149" s="700"/>
      <c r="AOK149" s="700"/>
      <c r="AOL149" s="700"/>
      <c r="AOM149" s="700"/>
      <c r="AON149" s="700"/>
      <c r="AOO149" s="700"/>
      <c r="AOP149" s="700"/>
      <c r="AOQ149" s="700"/>
      <c r="AOR149" s="700"/>
      <c r="AOS149" s="700"/>
      <c r="AOT149" s="700"/>
      <c r="AOU149" s="700"/>
      <c r="AOV149" s="700"/>
      <c r="AOW149" s="700"/>
      <c r="AOX149" s="700"/>
      <c r="AOY149" s="700"/>
      <c r="AOZ149" s="700"/>
      <c r="APA149" s="700"/>
      <c r="APB149" s="700"/>
      <c r="APC149" s="700"/>
      <c r="APD149" s="700"/>
      <c r="APE149" s="700"/>
      <c r="APF149" s="700"/>
      <c r="APG149" s="700"/>
      <c r="APH149" s="700"/>
      <c r="API149" s="700"/>
      <c r="APJ149" s="700"/>
      <c r="APK149" s="700"/>
      <c r="APL149" s="700"/>
      <c r="APM149" s="700"/>
      <c r="APN149" s="700"/>
      <c r="APO149" s="700"/>
      <c r="APP149" s="700"/>
      <c r="APQ149" s="700"/>
      <c r="APR149" s="700"/>
      <c r="APS149" s="700"/>
      <c r="APT149" s="700"/>
      <c r="APU149" s="700"/>
      <c r="APV149" s="700"/>
      <c r="APW149" s="700"/>
      <c r="APX149" s="700"/>
      <c r="APY149" s="700"/>
      <c r="APZ149" s="700"/>
      <c r="AQA149" s="700"/>
      <c r="AQB149" s="700"/>
      <c r="AQC149" s="700"/>
      <c r="AQD149" s="700"/>
      <c r="AQE149" s="700"/>
      <c r="AQF149" s="700"/>
      <c r="AQG149" s="700"/>
      <c r="AQH149" s="700"/>
      <c r="AQI149" s="700"/>
      <c r="AQJ149" s="700"/>
      <c r="AQK149" s="700"/>
      <c r="AQL149" s="700"/>
      <c r="AQM149" s="700"/>
      <c r="AQN149" s="700"/>
      <c r="AQO149" s="700"/>
      <c r="AQP149" s="700"/>
      <c r="AQQ149" s="700"/>
      <c r="AQR149" s="700"/>
      <c r="AQS149" s="700"/>
      <c r="AQT149" s="700"/>
      <c r="AQU149" s="700"/>
      <c r="AQV149" s="700"/>
      <c r="AQW149" s="700"/>
      <c r="AQX149" s="700"/>
      <c r="AQY149" s="700"/>
      <c r="AQZ149" s="700"/>
      <c r="ARA149" s="700"/>
      <c r="ARB149" s="700"/>
      <c r="ARC149" s="700"/>
      <c r="ARD149" s="700"/>
      <c r="ARE149" s="700"/>
      <c r="ARF149" s="700"/>
      <c r="ARG149" s="700"/>
      <c r="ARH149" s="700"/>
      <c r="ARI149" s="700"/>
      <c r="ARJ149" s="700"/>
      <c r="ARK149" s="700"/>
      <c r="ARL149" s="700"/>
      <c r="ARM149" s="700"/>
      <c r="ARN149" s="700"/>
      <c r="ARO149" s="700"/>
      <c r="ARP149" s="700"/>
      <c r="ARQ149" s="700"/>
      <c r="ARR149" s="700"/>
      <c r="ARS149" s="700"/>
      <c r="ART149" s="700"/>
      <c r="ARU149" s="700"/>
      <c r="ARV149" s="700"/>
      <c r="ARW149" s="700"/>
      <c r="ARX149" s="700"/>
      <c r="ARY149" s="700"/>
      <c r="ARZ149" s="700"/>
      <c r="ASA149" s="700"/>
      <c r="ASB149" s="700"/>
      <c r="ASC149" s="700"/>
      <c r="ASD149" s="700"/>
      <c r="ASE149" s="700"/>
      <c r="ASF149" s="700"/>
      <c r="ASG149" s="700"/>
      <c r="ASH149" s="700"/>
      <c r="ASI149" s="700"/>
      <c r="ASJ149" s="700"/>
      <c r="ASK149" s="700"/>
      <c r="ASL149" s="700"/>
      <c r="ASM149" s="700"/>
      <c r="ASN149" s="700"/>
      <c r="ASO149" s="700"/>
      <c r="ASP149" s="700"/>
      <c r="ASQ149" s="700"/>
      <c r="ASR149" s="700"/>
      <c r="ASS149" s="700"/>
      <c r="AST149" s="700"/>
      <c r="ASU149" s="700"/>
      <c r="ASV149" s="700"/>
      <c r="ASW149" s="700"/>
      <c r="ASX149" s="700"/>
      <c r="ASY149" s="700"/>
      <c r="ASZ149" s="700"/>
      <c r="ATA149" s="700"/>
      <c r="ATB149" s="700"/>
      <c r="ATC149" s="700"/>
      <c r="ATD149" s="700"/>
      <c r="ATE149" s="700"/>
      <c r="ATF149" s="700"/>
      <c r="ATG149" s="700"/>
      <c r="ATH149" s="700"/>
      <c r="ATI149" s="700"/>
      <c r="ATJ149" s="700"/>
      <c r="ATK149" s="700"/>
      <c r="ATL149" s="700"/>
      <c r="ATM149" s="700"/>
      <c r="ATN149" s="700"/>
      <c r="ATO149" s="700"/>
      <c r="ATP149" s="700"/>
      <c r="ATQ149" s="700"/>
      <c r="ATR149" s="700"/>
      <c r="ATS149" s="700"/>
      <c r="ATT149" s="700"/>
      <c r="ATU149" s="700"/>
      <c r="ATV149" s="700"/>
      <c r="ATW149" s="700"/>
      <c r="ATX149" s="700"/>
      <c r="ATY149" s="700"/>
      <c r="ATZ149" s="700"/>
      <c r="AUA149" s="700"/>
      <c r="AUB149" s="700"/>
      <c r="AUC149" s="700"/>
      <c r="AUD149" s="700"/>
      <c r="AUE149" s="700"/>
      <c r="AUF149" s="700"/>
      <c r="AUG149" s="700"/>
      <c r="AUH149" s="700"/>
      <c r="AUI149" s="700"/>
      <c r="AUJ149" s="700"/>
      <c r="AUK149" s="700"/>
      <c r="AUL149" s="700"/>
      <c r="AUM149" s="700"/>
      <c r="AUN149" s="700"/>
      <c r="AUO149" s="700"/>
      <c r="AUP149" s="700"/>
      <c r="AUQ149" s="700"/>
      <c r="AUR149" s="700"/>
      <c r="AUS149" s="700"/>
      <c r="AUT149" s="700"/>
      <c r="AUU149" s="700"/>
      <c r="AUV149" s="700"/>
      <c r="AUW149" s="700"/>
      <c r="AUX149" s="700"/>
      <c r="AUY149" s="700"/>
      <c r="AUZ149" s="700"/>
      <c r="AVA149" s="700"/>
      <c r="AVB149" s="700"/>
      <c r="AVC149" s="700"/>
      <c r="AVD149" s="700"/>
      <c r="AVE149" s="700"/>
      <c r="AVF149" s="700"/>
      <c r="AVG149" s="700"/>
      <c r="AVH149" s="700"/>
      <c r="AVI149" s="700"/>
      <c r="AVJ149" s="700"/>
      <c r="AVK149" s="700"/>
      <c r="AVL149" s="700"/>
      <c r="AVM149" s="700"/>
      <c r="AVN149" s="700"/>
      <c r="AVO149" s="700"/>
      <c r="AVP149" s="700"/>
      <c r="AVQ149" s="700"/>
      <c r="AVR149" s="700"/>
      <c r="AVS149" s="700"/>
      <c r="AVT149" s="700"/>
      <c r="AVU149" s="700"/>
      <c r="AVV149" s="700"/>
      <c r="AVW149" s="700"/>
      <c r="AVX149" s="700"/>
      <c r="AVY149" s="700"/>
      <c r="AVZ149" s="700"/>
      <c r="AWA149" s="700"/>
      <c r="AWB149" s="700"/>
      <c r="AWC149" s="700"/>
      <c r="AWD149" s="700"/>
      <c r="AWE149" s="700"/>
      <c r="AWF149" s="700"/>
      <c r="AWG149" s="700"/>
      <c r="AWH149" s="700"/>
      <c r="AWI149" s="700"/>
      <c r="AWJ149" s="700"/>
      <c r="AWK149" s="700"/>
      <c r="AWL149" s="700"/>
      <c r="AWM149" s="700"/>
      <c r="AWN149" s="700"/>
      <c r="AWO149" s="700"/>
      <c r="AWP149" s="700"/>
      <c r="AWQ149" s="700"/>
      <c r="AWR149" s="700"/>
      <c r="AWS149" s="700"/>
      <c r="AWT149" s="700"/>
      <c r="AWU149" s="700"/>
      <c r="AWV149" s="700"/>
      <c r="AWW149" s="700"/>
      <c r="AWX149" s="700"/>
      <c r="AWY149" s="700"/>
      <c r="AWZ149" s="700"/>
      <c r="AXA149" s="700"/>
      <c r="AXB149" s="700"/>
      <c r="AXC149" s="700"/>
      <c r="AXD149" s="700"/>
      <c r="AXE149" s="700"/>
      <c r="AXF149" s="700"/>
      <c r="AXG149" s="700"/>
      <c r="AXH149" s="700"/>
      <c r="AXI149" s="700"/>
      <c r="AXJ149" s="700"/>
      <c r="AXK149" s="700"/>
      <c r="AXL149" s="700"/>
      <c r="AXM149" s="700"/>
      <c r="AXN149" s="700"/>
      <c r="AXO149" s="700"/>
      <c r="AXP149" s="700"/>
      <c r="AXQ149" s="700"/>
      <c r="AXR149" s="700"/>
      <c r="AXS149" s="700"/>
      <c r="AXT149" s="700"/>
      <c r="AXU149" s="700"/>
      <c r="AXV149" s="700"/>
      <c r="AXW149" s="700"/>
      <c r="AXX149" s="700"/>
      <c r="AXY149" s="700"/>
      <c r="AXZ149" s="700"/>
      <c r="AYA149" s="700"/>
      <c r="AYB149" s="700"/>
      <c r="AYC149" s="700"/>
      <c r="AYD149" s="700"/>
      <c r="AYE149" s="700"/>
      <c r="AYF149" s="700"/>
      <c r="AYG149" s="700"/>
      <c r="AYH149" s="700"/>
      <c r="AYI149" s="700"/>
      <c r="AYJ149" s="700"/>
      <c r="AYK149" s="700"/>
      <c r="AYL149" s="700"/>
      <c r="AYM149" s="700"/>
      <c r="AYN149" s="700"/>
      <c r="AYO149" s="700"/>
      <c r="AYP149" s="700"/>
      <c r="AYQ149" s="700"/>
      <c r="AYR149" s="700"/>
      <c r="AYS149" s="700"/>
      <c r="AYT149" s="700"/>
      <c r="AYU149" s="700"/>
      <c r="AYV149" s="700"/>
      <c r="AYW149" s="700"/>
      <c r="AYX149" s="700"/>
      <c r="AYY149" s="700"/>
      <c r="AYZ149" s="700"/>
      <c r="AZA149" s="700"/>
      <c r="AZB149" s="700"/>
      <c r="AZC149" s="700"/>
      <c r="AZD149" s="700"/>
      <c r="AZE149" s="700"/>
      <c r="AZF149" s="700"/>
      <c r="AZG149" s="700"/>
      <c r="AZH149" s="700"/>
      <c r="AZI149" s="700"/>
      <c r="AZJ149" s="700"/>
      <c r="AZK149" s="700"/>
      <c r="AZL149" s="700"/>
      <c r="AZM149" s="700"/>
      <c r="AZN149" s="700"/>
      <c r="AZO149" s="700"/>
      <c r="AZP149" s="700"/>
      <c r="AZQ149" s="700"/>
      <c r="AZR149" s="700"/>
      <c r="AZS149" s="700"/>
      <c r="AZT149" s="700"/>
      <c r="AZU149" s="700"/>
      <c r="AZV149" s="700"/>
      <c r="AZW149" s="700"/>
      <c r="AZX149" s="700"/>
      <c r="AZY149" s="700"/>
      <c r="AZZ149" s="700"/>
      <c r="BAA149" s="700"/>
      <c r="BAB149" s="700"/>
      <c r="BAC149" s="700"/>
      <c r="BAD149" s="700"/>
      <c r="BAE149" s="700"/>
      <c r="BAF149" s="700"/>
      <c r="BAG149" s="700"/>
      <c r="BAH149" s="700"/>
      <c r="BAI149" s="700"/>
      <c r="BAJ149" s="700"/>
      <c r="BAK149" s="700"/>
      <c r="BAL149" s="700"/>
      <c r="BAM149" s="700"/>
      <c r="BAN149" s="700"/>
      <c r="BAO149" s="700"/>
      <c r="BAP149" s="700"/>
      <c r="BAQ149" s="700"/>
      <c r="BAR149" s="700"/>
      <c r="BAS149" s="700"/>
      <c r="BAT149" s="700"/>
      <c r="BAU149" s="700"/>
      <c r="BAV149" s="700"/>
      <c r="BAW149" s="700"/>
      <c r="BAX149" s="700"/>
      <c r="BAY149" s="700"/>
      <c r="BAZ149" s="700"/>
      <c r="BBA149" s="700"/>
      <c r="BBB149" s="700"/>
      <c r="BBC149" s="700"/>
      <c r="BBD149" s="700"/>
      <c r="BBE149" s="700"/>
      <c r="BBF149" s="700"/>
      <c r="BBG149" s="700"/>
      <c r="BBH149" s="700"/>
      <c r="BBI149" s="700"/>
      <c r="BBJ149" s="700"/>
      <c r="BBK149" s="700"/>
      <c r="BBL149" s="700"/>
      <c r="BBM149" s="700"/>
      <c r="BBN149" s="700"/>
      <c r="BBO149" s="700"/>
      <c r="BBP149" s="700"/>
      <c r="BBQ149" s="700"/>
      <c r="BBR149" s="700"/>
      <c r="BBS149" s="700"/>
      <c r="BBT149" s="700"/>
      <c r="BBU149" s="700"/>
      <c r="BBV149" s="700"/>
      <c r="BBW149" s="700"/>
      <c r="BBX149" s="700"/>
      <c r="BBY149" s="700"/>
      <c r="BBZ149" s="700"/>
      <c r="BCA149" s="700"/>
      <c r="BCB149" s="700"/>
      <c r="BCC149" s="700"/>
      <c r="BCD149" s="700"/>
      <c r="BCE149" s="700"/>
      <c r="BCF149" s="700"/>
      <c r="BCG149" s="700"/>
      <c r="BCH149" s="700"/>
      <c r="BCI149" s="700"/>
      <c r="BCJ149" s="700"/>
      <c r="BCK149" s="700"/>
      <c r="BCL149" s="700"/>
      <c r="BCM149" s="700"/>
      <c r="BCN149" s="700"/>
      <c r="BCO149" s="700"/>
      <c r="BCP149" s="700"/>
      <c r="BCQ149" s="700"/>
      <c r="BCR149" s="700"/>
      <c r="BCS149" s="700"/>
      <c r="BCT149" s="700"/>
      <c r="BCU149" s="700"/>
      <c r="BCV149" s="700"/>
      <c r="BCW149" s="700"/>
      <c r="BCX149" s="700"/>
      <c r="BCY149" s="700"/>
      <c r="BCZ149" s="700"/>
      <c r="BDA149" s="700"/>
      <c r="BDB149" s="700"/>
      <c r="BDC149" s="700"/>
      <c r="BDD149" s="700"/>
      <c r="BDE149" s="700"/>
      <c r="BDF149" s="700"/>
      <c r="BDG149" s="700"/>
      <c r="BDH149" s="700"/>
      <c r="BDI149" s="700"/>
      <c r="BDJ149" s="700"/>
      <c r="BDK149" s="700"/>
      <c r="BDL149" s="700"/>
      <c r="BDM149" s="700"/>
      <c r="BDN149" s="700"/>
      <c r="BDO149" s="700"/>
      <c r="BDP149" s="700"/>
      <c r="BDQ149" s="700"/>
      <c r="BDR149" s="700"/>
      <c r="BDS149" s="700"/>
      <c r="BDT149" s="700"/>
      <c r="BDU149" s="700"/>
      <c r="BDV149" s="700"/>
      <c r="BDW149" s="700"/>
      <c r="BDX149" s="700"/>
      <c r="BDY149" s="700"/>
      <c r="BDZ149" s="700"/>
      <c r="BEA149" s="700"/>
      <c r="BEB149" s="700"/>
      <c r="BEC149" s="700"/>
      <c r="BED149" s="700"/>
      <c r="BEE149" s="700"/>
      <c r="BEF149" s="700"/>
      <c r="BEG149" s="700"/>
      <c r="BEH149" s="700"/>
      <c r="BEI149" s="700"/>
      <c r="BEJ149" s="700"/>
      <c r="BEK149" s="700"/>
      <c r="BEL149" s="700"/>
      <c r="BEM149" s="700"/>
      <c r="BEN149" s="700"/>
      <c r="BEO149" s="700"/>
      <c r="BEP149" s="700"/>
      <c r="BEQ149" s="700"/>
      <c r="BER149" s="700"/>
      <c r="BES149" s="700"/>
      <c r="BET149" s="700"/>
      <c r="BEU149" s="700"/>
      <c r="BEV149" s="700"/>
      <c r="BEW149" s="700"/>
      <c r="BEX149" s="700"/>
      <c r="BEY149" s="700"/>
      <c r="BEZ149" s="700"/>
      <c r="BFA149" s="700"/>
      <c r="BFB149" s="700"/>
      <c r="BFC149" s="700"/>
      <c r="BFD149" s="700"/>
      <c r="BFE149" s="700"/>
      <c r="BFF149" s="700"/>
      <c r="BFG149" s="700"/>
      <c r="BFH149" s="700"/>
      <c r="BFI149" s="700"/>
      <c r="BFJ149" s="700"/>
      <c r="BFK149" s="700"/>
      <c r="BFL149" s="700"/>
      <c r="BFM149" s="700"/>
      <c r="BFN149" s="700"/>
      <c r="BFO149" s="700"/>
      <c r="BFP149" s="700"/>
      <c r="BFQ149" s="700"/>
      <c r="BFR149" s="700"/>
      <c r="BFS149" s="700"/>
      <c r="BFT149" s="700"/>
      <c r="BFU149" s="700"/>
      <c r="BFV149" s="700"/>
      <c r="BFW149" s="700"/>
      <c r="BFX149" s="700"/>
      <c r="BFY149" s="700"/>
      <c r="BFZ149" s="700"/>
      <c r="BGA149" s="700"/>
      <c r="BGB149" s="700"/>
      <c r="BGC149" s="700"/>
      <c r="BGD149" s="700"/>
      <c r="BGE149" s="700"/>
      <c r="BGF149" s="700"/>
      <c r="BGG149" s="700"/>
      <c r="BGH149" s="700"/>
      <c r="BGI149" s="700"/>
      <c r="BGJ149" s="700"/>
      <c r="BGK149" s="700"/>
      <c r="BGL149" s="700"/>
      <c r="BGM149" s="700"/>
      <c r="BGN149" s="700"/>
      <c r="BGO149" s="700"/>
      <c r="BGP149" s="700"/>
      <c r="BGQ149" s="700"/>
      <c r="BGR149" s="700"/>
      <c r="BGS149" s="700"/>
      <c r="BGT149" s="700"/>
      <c r="BGU149" s="700"/>
      <c r="BGV149" s="700"/>
      <c r="BGW149" s="700"/>
      <c r="BGX149" s="700"/>
      <c r="BGY149" s="700"/>
      <c r="BGZ149" s="700"/>
      <c r="BHA149" s="700"/>
      <c r="BHB149" s="700"/>
      <c r="BHC149" s="700"/>
      <c r="BHD149" s="700"/>
      <c r="BHE149" s="700"/>
      <c r="BHF149" s="700"/>
      <c r="BHG149" s="700"/>
      <c r="BHH149" s="700"/>
      <c r="BHI149" s="700"/>
      <c r="BHJ149" s="700"/>
      <c r="BHK149" s="700"/>
      <c r="BHL149" s="700"/>
      <c r="BHM149" s="700"/>
      <c r="BHN149" s="700"/>
      <c r="BHO149" s="700"/>
      <c r="BHP149" s="700"/>
      <c r="BHQ149" s="700"/>
      <c r="BHR149" s="700"/>
      <c r="BHS149" s="700"/>
      <c r="BHT149" s="700"/>
      <c r="BHU149" s="700"/>
      <c r="BHV149" s="700"/>
      <c r="BHW149" s="700"/>
      <c r="BHX149" s="700"/>
      <c r="BHY149" s="700"/>
      <c r="BHZ149" s="700"/>
      <c r="BIA149" s="700"/>
      <c r="BIB149" s="700"/>
      <c r="BIC149" s="700"/>
      <c r="BID149" s="700"/>
      <c r="BIE149" s="700"/>
      <c r="BIF149" s="700"/>
      <c r="BIG149" s="700"/>
      <c r="BIH149" s="700"/>
      <c r="BII149" s="700"/>
      <c r="BIJ149" s="700"/>
      <c r="BIK149" s="700"/>
      <c r="BIL149" s="700"/>
      <c r="BIM149" s="700"/>
      <c r="BIN149" s="700"/>
      <c r="BIO149" s="700"/>
      <c r="BIP149" s="700"/>
      <c r="BIQ149" s="700"/>
      <c r="BIR149" s="700"/>
      <c r="BIS149" s="700"/>
      <c r="BIT149" s="700"/>
      <c r="BIU149" s="700"/>
      <c r="BIV149" s="700"/>
      <c r="BIW149" s="700"/>
      <c r="BIX149" s="700"/>
      <c r="BIY149" s="700"/>
      <c r="BIZ149" s="700"/>
      <c r="BJA149" s="700"/>
      <c r="BJB149" s="700"/>
      <c r="BJC149" s="700"/>
      <c r="BJD149" s="700"/>
      <c r="BJE149" s="700"/>
      <c r="BJF149" s="700"/>
      <c r="BJG149" s="700"/>
      <c r="BJH149" s="700"/>
      <c r="BJI149" s="700"/>
      <c r="BJJ149" s="700"/>
      <c r="BJK149" s="700"/>
      <c r="BJL149" s="700"/>
      <c r="BJM149" s="700"/>
      <c r="BJN149" s="700"/>
      <c r="BJO149" s="700"/>
      <c r="BJP149" s="700"/>
      <c r="BJQ149" s="700"/>
      <c r="BJR149" s="700"/>
      <c r="BJS149" s="700"/>
      <c r="BJT149" s="700"/>
      <c r="BJU149" s="700"/>
      <c r="BJV149" s="700"/>
      <c r="BJW149" s="700"/>
      <c r="BJX149" s="700"/>
      <c r="BJY149" s="700"/>
      <c r="BJZ149" s="700"/>
      <c r="BKA149" s="700"/>
      <c r="BKB149" s="700"/>
      <c r="BKC149" s="700"/>
      <c r="BKD149" s="700"/>
      <c r="BKE149" s="700"/>
      <c r="BKF149" s="700"/>
      <c r="BKG149" s="700"/>
      <c r="BKH149" s="700"/>
      <c r="BKI149" s="700"/>
      <c r="BKJ149" s="700"/>
      <c r="BKK149" s="700"/>
      <c r="BKL149" s="700"/>
      <c r="BKM149" s="700"/>
      <c r="BKN149" s="700"/>
      <c r="BKO149" s="700"/>
      <c r="BKP149" s="700"/>
      <c r="BKQ149" s="700"/>
      <c r="BKR149" s="700"/>
      <c r="BKS149" s="700"/>
      <c r="BKT149" s="700"/>
      <c r="BKU149" s="700"/>
      <c r="BKV149" s="700"/>
      <c r="BKW149" s="700"/>
      <c r="BKX149" s="700"/>
      <c r="BKY149" s="700"/>
      <c r="BKZ149" s="700"/>
      <c r="BLA149" s="700"/>
      <c r="BLB149" s="700"/>
      <c r="BLC149" s="700"/>
      <c r="BLD149" s="700"/>
      <c r="BLE149" s="700"/>
      <c r="BLF149" s="700"/>
      <c r="BLG149" s="700"/>
      <c r="BLH149" s="700"/>
      <c r="BLI149" s="700"/>
      <c r="BLJ149" s="700"/>
      <c r="BLK149" s="700"/>
      <c r="BLL149" s="700"/>
      <c r="BLM149" s="700"/>
      <c r="BLN149" s="700"/>
      <c r="BLO149" s="700"/>
      <c r="BLP149" s="700"/>
      <c r="BLQ149" s="700"/>
      <c r="BLR149" s="700"/>
      <c r="BLS149" s="700"/>
      <c r="BLT149" s="700"/>
      <c r="BLU149" s="700"/>
      <c r="BLV149" s="700"/>
      <c r="BLW149" s="700"/>
      <c r="BLX149" s="700"/>
      <c r="BLY149" s="700"/>
      <c r="BLZ149" s="700"/>
      <c r="BMA149" s="700"/>
      <c r="BMB149" s="700"/>
      <c r="BMC149" s="700"/>
      <c r="BMD149" s="700"/>
      <c r="BME149" s="700"/>
      <c r="BMF149" s="700"/>
      <c r="BMG149" s="700"/>
      <c r="BMH149" s="700"/>
      <c r="BMI149" s="700"/>
      <c r="BMJ149" s="700"/>
      <c r="BMK149" s="700"/>
      <c r="BML149" s="700"/>
      <c r="BMM149" s="700"/>
      <c r="BMN149" s="700"/>
      <c r="BMO149" s="700"/>
      <c r="BMP149" s="700"/>
      <c r="BMQ149" s="700"/>
      <c r="BMR149" s="700"/>
      <c r="BMS149" s="700"/>
      <c r="BMT149" s="700"/>
      <c r="BMU149" s="700"/>
      <c r="BMV149" s="700"/>
      <c r="BMW149" s="700"/>
      <c r="BMX149" s="700"/>
      <c r="BMY149" s="700"/>
      <c r="BMZ149" s="700"/>
      <c r="BNA149" s="700"/>
      <c r="BNB149" s="700"/>
      <c r="BNC149" s="700"/>
      <c r="BND149" s="700"/>
      <c r="BNE149" s="700"/>
      <c r="BNF149" s="700"/>
      <c r="BNG149" s="700"/>
      <c r="BNH149" s="700"/>
      <c r="BNI149" s="700"/>
      <c r="BNJ149" s="700"/>
      <c r="BNK149" s="700"/>
      <c r="BNL149" s="700"/>
      <c r="BNM149" s="700"/>
      <c r="BNN149" s="700"/>
      <c r="BNO149" s="700"/>
      <c r="BNP149" s="700"/>
      <c r="BNQ149" s="700"/>
      <c r="BNR149" s="700"/>
      <c r="BNS149" s="700"/>
      <c r="BNT149" s="700"/>
      <c r="BNU149" s="700"/>
      <c r="BNV149" s="700"/>
      <c r="BNW149" s="700"/>
      <c r="BNX149" s="700"/>
      <c r="BNY149" s="700"/>
      <c r="BNZ149" s="700"/>
      <c r="BOA149" s="700"/>
      <c r="BOB149" s="700"/>
      <c r="BOC149" s="700"/>
      <c r="BOD149" s="700"/>
      <c r="BOE149" s="700"/>
      <c r="BOF149" s="700"/>
      <c r="BOG149" s="700"/>
      <c r="BOH149" s="700"/>
      <c r="BOI149" s="700"/>
      <c r="BOJ149" s="700"/>
      <c r="BOK149" s="700"/>
      <c r="BOL149" s="700"/>
      <c r="BOM149" s="700"/>
      <c r="BON149" s="700"/>
      <c r="BOO149" s="700"/>
      <c r="BOP149" s="700"/>
      <c r="BOQ149" s="700"/>
      <c r="BOR149" s="700"/>
      <c r="BOS149" s="700"/>
      <c r="BOT149" s="700"/>
      <c r="BOU149" s="700"/>
      <c r="BOV149" s="700"/>
      <c r="BOW149" s="700"/>
      <c r="BOX149" s="700"/>
      <c r="BOY149" s="700"/>
      <c r="BOZ149" s="700"/>
      <c r="BPA149" s="700"/>
      <c r="BPB149" s="700"/>
      <c r="BPC149" s="700"/>
      <c r="BPD149" s="700"/>
      <c r="BPE149" s="700"/>
      <c r="BPF149" s="700"/>
      <c r="BPG149" s="700"/>
      <c r="BPH149" s="700"/>
      <c r="BPI149" s="700"/>
      <c r="BPJ149" s="700"/>
      <c r="BPK149" s="700"/>
      <c r="BPL149" s="700"/>
      <c r="BPM149" s="700"/>
      <c r="BPN149" s="700"/>
      <c r="BPO149" s="700"/>
      <c r="BPP149" s="700"/>
      <c r="BPQ149" s="700"/>
      <c r="BPR149" s="700"/>
      <c r="BPS149" s="700"/>
      <c r="BPT149" s="700"/>
      <c r="BPU149" s="700"/>
      <c r="BPV149" s="700"/>
      <c r="BPW149" s="700"/>
      <c r="BPX149" s="700"/>
      <c r="BPY149" s="700"/>
      <c r="BPZ149" s="700"/>
      <c r="BQA149" s="700"/>
      <c r="BQB149" s="700"/>
      <c r="BQC149" s="700"/>
      <c r="BQD149" s="700"/>
      <c r="BQE149" s="700"/>
      <c r="BQF149" s="700"/>
      <c r="BQG149" s="700"/>
      <c r="BQH149" s="700"/>
      <c r="BQI149" s="700"/>
      <c r="BQJ149" s="700"/>
      <c r="BQK149" s="700"/>
      <c r="BQL149" s="700"/>
      <c r="BQM149" s="700"/>
      <c r="BQN149" s="700"/>
      <c r="BQO149" s="700"/>
      <c r="BQP149" s="700"/>
      <c r="BQQ149" s="700"/>
      <c r="BQR149" s="700"/>
      <c r="BQS149" s="700"/>
      <c r="BQT149" s="700"/>
      <c r="BQU149" s="700"/>
      <c r="BQV149" s="700"/>
      <c r="BQW149" s="700"/>
      <c r="BQX149" s="700"/>
      <c r="BQY149" s="700"/>
      <c r="BQZ149" s="700"/>
      <c r="BRA149" s="700"/>
      <c r="BRB149" s="700"/>
      <c r="BRC149" s="700"/>
      <c r="BRD149" s="700"/>
      <c r="BRE149" s="700"/>
      <c r="BRF149" s="700"/>
      <c r="BRG149" s="700"/>
      <c r="BRH149" s="700"/>
      <c r="BRI149" s="700"/>
      <c r="BRJ149" s="700"/>
      <c r="BRK149" s="700"/>
      <c r="BRL149" s="700"/>
      <c r="BRM149" s="700"/>
      <c r="BRN149" s="700"/>
      <c r="BRO149" s="700"/>
      <c r="BRP149" s="700"/>
      <c r="BRQ149" s="700"/>
      <c r="BRR149" s="700"/>
      <c r="BRS149" s="700"/>
      <c r="BRT149" s="700"/>
      <c r="BRU149" s="700"/>
      <c r="BRV149" s="700"/>
      <c r="BRW149" s="700"/>
      <c r="BRX149" s="700"/>
      <c r="BRY149" s="700"/>
      <c r="BRZ149" s="700"/>
      <c r="BSA149" s="700"/>
      <c r="BSB149" s="700"/>
      <c r="BSC149" s="700"/>
      <c r="BSD149" s="700"/>
      <c r="BSE149" s="700"/>
      <c r="BSF149" s="700"/>
      <c r="BSG149" s="700"/>
      <c r="BSH149" s="700"/>
      <c r="BSI149" s="700"/>
      <c r="BSJ149" s="700"/>
      <c r="BSK149" s="700"/>
      <c r="BSL149" s="700"/>
      <c r="BSM149" s="700"/>
      <c r="BSN149" s="700"/>
      <c r="BSO149" s="700"/>
      <c r="BSP149" s="700"/>
      <c r="BSQ149" s="700"/>
      <c r="BSR149" s="700"/>
      <c r="BSS149" s="700"/>
      <c r="BST149" s="700"/>
      <c r="BSU149" s="700"/>
      <c r="BSV149" s="700"/>
      <c r="BSW149" s="700"/>
      <c r="BSX149" s="700"/>
      <c r="BSY149" s="700"/>
      <c r="BSZ149" s="700"/>
      <c r="BTA149" s="700"/>
      <c r="BTB149" s="700"/>
      <c r="BTC149" s="700"/>
      <c r="BTD149" s="700"/>
      <c r="BTE149" s="700"/>
      <c r="BTF149" s="700"/>
      <c r="BTG149" s="700"/>
      <c r="BTH149" s="700"/>
      <c r="BTI149" s="700"/>
      <c r="BTJ149" s="700"/>
      <c r="BTK149" s="700"/>
      <c r="BTL149" s="700"/>
      <c r="BTM149" s="700"/>
      <c r="BTN149" s="700"/>
      <c r="BTO149" s="700"/>
      <c r="BTP149" s="700"/>
      <c r="BTQ149" s="700"/>
      <c r="BTR149" s="700"/>
      <c r="BTS149" s="700"/>
      <c r="BTT149" s="700"/>
      <c r="BTU149" s="700"/>
      <c r="BTV149" s="700"/>
      <c r="BTW149" s="700"/>
      <c r="BTX149" s="700"/>
      <c r="BTY149" s="700"/>
      <c r="BTZ149" s="700"/>
      <c r="BUA149" s="700"/>
      <c r="BUB149" s="700"/>
      <c r="BUC149" s="700"/>
      <c r="BUD149" s="700"/>
      <c r="BUE149" s="700"/>
      <c r="BUF149" s="700"/>
      <c r="BUG149" s="700"/>
      <c r="BUH149" s="700"/>
      <c r="BUI149" s="700"/>
      <c r="BUJ149" s="700"/>
      <c r="BUK149" s="700"/>
      <c r="BUL149" s="700"/>
      <c r="BUM149" s="700"/>
      <c r="BUN149" s="700"/>
      <c r="BUO149" s="700"/>
      <c r="BUP149" s="700"/>
      <c r="BUQ149" s="700"/>
      <c r="BUR149" s="700"/>
      <c r="BUS149" s="700"/>
      <c r="BUT149" s="700"/>
      <c r="BUU149" s="700"/>
      <c r="BUV149" s="700"/>
      <c r="BUW149" s="700"/>
      <c r="BUX149" s="700"/>
      <c r="BUY149" s="700"/>
      <c r="BUZ149" s="700"/>
      <c r="BVA149" s="700"/>
      <c r="BVB149" s="700"/>
      <c r="BVC149" s="700"/>
      <c r="BVD149" s="700"/>
      <c r="BVE149" s="700"/>
      <c r="BVF149" s="700"/>
      <c r="BVG149" s="700"/>
      <c r="BVH149" s="700"/>
      <c r="BVI149" s="700"/>
      <c r="BVJ149" s="700"/>
      <c r="BVK149" s="700"/>
      <c r="BVL149" s="700"/>
      <c r="BVM149" s="700"/>
      <c r="BVN149" s="700"/>
      <c r="BVO149" s="700"/>
      <c r="BVP149" s="700"/>
      <c r="BVQ149" s="700"/>
      <c r="BVR149" s="700"/>
      <c r="BVS149" s="700"/>
      <c r="BVT149" s="700"/>
      <c r="BVU149" s="700"/>
      <c r="BVV149" s="700"/>
      <c r="BVW149" s="700"/>
      <c r="BVX149" s="700"/>
      <c r="BVY149" s="700"/>
      <c r="BVZ149" s="700"/>
      <c r="BWA149" s="700"/>
      <c r="BWB149" s="700"/>
      <c r="BWC149" s="700"/>
      <c r="BWD149" s="700"/>
      <c r="BWE149" s="700"/>
      <c r="BWF149" s="700"/>
      <c r="BWG149" s="700"/>
      <c r="BWH149" s="700"/>
      <c r="BWI149" s="700"/>
      <c r="BWJ149" s="700"/>
      <c r="BWK149" s="700"/>
      <c r="BWL149" s="700"/>
      <c r="BWM149" s="700"/>
      <c r="BWN149" s="700"/>
      <c r="BWO149" s="700"/>
      <c r="BWP149" s="700"/>
      <c r="BWQ149" s="700"/>
      <c r="BWR149" s="700"/>
      <c r="BWS149" s="700"/>
      <c r="BWT149" s="700"/>
      <c r="BWU149" s="700"/>
      <c r="BWV149" s="700"/>
      <c r="BWW149" s="700"/>
      <c r="BWX149" s="700"/>
      <c r="BWY149" s="700"/>
      <c r="BWZ149" s="700"/>
      <c r="BXA149" s="700"/>
      <c r="BXB149" s="700"/>
      <c r="BXC149" s="700"/>
      <c r="BXD149" s="700"/>
      <c r="BXE149" s="700"/>
      <c r="BXF149" s="700"/>
      <c r="BXG149" s="700"/>
      <c r="BXH149" s="700"/>
      <c r="BXI149" s="700"/>
      <c r="BXJ149" s="700"/>
      <c r="BXK149" s="700"/>
      <c r="BXL149" s="700"/>
      <c r="BXM149" s="700"/>
      <c r="BXN149" s="700"/>
      <c r="BXO149" s="700"/>
      <c r="BXP149" s="700"/>
      <c r="BXQ149" s="700"/>
      <c r="BXR149" s="700"/>
      <c r="BXS149" s="700"/>
      <c r="BXT149" s="700"/>
      <c r="BXU149" s="700"/>
      <c r="BXV149" s="700"/>
      <c r="BXW149" s="700"/>
      <c r="BXX149" s="700"/>
      <c r="BXY149" s="700"/>
      <c r="BXZ149" s="700"/>
      <c r="BYA149" s="700"/>
      <c r="BYB149" s="700"/>
      <c r="BYC149" s="700"/>
      <c r="BYD149" s="700"/>
      <c r="BYE149" s="700"/>
      <c r="BYF149" s="700"/>
      <c r="BYG149" s="700"/>
      <c r="BYH149" s="700"/>
      <c r="BYI149" s="700"/>
      <c r="BYJ149" s="700"/>
      <c r="BYK149" s="700"/>
      <c r="BYL149" s="700"/>
      <c r="BYM149" s="700"/>
      <c r="BYN149" s="700"/>
      <c r="BYO149" s="700"/>
      <c r="BYP149" s="700"/>
      <c r="BYQ149" s="700"/>
      <c r="BYR149" s="700"/>
      <c r="BYS149" s="700"/>
      <c r="BYT149" s="700"/>
      <c r="BYU149" s="700"/>
      <c r="BYV149" s="700"/>
      <c r="BYW149" s="700"/>
      <c r="BYX149" s="700"/>
      <c r="BYY149" s="700"/>
      <c r="BYZ149" s="700"/>
      <c r="BZA149" s="700"/>
      <c r="BZB149" s="700"/>
      <c r="BZC149" s="700"/>
      <c r="BZD149" s="700"/>
      <c r="BZE149" s="700"/>
      <c r="BZF149" s="700"/>
      <c r="BZG149" s="700"/>
      <c r="BZH149" s="700"/>
      <c r="BZI149" s="700"/>
      <c r="BZJ149" s="700"/>
      <c r="BZK149" s="700"/>
      <c r="BZL149" s="700"/>
      <c r="BZM149" s="700"/>
      <c r="BZN149" s="700"/>
      <c r="BZO149" s="700"/>
      <c r="BZP149" s="700"/>
      <c r="BZQ149" s="700"/>
      <c r="BZR149" s="700"/>
      <c r="BZS149" s="700"/>
      <c r="BZT149" s="700"/>
      <c r="BZU149" s="700"/>
      <c r="BZV149" s="700"/>
      <c r="BZW149" s="700"/>
      <c r="BZX149" s="700"/>
      <c r="BZY149" s="700"/>
      <c r="BZZ149" s="700"/>
      <c r="CAA149" s="700"/>
      <c r="CAB149" s="700"/>
      <c r="CAC149" s="700"/>
      <c r="CAD149" s="700"/>
      <c r="CAE149" s="700"/>
      <c r="CAF149" s="700"/>
      <c r="CAG149" s="700"/>
      <c r="CAH149" s="700"/>
      <c r="CAI149" s="700"/>
      <c r="CAJ149" s="700"/>
      <c r="CAK149" s="700"/>
      <c r="CAL149" s="700"/>
      <c r="CAM149" s="700"/>
      <c r="CAN149" s="700"/>
      <c r="CAO149" s="700"/>
      <c r="CAP149" s="700"/>
      <c r="CAQ149" s="700"/>
      <c r="CAR149" s="700"/>
      <c r="CAS149" s="700"/>
      <c r="CAT149" s="700"/>
      <c r="CAU149" s="700"/>
      <c r="CAV149" s="700"/>
      <c r="CAW149" s="700"/>
      <c r="CAX149" s="700"/>
      <c r="CAY149" s="700"/>
      <c r="CAZ149" s="700"/>
      <c r="CBA149" s="700"/>
      <c r="CBB149" s="700"/>
      <c r="CBC149" s="700"/>
      <c r="CBD149" s="700"/>
      <c r="CBE149" s="700"/>
      <c r="CBF149" s="700"/>
      <c r="CBG149" s="700"/>
      <c r="CBH149" s="700"/>
      <c r="CBI149" s="700"/>
      <c r="CBJ149" s="700"/>
      <c r="CBK149" s="700"/>
      <c r="CBL149" s="700"/>
      <c r="CBM149" s="700"/>
      <c r="CBN149" s="700"/>
      <c r="CBO149" s="700"/>
      <c r="CBP149" s="700"/>
      <c r="CBQ149" s="700"/>
      <c r="CBR149" s="700"/>
      <c r="CBS149" s="700"/>
      <c r="CBT149" s="700"/>
      <c r="CBU149" s="700"/>
      <c r="CBV149" s="700"/>
      <c r="CBW149" s="700"/>
      <c r="CBX149" s="700"/>
      <c r="CBY149" s="700"/>
      <c r="CBZ149" s="700"/>
      <c r="CCA149" s="700"/>
      <c r="CCB149" s="700"/>
      <c r="CCC149" s="700"/>
      <c r="CCD149" s="700"/>
      <c r="CCE149" s="700"/>
      <c r="CCF149" s="700"/>
      <c r="CCG149" s="700"/>
      <c r="CCH149" s="700"/>
      <c r="CCI149" s="700"/>
      <c r="CCJ149" s="700"/>
      <c r="CCK149" s="700"/>
      <c r="CCL149" s="700"/>
      <c r="CCM149" s="700"/>
      <c r="CCN149" s="700"/>
      <c r="CCO149" s="700"/>
      <c r="CCP149" s="700"/>
      <c r="CCQ149" s="700"/>
      <c r="CCR149" s="700"/>
      <c r="CCS149" s="700"/>
      <c r="CCT149" s="700"/>
      <c r="CCU149" s="700"/>
      <c r="CCV149" s="700"/>
      <c r="CCW149" s="700"/>
      <c r="CCX149" s="700"/>
      <c r="CCY149" s="700"/>
      <c r="CCZ149" s="700"/>
      <c r="CDA149" s="700"/>
      <c r="CDB149" s="700"/>
      <c r="CDC149" s="700"/>
      <c r="CDD149" s="700"/>
      <c r="CDE149" s="700"/>
      <c r="CDF149" s="700"/>
      <c r="CDG149" s="700"/>
      <c r="CDH149" s="700"/>
      <c r="CDI149" s="700"/>
      <c r="CDJ149" s="700"/>
      <c r="CDK149" s="700"/>
      <c r="CDL149" s="700"/>
      <c r="CDM149" s="700"/>
      <c r="CDN149" s="700"/>
      <c r="CDO149" s="700"/>
      <c r="CDP149" s="700"/>
      <c r="CDQ149" s="700"/>
      <c r="CDR149" s="700"/>
      <c r="CDS149" s="700"/>
      <c r="CDT149" s="700"/>
      <c r="CDU149" s="700"/>
      <c r="CDV149" s="700"/>
      <c r="CDW149" s="700"/>
      <c r="CDX149" s="700"/>
      <c r="CDY149" s="700"/>
      <c r="CDZ149" s="700"/>
      <c r="CEA149" s="700"/>
      <c r="CEB149" s="700"/>
      <c r="CEC149" s="700"/>
      <c r="CED149" s="700"/>
      <c r="CEE149" s="700"/>
      <c r="CEF149" s="700"/>
      <c r="CEG149" s="700"/>
      <c r="CEH149" s="700"/>
      <c r="CEI149" s="700"/>
      <c r="CEJ149" s="700"/>
      <c r="CEK149" s="700"/>
      <c r="CEL149" s="700"/>
      <c r="CEM149" s="700"/>
      <c r="CEN149" s="700"/>
      <c r="CEO149" s="700"/>
      <c r="CEP149" s="700"/>
      <c r="CEQ149" s="700"/>
      <c r="CER149" s="700"/>
      <c r="CES149" s="700"/>
      <c r="CET149" s="700"/>
      <c r="CEU149" s="700"/>
      <c r="CEV149" s="700"/>
      <c r="CEW149" s="700"/>
      <c r="CEX149" s="700"/>
      <c r="CEY149" s="700"/>
      <c r="CEZ149" s="700"/>
      <c r="CFA149" s="700"/>
      <c r="CFB149" s="700"/>
      <c r="CFC149" s="700"/>
      <c r="CFD149" s="700"/>
      <c r="CFE149" s="700"/>
      <c r="CFF149" s="700"/>
      <c r="CFG149" s="700"/>
      <c r="CFH149" s="700"/>
      <c r="CFI149" s="700"/>
      <c r="CFJ149" s="700"/>
      <c r="CFK149" s="700"/>
      <c r="CFL149" s="700"/>
      <c r="CFM149" s="700"/>
      <c r="CFN149" s="700"/>
      <c r="CFO149" s="700"/>
      <c r="CFP149" s="700"/>
      <c r="CFQ149" s="700"/>
      <c r="CFR149" s="700"/>
      <c r="CFS149" s="700"/>
      <c r="CFT149" s="700"/>
      <c r="CFU149" s="700"/>
      <c r="CFV149" s="700"/>
      <c r="CFW149" s="700"/>
      <c r="CFX149" s="700"/>
      <c r="CFY149" s="700"/>
      <c r="CFZ149" s="700"/>
      <c r="CGA149" s="700"/>
      <c r="CGB149" s="700"/>
      <c r="CGC149" s="700"/>
      <c r="CGD149" s="700"/>
      <c r="CGE149" s="700"/>
      <c r="CGF149" s="700"/>
      <c r="CGG149" s="700"/>
      <c r="CGH149" s="700"/>
      <c r="CGI149" s="700"/>
      <c r="CGJ149" s="700"/>
      <c r="CGK149" s="700"/>
      <c r="CGL149" s="700"/>
      <c r="CGM149" s="700"/>
      <c r="CGN149" s="700"/>
      <c r="CGO149" s="700"/>
      <c r="CGP149" s="700"/>
      <c r="CGQ149" s="700"/>
      <c r="CGR149" s="700"/>
      <c r="CGS149" s="700"/>
      <c r="CGT149" s="700"/>
      <c r="CGU149" s="700"/>
      <c r="CGV149" s="700"/>
      <c r="CGW149" s="700"/>
      <c r="CGX149" s="700"/>
      <c r="CGY149" s="700"/>
      <c r="CGZ149" s="700"/>
      <c r="CHA149" s="700"/>
      <c r="CHB149" s="700"/>
      <c r="CHC149" s="700"/>
      <c r="CHD149" s="700"/>
      <c r="CHE149" s="700"/>
      <c r="CHF149" s="700"/>
      <c r="CHG149" s="700"/>
      <c r="CHH149" s="700"/>
      <c r="CHI149" s="700"/>
      <c r="CHJ149" s="700"/>
      <c r="CHK149" s="700"/>
      <c r="CHL149" s="700"/>
      <c r="CHM149" s="700"/>
      <c r="CHN149" s="700"/>
      <c r="CHO149" s="700"/>
      <c r="CHP149" s="700"/>
      <c r="CHQ149" s="700"/>
      <c r="CHR149" s="700"/>
      <c r="CHS149" s="700"/>
      <c r="CHT149" s="700"/>
      <c r="CHU149" s="700"/>
      <c r="CHV149" s="700"/>
      <c r="CHW149" s="700"/>
      <c r="CHX149" s="700"/>
      <c r="CHY149" s="700"/>
      <c r="CHZ149" s="700"/>
      <c r="CIA149" s="700"/>
      <c r="CIB149" s="700"/>
      <c r="CIC149" s="700"/>
      <c r="CID149" s="700"/>
      <c r="CIE149" s="700"/>
      <c r="CIF149" s="700"/>
      <c r="CIG149" s="700"/>
      <c r="CIH149" s="700"/>
      <c r="CII149" s="700"/>
      <c r="CIJ149" s="700"/>
      <c r="CIK149" s="700"/>
      <c r="CIL149" s="700"/>
      <c r="CIM149" s="700"/>
      <c r="CIN149" s="700"/>
      <c r="CIO149" s="700"/>
      <c r="CIP149" s="700"/>
      <c r="CIQ149" s="700"/>
      <c r="CIR149" s="700"/>
      <c r="CIS149" s="700"/>
      <c r="CIT149" s="700"/>
      <c r="CIU149" s="700"/>
      <c r="CIV149" s="700"/>
      <c r="CIW149" s="700"/>
      <c r="CIX149" s="700"/>
      <c r="CIY149" s="700"/>
      <c r="CIZ149" s="700"/>
      <c r="CJA149" s="700"/>
      <c r="CJB149" s="700"/>
      <c r="CJC149" s="700"/>
      <c r="CJD149" s="700"/>
      <c r="CJE149" s="700"/>
      <c r="CJF149" s="700"/>
      <c r="CJG149" s="700"/>
      <c r="CJH149" s="700"/>
      <c r="CJI149" s="700"/>
      <c r="CJJ149" s="700"/>
      <c r="CJK149" s="700"/>
      <c r="CJL149" s="700"/>
      <c r="CJM149" s="700"/>
      <c r="CJN149" s="700"/>
      <c r="CJO149" s="700"/>
      <c r="CJP149" s="700"/>
      <c r="CJQ149" s="700"/>
      <c r="CJR149" s="700"/>
      <c r="CJS149" s="700"/>
      <c r="CJT149" s="700"/>
      <c r="CJU149" s="700"/>
      <c r="CJV149" s="700"/>
      <c r="CJW149" s="700"/>
      <c r="CJX149" s="700"/>
      <c r="CJY149" s="700"/>
      <c r="CJZ149" s="700"/>
      <c r="CKA149" s="700"/>
      <c r="CKB149" s="700"/>
      <c r="CKC149" s="700"/>
      <c r="CKD149" s="700"/>
      <c r="CKE149" s="700"/>
      <c r="CKF149" s="700"/>
      <c r="CKG149" s="700"/>
      <c r="CKH149" s="700"/>
      <c r="CKI149" s="700"/>
      <c r="CKJ149" s="700"/>
      <c r="CKK149" s="700"/>
      <c r="CKL149" s="700"/>
      <c r="CKM149" s="700"/>
      <c r="CKN149" s="700"/>
      <c r="CKO149" s="700"/>
      <c r="CKP149" s="700"/>
      <c r="CKQ149" s="700"/>
      <c r="CKR149" s="700"/>
      <c r="CKS149" s="700"/>
      <c r="CKT149" s="700"/>
      <c r="CKU149" s="700"/>
      <c r="CKV149" s="700"/>
      <c r="CKW149" s="700"/>
      <c r="CKX149" s="700"/>
      <c r="CKY149" s="700"/>
      <c r="CKZ149" s="700"/>
      <c r="CLA149" s="700"/>
      <c r="CLB149" s="700"/>
      <c r="CLC149" s="700"/>
      <c r="CLD149" s="700"/>
      <c r="CLE149" s="700"/>
      <c r="CLF149" s="700"/>
      <c r="CLG149" s="700"/>
      <c r="CLH149" s="700"/>
      <c r="CLI149" s="700"/>
      <c r="CLJ149" s="700"/>
      <c r="CLK149" s="700"/>
      <c r="CLL149" s="700"/>
      <c r="CLM149" s="700"/>
      <c r="CLN149" s="700"/>
      <c r="CLO149" s="700"/>
      <c r="CLP149" s="700"/>
      <c r="CLQ149" s="700"/>
      <c r="CLR149" s="700"/>
      <c r="CLS149" s="700"/>
      <c r="CLT149" s="700"/>
      <c r="CLU149" s="700"/>
      <c r="CLV149" s="700"/>
      <c r="CLW149" s="700"/>
      <c r="CLX149" s="700"/>
      <c r="CLY149" s="700"/>
      <c r="CLZ149" s="700"/>
      <c r="CMA149" s="700"/>
      <c r="CMB149" s="700"/>
      <c r="CMC149" s="700"/>
      <c r="CMD149" s="700"/>
      <c r="CME149" s="700"/>
      <c r="CMF149" s="700"/>
      <c r="CMG149" s="700"/>
      <c r="CMH149" s="700"/>
      <c r="CMI149" s="700"/>
      <c r="CMJ149" s="700"/>
      <c r="CMK149" s="700"/>
      <c r="CML149" s="700"/>
      <c r="CMM149" s="700"/>
      <c r="CMN149" s="700"/>
      <c r="CMO149" s="700"/>
      <c r="CMP149" s="700"/>
      <c r="CMQ149" s="700"/>
      <c r="CMR149" s="700"/>
      <c r="CMS149" s="700"/>
      <c r="CMT149" s="700"/>
      <c r="CMU149" s="700"/>
      <c r="CMV149" s="700"/>
      <c r="CMW149" s="700"/>
      <c r="CMX149" s="700"/>
      <c r="CMY149" s="700"/>
      <c r="CMZ149" s="700"/>
      <c r="CNA149" s="700"/>
      <c r="CNB149" s="700"/>
      <c r="CNC149" s="700"/>
      <c r="CND149" s="700"/>
      <c r="CNE149" s="700"/>
      <c r="CNF149" s="700"/>
      <c r="CNG149" s="700"/>
      <c r="CNH149" s="700"/>
      <c r="CNI149" s="700"/>
      <c r="CNJ149" s="700"/>
      <c r="CNK149" s="700"/>
      <c r="CNL149" s="700"/>
      <c r="CNM149" s="700"/>
      <c r="CNN149" s="700"/>
      <c r="CNO149" s="700"/>
      <c r="CNP149" s="700"/>
      <c r="CNQ149" s="700"/>
      <c r="CNR149" s="700"/>
      <c r="CNS149" s="700"/>
      <c r="CNT149" s="700"/>
      <c r="CNU149" s="700"/>
      <c r="CNV149" s="700"/>
      <c r="CNW149" s="700"/>
      <c r="CNX149" s="700"/>
      <c r="CNY149" s="700"/>
      <c r="CNZ149" s="700"/>
      <c r="COA149" s="700"/>
      <c r="COB149" s="700"/>
      <c r="COC149" s="700"/>
      <c r="COD149" s="700"/>
      <c r="COE149" s="700"/>
      <c r="COF149" s="700"/>
      <c r="COG149" s="700"/>
      <c r="COH149" s="700"/>
      <c r="COI149" s="700"/>
      <c r="COJ149" s="700"/>
      <c r="COK149" s="700"/>
      <c r="COL149" s="700"/>
      <c r="COM149" s="700"/>
      <c r="CON149" s="700"/>
      <c r="COO149" s="700"/>
      <c r="COP149" s="700"/>
      <c r="COQ149" s="700"/>
      <c r="COR149" s="700"/>
      <c r="COS149" s="700"/>
      <c r="COT149" s="700"/>
      <c r="COU149" s="700"/>
      <c r="COV149" s="700"/>
      <c r="COW149" s="700"/>
      <c r="COX149" s="700"/>
      <c r="COY149" s="700"/>
      <c r="COZ149" s="700"/>
      <c r="CPA149" s="700"/>
      <c r="CPB149" s="700"/>
      <c r="CPC149" s="700"/>
      <c r="CPD149" s="700"/>
      <c r="CPE149" s="700"/>
      <c r="CPF149" s="700"/>
      <c r="CPG149" s="700"/>
      <c r="CPH149" s="700"/>
      <c r="CPI149" s="700"/>
      <c r="CPJ149" s="700"/>
      <c r="CPK149" s="700"/>
      <c r="CPL149" s="700"/>
      <c r="CPM149" s="700"/>
      <c r="CPN149" s="700"/>
      <c r="CPO149" s="700"/>
      <c r="CPP149" s="700"/>
      <c r="CPQ149" s="700"/>
      <c r="CPR149" s="700"/>
      <c r="CPS149" s="700"/>
      <c r="CPT149" s="700"/>
      <c r="CPU149" s="700"/>
      <c r="CPV149" s="700"/>
      <c r="CPW149" s="700"/>
      <c r="CPX149" s="700"/>
      <c r="CPY149" s="700"/>
      <c r="CPZ149" s="700"/>
      <c r="CQA149" s="700"/>
      <c r="CQB149" s="700"/>
      <c r="CQC149" s="700"/>
      <c r="CQD149" s="700"/>
      <c r="CQE149" s="700"/>
      <c r="CQF149" s="700"/>
      <c r="CQG149" s="700"/>
      <c r="CQH149" s="700"/>
      <c r="CQI149" s="700"/>
      <c r="CQJ149" s="700"/>
      <c r="CQK149" s="700"/>
      <c r="CQL149" s="700"/>
      <c r="CQM149" s="700"/>
      <c r="CQN149" s="700"/>
      <c r="CQO149" s="700"/>
      <c r="CQP149" s="700"/>
      <c r="CQQ149" s="700"/>
      <c r="CQR149" s="700"/>
      <c r="CQS149" s="700"/>
      <c r="CQT149" s="700"/>
      <c r="CQU149" s="700"/>
      <c r="CQV149" s="700"/>
      <c r="CQW149" s="700"/>
      <c r="CQX149" s="700"/>
      <c r="CQY149" s="700"/>
      <c r="CQZ149" s="700"/>
      <c r="CRA149" s="700"/>
      <c r="CRB149" s="700"/>
      <c r="CRC149" s="700"/>
      <c r="CRD149" s="700"/>
      <c r="CRE149" s="700"/>
      <c r="CRF149" s="700"/>
      <c r="CRG149" s="700"/>
      <c r="CRH149" s="700"/>
      <c r="CRI149" s="700"/>
      <c r="CRJ149" s="700"/>
      <c r="CRK149" s="700"/>
      <c r="CRL149" s="700"/>
      <c r="CRM149" s="700"/>
      <c r="CRN149" s="700"/>
      <c r="CRO149" s="700"/>
      <c r="CRP149" s="700"/>
      <c r="CRQ149" s="700"/>
      <c r="CRR149" s="700"/>
      <c r="CRS149" s="700"/>
      <c r="CRT149" s="700"/>
      <c r="CRU149" s="700"/>
      <c r="CRV149" s="700"/>
      <c r="CRW149" s="700"/>
      <c r="CRX149" s="700"/>
      <c r="CRY149" s="700"/>
      <c r="CRZ149" s="700"/>
      <c r="CSA149" s="700"/>
      <c r="CSB149" s="700"/>
      <c r="CSC149" s="700"/>
      <c r="CSD149" s="700"/>
      <c r="CSE149" s="700"/>
      <c r="CSF149" s="700"/>
      <c r="CSG149" s="700"/>
      <c r="CSH149" s="700"/>
      <c r="CSI149" s="700"/>
      <c r="CSJ149" s="700"/>
      <c r="CSK149" s="700"/>
      <c r="CSL149" s="700"/>
      <c r="CSM149" s="700"/>
      <c r="CSN149" s="700"/>
      <c r="CSO149" s="700"/>
      <c r="CSP149" s="700"/>
      <c r="CSQ149" s="700"/>
      <c r="CSR149" s="700"/>
      <c r="CSS149" s="700"/>
      <c r="CST149" s="700"/>
      <c r="CSU149" s="700"/>
      <c r="CSV149" s="700"/>
      <c r="CSW149" s="700"/>
      <c r="CSX149" s="700"/>
      <c r="CSY149" s="700"/>
      <c r="CSZ149" s="700"/>
      <c r="CTA149" s="700"/>
      <c r="CTB149" s="700"/>
      <c r="CTC149" s="700"/>
      <c r="CTD149" s="700"/>
      <c r="CTE149" s="700"/>
      <c r="CTF149" s="700"/>
      <c r="CTG149" s="700"/>
      <c r="CTH149" s="700"/>
      <c r="CTI149" s="700"/>
      <c r="CTJ149" s="700"/>
      <c r="CTK149" s="700"/>
      <c r="CTL149" s="700"/>
      <c r="CTM149" s="700"/>
      <c r="CTN149" s="700"/>
      <c r="CTO149" s="700"/>
      <c r="CTP149" s="700"/>
      <c r="CTQ149" s="700"/>
      <c r="CTR149" s="700"/>
      <c r="CTS149" s="700"/>
      <c r="CTT149" s="700"/>
      <c r="CTU149" s="700"/>
      <c r="CTV149" s="700"/>
      <c r="CTW149" s="700"/>
      <c r="CTX149" s="700"/>
      <c r="CTY149" s="700"/>
      <c r="CTZ149" s="700"/>
      <c r="CUA149" s="700"/>
      <c r="CUB149" s="700"/>
      <c r="CUC149" s="700"/>
      <c r="CUD149" s="700"/>
      <c r="CUE149" s="700"/>
      <c r="CUF149" s="700"/>
      <c r="CUG149" s="700"/>
      <c r="CUH149" s="700"/>
      <c r="CUI149" s="700"/>
      <c r="CUJ149" s="700"/>
      <c r="CUK149" s="700"/>
      <c r="CUL149" s="700"/>
      <c r="CUM149" s="700"/>
      <c r="CUN149" s="700"/>
      <c r="CUO149" s="700"/>
      <c r="CUP149" s="700"/>
      <c r="CUQ149" s="700"/>
      <c r="CUR149" s="700"/>
      <c r="CUS149" s="700"/>
      <c r="CUT149" s="700"/>
      <c r="CUU149" s="700"/>
      <c r="CUV149" s="700"/>
      <c r="CUW149" s="700"/>
      <c r="CUX149" s="700"/>
      <c r="CUY149" s="700"/>
      <c r="CUZ149" s="700"/>
      <c r="CVA149" s="700"/>
      <c r="CVB149" s="700"/>
      <c r="CVC149" s="700"/>
      <c r="CVD149" s="700"/>
      <c r="CVE149" s="700"/>
      <c r="CVF149" s="700"/>
      <c r="CVG149" s="700"/>
      <c r="CVH149" s="700"/>
      <c r="CVI149" s="700"/>
      <c r="CVJ149" s="700"/>
      <c r="CVK149" s="700"/>
      <c r="CVL149" s="700"/>
      <c r="CVM149" s="700"/>
      <c r="CVN149" s="700"/>
      <c r="CVO149" s="700"/>
      <c r="CVP149" s="700"/>
      <c r="CVQ149" s="700"/>
      <c r="CVR149" s="700"/>
      <c r="CVS149" s="700"/>
      <c r="CVT149" s="700"/>
      <c r="CVU149" s="700"/>
      <c r="CVV149" s="700"/>
      <c r="CVW149" s="700"/>
      <c r="CVX149" s="700"/>
      <c r="CVY149" s="700"/>
      <c r="CVZ149" s="700"/>
      <c r="CWA149" s="700"/>
      <c r="CWB149" s="700"/>
      <c r="CWC149" s="700"/>
      <c r="CWD149" s="700"/>
      <c r="CWE149" s="700"/>
      <c r="CWF149" s="700"/>
      <c r="CWG149" s="700"/>
      <c r="CWH149" s="700"/>
      <c r="CWI149" s="700"/>
      <c r="CWJ149" s="700"/>
      <c r="CWK149" s="700"/>
      <c r="CWL149" s="700"/>
      <c r="CWM149" s="700"/>
      <c r="CWN149" s="700"/>
      <c r="CWO149" s="700"/>
      <c r="CWP149" s="700"/>
      <c r="CWQ149" s="700"/>
      <c r="CWR149" s="700"/>
      <c r="CWS149" s="700"/>
      <c r="CWT149" s="700"/>
      <c r="CWU149" s="700"/>
      <c r="CWV149" s="700"/>
      <c r="CWW149" s="700"/>
      <c r="CWX149" s="700"/>
      <c r="CWY149" s="700"/>
      <c r="CWZ149" s="700"/>
      <c r="CXA149" s="700"/>
      <c r="CXB149" s="700"/>
      <c r="CXC149" s="700"/>
      <c r="CXD149" s="700"/>
      <c r="CXE149" s="700"/>
      <c r="CXF149" s="700"/>
      <c r="CXG149" s="700"/>
      <c r="CXH149" s="700"/>
      <c r="CXI149" s="700"/>
      <c r="CXJ149" s="700"/>
      <c r="CXK149" s="700"/>
      <c r="CXL149" s="700"/>
      <c r="CXM149" s="700"/>
      <c r="CXN149" s="700"/>
      <c r="CXO149" s="700"/>
      <c r="CXP149" s="700"/>
      <c r="CXQ149" s="700"/>
      <c r="CXR149" s="700"/>
      <c r="CXS149" s="700"/>
      <c r="CXT149" s="700"/>
      <c r="CXU149" s="700"/>
      <c r="CXV149" s="700"/>
      <c r="CXW149" s="700"/>
      <c r="CXX149" s="700"/>
      <c r="CXY149" s="700"/>
      <c r="CXZ149" s="700"/>
      <c r="CYA149" s="700"/>
      <c r="CYB149" s="700"/>
      <c r="CYC149" s="700"/>
      <c r="CYD149" s="700"/>
      <c r="CYE149" s="700"/>
      <c r="CYF149" s="700"/>
      <c r="CYG149" s="700"/>
      <c r="CYH149" s="700"/>
      <c r="CYI149" s="700"/>
      <c r="CYJ149" s="700"/>
      <c r="CYK149" s="700"/>
      <c r="CYL149" s="700"/>
      <c r="CYM149" s="700"/>
      <c r="CYN149" s="700"/>
      <c r="CYO149" s="700"/>
      <c r="CYP149" s="700"/>
      <c r="CYQ149" s="700"/>
      <c r="CYR149" s="700"/>
      <c r="CYS149" s="700"/>
      <c r="CYT149" s="700"/>
      <c r="CYU149" s="700"/>
      <c r="CYV149" s="700"/>
      <c r="CYW149" s="700"/>
      <c r="CYX149" s="700"/>
      <c r="CYY149" s="700"/>
      <c r="CYZ149" s="700"/>
      <c r="CZA149" s="700"/>
      <c r="CZB149" s="700"/>
      <c r="CZC149" s="700"/>
      <c r="CZD149" s="700"/>
      <c r="CZE149" s="700"/>
      <c r="CZF149" s="700"/>
      <c r="CZG149" s="700"/>
      <c r="CZH149" s="700"/>
      <c r="CZI149" s="700"/>
      <c r="CZJ149" s="700"/>
      <c r="CZK149" s="700"/>
      <c r="CZL149" s="700"/>
      <c r="CZM149" s="700"/>
      <c r="CZN149" s="700"/>
      <c r="CZO149" s="700"/>
      <c r="CZP149" s="700"/>
      <c r="CZQ149" s="700"/>
      <c r="CZR149" s="700"/>
      <c r="CZS149" s="700"/>
      <c r="CZT149" s="700"/>
      <c r="CZU149" s="700"/>
      <c r="CZV149" s="700"/>
      <c r="CZW149" s="700"/>
      <c r="CZX149" s="700"/>
      <c r="CZY149" s="700"/>
      <c r="CZZ149" s="700"/>
      <c r="DAA149" s="700"/>
      <c r="DAB149" s="700"/>
      <c r="DAC149" s="700"/>
      <c r="DAD149" s="700"/>
      <c r="DAE149" s="700"/>
      <c r="DAF149" s="700"/>
      <c r="DAG149" s="700"/>
      <c r="DAH149" s="700"/>
      <c r="DAI149" s="700"/>
      <c r="DAJ149" s="700"/>
      <c r="DAK149" s="700"/>
      <c r="DAL149" s="700"/>
      <c r="DAM149" s="700"/>
      <c r="DAN149" s="700"/>
      <c r="DAO149" s="700"/>
      <c r="DAP149" s="700"/>
      <c r="DAQ149" s="700"/>
      <c r="DAR149" s="700"/>
      <c r="DAS149" s="700"/>
      <c r="DAT149" s="700"/>
      <c r="DAU149" s="700"/>
      <c r="DAV149" s="700"/>
      <c r="DAW149" s="700"/>
      <c r="DAX149" s="700"/>
      <c r="DAY149" s="700"/>
      <c r="DAZ149" s="700"/>
      <c r="DBA149" s="700"/>
      <c r="DBB149" s="700"/>
      <c r="DBC149" s="700"/>
      <c r="DBD149" s="700"/>
      <c r="DBE149" s="700"/>
      <c r="DBF149" s="700"/>
      <c r="DBG149" s="700"/>
      <c r="DBH149" s="700"/>
      <c r="DBI149" s="700"/>
      <c r="DBJ149" s="700"/>
      <c r="DBK149" s="700"/>
      <c r="DBL149" s="700"/>
      <c r="DBM149" s="700"/>
      <c r="DBN149" s="700"/>
      <c r="DBO149" s="700"/>
      <c r="DBP149" s="700"/>
      <c r="DBQ149" s="700"/>
      <c r="DBR149" s="700"/>
      <c r="DBS149" s="700"/>
      <c r="DBT149" s="700"/>
      <c r="DBU149" s="700"/>
      <c r="DBV149" s="700"/>
      <c r="DBW149" s="700"/>
      <c r="DBX149" s="700"/>
      <c r="DBY149" s="700"/>
      <c r="DBZ149" s="700"/>
      <c r="DCA149" s="700"/>
      <c r="DCB149" s="700"/>
      <c r="DCC149" s="700"/>
      <c r="DCD149" s="700"/>
      <c r="DCE149" s="700"/>
      <c r="DCF149" s="700"/>
      <c r="DCG149" s="700"/>
      <c r="DCH149" s="700"/>
      <c r="DCI149" s="700"/>
      <c r="DCJ149" s="700"/>
      <c r="DCK149" s="700"/>
      <c r="DCL149" s="700"/>
      <c r="DCM149" s="700"/>
      <c r="DCN149" s="700"/>
      <c r="DCO149" s="700"/>
      <c r="DCP149" s="700"/>
      <c r="DCQ149" s="700"/>
      <c r="DCR149" s="700"/>
      <c r="DCS149" s="700"/>
      <c r="DCT149" s="700"/>
      <c r="DCU149" s="700"/>
      <c r="DCV149" s="700"/>
      <c r="DCW149" s="700"/>
      <c r="DCX149" s="700"/>
      <c r="DCY149" s="700"/>
      <c r="DCZ149" s="700"/>
      <c r="DDA149" s="700"/>
      <c r="DDB149" s="700"/>
      <c r="DDC149" s="700"/>
      <c r="DDD149" s="700"/>
      <c r="DDE149" s="700"/>
      <c r="DDF149" s="700"/>
      <c r="DDG149" s="700"/>
      <c r="DDH149" s="700"/>
      <c r="DDI149" s="700"/>
      <c r="DDJ149" s="700"/>
      <c r="DDK149" s="700"/>
      <c r="DDL149" s="700"/>
      <c r="DDM149" s="700"/>
      <c r="DDN149" s="700"/>
      <c r="DDO149" s="700"/>
      <c r="DDP149" s="700"/>
      <c r="DDQ149" s="700"/>
      <c r="DDR149" s="700"/>
      <c r="DDS149" s="700"/>
      <c r="DDT149" s="700"/>
      <c r="DDU149" s="700"/>
      <c r="DDV149" s="700"/>
      <c r="DDW149" s="700"/>
      <c r="DDX149" s="700"/>
      <c r="DDY149" s="700"/>
      <c r="DDZ149" s="700"/>
      <c r="DEA149" s="700"/>
      <c r="DEB149" s="700"/>
      <c r="DEC149" s="700"/>
      <c r="DED149" s="700"/>
      <c r="DEE149" s="700"/>
      <c r="DEF149" s="700"/>
      <c r="DEG149" s="700"/>
      <c r="DEH149" s="700"/>
      <c r="DEI149" s="700"/>
      <c r="DEJ149" s="700"/>
      <c r="DEK149" s="700"/>
      <c r="DEL149" s="700"/>
      <c r="DEM149" s="700"/>
      <c r="DEN149" s="700"/>
      <c r="DEO149" s="700"/>
      <c r="DEP149" s="700"/>
      <c r="DEQ149" s="700"/>
      <c r="DER149" s="700"/>
      <c r="DES149" s="700"/>
      <c r="DET149" s="700"/>
      <c r="DEU149" s="700"/>
      <c r="DEV149" s="700"/>
      <c r="DEW149" s="700"/>
      <c r="DEX149" s="700"/>
      <c r="DEY149" s="700"/>
      <c r="DEZ149" s="700"/>
      <c r="DFA149" s="700"/>
      <c r="DFB149" s="700"/>
      <c r="DFC149" s="700"/>
      <c r="DFD149" s="700"/>
      <c r="DFE149" s="700"/>
      <c r="DFF149" s="700"/>
      <c r="DFG149" s="700"/>
      <c r="DFH149" s="700"/>
      <c r="DFI149" s="700"/>
      <c r="DFJ149" s="700"/>
      <c r="DFK149" s="700"/>
      <c r="DFL149" s="700"/>
      <c r="DFM149" s="700"/>
      <c r="DFN149" s="700"/>
      <c r="DFO149" s="700"/>
      <c r="DFP149" s="700"/>
      <c r="DFQ149" s="700"/>
      <c r="DFR149" s="700"/>
      <c r="DFS149" s="700"/>
      <c r="DFT149" s="700"/>
      <c r="DFU149" s="700"/>
      <c r="DFV149" s="700"/>
      <c r="DFW149" s="700"/>
      <c r="DFX149" s="700"/>
      <c r="DFY149" s="700"/>
      <c r="DFZ149" s="700"/>
      <c r="DGA149" s="700"/>
      <c r="DGB149" s="700"/>
      <c r="DGC149" s="700"/>
      <c r="DGD149" s="700"/>
      <c r="DGE149" s="700"/>
      <c r="DGF149" s="700"/>
      <c r="DGG149" s="700"/>
      <c r="DGH149" s="700"/>
      <c r="DGI149" s="700"/>
      <c r="DGJ149" s="700"/>
      <c r="DGK149" s="700"/>
      <c r="DGL149" s="700"/>
      <c r="DGM149" s="700"/>
      <c r="DGN149" s="700"/>
      <c r="DGO149" s="700"/>
      <c r="DGP149" s="700"/>
      <c r="DGQ149" s="700"/>
      <c r="DGR149" s="700"/>
      <c r="DGS149" s="700"/>
      <c r="DGT149" s="700"/>
      <c r="DGU149" s="700"/>
      <c r="DGV149" s="700"/>
      <c r="DGW149" s="700"/>
      <c r="DGX149" s="700"/>
      <c r="DGY149" s="700"/>
      <c r="DGZ149" s="700"/>
      <c r="DHA149" s="700"/>
      <c r="DHB149" s="700"/>
      <c r="DHC149" s="700"/>
      <c r="DHD149" s="700"/>
      <c r="DHE149" s="700"/>
      <c r="DHF149" s="700"/>
      <c r="DHG149" s="700"/>
      <c r="DHH149" s="700"/>
      <c r="DHI149" s="700"/>
      <c r="DHJ149" s="700"/>
      <c r="DHK149" s="700"/>
      <c r="DHL149" s="700"/>
      <c r="DHM149" s="700"/>
      <c r="DHN149" s="700"/>
      <c r="DHO149" s="700"/>
      <c r="DHP149" s="700"/>
      <c r="DHQ149" s="700"/>
      <c r="DHR149" s="700"/>
      <c r="DHS149" s="700"/>
      <c r="DHT149" s="700"/>
      <c r="DHU149" s="700"/>
      <c r="DHV149" s="700"/>
      <c r="DHW149" s="700"/>
      <c r="DHX149" s="700"/>
      <c r="DHY149" s="700"/>
      <c r="DHZ149" s="700"/>
      <c r="DIA149" s="700"/>
      <c r="DIB149" s="700"/>
      <c r="DIC149" s="700"/>
      <c r="DID149" s="700"/>
      <c r="DIE149" s="700"/>
      <c r="DIF149" s="700"/>
      <c r="DIG149" s="700"/>
      <c r="DIH149" s="700"/>
      <c r="DII149" s="700"/>
      <c r="DIJ149" s="700"/>
      <c r="DIK149" s="700"/>
      <c r="DIL149" s="700"/>
      <c r="DIM149" s="700"/>
      <c r="DIN149" s="700"/>
      <c r="DIO149" s="700"/>
      <c r="DIP149" s="700"/>
      <c r="DIQ149" s="700"/>
      <c r="DIR149" s="700"/>
      <c r="DIS149" s="700"/>
      <c r="DIT149" s="700"/>
      <c r="DIU149" s="700"/>
      <c r="DIV149" s="700"/>
      <c r="DIW149" s="700"/>
      <c r="DIX149" s="700"/>
      <c r="DIY149" s="700"/>
      <c r="DIZ149" s="700"/>
      <c r="DJA149" s="700"/>
      <c r="DJB149" s="700"/>
      <c r="DJC149" s="700"/>
      <c r="DJD149" s="700"/>
      <c r="DJE149" s="700"/>
      <c r="DJF149" s="700"/>
      <c r="DJG149" s="700"/>
      <c r="DJH149" s="700"/>
      <c r="DJI149" s="700"/>
      <c r="DJJ149" s="700"/>
      <c r="DJK149" s="700"/>
      <c r="DJL149" s="700"/>
      <c r="DJM149" s="700"/>
      <c r="DJN149" s="700"/>
      <c r="DJO149" s="700"/>
      <c r="DJP149" s="700"/>
      <c r="DJQ149" s="700"/>
      <c r="DJR149" s="700"/>
      <c r="DJS149" s="700"/>
      <c r="DJT149" s="700"/>
      <c r="DJU149" s="700"/>
      <c r="DJV149" s="700"/>
      <c r="DJW149" s="700"/>
      <c r="DJX149" s="700"/>
      <c r="DJY149" s="700"/>
      <c r="DJZ149" s="700"/>
      <c r="DKA149" s="700"/>
      <c r="DKB149" s="700"/>
      <c r="DKC149" s="700"/>
      <c r="DKD149" s="700"/>
      <c r="DKE149" s="700"/>
      <c r="DKF149" s="700"/>
      <c r="DKG149" s="700"/>
      <c r="DKH149" s="700"/>
      <c r="DKI149" s="700"/>
      <c r="DKJ149" s="700"/>
      <c r="DKK149" s="700"/>
      <c r="DKL149" s="700"/>
      <c r="DKM149" s="700"/>
      <c r="DKN149" s="700"/>
      <c r="DKO149" s="700"/>
      <c r="DKP149" s="700"/>
      <c r="DKQ149" s="700"/>
      <c r="DKR149" s="700"/>
      <c r="DKS149" s="700"/>
      <c r="DKT149" s="700"/>
      <c r="DKU149" s="700"/>
      <c r="DKV149" s="700"/>
      <c r="DKW149" s="700"/>
      <c r="DKX149" s="700"/>
      <c r="DKY149" s="700"/>
      <c r="DKZ149" s="700"/>
      <c r="DLA149" s="700"/>
      <c r="DLB149" s="700"/>
      <c r="DLC149" s="700"/>
      <c r="DLD149" s="700"/>
      <c r="DLE149" s="700"/>
      <c r="DLF149" s="700"/>
      <c r="DLG149" s="700"/>
      <c r="DLH149" s="700"/>
      <c r="DLI149" s="700"/>
      <c r="DLJ149" s="700"/>
      <c r="DLK149" s="700"/>
      <c r="DLL149" s="700"/>
      <c r="DLM149" s="700"/>
      <c r="DLN149" s="700"/>
      <c r="DLO149" s="700"/>
      <c r="DLP149" s="700"/>
      <c r="DLQ149" s="700"/>
      <c r="DLR149" s="700"/>
      <c r="DLS149" s="700"/>
      <c r="DLT149" s="700"/>
      <c r="DLU149" s="700"/>
      <c r="DLV149" s="700"/>
      <c r="DLW149" s="700"/>
      <c r="DLX149" s="700"/>
      <c r="DLY149" s="700"/>
      <c r="DLZ149" s="700"/>
      <c r="DMA149" s="700"/>
      <c r="DMB149" s="700"/>
      <c r="DMC149" s="700"/>
      <c r="DMD149" s="700"/>
      <c r="DME149" s="700"/>
      <c r="DMF149" s="700"/>
      <c r="DMG149" s="700"/>
      <c r="DMH149" s="700"/>
      <c r="DMI149" s="700"/>
      <c r="DMJ149" s="700"/>
      <c r="DMK149" s="700"/>
      <c r="DML149" s="700"/>
      <c r="DMM149" s="700"/>
      <c r="DMN149" s="700"/>
      <c r="DMO149" s="700"/>
      <c r="DMP149" s="700"/>
      <c r="DMQ149" s="700"/>
      <c r="DMR149" s="700"/>
      <c r="DMS149" s="700"/>
      <c r="DMT149" s="700"/>
      <c r="DMU149" s="700"/>
      <c r="DMV149" s="700"/>
      <c r="DMW149" s="700"/>
      <c r="DMX149" s="700"/>
      <c r="DMY149" s="700"/>
      <c r="DMZ149" s="700"/>
      <c r="DNA149" s="700"/>
      <c r="DNB149" s="700"/>
      <c r="DNC149" s="700"/>
      <c r="DND149" s="700"/>
      <c r="DNE149" s="700"/>
      <c r="DNF149" s="700"/>
      <c r="DNG149" s="700"/>
      <c r="DNH149" s="700"/>
      <c r="DNI149" s="700"/>
      <c r="DNJ149" s="700"/>
      <c r="DNK149" s="700"/>
      <c r="DNL149" s="700"/>
      <c r="DNM149" s="700"/>
      <c r="DNN149" s="700"/>
      <c r="DNO149" s="700"/>
      <c r="DNP149" s="700"/>
      <c r="DNQ149" s="700"/>
      <c r="DNR149" s="700"/>
      <c r="DNS149" s="700"/>
      <c r="DNT149" s="700"/>
      <c r="DNU149" s="700"/>
      <c r="DNV149" s="700"/>
      <c r="DNW149" s="700"/>
      <c r="DNX149" s="700"/>
      <c r="DNY149" s="700"/>
      <c r="DNZ149" s="700"/>
      <c r="DOA149" s="700"/>
      <c r="DOB149" s="700"/>
      <c r="DOC149" s="700"/>
      <c r="DOD149" s="700"/>
      <c r="DOE149" s="700"/>
      <c r="DOF149" s="700"/>
      <c r="DOG149" s="700"/>
      <c r="DOH149" s="700"/>
      <c r="DOI149" s="700"/>
      <c r="DOJ149" s="700"/>
      <c r="DOK149" s="700"/>
      <c r="DOL149" s="700"/>
      <c r="DOM149" s="700"/>
      <c r="DON149" s="700"/>
      <c r="DOO149" s="700"/>
      <c r="DOP149" s="700"/>
      <c r="DOQ149" s="700"/>
      <c r="DOR149" s="700"/>
      <c r="DOS149" s="700"/>
      <c r="DOT149" s="700"/>
      <c r="DOU149" s="700"/>
      <c r="DOV149" s="700"/>
      <c r="DOW149" s="700"/>
      <c r="DOX149" s="700"/>
      <c r="DOY149" s="700"/>
      <c r="DOZ149" s="700"/>
      <c r="DPA149" s="700"/>
      <c r="DPB149" s="700"/>
      <c r="DPC149" s="700"/>
      <c r="DPD149" s="700"/>
      <c r="DPE149" s="700"/>
      <c r="DPF149" s="700"/>
      <c r="DPG149" s="700"/>
      <c r="DPH149" s="700"/>
      <c r="DPI149" s="700"/>
      <c r="DPJ149" s="700"/>
      <c r="DPK149" s="700"/>
      <c r="DPL149" s="700"/>
      <c r="DPM149" s="700"/>
      <c r="DPN149" s="700"/>
      <c r="DPO149" s="700"/>
      <c r="DPP149" s="700"/>
      <c r="DPQ149" s="700"/>
      <c r="DPR149" s="700"/>
      <c r="DPS149" s="700"/>
      <c r="DPT149" s="700"/>
      <c r="DPU149" s="700"/>
      <c r="DPV149" s="700"/>
      <c r="DPW149" s="700"/>
      <c r="DPX149" s="700"/>
      <c r="DPY149" s="700"/>
      <c r="DPZ149" s="700"/>
      <c r="DQA149" s="700"/>
      <c r="DQB149" s="700"/>
      <c r="DQC149" s="700"/>
      <c r="DQD149" s="700"/>
      <c r="DQE149" s="700"/>
      <c r="DQF149" s="700"/>
      <c r="DQG149" s="700"/>
      <c r="DQH149" s="700"/>
      <c r="DQI149" s="700"/>
      <c r="DQJ149" s="700"/>
      <c r="DQK149" s="700"/>
      <c r="DQL149" s="700"/>
      <c r="DQM149" s="700"/>
      <c r="DQN149" s="700"/>
      <c r="DQO149" s="700"/>
      <c r="DQP149" s="700"/>
      <c r="DQQ149" s="700"/>
      <c r="DQR149" s="700"/>
      <c r="DQS149" s="700"/>
      <c r="DQT149" s="700"/>
      <c r="DQU149" s="700"/>
      <c r="DQV149" s="700"/>
      <c r="DQW149" s="700"/>
      <c r="DQX149" s="700"/>
      <c r="DQY149" s="700"/>
      <c r="DQZ149" s="700"/>
      <c r="DRA149" s="700"/>
      <c r="DRB149" s="700"/>
      <c r="DRC149" s="700"/>
      <c r="DRD149" s="700"/>
      <c r="DRE149" s="700"/>
      <c r="DRF149" s="700"/>
      <c r="DRG149" s="700"/>
      <c r="DRH149" s="700"/>
      <c r="DRI149" s="700"/>
      <c r="DRJ149" s="700"/>
      <c r="DRK149" s="700"/>
      <c r="DRL149" s="700"/>
      <c r="DRM149" s="700"/>
      <c r="DRN149" s="700"/>
      <c r="DRO149" s="700"/>
      <c r="DRP149" s="700"/>
      <c r="DRQ149" s="700"/>
      <c r="DRR149" s="700"/>
      <c r="DRS149" s="700"/>
      <c r="DRT149" s="700"/>
      <c r="DRU149" s="700"/>
      <c r="DRV149" s="700"/>
      <c r="DRW149" s="700"/>
      <c r="DRX149" s="700"/>
      <c r="DRY149" s="700"/>
      <c r="DRZ149" s="700"/>
      <c r="DSA149" s="700"/>
      <c r="DSB149" s="700"/>
      <c r="DSC149" s="700"/>
      <c r="DSD149" s="700"/>
      <c r="DSE149" s="700"/>
      <c r="DSF149" s="700"/>
      <c r="DSG149" s="700"/>
      <c r="DSH149" s="700"/>
      <c r="DSI149" s="700"/>
      <c r="DSJ149" s="700"/>
      <c r="DSK149" s="700"/>
      <c r="DSL149" s="700"/>
      <c r="DSM149" s="700"/>
      <c r="DSN149" s="700"/>
      <c r="DSO149" s="700"/>
      <c r="DSP149" s="700"/>
      <c r="DSQ149" s="700"/>
      <c r="DSR149" s="700"/>
      <c r="DSS149" s="700"/>
      <c r="DST149" s="700"/>
      <c r="DSU149" s="700"/>
      <c r="DSV149" s="700"/>
      <c r="DSW149" s="700"/>
      <c r="DSX149" s="700"/>
      <c r="DSY149" s="700"/>
      <c r="DSZ149" s="700"/>
      <c r="DTA149" s="700"/>
      <c r="DTB149" s="700"/>
      <c r="DTC149" s="700"/>
      <c r="DTD149" s="700"/>
      <c r="DTE149" s="700"/>
      <c r="DTF149" s="700"/>
      <c r="DTG149" s="700"/>
      <c r="DTH149" s="700"/>
      <c r="DTI149" s="700"/>
      <c r="DTJ149" s="700"/>
      <c r="DTK149" s="700"/>
      <c r="DTL149" s="700"/>
      <c r="DTM149" s="700"/>
      <c r="DTN149" s="700"/>
      <c r="DTO149" s="700"/>
      <c r="DTP149" s="700"/>
      <c r="DTQ149" s="700"/>
      <c r="DTR149" s="700"/>
      <c r="DTS149" s="700"/>
      <c r="DTT149" s="700"/>
      <c r="DTU149" s="700"/>
      <c r="DTV149" s="700"/>
      <c r="DTW149" s="700"/>
      <c r="DTX149" s="700"/>
      <c r="DTY149" s="700"/>
      <c r="DTZ149" s="700"/>
      <c r="DUA149" s="700"/>
      <c r="DUB149" s="700"/>
      <c r="DUC149" s="700"/>
      <c r="DUD149" s="700"/>
      <c r="DUE149" s="700"/>
      <c r="DUF149" s="700"/>
      <c r="DUG149" s="700"/>
      <c r="DUH149" s="700"/>
      <c r="DUI149" s="700"/>
      <c r="DUJ149" s="700"/>
      <c r="DUK149" s="700"/>
      <c r="DUL149" s="700"/>
      <c r="DUM149" s="700"/>
      <c r="DUN149" s="700"/>
      <c r="DUO149" s="700"/>
      <c r="DUP149" s="700"/>
      <c r="DUQ149" s="700"/>
      <c r="DUR149" s="700"/>
      <c r="DUS149" s="700"/>
      <c r="DUT149" s="700"/>
      <c r="DUU149" s="700"/>
      <c r="DUV149" s="700"/>
      <c r="DUW149" s="700"/>
      <c r="DUX149" s="700"/>
      <c r="DUY149" s="700"/>
      <c r="DUZ149" s="700"/>
      <c r="DVA149" s="700"/>
      <c r="DVB149" s="700"/>
      <c r="DVC149" s="700"/>
      <c r="DVD149" s="700"/>
      <c r="DVE149" s="700"/>
      <c r="DVF149" s="700"/>
      <c r="DVG149" s="700"/>
      <c r="DVH149" s="700"/>
      <c r="DVI149" s="700"/>
      <c r="DVJ149" s="700"/>
      <c r="DVK149" s="700"/>
      <c r="DVL149" s="700"/>
      <c r="DVM149" s="700"/>
      <c r="DVN149" s="700"/>
      <c r="DVO149" s="700"/>
      <c r="DVP149" s="700"/>
      <c r="DVQ149" s="700"/>
      <c r="DVR149" s="700"/>
      <c r="DVS149" s="700"/>
      <c r="DVT149" s="700"/>
      <c r="DVU149" s="700"/>
      <c r="DVV149" s="700"/>
      <c r="DVW149" s="700"/>
      <c r="DVX149" s="700"/>
      <c r="DVY149" s="700"/>
      <c r="DVZ149" s="700"/>
      <c r="DWA149" s="700"/>
      <c r="DWB149" s="700"/>
      <c r="DWC149" s="700"/>
      <c r="DWD149" s="700"/>
      <c r="DWE149" s="700"/>
      <c r="DWF149" s="700"/>
      <c r="DWG149" s="700"/>
      <c r="DWH149" s="700"/>
      <c r="DWI149" s="700"/>
      <c r="DWJ149" s="700"/>
      <c r="DWK149" s="700"/>
      <c r="DWL149" s="700"/>
      <c r="DWM149" s="700"/>
      <c r="DWN149" s="700"/>
      <c r="DWO149" s="700"/>
      <c r="DWP149" s="700"/>
      <c r="DWQ149" s="700"/>
      <c r="DWR149" s="700"/>
      <c r="DWS149" s="700"/>
      <c r="DWT149" s="700"/>
      <c r="DWU149" s="700"/>
      <c r="DWV149" s="700"/>
      <c r="DWW149" s="700"/>
      <c r="DWX149" s="700"/>
      <c r="DWY149" s="700"/>
      <c r="DWZ149" s="700"/>
      <c r="DXA149" s="700"/>
      <c r="DXB149" s="700"/>
      <c r="DXC149" s="700"/>
      <c r="DXD149" s="700"/>
      <c r="DXE149" s="700"/>
      <c r="DXF149" s="700"/>
      <c r="DXG149" s="700"/>
      <c r="DXH149" s="700"/>
      <c r="DXI149" s="700"/>
      <c r="DXJ149" s="700"/>
      <c r="DXK149" s="700"/>
      <c r="DXL149" s="700"/>
      <c r="DXM149" s="700"/>
      <c r="DXN149" s="700"/>
      <c r="DXO149" s="700"/>
      <c r="DXP149" s="700"/>
      <c r="DXQ149" s="700"/>
      <c r="DXR149" s="700"/>
      <c r="DXS149" s="700"/>
      <c r="DXT149" s="700"/>
      <c r="DXU149" s="700"/>
      <c r="DXV149" s="700"/>
      <c r="DXW149" s="700"/>
      <c r="DXX149" s="700"/>
      <c r="DXY149" s="700"/>
      <c r="DXZ149" s="700"/>
      <c r="DYA149" s="700"/>
      <c r="DYB149" s="700"/>
      <c r="DYC149" s="700"/>
      <c r="DYD149" s="700"/>
      <c r="DYE149" s="700"/>
      <c r="DYF149" s="700"/>
      <c r="DYG149" s="700"/>
      <c r="DYH149" s="700"/>
      <c r="DYI149" s="700"/>
      <c r="DYJ149" s="700"/>
      <c r="DYK149" s="700"/>
      <c r="DYL149" s="700"/>
      <c r="DYM149" s="700"/>
      <c r="DYN149" s="700"/>
      <c r="DYO149" s="700"/>
      <c r="DYP149" s="700"/>
      <c r="DYQ149" s="700"/>
      <c r="DYR149" s="700"/>
      <c r="DYS149" s="700"/>
      <c r="DYT149" s="700"/>
      <c r="DYU149" s="700"/>
      <c r="DYV149" s="700"/>
      <c r="DYW149" s="700"/>
      <c r="DYX149" s="700"/>
      <c r="DYY149" s="700"/>
      <c r="DYZ149" s="700"/>
      <c r="DZA149" s="700"/>
      <c r="DZB149" s="700"/>
      <c r="DZC149" s="700"/>
      <c r="DZD149" s="700"/>
      <c r="DZE149" s="700"/>
      <c r="DZF149" s="700"/>
      <c r="DZG149" s="700"/>
      <c r="DZH149" s="700"/>
      <c r="DZI149" s="700"/>
      <c r="DZJ149" s="700"/>
      <c r="DZK149" s="700"/>
      <c r="DZL149" s="700"/>
      <c r="DZM149" s="700"/>
      <c r="DZN149" s="700"/>
      <c r="DZO149" s="700"/>
      <c r="DZP149" s="700"/>
      <c r="DZQ149" s="700"/>
      <c r="DZR149" s="700"/>
      <c r="DZS149" s="700"/>
      <c r="DZT149" s="700"/>
      <c r="DZU149" s="700"/>
      <c r="DZV149" s="700"/>
      <c r="DZW149" s="700"/>
      <c r="DZX149" s="700"/>
      <c r="DZY149" s="700"/>
      <c r="DZZ149" s="700"/>
      <c r="EAA149" s="700"/>
      <c r="EAB149" s="700"/>
      <c r="EAC149" s="700"/>
      <c r="EAD149" s="700"/>
      <c r="EAE149" s="700"/>
      <c r="EAF149" s="700"/>
      <c r="EAG149" s="700"/>
      <c r="EAH149" s="700"/>
      <c r="EAI149" s="700"/>
      <c r="EAJ149" s="700"/>
      <c r="EAK149" s="700"/>
      <c r="EAL149" s="700"/>
      <c r="EAM149" s="700"/>
      <c r="EAN149" s="700"/>
      <c r="EAO149" s="700"/>
      <c r="EAP149" s="700"/>
      <c r="EAQ149" s="700"/>
      <c r="EAR149" s="700"/>
      <c r="EAS149" s="700"/>
      <c r="EAT149" s="700"/>
      <c r="EAU149" s="700"/>
      <c r="EAV149" s="700"/>
      <c r="EAW149" s="700"/>
      <c r="EAX149" s="700"/>
      <c r="EAY149" s="700"/>
      <c r="EAZ149" s="700"/>
      <c r="EBA149" s="700"/>
      <c r="EBB149" s="700"/>
      <c r="EBC149" s="700"/>
      <c r="EBD149" s="700"/>
      <c r="EBE149" s="700"/>
      <c r="EBF149" s="700"/>
      <c r="EBG149" s="700"/>
      <c r="EBH149" s="700"/>
      <c r="EBI149" s="700"/>
      <c r="EBJ149" s="700"/>
      <c r="EBK149" s="700"/>
      <c r="EBL149" s="700"/>
      <c r="EBM149" s="700"/>
      <c r="EBN149" s="700"/>
      <c r="EBO149" s="700"/>
      <c r="EBP149" s="700"/>
      <c r="EBQ149" s="700"/>
      <c r="EBR149" s="700"/>
      <c r="EBS149" s="700"/>
      <c r="EBT149" s="700"/>
      <c r="EBU149" s="700"/>
      <c r="EBV149" s="700"/>
      <c r="EBW149" s="700"/>
      <c r="EBX149" s="700"/>
      <c r="EBY149" s="700"/>
      <c r="EBZ149" s="700"/>
      <c r="ECA149" s="700"/>
      <c r="ECB149" s="700"/>
      <c r="ECC149" s="700"/>
      <c r="ECD149" s="700"/>
      <c r="ECE149" s="700"/>
      <c r="ECF149" s="700"/>
      <c r="ECG149" s="700"/>
      <c r="ECH149" s="700"/>
      <c r="ECI149" s="700"/>
      <c r="ECJ149" s="700"/>
      <c r="ECK149" s="700"/>
      <c r="ECL149" s="700"/>
      <c r="ECM149" s="700"/>
      <c r="ECN149" s="700"/>
      <c r="ECO149" s="700"/>
      <c r="ECP149" s="700"/>
      <c r="ECQ149" s="700"/>
      <c r="ECR149" s="700"/>
      <c r="ECS149" s="700"/>
      <c r="ECT149" s="700"/>
      <c r="ECU149" s="700"/>
      <c r="ECV149" s="700"/>
      <c r="ECW149" s="700"/>
      <c r="ECX149" s="700"/>
      <c r="ECY149" s="700"/>
      <c r="ECZ149" s="700"/>
      <c r="EDA149" s="700"/>
      <c r="EDB149" s="700"/>
      <c r="EDC149" s="700"/>
      <c r="EDD149" s="700"/>
      <c r="EDE149" s="700"/>
      <c r="EDF149" s="700"/>
      <c r="EDG149" s="700"/>
      <c r="EDH149" s="700"/>
      <c r="EDI149" s="700"/>
      <c r="EDJ149" s="700"/>
      <c r="EDK149" s="700"/>
      <c r="EDL149" s="700"/>
      <c r="EDM149" s="700"/>
      <c r="EDN149" s="700"/>
      <c r="EDO149" s="700"/>
      <c r="EDP149" s="700"/>
      <c r="EDQ149" s="700"/>
      <c r="EDR149" s="700"/>
      <c r="EDS149" s="700"/>
      <c r="EDT149" s="700"/>
      <c r="EDU149" s="700"/>
      <c r="EDV149" s="700"/>
      <c r="EDW149" s="700"/>
      <c r="EDX149" s="700"/>
      <c r="EDY149" s="700"/>
      <c r="EDZ149" s="700"/>
      <c r="EEA149" s="700"/>
      <c r="EEB149" s="700"/>
      <c r="EEC149" s="700"/>
      <c r="EED149" s="700"/>
      <c r="EEE149" s="700"/>
      <c r="EEF149" s="700"/>
      <c r="EEG149" s="700"/>
      <c r="EEH149" s="700"/>
      <c r="EEI149" s="700"/>
      <c r="EEJ149" s="700"/>
      <c r="EEK149" s="700"/>
      <c r="EEL149" s="700"/>
      <c r="EEM149" s="700"/>
      <c r="EEN149" s="700"/>
      <c r="EEO149" s="700"/>
      <c r="EEP149" s="700"/>
      <c r="EEQ149" s="700"/>
      <c r="EER149" s="700"/>
      <c r="EES149" s="700"/>
      <c r="EET149" s="700"/>
      <c r="EEU149" s="700"/>
      <c r="EEV149" s="700"/>
      <c r="EEW149" s="700"/>
      <c r="EEX149" s="700"/>
      <c r="EEY149" s="700"/>
      <c r="EEZ149" s="700"/>
      <c r="EFA149" s="700"/>
      <c r="EFB149" s="700"/>
      <c r="EFC149" s="700"/>
      <c r="EFD149" s="700"/>
      <c r="EFE149" s="700"/>
      <c r="EFF149" s="700"/>
      <c r="EFG149" s="700"/>
      <c r="EFH149" s="700"/>
      <c r="EFI149" s="700"/>
      <c r="EFJ149" s="700"/>
      <c r="EFK149" s="700"/>
      <c r="EFL149" s="700"/>
      <c r="EFM149" s="700"/>
      <c r="EFN149" s="700"/>
      <c r="EFO149" s="700"/>
      <c r="EFP149" s="700"/>
      <c r="EFQ149" s="700"/>
      <c r="EFR149" s="700"/>
      <c r="EFS149" s="700"/>
      <c r="EFT149" s="700"/>
      <c r="EFU149" s="700"/>
      <c r="EFV149" s="700"/>
      <c r="EFW149" s="700"/>
      <c r="EFX149" s="700"/>
      <c r="EFY149" s="700"/>
      <c r="EFZ149" s="700"/>
      <c r="EGA149" s="700"/>
      <c r="EGB149" s="700"/>
      <c r="EGC149" s="700"/>
      <c r="EGD149" s="700"/>
      <c r="EGE149" s="700"/>
      <c r="EGF149" s="700"/>
      <c r="EGG149" s="700"/>
      <c r="EGH149" s="700"/>
      <c r="EGI149" s="700"/>
      <c r="EGJ149" s="700"/>
      <c r="EGK149" s="700"/>
      <c r="EGL149" s="700"/>
      <c r="EGM149" s="700"/>
      <c r="EGN149" s="700"/>
      <c r="EGO149" s="700"/>
      <c r="EGP149" s="700"/>
      <c r="EGQ149" s="700"/>
      <c r="EGR149" s="700"/>
      <c r="EGS149" s="700"/>
      <c r="EGT149" s="700"/>
      <c r="EGU149" s="700"/>
      <c r="EGV149" s="700"/>
      <c r="EGW149" s="700"/>
      <c r="EGX149" s="700"/>
      <c r="EGY149" s="700"/>
      <c r="EGZ149" s="700"/>
      <c r="EHA149" s="700"/>
      <c r="EHB149" s="700"/>
      <c r="EHC149" s="700"/>
      <c r="EHD149" s="700"/>
      <c r="EHE149" s="700"/>
      <c r="EHF149" s="700"/>
      <c r="EHG149" s="700"/>
      <c r="EHH149" s="700"/>
      <c r="EHI149" s="700"/>
      <c r="EHJ149" s="700"/>
      <c r="EHK149" s="700"/>
      <c r="EHL149" s="700"/>
      <c r="EHM149" s="700"/>
      <c r="EHN149" s="700"/>
      <c r="EHO149" s="700"/>
      <c r="EHP149" s="700"/>
      <c r="EHQ149" s="700"/>
      <c r="EHR149" s="700"/>
      <c r="EHS149" s="700"/>
      <c r="EHT149" s="700"/>
      <c r="EHU149" s="700"/>
      <c r="EHV149" s="700"/>
      <c r="EHW149" s="700"/>
      <c r="EHX149" s="700"/>
      <c r="EHY149" s="700"/>
      <c r="EHZ149" s="700"/>
      <c r="EIA149" s="700"/>
      <c r="EIB149" s="700"/>
      <c r="EIC149" s="700"/>
      <c r="EID149" s="700"/>
      <c r="EIE149" s="700"/>
      <c r="EIF149" s="700"/>
      <c r="EIG149" s="700"/>
      <c r="EIH149" s="700"/>
      <c r="EII149" s="700"/>
      <c r="EIJ149" s="700"/>
      <c r="EIK149" s="700"/>
      <c r="EIL149" s="700"/>
      <c r="EIM149" s="700"/>
      <c r="EIN149" s="700"/>
      <c r="EIO149" s="700"/>
      <c r="EIP149" s="700"/>
      <c r="EIQ149" s="700"/>
      <c r="EIR149" s="700"/>
      <c r="EIS149" s="700"/>
      <c r="EIT149" s="700"/>
      <c r="EIU149" s="700"/>
      <c r="EIV149" s="700"/>
      <c r="EIW149" s="700"/>
      <c r="EIX149" s="700"/>
      <c r="EIY149" s="700"/>
      <c r="EIZ149" s="700"/>
      <c r="EJA149" s="700"/>
      <c r="EJB149" s="700"/>
      <c r="EJC149" s="700"/>
      <c r="EJD149" s="700"/>
      <c r="EJE149" s="700"/>
      <c r="EJF149" s="700"/>
      <c r="EJG149" s="700"/>
      <c r="EJH149" s="700"/>
      <c r="EJI149" s="700"/>
      <c r="EJJ149" s="700"/>
      <c r="EJK149" s="700"/>
      <c r="EJL149" s="700"/>
      <c r="EJM149" s="700"/>
      <c r="EJN149" s="700"/>
      <c r="EJO149" s="700"/>
      <c r="EJP149" s="700"/>
      <c r="EJQ149" s="700"/>
      <c r="EJR149" s="700"/>
      <c r="EJS149" s="700"/>
      <c r="EJT149" s="700"/>
      <c r="EJU149" s="700"/>
      <c r="EJV149" s="700"/>
      <c r="EJW149" s="700"/>
      <c r="EJX149" s="700"/>
      <c r="EJY149" s="700"/>
      <c r="EJZ149" s="700"/>
      <c r="EKA149" s="700"/>
      <c r="EKB149" s="700"/>
      <c r="EKC149" s="700"/>
      <c r="EKD149" s="700"/>
      <c r="EKE149" s="700"/>
      <c r="EKF149" s="700"/>
      <c r="EKG149" s="700"/>
      <c r="EKH149" s="700"/>
      <c r="EKI149" s="700"/>
      <c r="EKJ149" s="700"/>
      <c r="EKK149" s="700"/>
      <c r="EKL149" s="700"/>
      <c r="EKM149" s="700"/>
      <c r="EKN149" s="700"/>
      <c r="EKO149" s="700"/>
      <c r="EKP149" s="700"/>
      <c r="EKQ149" s="700"/>
      <c r="EKR149" s="700"/>
      <c r="EKS149" s="700"/>
      <c r="EKT149" s="700"/>
      <c r="EKU149" s="700"/>
      <c r="EKV149" s="700"/>
      <c r="EKW149" s="700"/>
      <c r="EKX149" s="700"/>
      <c r="EKY149" s="700"/>
      <c r="EKZ149" s="700"/>
      <c r="ELA149" s="700"/>
      <c r="ELB149" s="700"/>
      <c r="ELC149" s="700"/>
      <c r="ELD149" s="700"/>
      <c r="ELE149" s="700"/>
      <c r="ELF149" s="700"/>
      <c r="ELG149" s="700"/>
      <c r="ELH149" s="700"/>
      <c r="ELI149" s="700"/>
      <c r="ELJ149" s="700"/>
      <c r="ELK149" s="700"/>
      <c r="ELL149" s="700"/>
      <c r="ELM149" s="700"/>
      <c r="ELN149" s="700"/>
      <c r="ELO149" s="700"/>
      <c r="ELP149" s="700"/>
      <c r="ELQ149" s="700"/>
      <c r="ELR149" s="700"/>
      <c r="ELS149" s="700"/>
      <c r="ELT149" s="700"/>
      <c r="ELU149" s="700"/>
      <c r="ELV149" s="700"/>
      <c r="ELW149" s="700"/>
      <c r="ELX149" s="700"/>
      <c r="ELY149" s="700"/>
      <c r="ELZ149" s="700"/>
      <c r="EMA149" s="700"/>
      <c r="EMB149" s="700"/>
      <c r="EMC149" s="700"/>
      <c r="EMD149" s="700"/>
      <c r="EME149" s="700"/>
      <c r="EMF149" s="700"/>
      <c r="EMG149" s="700"/>
      <c r="EMH149" s="700"/>
      <c r="EMI149" s="700"/>
      <c r="EMJ149" s="700"/>
      <c r="EMK149" s="700"/>
      <c r="EML149" s="700"/>
      <c r="EMM149" s="700"/>
      <c r="EMN149" s="700"/>
      <c r="EMO149" s="700"/>
      <c r="EMP149" s="700"/>
      <c r="EMQ149" s="700"/>
      <c r="EMR149" s="700"/>
      <c r="EMS149" s="700"/>
      <c r="EMT149" s="700"/>
      <c r="EMU149" s="700"/>
      <c r="EMV149" s="700"/>
      <c r="EMW149" s="700"/>
      <c r="EMX149" s="700"/>
      <c r="EMY149" s="700"/>
      <c r="EMZ149" s="700"/>
      <c r="ENA149" s="700"/>
      <c r="ENB149" s="700"/>
      <c r="ENC149" s="700"/>
      <c r="END149" s="700"/>
      <c r="ENE149" s="700"/>
      <c r="ENF149" s="700"/>
      <c r="ENG149" s="700"/>
      <c r="ENH149" s="700"/>
      <c r="ENI149" s="700"/>
      <c r="ENJ149" s="700"/>
      <c r="ENK149" s="700"/>
      <c r="ENL149" s="700"/>
      <c r="ENM149" s="700"/>
      <c r="ENN149" s="700"/>
      <c r="ENO149" s="700"/>
      <c r="ENP149" s="700"/>
      <c r="ENQ149" s="700"/>
      <c r="ENR149" s="700"/>
      <c r="ENS149" s="700"/>
      <c r="ENT149" s="700"/>
      <c r="ENU149" s="700"/>
      <c r="ENV149" s="700"/>
      <c r="ENW149" s="700"/>
      <c r="ENX149" s="700"/>
      <c r="ENY149" s="700"/>
      <c r="ENZ149" s="700"/>
      <c r="EOA149" s="700"/>
      <c r="EOB149" s="700"/>
      <c r="EOC149" s="700"/>
      <c r="EOD149" s="700"/>
      <c r="EOE149" s="700"/>
      <c r="EOF149" s="700"/>
      <c r="EOG149" s="700"/>
      <c r="EOH149" s="700"/>
      <c r="EOI149" s="700"/>
      <c r="EOJ149" s="700"/>
      <c r="EOK149" s="700"/>
      <c r="EOL149" s="700"/>
      <c r="EOM149" s="700"/>
      <c r="EON149" s="700"/>
      <c r="EOO149" s="700"/>
      <c r="EOP149" s="700"/>
      <c r="EOQ149" s="700"/>
      <c r="EOR149" s="700"/>
      <c r="EOS149" s="700"/>
      <c r="EOT149" s="700"/>
      <c r="EOU149" s="700"/>
      <c r="EOV149" s="700"/>
      <c r="EOW149" s="700"/>
      <c r="EOX149" s="700"/>
      <c r="EOY149" s="700"/>
      <c r="EOZ149" s="700"/>
      <c r="EPA149" s="700"/>
      <c r="EPB149" s="700"/>
      <c r="EPC149" s="700"/>
      <c r="EPD149" s="700"/>
      <c r="EPE149" s="700"/>
      <c r="EPF149" s="700"/>
      <c r="EPG149" s="700"/>
      <c r="EPH149" s="700"/>
      <c r="EPI149" s="700"/>
      <c r="EPJ149" s="700"/>
      <c r="EPK149" s="700"/>
      <c r="EPL149" s="700"/>
      <c r="EPM149" s="700"/>
      <c r="EPN149" s="700"/>
      <c r="EPO149" s="700"/>
      <c r="EPP149" s="700"/>
      <c r="EPQ149" s="700"/>
      <c r="EPR149" s="700"/>
      <c r="EPS149" s="700"/>
      <c r="EPT149" s="700"/>
      <c r="EPU149" s="700"/>
      <c r="EPV149" s="700"/>
      <c r="EPW149" s="700"/>
      <c r="EPX149" s="700"/>
      <c r="EPY149" s="700"/>
      <c r="EPZ149" s="700"/>
      <c r="EQA149" s="700"/>
      <c r="EQB149" s="700"/>
      <c r="EQC149" s="700"/>
      <c r="EQD149" s="700"/>
      <c r="EQE149" s="700"/>
      <c r="EQF149" s="700"/>
      <c r="EQG149" s="700"/>
      <c r="EQH149" s="700"/>
      <c r="EQI149" s="700"/>
      <c r="EQJ149" s="700"/>
      <c r="EQK149" s="700"/>
      <c r="EQL149" s="700"/>
      <c r="EQM149" s="700"/>
      <c r="EQN149" s="700"/>
      <c r="EQO149" s="700"/>
      <c r="EQP149" s="700"/>
      <c r="EQQ149" s="700"/>
      <c r="EQR149" s="700"/>
      <c r="EQS149" s="700"/>
      <c r="EQT149" s="700"/>
      <c r="EQU149" s="700"/>
      <c r="EQV149" s="700"/>
      <c r="EQW149" s="700"/>
      <c r="EQX149" s="700"/>
      <c r="EQY149" s="700"/>
      <c r="EQZ149" s="700"/>
      <c r="ERA149" s="700"/>
      <c r="ERB149" s="700"/>
      <c r="ERC149" s="700"/>
      <c r="ERD149" s="700"/>
      <c r="ERE149" s="700"/>
      <c r="ERF149" s="700"/>
      <c r="ERG149" s="700"/>
      <c r="ERH149" s="700"/>
      <c r="ERI149" s="700"/>
      <c r="ERJ149" s="700"/>
      <c r="ERK149" s="700"/>
      <c r="ERL149" s="700"/>
      <c r="ERM149" s="700"/>
      <c r="ERN149" s="700"/>
      <c r="ERO149" s="700"/>
      <c r="ERP149" s="700"/>
      <c r="ERQ149" s="700"/>
      <c r="ERR149" s="700"/>
      <c r="ERS149" s="700"/>
      <c r="ERT149" s="700"/>
      <c r="ERU149" s="700"/>
      <c r="ERV149" s="700"/>
      <c r="ERW149" s="700"/>
      <c r="ERX149" s="700"/>
      <c r="ERY149" s="700"/>
      <c r="ERZ149" s="700"/>
      <c r="ESA149" s="700"/>
      <c r="ESB149" s="700"/>
      <c r="ESC149" s="700"/>
      <c r="ESD149" s="700"/>
      <c r="ESE149" s="700"/>
      <c r="ESF149" s="700"/>
      <c r="ESG149" s="700"/>
      <c r="ESH149" s="700"/>
      <c r="ESI149" s="700"/>
      <c r="ESJ149" s="700"/>
      <c r="ESK149" s="700"/>
      <c r="ESL149" s="700"/>
      <c r="ESM149" s="700"/>
      <c r="ESN149" s="700"/>
      <c r="ESO149" s="700"/>
      <c r="ESP149" s="700"/>
      <c r="ESQ149" s="700"/>
      <c r="ESR149" s="700"/>
      <c r="ESS149" s="700"/>
      <c r="EST149" s="700"/>
      <c r="ESU149" s="700"/>
      <c r="ESV149" s="700"/>
      <c r="ESW149" s="700"/>
      <c r="ESX149" s="700"/>
      <c r="ESY149" s="700"/>
      <c r="ESZ149" s="700"/>
      <c r="ETA149" s="700"/>
      <c r="ETB149" s="700"/>
      <c r="ETC149" s="700"/>
      <c r="ETD149" s="700"/>
      <c r="ETE149" s="700"/>
      <c r="ETF149" s="700"/>
      <c r="ETG149" s="700"/>
      <c r="ETH149" s="700"/>
      <c r="ETI149" s="700"/>
      <c r="ETJ149" s="700"/>
      <c r="ETK149" s="700"/>
      <c r="ETL149" s="700"/>
      <c r="ETM149" s="700"/>
      <c r="ETN149" s="700"/>
      <c r="ETO149" s="700"/>
      <c r="ETP149" s="700"/>
      <c r="ETQ149" s="700"/>
      <c r="ETR149" s="700"/>
      <c r="ETS149" s="700"/>
      <c r="ETT149" s="700"/>
      <c r="ETU149" s="700"/>
      <c r="ETV149" s="700"/>
      <c r="ETW149" s="700"/>
      <c r="ETX149" s="700"/>
      <c r="ETY149" s="700"/>
      <c r="ETZ149" s="700"/>
      <c r="EUA149" s="700"/>
      <c r="EUB149" s="700"/>
      <c r="EUC149" s="700"/>
      <c r="EUD149" s="700"/>
      <c r="EUE149" s="700"/>
      <c r="EUF149" s="700"/>
      <c r="EUG149" s="700"/>
      <c r="EUH149" s="700"/>
      <c r="EUI149" s="700"/>
      <c r="EUJ149" s="700"/>
      <c r="EUK149" s="700"/>
      <c r="EUL149" s="700"/>
      <c r="EUM149" s="700"/>
      <c r="EUN149" s="700"/>
      <c r="EUO149" s="700"/>
      <c r="EUP149" s="700"/>
      <c r="EUQ149" s="700"/>
      <c r="EUR149" s="700"/>
      <c r="EUS149" s="700"/>
      <c r="EUT149" s="700"/>
      <c r="EUU149" s="700"/>
      <c r="EUV149" s="700"/>
      <c r="EUW149" s="700"/>
      <c r="EUX149" s="700"/>
      <c r="EUY149" s="700"/>
      <c r="EUZ149" s="700"/>
      <c r="EVA149" s="700"/>
      <c r="EVB149" s="700"/>
      <c r="EVC149" s="700"/>
      <c r="EVD149" s="700"/>
      <c r="EVE149" s="700"/>
      <c r="EVF149" s="700"/>
      <c r="EVG149" s="700"/>
      <c r="EVH149" s="700"/>
      <c r="EVI149" s="700"/>
      <c r="EVJ149" s="700"/>
      <c r="EVK149" s="700"/>
      <c r="EVL149" s="700"/>
      <c r="EVM149" s="700"/>
      <c r="EVN149" s="700"/>
      <c r="EVO149" s="700"/>
      <c r="EVP149" s="700"/>
      <c r="EVQ149" s="700"/>
      <c r="EVR149" s="700"/>
      <c r="EVS149" s="700"/>
      <c r="EVT149" s="700"/>
      <c r="EVU149" s="700"/>
      <c r="EVV149" s="700"/>
      <c r="EVW149" s="700"/>
      <c r="EVX149" s="700"/>
      <c r="EVY149" s="700"/>
      <c r="EVZ149" s="700"/>
      <c r="EWA149" s="700"/>
      <c r="EWB149" s="700"/>
      <c r="EWC149" s="700"/>
      <c r="EWD149" s="700"/>
      <c r="EWE149" s="700"/>
      <c r="EWF149" s="700"/>
      <c r="EWG149" s="700"/>
      <c r="EWH149" s="700"/>
      <c r="EWI149" s="700"/>
      <c r="EWJ149" s="700"/>
      <c r="EWK149" s="700"/>
      <c r="EWL149" s="700"/>
      <c r="EWM149" s="700"/>
      <c r="EWN149" s="700"/>
      <c r="EWO149" s="700"/>
      <c r="EWP149" s="700"/>
      <c r="EWQ149" s="700"/>
      <c r="EWR149" s="700"/>
      <c r="EWS149" s="700"/>
      <c r="EWT149" s="700"/>
      <c r="EWU149" s="700"/>
      <c r="EWV149" s="700"/>
      <c r="EWW149" s="700"/>
      <c r="EWX149" s="700"/>
      <c r="EWY149" s="700"/>
      <c r="EWZ149" s="700"/>
      <c r="EXA149" s="700"/>
      <c r="EXB149" s="700"/>
      <c r="EXC149" s="700"/>
      <c r="EXD149" s="700"/>
      <c r="EXE149" s="700"/>
      <c r="EXF149" s="700"/>
      <c r="EXG149" s="700"/>
      <c r="EXH149" s="700"/>
      <c r="EXI149" s="700"/>
      <c r="EXJ149" s="700"/>
      <c r="EXK149" s="700"/>
      <c r="EXL149" s="700"/>
      <c r="EXM149" s="700"/>
      <c r="EXN149" s="700"/>
      <c r="EXO149" s="700"/>
      <c r="EXP149" s="700"/>
      <c r="EXQ149" s="700"/>
      <c r="EXR149" s="700"/>
      <c r="EXS149" s="700"/>
      <c r="EXT149" s="700"/>
      <c r="EXU149" s="700"/>
      <c r="EXV149" s="700"/>
      <c r="EXW149" s="700"/>
      <c r="EXX149" s="700"/>
      <c r="EXY149" s="700"/>
      <c r="EXZ149" s="700"/>
      <c r="EYA149" s="700"/>
      <c r="EYB149" s="700"/>
      <c r="EYC149" s="700"/>
      <c r="EYD149" s="700"/>
      <c r="EYE149" s="700"/>
      <c r="EYF149" s="700"/>
      <c r="EYG149" s="700"/>
      <c r="EYH149" s="700"/>
      <c r="EYI149" s="700"/>
      <c r="EYJ149" s="700"/>
      <c r="EYK149" s="700"/>
      <c r="EYL149" s="700"/>
      <c r="EYM149" s="700"/>
      <c r="EYN149" s="700"/>
      <c r="EYO149" s="700"/>
      <c r="EYP149" s="700"/>
      <c r="EYQ149" s="700"/>
      <c r="EYR149" s="700"/>
      <c r="EYS149" s="700"/>
      <c r="EYT149" s="700"/>
      <c r="EYU149" s="700"/>
      <c r="EYV149" s="700"/>
      <c r="EYW149" s="700"/>
      <c r="EYX149" s="700"/>
      <c r="EYY149" s="700"/>
      <c r="EYZ149" s="700"/>
      <c r="EZA149" s="700"/>
      <c r="EZB149" s="700"/>
      <c r="EZC149" s="700"/>
      <c r="EZD149" s="700"/>
      <c r="EZE149" s="700"/>
      <c r="EZF149" s="700"/>
      <c r="EZG149" s="700"/>
      <c r="EZH149" s="700"/>
      <c r="EZI149" s="700"/>
      <c r="EZJ149" s="700"/>
      <c r="EZK149" s="700"/>
      <c r="EZL149" s="700"/>
      <c r="EZM149" s="700"/>
      <c r="EZN149" s="700"/>
      <c r="EZO149" s="700"/>
      <c r="EZP149" s="700"/>
      <c r="EZQ149" s="700"/>
      <c r="EZR149" s="700"/>
      <c r="EZS149" s="700"/>
      <c r="EZT149" s="700"/>
      <c r="EZU149" s="700"/>
      <c r="EZV149" s="700"/>
      <c r="EZW149" s="700"/>
      <c r="EZX149" s="700"/>
      <c r="EZY149" s="700"/>
      <c r="EZZ149" s="700"/>
      <c r="FAA149" s="700"/>
      <c r="FAB149" s="700"/>
      <c r="FAC149" s="700"/>
      <c r="FAD149" s="700"/>
      <c r="FAE149" s="700"/>
      <c r="FAF149" s="700"/>
      <c r="FAG149" s="700"/>
      <c r="FAH149" s="700"/>
      <c r="FAI149" s="700"/>
      <c r="FAJ149" s="700"/>
      <c r="FAK149" s="700"/>
      <c r="FAL149" s="700"/>
      <c r="FAM149" s="700"/>
      <c r="FAN149" s="700"/>
      <c r="FAO149" s="700"/>
      <c r="FAP149" s="700"/>
      <c r="FAQ149" s="700"/>
      <c r="FAR149" s="700"/>
      <c r="FAS149" s="700"/>
      <c r="FAT149" s="700"/>
      <c r="FAU149" s="700"/>
      <c r="FAV149" s="700"/>
      <c r="FAW149" s="700"/>
      <c r="FAX149" s="700"/>
      <c r="FAY149" s="700"/>
      <c r="FAZ149" s="700"/>
      <c r="FBA149" s="700"/>
      <c r="FBB149" s="700"/>
      <c r="FBC149" s="700"/>
      <c r="FBD149" s="700"/>
      <c r="FBE149" s="700"/>
      <c r="FBF149" s="700"/>
      <c r="FBG149" s="700"/>
      <c r="FBH149" s="700"/>
      <c r="FBI149" s="700"/>
      <c r="FBJ149" s="700"/>
      <c r="FBK149" s="700"/>
      <c r="FBL149" s="700"/>
      <c r="FBM149" s="700"/>
      <c r="FBN149" s="700"/>
      <c r="FBO149" s="700"/>
      <c r="FBP149" s="700"/>
      <c r="FBQ149" s="700"/>
      <c r="FBR149" s="700"/>
      <c r="FBS149" s="700"/>
      <c r="FBT149" s="700"/>
      <c r="FBU149" s="700"/>
      <c r="FBV149" s="700"/>
      <c r="FBW149" s="700"/>
      <c r="FBX149" s="700"/>
      <c r="FBY149" s="700"/>
      <c r="FBZ149" s="700"/>
      <c r="FCA149" s="700"/>
      <c r="FCB149" s="700"/>
      <c r="FCC149" s="700"/>
      <c r="FCD149" s="700"/>
      <c r="FCE149" s="700"/>
      <c r="FCF149" s="700"/>
      <c r="FCG149" s="700"/>
      <c r="FCH149" s="700"/>
      <c r="FCI149" s="700"/>
      <c r="FCJ149" s="700"/>
      <c r="FCK149" s="700"/>
      <c r="FCL149" s="700"/>
      <c r="FCM149" s="700"/>
      <c r="FCN149" s="700"/>
      <c r="FCO149" s="700"/>
      <c r="FCP149" s="700"/>
      <c r="FCQ149" s="700"/>
      <c r="FCR149" s="700"/>
      <c r="FCS149" s="700"/>
      <c r="FCT149" s="700"/>
      <c r="FCU149" s="700"/>
      <c r="FCV149" s="700"/>
      <c r="FCW149" s="700"/>
      <c r="FCX149" s="700"/>
      <c r="FCY149" s="700"/>
      <c r="FCZ149" s="700"/>
      <c r="FDA149" s="700"/>
      <c r="FDB149" s="700"/>
      <c r="FDC149" s="700"/>
      <c r="FDD149" s="700"/>
      <c r="FDE149" s="700"/>
      <c r="FDF149" s="700"/>
      <c r="FDG149" s="700"/>
      <c r="FDH149" s="700"/>
      <c r="FDI149" s="700"/>
      <c r="FDJ149" s="700"/>
      <c r="FDK149" s="700"/>
      <c r="FDL149" s="700"/>
      <c r="FDM149" s="700"/>
      <c r="FDN149" s="700"/>
      <c r="FDO149" s="700"/>
      <c r="FDP149" s="700"/>
      <c r="FDQ149" s="700"/>
      <c r="FDR149" s="700"/>
      <c r="FDS149" s="700"/>
      <c r="FDT149" s="700"/>
      <c r="FDU149" s="700"/>
      <c r="FDV149" s="700"/>
      <c r="FDW149" s="700"/>
      <c r="FDX149" s="700"/>
      <c r="FDY149" s="700"/>
      <c r="FDZ149" s="700"/>
      <c r="FEA149" s="700"/>
      <c r="FEB149" s="700"/>
      <c r="FEC149" s="700"/>
      <c r="FED149" s="700"/>
      <c r="FEE149" s="700"/>
      <c r="FEF149" s="700"/>
      <c r="FEG149" s="700"/>
      <c r="FEH149" s="700"/>
      <c r="FEI149" s="700"/>
      <c r="FEJ149" s="700"/>
      <c r="FEK149" s="700"/>
      <c r="FEL149" s="700"/>
      <c r="FEM149" s="700"/>
      <c r="FEN149" s="700"/>
      <c r="FEO149" s="700"/>
      <c r="FEP149" s="700"/>
      <c r="FEQ149" s="700"/>
      <c r="FER149" s="700"/>
      <c r="FES149" s="700"/>
      <c r="FET149" s="700"/>
      <c r="FEU149" s="700"/>
      <c r="FEV149" s="700"/>
      <c r="FEW149" s="700"/>
      <c r="FEX149" s="700"/>
      <c r="FEY149" s="700"/>
      <c r="FEZ149" s="700"/>
      <c r="FFA149" s="700"/>
      <c r="FFB149" s="700"/>
      <c r="FFC149" s="700"/>
      <c r="FFD149" s="700"/>
      <c r="FFE149" s="700"/>
      <c r="FFF149" s="700"/>
      <c r="FFG149" s="700"/>
      <c r="FFH149" s="700"/>
      <c r="FFI149" s="700"/>
      <c r="FFJ149" s="700"/>
      <c r="FFK149" s="700"/>
      <c r="FFL149" s="700"/>
      <c r="FFM149" s="700"/>
      <c r="FFN149" s="700"/>
      <c r="FFO149" s="700"/>
      <c r="FFP149" s="700"/>
      <c r="FFQ149" s="700"/>
      <c r="FFR149" s="700"/>
      <c r="FFS149" s="700"/>
      <c r="FFT149" s="700"/>
      <c r="FFU149" s="700"/>
      <c r="FFV149" s="700"/>
      <c r="FFW149" s="700"/>
      <c r="FFX149" s="700"/>
      <c r="FFY149" s="700"/>
      <c r="FFZ149" s="700"/>
      <c r="FGA149" s="700"/>
      <c r="FGB149" s="700"/>
      <c r="FGC149" s="700"/>
      <c r="FGD149" s="700"/>
      <c r="FGE149" s="700"/>
      <c r="FGF149" s="700"/>
      <c r="FGG149" s="700"/>
      <c r="FGH149" s="700"/>
      <c r="FGI149" s="700"/>
      <c r="FGJ149" s="700"/>
      <c r="FGK149" s="700"/>
      <c r="FGL149" s="700"/>
      <c r="FGM149" s="700"/>
      <c r="FGN149" s="700"/>
      <c r="FGO149" s="700"/>
      <c r="FGP149" s="700"/>
      <c r="FGQ149" s="700"/>
      <c r="FGR149" s="700"/>
      <c r="FGS149" s="700"/>
      <c r="FGT149" s="700"/>
      <c r="FGU149" s="700"/>
      <c r="FGV149" s="700"/>
      <c r="FGW149" s="700"/>
      <c r="FGX149" s="700"/>
      <c r="FGY149" s="700"/>
      <c r="FGZ149" s="700"/>
      <c r="FHA149" s="700"/>
      <c r="FHB149" s="700"/>
      <c r="FHC149" s="700"/>
      <c r="FHD149" s="700"/>
      <c r="FHE149" s="700"/>
      <c r="FHF149" s="700"/>
      <c r="FHG149" s="700"/>
      <c r="FHH149" s="700"/>
      <c r="FHI149" s="700"/>
      <c r="FHJ149" s="700"/>
      <c r="FHK149" s="700"/>
      <c r="FHL149" s="700"/>
      <c r="FHM149" s="700"/>
      <c r="FHN149" s="700"/>
      <c r="FHO149" s="700"/>
      <c r="FHP149" s="700"/>
      <c r="FHQ149" s="700"/>
      <c r="FHR149" s="700"/>
      <c r="FHS149" s="700"/>
      <c r="FHT149" s="700"/>
      <c r="FHU149" s="700"/>
      <c r="FHV149" s="700"/>
      <c r="FHW149" s="700"/>
      <c r="FHX149" s="700"/>
      <c r="FHY149" s="700"/>
      <c r="FHZ149" s="700"/>
      <c r="FIA149" s="700"/>
      <c r="FIB149" s="700"/>
      <c r="FIC149" s="700"/>
      <c r="FID149" s="700"/>
      <c r="FIE149" s="700"/>
      <c r="FIF149" s="700"/>
      <c r="FIG149" s="700"/>
      <c r="FIH149" s="700"/>
      <c r="FII149" s="700"/>
      <c r="FIJ149" s="700"/>
      <c r="FIK149" s="700"/>
      <c r="FIL149" s="700"/>
      <c r="FIM149" s="700"/>
      <c r="FIN149" s="700"/>
      <c r="FIO149" s="700"/>
      <c r="FIP149" s="700"/>
      <c r="FIQ149" s="700"/>
      <c r="FIR149" s="700"/>
      <c r="FIS149" s="700"/>
      <c r="FIT149" s="700"/>
      <c r="FIU149" s="700"/>
      <c r="FIV149" s="700"/>
      <c r="FIW149" s="700"/>
      <c r="FIX149" s="700"/>
      <c r="FIY149" s="700"/>
      <c r="FIZ149" s="700"/>
      <c r="FJA149" s="700"/>
      <c r="FJB149" s="700"/>
      <c r="FJC149" s="700"/>
      <c r="FJD149" s="700"/>
      <c r="FJE149" s="700"/>
      <c r="FJF149" s="700"/>
      <c r="FJG149" s="700"/>
      <c r="FJH149" s="700"/>
      <c r="FJI149" s="700"/>
      <c r="FJJ149" s="700"/>
      <c r="FJK149" s="700"/>
      <c r="FJL149" s="700"/>
      <c r="FJM149" s="700"/>
      <c r="FJN149" s="700"/>
      <c r="FJO149" s="700"/>
      <c r="FJP149" s="700"/>
      <c r="FJQ149" s="700"/>
      <c r="FJR149" s="700"/>
      <c r="FJS149" s="700"/>
      <c r="FJT149" s="700"/>
      <c r="FJU149" s="700"/>
      <c r="FJV149" s="700"/>
      <c r="FJW149" s="700"/>
      <c r="FJX149" s="700"/>
      <c r="FJY149" s="700"/>
      <c r="FJZ149" s="700"/>
      <c r="FKA149" s="700"/>
      <c r="FKB149" s="700"/>
      <c r="FKC149" s="700"/>
      <c r="FKD149" s="700"/>
      <c r="FKE149" s="700"/>
      <c r="FKF149" s="700"/>
      <c r="FKG149" s="700"/>
      <c r="FKH149" s="700"/>
      <c r="FKI149" s="700"/>
      <c r="FKJ149" s="700"/>
      <c r="FKK149" s="700"/>
      <c r="FKL149" s="700"/>
      <c r="FKM149" s="700"/>
      <c r="FKN149" s="700"/>
      <c r="FKO149" s="700"/>
      <c r="FKP149" s="700"/>
      <c r="FKQ149" s="700"/>
      <c r="FKR149" s="700"/>
      <c r="FKS149" s="700"/>
      <c r="FKT149" s="700"/>
      <c r="FKU149" s="700"/>
      <c r="FKV149" s="700"/>
      <c r="FKW149" s="700"/>
      <c r="FKX149" s="700"/>
      <c r="FKY149" s="700"/>
      <c r="FKZ149" s="700"/>
      <c r="FLA149" s="700"/>
      <c r="FLB149" s="700"/>
      <c r="FLC149" s="700"/>
      <c r="FLD149" s="700"/>
      <c r="FLE149" s="700"/>
      <c r="FLF149" s="700"/>
      <c r="FLG149" s="700"/>
      <c r="FLH149" s="700"/>
      <c r="FLI149" s="700"/>
      <c r="FLJ149" s="700"/>
      <c r="FLK149" s="700"/>
      <c r="FLL149" s="700"/>
      <c r="FLM149" s="700"/>
      <c r="FLN149" s="700"/>
      <c r="FLO149" s="700"/>
      <c r="FLP149" s="700"/>
      <c r="FLQ149" s="700"/>
      <c r="FLR149" s="700"/>
      <c r="FLS149" s="700"/>
      <c r="FLT149" s="700"/>
      <c r="FLU149" s="700"/>
      <c r="FLV149" s="700"/>
      <c r="FLW149" s="700"/>
      <c r="FLX149" s="700"/>
      <c r="FLY149" s="700"/>
      <c r="FLZ149" s="700"/>
      <c r="FMA149" s="700"/>
      <c r="FMB149" s="700"/>
      <c r="FMC149" s="700"/>
      <c r="FMD149" s="700"/>
      <c r="FME149" s="700"/>
      <c r="FMF149" s="700"/>
      <c r="FMG149" s="700"/>
      <c r="FMH149" s="700"/>
      <c r="FMI149" s="700"/>
      <c r="FMJ149" s="700"/>
      <c r="FMK149" s="700"/>
      <c r="FML149" s="700"/>
      <c r="FMM149" s="700"/>
      <c r="FMN149" s="700"/>
      <c r="FMO149" s="700"/>
      <c r="FMP149" s="700"/>
      <c r="FMQ149" s="700"/>
      <c r="FMR149" s="700"/>
      <c r="FMS149" s="700"/>
      <c r="FMT149" s="700"/>
      <c r="FMU149" s="700"/>
      <c r="FMV149" s="700"/>
      <c r="FMW149" s="700"/>
      <c r="FMX149" s="700"/>
      <c r="FMY149" s="700"/>
      <c r="FMZ149" s="700"/>
      <c r="FNA149" s="700"/>
      <c r="FNB149" s="700"/>
      <c r="FNC149" s="700"/>
      <c r="FND149" s="700"/>
      <c r="FNE149" s="700"/>
      <c r="FNF149" s="700"/>
      <c r="FNG149" s="700"/>
      <c r="FNH149" s="700"/>
      <c r="FNI149" s="700"/>
      <c r="FNJ149" s="700"/>
      <c r="FNK149" s="700"/>
      <c r="FNL149" s="700"/>
      <c r="FNM149" s="700"/>
      <c r="FNN149" s="700"/>
      <c r="FNO149" s="700"/>
      <c r="FNP149" s="700"/>
      <c r="FNQ149" s="700"/>
      <c r="FNR149" s="700"/>
      <c r="FNS149" s="700"/>
      <c r="FNT149" s="700"/>
      <c r="FNU149" s="700"/>
      <c r="FNV149" s="700"/>
      <c r="FNW149" s="700"/>
      <c r="FNX149" s="700"/>
      <c r="FNY149" s="700"/>
      <c r="FNZ149" s="700"/>
      <c r="FOA149" s="700"/>
      <c r="FOB149" s="700"/>
      <c r="FOC149" s="700"/>
      <c r="FOD149" s="700"/>
      <c r="FOE149" s="700"/>
      <c r="FOF149" s="700"/>
      <c r="FOG149" s="700"/>
      <c r="FOH149" s="700"/>
      <c r="FOI149" s="700"/>
      <c r="FOJ149" s="700"/>
      <c r="FOK149" s="700"/>
      <c r="FOL149" s="700"/>
      <c r="FOM149" s="700"/>
      <c r="FON149" s="700"/>
      <c r="FOO149" s="700"/>
      <c r="FOP149" s="700"/>
      <c r="FOQ149" s="700"/>
      <c r="FOR149" s="700"/>
      <c r="FOS149" s="700"/>
      <c r="FOT149" s="700"/>
      <c r="FOU149" s="700"/>
      <c r="FOV149" s="700"/>
      <c r="FOW149" s="700"/>
      <c r="FOX149" s="700"/>
      <c r="FOY149" s="700"/>
      <c r="FOZ149" s="700"/>
      <c r="FPA149" s="700"/>
      <c r="FPB149" s="700"/>
      <c r="FPC149" s="700"/>
      <c r="FPD149" s="700"/>
      <c r="FPE149" s="700"/>
      <c r="FPF149" s="700"/>
      <c r="FPG149" s="700"/>
      <c r="FPH149" s="700"/>
      <c r="FPI149" s="700"/>
      <c r="FPJ149" s="700"/>
      <c r="FPK149" s="700"/>
      <c r="FPL149" s="700"/>
      <c r="FPM149" s="700"/>
      <c r="FPN149" s="700"/>
      <c r="FPO149" s="700"/>
      <c r="FPP149" s="700"/>
      <c r="FPQ149" s="700"/>
      <c r="FPR149" s="700"/>
      <c r="FPS149" s="700"/>
      <c r="FPT149" s="700"/>
      <c r="FPU149" s="700"/>
      <c r="FPV149" s="700"/>
      <c r="FPW149" s="700"/>
      <c r="FPX149" s="700"/>
      <c r="FPY149" s="700"/>
      <c r="FPZ149" s="700"/>
      <c r="FQA149" s="700"/>
      <c r="FQB149" s="700"/>
      <c r="FQC149" s="700"/>
      <c r="FQD149" s="700"/>
      <c r="FQE149" s="700"/>
      <c r="FQF149" s="700"/>
      <c r="FQG149" s="700"/>
      <c r="FQH149" s="700"/>
      <c r="FQI149" s="700"/>
      <c r="FQJ149" s="700"/>
      <c r="FQK149" s="700"/>
      <c r="FQL149" s="700"/>
      <c r="FQM149" s="700"/>
      <c r="FQN149" s="700"/>
      <c r="FQO149" s="700"/>
      <c r="FQP149" s="700"/>
      <c r="FQQ149" s="700"/>
      <c r="FQR149" s="700"/>
      <c r="FQS149" s="700"/>
      <c r="FQT149" s="700"/>
      <c r="FQU149" s="700"/>
      <c r="FQV149" s="700"/>
      <c r="FQW149" s="700"/>
      <c r="FQX149" s="700"/>
      <c r="FQY149" s="700"/>
      <c r="FQZ149" s="700"/>
      <c r="FRA149" s="700"/>
      <c r="FRB149" s="700"/>
      <c r="FRC149" s="700"/>
      <c r="FRD149" s="700"/>
      <c r="FRE149" s="700"/>
      <c r="FRF149" s="700"/>
      <c r="FRG149" s="700"/>
      <c r="FRH149" s="700"/>
      <c r="FRI149" s="700"/>
      <c r="FRJ149" s="700"/>
      <c r="FRK149" s="700"/>
      <c r="FRL149" s="700"/>
      <c r="FRM149" s="700"/>
      <c r="FRN149" s="700"/>
      <c r="FRO149" s="700"/>
      <c r="FRP149" s="700"/>
      <c r="FRQ149" s="700"/>
      <c r="FRR149" s="700"/>
      <c r="FRS149" s="700"/>
      <c r="FRT149" s="700"/>
      <c r="FRU149" s="700"/>
      <c r="FRV149" s="700"/>
      <c r="FRW149" s="700"/>
      <c r="FRX149" s="700"/>
      <c r="FRY149" s="700"/>
      <c r="FRZ149" s="700"/>
      <c r="FSA149" s="700"/>
      <c r="FSB149" s="700"/>
      <c r="FSC149" s="700"/>
      <c r="FSD149" s="700"/>
      <c r="FSE149" s="700"/>
      <c r="FSF149" s="700"/>
      <c r="FSG149" s="700"/>
      <c r="FSH149" s="700"/>
      <c r="FSI149" s="700"/>
      <c r="FSJ149" s="700"/>
      <c r="FSK149" s="700"/>
      <c r="FSL149" s="700"/>
      <c r="FSM149" s="700"/>
      <c r="FSN149" s="700"/>
      <c r="FSO149" s="700"/>
      <c r="FSP149" s="700"/>
      <c r="FSQ149" s="700"/>
      <c r="FSR149" s="700"/>
      <c r="FSS149" s="700"/>
      <c r="FST149" s="700"/>
      <c r="FSU149" s="700"/>
      <c r="FSV149" s="700"/>
      <c r="FSW149" s="700"/>
      <c r="FSX149" s="700"/>
      <c r="FSY149" s="700"/>
      <c r="FSZ149" s="700"/>
      <c r="FTA149" s="700"/>
      <c r="FTB149" s="700"/>
      <c r="FTC149" s="700"/>
      <c r="FTD149" s="700"/>
      <c r="FTE149" s="700"/>
      <c r="FTF149" s="700"/>
      <c r="FTG149" s="700"/>
      <c r="FTH149" s="700"/>
      <c r="FTI149" s="700"/>
      <c r="FTJ149" s="700"/>
      <c r="FTK149" s="700"/>
      <c r="FTL149" s="700"/>
      <c r="FTM149" s="700"/>
      <c r="FTN149" s="700"/>
      <c r="FTO149" s="700"/>
      <c r="FTP149" s="700"/>
      <c r="FTQ149" s="700"/>
      <c r="FTR149" s="700"/>
      <c r="FTS149" s="700"/>
      <c r="FTT149" s="700"/>
      <c r="FTU149" s="700"/>
      <c r="FTV149" s="700"/>
      <c r="FTW149" s="700"/>
      <c r="FTX149" s="700"/>
      <c r="FTY149" s="700"/>
      <c r="FTZ149" s="700"/>
      <c r="FUA149" s="700"/>
      <c r="FUB149" s="700"/>
      <c r="FUC149" s="700"/>
      <c r="FUD149" s="700"/>
      <c r="FUE149" s="700"/>
      <c r="FUF149" s="700"/>
      <c r="FUG149" s="700"/>
      <c r="FUH149" s="700"/>
      <c r="FUI149" s="700"/>
      <c r="FUJ149" s="700"/>
      <c r="FUK149" s="700"/>
      <c r="FUL149" s="700"/>
      <c r="FUM149" s="700"/>
      <c r="FUN149" s="700"/>
      <c r="FUO149" s="700"/>
      <c r="FUP149" s="700"/>
      <c r="FUQ149" s="700"/>
      <c r="FUR149" s="700"/>
      <c r="FUS149" s="700"/>
      <c r="FUT149" s="700"/>
      <c r="FUU149" s="700"/>
      <c r="FUV149" s="700"/>
      <c r="FUW149" s="700"/>
      <c r="FUX149" s="700"/>
      <c r="FUY149" s="700"/>
      <c r="FUZ149" s="700"/>
      <c r="FVA149" s="700"/>
      <c r="FVB149" s="700"/>
      <c r="FVC149" s="700"/>
      <c r="FVD149" s="700"/>
      <c r="FVE149" s="700"/>
      <c r="FVF149" s="700"/>
      <c r="FVG149" s="700"/>
      <c r="FVH149" s="700"/>
      <c r="FVI149" s="700"/>
      <c r="FVJ149" s="700"/>
      <c r="FVK149" s="700"/>
      <c r="FVL149" s="700"/>
      <c r="FVM149" s="700"/>
      <c r="FVN149" s="700"/>
      <c r="FVO149" s="700"/>
      <c r="FVP149" s="700"/>
      <c r="FVQ149" s="700"/>
      <c r="FVR149" s="700"/>
      <c r="FVS149" s="700"/>
      <c r="FVT149" s="700"/>
      <c r="FVU149" s="700"/>
      <c r="FVV149" s="700"/>
      <c r="FVW149" s="700"/>
      <c r="FVX149" s="700"/>
      <c r="FVY149" s="700"/>
      <c r="FVZ149" s="700"/>
      <c r="FWA149" s="700"/>
      <c r="FWB149" s="700"/>
      <c r="FWC149" s="700"/>
      <c r="FWD149" s="700"/>
      <c r="FWE149" s="700"/>
      <c r="FWF149" s="700"/>
      <c r="FWG149" s="700"/>
      <c r="FWH149" s="700"/>
      <c r="FWI149" s="700"/>
      <c r="FWJ149" s="700"/>
      <c r="FWK149" s="700"/>
      <c r="FWL149" s="700"/>
      <c r="FWM149" s="700"/>
      <c r="FWN149" s="700"/>
      <c r="FWO149" s="700"/>
      <c r="FWP149" s="700"/>
      <c r="FWQ149" s="700"/>
      <c r="FWR149" s="700"/>
      <c r="FWS149" s="700"/>
      <c r="FWT149" s="700"/>
      <c r="FWU149" s="700"/>
      <c r="FWV149" s="700"/>
      <c r="FWW149" s="700"/>
      <c r="FWX149" s="700"/>
      <c r="FWY149" s="700"/>
      <c r="FWZ149" s="700"/>
      <c r="FXA149" s="700"/>
      <c r="FXB149" s="700"/>
      <c r="FXC149" s="700"/>
      <c r="FXD149" s="700"/>
      <c r="FXE149" s="700"/>
      <c r="FXF149" s="700"/>
      <c r="FXG149" s="700"/>
      <c r="FXH149" s="700"/>
      <c r="FXI149" s="700"/>
      <c r="FXJ149" s="700"/>
      <c r="FXK149" s="700"/>
      <c r="FXL149" s="700"/>
      <c r="FXM149" s="700"/>
      <c r="FXN149" s="700"/>
      <c r="FXO149" s="700"/>
      <c r="FXP149" s="700"/>
      <c r="FXQ149" s="700"/>
      <c r="FXR149" s="700"/>
      <c r="FXS149" s="700"/>
      <c r="FXT149" s="700"/>
      <c r="FXU149" s="700"/>
      <c r="FXV149" s="700"/>
      <c r="FXW149" s="700"/>
      <c r="FXX149" s="700"/>
      <c r="FXY149" s="700"/>
      <c r="FXZ149" s="700"/>
      <c r="FYA149" s="700"/>
      <c r="FYB149" s="700"/>
      <c r="FYC149" s="700"/>
      <c r="FYD149" s="700"/>
      <c r="FYE149" s="700"/>
      <c r="FYF149" s="700"/>
      <c r="FYG149" s="700"/>
      <c r="FYH149" s="700"/>
      <c r="FYI149" s="700"/>
      <c r="FYJ149" s="700"/>
      <c r="FYK149" s="700"/>
      <c r="FYL149" s="700"/>
      <c r="FYM149" s="700"/>
      <c r="FYN149" s="700"/>
      <c r="FYO149" s="700"/>
      <c r="FYP149" s="700"/>
      <c r="FYQ149" s="700"/>
      <c r="FYR149" s="700"/>
      <c r="FYS149" s="700"/>
      <c r="FYT149" s="700"/>
      <c r="FYU149" s="700"/>
      <c r="FYV149" s="700"/>
      <c r="FYW149" s="700"/>
      <c r="FYX149" s="700"/>
      <c r="FYY149" s="700"/>
      <c r="FYZ149" s="700"/>
      <c r="FZA149" s="700"/>
      <c r="FZB149" s="700"/>
      <c r="FZC149" s="700"/>
      <c r="FZD149" s="700"/>
      <c r="FZE149" s="700"/>
      <c r="FZF149" s="700"/>
      <c r="FZG149" s="700"/>
      <c r="FZH149" s="700"/>
      <c r="FZI149" s="700"/>
      <c r="FZJ149" s="700"/>
      <c r="FZK149" s="700"/>
      <c r="FZL149" s="700"/>
      <c r="FZM149" s="700"/>
      <c r="FZN149" s="700"/>
      <c r="FZO149" s="700"/>
      <c r="FZP149" s="700"/>
      <c r="FZQ149" s="700"/>
      <c r="FZR149" s="700"/>
      <c r="FZS149" s="700"/>
      <c r="FZT149" s="700"/>
      <c r="FZU149" s="700"/>
      <c r="FZV149" s="700"/>
      <c r="FZW149" s="700"/>
      <c r="FZX149" s="700"/>
      <c r="FZY149" s="700"/>
      <c r="FZZ149" s="700"/>
      <c r="GAA149" s="700"/>
      <c r="GAB149" s="700"/>
      <c r="GAC149" s="700"/>
      <c r="GAD149" s="700"/>
      <c r="GAE149" s="700"/>
      <c r="GAF149" s="700"/>
      <c r="GAG149" s="700"/>
      <c r="GAH149" s="700"/>
      <c r="GAI149" s="700"/>
      <c r="GAJ149" s="700"/>
      <c r="GAK149" s="700"/>
      <c r="GAL149" s="700"/>
      <c r="GAM149" s="700"/>
      <c r="GAN149" s="700"/>
      <c r="GAO149" s="700"/>
      <c r="GAP149" s="700"/>
      <c r="GAQ149" s="700"/>
      <c r="GAR149" s="700"/>
      <c r="GAS149" s="700"/>
      <c r="GAT149" s="700"/>
      <c r="GAU149" s="700"/>
      <c r="GAV149" s="700"/>
      <c r="GAW149" s="700"/>
      <c r="GAX149" s="700"/>
      <c r="GAY149" s="700"/>
      <c r="GAZ149" s="700"/>
      <c r="GBA149" s="700"/>
      <c r="GBB149" s="700"/>
      <c r="GBC149" s="700"/>
      <c r="GBD149" s="700"/>
      <c r="GBE149" s="700"/>
      <c r="GBF149" s="700"/>
      <c r="GBG149" s="700"/>
      <c r="GBH149" s="700"/>
      <c r="GBI149" s="700"/>
      <c r="GBJ149" s="700"/>
      <c r="GBK149" s="700"/>
      <c r="GBL149" s="700"/>
      <c r="GBM149" s="700"/>
      <c r="GBN149" s="700"/>
      <c r="GBO149" s="700"/>
      <c r="GBP149" s="700"/>
      <c r="GBQ149" s="700"/>
      <c r="GBR149" s="700"/>
      <c r="GBS149" s="700"/>
      <c r="GBT149" s="700"/>
      <c r="GBU149" s="700"/>
      <c r="GBV149" s="700"/>
      <c r="GBW149" s="700"/>
      <c r="GBX149" s="700"/>
      <c r="GBY149" s="700"/>
      <c r="GBZ149" s="700"/>
      <c r="GCA149" s="700"/>
      <c r="GCB149" s="700"/>
      <c r="GCC149" s="700"/>
      <c r="GCD149" s="700"/>
      <c r="GCE149" s="700"/>
      <c r="GCF149" s="700"/>
      <c r="GCG149" s="700"/>
      <c r="GCH149" s="700"/>
      <c r="GCI149" s="700"/>
      <c r="GCJ149" s="700"/>
      <c r="GCK149" s="700"/>
      <c r="GCL149" s="700"/>
      <c r="GCM149" s="700"/>
      <c r="GCN149" s="700"/>
      <c r="GCO149" s="700"/>
      <c r="GCP149" s="700"/>
      <c r="GCQ149" s="700"/>
      <c r="GCR149" s="700"/>
      <c r="GCS149" s="700"/>
      <c r="GCT149" s="700"/>
      <c r="GCU149" s="700"/>
      <c r="GCV149" s="700"/>
      <c r="GCW149" s="700"/>
      <c r="GCX149" s="700"/>
      <c r="GCY149" s="700"/>
      <c r="GCZ149" s="700"/>
      <c r="GDA149" s="700"/>
      <c r="GDB149" s="700"/>
      <c r="GDC149" s="700"/>
      <c r="GDD149" s="700"/>
      <c r="GDE149" s="700"/>
      <c r="GDF149" s="700"/>
      <c r="GDG149" s="700"/>
      <c r="GDH149" s="700"/>
      <c r="GDI149" s="700"/>
      <c r="GDJ149" s="700"/>
      <c r="GDK149" s="700"/>
      <c r="GDL149" s="700"/>
      <c r="GDM149" s="700"/>
      <c r="GDN149" s="700"/>
      <c r="GDO149" s="700"/>
      <c r="GDP149" s="700"/>
      <c r="GDQ149" s="700"/>
      <c r="GDR149" s="700"/>
      <c r="GDS149" s="700"/>
      <c r="GDT149" s="700"/>
      <c r="GDU149" s="700"/>
      <c r="GDV149" s="700"/>
      <c r="GDW149" s="700"/>
      <c r="GDX149" s="700"/>
      <c r="GDY149" s="700"/>
      <c r="GDZ149" s="700"/>
      <c r="GEA149" s="700"/>
      <c r="GEB149" s="700"/>
      <c r="GEC149" s="700"/>
      <c r="GED149" s="700"/>
      <c r="GEE149" s="700"/>
      <c r="GEF149" s="700"/>
      <c r="GEG149" s="700"/>
      <c r="GEH149" s="700"/>
      <c r="GEI149" s="700"/>
      <c r="GEJ149" s="700"/>
      <c r="GEK149" s="700"/>
      <c r="GEL149" s="700"/>
      <c r="GEM149" s="700"/>
      <c r="GEN149" s="700"/>
      <c r="GEO149" s="700"/>
      <c r="GEP149" s="700"/>
      <c r="GEQ149" s="700"/>
      <c r="GER149" s="700"/>
      <c r="GES149" s="700"/>
      <c r="GET149" s="700"/>
      <c r="GEU149" s="700"/>
      <c r="GEV149" s="700"/>
      <c r="GEW149" s="700"/>
      <c r="GEX149" s="700"/>
      <c r="GEY149" s="700"/>
      <c r="GEZ149" s="700"/>
      <c r="GFA149" s="700"/>
      <c r="GFB149" s="700"/>
      <c r="GFC149" s="700"/>
      <c r="GFD149" s="700"/>
      <c r="GFE149" s="700"/>
      <c r="GFF149" s="700"/>
      <c r="GFG149" s="700"/>
      <c r="GFH149" s="700"/>
      <c r="GFI149" s="700"/>
      <c r="GFJ149" s="700"/>
      <c r="GFK149" s="700"/>
      <c r="GFL149" s="700"/>
      <c r="GFM149" s="700"/>
      <c r="GFN149" s="700"/>
      <c r="GFO149" s="700"/>
      <c r="GFP149" s="700"/>
      <c r="GFQ149" s="700"/>
      <c r="GFR149" s="700"/>
      <c r="GFS149" s="700"/>
      <c r="GFT149" s="700"/>
      <c r="GFU149" s="700"/>
      <c r="GFV149" s="700"/>
      <c r="GFW149" s="700"/>
      <c r="GFX149" s="700"/>
      <c r="GFY149" s="700"/>
      <c r="GFZ149" s="700"/>
      <c r="GGA149" s="700"/>
      <c r="GGB149" s="700"/>
      <c r="GGC149" s="700"/>
      <c r="GGD149" s="700"/>
      <c r="GGE149" s="700"/>
      <c r="GGF149" s="700"/>
      <c r="GGG149" s="700"/>
      <c r="GGH149" s="700"/>
      <c r="GGI149" s="700"/>
      <c r="GGJ149" s="700"/>
      <c r="GGK149" s="700"/>
      <c r="GGL149" s="700"/>
      <c r="GGM149" s="700"/>
      <c r="GGN149" s="700"/>
      <c r="GGO149" s="700"/>
      <c r="GGP149" s="700"/>
      <c r="GGQ149" s="700"/>
      <c r="GGR149" s="700"/>
      <c r="GGS149" s="700"/>
      <c r="GGT149" s="700"/>
      <c r="GGU149" s="700"/>
      <c r="GGV149" s="700"/>
      <c r="GGW149" s="700"/>
      <c r="GGX149" s="700"/>
      <c r="GGY149" s="700"/>
      <c r="GGZ149" s="700"/>
      <c r="GHA149" s="700"/>
      <c r="GHB149" s="700"/>
      <c r="GHC149" s="700"/>
      <c r="GHD149" s="700"/>
      <c r="GHE149" s="700"/>
      <c r="GHF149" s="700"/>
      <c r="GHG149" s="700"/>
      <c r="GHH149" s="700"/>
      <c r="GHI149" s="700"/>
      <c r="GHJ149" s="700"/>
      <c r="GHK149" s="700"/>
      <c r="GHL149" s="700"/>
      <c r="GHM149" s="700"/>
      <c r="GHN149" s="700"/>
      <c r="GHO149" s="700"/>
      <c r="GHP149" s="700"/>
      <c r="GHQ149" s="700"/>
      <c r="GHR149" s="700"/>
      <c r="GHS149" s="700"/>
      <c r="GHT149" s="700"/>
      <c r="GHU149" s="700"/>
      <c r="GHV149" s="700"/>
      <c r="GHW149" s="700"/>
      <c r="GHX149" s="700"/>
      <c r="GHY149" s="700"/>
      <c r="GHZ149" s="700"/>
      <c r="GIA149" s="700"/>
      <c r="GIB149" s="700"/>
      <c r="GIC149" s="700"/>
      <c r="GID149" s="700"/>
      <c r="GIE149" s="700"/>
      <c r="GIF149" s="700"/>
      <c r="GIG149" s="700"/>
      <c r="GIH149" s="700"/>
      <c r="GII149" s="700"/>
      <c r="GIJ149" s="700"/>
      <c r="GIK149" s="700"/>
      <c r="GIL149" s="700"/>
      <c r="GIM149" s="700"/>
      <c r="GIN149" s="700"/>
      <c r="GIO149" s="700"/>
      <c r="GIP149" s="700"/>
      <c r="GIQ149" s="700"/>
      <c r="GIR149" s="700"/>
      <c r="GIS149" s="700"/>
      <c r="GIT149" s="700"/>
      <c r="GIU149" s="700"/>
      <c r="GIV149" s="700"/>
      <c r="GIW149" s="700"/>
      <c r="GIX149" s="700"/>
      <c r="GIY149" s="700"/>
      <c r="GIZ149" s="700"/>
      <c r="GJA149" s="700"/>
      <c r="GJB149" s="700"/>
      <c r="GJC149" s="700"/>
      <c r="GJD149" s="700"/>
      <c r="GJE149" s="700"/>
      <c r="GJF149" s="700"/>
      <c r="GJG149" s="700"/>
      <c r="GJH149" s="700"/>
      <c r="GJI149" s="700"/>
      <c r="GJJ149" s="700"/>
      <c r="GJK149" s="700"/>
      <c r="GJL149" s="700"/>
      <c r="GJM149" s="700"/>
      <c r="GJN149" s="700"/>
      <c r="GJO149" s="700"/>
      <c r="GJP149" s="700"/>
      <c r="GJQ149" s="700"/>
      <c r="GJR149" s="700"/>
      <c r="GJS149" s="700"/>
      <c r="GJT149" s="700"/>
      <c r="GJU149" s="700"/>
      <c r="GJV149" s="700"/>
      <c r="GJW149" s="700"/>
      <c r="GJX149" s="700"/>
      <c r="GJY149" s="700"/>
      <c r="GJZ149" s="700"/>
      <c r="GKA149" s="700"/>
      <c r="GKB149" s="700"/>
      <c r="GKC149" s="700"/>
      <c r="GKD149" s="700"/>
      <c r="GKE149" s="700"/>
      <c r="GKF149" s="700"/>
      <c r="GKG149" s="700"/>
      <c r="GKH149" s="700"/>
      <c r="GKI149" s="700"/>
      <c r="GKJ149" s="700"/>
      <c r="GKK149" s="700"/>
      <c r="GKL149" s="700"/>
      <c r="GKM149" s="700"/>
      <c r="GKN149" s="700"/>
      <c r="GKO149" s="700"/>
      <c r="GKP149" s="700"/>
      <c r="GKQ149" s="700"/>
      <c r="GKR149" s="700"/>
      <c r="GKS149" s="700"/>
      <c r="GKT149" s="700"/>
      <c r="GKU149" s="700"/>
      <c r="GKV149" s="700"/>
      <c r="GKW149" s="700"/>
      <c r="GKX149" s="700"/>
      <c r="GKY149" s="700"/>
      <c r="GKZ149" s="700"/>
      <c r="GLA149" s="700"/>
      <c r="GLB149" s="700"/>
      <c r="GLC149" s="700"/>
      <c r="GLD149" s="700"/>
      <c r="GLE149" s="700"/>
      <c r="GLF149" s="700"/>
      <c r="GLG149" s="700"/>
      <c r="GLH149" s="700"/>
      <c r="GLI149" s="700"/>
      <c r="GLJ149" s="700"/>
      <c r="GLK149" s="700"/>
      <c r="GLL149" s="700"/>
      <c r="GLM149" s="700"/>
      <c r="GLN149" s="700"/>
      <c r="GLO149" s="700"/>
      <c r="GLP149" s="700"/>
      <c r="GLQ149" s="700"/>
      <c r="GLR149" s="700"/>
      <c r="GLS149" s="700"/>
      <c r="GLT149" s="700"/>
      <c r="GLU149" s="700"/>
      <c r="GLV149" s="700"/>
      <c r="GLW149" s="700"/>
      <c r="GLX149" s="700"/>
      <c r="GLY149" s="700"/>
      <c r="GLZ149" s="700"/>
      <c r="GMA149" s="700"/>
      <c r="GMB149" s="700"/>
      <c r="GMC149" s="700"/>
      <c r="GMD149" s="700"/>
      <c r="GME149" s="700"/>
      <c r="GMF149" s="700"/>
      <c r="GMG149" s="700"/>
      <c r="GMH149" s="700"/>
      <c r="GMI149" s="700"/>
      <c r="GMJ149" s="700"/>
      <c r="GMK149" s="700"/>
      <c r="GML149" s="700"/>
      <c r="GMM149" s="700"/>
      <c r="GMN149" s="700"/>
      <c r="GMO149" s="700"/>
      <c r="GMP149" s="700"/>
      <c r="GMQ149" s="700"/>
      <c r="GMR149" s="700"/>
      <c r="GMS149" s="700"/>
      <c r="GMT149" s="700"/>
      <c r="GMU149" s="700"/>
      <c r="GMV149" s="700"/>
      <c r="GMW149" s="700"/>
      <c r="GMX149" s="700"/>
      <c r="GMY149" s="700"/>
      <c r="GMZ149" s="700"/>
      <c r="GNA149" s="700"/>
      <c r="GNB149" s="700"/>
      <c r="GNC149" s="700"/>
      <c r="GND149" s="700"/>
      <c r="GNE149" s="700"/>
      <c r="GNF149" s="700"/>
      <c r="GNG149" s="700"/>
      <c r="GNH149" s="700"/>
      <c r="GNI149" s="700"/>
      <c r="GNJ149" s="700"/>
      <c r="GNK149" s="700"/>
      <c r="GNL149" s="700"/>
      <c r="GNM149" s="700"/>
      <c r="GNN149" s="700"/>
      <c r="GNO149" s="700"/>
      <c r="GNP149" s="700"/>
      <c r="GNQ149" s="700"/>
      <c r="GNR149" s="700"/>
      <c r="GNS149" s="700"/>
      <c r="GNT149" s="700"/>
      <c r="GNU149" s="700"/>
      <c r="GNV149" s="700"/>
      <c r="GNW149" s="700"/>
      <c r="GNX149" s="700"/>
      <c r="GNY149" s="700"/>
      <c r="GNZ149" s="700"/>
      <c r="GOA149" s="700"/>
      <c r="GOB149" s="700"/>
      <c r="GOC149" s="700"/>
      <c r="GOD149" s="700"/>
      <c r="GOE149" s="700"/>
      <c r="GOF149" s="700"/>
      <c r="GOG149" s="700"/>
      <c r="GOH149" s="700"/>
      <c r="GOI149" s="700"/>
      <c r="GOJ149" s="700"/>
      <c r="GOK149" s="700"/>
      <c r="GOL149" s="700"/>
      <c r="GOM149" s="700"/>
      <c r="GON149" s="700"/>
      <c r="GOO149" s="700"/>
      <c r="GOP149" s="700"/>
      <c r="GOQ149" s="700"/>
      <c r="GOR149" s="700"/>
      <c r="GOS149" s="700"/>
      <c r="GOT149" s="700"/>
      <c r="GOU149" s="700"/>
      <c r="GOV149" s="700"/>
      <c r="GOW149" s="700"/>
      <c r="GOX149" s="700"/>
      <c r="GOY149" s="700"/>
      <c r="GOZ149" s="700"/>
      <c r="GPA149" s="700"/>
      <c r="GPB149" s="700"/>
      <c r="GPC149" s="700"/>
      <c r="GPD149" s="700"/>
      <c r="GPE149" s="700"/>
      <c r="GPF149" s="700"/>
      <c r="GPG149" s="700"/>
      <c r="GPH149" s="700"/>
      <c r="GPI149" s="700"/>
      <c r="GPJ149" s="700"/>
      <c r="GPK149" s="700"/>
      <c r="GPL149" s="700"/>
      <c r="GPM149" s="700"/>
      <c r="GPN149" s="700"/>
      <c r="GPO149" s="700"/>
      <c r="GPP149" s="700"/>
      <c r="GPQ149" s="700"/>
      <c r="GPR149" s="700"/>
      <c r="GPS149" s="700"/>
      <c r="GPT149" s="700"/>
      <c r="GPU149" s="700"/>
      <c r="GPV149" s="700"/>
      <c r="GPW149" s="700"/>
      <c r="GPX149" s="700"/>
      <c r="GPY149" s="700"/>
      <c r="GPZ149" s="700"/>
      <c r="GQA149" s="700"/>
      <c r="GQB149" s="700"/>
      <c r="GQC149" s="700"/>
      <c r="GQD149" s="700"/>
      <c r="GQE149" s="700"/>
      <c r="GQF149" s="700"/>
      <c r="GQG149" s="700"/>
      <c r="GQH149" s="700"/>
      <c r="GQI149" s="700"/>
      <c r="GQJ149" s="700"/>
      <c r="GQK149" s="700"/>
      <c r="GQL149" s="700"/>
      <c r="GQM149" s="700"/>
      <c r="GQN149" s="700"/>
      <c r="GQO149" s="700"/>
      <c r="GQP149" s="700"/>
      <c r="GQQ149" s="700"/>
      <c r="GQR149" s="700"/>
      <c r="GQS149" s="700"/>
      <c r="GQT149" s="700"/>
      <c r="GQU149" s="700"/>
      <c r="GQV149" s="700"/>
      <c r="GQW149" s="700"/>
      <c r="GQX149" s="700"/>
      <c r="GQY149" s="700"/>
      <c r="GQZ149" s="700"/>
      <c r="GRA149" s="700"/>
      <c r="GRB149" s="700"/>
      <c r="GRC149" s="700"/>
      <c r="GRD149" s="700"/>
      <c r="GRE149" s="700"/>
      <c r="GRF149" s="700"/>
      <c r="GRG149" s="700"/>
      <c r="GRH149" s="700"/>
      <c r="GRI149" s="700"/>
      <c r="GRJ149" s="700"/>
      <c r="GRK149" s="700"/>
      <c r="GRL149" s="700"/>
      <c r="GRM149" s="700"/>
      <c r="GRN149" s="700"/>
      <c r="GRO149" s="700"/>
      <c r="GRP149" s="700"/>
      <c r="GRQ149" s="700"/>
      <c r="GRR149" s="700"/>
      <c r="GRS149" s="700"/>
      <c r="GRT149" s="700"/>
      <c r="GRU149" s="700"/>
      <c r="GRV149" s="700"/>
      <c r="GRW149" s="700"/>
      <c r="GRX149" s="700"/>
      <c r="GRY149" s="700"/>
      <c r="GRZ149" s="700"/>
      <c r="GSA149" s="700"/>
      <c r="GSB149" s="700"/>
      <c r="GSC149" s="700"/>
      <c r="GSD149" s="700"/>
      <c r="GSE149" s="700"/>
      <c r="GSF149" s="700"/>
      <c r="GSG149" s="700"/>
      <c r="GSH149" s="700"/>
      <c r="GSI149" s="700"/>
      <c r="GSJ149" s="700"/>
      <c r="GSK149" s="700"/>
      <c r="GSL149" s="700"/>
      <c r="GSM149" s="700"/>
      <c r="GSN149" s="700"/>
      <c r="GSO149" s="700"/>
      <c r="GSP149" s="700"/>
      <c r="GSQ149" s="700"/>
      <c r="GSR149" s="700"/>
      <c r="GSS149" s="700"/>
      <c r="GST149" s="700"/>
      <c r="GSU149" s="700"/>
      <c r="GSV149" s="700"/>
      <c r="GSW149" s="700"/>
      <c r="GSX149" s="700"/>
      <c r="GSY149" s="700"/>
      <c r="GSZ149" s="700"/>
      <c r="GTA149" s="700"/>
      <c r="GTB149" s="700"/>
      <c r="GTC149" s="700"/>
      <c r="GTD149" s="700"/>
      <c r="GTE149" s="700"/>
      <c r="GTF149" s="700"/>
      <c r="GTG149" s="700"/>
      <c r="GTH149" s="700"/>
      <c r="GTI149" s="700"/>
      <c r="GTJ149" s="700"/>
      <c r="GTK149" s="700"/>
      <c r="GTL149" s="700"/>
      <c r="GTM149" s="700"/>
      <c r="GTN149" s="700"/>
      <c r="GTO149" s="700"/>
      <c r="GTP149" s="700"/>
      <c r="GTQ149" s="700"/>
      <c r="GTR149" s="700"/>
      <c r="GTS149" s="700"/>
      <c r="GTT149" s="700"/>
      <c r="GTU149" s="700"/>
      <c r="GTV149" s="700"/>
      <c r="GTW149" s="700"/>
      <c r="GTX149" s="700"/>
      <c r="GTY149" s="700"/>
      <c r="GTZ149" s="700"/>
      <c r="GUA149" s="700"/>
      <c r="GUB149" s="700"/>
      <c r="GUC149" s="700"/>
      <c r="GUD149" s="700"/>
      <c r="GUE149" s="700"/>
      <c r="GUF149" s="700"/>
      <c r="GUG149" s="700"/>
      <c r="GUH149" s="700"/>
      <c r="GUI149" s="700"/>
      <c r="GUJ149" s="700"/>
      <c r="GUK149" s="700"/>
      <c r="GUL149" s="700"/>
      <c r="GUM149" s="700"/>
      <c r="GUN149" s="700"/>
      <c r="GUO149" s="700"/>
      <c r="GUP149" s="700"/>
      <c r="GUQ149" s="700"/>
      <c r="GUR149" s="700"/>
      <c r="GUS149" s="700"/>
      <c r="GUT149" s="700"/>
      <c r="GUU149" s="700"/>
      <c r="GUV149" s="700"/>
      <c r="GUW149" s="700"/>
      <c r="GUX149" s="700"/>
      <c r="GUY149" s="700"/>
      <c r="GUZ149" s="700"/>
      <c r="GVA149" s="700"/>
      <c r="GVB149" s="700"/>
      <c r="GVC149" s="700"/>
      <c r="GVD149" s="700"/>
      <c r="GVE149" s="700"/>
      <c r="GVF149" s="700"/>
      <c r="GVG149" s="700"/>
      <c r="GVH149" s="700"/>
      <c r="GVI149" s="700"/>
      <c r="GVJ149" s="700"/>
      <c r="GVK149" s="700"/>
      <c r="GVL149" s="700"/>
      <c r="GVM149" s="700"/>
      <c r="GVN149" s="700"/>
      <c r="GVO149" s="700"/>
      <c r="GVP149" s="700"/>
      <c r="GVQ149" s="700"/>
      <c r="GVR149" s="700"/>
      <c r="GVS149" s="700"/>
      <c r="GVT149" s="700"/>
      <c r="GVU149" s="700"/>
      <c r="GVV149" s="700"/>
      <c r="GVW149" s="700"/>
      <c r="GVX149" s="700"/>
      <c r="GVY149" s="700"/>
      <c r="GVZ149" s="700"/>
      <c r="GWA149" s="700"/>
      <c r="GWB149" s="700"/>
      <c r="GWC149" s="700"/>
      <c r="GWD149" s="700"/>
      <c r="GWE149" s="700"/>
      <c r="GWF149" s="700"/>
      <c r="GWG149" s="700"/>
      <c r="GWH149" s="700"/>
      <c r="GWI149" s="700"/>
      <c r="GWJ149" s="700"/>
      <c r="GWK149" s="700"/>
      <c r="GWL149" s="700"/>
      <c r="GWM149" s="700"/>
      <c r="GWN149" s="700"/>
      <c r="GWO149" s="700"/>
      <c r="GWP149" s="700"/>
      <c r="GWQ149" s="700"/>
      <c r="GWR149" s="700"/>
      <c r="GWS149" s="700"/>
      <c r="GWT149" s="700"/>
      <c r="GWU149" s="700"/>
      <c r="GWV149" s="700"/>
      <c r="GWW149" s="700"/>
      <c r="GWX149" s="700"/>
      <c r="GWY149" s="700"/>
      <c r="GWZ149" s="700"/>
      <c r="GXA149" s="700"/>
      <c r="GXB149" s="700"/>
      <c r="GXC149" s="700"/>
      <c r="GXD149" s="700"/>
      <c r="GXE149" s="700"/>
      <c r="GXF149" s="700"/>
      <c r="GXG149" s="700"/>
      <c r="GXH149" s="700"/>
      <c r="GXI149" s="700"/>
      <c r="GXJ149" s="700"/>
      <c r="GXK149" s="700"/>
      <c r="GXL149" s="700"/>
      <c r="GXM149" s="700"/>
      <c r="GXN149" s="700"/>
      <c r="GXO149" s="700"/>
      <c r="GXP149" s="700"/>
      <c r="GXQ149" s="700"/>
      <c r="GXR149" s="700"/>
      <c r="GXS149" s="700"/>
      <c r="GXT149" s="700"/>
      <c r="GXU149" s="700"/>
      <c r="GXV149" s="700"/>
      <c r="GXW149" s="700"/>
      <c r="GXX149" s="700"/>
      <c r="GXY149" s="700"/>
      <c r="GXZ149" s="700"/>
      <c r="GYA149" s="700"/>
      <c r="GYB149" s="700"/>
      <c r="GYC149" s="700"/>
      <c r="GYD149" s="700"/>
      <c r="GYE149" s="700"/>
      <c r="GYF149" s="700"/>
      <c r="GYG149" s="700"/>
      <c r="GYH149" s="700"/>
      <c r="GYI149" s="700"/>
      <c r="GYJ149" s="700"/>
      <c r="GYK149" s="700"/>
      <c r="GYL149" s="700"/>
      <c r="GYM149" s="700"/>
      <c r="GYN149" s="700"/>
      <c r="GYO149" s="700"/>
      <c r="GYP149" s="700"/>
      <c r="GYQ149" s="700"/>
      <c r="GYR149" s="700"/>
      <c r="GYS149" s="700"/>
      <c r="GYT149" s="700"/>
      <c r="GYU149" s="700"/>
      <c r="GYV149" s="700"/>
      <c r="GYW149" s="700"/>
      <c r="GYX149" s="700"/>
      <c r="GYY149" s="700"/>
      <c r="GYZ149" s="700"/>
      <c r="GZA149" s="700"/>
      <c r="GZB149" s="700"/>
      <c r="GZC149" s="700"/>
      <c r="GZD149" s="700"/>
      <c r="GZE149" s="700"/>
      <c r="GZF149" s="700"/>
      <c r="GZG149" s="700"/>
      <c r="GZH149" s="700"/>
      <c r="GZI149" s="700"/>
      <c r="GZJ149" s="700"/>
      <c r="GZK149" s="700"/>
      <c r="GZL149" s="700"/>
      <c r="GZM149" s="700"/>
      <c r="GZN149" s="700"/>
      <c r="GZO149" s="700"/>
      <c r="GZP149" s="700"/>
      <c r="GZQ149" s="700"/>
      <c r="GZR149" s="700"/>
      <c r="GZS149" s="700"/>
      <c r="GZT149" s="700"/>
      <c r="GZU149" s="700"/>
      <c r="GZV149" s="700"/>
      <c r="GZW149" s="700"/>
      <c r="GZX149" s="700"/>
      <c r="GZY149" s="700"/>
      <c r="GZZ149" s="700"/>
      <c r="HAA149" s="700"/>
      <c r="HAB149" s="700"/>
      <c r="HAC149" s="700"/>
      <c r="HAD149" s="700"/>
      <c r="HAE149" s="700"/>
      <c r="HAF149" s="700"/>
      <c r="HAG149" s="700"/>
      <c r="HAH149" s="700"/>
      <c r="HAI149" s="700"/>
      <c r="HAJ149" s="700"/>
      <c r="HAK149" s="700"/>
      <c r="HAL149" s="700"/>
      <c r="HAM149" s="700"/>
      <c r="HAN149" s="700"/>
      <c r="HAO149" s="700"/>
      <c r="HAP149" s="700"/>
      <c r="HAQ149" s="700"/>
      <c r="HAR149" s="700"/>
      <c r="HAS149" s="700"/>
      <c r="HAT149" s="700"/>
      <c r="HAU149" s="700"/>
      <c r="HAV149" s="700"/>
      <c r="HAW149" s="700"/>
      <c r="HAX149" s="700"/>
      <c r="HAY149" s="700"/>
      <c r="HAZ149" s="700"/>
      <c r="HBA149" s="700"/>
      <c r="HBB149" s="700"/>
      <c r="HBC149" s="700"/>
      <c r="HBD149" s="700"/>
      <c r="HBE149" s="700"/>
      <c r="HBF149" s="700"/>
      <c r="HBG149" s="700"/>
      <c r="HBH149" s="700"/>
      <c r="HBI149" s="700"/>
      <c r="HBJ149" s="700"/>
      <c r="HBK149" s="700"/>
      <c r="HBL149" s="700"/>
      <c r="HBM149" s="700"/>
      <c r="HBN149" s="700"/>
      <c r="HBO149" s="700"/>
      <c r="HBP149" s="700"/>
      <c r="HBQ149" s="700"/>
      <c r="HBR149" s="700"/>
      <c r="HBS149" s="700"/>
      <c r="HBT149" s="700"/>
      <c r="HBU149" s="700"/>
      <c r="HBV149" s="700"/>
      <c r="HBW149" s="700"/>
      <c r="HBX149" s="700"/>
      <c r="HBY149" s="700"/>
      <c r="HBZ149" s="700"/>
      <c r="HCA149" s="700"/>
      <c r="HCB149" s="700"/>
      <c r="HCC149" s="700"/>
      <c r="HCD149" s="700"/>
      <c r="HCE149" s="700"/>
      <c r="HCF149" s="700"/>
      <c r="HCG149" s="700"/>
      <c r="HCH149" s="700"/>
      <c r="HCI149" s="700"/>
      <c r="HCJ149" s="700"/>
      <c r="HCK149" s="700"/>
      <c r="HCL149" s="700"/>
      <c r="HCM149" s="700"/>
      <c r="HCN149" s="700"/>
      <c r="HCO149" s="700"/>
      <c r="HCP149" s="700"/>
      <c r="HCQ149" s="700"/>
      <c r="HCR149" s="700"/>
      <c r="HCS149" s="700"/>
      <c r="HCT149" s="700"/>
      <c r="HCU149" s="700"/>
      <c r="HCV149" s="700"/>
      <c r="HCW149" s="700"/>
      <c r="HCX149" s="700"/>
      <c r="HCY149" s="700"/>
      <c r="HCZ149" s="700"/>
      <c r="HDA149" s="700"/>
      <c r="HDB149" s="700"/>
      <c r="HDC149" s="700"/>
      <c r="HDD149" s="700"/>
      <c r="HDE149" s="700"/>
      <c r="HDF149" s="700"/>
      <c r="HDG149" s="700"/>
      <c r="HDH149" s="700"/>
      <c r="HDI149" s="700"/>
      <c r="HDJ149" s="700"/>
      <c r="HDK149" s="700"/>
      <c r="HDL149" s="700"/>
      <c r="HDM149" s="700"/>
      <c r="HDN149" s="700"/>
      <c r="HDO149" s="700"/>
      <c r="HDP149" s="700"/>
      <c r="HDQ149" s="700"/>
      <c r="HDR149" s="700"/>
      <c r="HDS149" s="700"/>
      <c r="HDT149" s="700"/>
      <c r="HDU149" s="700"/>
      <c r="HDV149" s="700"/>
      <c r="HDW149" s="700"/>
      <c r="HDX149" s="700"/>
      <c r="HDY149" s="700"/>
      <c r="HDZ149" s="700"/>
      <c r="HEA149" s="700"/>
      <c r="HEB149" s="700"/>
      <c r="HEC149" s="700"/>
      <c r="HED149" s="700"/>
      <c r="HEE149" s="700"/>
      <c r="HEF149" s="700"/>
      <c r="HEG149" s="700"/>
      <c r="HEH149" s="700"/>
      <c r="HEI149" s="700"/>
      <c r="HEJ149" s="700"/>
      <c r="HEK149" s="700"/>
      <c r="HEL149" s="700"/>
      <c r="HEM149" s="700"/>
      <c r="HEN149" s="700"/>
      <c r="HEO149" s="700"/>
      <c r="HEP149" s="700"/>
      <c r="HEQ149" s="700"/>
      <c r="HER149" s="700"/>
      <c r="HES149" s="700"/>
      <c r="HET149" s="700"/>
      <c r="HEU149" s="700"/>
      <c r="HEV149" s="700"/>
      <c r="HEW149" s="700"/>
      <c r="HEX149" s="700"/>
      <c r="HEY149" s="700"/>
      <c r="HEZ149" s="700"/>
      <c r="HFA149" s="700"/>
      <c r="HFB149" s="700"/>
      <c r="HFC149" s="700"/>
      <c r="HFD149" s="700"/>
      <c r="HFE149" s="700"/>
      <c r="HFF149" s="700"/>
      <c r="HFG149" s="700"/>
      <c r="HFH149" s="700"/>
      <c r="HFI149" s="700"/>
      <c r="HFJ149" s="700"/>
      <c r="HFK149" s="700"/>
      <c r="HFL149" s="700"/>
      <c r="HFM149" s="700"/>
      <c r="HFN149" s="700"/>
      <c r="HFO149" s="700"/>
      <c r="HFP149" s="700"/>
      <c r="HFQ149" s="700"/>
      <c r="HFR149" s="700"/>
      <c r="HFS149" s="700"/>
      <c r="HFT149" s="700"/>
      <c r="HFU149" s="700"/>
      <c r="HFV149" s="700"/>
      <c r="HFW149" s="700"/>
      <c r="HFX149" s="700"/>
      <c r="HFY149" s="700"/>
      <c r="HFZ149" s="700"/>
      <c r="HGA149" s="700"/>
      <c r="HGB149" s="700"/>
      <c r="HGC149" s="700"/>
      <c r="HGD149" s="700"/>
      <c r="HGE149" s="700"/>
      <c r="HGF149" s="700"/>
      <c r="HGG149" s="700"/>
      <c r="HGH149" s="700"/>
      <c r="HGI149" s="700"/>
      <c r="HGJ149" s="700"/>
      <c r="HGK149" s="700"/>
      <c r="HGL149" s="700"/>
      <c r="HGM149" s="700"/>
      <c r="HGN149" s="700"/>
      <c r="HGO149" s="700"/>
      <c r="HGP149" s="700"/>
      <c r="HGQ149" s="700"/>
      <c r="HGR149" s="700"/>
      <c r="HGS149" s="700"/>
      <c r="HGT149" s="700"/>
      <c r="HGU149" s="700"/>
      <c r="HGV149" s="700"/>
      <c r="HGW149" s="700"/>
      <c r="HGX149" s="700"/>
      <c r="HGY149" s="700"/>
      <c r="HGZ149" s="700"/>
      <c r="HHA149" s="700"/>
      <c r="HHB149" s="700"/>
      <c r="HHC149" s="700"/>
      <c r="HHD149" s="700"/>
      <c r="HHE149" s="700"/>
      <c r="HHF149" s="700"/>
      <c r="HHG149" s="700"/>
      <c r="HHH149" s="700"/>
      <c r="HHI149" s="700"/>
      <c r="HHJ149" s="700"/>
      <c r="HHK149" s="700"/>
      <c r="HHL149" s="700"/>
      <c r="HHM149" s="700"/>
      <c r="HHN149" s="700"/>
      <c r="HHO149" s="700"/>
      <c r="HHP149" s="700"/>
      <c r="HHQ149" s="700"/>
      <c r="HHR149" s="700"/>
      <c r="HHS149" s="700"/>
      <c r="HHT149" s="700"/>
      <c r="HHU149" s="700"/>
      <c r="HHV149" s="700"/>
      <c r="HHW149" s="700"/>
      <c r="HHX149" s="700"/>
      <c r="HHY149" s="700"/>
      <c r="HHZ149" s="700"/>
      <c r="HIA149" s="700"/>
      <c r="HIB149" s="700"/>
      <c r="HIC149" s="700"/>
      <c r="HID149" s="700"/>
      <c r="HIE149" s="700"/>
      <c r="HIF149" s="700"/>
      <c r="HIG149" s="700"/>
      <c r="HIH149" s="700"/>
      <c r="HII149" s="700"/>
      <c r="HIJ149" s="700"/>
      <c r="HIK149" s="700"/>
      <c r="HIL149" s="700"/>
      <c r="HIM149" s="700"/>
      <c r="HIN149" s="700"/>
      <c r="HIO149" s="700"/>
      <c r="HIP149" s="700"/>
      <c r="HIQ149" s="700"/>
      <c r="HIR149" s="700"/>
      <c r="HIS149" s="700"/>
      <c r="HIT149" s="700"/>
      <c r="HIU149" s="700"/>
      <c r="HIV149" s="700"/>
      <c r="HIW149" s="700"/>
      <c r="HIX149" s="700"/>
      <c r="HIY149" s="700"/>
      <c r="HIZ149" s="700"/>
      <c r="HJA149" s="700"/>
      <c r="HJB149" s="700"/>
      <c r="HJC149" s="700"/>
      <c r="HJD149" s="700"/>
      <c r="HJE149" s="700"/>
      <c r="HJF149" s="700"/>
      <c r="HJG149" s="700"/>
      <c r="HJH149" s="700"/>
      <c r="HJI149" s="700"/>
      <c r="HJJ149" s="700"/>
      <c r="HJK149" s="700"/>
      <c r="HJL149" s="700"/>
      <c r="HJM149" s="700"/>
      <c r="HJN149" s="700"/>
      <c r="HJO149" s="700"/>
      <c r="HJP149" s="700"/>
      <c r="HJQ149" s="700"/>
      <c r="HJR149" s="700"/>
      <c r="HJS149" s="700"/>
      <c r="HJT149" s="700"/>
      <c r="HJU149" s="700"/>
      <c r="HJV149" s="700"/>
      <c r="HJW149" s="700"/>
      <c r="HJX149" s="700"/>
      <c r="HJY149" s="700"/>
      <c r="HJZ149" s="700"/>
      <c r="HKA149" s="700"/>
      <c r="HKB149" s="700"/>
      <c r="HKC149" s="700"/>
      <c r="HKD149" s="700"/>
      <c r="HKE149" s="700"/>
      <c r="HKF149" s="700"/>
      <c r="HKG149" s="700"/>
      <c r="HKH149" s="700"/>
      <c r="HKI149" s="700"/>
      <c r="HKJ149" s="700"/>
      <c r="HKK149" s="700"/>
      <c r="HKL149" s="700"/>
      <c r="HKM149" s="700"/>
      <c r="HKN149" s="700"/>
      <c r="HKO149" s="700"/>
      <c r="HKP149" s="700"/>
      <c r="HKQ149" s="700"/>
      <c r="HKR149" s="700"/>
      <c r="HKS149" s="700"/>
      <c r="HKT149" s="700"/>
      <c r="HKU149" s="700"/>
      <c r="HKV149" s="700"/>
      <c r="HKW149" s="700"/>
      <c r="HKX149" s="700"/>
      <c r="HKY149" s="700"/>
      <c r="HKZ149" s="700"/>
      <c r="HLA149" s="700"/>
      <c r="HLB149" s="700"/>
      <c r="HLC149" s="700"/>
      <c r="HLD149" s="700"/>
      <c r="HLE149" s="700"/>
      <c r="HLF149" s="700"/>
      <c r="HLG149" s="700"/>
      <c r="HLH149" s="700"/>
      <c r="HLI149" s="700"/>
      <c r="HLJ149" s="700"/>
      <c r="HLK149" s="700"/>
      <c r="HLL149" s="700"/>
      <c r="HLM149" s="700"/>
      <c r="HLN149" s="700"/>
      <c r="HLO149" s="700"/>
      <c r="HLP149" s="700"/>
      <c r="HLQ149" s="700"/>
      <c r="HLR149" s="700"/>
      <c r="HLS149" s="700"/>
      <c r="HLT149" s="700"/>
      <c r="HLU149" s="700"/>
      <c r="HLV149" s="700"/>
      <c r="HLW149" s="700"/>
      <c r="HLX149" s="700"/>
      <c r="HLY149" s="700"/>
      <c r="HLZ149" s="700"/>
      <c r="HMA149" s="700"/>
      <c r="HMB149" s="700"/>
      <c r="HMC149" s="700"/>
      <c r="HMD149" s="700"/>
      <c r="HME149" s="700"/>
      <c r="HMF149" s="700"/>
      <c r="HMG149" s="700"/>
      <c r="HMH149" s="700"/>
      <c r="HMI149" s="700"/>
      <c r="HMJ149" s="700"/>
      <c r="HMK149" s="700"/>
      <c r="HML149" s="700"/>
      <c r="HMM149" s="700"/>
      <c r="HMN149" s="700"/>
      <c r="HMO149" s="700"/>
      <c r="HMP149" s="700"/>
      <c r="HMQ149" s="700"/>
      <c r="HMR149" s="700"/>
      <c r="HMS149" s="700"/>
      <c r="HMT149" s="700"/>
      <c r="HMU149" s="700"/>
      <c r="HMV149" s="700"/>
      <c r="HMW149" s="700"/>
      <c r="HMX149" s="700"/>
      <c r="HMY149" s="700"/>
      <c r="HMZ149" s="700"/>
      <c r="HNA149" s="700"/>
      <c r="HNB149" s="700"/>
      <c r="HNC149" s="700"/>
      <c r="HND149" s="700"/>
      <c r="HNE149" s="700"/>
      <c r="HNF149" s="700"/>
      <c r="HNG149" s="700"/>
      <c r="HNH149" s="700"/>
      <c r="HNI149" s="700"/>
      <c r="HNJ149" s="700"/>
      <c r="HNK149" s="700"/>
      <c r="HNL149" s="700"/>
      <c r="HNM149" s="700"/>
      <c r="HNN149" s="700"/>
      <c r="HNO149" s="700"/>
      <c r="HNP149" s="700"/>
      <c r="HNQ149" s="700"/>
      <c r="HNR149" s="700"/>
      <c r="HNS149" s="700"/>
      <c r="HNT149" s="700"/>
      <c r="HNU149" s="700"/>
      <c r="HNV149" s="700"/>
      <c r="HNW149" s="700"/>
      <c r="HNX149" s="700"/>
      <c r="HNY149" s="700"/>
      <c r="HNZ149" s="700"/>
      <c r="HOA149" s="700"/>
      <c r="HOB149" s="700"/>
      <c r="HOC149" s="700"/>
      <c r="HOD149" s="700"/>
      <c r="HOE149" s="700"/>
      <c r="HOF149" s="700"/>
      <c r="HOG149" s="700"/>
      <c r="HOH149" s="700"/>
      <c r="HOI149" s="700"/>
      <c r="HOJ149" s="700"/>
      <c r="HOK149" s="700"/>
      <c r="HOL149" s="700"/>
      <c r="HOM149" s="700"/>
      <c r="HON149" s="700"/>
      <c r="HOO149" s="700"/>
      <c r="HOP149" s="700"/>
      <c r="HOQ149" s="700"/>
      <c r="HOR149" s="700"/>
      <c r="HOS149" s="700"/>
      <c r="HOT149" s="700"/>
      <c r="HOU149" s="700"/>
      <c r="HOV149" s="700"/>
      <c r="HOW149" s="700"/>
      <c r="HOX149" s="700"/>
      <c r="HOY149" s="700"/>
      <c r="HOZ149" s="700"/>
      <c r="HPA149" s="700"/>
      <c r="HPB149" s="700"/>
      <c r="HPC149" s="700"/>
      <c r="HPD149" s="700"/>
      <c r="HPE149" s="700"/>
      <c r="HPF149" s="700"/>
      <c r="HPG149" s="700"/>
      <c r="HPH149" s="700"/>
      <c r="HPI149" s="700"/>
      <c r="HPJ149" s="700"/>
      <c r="HPK149" s="700"/>
      <c r="HPL149" s="700"/>
      <c r="HPM149" s="700"/>
      <c r="HPN149" s="700"/>
      <c r="HPO149" s="700"/>
      <c r="HPP149" s="700"/>
      <c r="HPQ149" s="700"/>
      <c r="HPR149" s="700"/>
      <c r="HPS149" s="700"/>
      <c r="HPT149" s="700"/>
      <c r="HPU149" s="700"/>
      <c r="HPV149" s="700"/>
      <c r="HPW149" s="700"/>
      <c r="HPX149" s="700"/>
      <c r="HPY149" s="700"/>
      <c r="HPZ149" s="700"/>
      <c r="HQA149" s="700"/>
      <c r="HQB149" s="700"/>
      <c r="HQC149" s="700"/>
      <c r="HQD149" s="700"/>
      <c r="HQE149" s="700"/>
      <c r="HQF149" s="700"/>
      <c r="HQG149" s="700"/>
      <c r="HQH149" s="700"/>
      <c r="HQI149" s="700"/>
      <c r="HQJ149" s="700"/>
      <c r="HQK149" s="700"/>
      <c r="HQL149" s="700"/>
      <c r="HQM149" s="700"/>
      <c r="HQN149" s="700"/>
      <c r="HQO149" s="700"/>
      <c r="HQP149" s="700"/>
      <c r="HQQ149" s="700"/>
      <c r="HQR149" s="700"/>
      <c r="HQS149" s="700"/>
      <c r="HQT149" s="700"/>
      <c r="HQU149" s="700"/>
      <c r="HQV149" s="700"/>
      <c r="HQW149" s="700"/>
      <c r="HQX149" s="700"/>
      <c r="HQY149" s="700"/>
      <c r="HQZ149" s="700"/>
      <c r="HRA149" s="700"/>
      <c r="HRB149" s="700"/>
      <c r="HRC149" s="700"/>
      <c r="HRD149" s="700"/>
      <c r="HRE149" s="700"/>
      <c r="HRF149" s="700"/>
      <c r="HRG149" s="700"/>
      <c r="HRH149" s="700"/>
      <c r="HRI149" s="700"/>
      <c r="HRJ149" s="700"/>
      <c r="HRK149" s="700"/>
      <c r="HRL149" s="700"/>
      <c r="HRM149" s="700"/>
      <c r="HRN149" s="700"/>
      <c r="HRO149" s="700"/>
      <c r="HRP149" s="700"/>
      <c r="HRQ149" s="700"/>
      <c r="HRR149" s="700"/>
      <c r="HRS149" s="700"/>
      <c r="HRT149" s="700"/>
      <c r="HRU149" s="700"/>
      <c r="HRV149" s="700"/>
      <c r="HRW149" s="700"/>
      <c r="HRX149" s="700"/>
      <c r="HRY149" s="700"/>
      <c r="HRZ149" s="700"/>
      <c r="HSA149" s="700"/>
      <c r="HSB149" s="700"/>
      <c r="HSC149" s="700"/>
      <c r="HSD149" s="700"/>
      <c r="HSE149" s="700"/>
      <c r="HSF149" s="700"/>
      <c r="HSG149" s="700"/>
      <c r="HSH149" s="700"/>
      <c r="HSI149" s="700"/>
      <c r="HSJ149" s="700"/>
      <c r="HSK149" s="700"/>
      <c r="HSL149" s="700"/>
      <c r="HSM149" s="700"/>
      <c r="HSN149" s="700"/>
      <c r="HSO149" s="700"/>
      <c r="HSP149" s="700"/>
      <c r="HSQ149" s="700"/>
      <c r="HSR149" s="700"/>
      <c r="HSS149" s="700"/>
      <c r="HST149" s="700"/>
      <c r="HSU149" s="700"/>
      <c r="HSV149" s="700"/>
      <c r="HSW149" s="700"/>
      <c r="HSX149" s="700"/>
      <c r="HSY149" s="700"/>
      <c r="HSZ149" s="700"/>
      <c r="HTA149" s="700"/>
      <c r="HTB149" s="700"/>
      <c r="HTC149" s="700"/>
      <c r="HTD149" s="700"/>
      <c r="HTE149" s="700"/>
      <c r="HTF149" s="700"/>
      <c r="HTG149" s="700"/>
      <c r="HTH149" s="700"/>
      <c r="HTI149" s="700"/>
      <c r="HTJ149" s="700"/>
      <c r="HTK149" s="700"/>
      <c r="HTL149" s="700"/>
      <c r="HTM149" s="700"/>
      <c r="HTN149" s="700"/>
      <c r="HTO149" s="700"/>
      <c r="HTP149" s="700"/>
      <c r="HTQ149" s="700"/>
      <c r="HTR149" s="700"/>
      <c r="HTS149" s="700"/>
      <c r="HTT149" s="700"/>
      <c r="HTU149" s="700"/>
      <c r="HTV149" s="700"/>
      <c r="HTW149" s="700"/>
      <c r="HTX149" s="700"/>
      <c r="HTY149" s="700"/>
      <c r="HTZ149" s="700"/>
      <c r="HUA149" s="700"/>
      <c r="HUB149" s="700"/>
      <c r="HUC149" s="700"/>
      <c r="HUD149" s="700"/>
      <c r="HUE149" s="700"/>
      <c r="HUF149" s="700"/>
      <c r="HUG149" s="700"/>
      <c r="HUH149" s="700"/>
      <c r="HUI149" s="700"/>
      <c r="HUJ149" s="700"/>
      <c r="HUK149" s="700"/>
      <c r="HUL149" s="700"/>
      <c r="HUM149" s="700"/>
      <c r="HUN149" s="700"/>
      <c r="HUO149" s="700"/>
      <c r="HUP149" s="700"/>
      <c r="HUQ149" s="700"/>
      <c r="HUR149" s="700"/>
      <c r="HUS149" s="700"/>
      <c r="HUT149" s="700"/>
      <c r="HUU149" s="700"/>
      <c r="HUV149" s="700"/>
      <c r="HUW149" s="700"/>
      <c r="HUX149" s="700"/>
      <c r="HUY149" s="700"/>
      <c r="HUZ149" s="700"/>
      <c r="HVA149" s="700"/>
      <c r="HVB149" s="700"/>
      <c r="HVC149" s="700"/>
      <c r="HVD149" s="700"/>
      <c r="HVE149" s="700"/>
      <c r="HVF149" s="700"/>
      <c r="HVG149" s="700"/>
      <c r="HVH149" s="700"/>
      <c r="HVI149" s="700"/>
      <c r="HVJ149" s="700"/>
      <c r="HVK149" s="700"/>
      <c r="HVL149" s="700"/>
      <c r="HVM149" s="700"/>
      <c r="HVN149" s="700"/>
      <c r="HVO149" s="700"/>
      <c r="HVP149" s="700"/>
      <c r="HVQ149" s="700"/>
      <c r="HVR149" s="700"/>
      <c r="HVS149" s="700"/>
      <c r="HVT149" s="700"/>
      <c r="HVU149" s="700"/>
      <c r="HVV149" s="700"/>
      <c r="HVW149" s="700"/>
      <c r="HVX149" s="700"/>
      <c r="HVY149" s="700"/>
      <c r="HVZ149" s="700"/>
      <c r="HWA149" s="700"/>
      <c r="HWB149" s="700"/>
      <c r="HWC149" s="700"/>
      <c r="HWD149" s="700"/>
      <c r="HWE149" s="700"/>
      <c r="HWF149" s="700"/>
      <c r="HWG149" s="700"/>
      <c r="HWH149" s="700"/>
      <c r="HWI149" s="700"/>
      <c r="HWJ149" s="700"/>
      <c r="HWK149" s="700"/>
      <c r="HWL149" s="700"/>
      <c r="HWM149" s="700"/>
      <c r="HWN149" s="700"/>
      <c r="HWO149" s="700"/>
      <c r="HWP149" s="700"/>
      <c r="HWQ149" s="700"/>
      <c r="HWR149" s="700"/>
      <c r="HWS149" s="700"/>
      <c r="HWT149" s="700"/>
      <c r="HWU149" s="700"/>
      <c r="HWV149" s="700"/>
      <c r="HWW149" s="700"/>
      <c r="HWX149" s="700"/>
      <c r="HWY149" s="700"/>
      <c r="HWZ149" s="700"/>
      <c r="HXA149" s="700"/>
      <c r="HXB149" s="700"/>
      <c r="HXC149" s="700"/>
      <c r="HXD149" s="700"/>
      <c r="HXE149" s="700"/>
      <c r="HXF149" s="700"/>
      <c r="HXG149" s="700"/>
      <c r="HXH149" s="700"/>
      <c r="HXI149" s="700"/>
      <c r="HXJ149" s="700"/>
      <c r="HXK149" s="700"/>
      <c r="HXL149" s="700"/>
      <c r="HXM149" s="700"/>
      <c r="HXN149" s="700"/>
      <c r="HXO149" s="700"/>
      <c r="HXP149" s="700"/>
      <c r="HXQ149" s="700"/>
      <c r="HXR149" s="700"/>
      <c r="HXS149" s="700"/>
      <c r="HXT149" s="700"/>
      <c r="HXU149" s="700"/>
      <c r="HXV149" s="700"/>
      <c r="HXW149" s="700"/>
      <c r="HXX149" s="700"/>
      <c r="HXY149" s="700"/>
      <c r="HXZ149" s="700"/>
      <c r="HYA149" s="700"/>
      <c r="HYB149" s="700"/>
      <c r="HYC149" s="700"/>
      <c r="HYD149" s="700"/>
      <c r="HYE149" s="700"/>
      <c r="HYF149" s="700"/>
      <c r="HYG149" s="700"/>
      <c r="HYH149" s="700"/>
      <c r="HYI149" s="700"/>
      <c r="HYJ149" s="700"/>
      <c r="HYK149" s="700"/>
      <c r="HYL149" s="700"/>
      <c r="HYM149" s="700"/>
      <c r="HYN149" s="700"/>
      <c r="HYO149" s="700"/>
      <c r="HYP149" s="700"/>
      <c r="HYQ149" s="700"/>
      <c r="HYR149" s="700"/>
      <c r="HYS149" s="700"/>
      <c r="HYT149" s="700"/>
      <c r="HYU149" s="700"/>
      <c r="HYV149" s="700"/>
      <c r="HYW149" s="700"/>
      <c r="HYX149" s="700"/>
      <c r="HYY149" s="700"/>
      <c r="HYZ149" s="700"/>
      <c r="HZA149" s="700"/>
      <c r="HZB149" s="700"/>
      <c r="HZC149" s="700"/>
      <c r="HZD149" s="700"/>
      <c r="HZE149" s="700"/>
      <c r="HZF149" s="700"/>
      <c r="HZG149" s="700"/>
      <c r="HZH149" s="700"/>
      <c r="HZI149" s="700"/>
      <c r="HZJ149" s="700"/>
      <c r="HZK149" s="700"/>
      <c r="HZL149" s="700"/>
      <c r="HZM149" s="700"/>
      <c r="HZN149" s="700"/>
      <c r="HZO149" s="700"/>
      <c r="HZP149" s="700"/>
      <c r="HZQ149" s="700"/>
      <c r="HZR149" s="700"/>
      <c r="HZS149" s="700"/>
      <c r="HZT149" s="700"/>
      <c r="HZU149" s="700"/>
      <c r="HZV149" s="700"/>
      <c r="HZW149" s="700"/>
      <c r="HZX149" s="700"/>
      <c r="HZY149" s="700"/>
      <c r="HZZ149" s="700"/>
      <c r="IAA149" s="700"/>
      <c r="IAB149" s="700"/>
      <c r="IAC149" s="700"/>
      <c r="IAD149" s="700"/>
      <c r="IAE149" s="700"/>
      <c r="IAF149" s="700"/>
      <c r="IAG149" s="700"/>
      <c r="IAH149" s="700"/>
      <c r="IAI149" s="700"/>
      <c r="IAJ149" s="700"/>
      <c r="IAK149" s="700"/>
      <c r="IAL149" s="700"/>
      <c r="IAM149" s="700"/>
      <c r="IAN149" s="700"/>
      <c r="IAO149" s="700"/>
      <c r="IAP149" s="700"/>
      <c r="IAQ149" s="700"/>
      <c r="IAR149" s="700"/>
      <c r="IAS149" s="700"/>
      <c r="IAT149" s="700"/>
      <c r="IAU149" s="700"/>
      <c r="IAV149" s="700"/>
      <c r="IAW149" s="700"/>
      <c r="IAX149" s="700"/>
      <c r="IAY149" s="700"/>
      <c r="IAZ149" s="700"/>
      <c r="IBA149" s="700"/>
      <c r="IBB149" s="700"/>
      <c r="IBC149" s="700"/>
      <c r="IBD149" s="700"/>
      <c r="IBE149" s="700"/>
      <c r="IBF149" s="700"/>
      <c r="IBG149" s="700"/>
      <c r="IBH149" s="700"/>
      <c r="IBI149" s="700"/>
      <c r="IBJ149" s="700"/>
      <c r="IBK149" s="700"/>
      <c r="IBL149" s="700"/>
      <c r="IBM149" s="700"/>
      <c r="IBN149" s="700"/>
      <c r="IBO149" s="700"/>
      <c r="IBP149" s="700"/>
      <c r="IBQ149" s="700"/>
      <c r="IBR149" s="700"/>
      <c r="IBS149" s="700"/>
      <c r="IBT149" s="700"/>
      <c r="IBU149" s="700"/>
      <c r="IBV149" s="700"/>
      <c r="IBW149" s="700"/>
      <c r="IBX149" s="700"/>
      <c r="IBY149" s="700"/>
      <c r="IBZ149" s="700"/>
      <c r="ICA149" s="700"/>
      <c r="ICB149" s="700"/>
      <c r="ICC149" s="700"/>
      <c r="ICD149" s="700"/>
      <c r="ICE149" s="700"/>
      <c r="ICF149" s="700"/>
      <c r="ICG149" s="700"/>
      <c r="ICH149" s="700"/>
      <c r="ICI149" s="700"/>
      <c r="ICJ149" s="700"/>
      <c r="ICK149" s="700"/>
      <c r="ICL149" s="700"/>
      <c r="ICM149" s="700"/>
      <c r="ICN149" s="700"/>
      <c r="ICO149" s="700"/>
      <c r="ICP149" s="700"/>
      <c r="ICQ149" s="700"/>
      <c r="ICR149" s="700"/>
      <c r="ICS149" s="700"/>
      <c r="ICT149" s="700"/>
      <c r="ICU149" s="700"/>
      <c r="ICV149" s="700"/>
      <c r="ICW149" s="700"/>
      <c r="ICX149" s="700"/>
      <c r="ICY149" s="700"/>
      <c r="ICZ149" s="700"/>
      <c r="IDA149" s="700"/>
      <c r="IDB149" s="700"/>
      <c r="IDC149" s="700"/>
      <c r="IDD149" s="700"/>
      <c r="IDE149" s="700"/>
      <c r="IDF149" s="700"/>
      <c r="IDG149" s="700"/>
      <c r="IDH149" s="700"/>
      <c r="IDI149" s="700"/>
      <c r="IDJ149" s="700"/>
      <c r="IDK149" s="700"/>
      <c r="IDL149" s="700"/>
      <c r="IDM149" s="700"/>
      <c r="IDN149" s="700"/>
      <c r="IDO149" s="700"/>
      <c r="IDP149" s="700"/>
      <c r="IDQ149" s="700"/>
      <c r="IDR149" s="700"/>
      <c r="IDS149" s="700"/>
      <c r="IDT149" s="700"/>
      <c r="IDU149" s="700"/>
      <c r="IDV149" s="700"/>
      <c r="IDW149" s="700"/>
      <c r="IDX149" s="700"/>
      <c r="IDY149" s="700"/>
      <c r="IDZ149" s="700"/>
      <c r="IEA149" s="700"/>
      <c r="IEB149" s="700"/>
      <c r="IEC149" s="700"/>
      <c r="IED149" s="700"/>
      <c r="IEE149" s="700"/>
      <c r="IEF149" s="700"/>
      <c r="IEG149" s="700"/>
      <c r="IEH149" s="700"/>
      <c r="IEI149" s="700"/>
      <c r="IEJ149" s="700"/>
      <c r="IEK149" s="700"/>
      <c r="IEL149" s="700"/>
      <c r="IEM149" s="700"/>
      <c r="IEN149" s="700"/>
      <c r="IEO149" s="700"/>
      <c r="IEP149" s="700"/>
      <c r="IEQ149" s="700"/>
      <c r="IER149" s="700"/>
      <c r="IES149" s="700"/>
      <c r="IET149" s="700"/>
      <c r="IEU149" s="700"/>
      <c r="IEV149" s="700"/>
      <c r="IEW149" s="700"/>
      <c r="IEX149" s="700"/>
      <c r="IEY149" s="700"/>
      <c r="IEZ149" s="700"/>
      <c r="IFA149" s="700"/>
      <c r="IFB149" s="700"/>
      <c r="IFC149" s="700"/>
      <c r="IFD149" s="700"/>
      <c r="IFE149" s="700"/>
      <c r="IFF149" s="700"/>
      <c r="IFG149" s="700"/>
      <c r="IFH149" s="700"/>
      <c r="IFI149" s="700"/>
      <c r="IFJ149" s="700"/>
      <c r="IFK149" s="700"/>
      <c r="IFL149" s="700"/>
      <c r="IFM149" s="700"/>
      <c r="IFN149" s="700"/>
      <c r="IFO149" s="700"/>
      <c r="IFP149" s="700"/>
      <c r="IFQ149" s="700"/>
      <c r="IFR149" s="700"/>
      <c r="IFS149" s="700"/>
      <c r="IFT149" s="700"/>
      <c r="IFU149" s="700"/>
      <c r="IFV149" s="700"/>
      <c r="IFW149" s="700"/>
      <c r="IFX149" s="700"/>
      <c r="IFY149" s="700"/>
      <c r="IFZ149" s="700"/>
      <c r="IGA149" s="700"/>
      <c r="IGB149" s="700"/>
      <c r="IGC149" s="700"/>
      <c r="IGD149" s="700"/>
      <c r="IGE149" s="700"/>
      <c r="IGF149" s="700"/>
      <c r="IGG149" s="700"/>
      <c r="IGH149" s="700"/>
      <c r="IGI149" s="700"/>
      <c r="IGJ149" s="700"/>
      <c r="IGK149" s="700"/>
      <c r="IGL149" s="700"/>
      <c r="IGM149" s="700"/>
      <c r="IGN149" s="700"/>
      <c r="IGO149" s="700"/>
      <c r="IGP149" s="700"/>
      <c r="IGQ149" s="700"/>
      <c r="IGR149" s="700"/>
      <c r="IGS149" s="700"/>
      <c r="IGT149" s="700"/>
      <c r="IGU149" s="700"/>
      <c r="IGV149" s="700"/>
      <c r="IGW149" s="700"/>
      <c r="IGX149" s="700"/>
      <c r="IGY149" s="700"/>
      <c r="IGZ149" s="700"/>
      <c r="IHA149" s="700"/>
      <c r="IHB149" s="700"/>
      <c r="IHC149" s="700"/>
      <c r="IHD149" s="700"/>
      <c r="IHE149" s="700"/>
      <c r="IHF149" s="700"/>
      <c r="IHG149" s="700"/>
      <c r="IHH149" s="700"/>
      <c r="IHI149" s="700"/>
      <c r="IHJ149" s="700"/>
      <c r="IHK149" s="700"/>
      <c r="IHL149" s="700"/>
      <c r="IHM149" s="700"/>
      <c r="IHN149" s="700"/>
      <c r="IHO149" s="700"/>
      <c r="IHP149" s="700"/>
      <c r="IHQ149" s="700"/>
      <c r="IHR149" s="700"/>
      <c r="IHS149" s="700"/>
      <c r="IHT149" s="700"/>
      <c r="IHU149" s="700"/>
      <c r="IHV149" s="700"/>
      <c r="IHW149" s="700"/>
      <c r="IHX149" s="700"/>
      <c r="IHY149" s="700"/>
      <c r="IHZ149" s="700"/>
      <c r="IIA149" s="700"/>
      <c r="IIB149" s="700"/>
      <c r="IIC149" s="700"/>
      <c r="IID149" s="700"/>
      <c r="IIE149" s="700"/>
      <c r="IIF149" s="700"/>
      <c r="IIG149" s="700"/>
      <c r="IIH149" s="700"/>
      <c r="III149" s="700"/>
      <c r="IIJ149" s="700"/>
      <c r="IIK149" s="700"/>
      <c r="IIL149" s="700"/>
      <c r="IIM149" s="700"/>
      <c r="IIN149" s="700"/>
      <c r="IIO149" s="700"/>
      <c r="IIP149" s="700"/>
      <c r="IIQ149" s="700"/>
      <c r="IIR149" s="700"/>
      <c r="IIS149" s="700"/>
      <c r="IIT149" s="700"/>
      <c r="IIU149" s="700"/>
      <c r="IIV149" s="700"/>
      <c r="IIW149" s="700"/>
      <c r="IIX149" s="700"/>
      <c r="IIY149" s="700"/>
      <c r="IIZ149" s="700"/>
      <c r="IJA149" s="700"/>
      <c r="IJB149" s="700"/>
      <c r="IJC149" s="700"/>
      <c r="IJD149" s="700"/>
      <c r="IJE149" s="700"/>
      <c r="IJF149" s="700"/>
      <c r="IJG149" s="700"/>
      <c r="IJH149" s="700"/>
      <c r="IJI149" s="700"/>
      <c r="IJJ149" s="700"/>
      <c r="IJK149" s="700"/>
      <c r="IJL149" s="700"/>
      <c r="IJM149" s="700"/>
      <c r="IJN149" s="700"/>
      <c r="IJO149" s="700"/>
      <c r="IJP149" s="700"/>
      <c r="IJQ149" s="700"/>
      <c r="IJR149" s="700"/>
      <c r="IJS149" s="700"/>
      <c r="IJT149" s="700"/>
      <c r="IJU149" s="700"/>
      <c r="IJV149" s="700"/>
      <c r="IJW149" s="700"/>
      <c r="IJX149" s="700"/>
      <c r="IJY149" s="700"/>
      <c r="IJZ149" s="700"/>
      <c r="IKA149" s="700"/>
      <c r="IKB149" s="700"/>
      <c r="IKC149" s="700"/>
      <c r="IKD149" s="700"/>
      <c r="IKE149" s="700"/>
      <c r="IKF149" s="700"/>
      <c r="IKG149" s="700"/>
      <c r="IKH149" s="700"/>
      <c r="IKI149" s="700"/>
      <c r="IKJ149" s="700"/>
      <c r="IKK149" s="700"/>
      <c r="IKL149" s="700"/>
      <c r="IKM149" s="700"/>
      <c r="IKN149" s="700"/>
      <c r="IKO149" s="700"/>
      <c r="IKP149" s="700"/>
      <c r="IKQ149" s="700"/>
      <c r="IKR149" s="700"/>
      <c r="IKS149" s="700"/>
      <c r="IKT149" s="700"/>
      <c r="IKU149" s="700"/>
      <c r="IKV149" s="700"/>
      <c r="IKW149" s="700"/>
      <c r="IKX149" s="700"/>
      <c r="IKY149" s="700"/>
      <c r="IKZ149" s="700"/>
      <c r="ILA149" s="700"/>
      <c r="ILB149" s="700"/>
      <c r="ILC149" s="700"/>
      <c r="ILD149" s="700"/>
      <c r="ILE149" s="700"/>
      <c r="ILF149" s="700"/>
      <c r="ILG149" s="700"/>
      <c r="ILH149" s="700"/>
      <c r="ILI149" s="700"/>
      <c r="ILJ149" s="700"/>
      <c r="ILK149" s="700"/>
      <c r="ILL149" s="700"/>
      <c r="ILM149" s="700"/>
      <c r="ILN149" s="700"/>
      <c r="ILO149" s="700"/>
      <c r="ILP149" s="700"/>
      <c r="ILQ149" s="700"/>
      <c r="ILR149" s="700"/>
      <c r="ILS149" s="700"/>
      <c r="ILT149" s="700"/>
      <c r="ILU149" s="700"/>
      <c r="ILV149" s="700"/>
      <c r="ILW149" s="700"/>
      <c r="ILX149" s="700"/>
      <c r="ILY149" s="700"/>
      <c r="ILZ149" s="700"/>
      <c r="IMA149" s="700"/>
      <c r="IMB149" s="700"/>
      <c r="IMC149" s="700"/>
      <c r="IMD149" s="700"/>
      <c r="IME149" s="700"/>
      <c r="IMF149" s="700"/>
      <c r="IMG149" s="700"/>
      <c r="IMH149" s="700"/>
      <c r="IMI149" s="700"/>
      <c r="IMJ149" s="700"/>
      <c r="IMK149" s="700"/>
      <c r="IML149" s="700"/>
      <c r="IMM149" s="700"/>
      <c r="IMN149" s="700"/>
      <c r="IMO149" s="700"/>
      <c r="IMP149" s="700"/>
      <c r="IMQ149" s="700"/>
      <c r="IMR149" s="700"/>
      <c r="IMS149" s="700"/>
      <c r="IMT149" s="700"/>
      <c r="IMU149" s="700"/>
      <c r="IMV149" s="700"/>
      <c r="IMW149" s="700"/>
      <c r="IMX149" s="700"/>
      <c r="IMY149" s="700"/>
      <c r="IMZ149" s="700"/>
      <c r="INA149" s="700"/>
      <c r="INB149" s="700"/>
      <c r="INC149" s="700"/>
      <c r="IND149" s="700"/>
      <c r="INE149" s="700"/>
      <c r="INF149" s="700"/>
      <c r="ING149" s="700"/>
      <c r="INH149" s="700"/>
      <c r="INI149" s="700"/>
      <c r="INJ149" s="700"/>
      <c r="INK149" s="700"/>
      <c r="INL149" s="700"/>
      <c r="INM149" s="700"/>
      <c r="INN149" s="700"/>
      <c r="INO149" s="700"/>
      <c r="INP149" s="700"/>
      <c r="INQ149" s="700"/>
      <c r="INR149" s="700"/>
      <c r="INS149" s="700"/>
      <c r="INT149" s="700"/>
      <c r="INU149" s="700"/>
      <c r="INV149" s="700"/>
      <c r="INW149" s="700"/>
      <c r="INX149" s="700"/>
      <c r="INY149" s="700"/>
      <c r="INZ149" s="700"/>
      <c r="IOA149" s="700"/>
      <c r="IOB149" s="700"/>
      <c r="IOC149" s="700"/>
      <c r="IOD149" s="700"/>
      <c r="IOE149" s="700"/>
      <c r="IOF149" s="700"/>
      <c r="IOG149" s="700"/>
      <c r="IOH149" s="700"/>
      <c r="IOI149" s="700"/>
      <c r="IOJ149" s="700"/>
      <c r="IOK149" s="700"/>
      <c r="IOL149" s="700"/>
      <c r="IOM149" s="700"/>
      <c r="ION149" s="700"/>
      <c r="IOO149" s="700"/>
      <c r="IOP149" s="700"/>
      <c r="IOQ149" s="700"/>
      <c r="IOR149" s="700"/>
      <c r="IOS149" s="700"/>
      <c r="IOT149" s="700"/>
      <c r="IOU149" s="700"/>
      <c r="IOV149" s="700"/>
      <c r="IOW149" s="700"/>
      <c r="IOX149" s="700"/>
      <c r="IOY149" s="700"/>
      <c r="IOZ149" s="700"/>
      <c r="IPA149" s="700"/>
      <c r="IPB149" s="700"/>
      <c r="IPC149" s="700"/>
      <c r="IPD149" s="700"/>
      <c r="IPE149" s="700"/>
      <c r="IPF149" s="700"/>
      <c r="IPG149" s="700"/>
      <c r="IPH149" s="700"/>
      <c r="IPI149" s="700"/>
      <c r="IPJ149" s="700"/>
      <c r="IPK149" s="700"/>
      <c r="IPL149" s="700"/>
      <c r="IPM149" s="700"/>
      <c r="IPN149" s="700"/>
      <c r="IPO149" s="700"/>
      <c r="IPP149" s="700"/>
      <c r="IPQ149" s="700"/>
      <c r="IPR149" s="700"/>
      <c r="IPS149" s="700"/>
      <c r="IPT149" s="700"/>
      <c r="IPU149" s="700"/>
      <c r="IPV149" s="700"/>
      <c r="IPW149" s="700"/>
      <c r="IPX149" s="700"/>
      <c r="IPY149" s="700"/>
      <c r="IPZ149" s="700"/>
      <c r="IQA149" s="700"/>
      <c r="IQB149" s="700"/>
      <c r="IQC149" s="700"/>
      <c r="IQD149" s="700"/>
      <c r="IQE149" s="700"/>
      <c r="IQF149" s="700"/>
      <c r="IQG149" s="700"/>
      <c r="IQH149" s="700"/>
      <c r="IQI149" s="700"/>
      <c r="IQJ149" s="700"/>
      <c r="IQK149" s="700"/>
      <c r="IQL149" s="700"/>
      <c r="IQM149" s="700"/>
      <c r="IQN149" s="700"/>
      <c r="IQO149" s="700"/>
      <c r="IQP149" s="700"/>
      <c r="IQQ149" s="700"/>
      <c r="IQR149" s="700"/>
      <c r="IQS149" s="700"/>
      <c r="IQT149" s="700"/>
      <c r="IQU149" s="700"/>
      <c r="IQV149" s="700"/>
      <c r="IQW149" s="700"/>
      <c r="IQX149" s="700"/>
      <c r="IQY149" s="700"/>
      <c r="IQZ149" s="700"/>
      <c r="IRA149" s="700"/>
      <c r="IRB149" s="700"/>
      <c r="IRC149" s="700"/>
      <c r="IRD149" s="700"/>
      <c r="IRE149" s="700"/>
      <c r="IRF149" s="700"/>
      <c r="IRG149" s="700"/>
      <c r="IRH149" s="700"/>
      <c r="IRI149" s="700"/>
      <c r="IRJ149" s="700"/>
      <c r="IRK149" s="700"/>
      <c r="IRL149" s="700"/>
      <c r="IRM149" s="700"/>
      <c r="IRN149" s="700"/>
      <c r="IRO149" s="700"/>
      <c r="IRP149" s="700"/>
      <c r="IRQ149" s="700"/>
      <c r="IRR149" s="700"/>
      <c r="IRS149" s="700"/>
      <c r="IRT149" s="700"/>
      <c r="IRU149" s="700"/>
      <c r="IRV149" s="700"/>
      <c r="IRW149" s="700"/>
      <c r="IRX149" s="700"/>
      <c r="IRY149" s="700"/>
      <c r="IRZ149" s="700"/>
      <c r="ISA149" s="700"/>
      <c r="ISB149" s="700"/>
      <c r="ISC149" s="700"/>
      <c r="ISD149" s="700"/>
      <c r="ISE149" s="700"/>
      <c r="ISF149" s="700"/>
      <c r="ISG149" s="700"/>
      <c r="ISH149" s="700"/>
      <c r="ISI149" s="700"/>
      <c r="ISJ149" s="700"/>
      <c r="ISK149" s="700"/>
      <c r="ISL149" s="700"/>
      <c r="ISM149" s="700"/>
      <c r="ISN149" s="700"/>
      <c r="ISO149" s="700"/>
      <c r="ISP149" s="700"/>
      <c r="ISQ149" s="700"/>
      <c r="ISR149" s="700"/>
      <c r="ISS149" s="700"/>
      <c r="IST149" s="700"/>
      <c r="ISU149" s="700"/>
      <c r="ISV149" s="700"/>
      <c r="ISW149" s="700"/>
      <c r="ISX149" s="700"/>
      <c r="ISY149" s="700"/>
      <c r="ISZ149" s="700"/>
      <c r="ITA149" s="700"/>
      <c r="ITB149" s="700"/>
      <c r="ITC149" s="700"/>
      <c r="ITD149" s="700"/>
      <c r="ITE149" s="700"/>
      <c r="ITF149" s="700"/>
      <c r="ITG149" s="700"/>
      <c r="ITH149" s="700"/>
      <c r="ITI149" s="700"/>
      <c r="ITJ149" s="700"/>
      <c r="ITK149" s="700"/>
      <c r="ITL149" s="700"/>
      <c r="ITM149" s="700"/>
      <c r="ITN149" s="700"/>
      <c r="ITO149" s="700"/>
      <c r="ITP149" s="700"/>
      <c r="ITQ149" s="700"/>
      <c r="ITR149" s="700"/>
      <c r="ITS149" s="700"/>
      <c r="ITT149" s="700"/>
      <c r="ITU149" s="700"/>
      <c r="ITV149" s="700"/>
      <c r="ITW149" s="700"/>
      <c r="ITX149" s="700"/>
      <c r="ITY149" s="700"/>
      <c r="ITZ149" s="700"/>
      <c r="IUA149" s="700"/>
      <c r="IUB149" s="700"/>
      <c r="IUC149" s="700"/>
      <c r="IUD149" s="700"/>
      <c r="IUE149" s="700"/>
      <c r="IUF149" s="700"/>
      <c r="IUG149" s="700"/>
      <c r="IUH149" s="700"/>
      <c r="IUI149" s="700"/>
      <c r="IUJ149" s="700"/>
      <c r="IUK149" s="700"/>
      <c r="IUL149" s="700"/>
      <c r="IUM149" s="700"/>
      <c r="IUN149" s="700"/>
      <c r="IUO149" s="700"/>
      <c r="IUP149" s="700"/>
      <c r="IUQ149" s="700"/>
      <c r="IUR149" s="700"/>
      <c r="IUS149" s="700"/>
      <c r="IUT149" s="700"/>
      <c r="IUU149" s="700"/>
      <c r="IUV149" s="700"/>
      <c r="IUW149" s="700"/>
      <c r="IUX149" s="700"/>
      <c r="IUY149" s="700"/>
      <c r="IUZ149" s="700"/>
      <c r="IVA149" s="700"/>
      <c r="IVB149" s="700"/>
      <c r="IVC149" s="700"/>
      <c r="IVD149" s="700"/>
      <c r="IVE149" s="700"/>
      <c r="IVF149" s="700"/>
      <c r="IVG149" s="700"/>
      <c r="IVH149" s="700"/>
      <c r="IVI149" s="700"/>
      <c r="IVJ149" s="700"/>
      <c r="IVK149" s="700"/>
      <c r="IVL149" s="700"/>
      <c r="IVM149" s="700"/>
      <c r="IVN149" s="700"/>
      <c r="IVO149" s="700"/>
      <c r="IVP149" s="700"/>
      <c r="IVQ149" s="700"/>
      <c r="IVR149" s="700"/>
      <c r="IVS149" s="700"/>
      <c r="IVT149" s="700"/>
      <c r="IVU149" s="700"/>
      <c r="IVV149" s="700"/>
      <c r="IVW149" s="700"/>
      <c r="IVX149" s="700"/>
      <c r="IVY149" s="700"/>
      <c r="IVZ149" s="700"/>
      <c r="IWA149" s="700"/>
      <c r="IWB149" s="700"/>
      <c r="IWC149" s="700"/>
      <c r="IWD149" s="700"/>
      <c r="IWE149" s="700"/>
      <c r="IWF149" s="700"/>
      <c r="IWG149" s="700"/>
      <c r="IWH149" s="700"/>
      <c r="IWI149" s="700"/>
      <c r="IWJ149" s="700"/>
      <c r="IWK149" s="700"/>
      <c r="IWL149" s="700"/>
      <c r="IWM149" s="700"/>
      <c r="IWN149" s="700"/>
      <c r="IWO149" s="700"/>
      <c r="IWP149" s="700"/>
      <c r="IWQ149" s="700"/>
      <c r="IWR149" s="700"/>
      <c r="IWS149" s="700"/>
      <c r="IWT149" s="700"/>
      <c r="IWU149" s="700"/>
      <c r="IWV149" s="700"/>
      <c r="IWW149" s="700"/>
      <c r="IWX149" s="700"/>
      <c r="IWY149" s="700"/>
      <c r="IWZ149" s="700"/>
      <c r="IXA149" s="700"/>
      <c r="IXB149" s="700"/>
      <c r="IXC149" s="700"/>
      <c r="IXD149" s="700"/>
      <c r="IXE149" s="700"/>
      <c r="IXF149" s="700"/>
      <c r="IXG149" s="700"/>
      <c r="IXH149" s="700"/>
      <c r="IXI149" s="700"/>
      <c r="IXJ149" s="700"/>
      <c r="IXK149" s="700"/>
      <c r="IXL149" s="700"/>
      <c r="IXM149" s="700"/>
      <c r="IXN149" s="700"/>
      <c r="IXO149" s="700"/>
      <c r="IXP149" s="700"/>
      <c r="IXQ149" s="700"/>
      <c r="IXR149" s="700"/>
      <c r="IXS149" s="700"/>
      <c r="IXT149" s="700"/>
      <c r="IXU149" s="700"/>
      <c r="IXV149" s="700"/>
      <c r="IXW149" s="700"/>
      <c r="IXX149" s="700"/>
      <c r="IXY149" s="700"/>
      <c r="IXZ149" s="700"/>
      <c r="IYA149" s="700"/>
      <c r="IYB149" s="700"/>
      <c r="IYC149" s="700"/>
      <c r="IYD149" s="700"/>
      <c r="IYE149" s="700"/>
      <c r="IYF149" s="700"/>
      <c r="IYG149" s="700"/>
      <c r="IYH149" s="700"/>
      <c r="IYI149" s="700"/>
      <c r="IYJ149" s="700"/>
      <c r="IYK149" s="700"/>
      <c r="IYL149" s="700"/>
      <c r="IYM149" s="700"/>
      <c r="IYN149" s="700"/>
      <c r="IYO149" s="700"/>
      <c r="IYP149" s="700"/>
      <c r="IYQ149" s="700"/>
      <c r="IYR149" s="700"/>
      <c r="IYS149" s="700"/>
      <c r="IYT149" s="700"/>
      <c r="IYU149" s="700"/>
      <c r="IYV149" s="700"/>
      <c r="IYW149" s="700"/>
      <c r="IYX149" s="700"/>
      <c r="IYY149" s="700"/>
      <c r="IYZ149" s="700"/>
      <c r="IZA149" s="700"/>
      <c r="IZB149" s="700"/>
      <c r="IZC149" s="700"/>
      <c r="IZD149" s="700"/>
      <c r="IZE149" s="700"/>
      <c r="IZF149" s="700"/>
      <c r="IZG149" s="700"/>
      <c r="IZH149" s="700"/>
      <c r="IZI149" s="700"/>
      <c r="IZJ149" s="700"/>
      <c r="IZK149" s="700"/>
      <c r="IZL149" s="700"/>
      <c r="IZM149" s="700"/>
      <c r="IZN149" s="700"/>
      <c r="IZO149" s="700"/>
      <c r="IZP149" s="700"/>
      <c r="IZQ149" s="700"/>
      <c r="IZR149" s="700"/>
      <c r="IZS149" s="700"/>
      <c r="IZT149" s="700"/>
      <c r="IZU149" s="700"/>
      <c r="IZV149" s="700"/>
      <c r="IZW149" s="700"/>
      <c r="IZX149" s="700"/>
      <c r="IZY149" s="700"/>
      <c r="IZZ149" s="700"/>
      <c r="JAA149" s="700"/>
      <c r="JAB149" s="700"/>
      <c r="JAC149" s="700"/>
      <c r="JAD149" s="700"/>
      <c r="JAE149" s="700"/>
      <c r="JAF149" s="700"/>
      <c r="JAG149" s="700"/>
      <c r="JAH149" s="700"/>
      <c r="JAI149" s="700"/>
      <c r="JAJ149" s="700"/>
      <c r="JAK149" s="700"/>
      <c r="JAL149" s="700"/>
      <c r="JAM149" s="700"/>
      <c r="JAN149" s="700"/>
      <c r="JAO149" s="700"/>
      <c r="JAP149" s="700"/>
      <c r="JAQ149" s="700"/>
      <c r="JAR149" s="700"/>
      <c r="JAS149" s="700"/>
      <c r="JAT149" s="700"/>
      <c r="JAU149" s="700"/>
      <c r="JAV149" s="700"/>
      <c r="JAW149" s="700"/>
      <c r="JAX149" s="700"/>
      <c r="JAY149" s="700"/>
      <c r="JAZ149" s="700"/>
      <c r="JBA149" s="700"/>
      <c r="JBB149" s="700"/>
      <c r="JBC149" s="700"/>
      <c r="JBD149" s="700"/>
      <c r="JBE149" s="700"/>
      <c r="JBF149" s="700"/>
      <c r="JBG149" s="700"/>
      <c r="JBH149" s="700"/>
      <c r="JBI149" s="700"/>
      <c r="JBJ149" s="700"/>
      <c r="JBK149" s="700"/>
      <c r="JBL149" s="700"/>
      <c r="JBM149" s="700"/>
      <c r="JBN149" s="700"/>
      <c r="JBO149" s="700"/>
      <c r="JBP149" s="700"/>
      <c r="JBQ149" s="700"/>
      <c r="JBR149" s="700"/>
      <c r="JBS149" s="700"/>
      <c r="JBT149" s="700"/>
      <c r="JBU149" s="700"/>
      <c r="JBV149" s="700"/>
      <c r="JBW149" s="700"/>
      <c r="JBX149" s="700"/>
      <c r="JBY149" s="700"/>
      <c r="JBZ149" s="700"/>
      <c r="JCA149" s="700"/>
      <c r="JCB149" s="700"/>
      <c r="JCC149" s="700"/>
      <c r="JCD149" s="700"/>
      <c r="JCE149" s="700"/>
      <c r="JCF149" s="700"/>
      <c r="JCG149" s="700"/>
      <c r="JCH149" s="700"/>
      <c r="JCI149" s="700"/>
      <c r="JCJ149" s="700"/>
      <c r="JCK149" s="700"/>
      <c r="JCL149" s="700"/>
      <c r="JCM149" s="700"/>
      <c r="JCN149" s="700"/>
      <c r="JCO149" s="700"/>
      <c r="JCP149" s="700"/>
      <c r="JCQ149" s="700"/>
      <c r="JCR149" s="700"/>
      <c r="JCS149" s="700"/>
      <c r="JCT149" s="700"/>
      <c r="JCU149" s="700"/>
      <c r="JCV149" s="700"/>
      <c r="JCW149" s="700"/>
      <c r="JCX149" s="700"/>
      <c r="JCY149" s="700"/>
      <c r="JCZ149" s="700"/>
      <c r="JDA149" s="700"/>
      <c r="JDB149" s="700"/>
      <c r="JDC149" s="700"/>
      <c r="JDD149" s="700"/>
      <c r="JDE149" s="700"/>
      <c r="JDF149" s="700"/>
      <c r="JDG149" s="700"/>
      <c r="JDH149" s="700"/>
      <c r="JDI149" s="700"/>
      <c r="JDJ149" s="700"/>
      <c r="JDK149" s="700"/>
      <c r="JDL149" s="700"/>
      <c r="JDM149" s="700"/>
      <c r="JDN149" s="700"/>
      <c r="JDO149" s="700"/>
      <c r="JDP149" s="700"/>
      <c r="JDQ149" s="700"/>
      <c r="JDR149" s="700"/>
      <c r="JDS149" s="700"/>
      <c r="JDT149" s="700"/>
      <c r="JDU149" s="700"/>
      <c r="JDV149" s="700"/>
      <c r="JDW149" s="700"/>
      <c r="JDX149" s="700"/>
      <c r="JDY149" s="700"/>
      <c r="JDZ149" s="700"/>
      <c r="JEA149" s="700"/>
      <c r="JEB149" s="700"/>
      <c r="JEC149" s="700"/>
      <c r="JED149" s="700"/>
      <c r="JEE149" s="700"/>
      <c r="JEF149" s="700"/>
      <c r="JEG149" s="700"/>
      <c r="JEH149" s="700"/>
      <c r="JEI149" s="700"/>
      <c r="JEJ149" s="700"/>
      <c r="JEK149" s="700"/>
      <c r="JEL149" s="700"/>
      <c r="JEM149" s="700"/>
      <c r="JEN149" s="700"/>
      <c r="JEO149" s="700"/>
      <c r="JEP149" s="700"/>
      <c r="JEQ149" s="700"/>
      <c r="JER149" s="700"/>
      <c r="JES149" s="700"/>
      <c r="JET149" s="700"/>
      <c r="JEU149" s="700"/>
      <c r="JEV149" s="700"/>
      <c r="JEW149" s="700"/>
      <c r="JEX149" s="700"/>
      <c r="JEY149" s="700"/>
      <c r="JEZ149" s="700"/>
      <c r="JFA149" s="700"/>
      <c r="JFB149" s="700"/>
      <c r="JFC149" s="700"/>
      <c r="JFD149" s="700"/>
      <c r="JFE149" s="700"/>
      <c r="JFF149" s="700"/>
      <c r="JFG149" s="700"/>
      <c r="JFH149" s="700"/>
      <c r="JFI149" s="700"/>
      <c r="JFJ149" s="700"/>
      <c r="JFK149" s="700"/>
      <c r="JFL149" s="700"/>
      <c r="JFM149" s="700"/>
      <c r="JFN149" s="700"/>
      <c r="JFO149" s="700"/>
      <c r="JFP149" s="700"/>
      <c r="JFQ149" s="700"/>
      <c r="JFR149" s="700"/>
      <c r="JFS149" s="700"/>
      <c r="JFT149" s="700"/>
      <c r="JFU149" s="700"/>
      <c r="JFV149" s="700"/>
      <c r="JFW149" s="700"/>
      <c r="JFX149" s="700"/>
      <c r="JFY149" s="700"/>
      <c r="JFZ149" s="700"/>
      <c r="JGA149" s="700"/>
      <c r="JGB149" s="700"/>
      <c r="JGC149" s="700"/>
      <c r="JGD149" s="700"/>
      <c r="JGE149" s="700"/>
      <c r="JGF149" s="700"/>
      <c r="JGG149" s="700"/>
      <c r="JGH149" s="700"/>
      <c r="JGI149" s="700"/>
      <c r="JGJ149" s="700"/>
      <c r="JGK149" s="700"/>
      <c r="JGL149" s="700"/>
      <c r="JGM149" s="700"/>
      <c r="JGN149" s="700"/>
      <c r="JGO149" s="700"/>
      <c r="JGP149" s="700"/>
      <c r="JGQ149" s="700"/>
      <c r="JGR149" s="700"/>
      <c r="JGS149" s="700"/>
      <c r="JGT149" s="700"/>
      <c r="JGU149" s="700"/>
      <c r="JGV149" s="700"/>
      <c r="JGW149" s="700"/>
      <c r="JGX149" s="700"/>
      <c r="JGY149" s="700"/>
      <c r="JGZ149" s="700"/>
      <c r="JHA149" s="700"/>
      <c r="JHB149" s="700"/>
      <c r="JHC149" s="700"/>
      <c r="JHD149" s="700"/>
      <c r="JHE149" s="700"/>
      <c r="JHF149" s="700"/>
      <c r="JHG149" s="700"/>
      <c r="JHH149" s="700"/>
      <c r="JHI149" s="700"/>
      <c r="JHJ149" s="700"/>
      <c r="JHK149" s="700"/>
      <c r="JHL149" s="700"/>
      <c r="JHM149" s="700"/>
      <c r="JHN149" s="700"/>
      <c r="JHO149" s="700"/>
      <c r="JHP149" s="700"/>
      <c r="JHQ149" s="700"/>
      <c r="JHR149" s="700"/>
      <c r="JHS149" s="700"/>
      <c r="JHT149" s="700"/>
      <c r="JHU149" s="700"/>
      <c r="JHV149" s="700"/>
      <c r="JHW149" s="700"/>
      <c r="JHX149" s="700"/>
      <c r="JHY149" s="700"/>
      <c r="JHZ149" s="700"/>
      <c r="JIA149" s="700"/>
      <c r="JIB149" s="700"/>
      <c r="JIC149" s="700"/>
      <c r="JID149" s="700"/>
      <c r="JIE149" s="700"/>
      <c r="JIF149" s="700"/>
      <c r="JIG149" s="700"/>
      <c r="JIH149" s="700"/>
      <c r="JII149" s="700"/>
      <c r="JIJ149" s="700"/>
      <c r="JIK149" s="700"/>
      <c r="JIL149" s="700"/>
      <c r="JIM149" s="700"/>
      <c r="JIN149" s="700"/>
      <c r="JIO149" s="700"/>
      <c r="JIP149" s="700"/>
      <c r="JIQ149" s="700"/>
      <c r="JIR149" s="700"/>
      <c r="JIS149" s="700"/>
      <c r="JIT149" s="700"/>
      <c r="JIU149" s="700"/>
      <c r="JIV149" s="700"/>
      <c r="JIW149" s="700"/>
      <c r="JIX149" s="700"/>
      <c r="JIY149" s="700"/>
      <c r="JIZ149" s="700"/>
      <c r="JJA149" s="700"/>
      <c r="JJB149" s="700"/>
      <c r="JJC149" s="700"/>
      <c r="JJD149" s="700"/>
      <c r="JJE149" s="700"/>
      <c r="JJF149" s="700"/>
      <c r="JJG149" s="700"/>
      <c r="JJH149" s="700"/>
      <c r="JJI149" s="700"/>
      <c r="JJJ149" s="700"/>
      <c r="JJK149" s="700"/>
      <c r="JJL149" s="700"/>
      <c r="JJM149" s="700"/>
      <c r="JJN149" s="700"/>
      <c r="JJO149" s="700"/>
      <c r="JJP149" s="700"/>
      <c r="JJQ149" s="700"/>
      <c r="JJR149" s="700"/>
      <c r="JJS149" s="700"/>
      <c r="JJT149" s="700"/>
      <c r="JJU149" s="700"/>
      <c r="JJV149" s="700"/>
      <c r="JJW149" s="700"/>
      <c r="JJX149" s="700"/>
      <c r="JJY149" s="700"/>
      <c r="JJZ149" s="700"/>
      <c r="JKA149" s="700"/>
      <c r="JKB149" s="700"/>
      <c r="JKC149" s="700"/>
      <c r="JKD149" s="700"/>
      <c r="JKE149" s="700"/>
      <c r="JKF149" s="700"/>
      <c r="JKG149" s="700"/>
      <c r="JKH149" s="700"/>
      <c r="JKI149" s="700"/>
      <c r="JKJ149" s="700"/>
      <c r="JKK149" s="700"/>
      <c r="JKL149" s="700"/>
      <c r="JKM149" s="700"/>
      <c r="JKN149" s="700"/>
      <c r="JKO149" s="700"/>
      <c r="JKP149" s="700"/>
      <c r="JKQ149" s="700"/>
      <c r="JKR149" s="700"/>
      <c r="JKS149" s="700"/>
      <c r="JKT149" s="700"/>
      <c r="JKU149" s="700"/>
      <c r="JKV149" s="700"/>
      <c r="JKW149" s="700"/>
      <c r="JKX149" s="700"/>
      <c r="JKY149" s="700"/>
      <c r="JKZ149" s="700"/>
      <c r="JLA149" s="700"/>
      <c r="JLB149" s="700"/>
      <c r="JLC149" s="700"/>
      <c r="JLD149" s="700"/>
      <c r="JLE149" s="700"/>
      <c r="JLF149" s="700"/>
      <c r="JLG149" s="700"/>
      <c r="JLH149" s="700"/>
      <c r="JLI149" s="700"/>
      <c r="JLJ149" s="700"/>
      <c r="JLK149" s="700"/>
      <c r="JLL149" s="700"/>
      <c r="JLM149" s="700"/>
      <c r="JLN149" s="700"/>
      <c r="JLO149" s="700"/>
      <c r="JLP149" s="700"/>
      <c r="JLQ149" s="700"/>
      <c r="JLR149" s="700"/>
      <c r="JLS149" s="700"/>
      <c r="JLT149" s="700"/>
      <c r="JLU149" s="700"/>
      <c r="JLV149" s="700"/>
      <c r="JLW149" s="700"/>
      <c r="JLX149" s="700"/>
      <c r="JLY149" s="700"/>
      <c r="JLZ149" s="700"/>
      <c r="JMA149" s="700"/>
      <c r="JMB149" s="700"/>
      <c r="JMC149" s="700"/>
      <c r="JMD149" s="700"/>
      <c r="JME149" s="700"/>
      <c r="JMF149" s="700"/>
      <c r="JMG149" s="700"/>
      <c r="JMH149" s="700"/>
      <c r="JMI149" s="700"/>
      <c r="JMJ149" s="700"/>
      <c r="JMK149" s="700"/>
      <c r="JML149" s="700"/>
      <c r="JMM149" s="700"/>
      <c r="JMN149" s="700"/>
      <c r="JMO149" s="700"/>
      <c r="JMP149" s="700"/>
      <c r="JMQ149" s="700"/>
      <c r="JMR149" s="700"/>
      <c r="JMS149" s="700"/>
      <c r="JMT149" s="700"/>
      <c r="JMU149" s="700"/>
      <c r="JMV149" s="700"/>
      <c r="JMW149" s="700"/>
      <c r="JMX149" s="700"/>
      <c r="JMY149" s="700"/>
      <c r="JMZ149" s="700"/>
      <c r="JNA149" s="700"/>
      <c r="JNB149" s="700"/>
      <c r="JNC149" s="700"/>
      <c r="JND149" s="700"/>
      <c r="JNE149" s="700"/>
      <c r="JNF149" s="700"/>
      <c r="JNG149" s="700"/>
      <c r="JNH149" s="700"/>
      <c r="JNI149" s="700"/>
      <c r="JNJ149" s="700"/>
      <c r="JNK149" s="700"/>
      <c r="JNL149" s="700"/>
      <c r="JNM149" s="700"/>
      <c r="JNN149" s="700"/>
      <c r="JNO149" s="700"/>
      <c r="JNP149" s="700"/>
      <c r="JNQ149" s="700"/>
      <c r="JNR149" s="700"/>
      <c r="JNS149" s="700"/>
      <c r="JNT149" s="700"/>
      <c r="JNU149" s="700"/>
      <c r="JNV149" s="700"/>
      <c r="JNW149" s="700"/>
      <c r="JNX149" s="700"/>
      <c r="JNY149" s="700"/>
      <c r="JNZ149" s="700"/>
      <c r="JOA149" s="700"/>
      <c r="JOB149" s="700"/>
      <c r="JOC149" s="700"/>
      <c r="JOD149" s="700"/>
      <c r="JOE149" s="700"/>
      <c r="JOF149" s="700"/>
      <c r="JOG149" s="700"/>
      <c r="JOH149" s="700"/>
      <c r="JOI149" s="700"/>
      <c r="JOJ149" s="700"/>
      <c r="JOK149" s="700"/>
      <c r="JOL149" s="700"/>
      <c r="JOM149" s="700"/>
      <c r="JON149" s="700"/>
      <c r="JOO149" s="700"/>
      <c r="JOP149" s="700"/>
      <c r="JOQ149" s="700"/>
      <c r="JOR149" s="700"/>
      <c r="JOS149" s="700"/>
      <c r="JOT149" s="700"/>
      <c r="JOU149" s="700"/>
      <c r="JOV149" s="700"/>
      <c r="JOW149" s="700"/>
      <c r="JOX149" s="700"/>
      <c r="JOY149" s="700"/>
      <c r="JOZ149" s="700"/>
      <c r="JPA149" s="700"/>
      <c r="JPB149" s="700"/>
      <c r="JPC149" s="700"/>
      <c r="JPD149" s="700"/>
      <c r="JPE149" s="700"/>
      <c r="JPF149" s="700"/>
      <c r="JPG149" s="700"/>
      <c r="JPH149" s="700"/>
      <c r="JPI149" s="700"/>
      <c r="JPJ149" s="700"/>
      <c r="JPK149" s="700"/>
      <c r="JPL149" s="700"/>
      <c r="JPM149" s="700"/>
      <c r="JPN149" s="700"/>
      <c r="JPO149" s="700"/>
      <c r="JPP149" s="700"/>
      <c r="JPQ149" s="700"/>
      <c r="JPR149" s="700"/>
      <c r="JPS149" s="700"/>
      <c r="JPT149" s="700"/>
      <c r="JPU149" s="700"/>
      <c r="JPV149" s="700"/>
      <c r="JPW149" s="700"/>
      <c r="JPX149" s="700"/>
      <c r="JPY149" s="700"/>
      <c r="JPZ149" s="700"/>
      <c r="JQA149" s="700"/>
      <c r="JQB149" s="700"/>
      <c r="JQC149" s="700"/>
      <c r="JQD149" s="700"/>
      <c r="JQE149" s="700"/>
      <c r="JQF149" s="700"/>
      <c r="JQG149" s="700"/>
      <c r="JQH149" s="700"/>
      <c r="JQI149" s="700"/>
      <c r="JQJ149" s="700"/>
      <c r="JQK149" s="700"/>
      <c r="JQL149" s="700"/>
      <c r="JQM149" s="700"/>
      <c r="JQN149" s="700"/>
      <c r="JQO149" s="700"/>
      <c r="JQP149" s="700"/>
      <c r="JQQ149" s="700"/>
      <c r="JQR149" s="700"/>
      <c r="JQS149" s="700"/>
      <c r="JQT149" s="700"/>
      <c r="JQU149" s="700"/>
      <c r="JQV149" s="700"/>
      <c r="JQW149" s="700"/>
      <c r="JQX149" s="700"/>
      <c r="JQY149" s="700"/>
      <c r="JQZ149" s="700"/>
      <c r="JRA149" s="700"/>
      <c r="JRB149" s="700"/>
      <c r="JRC149" s="700"/>
      <c r="JRD149" s="700"/>
      <c r="JRE149" s="700"/>
      <c r="JRF149" s="700"/>
      <c r="JRG149" s="700"/>
      <c r="JRH149" s="700"/>
      <c r="JRI149" s="700"/>
      <c r="JRJ149" s="700"/>
      <c r="JRK149" s="700"/>
      <c r="JRL149" s="700"/>
      <c r="JRM149" s="700"/>
      <c r="JRN149" s="700"/>
      <c r="JRO149" s="700"/>
      <c r="JRP149" s="700"/>
      <c r="JRQ149" s="700"/>
      <c r="JRR149" s="700"/>
      <c r="JRS149" s="700"/>
      <c r="JRT149" s="700"/>
      <c r="JRU149" s="700"/>
      <c r="JRV149" s="700"/>
      <c r="JRW149" s="700"/>
      <c r="JRX149" s="700"/>
      <c r="JRY149" s="700"/>
      <c r="JRZ149" s="700"/>
      <c r="JSA149" s="700"/>
      <c r="JSB149" s="700"/>
      <c r="JSC149" s="700"/>
      <c r="JSD149" s="700"/>
      <c r="JSE149" s="700"/>
      <c r="JSF149" s="700"/>
      <c r="JSG149" s="700"/>
      <c r="JSH149" s="700"/>
      <c r="JSI149" s="700"/>
      <c r="JSJ149" s="700"/>
      <c r="JSK149" s="700"/>
      <c r="JSL149" s="700"/>
      <c r="JSM149" s="700"/>
      <c r="JSN149" s="700"/>
      <c r="JSO149" s="700"/>
      <c r="JSP149" s="700"/>
      <c r="JSQ149" s="700"/>
      <c r="JSR149" s="700"/>
      <c r="JSS149" s="700"/>
      <c r="JST149" s="700"/>
      <c r="JSU149" s="700"/>
      <c r="JSV149" s="700"/>
      <c r="JSW149" s="700"/>
      <c r="JSX149" s="700"/>
      <c r="JSY149" s="700"/>
      <c r="JSZ149" s="700"/>
      <c r="JTA149" s="700"/>
      <c r="JTB149" s="700"/>
      <c r="JTC149" s="700"/>
      <c r="JTD149" s="700"/>
      <c r="JTE149" s="700"/>
      <c r="JTF149" s="700"/>
      <c r="JTG149" s="700"/>
      <c r="JTH149" s="700"/>
      <c r="JTI149" s="700"/>
      <c r="JTJ149" s="700"/>
      <c r="JTK149" s="700"/>
      <c r="JTL149" s="700"/>
      <c r="JTM149" s="700"/>
      <c r="JTN149" s="700"/>
      <c r="JTO149" s="700"/>
      <c r="JTP149" s="700"/>
      <c r="JTQ149" s="700"/>
      <c r="JTR149" s="700"/>
      <c r="JTS149" s="700"/>
      <c r="JTT149" s="700"/>
      <c r="JTU149" s="700"/>
      <c r="JTV149" s="700"/>
      <c r="JTW149" s="700"/>
      <c r="JTX149" s="700"/>
      <c r="JTY149" s="700"/>
      <c r="JTZ149" s="700"/>
      <c r="JUA149" s="700"/>
      <c r="JUB149" s="700"/>
      <c r="JUC149" s="700"/>
      <c r="JUD149" s="700"/>
      <c r="JUE149" s="700"/>
      <c r="JUF149" s="700"/>
      <c r="JUG149" s="700"/>
      <c r="JUH149" s="700"/>
      <c r="JUI149" s="700"/>
      <c r="JUJ149" s="700"/>
      <c r="JUK149" s="700"/>
      <c r="JUL149" s="700"/>
      <c r="JUM149" s="700"/>
      <c r="JUN149" s="700"/>
      <c r="JUO149" s="700"/>
      <c r="JUP149" s="700"/>
      <c r="JUQ149" s="700"/>
      <c r="JUR149" s="700"/>
      <c r="JUS149" s="700"/>
      <c r="JUT149" s="700"/>
      <c r="JUU149" s="700"/>
      <c r="JUV149" s="700"/>
      <c r="JUW149" s="700"/>
      <c r="JUX149" s="700"/>
      <c r="JUY149" s="700"/>
      <c r="JUZ149" s="700"/>
      <c r="JVA149" s="700"/>
      <c r="JVB149" s="700"/>
      <c r="JVC149" s="700"/>
      <c r="JVD149" s="700"/>
      <c r="JVE149" s="700"/>
      <c r="JVF149" s="700"/>
      <c r="JVG149" s="700"/>
      <c r="JVH149" s="700"/>
      <c r="JVI149" s="700"/>
      <c r="JVJ149" s="700"/>
      <c r="JVK149" s="700"/>
      <c r="JVL149" s="700"/>
      <c r="JVM149" s="700"/>
      <c r="JVN149" s="700"/>
      <c r="JVO149" s="700"/>
      <c r="JVP149" s="700"/>
      <c r="JVQ149" s="700"/>
      <c r="JVR149" s="700"/>
      <c r="JVS149" s="700"/>
      <c r="JVT149" s="700"/>
      <c r="JVU149" s="700"/>
      <c r="JVV149" s="700"/>
      <c r="JVW149" s="700"/>
      <c r="JVX149" s="700"/>
      <c r="JVY149" s="700"/>
      <c r="JVZ149" s="700"/>
      <c r="JWA149" s="700"/>
      <c r="JWB149" s="700"/>
      <c r="JWC149" s="700"/>
      <c r="JWD149" s="700"/>
      <c r="JWE149" s="700"/>
      <c r="JWF149" s="700"/>
      <c r="JWG149" s="700"/>
      <c r="JWH149" s="700"/>
      <c r="JWI149" s="700"/>
      <c r="JWJ149" s="700"/>
      <c r="JWK149" s="700"/>
      <c r="JWL149" s="700"/>
      <c r="JWM149" s="700"/>
      <c r="JWN149" s="700"/>
      <c r="JWO149" s="700"/>
      <c r="JWP149" s="700"/>
      <c r="JWQ149" s="700"/>
      <c r="JWR149" s="700"/>
      <c r="JWS149" s="700"/>
      <c r="JWT149" s="700"/>
      <c r="JWU149" s="700"/>
      <c r="JWV149" s="700"/>
      <c r="JWW149" s="700"/>
      <c r="JWX149" s="700"/>
      <c r="JWY149" s="700"/>
      <c r="JWZ149" s="700"/>
      <c r="JXA149" s="700"/>
      <c r="JXB149" s="700"/>
      <c r="JXC149" s="700"/>
      <c r="JXD149" s="700"/>
      <c r="JXE149" s="700"/>
      <c r="JXF149" s="700"/>
      <c r="JXG149" s="700"/>
      <c r="JXH149" s="700"/>
      <c r="JXI149" s="700"/>
      <c r="JXJ149" s="700"/>
      <c r="JXK149" s="700"/>
      <c r="JXL149" s="700"/>
      <c r="JXM149" s="700"/>
      <c r="JXN149" s="700"/>
      <c r="JXO149" s="700"/>
      <c r="JXP149" s="700"/>
      <c r="JXQ149" s="700"/>
      <c r="JXR149" s="700"/>
      <c r="JXS149" s="700"/>
      <c r="JXT149" s="700"/>
      <c r="JXU149" s="700"/>
      <c r="JXV149" s="700"/>
      <c r="JXW149" s="700"/>
      <c r="JXX149" s="700"/>
      <c r="JXY149" s="700"/>
      <c r="JXZ149" s="700"/>
      <c r="JYA149" s="700"/>
      <c r="JYB149" s="700"/>
      <c r="JYC149" s="700"/>
      <c r="JYD149" s="700"/>
      <c r="JYE149" s="700"/>
      <c r="JYF149" s="700"/>
      <c r="JYG149" s="700"/>
      <c r="JYH149" s="700"/>
      <c r="JYI149" s="700"/>
      <c r="JYJ149" s="700"/>
      <c r="JYK149" s="700"/>
      <c r="JYL149" s="700"/>
      <c r="JYM149" s="700"/>
      <c r="JYN149" s="700"/>
      <c r="JYO149" s="700"/>
      <c r="JYP149" s="700"/>
      <c r="JYQ149" s="700"/>
      <c r="JYR149" s="700"/>
      <c r="JYS149" s="700"/>
      <c r="JYT149" s="700"/>
      <c r="JYU149" s="700"/>
      <c r="JYV149" s="700"/>
      <c r="JYW149" s="700"/>
      <c r="JYX149" s="700"/>
      <c r="JYY149" s="700"/>
      <c r="JYZ149" s="700"/>
      <c r="JZA149" s="700"/>
      <c r="JZB149" s="700"/>
      <c r="JZC149" s="700"/>
      <c r="JZD149" s="700"/>
      <c r="JZE149" s="700"/>
      <c r="JZF149" s="700"/>
      <c r="JZG149" s="700"/>
      <c r="JZH149" s="700"/>
      <c r="JZI149" s="700"/>
      <c r="JZJ149" s="700"/>
      <c r="JZK149" s="700"/>
      <c r="JZL149" s="700"/>
      <c r="JZM149" s="700"/>
      <c r="JZN149" s="700"/>
      <c r="JZO149" s="700"/>
      <c r="JZP149" s="700"/>
      <c r="JZQ149" s="700"/>
      <c r="JZR149" s="700"/>
      <c r="JZS149" s="700"/>
      <c r="JZT149" s="700"/>
      <c r="JZU149" s="700"/>
      <c r="JZV149" s="700"/>
      <c r="JZW149" s="700"/>
      <c r="JZX149" s="700"/>
      <c r="JZY149" s="700"/>
      <c r="JZZ149" s="700"/>
      <c r="KAA149" s="700"/>
      <c r="KAB149" s="700"/>
      <c r="KAC149" s="700"/>
      <c r="KAD149" s="700"/>
      <c r="KAE149" s="700"/>
      <c r="KAF149" s="700"/>
      <c r="KAG149" s="700"/>
      <c r="KAH149" s="700"/>
      <c r="KAI149" s="700"/>
      <c r="KAJ149" s="700"/>
      <c r="KAK149" s="700"/>
      <c r="KAL149" s="700"/>
      <c r="KAM149" s="700"/>
      <c r="KAN149" s="700"/>
      <c r="KAO149" s="700"/>
      <c r="KAP149" s="700"/>
      <c r="KAQ149" s="700"/>
      <c r="KAR149" s="700"/>
      <c r="KAS149" s="700"/>
      <c r="KAT149" s="700"/>
      <c r="KAU149" s="700"/>
      <c r="KAV149" s="700"/>
      <c r="KAW149" s="700"/>
      <c r="KAX149" s="700"/>
      <c r="KAY149" s="700"/>
      <c r="KAZ149" s="700"/>
      <c r="KBA149" s="700"/>
      <c r="KBB149" s="700"/>
      <c r="KBC149" s="700"/>
      <c r="KBD149" s="700"/>
      <c r="KBE149" s="700"/>
      <c r="KBF149" s="700"/>
      <c r="KBG149" s="700"/>
      <c r="KBH149" s="700"/>
      <c r="KBI149" s="700"/>
      <c r="KBJ149" s="700"/>
      <c r="KBK149" s="700"/>
      <c r="KBL149" s="700"/>
      <c r="KBM149" s="700"/>
      <c r="KBN149" s="700"/>
      <c r="KBO149" s="700"/>
      <c r="KBP149" s="700"/>
      <c r="KBQ149" s="700"/>
      <c r="KBR149" s="700"/>
      <c r="KBS149" s="700"/>
      <c r="KBT149" s="700"/>
      <c r="KBU149" s="700"/>
      <c r="KBV149" s="700"/>
      <c r="KBW149" s="700"/>
      <c r="KBX149" s="700"/>
      <c r="KBY149" s="700"/>
      <c r="KBZ149" s="700"/>
      <c r="KCA149" s="700"/>
      <c r="KCB149" s="700"/>
      <c r="KCC149" s="700"/>
      <c r="KCD149" s="700"/>
      <c r="KCE149" s="700"/>
      <c r="KCF149" s="700"/>
      <c r="KCG149" s="700"/>
      <c r="KCH149" s="700"/>
      <c r="KCI149" s="700"/>
      <c r="KCJ149" s="700"/>
      <c r="KCK149" s="700"/>
      <c r="KCL149" s="700"/>
      <c r="KCM149" s="700"/>
      <c r="KCN149" s="700"/>
      <c r="KCO149" s="700"/>
      <c r="KCP149" s="700"/>
      <c r="KCQ149" s="700"/>
      <c r="KCR149" s="700"/>
      <c r="KCS149" s="700"/>
      <c r="KCT149" s="700"/>
      <c r="KCU149" s="700"/>
      <c r="KCV149" s="700"/>
      <c r="KCW149" s="700"/>
      <c r="KCX149" s="700"/>
      <c r="KCY149" s="700"/>
      <c r="KCZ149" s="700"/>
      <c r="KDA149" s="700"/>
      <c r="KDB149" s="700"/>
      <c r="KDC149" s="700"/>
      <c r="KDD149" s="700"/>
      <c r="KDE149" s="700"/>
      <c r="KDF149" s="700"/>
      <c r="KDG149" s="700"/>
      <c r="KDH149" s="700"/>
      <c r="KDI149" s="700"/>
      <c r="KDJ149" s="700"/>
      <c r="KDK149" s="700"/>
      <c r="KDL149" s="700"/>
      <c r="KDM149" s="700"/>
      <c r="KDN149" s="700"/>
      <c r="KDO149" s="700"/>
      <c r="KDP149" s="700"/>
      <c r="KDQ149" s="700"/>
      <c r="KDR149" s="700"/>
      <c r="KDS149" s="700"/>
      <c r="KDT149" s="700"/>
      <c r="KDU149" s="700"/>
      <c r="KDV149" s="700"/>
      <c r="KDW149" s="700"/>
      <c r="KDX149" s="700"/>
      <c r="KDY149" s="700"/>
      <c r="KDZ149" s="700"/>
      <c r="KEA149" s="700"/>
      <c r="KEB149" s="700"/>
      <c r="KEC149" s="700"/>
      <c r="KED149" s="700"/>
      <c r="KEE149" s="700"/>
      <c r="KEF149" s="700"/>
      <c r="KEG149" s="700"/>
      <c r="KEH149" s="700"/>
      <c r="KEI149" s="700"/>
      <c r="KEJ149" s="700"/>
      <c r="KEK149" s="700"/>
      <c r="KEL149" s="700"/>
      <c r="KEM149" s="700"/>
      <c r="KEN149" s="700"/>
      <c r="KEO149" s="700"/>
      <c r="KEP149" s="700"/>
      <c r="KEQ149" s="700"/>
      <c r="KER149" s="700"/>
      <c r="KES149" s="700"/>
      <c r="KET149" s="700"/>
      <c r="KEU149" s="700"/>
      <c r="KEV149" s="700"/>
      <c r="KEW149" s="700"/>
      <c r="KEX149" s="700"/>
      <c r="KEY149" s="700"/>
      <c r="KEZ149" s="700"/>
      <c r="KFA149" s="700"/>
      <c r="KFB149" s="700"/>
      <c r="KFC149" s="700"/>
      <c r="KFD149" s="700"/>
      <c r="KFE149" s="700"/>
      <c r="KFF149" s="700"/>
      <c r="KFG149" s="700"/>
      <c r="KFH149" s="700"/>
      <c r="KFI149" s="700"/>
      <c r="KFJ149" s="700"/>
      <c r="KFK149" s="700"/>
      <c r="KFL149" s="700"/>
      <c r="KFM149" s="700"/>
      <c r="KFN149" s="700"/>
      <c r="KFO149" s="700"/>
      <c r="KFP149" s="700"/>
      <c r="KFQ149" s="700"/>
      <c r="KFR149" s="700"/>
      <c r="KFS149" s="700"/>
      <c r="KFT149" s="700"/>
      <c r="KFU149" s="700"/>
      <c r="KFV149" s="700"/>
      <c r="KFW149" s="700"/>
      <c r="KFX149" s="700"/>
      <c r="KFY149" s="700"/>
      <c r="KFZ149" s="700"/>
      <c r="KGA149" s="700"/>
      <c r="KGB149" s="700"/>
      <c r="KGC149" s="700"/>
      <c r="KGD149" s="700"/>
      <c r="KGE149" s="700"/>
      <c r="KGF149" s="700"/>
      <c r="KGG149" s="700"/>
      <c r="KGH149" s="700"/>
      <c r="KGI149" s="700"/>
      <c r="KGJ149" s="700"/>
      <c r="KGK149" s="700"/>
      <c r="KGL149" s="700"/>
      <c r="KGM149" s="700"/>
      <c r="KGN149" s="700"/>
      <c r="KGO149" s="700"/>
      <c r="KGP149" s="700"/>
      <c r="KGQ149" s="700"/>
      <c r="KGR149" s="700"/>
      <c r="KGS149" s="700"/>
      <c r="KGT149" s="700"/>
      <c r="KGU149" s="700"/>
      <c r="KGV149" s="700"/>
      <c r="KGW149" s="700"/>
      <c r="KGX149" s="700"/>
      <c r="KGY149" s="700"/>
      <c r="KGZ149" s="700"/>
      <c r="KHA149" s="700"/>
      <c r="KHB149" s="700"/>
      <c r="KHC149" s="700"/>
      <c r="KHD149" s="700"/>
      <c r="KHE149" s="700"/>
      <c r="KHF149" s="700"/>
      <c r="KHG149" s="700"/>
      <c r="KHH149" s="700"/>
      <c r="KHI149" s="700"/>
      <c r="KHJ149" s="700"/>
      <c r="KHK149" s="700"/>
      <c r="KHL149" s="700"/>
      <c r="KHM149" s="700"/>
      <c r="KHN149" s="700"/>
      <c r="KHO149" s="700"/>
      <c r="KHP149" s="700"/>
      <c r="KHQ149" s="700"/>
      <c r="KHR149" s="700"/>
      <c r="KHS149" s="700"/>
      <c r="KHT149" s="700"/>
      <c r="KHU149" s="700"/>
      <c r="KHV149" s="700"/>
      <c r="KHW149" s="700"/>
      <c r="KHX149" s="700"/>
      <c r="KHY149" s="700"/>
      <c r="KHZ149" s="700"/>
      <c r="KIA149" s="700"/>
      <c r="KIB149" s="700"/>
      <c r="KIC149" s="700"/>
      <c r="KID149" s="700"/>
      <c r="KIE149" s="700"/>
      <c r="KIF149" s="700"/>
      <c r="KIG149" s="700"/>
      <c r="KIH149" s="700"/>
      <c r="KII149" s="700"/>
      <c r="KIJ149" s="700"/>
      <c r="KIK149" s="700"/>
      <c r="KIL149" s="700"/>
      <c r="KIM149" s="700"/>
      <c r="KIN149" s="700"/>
      <c r="KIO149" s="700"/>
      <c r="KIP149" s="700"/>
      <c r="KIQ149" s="700"/>
      <c r="KIR149" s="700"/>
      <c r="KIS149" s="700"/>
      <c r="KIT149" s="700"/>
      <c r="KIU149" s="700"/>
      <c r="KIV149" s="700"/>
      <c r="KIW149" s="700"/>
      <c r="KIX149" s="700"/>
      <c r="KIY149" s="700"/>
      <c r="KIZ149" s="700"/>
      <c r="KJA149" s="700"/>
      <c r="KJB149" s="700"/>
      <c r="KJC149" s="700"/>
      <c r="KJD149" s="700"/>
      <c r="KJE149" s="700"/>
      <c r="KJF149" s="700"/>
      <c r="KJG149" s="700"/>
      <c r="KJH149" s="700"/>
      <c r="KJI149" s="700"/>
      <c r="KJJ149" s="700"/>
      <c r="KJK149" s="700"/>
      <c r="KJL149" s="700"/>
      <c r="KJM149" s="700"/>
      <c r="KJN149" s="700"/>
      <c r="KJO149" s="700"/>
      <c r="KJP149" s="700"/>
      <c r="KJQ149" s="700"/>
      <c r="KJR149" s="700"/>
      <c r="KJS149" s="700"/>
      <c r="KJT149" s="700"/>
      <c r="KJU149" s="700"/>
      <c r="KJV149" s="700"/>
      <c r="KJW149" s="700"/>
      <c r="KJX149" s="700"/>
      <c r="KJY149" s="700"/>
      <c r="KJZ149" s="700"/>
      <c r="KKA149" s="700"/>
      <c r="KKB149" s="700"/>
      <c r="KKC149" s="700"/>
      <c r="KKD149" s="700"/>
      <c r="KKE149" s="700"/>
      <c r="KKF149" s="700"/>
      <c r="KKG149" s="700"/>
      <c r="KKH149" s="700"/>
      <c r="KKI149" s="700"/>
      <c r="KKJ149" s="700"/>
      <c r="KKK149" s="700"/>
      <c r="KKL149" s="700"/>
      <c r="KKM149" s="700"/>
      <c r="KKN149" s="700"/>
      <c r="KKO149" s="700"/>
      <c r="KKP149" s="700"/>
      <c r="KKQ149" s="700"/>
      <c r="KKR149" s="700"/>
      <c r="KKS149" s="700"/>
      <c r="KKT149" s="700"/>
      <c r="KKU149" s="700"/>
      <c r="KKV149" s="700"/>
      <c r="KKW149" s="700"/>
      <c r="KKX149" s="700"/>
      <c r="KKY149" s="700"/>
      <c r="KKZ149" s="700"/>
      <c r="KLA149" s="700"/>
      <c r="KLB149" s="700"/>
      <c r="KLC149" s="700"/>
      <c r="KLD149" s="700"/>
      <c r="KLE149" s="700"/>
      <c r="KLF149" s="700"/>
      <c r="KLG149" s="700"/>
      <c r="KLH149" s="700"/>
      <c r="KLI149" s="700"/>
      <c r="KLJ149" s="700"/>
      <c r="KLK149" s="700"/>
      <c r="KLL149" s="700"/>
      <c r="KLM149" s="700"/>
      <c r="KLN149" s="700"/>
      <c r="KLO149" s="700"/>
      <c r="KLP149" s="700"/>
      <c r="KLQ149" s="700"/>
      <c r="KLR149" s="700"/>
      <c r="KLS149" s="700"/>
      <c r="KLT149" s="700"/>
      <c r="KLU149" s="700"/>
      <c r="KLV149" s="700"/>
      <c r="KLW149" s="700"/>
      <c r="KLX149" s="700"/>
      <c r="KLY149" s="700"/>
      <c r="KLZ149" s="700"/>
      <c r="KMA149" s="700"/>
      <c r="KMB149" s="700"/>
      <c r="KMC149" s="700"/>
      <c r="KMD149" s="700"/>
      <c r="KME149" s="700"/>
      <c r="KMF149" s="700"/>
      <c r="KMG149" s="700"/>
      <c r="KMH149" s="700"/>
      <c r="KMI149" s="700"/>
      <c r="KMJ149" s="700"/>
      <c r="KMK149" s="700"/>
      <c r="KML149" s="700"/>
      <c r="KMM149" s="700"/>
      <c r="KMN149" s="700"/>
      <c r="KMO149" s="700"/>
      <c r="KMP149" s="700"/>
      <c r="KMQ149" s="700"/>
      <c r="KMR149" s="700"/>
      <c r="KMS149" s="700"/>
      <c r="KMT149" s="700"/>
      <c r="KMU149" s="700"/>
      <c r="KMV149" s="700"/>
      <c r="KMW149" s="700"/>
      <c r="KMX149" s="700"/>
      <c r="KMY149" s="700"/>
      <c r="KMZ149" s="700"/>
      <c r="KNA149" s="700"/>
      <c r="KNB149" s="700"/>
      <c r="KNC149" s="700"/>
      <c r="KND149" s="700"/>
      <c r="KNE149" s="700"/>
      <c r="KNF149" s="700"/>
      <c r="KNG149" s="700"/>
      <c r="KNH149" s="700"/>
      <c r="KNI149" s="700"/>
      <c r="KNJ149" s="700"/>
      <c r="KNK149" s="700"/>
      <c r="KNL149" s="700"/>
      <c r="KNM149" s="700"/>
      <c r="KNN149" s="700"/>
      <c r="KNO149" s="700"/>
      <c r="KNP149" s="700"/>
      <c r="KNQ149" s="700"/>
      <c r="KNR149" s="700"/>
      <c r="KNS149" s="700"/>
      <c r="KNT149" s="700"/>
      <c r="KNU149" s="700"/>
      <c r="KNV149" s="700"/>
      <c r="KNW149" s="700"/>
      <c r="KNX149" s="700"/>
      <c r="KNY149" s="700"/>
      <c r="KNZ149" s="700"/>
      <c r="KOA149" s="700"/>
      <c r="KOB149" s="700"/>
      <c r="KOC149" s="700"/>
      <c r="KOD149" s="700"/>
      <c r="KOE149" s="700"/>
      <c r="KOF149" s="700"/>
      <c r="KOG149" s="700"/>
      <c r="KOH149" s="700"/>
      <c r="KOI149" s="700"/>
      <c r="KOJ149" s="700"/>
      <c r="KOK149" s="700"/>
      <c r="KOL149" s="700"/>
      <c r="KOM149" s="700"/>
      <c r="KON149" s="700"/>
      <c r="KOO149" s="700"/>
      <c r="KOP149" s="700"/>
      <c r="KOQ149" s="700"/>
      <c r="KOR149" s="700"/>
      <c r="KOS149" s="700"/>
      <c r="KOT149" s="700"/>
      <c r="KOU149" s="700"/>
      <c r="KOV149" s="700"/>
      <c r="KOW149" s="700"/>
      <c r="KOX149" s="700"/>
      <c r="KOY149" s="700"/>
      <c r="KOZ149" s="700"/>
      <c r="KPA149" s="700"/>
      <c r="KPB149" s="700"/>
      <c r="KPC149" s="700"/>
      <c r="KPD149" s="700"/>
      <c r="KPE149" s="700"/>
      <c r="KPF149" s="700"/>
      <c r="KPG149" s="700"/>
      <c r="KPH149" s="700"/>
      <c r="KPI149" s="700"/>
      <c r="KPJ149" s="700"/>
      <c r="KPK149" s="700"/>
      <c r="KPL149" s="700"/>
      <c r="KPM149" s="700"/>
      <c r="KPN149" s="700"/>
      <c r="KPO149" s="700"/>
      <c r="KPP149" s="700"/>
      <c r="KPQ149" s="700"/>
      <c r="KPR149" s="700"/>
      <c r="KPS149" s="700"/>
      <c r="KPT149" s="700"/>
      <c r="KPU149" s="700"/>
      <c r="KPV149" s="700"/>
      <c r="KPW149" s="700"/>
      <c r="KPX149" s="700"/>
      <c r="KPY149" s="700"/>
      <c r="KPZ149" s="700"/>
      <c r="KQA149" s="700"/>
      <c r="KQB149" s="700"/>
      <c r="KQC149" s="700"/>
      <c r="KQD149" s="700"/>
      <c r="KQE149" s="700"/>
      <c r="KQF149" s="700"/>
      <c r="KQG149" s="700"/>
      <c r="KQH149" s="700"/>
      <c r="KQI149" s="700"/>
      <c r="KQJ149" s="700"/>
      <c r="KQK149" s="700"/>
      <c r="KQL149" s="700"/>
      <c r="KQM149" s="700"/>
      <c r="KQN149" s="700"/>
      <c r="KQO149" s="700"/>
      <c r="KQP149" s="700"/>
      <c r="KQQ149" s="700"/>
      <c r="KQR149" s="700"/>
      <c r="KQS149" s="700"/>
      <c r="KQT149" s="700"/>
      <c r="KQU149" s="700"/>
      <c r="KQV149" s="700"/>
      <c r="KQW149" s="700"/>
      <c r="KQX149" s="700"/>
      <c r="KQY149" s="700"/>
      <c r="KQZ149" s="700"/>
      <c r="KRA149" s="700"/>
      <c r="KRB149" s="700"/>
      <c r="KRC149" s="700"/>
      <c r="KRD149" s="700"/>
      <c r="KRE149" s="700"/>
      <c r="KRF149" s="700"/>
      <c r="KRG149" s="700"/>
      <c r="KRH149" s="700"/>
      <c r="KRI149" s="700"/>
      <c r="KRJ149" s="700"/>
      <c r="KRK149" s="700"/>
      <c r="KRL149" s="700"/>
      <c r="KRM149" s="700"/>
      <c r="KRN149" s="700"/>
      <c r="KRO149" s="700"/>
      <c r="KRP149" s="700"/>
      <c r="KRQ149" s="700"/>
      <c r="KRR149" s="700"/>
      <c r="KRS149" s="700"/>
      <c r="KRT149" s="700"/>
      <c r="KRU149" s="700"/>
      <c r="KRV149" s="700"/>
      <c r="KRW149" s="700"/>
      <c r="KRX149" s="700"/>
      <c r="KRY149" s="700"/>
      <c r="KRZ149" s="700"/>
      <c r="KSA149" s="700"/>
      <c r="KSB149" s="700"/>
      <c r="KSC149" s="700"/>
      <c r="KSD149" s="700"/>
      <c r="KSE149" s="700"/>
      <c r="KSF149" s="700"/>
      <c r="KSG149" s="700"/>
      <c r="KSH149" s="700"/>
      <c r="KSI149" s="700"/>
      <c r="KSJ149" s="700"/>
      <c r="KSK149" s="700"/>
      <c r="KSL149" s="700"/>
      <c r="KSM149" s="700"/>
      <c r="KSN149" s="700"/>
      <c r="KSO149" s="700"/>
      <c r="KSP149" s="700"/>
      <c r="KSQ149" s="700"/>
      <c r="KSR149" s="700"/>
      <c r="KSS149" s="700"/>
      <c r="KST149" s="700"/>
      <c r="KSU149" s="700"/>
      <c r="KSV149" s="700"/>
      <c r="KSW149" s="700"/>
      <c r="KSX149" s="700"/>
      <c r="KSY149" s="700"/>
      <c r="KSZ149" s="700"/>
      <c r="KTA149" s="700"/>
      <c r="KTB149" s="700"/>
      <c r="KTC149" s="700"/>
      <c r="KTD149" s="700"/>
      <c r="KTE149" s="700"/>
      <c r="KTF149" s="700"/>
      <c r="KTG149" s="700"/>
      <c r="KTH149" s="700"/>
      <c r="KTI149" s="700"/>
      <c r="KTJ149" s="700"/>
      <c r="KTK149" s="700"/>
      <c r="KTL149" s="700"/>
      <c r="KTM149" s="700"/>
      <c r="KTN149" s="700"/>
      <c r="KTO149" s="700"/>
      <c r="KTP149" s="700"/>
      <c r="KTQ149" s="700"/>
      <c r="KTR149" s="700"/>
      <c r="KTS149" s="700"/>
      <c r="KTT149" s="700"/>
      <c r="KTU149" s="700"/>
      <c r="KTV149" s="700"/>
      <c r="KTW149" s="700"/>
      <c r="KTX149" s="700"/>
      <c r="KTY149" s="700"/>
      <c r="KTZ149" s="700"/>
      <c r="KUA149" s="700"/>
      <c r="KUB149" s="700"/>
      <c r="KUC149" s="700"/>
      <c r="KUD149" s="700"/>
      <c r="KUE149" s="700"/>
      <c r="KUF149" s="700"/>
      <c r="KUG149" s="700"/>
      <c r="KUH149" s="700"/>
      <c r="KUI149" s="700"/>
      <c r="KUJ149" s="700"/>
      <c r="KUK149" s="700"/>
      <c r="KUL149" s="700"/>
      <c r="KUM149" s="700"/>
      <c r="KUN149" s="700"/>
      <c r="KUO149" s="700"/>
      <c r="KUP149" s="700"/>
      <c r="KUQ149" s="700"/>
      <c r="KUR149" s="700"/>
      <c r="KUS149" s="700"/>
      <c r="KUT149" s="700"/>
      <c r="KUU149" s="700"/>
      <c r="KUV149" s="700"/>
      <c r="KUW149" s="700"/>
      <c r="KUX149" s="700"/>
      <c r="KUY149" s="700"/>
      <c r="KUZ149" s="700"/>
      <c r="KVA149" s="700"/>
      <c r="KVB149" s="700"/>
      <c r="KVC149" s="700"/>
      <c r="KVD149" s="700"/>
      <c r="KVE149" s="700"/>
      <c r="KVF149" s="700"/>
      <c r="KVG149" s="700"/>
      <c r="KVH149" s="700"/>
      <c r="KVI149" s="700"/>
      <c r="KVJ149" s="700"/>
      <c r="KVK149" s="700"/>
      <c r="KVL149" s="700"/>
      <c r="KVM149" s="700"/>
      <c r="KVN149" s="700"/>
      <c r="KVO149" s="700"/>
      <c r="KVP149" s="700"/>
      <c r="KVQ149" s="700"/>
      <c r="KVR149" s="700"/>
      <c r="KVS149" s="700"/>
      <c r="KVT149" s="700"/>
      <c r="KVU149" s="700"/>
      <c r="KVV149" s="700"/>
      <c r="KVW149" s="700"/>
      <c r="KVX149" s="700"/>
      <c r="KVY149" s="700"/>
      <c r="KVZ149" s="700"/>
      <c r="KWA149" s="700"/>
      <c r="KWB149" s="700"/>
      <c r="KWC149" s="700"/>
      <c r="KWD149" s="700"/>
      <c r="KWE149" s="700"/>
      <c r="KWF149" s="700"/>
      <c r="KWG149" s="700"/>
      <c r="KWH149" s="700"/>
      <c r="KWI149" s="700"/>
      <c r="KWJ149" s="700"/>
      <c r="KWK149" s="700"/>
      <c r="KWL149" s="700"/>
      <c r="KWM149" s="700"/>
      <c r="KWN149" s="700"/>
      <c r="KWO149" s="700"/>
      <c r="KWP149" s="700"/>
      <c r="KWQ149" s="700"/>
      <c r="KWR149" s="700"/>
      <c r="KWS149" s="700"/>
      <c r="KWT149" s="700"/>
      <c r="KWU149" s="700"/>
      <c r="KWV149" s="700"/>
      <c r="KWW149" s="700"/>
      <c r="KWX149" s="700"/>
      <c r="KWY149" s="700"/>
      <c r="KWZ149" s="700"/>
      <c r="KXA149" s="700"/>
      <c r="KXB149" s="700"/>
      <c r="KXC149" s="700"/>
      <c r="KXD149" s="700"/>
      <c r="KXE149" s="700"/>
      <c r="KXF149" s="700"/>
      <c r="KXG149" s="700"/>
      <c r="KXH149" s="700"/>
      <c r="KXI149" s="700"/>
      <c r="KXJ149" s="700"/>
      <c r="KXK149" s="700"/>
      <c r="KXL149" s="700"/>
      <c r="KXM149" s="700"/>
      <c r="KXN149" s="700"/>
      <c r="KXO149" s="700"/>
      <c r="KXP149" s="700"/>
      <c r="KXQ149" s="700"/>
      <c r="KXR149" s="700"/>
      <c r="KXS149" s="700"/>
      <c r="KXT149" s="700"/>
      <c r="KXU149" s="700"/>
      <c r="KXV149" s="700"/>
      <c r="KXW149" s="700"/>
      <c r="KXX149" s="700"/>
      <c r="KXY149" s="700"/>
      <c r="KXZ149" s="700"/>
      <c r="KYA149" s="700"/>
      <c r="KYB149" s="700"/>
      <c r="KYC149" s="700"/>
      <c r="KYD149" s="700"/>
      <c r="KYE149" s="700"/>
      <c r="KYF149" s="700"/>
      <c r="KYG149" s="700"/>
      <c r="KYH149" s="700"/>
      <c r="KYI149" s="700"/>
      <c r="KYJ149" s="700"/>
      <c r="KYK149" s="700"/>
      <c r="KYL149" s="700"/>
      <c r="KYM149" s="700"/>
      <c r="KYN149" s="700"/>
      <c r="KYO149" s="700"/>
      <c r="KYP149" s="700"/>
      <c r="KYQ149" s="700"/>
      <c r="KYR149" s="700"/>
      <c r="KYS149" s="700"/>
      <c r="KYT149" s="700"/>
      <c r="KYU149" s="700"/>
      <c r="KYV149" s="700"/>
      <c r="KYW149" s="700"/>
      <c r="KYX149" s="700"/>
      <c r="KYY149" s="700"/>
      <c r="KYZ149" s="700"/>
      <c r="KZA149" s="700"/>
      <c r="KZB149" s="700"/>
      <c r="KZC149" s="700"/>
      <c r="KZD149" s="700"/>
      <c r="KZE149" s="700"/>
      <c r="KZF149" s="700"/>
      <c r="KZG149" s="700"/>
      <c r="KZH149" s="700"/>
      <c r="KZI149" s="700"/>
      <c r="KZJ149" s="700"/>
      <c r="KZK149" s="700"/>
      <c r="KZL149" s="700"/>
      <c r="KZM149" s="700"/>
      <c r="KZN149" s="700"/>
      <c r="KZO149" s="700"/>
      <c r="KZP149" s="700"/>
      <c r="KZQ149" s="700"/>
      <c r="KZR149" s="700"/>
      <c r="KZS149" s="700"/>
      <c r="KZT149" s="700"/>
      <c r="KZU149" s="700"/>
      <c r="KZV149" s="700"/>
      <c r="KZW149" s="700"/>
      <c r="KZX149" s="700"/>
      <c r="KZY149" s="700"/>
      <c r="KZZ149" s="700"/>
      <c r="LAA149" s="700"/>
      <c r="LAB149" s="700"/>
      <c r="LAC149" s="700"/>
      <c r="LAD149" s="700"/>
      <c r="LAE149" s="700"/>
      <c r="LAF149" s="700"/>
      <c r="LAG149" s="700"/>
      <c r="LAH149" s="700"/>
      <c r="LAI149" s="700"/>
      <c r="LAJ149" s="700"/>
      <c r="LAK149" s="700"/>
      <c r="LAL149" s="700"/>
      <c r="LAM149" s="700"/>
      <c r="LAN149" s="700"/>
      <c r="LAO149" s="700"/>
      <c r="LAP149" s="700"/>
      <c r="LAQ149" s="700"/>
      <c r="LAR149" s="700"/>
      <c r="LAS149" s="700"/>
      <c r="LAT149" s="700"/>
      <c r="LAU149" s="700"/>
      <c r="LAV149" s="700"/>
      <c r="LAW149" s="700"/>
      <c r="LAX149" s="700"/>
      <c r="LAY149" s="700"/>
      <c r="LAZ149" s="700"/>
      <c r="LBA149" s="700"/>
      <c r="LBB149" s="700"/>
      <c r="LBC149" s="700"/>
      <c r="LBD149" s="700"/>
      <c r="LBE149" s="700"/>
      <c r="LBF149" s="700"/>
      <c r="LBG149" s="700"/>
      <c r="LBH149" s="700"/>
      <c r="LBI149" s="700"/>
      <c r="LBJ149" s="700"/>
      <c r="LBK149" s="700"/>
      <c r="LBL149" s="700"/>
      <c r="LBM149" s="700"/>
      <c r="LBN149" s="700"/>
      <c r="LBO149" s="700"/>
      <c r="LBP149" s="700"/>
      <c r="LBQ149" s="700"/>
      <c r="LBR149" s="700"/>
      <c r="LBS149" s="700"/>
      <c r="LBT149" s="700"/>
      <c r="LBU149" s="700"/>
      <c r="LBV149" s="700"/>
      <c r="LBW149" s="700"/>
      <c r="LBX149" s="700"/>
      <c r="LBY149" s="700"/>
      <c r="LBZ149" s="700"/>
      <c r="LCA149" s="700"/>
      <c r="LCB149" s="700"/>
      <c r="LCC149" s="700"/>
      <c r="LCD149" s="700"/>
      <c r="LCE149" s="700"/>
      <c r="LCF149" s="700"/>
      <c r="LCG149" s="700"/>
      <c r="LCH149" s="700"/>
      <c r="LCI149" s="700"/>
      <c r="LCJ149" s="700"/>
      <c r="LCK149" s="700"/>
      <c r="LCL149" s="700"/>
      <c r="LCM149" s="700"/>
      <c r="LCN149" s="700"/>
      <c r="LCO149" s="700"/>
      <c r="LCP149" s="700"/>
      <c r="LCQ149" s="700"/>
      <c r="LCR149" s="700"/>
      <c r="LCS149" s="700"/>
      <c r="LCT149" s="700"/>
      <c r="LCU149" s="700"/>
      <c r="LCV149" s="700"/>
      <c r="LCW149" s="700"/>
      <c r="LCX149" s="700"/>
      <c r="LCY149" s="700"/>
      <c r="LCZ149" s="700"/>
      <c r="LDA149" s="700"/>
      <c r="LDB149" s="700"/>
      <c r="LDC149" s="700"/>
      <c r="LDD149" s="700"/>
      <c r="LDE149" s="700"/>
      <c r="LDF149" s="700"/>
      <c r="LDG149" s="700"/>
      <c r="LDH149" s="700"/>
      <c r="LDI149" s="700"/>
      <c r="LDJ149" s="700"/>
      <c r="LDK149" s="700"/>
      <c r="LDL149" s="700"/>
      <c r="LDM149" s="700"/>
      <c r="LDN149" s="700"/>
      <c r="LDO149" s="700"/>
      <c r="LDP149" s="700"/>
      <c r="LDQ149" s="700"/>
      <c r="LDR149" s="700"/>
      <c r="LDS149" s="700"/>
      <c r="LDT149" s="700"/>
      <c r="LDU149" s="700"/>
      <c r="LDV149" s="700"/>
      <c r="LDW149" s="700"/>
      <c r="LDX149" s="700"/>
      <c r="LDY149" s="700"/>
      <c r="LDZ149" s="700"/>
      <c r="LEA149" s="700"/>
      <c r="LEB149" s="700"/>
      <c r="LEC149" s="700"/>
      <c r="LED149" s="700"/>
      <c r="LEE149" s="700"/>
      <c r="LEF149" s="700"/>
      <c r="LEG149" s="700"/>
      <c r="LEH149" s="700"/>
      <c r="LEI149" s="700"/>
      <c r="LEJ149" s="700"/>
      <c r="LEK149" s="700"/>
      <c r="LEL149" s="700"/>
      <c r="LEM149" s="700"/>
      <c r="LEN149" s="700"/>
      <c r="LEO149" s="700"/>
      <c r="LEP149" s="700"/>
      <c r="LEQ149" s="700"/>
      <c r="LER149" s="700"/>
      <c r="LES149" s="700"/>
      <c r="LET149" s="700"/>
      <c r="LEU149" s="700"/>
      <c r="LEV149" s="700"/>
      <c r="LEW149" s="700"/>
      <c r="LEX149" s="700"/>
      <c r="LEY149" s="700"/>
      <c r="LEZ149" s="700"/>
      <c r="LFA149" s="700"/>
      <c r="LFB149" s="700"/>
      <c r="LFC149" s="700"/>
      <c r="LFD149" s="700"/>
      <c r="LFE149" s="700"/>
      <c r="LFF149" s="700"/>
      <c r="LFG149" s="700"/>
      <c r="LFH149" s="700"/>
      <c r="LFI149" s="700"/>
      <c r="LFJ149" s="700"/>
      <c r="LFK149" s="700"/>
      <c r="LFL149" s="700"/>
      <c r="LFM149" s="700"/>
      <c r="LFN149" s="700"/>
      <c r="LFO149" s="700"/>
      <c r="LFP149" s="700"/>
      <c r="LFQ149" s="700"/>
      <c r="LFR149" s="700"/>
      <c r="LFS149" s="700"/>
      <c r="LFT149" s="700"/>
      <c r="LFU149" s="700"/>
      <c r="LFV149" s="700"/>
      <c r="LFW149" s="700"/>
      <c r="LFX149" s="700"/>
      <c r="LFY149" s="700"/>
      <c r="LFZ149" s="700"/>
      <c r="LGA149" s="700"/>
      <c r="LGB149" s="700"/>
      <c r="LGC149" s="700"/>
      <c r="LGD149" s="700"/>
      <c r="LGE149" s="700"/>
      <c r="LGF149" s="700"/>
      <c r="LGG149" s="700"/>
      <c r="LGH149" s="700"/>
      <c r="LGI149" s="700"/>
      <c r="LGJ149" s="700"/>
      <c r="LGK149" s="700"/>
      <c r="LGL149" s="700"/>
      <c r="LGM149" s="700"/>
      <c r="LGN149" s="700"/>
      <c r="LGO149" s="700"/>
      <c r="LGP149" s="700"/>
      <c r="LGQ149" s="700"/>
      <c r="LGR149" s="700"/>
      <c r="LGS149" s="700"/>
      <c r="LGT149" s="700"/>
      <c r="LGU149" s="700"/>
      <c r="LGV149" s="700"/>
      <c r="LGW149" s="700"/>
      <c r="LGX149" s="700"/>
      <c r="LGY149" s="700"/>
      <c r="LGZ149" s="700"/>
      <c r="LHA149" s="700"/>
      <c r="LHB149" s="700"/>
      <c r="LHC149" s="700"/>
      <c r="LHD149" s="700"/>
      <c r="LHE149" s="700"/>
      <c r="LHF149" s="700"/>
      <c r="LHG149" s="700"/>
      <c r="LHH149" s="700"/>
      <c r="LHI149" s="700"/>
      <c r="LHJ149" s="700"/>
      <c r="LHK149" s="700"/>
      <c r="LHL149" s="700"/>
      <c r="LHM149" s="700"/>
      <c r="LHN149" s="700"/>
      <c r="LHO149" s="700"/>
      <c r="LHP149" s="700"/>
      <c r="LHQ149" s="700"/>
      <c r="LHR149" s="700"/>
      <c r="LHS149" s="700"/>
      <c r="LHT149" s="700"/>
      <c r="LHU149" s="700"/>
      <c r="LHV149" s="700"/>
      <c r="LHW149" s="700"/>
      <c r="LHX149" s="700"/>
      <c r="LHY149" s="700"/>
      <c r="LHZ149" s="700"/>
      <c r="LIA149" s="700"/>
      <c r="LIB149" s="700"/>
      <c r="LIC149" s="700"/>
      <c r="LID149" s="700"/>
      <c r="LIE149" s="700"/>
      <c r="LIF149" s="700"/>
      <c r="LIG149" s="700"/>
      <c r="LIH149" s="700"/>
      <c r="LII149" s="700"/>
      <c r="LIJ149" s="700"/>
      <c r="LIK149" s="700"/>
      <c r="LIL149" s="700"/>
      <c r="LIM149" s="700"/>
      <c r="LIN149" s="700"/>
      <c r="LIO149" s="700"/>
      <c r="LIP149" s="700"/>
      <c r="LIQ149" s="700"/>
      <c r="LIR149" s="700"/>
      <c r="LIS149" s="700"/>
      <c r="LIT149" s="700"/>
      <c r="LIU149" s="700"/>
      <c r="LIV149" s="700"/>
      <c r="LIW149" s="700"/>
      <c r="LIX149" s="700"/>
      <c r="LIY149" s="700"/>
      <c r="LIZ149" s="700"/>
      <c r="LJA149" s="700"/>
      <c r="LJB149" s="700"/>
      <c r="LJC149" s="700"/>
      <c r="LJD149" s="700"/>
      <c r="LJE149" s="700"/>
      <c r="LJF149" s="700"/>
      <c r="LJG149" s="700"/>
      <c r="LJH149" s="700"/>
      <c r="LJI149" s="700"/>
      <c r="LJJ149" s="700"/>
      <c r="LJK149" s="700"/>
      <c r="LJL149" s="700"/>
      <c r="LJM149" s="700"/>
      <c r="LJN149" s="700"/>
      <c r="LJO149" s="700"/>
      <c r="LJP149" s="700"/>
      <c r="LJQ149" s="700"/>
      <c r="LJR149" s="700"/>
      <c r="LJS149" s="700"/>
      <c r="LJT149" s="700"/>
      <c r="LJU149" s="700"/>
      <c r="LJV149" s="700"/>
      <c r="LJW149" s="700"/>
      <c r="LJX149" s="700"/>
      <c r="LJY149" s="700"/>
      <c r="LJZ149" s="700"/>
      <c r="LKA149" s="700"/>
      <c r="LKB149" s="700"/>
      <c r="LKC149" s="700"/>
      <c r="LKD149" s="700"/>
      <c r="LKE149" s="700"/>
      <c r="LKF149" s="700"/>
      <c r="LKG149" s="700"/>
      <c r="LKH149" s="700"/>
      <c r="LKI149" s="700"/>
      <c r="LKJ149" s="700"/>
      <c r="LKK149" s="700"/>
      <c r="LKL149" s="700"/>
      <c r="LKM149" s="700"/>
      <c r="LKN149" s="700"/>
      <c r="LKO149" s="700"/>
      <c r="LKP149" s="700"/>
      <c r="LKQ149" s="700"/>
      <c r="LKR149" s="700"/>
      <c r="LKS149" s="700"/>
      <c r="LKT149" s="700"/>
      <c r="LKU149" s="700"/>
      <c r="LKV149" s="700"/>
      <c r="LKW149" s="700"/>
      <c r="LKX149" s="700"/>
      <c r="LKY149" s="700"/>
      <c r="LKZ149" s="700"/>
      <c r="LLA149" s="700"/>
      <c r="LLB149" s="700"/>
      <c r="LLC149" s="700"/>
      <c r="LLD149" s="700"/>
      <c r="LLE149" s="700"/>
      <c r="LLF149" s="700"/>
      <c r="LLG149" s="700"/>
      <c r="LLH149" s="700"/>
      <c r="LLI149" s="700"/>
      <c r="LLJ149" s="700"/>
      <c r="LLK149" s="700"/>
      <c r="LLL149" s="700"/>
      <c r="LLM149" s="700"/>
      <c r="LLN149" s="700"/>
      <c r="LLO149" s="700"/>
      <c r="LLP149" s="700"/>
      <c r="LLQ149" s="700"/>
      <c r="LLR149" s="700"/>
      <c r="LLS149" s="700"/>
      <c r="LLT149" s="700"/>
      <c r="LLU149" s="700"/>
      <c r="LLV149" s="700"/>
      <c r="LLW149" s="700"/>
      <c r="LLX149" s="700"/>
      <c r="LLY149" s="700"/>
      <c r="LLZ149" s="700"/>
      <c r="LMA149" s="700"/>
      <c r="LMB149" s="700"/>
      <c r="LMC149" s="700"/>
      <c r="LMD149" s="700"/>
      <c r="LME149" s="700"/>
      <c r="LMF149" s="700"/>
      <c r="LMG149" s="700"/>
      <c r="LMH149" s="700"/>
      <c r="LMI149" s="700"/>
      <c r="LMJ149" s="700"/>
      <c r="LMK149" s="700"/>
      <c r="LML149" s="700"/>
      <c r="LMM149" s="700"/>
      <c r="LMN149" s="700"/>
      <c r="LMO149" s="700"/>
      <c r="LMP149" s="700"/>
      <c r="LMQ149" s="700"/>
      <c r="LMR149" s="700"/>
      <c r="LMS149" s="700"/>
      <c r="LMT149" s="700"/>
      <c r="LMU149" s="700"/>
      <c r="LMV149" s="700"/>
      <c r="LMW149" s="700"/>
      <c r="LMX149" s="700"/>
      <c r="LMY149" s="700"/>
      <c r="LMZ149" s="700"/>
      <c r="LNA149" s="700"/>
      <c r="LNB149" s="700"/>
      <c r="LNC149" s="700"/>
      <c r="LND149" s="700"/>
      <c r="LNE149" s="700"/>
      <c r="LNF149" s="700"/>
      <c r="LNG149" s="700"/>
      <c r="LNH149" s="700"/>
      <c r="LNI149" s="700"/>
      <c r="LNJ149" s="700"/>
      <c r="LNK149" s="700"/>
      <c r="LNL149" s="700"/>
      <c r="LNM149" s="700"/>
      <c r="LNN149" s="700"/>
      <c r="LNO149" s="700"/>
      <c r="LNP149" s="700"/>
      <c r="LNQ149" s="700"/>
      <c r="LNR149" s="700"/>
      <c r="LNS149" s="700"/>
      <c r="LNT149" s="700"/>
      <c r="LNU149" s="700"/>
      <c r="LNV149" s="700"/>
      <c r="LNW149" s="700"/>
      <c r="LNX149" s="700"/>
      <c r="LNY149" s="700"/>
      <c r="LNZ149" s="700"/>
      <c r="LOA149" s="700"/>
      <c r="LOB149" s="700"/>
      <c r="LOC149" s="700"/>
      <c r="LOD149" s="700"/>
      <c r="LOE149" s="700"/>
      <c r="LOF149" s="700"/>
      <c r="LOG149" s="700"/>
      <c r="LOH149" s="700"/>
      <c r="LOI149" s="700"/>
      <c r="LOJ149" s="700"/>
      <c r="LOK149" s="700"/>
      <c r="LOL149" s="700"/>
      <c r="LOM149" s="700"/>
      <c r="LON149" s="700"/>
      <c r="LOO149" s="700"/>
      <c r="LOP149" s="700"/>
      <c r="LOQ149" s="700"/>
      <c r="LOR149" s="700"/>
      <c r="LOS149" s="700"/>
      <c r="LOT149" s="700"/>
      <c r="LOU149" s="700"/>
      <c r="LOV149" s="700"/>
      <c r="LOW149" s="700"/>
      <c r="LOX149" s="700"/>
      <c r="LOY149" s="700"/>
      <c r="LOZ149" s="700"/>
      <c r="LPA149" s="700"/>
      <c r="LPB149" s="700"/>
      <c r="LPC149" s="700"/>
      <c r="LPD149" s="700"/>
      <c r="LPE149" s="700"/>
      <c r="LPF149" s="700"/>
      <c r="LPG149" s="700"/>
      <c r="LPH149" s="700"/>
      <c r="LPI149" s="700"/>
      <c r="LPJ149" s="700"/>
      <c r="LPK149" s="700"/>
      <c r="LPL149" s="700"/>
      <c r="LPM149" s="700"/>
      <c r="LPN149" s="700"/>
      <c r="LPO149" s="700"/>
      <c r="LPP149" s="700"/>
      <c r="LPQ149" s="700"/>
      <c r="LPR149" s="700"/>
      <c r="LPS149" s="700"/>
      <c r="LPT149" s="700"/>
      <c r="LPU149" s="700"/>
      <c r="LPV149" s="700"/>
      <c r="LPW149" s="700"/>
      <c r="LPX149" s="700"/>
      <c r="LPY149" s="700"/>
      <c r="LPZ149" s="700"/>
      <c r="LQA149" s="700"/>
      <c r="LQB149" s="700"/>
      <c r="LQC149" s="700"/>
      <c r="LQD149" s="700"/>
      <c r="LQE149" s="700"/>
      <c r="LQF149" s="700"/>
      <c r="LQG149" s="700"/>
      <c r="LQH149" s="700"/>
      <c r="LQI149" s="700"/>
      <c r="LQJ149" s="700"/>
      <c r="LQK149" s="700"/>
      <c r="LQL149" s="700"/>
      <c r="LQM149" s="700"/>
      <c r="LQN149" s="700"/>
      <c r="LQO149" s="700"/>
      <c r="LQP149" s="700"/>
      <c r="LQQ149" s="700"/>
      <c r="LQR149" s="700"/>
      <c r="LQS149" s="700"/>
      <c r="LQT149" s="700"/>
      <c r="LQU149" s="700"/>
      <c r="LQV149" s="700"/>
      <c r="LQW149" s="700"/>
      <c r="LQX149" s="700"/>
      <c r="LQY149" s="700"/>
      <c r="LQZ149" s="700"/>
      <c r="LRA149" s="700"/>
      <c r="LRB149" s="700"/>
      <c r="LRC149" s="700"/>
      <c r="LRD149" s="700"/>
      <c r="LRE149" s="700"/>
      <c r="LRF149" s="700"/>
      <c r="LRG149" s="700"/>
      <c r="LRH149" s="700"/>
      <c r="LRI149" s="700"/>
      <c r="LRJ149" s="700"/>
      <c r="LRK149" s="700"/>
      <c r="LRL149" s="700"/>
      <c r="LRM149" s="700"/>
      <c r="LRN149" s="700"/>
      <c r="LRO149" s="700"/>
      <c r="LRP149" s="700"/>
      <c r="LRQ149" s="700"/>
      <c r="LRR149" s="700"/>
      <c r="LRS149" s="700"/>
      <c r="LRT149" s="700"/>
      <c r="LRU149" s="700"/>
      <c r="LRV149" s="700"/>
      <c r="LRW149" s="700"/>
      <c r="LRX149" s="700"/>
      <c r="LRY149" s="700"/>
      <c r="LRZ149" s="700"/>
      <c r="LSA149" s="700"/>
      <c r="LSB149" s="700"/>
      <c r="LSC149" s="700"/>
      <c r="LSD149" s="700"/>
      <c r="LSE149" s="700"/>
      <c r="LSF149" s="700"/>
      <c r="LSG149" s="700"/>
      <c r="LSH149" s="700"/>
      <c r="LSI149" s="700"/>
      <c r="LSJ149" s="700"/>
      <c r="LSK149" s="700"/>
      <c r="LSL149" s="700"/>
      <c r="LSM149" s="700"/>
      <c r="LSN149" s="700"/>
      <c r="LSO149" s="700"/>
      <c r="LSP149" s="700"/>
      <c r="LSQ149" s="700"/>
      <c r="LSR149" s="700"/>
      <c r="LSS149" s="700"/>
      <c r="LST149" s="700"/>
      <c r="LSU149" s="700"/>
      <c r="LSV149" s="700"/>
      <c r="LSW149" s="700"/>
      <c r="LSX149" s="700"/>
      <c r="LSY149" s="700"/>
      <c r="LSZ149" s="700"/>
      <c r="LTA149" s="700"/>
      <c r="LTB149" s="700"/>
      <c r="LTC149" s="700"/>
      <c r="LTD149" s="700"/>
      <c r="LTE149" s="700"/>
      <c r="LTF149" s="700"/>
      <c r="LTG149" s="700"/>
      <c r="LTH149" s="700"/>
      <c r="LTI149" s="700"/>
      <c r="LTJ149" s="700"/>
      <c r="LTK149" s="700"/>
      <c r="LTL149" s="700"/>
      <c r="LTM149" s="700"/>
      <c r="LTN149" s="700"/>
      <c r="LTO149" s="700"/>
      <c r="LTP149" s="700"/>
      <c r="LTQ149" s="700"/>
      <c r="LTR149" s="700"/>
      <c r="LTS149" s="700"/>
      <c r="LTT149" s="700"/>
      <c r="LTU149" s="700"/>
      <c r="LTV149" s="700"/>
      <c r="LTW149" s="700"/>
      <c r="LTX149" s="700"/>
      <c r="LTY149" s="700"/>
      <c r="LTZ149" s="700"/>
      <c r="LUA149" s="700"/>
      <c r="LUB149" s="700"/>
      <c r="LUC149" s="700"/>
      <c r="LUD149" s="700"/>
      <c r="LUE149" s="700"/>
      <c r="LUF149" s="700"/>
      <c r="LUG149" s="700"/>
      <c r="LUH149" s="700"/>
      <c r="LUI149" s="700"/>
      <c r="LUJ149" s="700"/>
      <c r="LUK149" s="700"/>
      <c r="LUL149" s="700"/>
      <c r="LUM149" s="700"/>
      <c r="LUN149" s="700"/>
      <c r="LUO149" s="700"/>
      <c r="LUP149" s="700"/>
      <c r="LUQ149" s="700"/>
      <c r="LUR149" s="700"/>
      <c r="LUS149" s="700"/>
      <c r="LUT149" s="700"/>
      <c r="LUU149" s="700"/>
      <c r="LUV149" s="700"/>
      <c r="LUW149" s="700"/>
      <c r="LUX149" s="700"/>
      <c r="LUY149" s="700"/>
      <c r="LUZ149" s="700"/>
      <c r="LVA149" s="700"/>
      <c r="LVB149" s="700"/>
      <c r="LVC149" s="700"/>
      <c r="LVD149" s="700"/>
      <c r="LVE149" s="700"/>
      <c r="LVF149" s="700"/>
      <c r="LVG149" s="700"/>
      <c r="LVH149" s="700"/>
      <c r="LVI149" s="700"/>
      <c r="LVJ149" s="700"/>
      <c r="LVK149" s="700"/>
      <c r="LVL149" s="700"/>
      <c r="LVM149" s="700"/>
      <c r="LVN149" s="700"/>
      <c r="LVO149" s="700"/>
      <c r="LVP149" s="700"/>
      <c r="LVQ149" s="700"/>
      <c r="LVR149" s="700"/>
      <c r="LVS149" s="700"/>
      <c r="LVT149" s="700"/>
      <c r="LVU149" s="700"/>
      <c r="LVV149" s="700"/>
      <c r="LVW149" s="700"/>
      <c r="LVX149" s="700"/>
      <c r="LVY149" s="700"/>
      <c r="LVZ149" s="700"/>
      <c r="LWA149" s="700"/>
      <c r="LWB149" s="700"/>
      <c r="LWC149" s="700"/>
      <c r="LWD149" s="700"/>
      <c r="LWE149" s="700"/>
      <c r="LWF149" s="700"/>
      <c r="LWG149" s="700"/>
      <c r="LWH149" s="700"/>
      <c r="LWI149" s="700"/>
      <c r="LWJ149" s="700"/>
      <c r="LWK149" s="700"/>
      <c r="LWL149" s="700"/>
      <c r="LWM149" s="700"/>
      <c r="LWN149" s="700"/>
      <c r="LWO149" s="700"/>
      <c r="LWP149" s="700"/>
      <c r="LWQ149" s="700"/>
      <c r="LWR149" s="700"/>
      <c r="LWS149" s="700"/>
      <c r="LWT149" s="700"/>
      <c r="LWU149" s="700"/>
      <c r="LWV149" s="700"/>
      <c r="LWW149" s="700"/>
      <c r="LWX149" s="700"/>
      <c r="LWY149" s="700"/>
      <c r="LWZ149" s="700"/>
      <c r="LXA149" s="700"/>
      <c r="LXB149" s="700"/>
      <c r="LXC149" s="700"/>
      <c r="LXD149" s="700"/>
      <c r="LXE149" s="700"/>
      <c r="LXF149" s="700"/>
      <c r="LXG149" s="700"/>
      <c r="LXH149" s="700"/>
      <c r="LXI149" s="700"/>
      <c r="LXJ149" s="700"/>
      <c r="LXK149" s="700"/>
      <c r="LXL149" s="700"/>
      <c r="LXM149" s="700"/>
      <c r="LXN149" s="700"/>
      <c r="LXO149" s="700"/>
      <c r="LXP149" s="700"/>
      <c r="LXQ149" s="700"/>
      <c r="LXR149" s="700"/>
      <c r="LXS149" s="700"/>
      <c r="LXT149" s="700"/>
      <c r="LXU149" s="700"/>
      <c r="LXV149" s="700"/>
      <c r="LXW149" s="700"/>
      <c r="LXX149" s="700"/>
      <c r="LXY149" s="700"/>
      <c r="LXZ149" s="700"/>
      <c r="LYA149" s="700"/>
      <c r="LYB149" s="700"/>
      <c r="LYC149" s="700"/>
      <c r="LYD149" s="700"/>
      <c r="LYE149" s="700"/>
      <c r="LYF149" s="700"/>
      <c r="LYG149" s="700"/>
      <c r="LYH149" s="700"/>
      <c r="LYI149" s="700"/>
      <c r="LYJ149" s="700"/>
      <c r="LYK149" s="700"/>
      <c r="LYL149" s="700"/>
      <c r="LYM149" s="700"/>
      <c r="LYN149" s="700"/>
      <c r="LYO149" s="700"/>
      <c r="LYP149" s="700"/>
      <c r="LYQ149" s="700"/>
      <c r="LYR149" s="700"/>
      <c r="LYS149" s="700"/>
      <c r="LYT149" s="700"/>
      <c r="LYU149" s="700"/>
      <c r="LYV149" s="700"/>
      <c r="LYW149" s="700"/>
      <c r="LYX149" s="700"/>
      <c r="LYY149" s="700"/>
      <c r="LYZ149" s="700"/>
      <c r="LZA149" s="700"/>
      <c r="LZB149" s="700"/>
      <c r="LZC149" s="700"/>
      <c r="LZD149" s="700"/>
      <c r="LZE149" s="700"/>
      <c r="LZF149" s="700"/>
      <c r="LZG149" s="700"/>
      <c r="LZH149" s="700"/>
      <c r="LZI149" s="700"/>
      <c r="LZJ149" s="700"/>
      <c r="LZK149" s="700"/>
      <c r="LZL149" s="700"/>
      <c r="LZM149" s="700"/>
      <c r="LZN149" s="700"/>
      <c r="LZO149" s="700"/>
      <c r="LZP149" s="700"/>
      <c r="LZQ149" s="700"/>
      <c r="LZR149" s="700"/>
      <c r="LZS149" s="700"/>
      <c r="LZT149" s="700"/>
      <c r="LZU149" s="700"/>
      <c r="LZV149" s="700"/>
      <c r="LZW149" s="700"/>
      <c r="LZX149" s="700"/>
      <c r="LZY149" s="700"/>
      <c r="LZZ149" s="700"/>
      <c r="MAA149" s="700"/>
      <c r="MAB149" s="700"/>
      <c r="MAC149" s="700"/>
      <c r="MAD149" s="700"/>
      <c r="MAE149" s="700"/>
      <c r="MAF149" s="700"/>
      <c r="MAG149" s="700"/>
      <c r="MAH149" s="700"/>
      <c r="MAI149" s="700"/>
      <c r="MAJ149" s="700"/>
      <c r="MAK149" s="700"/>
      <c r="MAL149" s="700"/>
      <c r="MAM149" s="700"/>
      <c r="MAN149" s="700"/>
      <c r="MAO149" s="700"/>
      <c r="MAP149" s="700"/>
      <c r="MAQ149" s="700"/>
      <c r="MAR149" s="700"/>
      <c r="MAS149" s="700"/>
      <c r="MAT149" s="700"/>
      <c r="MAU149" s="700"/>
      <c r="MAV149" s="700"/>
      <c r="MAW149" s="700"/>
      <c r="MAX149" s="700"/>
      <c r="MAY149" s="700"/>
      <c r="MAZ149" s="700"/>
      <c r="MBA149" s="700"/>
      <c r="MBB149" s="700"/>
      <c r="MBC149" s="700"/>
      <c r="MBD149" s="700"/>
      <c r="MBE149" s="700"/>
      <c r="MBF149" s="700"/>
      <c r="MBG149" s="700"/>
      <c r="MBH149" s="700"/>
      <c r="MBI149" s="700"/>
      <c r="MBJ149" s="700"/>
      <c r="MBK149" s="700"/>
      <c r="MBL149" s="700"/>
      <c r="MBM149" s="700"/>
      <c r="MBN149" s="700"/>
      <c r="MBO149" s="700"/>
      <c r="MBP149" s="700"/>
      <c r="MBQ149" s="700"/>
      <c r="MBR149" s="700"/>
      <c r="MBS149" s="700"/>
      <c r="MBT149" s="700"/>
      <c r="MBU149" s="700"/>
      <c r="MBV149" s="700"/>
      <c r="MBW149" s="700"/>
      <c r="MBX149" s="700"/>
      <c r="MBY149" s="700"/>
      <c r="MBZ149" s="700"/>
      <c r="MCA149" s="700"/>
      <c r="MCB149" s="700"/>
      <c r="MCC149" s="700"/>
      <c r="MCD149" s="700"/>
      <c r="MCE149" s="700"/>
      <c r="MCF149" s="700"/>
      <c r="MCG149" s="700"/>
      <c r="MCH149" s="700"/>
      <c r="MCI149" s="700"/>
      <c r="MCJ149" s="700"/>
      <c r="MCK149" s="700"/>
      <c r="MCL149" s="700"/>
      <c r="MCM149" s="700"/>
      <c r="MCN149" s="700"/>
      <c r="MCO149" s="700"/>
      <c r="MCP149" s="700"/>
      <c r="MCQ149" s="700"/>
      <c r="MCR149" s="700"/>
      <c r="MCS149" s="700"/>
      <c r="MCT149" s="700"/>
      <c r="MCU149" s="700"/>
      <c r="MCV149" s="700"/>
      <c r="MCW149" s="700"/>
      <c r="MCX149" s="700"/>
      <c r="MCY149" s="700"/>
      <c r="MCZ149" s="700"/>
      <c r="MDA149" s="700"/>
      <c r="MDB149" s="700"/>
      <c r="MDC149" s="700"/>
      <c r="MDD149" s="700"/>
      <c r="MDE149" s="700"/>
      <c r="MDF149" s="700"/>
      <c r="MDG149" s="700"/>
      <c r="MDH149" s="700"/>
      <c r="MDI149" s="700"/>
      <c r="MDJ149" s="700"/>
      <c r="MDK149" s="700"/>
      <c r="MDL149" s="700"/>
      <c r="MDM149" s="700"/>
      <c r="MDN149" s="700"/>
      <c r="MDO149" s="700"/>
      <c r="MDP149" s="700"/>
      <c r="MDQ149" s="700"/>
      <c r="MDR149" s="700"/>
      <c r="MDS149" s="700"/>
      <c r="MDT149" s="700"/>
      <c r="MDU149" s="700"/>
      <c r="MDV149" s="700"/>
      <c r="MDW149" s="700"/>
      <c r="MDX149" s="700"/>
      <c r="MDY149" s="700"/>
      <c r="MDZ149" s="700"/>
      <c r="MEA149" s="700"/>
      <c r="MEB149" s="700"/>
      <c r="MEC149" s="700"/>
      <c r="MED149" s="700"/>
      <c r="MEE149" s="700"/>
      <c r="MEF149" s="700"/>
      <c r="MEG149" s="700"/>
      <c r="MEH149" s="700"/>
      <c r="MEI149" s="700"/>
      <c r="MEJ149" s="700"/>
      <c r="MEK149" s="700"/>
      <c r="MEL149" s="700"/>
      <c r="MEM149" s="700"/>
      <c r="MEN149" s="700"/>
      <c r="MEO149" s="700"/>
      <c r="MEP149" s="700"/>
      <c r="MEQ149" s="700"/>
      <c r="MER149" s="700"/>
      <c r="MES149" s="700"/>
      <c r="MET149" s="700"/>
      <c r="MEU149" s="700"/>
      <c r="MEV149" s="700"/>
      <c r="MEW149" s="700"/>
      <c r="MEX149" s="700"/>
      <c r="MEY149" s="700"/>
      <c r="MEZ149" s="700"/>
      <c r="MFA149" s="700"/>
      <c r="MFB149" s="700"/>
      <c r="MFC149" s="700"/>
      <c r="MFD149" s="700"/>
      <c r="MFE149" s="700"/>
      <c r="MFF149" s="700"/>
      <c r="MFG149" s="700"/>
      <c r="MFH149" s="700"/>
      <c r="MFI149" s="700"/>
      <c r="MFJ149" s="700"/>
      <c r="MFK149" s="700"/>
      <c r="MFL149" s="700"/>
      <c r="MFM149" s="700"/>
      <c r="MFN149" s="700"/>
      <c r="MFO149" s="700"/>
      <c r="MFP149" s="700"/>
      <c r="MFQ149" s="700"/>
      <c r="MFR149" s="700"/>
      <c r="MFS149" s="700"/>
      <c r="MFT149" s="700"/>
      <c r="MFU149" s="700"/>
      <c r="MFV149" s="700"/>
      <c r="MFW149" s="700"/>
      <c r="MFX149" s="700"/>
      <c r="MFY149" s="700"/>
      <c r="MFZ149" s="700"/>
      <c r="MGA149" s="700"/>
      <c r="MGB149" s="700"/>
      <c r="MGC149" s="700"/>
      <c r="MGD149" s="700"/>
      <c r="MGE149" s="700"/>
      <c r="MGF149" s="700"/>
      <c r="MGG149" s="700"/>
      <c r="MGH149" s="700"/>
      <c r="MGI149" s="700"/>
      <c r="MGJ149" s="700"/>
      <c r="MGK149" s="700"/>
      <c r="MGL149" s="700"/>
      <c r="MGM149" s="700"/>
      <c r="MGN149" s="700"/>
      <c r="MGO149" s="700"/>
      <c r="MGP149" s="700"/>
      <c r="MGQ149" s="700"/>
      <c r="MGR149" s="700"/>
      <c r="MGS149" s="700"/>
      <c r="MGT149" s="700"/>
      <c r="MGU149" s="700"/>
      <c r="MGV149" s="700"/>
      <c r="MGW149" s="700"/>
      <c r="MGX149" s="700"/>
      <c r="MGY149" s="700"/>
      <c r="MGZ149" s="700"/>
      <c r="MHA149" s="700"/>
      <c r="MHB149" s="700"/>
      <c r="MHC149" s="700"/>
      <c r="MHD149" s="700"/>
      <c r="MHE149" s="700"/>
      <c r="MHF149" s="700"/>
      <c r="MHG149" s="700"/>
      <c r="MHH149" s="700"/>
      <c r="MHI149" s="700"/>
      <c r="MHJ149" s="700"/>
      <c r="MHK149" s="700"/>
      <c r="MHL149" s="700"/>
      <c r="MHM149" s="700"/>
      <c r="MHN149" s="700"/>
      <c r="MHO149" s="700"/>
      <c r="MHP149" s="700"/>
      <c r="MHQ149" s="700"/>
      <c r="MHR149" s="700"/>
      <c r="MHS149" s="700"/>
      <c r="MHT149" s="700"/>
      <c r="MHU149" s="700"/>
      <c r="MHV149" s="700"/>
      <c r="MHW149" s="700"/>
      <c r="MHX149" s="700"/>
      <c r="MHY149" s="700"/>
      <c r="MHZ149" s="700"/>
      <c r="MIA149" s="700"/>
      <c r="MIB149" s="700"/>
      <c r="MIC149" s="700"/>
      <c r="MID149" s="700"/>
      <c r="MIE149" s="700"/>
      <c r="MIF149" s="700"/>
      <c r="MIG149" s="700"/>
      <c r="MIH149" s="700"/>
      <c r="MII149" s="700"/>
      <c r="MIJ149" s="700"/>
      <c r="MIK149" s="700"/>
      <c r="MIL149" s="700"/>
      <c r="MIM149" s="700"/>
      <c r="MIN149" s="700"/>
      <c r="MIO149" s="700"/>
      <c r="MIP149" s="700"/>
      <c r="MIQ149" s="700"/>
      <c r="MIR149" s="700"/>
      <c r="MIS149" s="700"/>
      <c r="MIT149" s="700"/>
      <c r="MIU149" s="700"/>
      <c r="MIV149" s="700"/>
      <c r="MIW149" s="700"/>
      <c r="MIX149" s="700"/>
      <c r="MIY149" s="700"/>
      <c r="MIZ149" s="700"/>
      <c r="MJA149" s="700"/>
      <c r="MJB149" s="700"/>
      <c r="MJC149" s="700"/>
      <c r="MJD149" s="700"/>
      <c r="MJE149" s="700"/>
      <c r="MJF149" s="700"/>
      <c r="MJG149" s="700"/>
      <c r="MJH149" s="700"/>
      <c r="MJI149" s="700"/>
      <c r="MJJ149" s="700"/>
      <c r="MJK149" s="700"/>
      <c r="MJL149" s="700"/>
      <c r="MJM149" s="700"/>
      <c r="MJN149" s="700"/>
      <c r="MJO149" s="700"/>
      <c r="MJP149" s="700"/>
      <c r="MJQ149" s="700"/>
      <c r="MJR149" s="700"/>
      <c r="MJS149" s="700"/>
      <c r="MJT149" s="700"/>
      <c r="MJU149" s="700"/>
      <c r="MJV149" s="700"/>
      <c r="MJW149" s="700"/>
      <c r="MJX149" s="700"/>
      <c r="MJY149" s="700"/>
      <c r="MJZ149" s="700"/>
      <c r="MKA149" s="700"/>
      <c r="MKB149" s="700"/>
      <c r="MKC149" s="700"/>
      <c r="MKD149" s="700"/>
      <c r="MKE149" s="700"/>
      <c r="MKF149" s="700"/>
      <c r="MKG149" s="700"/>
      <c r="MKH149" s="700"/>
      <c r="MKI149" s="700"/>
      <c r="MKJ149" s="700"/>
      <c r="MKK149" s="700"/>
      <c r="MKL149" s="700"/>
      <c r="MKM149" s="700"/>
      <c r="MKN149" s="700"/>
      <c r="MKO149" s="700"/>
      <c r="MKP149" s="700"/>
      <c r="MKQ149" s="700"/>
      <c r="MKR149" s="700"/>
      <c r="MKS149" s="700"/>
      <c r="MKT149" s="700"/>
      <c r="MKU149" s="700"/>
      <c r="MKV149" s="700"/>
      <c r="MKW149" s="700"/>
      <c r="MKX149" s="700"/>
      <c r="MKY149" s="700"/>
      <c r="MKZ149" s="700"/>
      <c r="MLA149" s="700"/>
      <c r="MLB149" s="700"/>
      <c r="MLC149" s="700"/>
      <c r="MLD149" s="700"/>
      <c r="MLE149" s="700"/>
      <c r="MLF149" s="700"/>
      <c r="MLG149" s="700"/>
      <c r="MLH149" s="700"/>
      <c r="MLI149" s="700"/>
      <c r="MLJ149" s="700"/>
      <c r="MLK149" s="700"/>
      <c r="MLL149" s="700"/>
      <c r="MLM149" s="700"/>
      <c r="MLN149" s="700"/>
      <c r="MLO149" s="700"/>
      <c r="MLP149" s="700"/>
      <c r="MLQ149" s="700"/>
      <c r="MLR149" s="700"/>
      <c r="MLS149" s="700"/>
      <c r="MLT149" s="700"/>
      <c r="MLU149" s="700"/>
      <c r="MLV149" s="700"/>
      <c r="MLW149" s="700"/>
      <c r="MLX149" s="700"/>
      <c r="MLY149" s="700"/>
      <c r="MLZ149" s="700"/>
      <c r="MMA149" s="700"/>
      <c r="MMB149" s="700"/>
      <c r="MMC149" s="700"/>
      <c r="MMD149" s="700"/>
      <c r="MME149" s="700"/>
      <c r="MMF149" s="700"/>
      <c r="MMG149" s="700"/>
      <c r="MMH149" s="700"/>
      <c r="MMI149" s="700"/>
      <c r="MMJ149" s="700"/>
      <c r="MMK149" s="700"/>
      <c r="MML149" s="700"/>
      <c r="MMM149" s="700"/>
      <c r="MMN149" s="700"/>
      <c r="MMO149" s="700"/>
      <c r="MMP149" s="700"/>
      <c r="MMQ149" s="700"/>
      <c r="MMR149" s="700"/>
      <c r="MMS149" s="700"/>
      <c r="MMT149" s="700"/>
      <c r="MMU149" s="700"/>
      <c r="MMV149" s="700"/>
      <c r="MMW149" s="700"/>
      <c r="MMX149" s="700"/>
      <c r="MMY149" s="700"/>
      <c r="MMZ149" s="700"/>
      <c r="MNA149" s="700"/>
      <c r="MNB149" s="700"/>
      <c r="MNC149" s="700"/>
      <c r="MND149" s="700"/>
      <c r="MNE149" s="700"/>
      <c r="MNF149" s="700"/>
      <c r="MNG149" s="700"/>
      <c r="MNH149" s="700"/>
      <c r="MNI149" s="700"/>
      <c r="MNJ149" s="700"/>
      <c r="MNK149" s="700"/>
      <c r="MNL149" s="700"/>
      <c r="MNM149" s="700"/>
      <c r="MNN149" s="700"/>
      <c r="MNO149" s="700"/>
      <c r="MNP149" s="700"/>
      <c r="MNQ149" s="700"/>
      <c r="MNR149" s="700"/>
      <c r="MNS149" s="700"/>
      <c r="MNT149" s="700"/>
      <c r="MNU149" s="700"/>
      <c r="MNV149" s="700"/>
      <c r="MNW149" s="700"/>
      <c r="MNX149" s="700"/>
      <c r="MNY149" s="700"/>
      <c r="MNZ149" s="700"/>
      <c r="MOA149" s="700"/>
      <c r="MOB149" s="700"/>
      <c r="MOC149" s="700"/>
      <c r="MOD149" s="700"/>
      <c r="MOE149" s="700"/>
      <c r="MOF149" s="700"/>
      <c r="MOG149" s="700"/>
      <c r="MOH149" s="700"/>
      <c r="MOI149" s="700"/>
      <c r="MOJ149" s="700"/>
      <c r="MOK149" s="700"/>
      <c r="MOL149" s="700"/>
      <c r="MOM149" s="700"/>
      <c r="MON149" s="700"/>
      <c r="MOO149" s="700"/>
      <c r="MOP149" s="700"/>
      <c r="MOQ149" s="700"/>
      <c r="MOR149" s="700"/>
      <c r="MOS149" s="700"/>
      <c r="MOT149" s="700"/>
      <c r="MOU149" s="700"/>
      <c r="MOV149" s="700"/>
      <c r="MOW149" s="700"/>
      <c r="MOX149" s="700"/>
      <c r="MOY149" s="700"/>
      <c r="MOZ149" s="700"/>
      <c r="MPA149" s="700"/>
      <c r="MPB149" s="700"/>
      <c r="MPC149" s="700"/>
      <c r="MPD149" s="700"/>
      <c r="MPE149" s="700"/>
      <c r="MPF149" s="700"/>
      <c r="MPG149" s="700"/>
      <c r="MPH149" s="700"/>
      <c r="MPI149" s="700"/>
      <c r="MPJ149" s="700"/>
      <c r="MPK149" s="700"/>
      <c r="MPL149" s="700"/>
      <c r="MPM149" s="700"/>
      <c r="MPN149" s="700"/>
      <c r="MPO149" s="700"/>
      <c r="MPP149" s="700"/>
      <c r="MPQ149" s="700"/>
      <c r="MPR149" s="700"/>
      <c r="MPS149" s="700"/>
      <c r="MPT149" s="700"/>
      <c r="MPU149" s="700"/>
      <c r="MPV149" s="700"/>
      <c r="MPW149" s="700"/>
      <c r="MPX149" s="700"/>
      <c r="MPY149" s="700"/>
      <c r="MPZ149" s="700"/>
      <c r="MQA149" s="700"/>
      <c r="MQB149" s="700"/>
      <c r="MQC149" s="700"/>
      <c r="MQD149" s="700"/>
      <c r="MQE149" s="700"/>
      <c r="MQF149" s="700"/>
      <c r="MQG149" s="700"/>
      <c r="MQH149" s="700"/>
      <c r="MQI149" s="700"/>
      <c r="MQJ149" s="700"/>
      <c r="MQK149" s="700"/>
      <c r="MQL149" s="700"/>
      <c r="MQM149" s="700"/>
      <c r="MQN149" s="700"/>
      <c r="MQO149" s="700"/>
      <c r="MQP149" s="700"/>
      <c r="MQQ149" s="700"/>
      <c r="MQR149" s="700"/>
      <c r="MQS149" s="700"/>
      <c r="MQT149" s="700"/>
      <c r="MQU149" s="700"/>
      <c r="MQV149" s="700"/>
      <c r="MQW149" s="700"/>
      <c r="MQX149" s="700"/>
      <c r="MQY149" s="700"/>
      <c r="MQZ149" s="700"/>
      <c r="MRA149" s="700"/>
      <c r="MRB149" s="700"/>
      <c r="MRC149" s="700"/>
      <c r="MRD149" s="700"/>
      <c r="MRE149" s="700"/>
      <c r="MRF149" s="700"/>
      <c r="MRG149" s="700"/>
      <c r="MRH149" s="700"/>
      <c r="MRI149" s="700"/>
      <c r="MRJ149" s="700"/>
      <c r="MRK149" s="700"/>
      <c r="MRL149" s="700"/>
      <c r="MRM149" s="700"/>
      <c r="MRN149" s="700"/>
      <c r="MRO149" s="700"/>
      <c r="MRP149" s="700"/>
      <c r="MRQ149" s="700"/>
      <c r="MRR149" s="700"/>
      <c r="MRS149" s="700"/>
      <c r="MRT149" s="700"/>
      <c r="MRU149" s="700"/>
      <c r="MRV149" s="700"/>
      <c r="MRW149" s="700"/>
      <c r="MRX149" s="700"/>
      <c r="MRY149" s="700"/>
      <c r="MRZ149" s="700"/>
      <c r="MSA149" s="700"/>
      <c r="MSB149" s="700"/>
      <c r="MSC149" s="700"/>
      <c r="MSD149" s="700"/>
      <c r="MSE149" s="700"/>
      <c r="MSF149" s="700"/>
      <c r="MSG149" s="700"/>
      <c r="MSH149" s="700"/>
      <c r="MSI149" s="700"/>
      <c r="MSJ149" s="700"/>
      <c r="MSK149" s="700"/>
      <c r="MSL149" s="700"/>
      <c r="MSM149" s="700"/>
      <c r="MSN149" s="700"/>
      <c r="MSO149" s="700"/>
      <c r="MSP149" s="700"/>
      <c r="MSQ149" s="700"/>
      <c r="MSR149" s="700"/>
      <c r="MSS149" s="700"/>
      <c r="MST149" s="700"/>
      <c r="MSU149" s="700"/>
      <c r="MSV149" s="700"/>
      <c r="MSW149" s="700"/>
      <c r="MSX149" s="700"/>
      <c r="MSY149" s="700"/>
      <c r="MSZ149" s="700"/>
      <c r="MTA149" s="700"/>
      <c r="MTB149" s="700"/>
      <c r="MTC149" s="700"/>
      <c r="MTD149" s="700"/>
      <c r="MTE149" s="700"/>
      <c r="MTF149" s="700"/>
      <c r="MTG149" s="700"/>
      <c r="MTH149" s="700"/>
      <c r="MTI149" s="700"/>
      <c r="MTJ149" s="700"/>
      <c r="MTK149" s="700"/>
      <c r="MTL149" s="700"/>
      <c r="MTM149" s="700"/>
      <c r="MTN149" s="700"/>
      <c r="MTO149" s="700"/>
      <c r="MTP149" s="700"/>
      <c r="MTQ149" s="700"/>
      <c r="MTR149" s="700"/>
      <c r="MTS149" s="700"/>
      <c r="MTT149" s="700"/>
      <c r="MTU149" s="700"/>
      <c r="MTV149" s="700"/>
      <c r="MTW149" s="700"/>
      <c r="MTX149" s="700"/>
      <c r="MTY149" s="700"/>
      <c r="MTZ149" s="700"/>
      <c r="MUA149" s="700"/>
      <c r="MUB149" s="700"/>
      <c r="MUC149" s="700"/>
      <c r="MUD149" s="700"/>
      <c r="MUE149" s="700"/>
      <c r="MUF149" s="700"/>
      <c r="MUG149" s="700"/>
      <c r="MUH149" s="700"/>
      <c r="MUI149" s="700"/>
      <c r="MUJ149" s="700"/>
      <c r="MUK149" s="700"/>
      <c r="MUL149" s="700"/>
      <c r="MUM149" s="700"/>
      <c r="MUN149" s="700"/>
      <c r="MUO149" s="700"/>
      <c r="MUP149" s="700"/>
      <c r="MUQ149" s="700"/>
      <c r="MUR149" s="700"/>
      <c r="MUS149" s="700"/>
      <c r="MUT149" s="700"/>
      <c r="MUU149" s="700"/>
      <c r="MUV149" s="700"/>
      <c r="MUW149" s="700"/>
      <c r="MUX149" s="700"/>
      <c r="MUY149" s="700"/>
      <c r="MUZ149" s="700"/>
      <c r="MVA149" s="700"/>
      <c r="MVB149" s="700"/>
      <c r="MVC149" s="700"/>
      <c r="MVD149" s="700"/>
      <c r="MVE149" s="700"/>
      <c r="MVF149" s="700"/>
      <c r="MVG149" s="700"/>
      <c r="MVH149" s="700"/>
      <c r="MVI149" s="700"/>
      <c r="MVJ149" s="700"/>
      <c r="MVK149" s="700"/>
      <c r="MVL149" s="700"/>
      <c r="MVM149" s="700"/>
      <c r="MVN149" s="700"/>
      <c r="MVO149" s="700"/>
      <c r="MVP149" s="700"/>
      <c r="MVQ149" s="700"/>
      <c r="MVR149" s="700"/>
      <c r="MVS149" s="700"/>
      <c r="MVT149" s="700"/>
      <c r="MVU149" s="700"/>
      <c r="MVV149" s="700"/>
      <c r="MVW149" s="700"/>
      <c r="MVX149" s="700"/>
      <c r="MVY149" s="700"/>
      <c r="MVZ149" s="700"/>
      <c r="MWA149" s="700"/>
      <c r="MWB149" s="700"/>
      <c r="MWC149" s="700"/>
      <c r="MWD149" s="700"/>
      <c r="MWE149" s="700"/>
      <c r="MWF149" s="700"/>
      <c r="MWG149" s="700"/>
      <c r="MWH149" s="700"/>
      <c r="MWI149" s="700"/>
      <c r="MWJ149" s="700"/>
      <c r="MWK149" s="700"/>
      <c r="MWL149" s="700"/>
      <c r="MWM149" s="700"/>
      <c r="MWN149" s="700"/>
      <c r="MWO149" s="700"/>
      <c r="MWP149" s="700"/>
      <c r="MWQ149" s="700"/>
      <c r="MWR149" s="700"/>
      <c r="MWS149" s="700"/>
      <c r="MWT149" s="700"/>
      <c r="MWU149" s="700"/>
      <c r="MWV149" s="700"/>
      <c r="MWW149" s="700"/>
      <c r="MWX149" s="700"/>
      <c r="MWY149" s="700"/>
      <c r="MWZ149" s="700"/>
      <c r="MXA149" s="700"/>
      <c r="MXB149" s="700"/>
      <c r="MXC149" s="700"/>
      <c r="MXD149" s="700"/>
      <c r="MXE149" s="700"/>
      <c r="MXF149" s="700"/>
      <c r="MXG149" s="700"/>
      <c r="MXH149" s="700"/>
      <c r="MXI149" s="700"/>
      <c r="MXJ149" s="700"/>
      <c r="MXK149" s="700"/>
      <c r="MXL149" s="700"/>
      <c r="MXM149" s="700"/>
      <c r="MXN149" s="700"/>
      <c r="MXO149" s="700"/>
      <c r="MXP149" s="700"/>
      <c r="MXQ149" s="700"/>
      <c r="MXR149" s="700"/>
      <c r="MXS149" s="700"/>
      <c r="MXT149" s="700"/>
      <c r="MXU149" s="700"/>
      <c r="MXV149" s="700"/>
      <c r="MXW149" s="700"/>
      <c r="MXX149" s="700"/>
      <c r="MXY149" s="700"/>
      <c r="MXZ149" s="700"/>
      <c r="MYA149" s="700"/>
      <c r="MYB149" s="700"/>
      <c r="MYC149" s="700"/>
      <c r="MYD149" s="700"/>
      <c r="MYE149" s="700"/>
      <c r="MYF149" s="700"/>
      <c r="MYG149" s="700"/>
      <c r="MYH149" s="700"/>
      <c r="MYI149" s="700"/>
      <c r="MYJ149" s="700"/>
      <c r="MYK149" s="700"/>
      <c r="MYL149" s="700"/>
      <c r="MYM149" s="700"/>
      <c r="MYN149" s="700"/>
      <c r="MYO149" s="700"/>
      <c r="MYP149" s="700"/>
      <c r="MYQ149" s="700"/>
      <c r="MYR149" s="700"/>
      <c r="MYS149" s="700"/>
      <c r="MYT149" s="700"/>
      <c r="MYU149" s="700"/>
      <c r="MYV149" s="700"/>
      <c r="MYW149" s="700"/>
      <c r="MYX149" s="700"/>
      <c r="MYY149" s="700"/>
      <c r="MYZ149" s="700"/>
      <c r="MZA149" s="700"/>
      <c r="MZB149" s="700"/>
      <c r="MZC149" s="700"/>
      <c r="MZD149" s="700"/>
      <c r="MZE149" s="700"/>
      <c r="MZF149" s="700"/>
      <c r="MZG149" s="700"/>
      <c r="MZH149" s="700"/>
      <c r="MZI149" s="700"/>
      <c r="MZJ149" s="700"/>
      <c r="MZK149" s="700"/>
      <c r="MZL149" s="700"/>
      <c r="MZM149" s="700"/>
      <c r="MZN149" s="700"/>
      <c r="MZO149" s="700"/>
      <c r="MZP149" s="700"/>
      <c r="MZQ149" s="700"/>
      <c r="MZR149" s="700"/>
      <c r="MZS149" s="700"/>
      <c r="MZT149" s="700"/>
      <c r="MZU149" s="700"/>
      <c r="MZV149" s="700"/>
      <c r="MZW149" s="700"/>
      <c r="MZX149" s="700"/>
      <c r="MZY149" s="700"/>
      <c r="MZZ149" s="700"/>
      <c r="NAA149" s="700"/>
      <c r="NAB149" s="700"/>
      <c r="NAC149" s="700"/>
      <c r="NAD149" s="700"/>
      <c r="NAE149" s="700"/>
      <c r="NAF149" s="700"/>
      <c r="NAG149" s="700"/>
      <c r="NAH149" s="700"/>
      <c r="NAI149" s="700"/>
      <c r="NAJ149" s="700"/>
      <c r="NAK149" s="700"/>
      <c r="NAL149" s="700"/>
      <c r="NAM149" s="700"/>
      <c r="NAN149" s="700"/>
      <c r="NAO149" s="700"/>
      <c r="NAP149" s="700"/>
      <c r="NAQ149" s="700"/>
      <c r="NAR149" s="700"/>
      <c r="NAS149" s="700"/>
      <c r="NAT149" s="700"/>
      <c r="NAU149" s="700"/>
      <c r="NAV149" s="700"/>
      <c r="NAW149" s="700"/>
      <c r="NAX149" s="700"/>
      <c r="NAY149" s="700"/>
      <c r="NAZ149" s="700"/>
      <c r="NBA149" s="700"/>
      <c r="NBB149" s="700"/>
      <c r="NBC149" s="700"/>
      <c r="NBD149" s="700"/>
      <c r="NBE149" s="700"/>
      <c r="NBF149" s="700"/>
      <c r="NBG149" s="700"/>
      <c r="NBH149" s="700"/>
      <c r="NBI149" s="700"/>
      <c r="NBJ149" s="700"/>
      <c r="NBK149" s="700"/>
      <c r="NBL149" s="700"/>
      <c r="NBM149" s="700"/>
      <c r="NBN149" s="700"/>
      <c r="NBO149" s="700"/>
      <c r="NBP149" s="700"/>
      <c r="NBQ149" s="700"/>
      <c r="NBR149" s="700"/>
      <c r="NBS149" s="700"/>
      <c r="NBT149" s="700"/>
      <c r="NBU149" s="700"/>
      <c r="NBV149" s="700"/>
      <c r="NBW149" s="700"/>
      <c r="NBX149" s="700"/>
      <c r="NBY149" s="700"/>
      <c r="NBZ149" s="700"/>
      <c r="NCA149" s="700"/>
      <c r="NCB149" s="700"/>
      <c r="NCC149" s="700"/>
      <c r="NCD149" s="700"/>
      <c r="NCE149" s="700"/>
      <c r="NCF149" s="700"/>
      <c r="NCG149" s="700"/>
      <c r="NCH149" s="700"/>
      <c r="NCI149" s="700"/>
      <c r="NCJ149" s="700"/>
      <c r="NCK149" s="700"/>
      <c r="NCL149" s="700"/>
      <c r="NCM149" s="700"/>
      <c r="NCN149" s="700"/>
      <c r="NCO149" s="700"/>
      <c r="NCP149" s="700"/>
      <c r="NCQ149" s="700"/>
      <c r="NCR149" s="700"/>
      <c r="NCS149" s="700"/>
      <c r="NCT149" s="700"/>
      <c r="NCU149" s="700"/>
      <c r="NCV149" s="700"/>
      <c r="NCW149" s="700"/>
      <c r="NCX149" s="700"/>
      <c r="NCY149" s="700"/>
      <c r="NCZ149" s="700"/>
      <c r="NDA149" s="700"/>
      <c r="NDB149" s="700"/>
      <c r="NDC149" s="700"/>
      <c r="NDD149" s="700"/>
      <c r="NDE149" s="700"/>
      <c r="NDF149" s="700"/>
      <c r="NDG149" s="700"/>
      <c r="NDH149" s="700"/>
      <c r="NDI149" s="700"/>
      <c r="NDJ149" s="700"/>
      <c r="NDK149" s="700"/>
      <c r="NDL149" s="700"/>
      <c r="NDM149" s="700"/>
      <c r="NDN149" s="700"/>
      <c r="NDO149" s="700"/>
      <c r="NDP149" s="700"/>
      <c r="NDQ149" s="700"/>
      <c r="NDR149" s="700"/>
      <c r="NDS149" s="700"/>
      <c r="NDT149" s="700"/>
      <c r="NDU149" s="700"/>
      <c r="NDV149" s="700"/>
      <c r="NDW149" s="700"/>
      <c r="NDX149" s="700"/>
      <c r="NDY149" s="700"/>
      <c r="NDZ149" s="700"/>
      <c r="NEA149" s="700"/>
      <c r="NEB149" s="700"/>
      <c r="NEC149" s="700"/>
      <c r="NED149" s="700"/>
      <c r="NEE149" s="700"/>
      <c r="NEF149" s="700"/>
      <c r="NEG149" s="700"/>
      <c r="NEH149" s="700"/>
      <c r="NEI149" s="700"/>
      <c r="NEJ149" s="700"/>
      <c r="NEK149" s="700"/>
      <c r="NEL149" s="700"/>
      <c r="NEM149" s="700"/>
      <c r="NEN149" s="700"/>
      <c r="NEO149" s="700"/>
      <c r="NEP149" s="700"/>
      <c r="NEQ149" s="700"/>
      <c r="NER149" s="700"/>
      <c r="NES149" s="700"/>
      <c r="NET149" s="700"/>
      <c r="NEU149" s="700"/>
      <c r="NEV149" s="700"/>
      <c r="NEW149" s="700"/>
      <c r="NEX149" s="700"/>
      <c r="NEY149" s="700"/>
      <c r="NEZ149" s="700"/>
      <c r="NFA149" s="700"/>
      <c r="NFB149" s="700"/>
      <c r="NFC149" s="700"/>
      <c r="NFD149" s="700"/>
      <c r="NFE149" s="700"/>
      <c r="NFF149" s="700"/>
      <c r="NFG149" s="700"/>
      <c r="NFH149" s="700"/>
      <c r="NFI149" s="700"/>
      <c r="NFJ149" s="700"/>
      <c r="NFK149" s="700"/>
      <c r="NFL149" s="700"/>
      <c r="NFM149" s="700"/>
      <c r="NFN149" s="700"/>
      <c r="NFO149" s="700"/>
      <c r="NFP149" s="700"/>
      <c r="NFQ149" s="700"/>
      <c r="NFR149" s="700"/>
      <c r="NFS149" s="700"/>
      <c r="NFT149" s="700"/>
      <c r="NFU149" s="700"/>
      <c r="NFV149" s="700"/>
      <c r="NFW149" s="700"/>
      <c r="NFX149" s="700"/>
      <c r="NFY149" s="700"/>
      <c r="NFZ149" s="700"/>
      <c r="NGA149" s="700"/>
      <c r="NGB149" s="700"/>
      <c r="NGC149" s="700"/>
      <c r="NGD149" s="700"/>
      <c r="NGE149" s="700"/>
      <c r="NGF149" s="700"/>
      <c r="NGG149" s="700"/>
      <c r="NGH149" s="700"/>
      <c r="NGI149" s="700"/>
      <c r="NGJ149" s="700"/>
      <c r="NGK149" s="700"/>
      <c r="NGL149" s="700"/>
      <c r="NGM149" s="700"/>
      <c r="NGN149" s="700"/>
      <c r="NGO149" s="700"/>
      <c r="NGP149" s="700"/>
      <c r="NGQ149" s="700"/>
      <c r="NGR149" s="700"/>
      <c r="NGS149" s="700"/>
      <c r="NGT149" s="700"/>
      <c r="NGU149" s="700"/>
      <c r="NGV149" s="700"/>
      <c r="NGW149" s="700"/>
      <c r="NGX149" s="700"/>
      <c r="NGY149" s="700"/>
      <c r="NGZ149" s="700"/>
      <c r="NHA149" s="700"/>
      <c r="NHB149" s="700"/>
      <c r="NHC149" s="700"/>
      <c r="NHD149" s="700"/>
      <c r="NHE149" s="700"/>
      <c r="NHF149" s="700"/>
      <c r="NHG149" s="700"/>
      <c r="NHH149" s="700"/>
      <c r="NHI149" s="700"/>
      <c r="NHJ149" s="700"/>
      <c r="NHK149" s="700"/>
      <c r="NHL149" s="700"/>
      <c r="NHM149" s="700"/>
      <c r="NHN149" s="700"/>
      <c r="NHO149" s="700"/>
      <c r="NHP149" s="700"/>
      <c r="NHQ149" s="700"/>
      <c r="NHR149" s="700"/>
      <c r="NHS149" s="700"/>
      <c r="NHT149" s="700"/>
      <c r="NHU149" s="700"/>
      <c r="NHV149" s="700"/>
      <c r="NHW149" s="700"/>
      <c r="NHX149" s="700"/>
      <c r="NHY149" s="700"/>
      <c r="NHZ149" s="700"/>
      <c r="NIA149" s="700"/>
      <c r="NIB149" s="700"/>
      <c r="NIC149" s="700"/>
      <c r="NID149" s="700"/>
      <c r="NIE149" s="700"/>
      <c r="NIF149" s="700"/>
      <c r="NIG149" s="700"/>
      <c r="NIH149" s="700"/>
      <c r="NII149" s="700"/>
      <c r="NIJ149" s="700"/>
      <c r="NIK149" s="700"/>
      <c r="NIL149" s="700"/>
      <c r="NIM149" s="700"/>
      <c r="NIN149" s="700"/>
      <c r="NIO149" s="700"/>
      <c r="NIP149" s="700"/>
      <c r="NIQ149" s="700"/>
      <c r="NIR149" s="700"/>
      <c r="NIS149" s="700"/>
      <c r="NIT149" s="700"/>
      <c r="NIU149" s="700"/>
      <c r="NIV149" s="700"/>
      <c r="NIW149" s="700"/>
      <c r="NIX149" s="700"/>
      <c r="NIY149" s="700"/>
      <c r="NIZ149" s="700"/>
      <c r="NJA149" s="700"/>
      <c r="NJB149" s="700"/>
      <c r="NJC149" s="700"/>
      <c r="NJD149" s="700"/>
      <c r="NJE149" s="700"/>
      <c r="NJF149" s="700"/>
      <c r="NJG149" s="700"/>
      <c r="NJH149" s="700"/>
      <c r="NJI149" s="700"/>
      <c r="NJJ149" s="700"/>
      <c r="NJK149" s="700"/>
      <c r="NJL149" s="700"/>
      <c r="NJM149" s="700"/>
      <c r="NJN149" s="700"/>
      <c r="NJO149" s="700"/>
      <c r="NJP149" s="700"/>
      <c r="NJQ149" s="700"/>
      <c r="NJR149" s="700"/>
      <c r="NJS149" s="700"/>
      <c r="NJT149" s="700"/>
      <c r="NJU149" s="700"/>
      <c r="NJV149" s="700"/>
      <c r="NJW149" s="700"/>
      <c r="NJX149" s="700"/>
      <c r="NJY149" s="700"/>
      <c r="NJZ149" s="700"/>
      <c r="NKA149" s="700"/>
      <c r="NKB149" s="700"/>
      <c r="NKC149" s="700"/>
      <c r="NKD149" s="700"/>
      <c r="NKE149" s="700"/>
      <c r="NKF149" s="700"/>
      <c r="NKG149" s="700"/>
      <c r="NKH149" s="700"/>
      <c r="NKI149" s="700"/>
      <c r="NKJ149" s="700"/>
      <c r="NKK149" s="700"/>
      <c r="NKL149" s="700"/>
      <c r="NKM149" s="700"/>
      <c r="NKN149" s="700"/>
      <c r="NKO149" s="700"/>
      <c r="NKP149" s="700"/>
      <c r="NKQ149" s="700"/>
      <c r="NKR149" s="700"/>
      <c r="NKS149" s="700"/>
      <c r="NKT149" s="700"/>
      <c r="NKU149" s="700"/>
      <c r="NKV149" s="700"/>
      <c r="NKW149" s="700"/>
      <c r="NKX149" s="700"/>
      <c r="NKY149" s="700"/>
      <c r="NKZ149" s="700"/>
      <c r="NLA149" s="700"/>
      <c r="NLB149" s="700"/>
      <c r="NLC149" s="700"/>
      <c r="NLD149" s="700"/>
      <c r="NLE149" s="700"/>
      <c r="NLF149" s="700"/>
      <c r="NLG149" s="700"/>
      <c r="NLH149" s="700"/>
      <c r="NLI149" s="700"/>
      <c r="NLJ149" s="700"/>
      <c r="NLK149" s="700"/>
      <c r="NLL149" s="700"/>
      <c r="NLM149" s="700"/>
      <c r="NLN149" s="700"/>
      <c r="NLO149" s="700"/>
      <c r="NLP149" s="700"/>
      <c r="NLQ149" s="700"/>
      <c r="NLR149" s="700"/>
      <c r="NLS149" s="700"/>
      <c r="NLT149" s="700"/>
      <c r="NLU149" s="700"/>
      <c r="NLV149" s="700"/>
      <c r="NLW149" s="700"/>
      <c r="NLX149" s="700"/>
      <c r="NLY149" s="700"/>
      <c r="NLZ149" s="700"/>
      <c r="NMA149" s="700"/>
      <c r="NMB149" s="700"/>
      <c r="NMC149" s="700"/>
      <c r="NMD149" s="700"/>
      <c r="NME149" s="700"/>
      <c r="NMF149" s="700"/>
      <c r="NMG149" s="700"/>
      <c r="NMH149" s="700"/>
      <c r="NMI149" s="700"/>
      <c r="NMJ149" s="700"/>
      <c r="NMK149" s="700"/>
      <c r="NML149" s="700"/>
      <c r="NMM149" s="700"/>
      <c r="NMN149" s="700"/>
      <c r="NMO149" s="700"/>
      <c r="NMP149" s="700"/>
      <c r="NMQ149" s="700"/>
      <c r="NMR149" s="700"/>
      <c r="NMS149" s="700"/>
      <c r="NMT149" s="700"/>
      <c r="NMU149" s="700"/>
      <c r="NMV149" s="700"/>
      <c r="NMW149" s="700"/>
      <c r="NMX149" s="700"/>
      <c r="NMY149" s="700"/>
      <c r="NMZ149" s="700"/>
      <c r="NNA149" s="700"/>
      <c r="NNB149" s="700"/>
      <c r="NNC149" s="700"/>
      <c r="NND149" s="700"/>
      <c r="NNE149" s="700"/>
      <c r="NNF149" s="700"/>
      <c r="NNG149" s="700"/>
      <c r="NNH149" s="700"/>
      <c r="NNI149" s="700"/>
      <c r="NNJ149" s="700"/>
      <c r="NNK149" s="700"/>
      <c r="NNL149" s="700"/>
      <c r="NNM149" s="700"/>
      <c r="NNN149" s="700"/>
      <c r="NNO149" s="700"/>
      <c r="NNP149" s="700"/>
      <c r="NNQ149" s="700"/>
      <c r="NNR149" s="700"/>
      <c r="NNS149" s="700"/>
      <c r="NNT149" s="700"/>
      <c r="NNU149" s="700"/>
      <c r="NNV149" s="700"/>
      <c r="NNW149" s="700"/>
      <c r="NNX149" s="700"/>
      <c r="NNY149" s="700"/>
      <c r="NNZ149" s="700"/>
      <c r="NOA149" s="700"/>
      <c r="NOB149" s="700"/>
      <c r="NOC149" s="700"/>
      <c r="NOD149" s="700"/>
      <c r="NOE149" s="700"/>
      <c r="NOF149" s="700"/>
      <c r="NOG149" s="700"/>
      <c r="NOH149" s="700"/>
      <c r="NOI149" s="700"/>
      <c r="NOJ149" s="700"/>
      <c r="NOK149" s="700"/>
      <c r="NOL149" s="700"/>
      <c r="NOM149" s="700"/>
      <c r="NON149" s="700"/>
      <c r="NOO149" s="700"/>
      <c r="NOP149" s="700"/>
      <c r="NOQ149" s="700"/>
      <c r="NOR149" s="700"/>
      <c r="NOS149" s="700"/>
      <c r="NOT149" s="700"/>
      <c r="NOU149" s="700"/>
      <c r="NOV149" s="700"/>
      <c r="NOW149" s="700"/>
      <c r="NOX149" s="700"/>
      <c r="NOY149" s="700"/>
      <c r="NOZ149" s="700"/>
      <c r="NPA149" s="700"/>
      <c r="NPB149" s="700"/>
      <c r="NPC149" s="700"/>
      <c r="NPD149" s="700"/>
      <c r="NPE149" s="700"/>
      <c r="NPF149" s="700"/>
      <c r="NPG149" s="700"/>
      <c r="NPH149" s="700"/>
      <c r="NPI149" s="700"/>
      <c r="NPJ149" s="700"/>
      <c r="NPK149" s="700"/>
      <c r="NPL149" s="700"/>
      <c r="NPM149" s="700"/>
      <c r="NPN149" s="700"/>
      <c r="NPO149" s="700"/>
      <c r="NPP149" s="700"/>
      <c r="NPQ149" s="700"/>
      <c r="NPR149" s="700"/>
      <c r="NPS149" s="700"/>
      <c r="NPT149" s="700"/>
      <c r="NPU149" s="700"/>
      <c r="NPV149" s="700"/>
      <c r="NPW149" s="700"/>
      <c r="NPX149" s="700"/>
      <c r="NPY149" s="700"/>
      <c r="NPZ149" s="700"/>
      <c r="NQA149" s="700"/>
      <c r="NQB149" s="700"/>
      <c r="NQC149" s="700"/>
      <c r="NQD149" s="700"/>
      <c r="NQE149" s="700"/>
      <c r="NQF149" s="700"/>
      <c r="NQG149" s="700"/>
      <c r="NQH149" s="700"/>
      <c r="NQI149" s="700"/>
      <c r="NQJ149" s="700"/>
      <c r="NQK149" s="700"/>
      <c r="NQL149" s="700"/>
      <c r="NQM149" s="700"/>
      <c r="NQN149" s="700"/>
      <c r="NQO149" s="700"/>
      <c r="NQP149" s="700"/>
      <c r="NQQ149" s="700"/>
      <c r="NQR149" s="700"/>
      <c r="NQS149" s="700"/>
      <c r="NQT149" s="700"/>
      <c r="NQU149" s="700"/>
      <c r="NQV149" s="700"/>
      <c r="NQW149" s="700"/>
      <c r="NQX149" s="700"/>
      <c r="NQY149" s="700"/>
      <c r="NQZ149" s="700"/>
      <c r="NRA149" s="700"/>
      <c r="NRB149" s="700"/>
      <c r="NRC149" s="700"/>
      <c r="NRD149" s="700"/>
      <c r="NRE149" s="700"/>
      <c r="NRF149" s="700"/>
      <c r="NRG149" s="700"/>
      <c r="NRH149" s="700"/>
      <c r="NRI149" s="700"/>
      <c r="NRJ149" s="700"/>
      <c r="NRK149" s="700"/>
      <c r="NRL149" s="700"/>
      <c r="NRM149" s="700"/>
      <c r="NRN149" s="700"/>
      <c r="NRO149" s="700"/>
      <c r="NRP149" s="700"/>
      <c r="NRQ149" s="700"/>
      <c r="NRR149" s="700"/>
      <c r="NRS149" s="700"/>
      <c r="NRT149" s="700"/>
      <c r="NRU149" s="700"/>
      <c r="NRV149" s="700"/>
      <c r="NRW149" s="700"/>
      <c r="NRX149" s="700"/>
      <c r="NRY149" s="700"/>
      <c r="NRZ149" s="700"/>
      <c r="NSA149" s="700"/>
      <c r="NSB149" s="700"/>
      <c r="NSC149" s="700"/>
      <c r="NSD149" s="700"/>
      <c r="NSE149" s="700"/>
      <c r="NSF149" s="700"/>
      <c r="NSG149" s="700"/>
      <c r="NSH149" s="700"/>
      <c r="NSI149" s="700"/>
      <c r="NSJ149" s="700"/>
      <c r="NSK149" s="700"/>
      <c r="NSL149" s="700"/>
      <c r="NSM149" s="700"/>
      <c r="NSN149" s="700"/>
      <c r="NSO149" s="700"/>
      <c r="NSP149" s="700"/>
      <c r="NSQ149" s="700"/>
      <c r="NSR149" s="700"/>
      <c r="NSS149" s="700"/>
      <c r="NST149" s="700"/>
      <c r="NSU149" s="700"/>
      <c r="NSV149" s="700"/>
      <c r="NSW149" s="700"/>
      <c r="NSX149" s="700"/>
      <c r="NSY149" s="700"/>
      <c r="NSZ149" s="700"/>
      <c r="NTA149" s="700"/>
      <c r="NTB149" s="700"/>
      <c r="NTC149" s="700"/>
      <c r="NTD149" s="700"/>
      <c r="NTE149" s="700"/>
      <c r="NTF149" s="700"/>
      <c r="NTG149" s="700"/>
      <c r="NTH149" s="700"/>
      <c r="NTI149" s="700"/>
      <c r="NTJ149" s="700"/>
      <c r="NTK149" s="700"/>
      <c r="NTL149" s="700"/>
      <c r="NTM149" s="700"/>
      <c r="NTN149" s="700"/>
      <c r="NTO149" s="700"/>
      <c r="NTP149" s="700"/>
      <c r="NTQ149" s="700"/>
      <c r="NTR149" s="700"/>
      <c r="NTS149" s="700"/>
      <c r="NTT149" s="700"/>
      <c r="NTU149" s="700"/>
      <c r="NTV149" s="700"/>
      <c r="NTW149" s="700"/>
      <c r="NTX149" s="700"/>
      <c r="NTY149" s="700"/>
      <c r="NTZ149" s="700"/>
      <c r="NUA149" s="700"/>
      <c r="NUB149" s="700"/>
      <c r="NUC149" s="700"/>
      <c r="NUD149" s="700"/>
      <c r="NUE149" s="700"/>
      <c r="NUF149" s="700"/>
      <c r="NUG149" s="700"/>
      <c r="NUH149" s="700"/>
      <c r="NUI149" s="700"/>
      <c r="NUJ149" s="700"/>
      <c r="NUK149" s="700"/>
      <c r="NUL149" s="700"/>
      <c r="NUM149" s="700"/>
      <c r="NUN149" s="700"/>
      <c r="NUO149" s="700"/>
      <c r="NUP149" s="700"/>
      <c r="NUQ149" s="700"/>
      <c r="NUR149" s="700"/>
      <c r="NUS149" s="700"/>
      <c r="NUT149" s="700"/>
      <c r="NUU149" s="700"/>
      <c r="NUV149" s="700"/>
      <c r="NUW149" s="700"/>
      <c r="NUX149" s="700"/>
      <c r="NUY149" s="700"/>
      <c r="NUZ149" s="700"/>
      <c r="NVA149" s="700"/>
      <c r="NVB149" s="700"/>
      <c r="NVC149" s="700"/>
      <c r="NVD149" s="700"/>
      <c r="NVE149" s="700"/>
      <c r="NVF149" s="700"/>
      <c r="NVG149" s="700"/>
      <c r="NVH149" s="700"/>
      <c r="NVI149" s="700"/>
      <c r="NVJ149" s="700"/>
      <c r="NVK149" s="700"/>
      <c r="NVL149" s="700"/>
      <c r="NVM149" s="700"/>
      <c r="NVN149" s="700"/>
      <c r="NVO149" s="700"/>
      <c r="NVP149" s="700"/>
      <c r="NVQ149" s="700"/>
      <c r="NVR149" s="700"/>
      <c r="NVS149" s="700"/>
      <c r="NVT149" s="700"/>
      <c r="NVU149" s="700"/>
      <c r="NVV149" s="700"/>
      <c r="NVW149" s="700"/>
      <c r="NVX149" s="700"/>
      <c r="NVY149" s="700"/>
      <c r="NVZ149" s="700"/>
      <c r="NWA149" s="700"/>
      <c r="NWB149" s="700"/>
      <c r="NWC149" s="700"/>
      <c r="NWD149" s="700"/>
      <c r="NWE149" s="700"/>
      <c r="NWF149" s="700"/>
      <c r="NWG149" s="700"/>
      <c r="NWH149" s="700"/>
      <c r="NWI149" s="700"/>
      <c r="NWJ149" s="700"/>
      <c r="NWK149" s="700"/>
      <c r="NWL149" s="700"/>
      <c r="NWM149" s="700"/>
      <c r="NWN149" s="700"/>
      <c r="NWO149" s="700"/>
      <c r="NWP149" s="700"/>
      <c r="NWQ149" s="700"/>
      <c r="NWR149" s="700"/>
      <c r="NWS149" s="700"/>
      <c r="NWT149" s="700"/>
      <c r="NWU149" s="700"/>
      <c r="NWV149" s="700"/>
      <c r="NWW149" s="700"/>
      <c r="NWX149" s="700"/>
      <c r="NWY149" s="700"/>
      <c r="NWZ149" s="700"/>
      <c r="NXA149" s="700"/>
      <c r="NXB149" s="700"/>
      <c r="NXC149" s="700"/>
      <c r="NXD149" s="700"/>
      <c r="NXE149" s="700"/>
      <c r="NXF149" s="700"/>
      <c r="NXG149" s="700"/>
      <c r="NXH149" s="700"/>
      <c r="NXI149" s="700"/>
      <c r="NXJ149" s="700"/>
      <c r="NXK149" s="700"/>
      <c r="NXL149" s="700"/>
      <c r="NXM149" s="700"/>
      <c r="NXN149" s="700"/>
      <c r="NXO149" s="700"/>
      <c r="NXP149" s="700"/>
      <c r="NXQ149" s="700"/>
      <c r="NXR149" s="700"/>
      <c r="NXS149" s="700"/>
      <c r="NXT149" s="700"/>
      <c r="NXU149" s="700"/>
      <c r="NXV149" s="700"/>
      <c r="NXW149" s="700"/>
      <c r="NXX149" s="700"/>
      <c r="NXY149" s="700"/>
      <c r="NXZ149" s="700"/>
      <c r="NYA149" s="700"/>
      <c r="NYB149" s="700"/>
      <c r="NYC149" s="700"/>
      <c r="NYD149" s="700"/>
      <c r="NYE149" s="700"/>
      <c r="NYF149" s="700"/>
      <c r="NYG149" s="700"/>
      <c r="NYH149" s="700"/>
      <c r="NYI149" s="700"/>
      <c r="NYJ149" s="700"/>
      <c r="NYK149" s="700"/>
      <c r="NYL149" s="700"/>
      <c r="NYM149" s="700"/>
      <c r="NYN149" s="700"/>
      <c r="NYO149" s="700"/>
      <c r="NYP149" s="700"/>
      <c r="NYQ149" s="700"/>
      <c r="NYR149" s="700"/>
      <c r="NYS149" s="700"/>
      <c r="NYT149" s="700"/>
      <c r="NYU149" s="700"/>
      <c r="NYV149" s="700"/>
      <c r="NYW149" s="700"/>
      <c r="NYX149" s="700"/>
      <c r="NYY149" s="700"/>
      <c r="NYZ149" s="700"/>
      <c r="NZA149" s="700"/>
      <c r="NZB149" s="700"/>
      <c r="NZC149" s="700"/>
      <c r="NZD149" s="700"/>
      <c r="NZE149" s="700"/>
      <c r="NZF149" s="700"/>
      <c r="NZG149" s="700"/>
      <c r="NZH149" s="700"/>
      <c r="NZI149" s="700"/>
      <c r="NZJ149" s="700"/>
      <c r="NZK149" s="700"/>
      <c r="NZL149" s="700"/>
      <c r="NZM149" s="700"/>
      <c r="NZN149" s="700"/>
      <c r="NZO149" s="700"/>
      <c r="NZP149" s="700"/>
      <c r="NZQ149" s="700"/>
      <c r="NZR149" s="700"/>
      <c r="NZS149" s="700"/>
      <c r="NZT149" s="700"/>
      <c r="NZU149" s="700"/>
      <c r="NZV149" s="700"/>
      <c r="NZW149" s="700"/>
      <c r="NZX149" s="700"/>
      <c r="NZY149" s="700"/>
      <c r="NZZ149" s="700"/>
      <c r="OAA149" s="700"/>
      <c r="OAB149" s="700"/>
      <c r="OAC149" s="700"/>
      <c r="OAD149" s="700"/>
      <c r="OAE149" s="700"/>
      <c r="OAF149" s="700"/>
      <c r="OAG149" s="700"/>
      <c r="OAH149" s="700"/>
      <c r="OAI149" s="700"/>
      <c r="OAJ149" s="700"/>
      <c r="OAK149" s="700"/>
      <c r="OAL149" s="700"/>
      <c r="OAM149" s="700"/>
      <c r="OAN149" s="700"/>
      <c r="OAO149" s="700"/>
      <c r="OAP149" s="700"/>
      <c r="OAQ149" s="700"/>
      <c r="OAR149" s="700"/>
      <c r="OAS149" s="700"/>
      <c r="OAT149" s="700"/>
      <c r="OAU149" s="700"/>
      <c r="OAV149" s="700"/>
      <c r="OAW149" s="700"/>
      <c r="OAX149" s="700"/>
      <c r="OAY149" s="700"/>
      <c r="OAZ149" s="700"/>
      <c r="OBA149" s="700"/>
      <c r="OBB149" s="700"/>
      <c r="OBC149" s="700"/>
      <c r="OBD149" s="700"/>
      <c r="OBE149" s="700"/>
      <c r="OBF149" s="700"/>
      <c r="OBG149" s="700"/>
      <c r="OBH149" s="700"/>
      <c r="OBI149" s="700"/>
      <c r="OBJ149" s="700"/>
      <c r="OBK149" s="700"/>
      <c r="OBL149" s="700"/>
      <c r="OBM149" s="700"/>
      <c r="OBN149" s="700"/>
      <c r="OBO149" s="700"/>
      <c r="OBP149" s="700"/>
      <c r="OBQ149" s="700"/>
      <c r="OBR149" s="700"/>
      <c r="OBS149" s="700"/>
      <c r="OBT149" s="700"/>
      <c r="OBU149" s="700"/>
      <c r="OBV149" s="700"/>
      <c r="OBW149" s="700"/>
      <c r="OBX149" s="700"/>
      <c r="OBY149" s="700"/>
      <c r="OBZ149" s="700"/>
      <c r="OCA149" s="700"/>
      <c r="OCB149" s="700"/>
      <c r="OCC149" s="700"/>
      <c r="OCD149" s="700"/>
      <c r="OCE149" s="700"/>
      <c r="OCF149" s="700"/>
      <c r="OCG149" s="700"/>
      <c r="OCH149" s="700"/>
      <c r="OCI149" s="700"/>
      <c r="OCJ149" s="700"/>
      <c r="OCK149" s="700"/>
      <c r="OCL149" s="700"/>
      <c r="OCM149" s="700"/>
      <c r="OCN149" s="700"/>
      <c r="OCO149" s="700"/>
      <c r="OCP149" s="700"/>
      <c r="OCQ149" s="700"/>
      <c r="OCR149" s="700"/>
      <c r="OCS149" s="700"/>
      <c r="OCT149" s="700"/>
      <c r="OCU149" s="700"/>
      <c r="OCV149" s="700"/>
      <c r="OCW149" s="700"/>
      <c r="OCX149" s="700"/>
      <c r="OCY149" s="700"/>
      <c r="OCZ149" s="700"/>
      <c r="ODA149" s="700"/>
      <c r="ODB149" s="700"/>
      <c r="ODC149" s="700"/>
      <c r="ODD149" s="700"/>
      <c r="ODE149" s="700"/>
      <c r="ODF149" s="700"/>
      <c r="ODG149" s="700"/>
      <c r="ODH149" s="700"/>
      <c r="ODI149" s="700"/>
      <c r="ODJ149" s="700"/>
      <c r="ODK149" s="700"/>
      <c r="ODL149" s="700"/>
      <c r="ODM149" s="700"/>
      <c r="ODN149" s="700"/>
      <c r="ODO149" s="700"/>
      <c r="ODP149" s="700"/>
      <c r="ODQ149" s="700"/>
      <c r="ODR149" s="700"/>
      <c r="ODS149" s="700"/>
      <c r="ODT149" s="700"/>
      <c r="ODU149" s="700"/>
      <c r="ODV149" s="700"/>
      <c r="ODW149" s="700"/>
      <c r="ODX149" s="700"/>
      <c r="ODY149" s="700"/>
      <c r="ODZ149" s="700"/>
      <c r="OEA149" s="700"/>
      <c r="OEB149" s="700"/>
      <c r="OEC149" s="700"/>
      <c r="OED149" s="700"/>
      <c r="OEE149" s="700"/>
      <c r="OEF149" s="700"/>
      <c r="OEG149" s="700"/>
      <c r="OEH149" s="700"/>
      <c r="OEI149" s="700"/>
      <c r="OEJ149" s="700"/>
      <c r="OEK149" s="700"/>
      <c r="OEL149" s="700"/>
      <c r="OEM149" s="700"/>
      <c r="OEN149" s="700"/>
      <c r="OEO149" s="700"/>
      <c r="OEP149" s="700"/>
      <c r="OEQ149" s="700"/>
      <c r="OER149" s="700"/>
      <c r="OES149" s="700"/>
      <c r="OET149" s="700"/>
      <c r="OEU149" s="700"/>
      <c r="OEV149" s="700"/>
      <c r="OEW149" s="700"/>
      <c r="OEX149" s="700"/>
      <c r="OEY149" s="700"/>
      <c r="OEZ149" s="700"/>
      <c r="OFA149" s="700"/>
      <c r="OFB149" s="700"/>
      <c r="OFC149" s="700"/>
      <c r="OFD149" s="700"/>
      <c r="OFE149" s="700"/>
      <c r="OFF149" s="700"/>
      <c r="OFG149" s="700"/>
      <c r="OFH149" s="700"/>
      <c r="OFI149" s="700"/>
      <c r="OFJ149" s="700"/>
      <c r="OFK149" s="700"/>
      <c r="OFL149" s="700"/>
      <c r="OFM149" s="700"/>
      <c r="OFN149" s="700"/>
      <c r="OFO149" s="700"/>
      <c r="OFP149" s="700"/>
      <c r="OFQ149" s="700"/>
      <c r="OFR149" s="700"/>
      <c r="OFS149" s="700"/>
      <c r="OFT149" s="700"/>
      <c r="OFU149" s="700"/>
      <c r="OFV149" s="700"/>
      <c r="OFW149" s="700"/>
      <c r="OFX149" s="700"/>
      <c r="OFY149" s="700"/>
      <c r="OFZ149" s="700"/>
      <c r="OGA149" s="700"/>
      <c r="OGB149" s="700"/>
      <c r="OGC149" s="700"/>
      <c r="OGD149" s="700"/>
      <c r="OGE149" s="700"/>
      <c r="OGF149" s="700"/>
      <c r="OGG149" s="700"/>
      <c r="OGH149" s="700"/>
      <c r="OGI149" s="700"/>
      <c r="OGJ149" s="700"/>
      <c r="OGK149" s="700"/>
      <c r="OGL149" s="700"/>
      <c r="OGM149" s="700"/>
      <c r="OGN149" s="700"/>
      <c r="OGO149" s="700"/>
      <c r="OGP149" s="700"/>
      <c r="OGQ149" s="700"/>
      <c r="OGR149" s="700"/>
      <c r="OGS149" s="700"/>
      <c r="OGT149" s="700"/>
      <c r="OGU149" s="700"/>
      <c r="OGV149" s="700"/>
      <c r="OGW149" s="700"/>
      <c r="OGX149" s="700"/>
      <c r="OGY149" s="700"/>
      <c r="OGZ149" s="700"/>
      <c r="OHA149" s="700"/>
      <c r="OHB149" s="700"/>
      <c r="OHC149" s="700"/>
      <c r="OHD149" s="700"/>
      <c r="OHE149" s="700"/>
      <c r="OHF149" s="700"/>
      <c r="OHG149" s="700"/>
      <c r="OHH149" s="700"/>
      <c r="OHI149" s="700"/>
      <c r="OHJ149" s="700"/>
      <c r="OHK149" s="700"/>
      <c r="OHL149" s="700"/>
      <c r="OHM149" s="700"/>
      <c r="OHN149" s="700"/>
      <c r="OHO149" s="700"/>
      <c r="OHP149" s="700"/>
      <c r="OHQ149" s="700"/>
      <c r="OHR149" s="700"/>
      <c r="OHS149" s="700"/>
      <c r="OHT149" s="700"/>
      <c r="OHU149" s="700"/>
      <c r="OHV149" s="700"/>
      <c r="OHW149" s="700"/>
      <c r="OHX149" s="700"/>
      <c r="OHY149" s="700"/>
      <c r="OHZ149" s="700"/>
      <c r="OIA149" s="700"/>
      <c r="OIB149" s="700"/>
      <c r="OIC149" s="700"/>
      <c r="OID149" s="700"/>
      <c r="OIE149" s="700"/>
      <c r="OIF149" s="700"/>
      <c r="OIG149" s="700"/>
      <c r="OIH149" s="700"/>
      <c r="OII149" s="700"/>
      <c r="OIJ149" s="700"/>
      <c r="OIK149" s="700"/>
      <c r="OIL149" s="700"/>
      <c r="OIM149" s="700"/>
      <c r="OIN149" s="700"/>
      <c r="OIO149" s="700"/>
      <c r="OIP149" s="700"/>
      <c r="OIQ149" s="700"/>
      <c r="OIR149" s="700"/>
      <c r="OIS149" s="700"/>
      <c r="OIT149" s="700"/>
      <c r="OIU149" s="700"/>
      <c r="OIV149" s="700"/>
      <c r="OIW149" s="700"/>
      <c r="OIX149" s="700"/>
      <c r="OIY149" s="700"/>
      <c r="OIZ149" s="700"/>
      <c r="OJA149" s="700"/>
      <c r="OJB149" s="700"/>
      <c r="OJC149" s="700"/>
      <c r="OJD149" s="700"/>
      <c r="OJE149" s="700"/>
      <c r="OJF149" s="700"/>
      <c r="OJG149" s="700"/>
      <c r="OJH149" s="700"/>
      <c r="OJI149" s="700"/>
      <c r="OJJ149" s="700"/>
      <c r="OJK149" s="700"/>
      <c r="OJL149" s="700"/>
      <c r="OJM149" s="700"/>
      <c r="OJN149" s="700"/>
      <c r="OJO149" s="700"/>
      <c r="OJP149" s="700"/>
      <c r="OJQ149" s="700"/>
      <c r="OJR149" s="700"/>
      <c r="OJS149" s="700"/>
      <c r="OJT149" s="700"/>
      <c r="OJU149" s="700"/>
      <c r="OJV149" s="700"/>
      <c r="OJW149" s="700"/>
      <c r="OJX149" s="700"/>
      <c r="OJY149" s="700"/>
      <c r="OJZ149" s="700"/>
      <c r="OKA149" s="700"/>
      <c r="OKB149" s="700"/>
      <c r="OKC149" s="700"/>
      <c r="OKD149" s="700"/>
      <c r="OKE149" s="700"/>
      <c r="OKF149" s="700"/>
      <c r="OKG149" s="700"/>
      <c r="OKH149" s="700"/>
      <c r="OKI149" s="700"/>
      <c r="OKJ149" s="700"/>
      <c r="OKK149" s="700"/>
      <c r="OKL149" s="700"/>
      <c r="OKM149" s="700"/>
      <c r="OKN149" s="700"/>
      <c r="OKO149" s="700"/>
      <c r="OKP149" s="700"/>
      <c r="OKQ149" s="700"/>
      <c r="OKR149" s="700"/>
      <c r="OKS149" s="700"/>
      <c r="OKT149" s="700"/>
      <c r="OKU149" s="700"/>
      <c r="OKV149" s="700"/>
      <c r="OKW149" s="700"/>
      <c r="OKX149" s="700"/>
      <c r="OKY149" s="700"/>
      <c r="OKZ149" s="700"/>
      <c r="OLA149" s="700"/>
      <c r="OLB149" s="700"/>
      <c r="OLC149" s="700"/>
      <c r="OLD149" s="700"/>
      <c r="OLE149" s="700"/>
      <c r="OLF149" s="700"/>
      <c r="OLG149" s="700"/>
      <c r="OLH149" s="700"/>
      <c r="OLI149" s="700"/>
      <c r="OLJ149" s="700"/>
      <c r="OLK149" s="700"/>
      <c r="OLL149" s="700"/>
      <c r="OLM149" s="700"/>
      <c r="OLN149" s="700"/>
      <c r="OLO149" s="700"/>
      <c r="OLP149" s="700"/>
      <c r="OLQ149" s="700"/>
      <c r="OLR149" s="700"/>
      <c r="OLS149" s="700"/>
      <c r="OLT149" s="700"/>
      <c r="OLU149" s="700"/>
      <c r="OLV149" s="700"/>
      <c r="OLW149" s="700"/>
      <c r="OLX149" s="700"/>
      <c r="OLY149" s="700"/>
      <c r="OLZ149" s="700"/>
      <c r="OMA149" s="700"/>
      <c r="OMB149" s="700"/>
      <c r="OMC149" s="700"/>
      <c r="OMD149" s="700"/>
      <c r="OME149" s="700"/>
      <c r="OMF149" s="700"/>
      <c r="OMG149" s="700"/>
      <c r="OMH149" s="700"/>
      <c r="OMI149" s="700"/>
      <c r="OMJ149" s="700"/>
      <c r="OMK149" s="700"/>
      <c r="OML149" s="700"/>
      <c r="OMM149" s="700"/>
      <c r="OMN149" s="700"/>
      <c r="OMO149" s="700"/>
      <c r="OMP149" s="700"/>
      <c r="OMQ149" s="700"/>
      <c r="OMR149" s="700"/>
      <c r="OMS149" s="700"/>
      <c r="OMT149" s="700"/>
      <c r="OMU149" s="700"/>
      <c r="OMV149" s="700"/>
      <c r="OMW149" s="700"/>
      <c r="OMX149" s="700"/>
      <c r="OMY149" s="700"/>
      <c r="OMZ149" s="700"/>
      <c r="ONA149" s="700"/>
      <c r="ONB149" s="700"/>
      <c r="ONC149" s="700"/>
      <c r="OND149" s="700"/>
      <c r="ONE149" s="700"/>
      <c r="ONF149" s="700"/>
      <c r="ONG149" s="700"/>
      <c r="ONH149" s="700"/>
      <c r="ONI149" s="700"/>
      <c r="ONJ149" s="700"/>
      <c r="ONK149" s="700"/>
      <c r="ONL149" s="700"/>
      <c r="ONM149" s="700"/>
      <c r="ONN149" s="700"/>
      <c r="ONO149" s="700"/>
      <c r="ONP149" s="700"/>
      <c r="ONQ149" s="700"/>
      <c r="ONR149" s="700"/>
      <c r="ONS149" s="700"/>
      <c r="ONT149" s="700"/>
      <c r="ONU149" s="700"/>
      <c r="ONV149" s="700"/>
      <c r="ONW149" s="700"/>
      <c r="ONX149" s="700"/>
      <c r="ONY149" s="700"/>
      <c r="ONZ149" s="700"/>
      <c r="OOA149" s="700"/>
      <c r="OOB149" s="700"/>
      <c r="OOC149" s="700"/>
      <c r="OOD149" s="700"/>
      <c r="OOE149" s="700"/>
      <c r="OOF149" s="700"/>
      <c r="OOG149" s="700"/>
      <c r="OOH149" s="700"/>
      <c r="OOI149" s="700"/>
      <c r="OOJ149" s="700"/>
      <c r="OOK149" s="700"/>
      <c r="OOL149" s="700"/>
      <c r="OOM149" s="700"/>
      <c r="OON149" s="700"/>
      <c r="OOO149" s="700"/>
      <c r="OOP149" s="700"/>
      <c r="OOQ149" s="700"/>
      <c r="OOR149" s="700"/>
      <c r="OOS149" s="700"/>
      <c r="OOT149" s="700"/>
      <c r="OOU149" s="700"/>
      <c r="OOV149" s="700"/>
      <c r="OOW149" s="700"/>
      <c r="OOX149" s="700"/>
      <c r="OOY149" s="700"/>
      <c r="OOZ149" s="700"/>
      <c r="OPA149" s="700"/>
      <c r="OPB149" s="700"/>
      <c r="OPC149" s="700"/>
      <c r="OPD149" s="700"/>
      <c r="OPE149" s="700"/>
      <c r="OPF149" s="700"/>
      <c r="OPG149" s="700"/>
      <c r="OPH149" s="700"/>
      <c r="OPI149" s="700"/>
      <c r="OPJ149" s="700"/>
      <c r="OPK149" s="700"/>
      <c r="OPL149" s="700"/>
      <c r="OPM149" s="700"/>
      <c r="OPN149" s="700"/>
      <c r="OPO149" s="700"/>
      <c r="OPP149" s="700"/>
      <c r="OPQ149" s="700"/>
      <c r="OPR149" s="700"/>
      <c r="OPS149" s="700"/>
      <c r="OPT149" s="700"/>
      <c r="OPU149" s="700"/>
      <c r="OPV149" s="700"/>
      <c r="OPW149" s="700"/>
      <c r="OPX149" s="700"/>
      <c r="OPY149" s="700"/>
      <c r="OPZ149" s="700"/>
      <c r="OQA149" s="700"/>
      <c r="OQB149" s="700"/>
      <c r="OQC149" s="700"/>
      <c r="OQD149" s="700"/>
      <c r="OQE149" s="700"/>
      <c r="OQF149" s="700"/>
      <c r="OQG149" s="700"/>
      <c r="OQH149" s="700"/>
      <c r="OQI149" s="700"/>
      <c r="OQJ149" s="700"/>
      <c r="OQK149" s="700"/>
      <c r="OQL149" s="700"/>
      <c r="OQM149" s="700"/>
      <c r="OQN149" s="700"/>
      <c r="OQO149" s="700"/>
      <c r="OQP149" s="700"/>
      <c r="OQQ149" s="700"/>
      <c r="OQR149" s="700"/>
      <c r="OQS149" s="700"/>
      <c r="OQT149" s="700"/>
      <c r="OQU149" s="700"/>
      <c r="OQV149" s="700"/>
      <c r="OQW149" s="700"/>
      <c r="OQX149" s="700"/>
      <c r="OQY149" s="700"/>
      <c r="OQZ149" s="700"/>
      <c r="ORA149" s="700"/>
      <c r="ORB149" s="700"/>
      <c r="ORC149" s="700"/>
      <c r="ORD149" s="700"/>
      <c r="ORE149" s="700"/>
      <c r="ORF149" s="700"/>
      <c r="ORG149" s="700"/>
      <c r="ORH149" s="700"/>
      <c r="ORI149" s="700"/>
      <c r="ORJ149" s="700"/>
      <c r="ORK149" s="700"/>
      <c r="ORL149" s="700"/>
      <c r="ORM149" s="700"/>
      <c r="ORN149" s="700"/>
      <c r="ORO149" s="700"/>
      <c r="ORP149" s="700"/>
      <c r="ORQ149" s="700"/>
      <c r="ORR149" s="700"/>
      <c r="ORS149" s="700"/>
      <c r="ORT149" s="700"/>
      <c r="ORU149" s="700"/>
      <c r="ORV149" s="700"/>
      <c r="ORW149" s="700"/>
      <c r="ORX149" s="700"/>
      <c r="ORY149" s="700"/>
      <c r="ORZ149" s="700"/>
      <c r="OSA149" s="700"/>
      <c r="OSB149" s="700"/>
      <c r="OSC149" s="700"/>
      <c r="OSD149" s="700"/>
      <c r="OSE149" s="700"/>
      <c r="OSF149" s="700"/>
      <c r="OSG149" s="700"/>
      <c r="OSH149" s="700"/>
      <c r="OSI149" s="700"/>
      <c r="OSJ149" s="700"/>
      <c r="OSK149" s="700"/>
      <c r="OSL149" s="700"/>
      <c r="OSM149" s="700"/>
      <c r="OSN149" s="700"/>
      <c r="OSO149" s="700"/>
      <c r="OSP149" s="700"/>
      <c r="OSQ149" s="700"/>
      <c r="OSR149" s="700"/>
      <c r="OSS149" s="700"/>
      <c r="OST149" s="700"/>
      <c r="OSU149" s="700"/>
      <c r="OSV149" s="700"/>
      <c r="OSW149" s="700"/>
      <c r="OSX149" s="700"/>
      <c r="OSY149" s="700"/>
      <c r="OSZ149" s="700"/>
      <c r="OTA149" s="700"/>
      <c r="OTB149" s="700"/>
      <c r="OTC149" s="700"/>
      <c r="OTD149" s="700"/>
      <c r="OTE149" s="700"/>
      <c r="OTF149" s="700"/>
      <c r="OTG149" s="700"/>
      <c r="OTH149" s="700"/>
      <c r="OTI149" s="700"/>
      <c r="OTJ149" s="700"/>
      <c r="OTK149" s="700"/>
      <c r="OTL149" s="700"/>
      <c r="OTM149" s="700"/>
      <c r="OTN149" s="700"/>
      <c r="OTO149" s="700"/>
      <c r="OTP149" s="700"/>
      <c r="OTQ149" s="700"/>
      <c r="OTR149" s="700"/>
      <c r="OTS149" s="700"/>
      <c r="OTT149" s="700"/>
      <c r="OTU149" s="700"/>
      <c r="OTV149" s="700"/>
      <c r="OTW149" s="700"/>
      <c r="OTX149" s="700"/>
      <c r="OTY149" s="700"/>
      <c r="OTZ149" s="700"/>
      <c r="OUA149" s="700"/>
      <c r="OUB149" s="700"/>
      <c r="OUC149" s="700"/>
      <c r="OUD149" s="700"/>
      <c r="OUE149" s="700"/>
      <c r="OUF149" s="700"/>
      <c r="OUG149" s="700"/>
      <c r="OUH149" s="700"/>
      <c r="OUI149" s="700"/>
      <c r="OUJ149" s="700"/>
      <c r="OUK149" s="700"/>
      <c r="OUL149" s="700"/>
      <c r="OUM149" s="700"/>
      <c r="OUN149" s="700"/>
      <c r="OUO149" s="700"/>
      <c r="OUP149" s="700"/>
      <c r="OUQ149" s="700"/>
      <c r="OUR149" s="700"/>
      <c r="OUS149" s="700"/>
      <c r="OUT149" s="700"/>
      <c r="OUU149" s="700"/>
      <c r="OUV149" s="700"/>
      <c r="OUW149" s="700"/>
      <c r="OUX149" s="700"/>
      <c r="OUY149" s="700"/>
      <c r="OUZ149" s="700"/>
      <c r="OVA149" s="700"/>
      <c r="OVB149" s="700"/>
      <c r="OVC149" s="700"/>
      <c r="OVD149" s="700"/>
      <c r="OVE149" s="700"/>
      <c r="OVF149" s="700"/>
      <c r="OVG149" s="700"/>
      <c r="OVH149" s="700"/>
      <c r="OVI149" s="700"/>
      <c r="OVJ149" s="700"/>
      <c r="OVK149" s="700"/>
      <c r="OVL149" s="700"/>
      <c r="OVM149" s="700"/>
      <c r="OVN149" s="700"/>
      <c r="OVO149" s="700"/>
      <c r="OVP149" s="700"/>
      <c r="OVQ149" s="700"/>
      <c r="OVR149" s="700"/>
      <c r="OVS149" s="700"/>
      <c r="OVT149" s="700"/>
      <c r="OVU149" s="700"/>
      <c r="OVV149" s="700"/>
      <c r="OVW149" s="700"/>
      <c r="OVX149" s="700"/>
      <c r="OVY149" s="700"/>
      <c r="OVZ149" s="700"/>
      <c r="OWA149" s="700"/>
      <c r="OWB149" s="700"/>
      <c r="OWC149" s="700"/>
      <c r="OWD149" s="700"/>
      <c r="OWE149" s="700"/>
      <c r="OWF149" s="700"/>
      <c r="OWG149" s="700"/>
      <c r="OWH149" s="700"/>
      <c r="OWI149" s="700"/>
      <c r="OWJ149" s="700"/>
      <c r="OWK149" s="700"/>
      <c r="OWL149" s="700"/>
      <c r="OWM149" s="700"/>
      <c r="OWN149" s="700"/>
      <c r="OWO149" s="700"/>
      <c r="OWP149" s="700"/>
      <c r="OWQ149" s="700"/>
      <c r="OWR149" s="700"/>
      <c r="OWS149" s="700"/>
      <c r="OWT149" s="700"/>
      <c r="OWU149" s="700"/>
      <c r="OWV149" s="700"/>
      <c r="OWW149" s="700"/>
      <c r="OWX149" s="700"/>
      <c r="OWY149" s="700"/>
      <c r="OWZ149" s="700"/>
      <c r="OXA149" s="700"/>
      <c r="OXB149" s="700"/>
      <c r="OXC149" s="700"/>
      <c r="OXD149" s="700"/>
      <c r="OXE149" s="700"/>
      <c r="OXF149" s="700"/>
      <c r="OXG149" s="700"/>
      <c r="OXH149" s="700"/>
      <c r="OXI149" s="700"/>
      <c r="OXJ149" s="700"/>
      <c r="OXK149" s="700"/>
      <c r="OXL149" s="700"/>
      <c r="OXM149" s="700"/>
      <c r="OXN149" s="700"/>
      <c r="OXO149" s="700"/>
      <c r="OXP149" s="700"/>
      <c r="OXQ149" s="700"/>
      <c r="OXR149" s="700"/>
      <c r="OXS149" s="700"/>
      <c r="OXT149" s="700"/>
      <c r="OXU149" s="700"/>
      <c r="OXV149" s="700"/>
      <c r="OXW149" s="700"/>
      <c r="OXX149" s="700"/>
      <c r="OXY149" s="700"/>
      <c r="OXZ149" s="700"/>
      <c r="OYA149" s="700"/>
      <c r="OYB149" s="700"/>
      <c r="OYC149" s="700"/>
      <c r="OYD149" s="700"/>
      <c r="OYE149" s="700"/>
      <c r="OYF149" s="700"/>
      <c r="OYG149" s="700"/>
      <c r="OYH149" s="700"/>
      <c r="OYI149" s="700"/>
      <c r="OYJ149" s="700"/>
      <c r="OYK149" s="700"/>
      <c r="OYL149" s="700"/>
      <c r="OYM149" s="700"/>
      <c r="OYN149" s="700"/>
      <c r="OYO149" s="700"/>
      <c r="OYP149" s="700"/>
      <c r="OYQ149" s="700"/>
      <c r="OYR149" s="700"/>
      <c r="OYS149" s="700"/>
      <c r="OYT149" s="700"/>
      <c r="OYU149" s="700"/>
      <c r="OYV149" s="700"/>
      <c r="OYW149" s="700"/>
      <c r="OYX149" s="700"/>
      <c r="OYY149" s="700"/>
      <c r="OYZ149" s="700"/>
      <c r="OZA149" s="700"/>
      <c r="OZB149" s="700"/>
      <c r="OZC149" s="700"/>
      <c r="OZD149" s="700"/>
      <c r="OZE149" s="700"/>
      <c r="OZF149" s="700"/>
      <c r="OZG149" s="700"/>
      <c r="OZH149" s="700"/>
      <c r="OZI149" s="700"/>
      <c r="OZJ149" s="700"/>
      <c r="OZK149" s="700"/>
      <c r="OZL149" s="700"/>
      <c r="OZM149" s="700"/>
      <c r="OZN149" s="700"/>
      <c r="OZO149" s="700"/>
      <c r="OZP149" s="700"/>
      <c r="OZQ149" s="700"/>
      <c r="OZR149" s="700"/>
      <c r="OZS149" s="700"/>
      <c r="OZT149" s="700"/>
      <c r="OZU149" s="700"/>
      <c r="OZV149" s="700"/>
      <c r="OZW149" s="700"/>
      <c r="OZX149" s="700"/>
      <c r="OZY149" s="700"/>
      <c r="OZZ149" s="700"/>
      <c r="PAA149" s="700"/>
      <c r="PAB149" s="700"/>
      <c r="PAC149" s="700"/>
      <c r="PAD149" s="700"/>
      <c r="PAE149" s="700"/>
      <c r="PAF149" s="700"/>
      <c r="PAG149" s="700"/>
      <c r="PAH149" s="700"/>
      <c r="PAI149" s="700"/>
      <c r="PAJ149" s="700"/>
      <c r="PAK149" s="700"/>
      <c r="PAL149" s="700"/>
      <c r="PAM149" s="700"/>
      <c r="PAN149" s="700"/>
      <c r="PAO149" s="700"/>
      <c r="PAP149" s="700"/>
      <c r="PAQ149" s="700"/>
      <c r="PAR149" s="700"/>
      <c r="PAS149" s="700"/>
      <c r="PAT149" s="700"/>
      <c r="PAU149" s="700"/>
      <c r="PAV149" s="700"/>
      <c r="PAW149" s="700"/>
      <c r="PAX149" s="700"/>
      <c r="PAY149" s="700"/>
      <c r="PAZ149" s="700"/>
      <c r="PBA149" s="700"/>
      <c r="PBB149" s="700"/>
      <c r="PBC149" s="700"/>
      <c r="PBD149" s="700"/>
      <c r="PBE149" s="700"/>
      <c r="PBF149" s="700"/>
      <c r="PBG149" s="700"/>
      <c r="PBH149" s="700"/>
      <c r="PBI149" s="700"/>
      <c r="PBJ149" s="700"/>
      <c r="PBK149" s="700"/>
      <c r="PBL149" s="700"/>
      <c r="PBM149" s="700"/>
      <c r="PBN149" s="700"/>
      <c r="PBO149" s="700"/>
      <c r="PBP149" s="700"/>
      <c r="PBQ149" s="700"/>
      <c r="PBR149" s="700"/>
      <c r="PBS149" s="700"/>
      <c r="PBT149" s="700"/>
      <c r="PBU149" s="700"/>
      <c r="PBV149" s="700"/>
      <c r="PBW149" s="700"/>
      <c r="PBX149" s="700"/>
      <c r="PBY149" s="700"/>
      <c r="PBZ149" s="700"/>
      <c r="PCA149" s="700"/>
      <c r="PCB149" s="700"/>
      <c r="PCC149" s="700"/>
      <c r="PCD149" s="700"/>
      <c r="PCE149" s="700"/>
      <c r="PCF149" s="700"/>
      <c r="PCG149" s="700"/>
      <c r="PCH149" s="700"/>
      <c r="PCI149" s="700"/>
      <c r="PCJ149" s="700"/>
      <c r="PCK149" s="700"/>
      <c r="PCL149" s="700"/>
      <c r="PCM149" s="700"/>
      <c r="PCN149" s="700"/>
      <c r="PCO149" s="700"/>
      <c r="PCP149" s="700"/>
      <c r="PCQ149" s="700"/>
      <c r="PCR149" s="700"/>
      <c r="PCS149" s="700"/>
      <c r="PCT149" s="700"/>
      <c r="PCU149" s="700"/>
      <c r="PCV149" s="700"/>
      <c r="PCW149" s="700"/>
      <c r="PCX149" s="700"/>
      <c r="PCY149" s="700"/>
      <c r="PCZ149" s="700"/>
      <c r="PDA149" s="700"/>
      <c r="PDB149" s="700"/>
      <c r="PDC149" s="700"/>
      <c r="PDD149" s="700"/>
      <c r="PDE149" s="700"/>
      <c r="PDF149" s="700"/>
      <c r="PDG149" s="700"/>
      <c r="PDH149" s="700"/>
      <c r="PDI149" s="700"/>
      <c r="PDJ149" s="700"/>
      <c r="PDK149" s="700"/>
      <c r="PDL149" s="700"/>
      <c r="PDM149" s="700"/>
      <c r="PDN149" s="700"/>
      <c r="PDO149" s="700"/>
      <c r="PDP149" s="700"/>
      <c r="PDQ149" s="700"/>
      <c r="PDR149" s="700"/>
      <c r="PDS149" s="700"/>
      <c r="PDT149" s="700"/>
      <c r="PDU149" s="700"/>
      <c r="PDV149" s="700"/>
      <c r="PDW149" s="700"/>
      <c r="PDX149" s="700"/>
      <c r="PDY149" s="700"/>
      <c r="PDZ149" s="700"/>
      <c r="PEA149" s="700"/>
      <c r="PEB149" s="700"/>
      <c r="PEC149" s="700"/>
      <c r="PED149" s="700"/>
      <c r="PEE149" s="700"/>
      <c r="PEF149" s="700"/>
      <c r="PEG149" s="700"/>
      <c r="PEH149" s="700"/>
      <c r="PEI149" s="700"/>
      <c r="PEJ149" s="700"/>
      <c r="PEK149" s="700"/>
      <c r="PEL149" s="700"/>
      <c r="PEM149" s="700"/>
      <c r="PEN149" s="700"/>
      <c r="PEO149" s="700"/>
      <c r="PEP149" s="700"/>
      <c r="PEQ149" s="700"/>
      <c r="PER149" s="700"/>
      <c r="PES149" s="700"/>
      <c r="PET149" s="700"/>
      <c r="PEU149" s="700"/>
      <c r="PEV149" s="700"/>
      <c r="PEW149" s="700"/>
      <c r="PEX149" s="700"/>
      <c r="PEY149" s="700"/>
      <c r="PEZ149" s="700"/>
      <c r="PFA149" s="700"/>
      <c r="PFB149" s="700"/>
      <c r="PFC149" s="700"/>
      <c r="PFD149" s="700"/>
      <c r="PFE149" s="700"/>
      <c r="PFF149" s="700"/>
      <c r="PFG149" s="700"/>
      <c r="PFH149" s="700"/>
      <c r="PFI149" s="700"/>
      <c r="PFJ149" s="700"/>
      <c r="PFK149" s="700"/>
      <c r="PFL149" s="700"/>
      <c r="PFM149" s="700"/>
      <c r="PFN149" s="700"/>
      <c r="PFO149" s="700"/>
      <c r="PFP149" s="700"/>
      <c r="PFQ149" s="700"/>
      <c r="PFR149" s="700"/>
      <c r="PFS149" s="700"/>
      <c r="PFT149" s="700"/>
      <c r="PFU149" s="700"/>
      <c r="PFV149" s="700"/>
      <c r="PFW149" s="700"/>
      <c r="PFX149" s="700"/>
      <c r="PFY149" s="700"/>
      <c r="PFZ149" s="700"/>
      <c r="PGA149" s="700"/>
      <c r="PGB149" s="700"/>
      <c r="PGC149" s="700"/>
      <c r="PGD149" s="700"/>
      <c r="PGE149" s="700"/>
      <c r="PGF149" s="700"/>
      <c r="PGG149" s="700"/>
      <c r="PGH149" s="700"/>
      <c r="PGI149" s="700"/>
      <c r="PGJ149" s="700"/>
      <c r="PGK149" s="700"/>
      <c r="PGL149" s="700"/>
      <c r="PGM149" s="700"/>
      <c r="PGN149" s="700"/>
      <c r="PGO149" s="700"/>
      <c r="PGP149" s="700"/>
      <c r="PGQ149" s="700"/>
      <c r="PGR149" s="700"/>
      <c r="PGS149" s="700"/>
      <c r="PGT149" s="700"/>
      <c r="PGU149" s="700"/>
      <c r="PGV149" s="700"/>
      <c r="PGW149" s="700"/>
      <c r="PGX149" s="700"/>
      <c r="PGY149" s="700"/>
      <c r="PGZ149" s="700"/>
      <c r="PHA149" s="700"/>
      <c r="PHB149" s="700"/>
      <c r="PHC149" s="700"/>
      <c r="PHD149" s="700"/>
      <c r="PHE149" s="700"/>
      <c r="PHF149" s="700"/>
      <c r="PHG149" s="700"/>
      <c r="PHH149" s="700"/>
      <c r="PHI149" s="700"/>
      <c r="PHJ149" s="700"/>
      <c r="PHK149" s="700"/>
      <c r="PHL149" s="700"/>
      <c r="PHM149" s="700"/>
      <c r="PHN149" s="700"/>
      <c r="PHO149" s="700"/>
      <c r="PHP149" s="700"/>
      <c r="PHQ149" s="700"/>
      <c r="PHR149" s="700"/>
      <c r="PHS149" s="700"/>
      <c r="PHT149" s="700"/>
      <c r="PHU149" s="700"/>
      <c r="PHV149" s="700"/>
      <c r="PHW149" s="700"/>
      <c r="PHX149" s="700"/>
      <c r="PHY149" s="700"/>
      <c r="PHZ149" s="700"/>
      <c r="PIA149" s="700"/>
      <c r="PIB149" s="700"/>
      <c r="PIC149" s="700"/>
      <c r="PID149" s="700"/>
      <c r="PIE149" s="700"/>
      <c r="PIF149" s="700"/>
      <c r="PIG149" s="700"/>
      <c r="PIH149" s="700"/>
      <c r="PII149" s="700"/>
      <c r="PIJ149" s="700"/>
      <c r="PIK149" s="700"/>
      <c r="PIL149" s="700"/>
      <c r="PIM149" s="700"/>
      <c r="PIN149" s="700"/>
      <c r="PIO149" s="700"/>
      <c r="PIP149" s="700"/>
      <c r="PIQ149" s="700"/>
      <c r="PIR149" s="700"/>
      <c r="PIS149" s="700"/>
      <c r="PIT149" s="700"/>
      <c r="PIU149" s="700"/>
      <c r="PIV149" s="700"/>
      <c r="PIW149" s="700"/>
      <c r="PIX149" s="700"/>
      <c r="PIY149" s="700"/>
      <c r="PIZ149" s="700"/>
      <c r="PJA149" s="700"/>
      <c r="PJB149" s="700"/>
      <c r="PJC149" s="700"/>
      <c r="PJD149" s="700"/>
      <c r="PJE149" s="700"/>
      <c r="PJF149" s="700"/>
      <c r="PJG149" s="700"/>
      <c r="PJH149" s="700"/>
      <c r="PJI149" s="700"/>
      <c r="PJJ149" s="700"/>
      <c r="PJK149" s="700"/>
      <c r="PJL149" s="700"/>
      <c r="PJM149" s="700"/>
      <c r="PJN149" s="700"/>
      <c r="PJO149" s="700"/>
      <c r="PJP149" s="700"/>
      <c r="PJQ149" s="700"/>
      <c r="PJR149" s="700"/>
      <c r="PJS149" s="700"/>
      <c r="PJT149" s="700"/>
      <c r="PJU149" s="700"/>
      <c r="PJV149" s="700"/>
      <c r="PJW149" s="700"/>
      <c r="PJX149" s="700"/>
      <c r="PJY149" s="700"/>
      <c r="PJZ149" s="700"/>
      <c r="PKA149" s="700"/>
      <c r="PKB149" s="700"/>
      <c r="PKC149" s="700"/>
      <c r="PKD149" s="700"/>
      <c r="PKE149" s="700"/>
      <c r="PKF149" s="700"/>
      <c r="PKG149" s="700"/>
      <c r="PKH149" s="700"/>
      <c r="PKI149" s="700"/>
      <c r="PKJ149" s="700"/>
      <c r="PKK149" s="700"/>
      <c r="PKL149" s="700"/>
      <c r="PKM149" s="700"/>
      <c r="PKN149" s="700"/>
      <c r="PKO149" s="700"/>
      <c r="PKP149" s="700"/>
      <c r="PKQ149" s="700"/>
      <c r="PKR149" s="700"/>
      <c r="PKS149" s="700"/>
      <c r="PKT149" s="700"/>
      <c r="PKU149" s="700"/>
      <c r="PKV149" s="700"/>
      <c r="PKW149" s="700"/>
      <c r="PKX149" s="700"/>
      <c r="PKY149" s="700"/>
      <c r="PKZ149" s="700"/>
      <c r="PLA149" s="700"/>
      <c r="PLB149" s="700"/>
      <c r="PLC149" s="700"/>
      <c r="PLD149" s="700"/>
      <c r="PLE149" s="700"/>
      <c r="PLF149" s="700"/>
      <c r="PLG149" s="700"/>
      <c r="PLH149" s="700"/>
      <c r="PLI149" s="700"/>
      <c r="PLJ149" s="700"/>
      <c r="PLK149" s="700"/>
      <c r="PLL149" s="700"/>
      <c r="PLM149" s="700"/>
      <c r="PLN149" s="700"/>
      <c r="PLO149" s="700"/>
      <c r="PLP149" s="700"/>
      <c r="PLQ149" s="700"/>
      <c r="PLR149" s="700"/>
      <c r="PLS149" s="700"/>
      <c r="PLT149" s="700"/>
      <c r="PLU149" s="700"/>
      <c r="PLV149" s="700"/>
      <c r="PLW149" s="700"/>
      <c r="PLX149" s="700"/>
      <c r="PLY149" s="700"/>
      <c r="PLZ149" s="700"/>
      <c r="PMA149" s="700"/>
      <c r="PMB149" s="700"/>
      <c r="PMC149" s="700"/>
      <c r="PMD149" s="700"/>
      <c r="PME149" s="700"/>
      <c r="PMF149" s="700"/>
      <c r="PMG149" s="700"/>
      <c r="PMH149" s="700"/>
      <c r="PMI149" s="700"/>
      <c r="PMJ149" s="700"/>
      <c r="PMK149" s="700"/>
      <c r="PML149" s="700"/>
      <c r="PMM149" s="700"/>
      <c r="PMN149" s="700"/>
      <c r="PMO149" s="700"/>
      <c r="PMP149" s="700"/>
      <c r="PMQ149" s="700"/>
      <c r="PMR149" s="700"/>
      <c r="PMS149" s="700"/>
      <c r="PMT149" s="700"/>
      <c r="PMU149" s="700"/>
      <c r="PMV149" s="700"/>
      <c r="PMW149" s="700"/>
      <c r="PMX149" s="700"/>
      <c r="PMY149" s="700"/>
      <c r="PMZ149" s="700"/>
      <c r="PNA149" s="700"/>
      <c r="PNB149" s="700"/>
      <c r="PNC149" s="700"/>
      <c r="PND149" s="700"/>
      <c r="PNE149" s="700"/>
      <c r="PNF149" s="700"/>
      <c r="PNG149" s="700"/>
      <c r="PNH149" s="700"/>
      <c r="PNI149" s="700"/>
      <c r="PNJ149" s="700"/>
      <c r="PNK149" s="700"/>
      <c r="PNL149" s="700"/>
      <c r="PNM149" s="700"/>
      <c r="PNN149" s="700"/>
      <c r="PNO149" s="700"/>
      <c r="PNP149" s="700"/>
      <c r="PNQ149" s="700"/>
      <c r="PNR149" s="700"/>
      <c r="PNS149" s="700"/>
      <c r="PNT149" s="700"/>
      <c r="PNU149" s="700"/>
      <c r="PNV149" s="700"/>
      <c r="PNW149" s="700"/>
      <c r="PNX149" s="700"/>
      <c r="PNY149" s="700"/>
      <c r="PNZ149" s="700"/>
      <c r="POA149" s="700"/>
      <c r="POB149" s="700"/>
      <c r="POC149" s="700"/>
      <c r="POD149" s="700"/>
      <c r="POE149" s="700"/>
      <c r="POF149" s="700"/>
      <c r="POG149" s="700"/>
      <c r="POH149" s="700"/>
      <c r="POI149" s="700"/>
      <c r="POJ149" s="700"/>
      <c r="POK149" s="700"/>
      <c r="POL149" s="700"/>
      <c r="POM149" s="700"/>
      <c r="PON149" s="700"/>
      <c r="POO149" s="700"/>
      <c r="POP149" s="700"/>
      <c r="POQ149" s="700"/>
      <c r="POR149" s="700"/>
      <c r="POS149" s="700"/>
      <c r="POT149" s="700"/>
      <c r="POU149" s="700"/>
      <c r="POV149" s="700"/>
      <c r="POW149" s="700"/>
      <c r="POX149" s="700"/>
      <c r="POY149" s="700"/>
      <c r="POZ149" s="700"/>
      <c r="PPA149" s="700"/>
      <c r="PPB149" s="700"/>
      <c r="PPC149" s="700"/>
      <c r="PPD149" s="700"/>
      <c r="PPE149" s="700"/>
      <c r="PPF149" s="700"/>
      <c r="PPG149" s="700"/>
      <c r="PPH149" s="700"/>
      <c r="PPI149" s="700"/>
      <c r="PPJ149" s="700"/>
      <c r="PPK149" s="700"/>
      <c r="PPL149" s="700"/>
      <c r="PPM149" s="700"/>
      <c r="PPN149" s="700"/>
      <c r="PPO149" s="700"/>
      <c r="PPP149" s="700"/>
      <c r="PPQ149" s="700"/>
      <c r="PPR149" s="700"/>
      <c r="PPS149" s="700"/>
      <c r="PPT149" s="700"/>
      <c r="PPU149" s="700"/>
      <c r="PPV149" s="700"/>
      <c r="PPW149" s="700"/>
      <c r="PPX149" s="700"/>
      <c r="PPY149" s="700"/>
      <c r="PPZ149" s="700"/>
      <c r="PQA149" s="700"/>
      <c r="PQB149" s="700"/>
      <c r="PQC149" s="700"/>
      <c r="PQD149" s="700"/>
      <c r="PQE149" s="700"/>
      <c r="PQF149" s="700"/>
      <c r="PQG149" s="700"/>
      <c r="PQH149" s="700"/>
      <c r="PQI149" s="700"/>
      <c r="PQJ149" s="700"/>
      <c r="PQK149" s="700"/>
      <c r="PQL149" s="700"/>
      <c r="PQM149" s="700"/>
      <c r="PQN149" s="700"/>
      <c r="PQO149" s="700"/>
      <c r="PQP149" s="700"/>
      <c r="PQQ149" s="700"/>
      <c r="PQR149" s="700"/>
      <c r="PQS149" s="700"/>
      <c r="PQT149" s="700"/>
      <c r="PQU149" s="700"/>
      <c r="PQV149" s="700"/>
      <c r="PQW149" s="700"/>
      <c r="PQX149" s="700"/>
      <c r="PQY149" s="700"/>
      <c r="PQZ149" s="700"/>
      <c r="PRA149" s="700"/>
      <c r="PRB149" s="700"/>
      <c r="PRC149" s="700"/>
      <c r="PRD149" s="700"/>
      <c r="PRE149" s="700"/>
      <c r="PRF149" s="700"/>
      <c r="PRG149" s="700"/>
      <c r="PRH149" s="700"/>
      <c r="PRI149" s="700"/>
      <c r="PRJ149" s="700"/>
      <c r="PRK149" s="700"/>
      <c r="PRL149" s="700"/>
      <c r="PRM149" s="700"/>
      <c r="PRN149" s="700"/>
      <c r="PRO149" s="700"/>
      <c r="PRP149" s="700"/>
      <c r="PRQ149" s="700"/>
      <c r="PRR149" s="700"/>
      <c r="PRS149" s="700"/>
      <c r="PRT149" s="700"/>
      <c r="PRU149" s="700"/>
      <c r="PRV149" s="700"/>
      <c r="PRW149" s="700"/>
      <c r="PRX149" s="700"/>
      <c r="PRY149" s="700"/>
      <c r="PRZ149" s="700"/>
      <c r="PSA149" s="700"/>
      <c r="PSB149" s="700"/>
      <c r="PSC149" s="700"/>
      <c r="PSD149" s="700"/>
      <c r="PSE149" s="700"/>
      <c r="PSF149" s="700"/>
      <c r="PSG149" s="700"/>
      <c r="PSH149" s="700"/>
      <c r="PSI149" s="700"/>
      <c r="PSJ149" s="700"/>
      <c r="PSK149" s="700"/>
      <c r="PSL149" s="700"/>
      <c r="PSM149" s="700"/>
      <c r="PSN149" s="700"/>
      <c r="PSO149" s="700"/>
      <c r="PSP149" s="700"/>
      <c r="PSQ149" s="700"/>
      <c r="PSR149" s="700"/>
      <c r="PSS149" s="700"/>
      <c r="PST149" s="700"/>
      <c r="PSU149" s="700"/>
      <c r="PSV149" s="700"/>
      <c r="PSW149" s="700"/>
      <c r="PSX149" s="700"/>
      <c r="PSY149" s="700"/>
      <c r="PSZ149" s="700"/>
      <c r="PTA149" s="700"/>
      <c r="PTB149" s="700"/>
      <c r="PTC149" s="700"/>
      <c r="PTD149" s="700"/>
      <c r="PTE149" s="700"/>
      <c r="PTF149" s="700"/>
      <c r="PTG149" s="700"/>
      <c r="PTH149" s="700"/>
      <c r="PTI149" s="700"/>
      <c r="PTJ149" s="700"/>
      <c r="PTK149" s="700"/>
      <c r="PTL149" s="700"/>
      <c r="PTM149" s="700"/>
      <c r="PTN149" s="700"/>
      <c r="PTO149" s="700"/>
      <c r="PTP149" s="700"/>
      <c r="PTQ149" s="700"/>
      <c r="PTR149" s="700"/>
      <c r="PTS149" s="700"/>
      <c r="PTT149" s="700"/>
      <c r="PTU149" s="700"/>
      <c r="PTV149" s="700"/>
      <c r="PTW149" s="700"/>
      <c r="PTX149" s="700"/>
      <c r="PTY149" s="700"/>
      <c r="PTZ149" s="700"/>
      <c r="PUA149" s="700"/>
      <c r="PUB149" s="700"/>
      <c r="PUC149" s="700"/>
      <c r="PUD149" s="700"/>
      <c r="PUE149" s="700"/>
      <c r="PUF149" s="700"/>
      <c r="PUG149" s="700"/>
      <c r="PUH149" s="700"/>
      <c r="PUI149" s="700"/>
      <c r="PUJ149" s="700"/>
      <c r="PUK149" s="700"/>
      <c r="PUL149" s="700"/>
      <c r="PUM149" s="700"/>
      <c r="PUN149" s="700"/>
      <c r="PUO149" s="700"/>
      <c r="PUP149" s="700"/>
      <c r="PUQ149" s="700"/>
      <c r="PUR149" s="700"/>
      <c r="PUS149" s="700"/>
      <c r="PUT149" s="700"/>
      <c r="PUU149" s="700"/>
      <c r="PUV149" s="700"/>
      <c r="PUW149" s="700"/>
      <c r="PUX149" s="700"/>
      <c r="PUY149" s="700"/>
      <c r="PUZ149" s="700"/>
      <c r="PVA149" s="700"/>
      <c r="PVB149" s="700"/>
      <c r="PVC149" s="700"/>
      <c r="PVD149" s="700"/>
      <c r="PVE149" s="700"/>
      <c r="PVF149" s="700"/>
      <c r="PVG149" s="700"/>
      <c r="PVH149" s="700"/>
      <c r="PVI149" s="700"/>
      <c r="PVJ149" s="700"/>
      <c r="PVK149" s="700"/>
      <c r="PVL149" s="700"/>
      <c r="PVM149" s="700"/>
      <c r="PVN149" s="700"/>
      <c r="PVO149" s="700"/>
      <c r="PVP149" s="700"/>
      <c r="PVQ149" s="700"/>
      <c r="PVR149" s="700"/>
      <c r="PVS149" s="700"/>
      <c r="PVT149" s="700"/>
      <c r="PVU149" s="700"/>
      <c r="PVV149" s="700"/>
      <c r="PVW149" s="700"/>
      <c r="PVX149" s="700"/>
      <c r="PVY149" s="700"/>
      <c r="PVZ149" s="700"/>
      <c r="PWA149" s="700"/>
      <c r="PWB149" s="700"/>
      <c r="PWC149" s="700"/>
      <c r="PWD149" s="700"/>
      <c r="PWE149" s="700"/>
      <c r="PWF149" s="700"/>
      <c r="PWG149" s="700"/>
      <c r="PWH149" s="700"/>
      <c r="PWI149" s="700"/>
      <c r="PWJ149" s="700"/>
      <c r="PWK149" s="700"/>
      <c r="PWL149" s="700"/>
      <c r="PWM149" s="700"/>
      <c r="PWN149" s="700"/>
      <c r="PWO149" s="700"/>
      <c r="PWP149" s="700"/>
      <c r="PWQ149" s="700"/>
      <c r="PWR149" s="700"/>
      <c r="PWS149" s="700"/>
      <c r="PWT149" s="700"/>
      <c r="PWU149" s="700"/>
      <c r="PWV149" s="700"/>
      <c r="PWW149" s="700"/>
      <c r="PWX149" s="700"/>
      <c r="PWY149" s="700"/>
      <c r="PWZ149" s="700"/>
      <c r="PXA149" s="700"/>
      <c r="PXB149" s="700"/>
      <c r="PXC149" s="700"/>
      <c r="PXD149" s="700"/>
      <c r="PXE149" s="700"/>
      <c r="PXF149" s="700"/>
      <c r="PXG149" s="700"/>
      <c r="PXH149" s="700"/>
      <c r="PXI149" s="700"/>
      <c r="PXJ149" s="700"/>
      <c r="PXK149" s="700"/>
      <c r="PXL149" s="700"/>
      <c r="PXM149" s="700"/>
      <c r="PXN149" s="700"/>
      <c r="PXO149" s="700"/>
      <c r="PXP149" s="700"/>
      <c r="PXQ149" s="700"/>
      <c r="PXR149" s="700"/>
      <c r="PXS149" s="700"/>
      <c r="PXT149" s="700"/>
      <c r="PXU149" s="700"/>
      <c r="PXV149" s="700"/>
      <c r="PXW149" s="700"/>
      <c r="PXX149" s="700"/>
      <c r="PXY149" s="700"/>
      <c r="PXZ149" s="700"/>
      <c r="PYA149" s="700"/>
      <c r="PYB149" s="700"/>
      <c r="PYC149" s="700"/>
      <c r="PYD149" s="700"/>
      <c r="PYE149" s="700"/>
      <c r="PYF149" s="700"/>
      <c r="PYG149" s="700"/>
      <c r="PYH149" s="700"/>
      <c r="PYI149" s="700"/>
      <c r="PYJ149" s="700"/>
      <c r="PYK149" s="700"/>
      <c r="PYL149" s="700"/>
      <c r="PYM149" s="700"/>
      <c r="PYN149" s="700"/>
      <c r="PYO149" s="700"/>
      <c r="PYP149" s="700"/>
      <c r="PYQ149" s="700"/>
      <c r="PYR149" s="700"/>
      <c r="PYS149" s="700"/>
      <c r="PYT149" s="700"/>
      <c r="PYU149" s="700"/>
      <c r="PYV149" s="700"/>
      <c r="PYW149" s="700"/>
      <c r="PYX149" s="700"/>
      <c r="PYY149" s="700"/>
      <c r="PYZ149" s="700"/>
      <c r="PZA149" s="700"/>
      <c r="PZB149" s="700"/>
      <c r="PZC149" s="700"/>
      <c r="PZD149" s="700"/>
      <c r="PZE149" s="700"/>
      <c r="PZF149" s="700"/>
      <c r="PZG149" s="700"/>
      <c r="PZH149" s="700"/>
      <c r="PZI149" s="700"/>
      <c r="PZJ149" s="700"/>
      <c r="PZK149" s="700"/>
      <c r="PZL149" s="700"/>
      <c r="PZM149" s="700"/>
      <c r="PZN149" s="700"/>
      <c r="PZO149" s="700"/>
      <c r="PZP149" s="700"/>
      <c r="PZQ149" s="700"/>
      <c r="PZR149" s="700"/>
      <c r="PZS149" s="700"/>
      <c r="PZT149" s="700"/>
      <c r="PZU149" s="700"/>
      <c r="PZV149" s="700"/>
      <c r="PZW149" s="700"/>
      <c r="PZX149" s="700"/>
      <c r="PZY149" s="700"/>
      <c r="PZZ149" s="700"/>
      <c r="QAA149" s="700"/>
      <c r="QAB149" s="700"/>
      <c r="QAC149" s="700"/>
      <c r="QAD149" s="700"/>
      <c r="QAE149" s="700"/>
      <c r="QAF149" s="700"/>
      <c r="QAG149" s="700"/>
      <c r="QAH149" s="700"/>
      <c r="QAI149" s="700"/>
      <c r="QAJ149" s="700"/>
      <c r="QAK149" s="700"/>
      <c r="QAL149" s="700"/>
      <c r="QAM149" s="700"/>
      <c r="QAN149" s="700"/>
      <c r="QAO149" s="700"/>
      <c r="QAP149" s="700"/>
      <c r="QAQ149" s="700"/>
      <c r="QAR149" s="700"/>
      <c r="QAS149" s="700"/>
      <c r="QAT149" s="700"/>
      <c r="QAU149" s="700"/>
      <c r="QAV149" s="700"/>
      <c r="QAW149" s="700"/>
      <c r="QAX149" s="700"/>
      <c r="QAY149" s="700"/>
      <c r="QAZ149" s="700"/>
      <c r="QBA149" s="700"/>
      <c r="QBB149" s="700"/>
      <c r="QBC149" s="700"/>
      <c r="QBD149" s="700"/>
      <c r="QBE149" s="700"/>
      <c r="QBF149" s="700"/>
      <c r="QBG149" s="700"/>
      <c r="QBH149" s="700"/>
      <c r="QBI149" s="700"/>
      <c r="QBJ149" s="700"/>
      <c r="QBK149" s="700"/>
      <c r="QBL149" s="700"/>
      <c r="QBM149" s="700"/>
      <c r="QBN149" s="700"/>
      <c r="QBO149" s="700"/>
      <c r="QBP149" s="700"/>
      <c r="QBQ149" s="700"/>
      <c r="QBR149" s="700"/>
      <c r="QBS149" s="700"/>
      <c r="QBT149" s="700"/>
      <c r="QBU149" s="700"/>
      <c r="QBV149" s="700"/>
      <c r="QBW149" s="700"/>
      <c r="QBX149" s="700"/>
      <c r="QBY149" s="700"/>
      <c r="QBZ149" s="700"/>
      <c r="QCA149" s="700"/>
      <c r="QCB149" s="700"/>
      <c r="QCC149" s="700"/>
      <c r="QCD149" s="700"/>
      <c r="QCE149" s="700"/>
      <c r="QCF149" s="700"/>
      <c r="QCG149" s="700"/>
      <c r="QCH149" s="700"/>
      <c r="QCI149" s="700"/>
      <c r="QCJ149" s="700"/>
      <c r="QCK149" s="700"/>
      <c r="QCL149" s="700"/>
      <c r="QCM149" s="700"/>
      <c r="QCN149" s="700"/>
      <c r="QCO149" s="700"/>
      <c r="QCP149" s="700"/>
      <c r="QCQ149" s="700"/>
      <c r="QCR149" s="700"/>
      <c r="QCS149" s="700"/>
      <c r="QCT149" s="700"/>
      <c r="QCU149" s="700"/>
      <c r="QCV149" s="700"/>
      <c r="QCW149" s="700"/>
      <c r="QCX149" s="700"/>
      <c r="QCY149" s="700"/>
      <c r="QCZ149" s="700"/>
      <c r="QDA149" s="700"/>
      <c r="QDB149" s="700"/>
      <c r="QDC149" s="700"/>
      <c r="QDD149" s="700"/>
      <c r="QDE149" s="700"/>
      <c r="QDF149" s="700"/>
      <c r="QDG149" s="700"/>
      <c r="QDH149" s="700"/>
      <c r="QDI149" s="700"/>
      <c r="QDJ149" s="700"/>
      <c r="QDK149" s="700"/>
      <c r="QDL149" s="700"/>
      <c r="QDM149" s="700"/>
      <c r="QDN149" s="700"/>
      <c r="QDO149" s="700"/>
      <c r="QDP149" s="700"/>
      <c r="QDQ149" s="700"/>
      <c r="QDR149" s="700"/>
      <c r="QDS149" s="700"/>
      <c r="QDT149" s="700"/>
      <c r="QDU149" s="700"/>
      <c r="QDV149" s="700"/>
      <c r="QDW149" s="700"/>
      <c r="QDX149" s="700"/>
      <c r="QDY149" s="700"/>
      <c r="QDZ149" s="700"/>
      <c r="QEA149" s="700"/>
      <c r="QEB149" s="700"/>
      <c r="QEC149" s="700"/>
      <c r="QED149" s="700"/>
      <c r="QEE149" s="700"/>
      <c r="QEF149" s="700"/>
      <c r="QEG149" s="700"/>
      <c r="QEH149" s="700"/>
      <c r="QEI149" s="700"/>
      <c r="QEJ149" s="700"/>
      <c r="QEK149" s="700"/>
      <c r="QEL149" s="700"/>
      <c r="QEM149" s="700"/>
      <c r="QEN149" s="700"/>
      <c r="QEO149" s="700"/>
      <c r="QEP149" s="700"/>
      <c r="QEQ149" s="700"/>
      <c r="QER149" s="700"/>
      <c r="QES149" s="700"/>
      <c r="QET149" s="700"/>
      <c r="QEU149" s="700"/>
      <c r="QEV149" s="700"/>
      <c r="QEW149" s="700"/>
      <c r="QEX149" s="700"/>
      <c r="QEY149" s="700"/>
      <c r="QEZ149" s="700"/>
      <c r="QFA149" s="700"/>
      <c r="QFB149" s="700"/>
      <c r="QFC149" s="700"/>
      <c r="QFD149" s="700"/>
      <c r="QFE149" s="700"/>
      <c r="QFF149" s="700"/>
      <c r="QFG149" s="700"/>
      <c r="QFH149" s="700"/>
      <c r="QFI149" s="700"/>
      <c r="QFJ149" s="700"/>
      <c r="QFK149" s="700"/>
      <c r="QFL149" s="700"/>
      <c r="QFM149" s="700"/>
      <c r="QFN149" s="700"/>
      <c r="QFO149" s="700"/>
      <c r="QFP149" s="700"/>
      <c r="QFQ149" s="700"/>
      <c r="QFR149" s="700"/>
      <c r="QFS149" s="700"/>
      <c r="QFT149" s="700"/>
      <c r="QFU149" s="700"/>
      <c r="QFV149" s="700"/>
      <c r="QFW149" s="700"/>
      <c r="QFX149" s="700"/>
      <c r="QFY149" s="700"/>
      <c r="QFZ149" s="700"/>
      <c r="QGA149" s="700"/>
      <c r="QGB149" s="700"/>
      <c r="QGC149" s="700"/>
      <c r="QGD149" s="700"/>
      <c r="QGE149" s="700"/>
      <c r="QGF149" s="700"/>
      <c r="QGG149" s="700"/>
      <c r="QGH149" s="700"/>
      <c r="QGI149" s="700"/>
      <c r="QGJ149" s="700"/>
      <c r="QGK149" s="700"/>
      <c r="QGL149" s="700"/>
      <c r="QGM149" s="700"/>
      <c r="QGN149" s="700"/>
      <c r="QGO149" s="700"/>
      <c r="QGP149" s="700"/>
      <c r="QGQ149" s="700"/>
      <c r="QGR149" s="700"/>
      <c r="QGS149" s="700"/>
      <c r="QGT149" s="700"/>
      <c r="QGU149" s="700"/>
      <c r="QGV149" s="700"/>
      <c r="QGW149" s="700"/>
      <c r="QGX149" s="700"/>
      <c r="QGY149" s="700"/>
      <c r="QGZ149" s="700"/>
      <c r="QHA149" s="700"/>
      <c r="QHB149" s="700"/>
      <c r="QHC149" s="700"/>
      <c r="QHD149" s="700"/>
      <c r="QHE149" s="700"/>
      <c r="QHF149" s="700"/>
      <c r="QHG149" s="700"/>
      <c r="QHH149" s="700"/>
      <c r="QHI149" s="700"/>
      <c r="QHJ149" s="700"/>
      <c r="QHK149" s="700"/>
      <c r="QHL149" s="700"/>
      <c r="QHM149" s="700"/>
      <c r="QHN149" s="700"/>
      <c r="QHO149" s="700"/>
      <c r="QHP149" s="700"/>
      <c r="QHQ149" s="700"/>
      <c r="QHR149" s="700"/>
      <c r="QHS149" s="700"/>
      <c r="QHT149" s="700"/>
      <c r="QHU149" s="700"/>
      <c r="QHV149" s="700"/>
      <c r="QHW149" s="700"/>
      <c r="QHX149" s="700"/>
      <c r="QHY149" s="700"/>
      <c r="QHZ149" s="700"/>
      <c r="QIA149" s="700"/>
      <c r="QIB149" s="700"/>
      <c r="QIC149" s="700"/>
      <c r="QID149" s="700"/>
      <c r="QIE149" s="700"/>
      <c r="QIF149" s="700"/>
      <c r="QIG149" s="700"/>
      <c r="QIH149" s="700"/>
      <c r="QII149" s="700"/>
      <c r="QIJ149" s="700"/>
      <c r="QIK149" s="700"/>
      <c r="QIL149" s="700"/>
      <c r="QIM149" s="700"/>
      <c r="QIN149" s="700"/>
      <c r="QIO149" s="700"/>
      <c r="QIP149" s="700"/>
      <c r="QIQ149" s="700"/>
      <c r="QIR149" s="700"/>
      <c r="QIS149" s="700"/>
      <c r="QIT149" s="700"/>
      <c r="QIU149" s="700"/>
      <c r="QIV149" s="700"/>
      <c r="QIW149" s="700"/>
      <c r="QIX149" s="700"/>
      <c r="QIY149" s="700"/>
      <c r="QIZ149" s="700"/>
      <c r="QJA149" s="700"/>
      <c r="QJB149" s="700"/>
      <c r="QJC149" s="700"/>
      <c r="QJD149" s="700"/>
      <c r="QJE149" s="700"/>
      <c r="QJF149" s="700"/>
      <c r="QJG149" s="700"/>
      <c r="QJH149" s="700"/>
      <c r="QJI149" s="700"/>
      <c r="QJJ149" s="700"/>
      <c r="QJK149" s="700"/>
      <c r="QJL149" s="700"/>
      <c r="QJM149" s="700"/>
      <c r="QJN149" s="700"/>
      <c r="QJO149" s="700"/>
      <c r="QJP149" s="700"/>
      <c r="QJQ149" s="700"/>
      <c r="QJR149" s="700"/>
      <c r="QJS149" s="700"/>
      <c r="QJT149" s="700"/>
      <c r="QJU149" s="700"/>
      <c r="QJV149" s="700"/>
      <c r="QJW149" s="700"/>
      <c r="QJX149" s="700"/>
      <c r="QJY149" s="700"/>
      <c r="QJZ149" s="700"/>
      <c r="QKA149" s="700"/>
      <c r="QKB149" s="700"/>
      <c r="QKC149" s="700"/>
      <c r="QKD149" s="700"/>
      <c r="QKE149" s="700"/>
      <c r="QKF149" s="700"/>
      <c r="QKG149" s="700"/>
      <c r="QKH149" s="700"/>
      <c r="QKI149" s="700"/>
      <c r="QKJ149" s="700"/>
      <c r="QKK149" s="700"/>
      <c r="QKL149" s="700"/>
      <c r="QKM149" s="700"/>
      <c r="QKN149" s="700"/>
      <c r="QKO149" s="700"/>
      <c r="QKP149" s="700"/>
      <c r="QKQ149" s="700"/>
      <c r="QKR149" s="700"/>
      <c r="QKS149" s="700"/>
      <c r="QKT149" s="700"/>
      <c r="QKU149" s="700"/>
      <c r="QKV149" s="700"/>
      <c r="QKW149" s="700"/>
      <c r="QKX149" s="700"/>
      <c r="QKY149" s="700"/>
      <c r="QKZ149" s="700"/>
      <c r="QLA149" s="700"/>
      <c r="QLB149" s="700"/>
      <c r="QLC149" s="700"/>
      <c r="QLD149" s="700"/>
      <c r="QLE149" s="700"/>
      <c r="QLF149" s="700"/>
      <c r="QLG149" s="700"/>
      <c r="QLH149" s="700"/>
      <c r="QLI149" s="700"/>
      <c r="QLJ149" s="700"/>
      <c r="QLK149" s="700"/>
      <c r="QLL149" s="700"/>
      <c r="QLM149" s="700"/>
      <c r="QLN149" s="700"/>
      <c r="QLO149" s="700"/>
      <c r="QLP149" s="700"/>
      <c r="QLQ149" s="700"/>
      <c r="QLR149" s="700"/>
      <c r="QLS149" s="700"/>
      <c r="QLT149" s="700"/>
      <c r="QLU149" s="700"/>
      <c r="QLV149" s="700"/>
      <c r="QLW149" s="700"/>
      <c r="QLX149" s="700"/>
      <c r="QLY149" s="700"/>
      <c r="QLZ149" s="700"/>
      <c r="QMA149" s="700"/>
      <c r="QMB149" s="700"/>
      <c r="QMC149" s="700"/>
      <c r="QMD149" s="700"/>
      <c r="QME149" s="700"/>
      <c r="QMF149" s="700"/>
      <c r="QMG149" s="700"/>
      <c r="QMH149" s="700"/>
      <c r="QMI149" s="700"/>
      <c r="QMJ149" s="700"/>
      <c r="QMK149" s="700"/>
      <c r="QML149" s="700"/>
      <c r="QMM149" s="700"/>
      <c r="QMN149" s="700"/>
      <c r="QMO149" s="700"/>
      <c r="QMP149" s="700"/>
      <c r="QMQ149" s="700"/>
      <c r="QMR149" s="700"/>
      <c r="QMS149" s="700"/>
      <c r="QMT149" s="700"/>
      <c r="QMU149" s="700"/>
      <c r="QMV149" s="700"/>
      <c r="QMW149" s="700"/>
      <c r="QMX149" s="700"/>
      <c r="QMY149" s="700"/>
      <c r="QMZ149" s="700"/>
      <c r="QNA149" s="700"/>
      <c r="QNB149" s="700"/>
      <c r="QNC149" s="700"/>
      <c r="QND149" s="700"/>
      <c r="QNE149" s="700"/>
      <c r="QNF149" s="700"/>
      <c r="QNG149" s="700"/>
      <c r="QNH149" s="700"/>
      <c r="QNI149" s="700"/>
      <c r="QNJ149" s="700"/>
      <c r="QNK149" s="700"/>
      <c r="QNL149" s="700"/>
      <c r="QNM149" s="700"/>
      <c r="QNN149" s="700"/>
      <c r="QNO149" s="700"/>
      <c r="QNP149" s="700"/>
      <c r="QNQ149" s="700"/>
      <c r="QNR149" s="700"/>
      <c r="QNS149" s="700"/>
      <c r="QNT149" s="700"/>
      <c r="QNU149" s="700"/>
      <c r="QNV149" s="700"/>
      <c r="QNW149" s="700"/>
      <c r="QNX149" s="700"/>
      <c r="QNY149" s="700"/>
      <c r="QNZ149" s="700"/>
      <c r="QOA149" s="700"/>
      <c r="QOB149" s="700"/>
      <c r="QOC149" s="700"/>
      <c r="QOD149" s="700"/>
      <c r="QOE149" s="700"/>
      <c r="QOF149" s="700"/>
      <c r="QOG149" s="700"/>
      <c r="QOH149" s="700"/>
      <c r="QOI149" s="700"/>
      <c r="QOJ149" s="700"/>
      <c r="QOK149" s="700"/>
      <c r="QOL149" s="700"/>
      <c r="QOM149" s="700"/>
      <c r="QON149" s="700"/>
      <c r="QOO149" s="700"/>
      <c r="QOP149" s="700"/>
      <c r="QOQ149" s="700"/>
      <c r="QOR149" s="700"/>
      <c r="QOS149" s="700"/>
      <c r="QOT149" s="700"/>
      <c r="QOU149" s="700"/>
      <c r="QOV149" s="700"/>
      <c r="QOW149" s="700"/>
      <c r="QOX149" s="700"/>
      <c r="QOY149" s="700"/>
      <c r="QOZ149" s="700"/>
      <c r="QPA149" s="700"/>
      <c r="QPB149" s="700"/>
      <c r="QPC149" s="700"/>
      <c r="QPD149" s="700"/>
      <c r="QPE149" s="700"/>
      <c r="QPF149" s="700"/>
      <c r="QPG149" s="700"/>
      <c r="QPH149" s="700"/>
      <c r="QPI149" s="700"/>
      <c r="QPJ149" s="700"/>
      <c r="QPK149" s="700"/>
      <c r="QPL149" s="700"/>
      <c r="QPM149" s="700"/>
      <c r="QPN149" s="700"/>
      <c r="QPO149" s="700"/>
      <c r="QPP149" s="700"/>
      <c r="QPQ149" s="700"/>
      <c r="QPR149" s="700"/>
      <c r="QPS149" s="700"/>
      <c r="QPT149" s="700"/>
      <c r="QPU149" s="700"/>
      <c r="QPV149" s="700"/>
      <c r="QPW149" s="700"/>
      <c r="QPX149" s="700"/>
      <c r="QPY149" s="700"/>
      <c r="QPZ149" s="700"/>
      <c r="QQA149" s="700"/>
      <c r="QQB149" s="700"/>
      <c r="QQC149" s="700"/>
      <c r="QQD149" s="700"/>
      <c r="QQE149" s="700"/>
      <c r="QQF149" s="700"/>
      <c r="QQG149" s="700"/>
      <c r="QQH149" s="700"/>
      <c r="QQI149" s="700"/>
      <c r="QQJ149" s="700"/>
      <c r="QQK149" s="700"/>
      <c r="QQL149" s="700"/>
      <c r="QQM149" s="700"/>
      <c r="QQN149" s="700"/>
      <c r="QQO149" s="700"/>
      <c r="QQP149" s="700"/>
      <c r="QQQ149" s="700"/>
      <c r="QQR149" s="700"/>
      <c r="QQS149" s="700"/>
      <c r="QQT149" s="700"/>
      <c r="QQU149" s="700"/>
      <c r="QQV149" s="700"/>
      <c r="QQW149" s="700"/>
      <c r="QQX149" s="700"/>
      <c r="QQY149" s="700"/>
      <c r="QQZ149" s="700"/>
      <c r="QRA149" s="700"/>
      <c r="QRB149" s="700"/>
      <c r="QRC149" s="700"/>
      <c r="QRD149" s="700"/>
      <c r="QRE149" s="700"/>
      <c r="QRF149" s="700"/>
      <c r="QRG149" s="700"/>
      <c r="QRH149" s="700"/>
      <c r="QRI149" s="700"/>
      <c r="QRJ149" s="700"/>
      <c r="QRK149" s="700"/>
      <c r="QRL149" s="700"/>
      <c r="QRM149" s="700"/>
      <c r="QRN149" s="700"/>
      <c r="QRO149" s="700"/>
      <c r="QRP149" s="700"/>
      <c r="QRQ149" s="700"/>
      <c r="QRR149" s="700"/>
      <c r="QRS149" s="700"/>
      <c r="QRT149" s="700"/>
      <c r="QRU149" s="700"/>
      <c r="QRV149" s="700"/>
      <c r="QRW149" s="700"/>
      <c r="QRX149" s="700"/>
      <c r="QRY149" s="700"/>
      <c r="QRZ149" s="700"/>
      <c r="QSA149" s="700"/>
      <c r="QSB149" s="700"/>
      <c r="QSC149" s="700"/>
      <c r="QSD149" s="700"/>
      <c r="QSE149" s="700"/>
      <c r="QSF149" s="700"/>
      <c r="QSG149" s="700"/>
      <c r="QSH149" s="700"/>
      <c r="QSI149" s="700"/>
      <c r="QSJ149" s="700"/>
      <c r="QSK149" s="700"/>
      <c r="QSL149" s="700"/>
      <c r="QSM149" s="700"/>
      <c r="QSN149" s="700"/>
      <c r="QSO149" s="700"/>
      <c r="QSP149" s="700"/>
      <c r="QSQ149" s="700"/>
      <c r="QSR149" s="700"/>
      <c r="QSS149" s="700"/>
      <c r="QST149" s="700"/>
      <c r="QSU149" s="700"/>
      <c r="QSV149" s="700"/>
      <c r="QSW149" s="700"/>
      <c r="QSX149" s="700"/>
      <c r="QSY149" s="700"/>
      <c r="QSZ149" s="700"/>
      <c r="QTA149" s="700"/>
      <c r="QTB149" s="700"/>
      <c r="QTC149" s="700"/>
      <c r="QTD149" s="700"/>
      <c r="QTE149" s="700"/>
      <c r="QTF149" s="700"/>
      <c r="QTG149" s="700"/>
      <c r="QTH149" s="700"/>
      <c r="QTI149" s="700"/>
      <c r="QTJ149" s="700"/>
      <c r="QTK149" s="700"/>
      <c r="QTL149" s="700"/>
      <c r="QTM149" s="700"/>
      <c r="QTN149" s="700"/>
      <c r="QTO149" s="700"/>
      <c r="QTP149" s="700"/>
      <c r="QTQ149" s="700"/>
      <c r="QTR149" s="700"/>
      <c r="QTS149" s="700"/>
      <c r="QTT149" s="700"/>
      <c r="QTU149" s="700"/>
      <c r="QTV149" s="700"/>
      <c r="QTW149" s="700"/>
      <c r="QTX149" s="700"/>
      <c r="QTY149" s="700"/>
      <c r="QTZ149" s="700"/>
      <c r="QUA149" s="700"/>
      <c r="QUB149" s="700"/>
      <c r="QUC149" s="700"/>
      <c r="QUD149" s="700"/>
      <c r="QUE149" s="700"/>
      <c r="QUF149" s="700"/>
      <c r="QUG149" s="700"/>
      <c r="QUH149" s="700"/>
      <c r="QUI149" s="700"/>
      <c r="QUJ149" s="700"/>
      <c r="QUK149" s="700"/>
      <c r="QUL149" s="700"/>
      <c r="QUM149" s="700"/>
      <c r="QUN149" s="700"/>
      <c r="QUO149" s="700"/>
      <c r="QUP149" s="700"/>
      <c r="QUQ149" s="700"/>
      <c r="QUR149" s="700"/>
      <c r="QUS149" s="700"/>
      <c r="QUT149" s="700"/>
      <c r="QUU149" s="700"/>
      <c r="QUV149" s="700"/>
      <c r="QUW149" s="700"/>
      <c r="QUX149" s="700"/>
      <c r="QUY149" s="700"/>
      <c r="QUZ149" s="700"/>
      <c r="QVA149" s="700"/>
      <c r="QVB149" s="700"/>
      <c r="QVC149" s="700"/>
      <c r="QVD149" s="700"/>
      <c r="QVE149" s="700"/>
      <c r="QVF149" s="700"/>
      <c r="QVG149" s="700"/>
      <c r="QVH149" s="700"/>
      <c r="QVI149" s="700"/>
      <c r="QVJ149" s="700"/>
      <c r="QVK149" s="700"/>
      <c r="QVL149" s="700"/>
      <c r="QVM149" s="700"/>
      <c r="QVN149" s="700"/>
      <c r="QVO149" s="700"/>
      <c r="QVP149" s="700"/>
      <c r="QVQ149" s="700"/>
      <c r="QVR149" s="700"/>
      <c r="QVS149" s="700"/>
      <c r="QVT149" s="700"/>
      <c r="QVU149" s="700"/>
      <c r="QVV149" s="700"/>
      <c r="QVW149" s="700"/>
      <c r="QVX149" s="700"/>
      <c r="QVY149" s="700"/>
      <c r="QVZ149" s="700"/>
      <c r="QWA149" s="700"/>
      <c r="QWB149" s="700"/>
      <c r="QWC149" s="700"/>
      <c r="QWD149" s="700"/>
      <c r="QWE149" s="700"/>
      <c r="QWF149" s="700"/>
      <c r="QWG149" s="700"/>
      <c r="QWH149" s="700"/>
      <c r="QWI149" s="700"/>
      <c r="QWJ149" s="700"/>
      <c r="QWK149" s="700"/>
      <c r="QWL149" s="700"/>
      <c r="QWM149" s="700"/>
      <c r="QWN149" s="700"/>
      <c r="QWO149" s="700"/>
      <c r="QWP149" s="700"/>
      <c r="QWQ149" s="700"/>
      <c r="QWR149" s="700"/>
      <c r="QWS149" s="700"/>
      <c r="QWT149" s="700"/>
      <c r="QWU149" s="700"/>
      <c r="QWV149" s="700"/>
      <c r="QWW149" s="700"/>
      <c r="QWX149" s="700"/>
      <c r="QWY149" s="700"/>
      <c r="QWZ149" s="700"/>
      <c r="QXA149" s="700"/>
      <c r="QXB149" s="700"/>
      <c r="QXC149" s="700"/>
      <c r="QXD149" s="700"/>
      <c r="QXE149" s="700"/>
      <c r="QXF149" s="700"/>
      <c r="QXG149" s="700"/>
      <c r="QXH149" s="700"/>
      <c r="QXI149" s="700"/>
      <c r="QXJ149" s="700"/>
      <c r="QXK149" s="700"/>
      <c r="QXL149" s="700"/>
      <c r="QXM149" s="700"/>
      <c r="QXN149" s="700"/>
      <c r="QXO149" s="700"/>
      <c r="QXP149" s="700"/>
      <c r="QXQ149" s="700"/>
      <c r="QXR149" s="700"/>
      <c r="QXS149" s="700"/>
      <c r="QXT149" s="700"/>
      <c r="QXU149" s="700"/>
      <c r="QXV149" s="700"/>
      <c r="QXW149" s="700"/>
      <c r="QXX149" s="700"/>
      <c r="QXY149" s="700"/>
      <c r="QXZ149" s="700"/>
      <c r="QYA149" s="700"/>
      <c r="QYB149" s="700"/>
      <c r="QYC149" s="700"/>
      <c r="QYD149" s="700"/>
      <c r="QYE149" s="700"/>
      <c r="QYF149" s="700"/>
      <c r="QYG149" s="700"/>
      <c r="QYH149" s="700"/>
      <c r="QYI149" s="700"/>
      <c r="QYJ149" s="700"/>
      <c r="QYK149" s="700"/>
      <c r="QYL149" s="700"/>
      <c r="QYM149" s="700"/>
      <c r="QYN149" s="700"/>
      <c r="QYO149" s="700"/>
      <c r="QYP149" s="700"/>
      <c r="QYQ149" s="700"/>
      <c r="QYR149" s="700"/>
      <c r="QYS149" s="700"/>
      <c r="QYT149" s="700"/>
      <c r="QYU149" s="700"/>
      <c r="QYV149" s="700"/>
      <c r="QYW149" s="700"/>
      <c r="QYX149" s="700"/>
      <c r="QYY149" s="700"/>
      <c r="QYZ149" s="700"/>
      <c r="QZA149" s="700"/>
      <c r="QZB149" s="700"/>
      <c r="QZC149" s="700"/>
      <c r="QZD149" s="700"/>
      <c r="QZE149" s="700"/>
      <c r="QZF149" s="700"/>
      <c r="QZG149" s="700"/>
      <c r="QZH149" s="700"/>
      <c r="QZI149" s="700"/>
      <c r="QZJ149" s="700"/>
      <c r="QZK149" s="700"/>
      <c r="QZL149" s="700"/>
      <c r="QZM149" s="700"/>
      <c r="QZN149" s="700"/>
      <c r="QZO149" s="700"/>
      <c r="QZP149" s="700"/>
      <c r="QZQ149" s="700"/>
      <c r="QZR149" s="700"/>
      <c r="QZS149" s="700"/>
      <c r="QZT149" s="700"/>
      <c r="QZU149" s="700"/>
      <c r="QZV149" s="700"/>
      <c r="QZW149" s="700"/>
      <c r="QZX149" s="700"/>
      <c r="QZY149" s="700"/>
      <c r="QZZ149" s="700"/>
      <c r="RAA149" s="700"/>
      <c r="RAB149" s="700"/>
      <c r="RAC149" s="700"/>
      <c r="RAD149" s="700"/>
      <c r="RAE149" s="700"/>
      <c r="RAF149" s="700"/>
      <c r="RAG149" s="700"/>
      <c r="RAH149" s="700"/>
      <c r="RAI149" s="700"/>
      <c r="RAJ149" s="700"/>
      <c r="RAK149" s="700"/>
      <c r="RAL149" s="700"/>
      <c r="RAM149" s="700"/>
      <c r="RAN149" s="700"/>
      <c r="RAO149" s="700"/>
      <c r="RAP149" s="700"/>
      <c r="RAQ149" s="700"/>
      <c r="RAR149" s="700"/>
      <c r="RAS149" s="700"/>
      <c r="RAT149" s="700"/>
      <c r="RAU149" s="700"/>
      <c r="RAV149" s="700"/>
      <c r="RAW149" s="700"/>
      <c r="RAX149" s="700"/>
      <c r="RAY149" s="700"/>
      <c r="RAZ149" s="700"/>
      <c r="RBA149" s="700"/>
      <c r="RBB149" s="700"/>
      <c r="RBC149" s="700"/>
      <c r="RBD149" s="700"/>
      <c r="RBE149" s="700"/>
      <c r="RBF149" s="700"/>
      <c r="RBG149" s="700"/>
      <c r="RBH149" s="700"/>
      <c r="RBI149" s="700"/>
      <c r="RBJ149" s="700"/>
      <c r="RBK149" s="700"/>
      <c r="RBL149" s="700"/>
      <c r="RBM149" s="700"/>
      <c r="RBN149" s="700"/>
      <c r="RBO149" s="700"/>
      <c r="RBP149" s="700"/>
      <c r="RBQ149" s="700"/>
      <c r="RBR149" s="700"/>
      <c r="RBS149" s="700"/>
      <c r="RBT149" s="700"/>
      <c r="RBU149" s="700"/>
      <c r="RBV149" s="700"/>
      <c r="RBW149" s="700"/>
      <c r="RBX149" s="700"/>
      <c r="RBY149" s="700"/>
      <c r="RBZ149" s="700"/>
      <c r="RCA149" s="700"/>
      <c r="RCB149" s="700"/>
      <c r="RCC149" s="700"/>
      <c r="RCD149" s="700"/>
      <c r="RCE149" s="700"/>
      <c r="RCF149" s="700"/>
      <c r="RCG149" s="700"/>
      <c r="RCH149" s="700"/>
      <c r="RCI149" s="700"/>
      <c r="RCJ149" s="700"/>
      <c r="RCK149" s="700"/>
      <c r="RCL149" s="700"/>
      <c r="RCM149" s="700"/>
      <c r="RCN149" s="700"/>
      <c r="RCO149" s="700"/>
      <c r="RCP149" s="700"/>
      <c r="RCQ149" s="700"/>
      <c r="RCR149" s="700"/>
      <c r="RCS149" s="700"/>
      <c r="RCT149" s="700"/>
      <c r="RCU149" s="700"/>
      <c r="RCV149" s="700"/>
      <c r="RCW149" s="700"/>
      <c r="RCX149" s="700"/>
      <c r="RCY149" s="700"/>
      <c r="RCZ149" s="700"/>
      <c r="RDA149" s="700"/>
      <c r="RDB149" s="700"/>
      <c r="RDC149" s="700"/>
      <c r="RDD149" s="700"/>
      <c r="RDE149" s="700"/>
      <c r="RDF149" s="700"/>
      <c r="RDG149" s="700"/>
      <c r="RDH149" s="700"/>
      <c r="RDI149" s="700"/>
      <c r="RDJ149" s="700"/>
      <c r="RDK149" s="700"/>
      <c r="RDL149" s="700"/>
      <c r="RDM149" s="700"/>
      <c r="RDN149" s="700"/>
      <c r="RDO149" s="700"/>
      <c r="RDP149" s="700"/>
      <c r="RDQ149" s="700"/>
      <c r="RDR149" s="700"/>
      <c r="RDS149" s="700"/>
      <c r="RDT149" s="700"/>
      <c r="RDU149" s="700"/>
      <c r="RDV149" s="700"/>
      <c r="RDW149" s="700"/>
      <c r="RDX149" s="700"/>
      <c r="RDY149" s="700"/>
      <c r="RDZ149" s="700"/>
      <c r="REA149" s="700"/>
      <c r="REB149" s="700"/>
      <c r="REC149" s="700"/>
      <c r="RED149" s="700"/>
      <c r="REE149" s="700"/>
      <c r="REF149" s="700"/>
      <c r="REG149" s="700"/>
      <c r="REH149" s="700"/>
      <c r="REI149" s="700"/>
      <c r="REJ149" s="700"/>
      <c r="REK149" s="700"/>
      <c r="REL149" s="700"/>
      <c r="REM149" s="700"/>
      <c r="REN149" s="700"/>
      <c r="REO149" s="700"/>
      <c r="REP149" s="700"/>
      <c r="REQ149" s="700"/>
      <c r="RER149" s="700"/>
      <c r="RES149" s="700"/>
      <c r="RET149" s="700"/>
      <c r="REU149" s="700"/>
      <c r="REV149" s="700"/>
      <c r="REW149" s="700"/>
      <c r="REX149" s="700"/>
      <c r="REY149" s="700"/>
      <c r="REZ149" s="700"/>
      <c r="RFA149" s="700"/>
      <c r="RFB149" s="700"/>
      <c r="RFC149" s="700"/>
      <c r="RFD149" s="700"/>
      <c r="RFE149" s="700"/>
      <c r="RFF149" s="700"/>
      <c r="RFG149" s="700"/>
      <c r="RFH149" s="700"/>
      <c r="RFI149" s="700"/>
      <c r="RFJ149" s="700"/>
      <c r="RFK149" s="700"/>
      <c r="RFL149" s="700"/>
      <c r="RFM149" s="700"/>
      <c r="RFN149" s="700"/>
      <c r="RFO149" s="700"/>
      <c r="RFP149" s="700"/>
      <c r="RFQ149" s="700"/>
      <c r="RFR149" s="700"/>
      <c r="RFS149" s="700"/>
      <c r="RFT149" s="700"/>
      <c r="RFU149" s="700"/>
      <c r="RFV149" s="700"/>
      <c r="RFW149" s="700"/>
      <c r="RFX149" s="700"/>
      <c r="RFY149" s="700"/>
      <c r="RFZ149" s="700"/>
      <c r="RGA149" s="700"/>
      <c r="RGB149" s="700"/>
      <c r="RGC149" s="700"/>
      <c r="RGD149" s="700"/>
      <c r="RGE149" s="700"/>
      <c r="RGF149" s="700"/>
      <c r="RGG149" s="700"/>
      <c r="RGH149" s="700"/>
      <c r="RGI149" s="700"/>
      <c r="RGJ149" s="700"/>
      <c r="RGK149" s="700"/>
      <c r="RGL149" s="700"/>
      <c r="RGM149" s="700"/>
      <c r="RGN149" s="700"/>
      <c r="RGO149" s="700"/>
      <c r="RGP149" s="700"/>
      <c r="RGQ149" s="700"/>
      <c r="RGR149" s="700"/>
      <c r="RGS149" s="700"/>
      <c r="RGT149" s="700"/>
      <c r="RGU149" s="700"/>
      <c r="RGV149" s="700"/>
      <c r="RGW149" s="700"/>
      <c r="RGX149" s="700"/>
      <c r="RGY149" s="700"/>
      <c r="RGZ149" s="700"/>
      <c r="RHA149" s="700"/>
      <c r="RHB149" s="700"/>
      <c r="RHC149" s="700"/>
      <c r="RHD149" s="700"/>
      <c r="RHE149" s="700"/>
      <c r="RHF149" s="700"/>
      <c r="RHG149" s="700"/>
      <c r="RHH149" s="700"/>
      <c r="RHI149" s="700"/>
      <c r="RHJ149" s="700"/>
      <c r="RHK149" s="700"/>
      <c r="RHL149" s="700"/>
      <c r="RHM149" s="700"/>
      <c r="RHN149" s="700"/>
      <c r="RHO149" s="700"/>
      <c r="RHP149" s="700"/>
      <c r="RHQ149" s="700"/>
      <c r="RHR149" s="700"/>
      <c r="RHS149" s="700"/>
      <c r="RHT149" s="700"/>
      <c r="RHU149" s="700"/>
      <c r="RHV149" s="700"/>
      <c r="RHW149" s="700"/>
      <c r="RHX149" s="700"/>
      <c r="RHY149" s="700"/>
      <c r="RHZ149" s="700"/>
      <c r="RIA149" s="700"/>
      <c r="RIB149" s="700"/>
      <c r="RIC149" s="700"/>
      <c r="RID149" s="700"/>
      <c r="RIE149" s="700"/>
      <c r="RIF149" s="700"/>
      <c r="RIG149" s="700"/>
      <c r="RIH149" s="700"/>
      <c r="RII149" s="700"/>
      <c r="RIJ149" s="700"/>
      <c r="RIK149" s="700"/>
      <c r="RIL149" s="700"/>
      <c r="RIM149" s="700"/>
      <c r="RIN149" s="700"/>
      <c r="RIO149" s="700"/>
      <c r="RIP149" s="700"/>
      <c r="RIQ149" s="700"/>
      <c r="RIR149" s="700"/>
      <c r="RIS149" s="700"/>
      <c r="RIT149" s="700"/>
      <c r="RIU149" s="700"/>
      <c r="RIV149" s="700"/>
      <c r="RIW149" s="700"/>
      <c r="RIX149" s="700"/>
      <c r="RIY149" s="700"/>
      <c r="RIZ149" s="700"/>
      <c r="RJA149" s="700"/>
      <c r="RJB149" s="700"/>
      <c r="RJC149" s="700"/>
      <c r="RJD149" s="700"/>
      <c r="RJE149" s="700"/>
      <c r="RJF149" s="700"/>
      <c r="RJG149" s="700"/>
      <c r="RJH149" s="700"/>
      <c r="RJI149" s="700"/>
      <c r="RJJ149" s="700"/>
      <c r="RJK149" s="700"/>
      <c r="RJL149" s="700"/>
      <c r="RJM149" s="700"/>
      <c r="RJN149" s="700"/>
      <c r="RJO149" s="700"/>
      <c r="RJP149" s="700"/>
      <c r="RJQ149" s="700"/>
      <c r="RJR149" s="700"/>
      <c r="RJS149" s="700"/>
      <c r="RJT149" s="700"/>
      <c r="RJU149" s="700"/>
      <c r="RJV149" s="700"/>
      <c r="RJW149" s="700"/>
      <c r="RJX149" s="700"/>
      <c r="RJY149" s="700"/>
      <c r="RJZ149" s="700"/>
      <c r="RKA149" s="700"/>
      <c r="RKB149" s="700"/>
      <c r="RKC149" s="700"/>
      <c r="RKD149" s="700"/>
      <c r="RKE149" s="700"/>
      <c r="RKF149" s="700"/>
      <c r="RKG149" s="700"/>
      <c r="RKH149" s="700"/>
      <c r="RKI149" s="700"/>
      <c r="RKJ149" s="700"/>
      <c r="RKK149" s="700"/>
      <c r="RKL149" s="700"/>
      <c r="RKM149" s="700"/>
      <c r="RKN149" s="700"/>
      <c r="RKO149" s="700"/>
      <c r="RKP149" s="700"/>
      <c r="RKQ149" s="700"/>
      <c r="RKR149" s="700"/>
      <c r="RKS149" s="700"/>
      <c r="RKT149" s="700"/>
      <c r="RKU149" s="700"/>
      <c r="RKV149" s="700"/>
      <c r="RKW149" s="700"/>
      <c r="RKX149" s="700"/>
      <c r="RKY149" s="700"/>
      <c r="RKZ149" s="700"/>
      <c r="RLA149" s="700"/>
      <c r="RLB149" s="700"/>
      <c r="RLC149" s="700"/>
      <c r="RLD149" s="700"/>
      <c r="RLE149" s="700"/>
      <c r="RLF149" s="700"/>
      <c r="RLG149" s="700"/>
      <c r="RLH149" s="700"/>
      <c r="RLI149" s="700"/>
      <c r="RLJ149" s="700"/>
      <c r="RLK149" s="700"/>
      <c r="RLL149" s="700"/>
      <c r="RLM149" s="700"/>
      <c r="RLN149" s="700"/>
      <c r="RLO149" s="700"/>
      <c r="RLP149" s="700"/>
      <c r="RLQ149" s="700"/>
      <c r="RLR149" s="700"/>
      <c r="RLS149" s="700"/>
      <c r="RLT149" s="700"/>
      <c r="RLU149" s="700"/>
      <c r="RLV149" s="700"/>
      <c r="RLW149" s="700"/>
      <c r="RLX149" s="700"/>
      <c r="RLY149" s="700"/>
      <c r="RLZ149" s="700"/>
      <c r="RMA149" s="700"/>
      <c r="RMB149" s="700"/>
      <c r="RMC149" s="700"/>
      <c r="RMD149" s="700"/>
      <c r="RME149" s="700"/>
      <c r="RMF149" s="700"/>
      <c r="RMG149" s="700"/>
      <c r="RMH149" s="700"/>
      <c r="RMI149" s="700"/>
      <c r="RMJ149" s="700"/>
      <c r="RMK149" s="700"/>
      <c r="RML149" s="700"/>
      <c r="RMM149" s="700"/>
      <c r="RMN149" s="700"/>
      <c r="RMO149" s="700"/>
      <c r="RMP149" s="700"/>
      <c r="RMQ149" s="700"/>
      <c r="RMR149" s="700"/>
      <c r="RMS149" s="700"/>
      <c r="RMT149" s="700"/>
      <c r="RMU149" s="700"/>
      <c r="RMV149" s="700"/>
      <c r="RMW149" s="700"/>
      <c r="RMX149" s="700"/>
      <c r="RMY149" s="700"/>
      <c r="RMZ149" s="700"/>
      <c r="RNA149" s="700"/>
      <c r="RNB149" s="700"/>
      <c r="RNC149" s="700"/>
      <c r="RND149" s="700"/>
      <c r="RNE149" s="700"/>
      <c r="RNF149" s="700"/>
      <c r="RNG149" s="700"/>
      <c r="RNH149" s="700"/>
      <c r="RNI149" s="700"/>
      <c r="RNJ149" s="700"/>
      <c r="RNK149" s="700"/>
      <c r="RNL149" s="700"/>
      <c r="RNM149" s="700"/>
      <c r="RNN149" s="700"/>
      <c r="RNO149" s="700"/>
      <c r="RNP149" s="700"/>
      <c r="RNQ149" s="700"/>
      <c r="RNR149" s="700"/>
      <c r="RNS149" s="700"/>
      <c r="RNT149" s="700"/>
      <c r="RNU149" s="700"/>
      <c r="RNV149" s="700"/>
      <c r="RNW149" s="700"/>
      <c r="RNX149" s="700"/>
      <c r="RNY149" s="700"/>
      <c r="RNZ149" s="700"/>
      <c r="ROA149" s="700"/>
      <c r="ROB149" s="700"/>
      <c r="ROC149" s="700"/>
      <c r="ROD149" s="700"/>
      <c r="ROE149" s="700"/>
      <c r="ROF149" s="700"/>
      <c r="ROG149" s="700"/>
      <c r="ROH149" s="700"/>
      <c r="ROI149" s="700"/>
      <c r="ROJ149" s="700"/>
      <c r="ROK149" s="700"/>
      <c r="ROL149" s="700"/>
      <c r="ROM149" s="700"/>
      <c r="RON149" s="700"/>
      <c r="ROO149" s="700"/>
      <c r="ROP149" s="700"/>
      <c r="ROQ149" s="700"/>
      <c r="ROR149" s="700"/>
      <c r="ROS149" s="700"/>
      <c r="ROT149" s="700"/>
      <c r="ROU149" s="700"/>
      <c r="ROV149" s="700"/>
      <c r="ROW149" s="700"/>
      <c r="ROX149" s="700"/>
      <c r="ROY149" s="700"/>
      <c r="ROZ149" s="700"/>
      <c r="RPA149" s="700"/>
      <c r="RPB149" s="700"/>
      <c r="RPC149" s="700"/>
      <c r="RPD149" s="700"/>
      <c r="RPE149" s="700"/>
      <c r="RPF149" s="700"/>
      <c r="RPG149" s="700"/>
      <c r="RPH149" s="700"/>
      <c r="RPI149" s="700"/>
      <c r="RPJ149" s="700"/>
      <c r="RPK149" s="700"/>
      <c r="RPL149" s="700"/>
      <c r="RPM149" s="700"/>
      <c r="RPN149" s="700"/>
      <c r="RPO149" s="700"/>
      <c r="RPP149" s="700"/>
      <c r="RPQ149" s="700"/>
      <c r="RPR149" s="700"/>
      <c r="RPS149" s="700"/>
      <c r="RPT149" s="700"/>
      <c r="RPU149" s="700"/>
      <c r="RPV149" s="700"/>
      <c r="RPW149" s="700"/>
      <c r="RPX149" s="700"/>
      <c r="RPY149" s="700"/>
      <c r="RPZ149" s="700"/>
      <c r="RQA149" s="700"/>
      <c r="RQB149" s="700"/>
      <c r="RQC149" s="700"/>
      <c r="RQD149" s="700"/>
      <c r="RQE149" s="700"/>
      <c r="RQF149" s="700"/>
      <c r="RQG149" s="700"/>
      <c r="RQH149" s="700"/>
      <c r="RQI149" s="700"/>
      <c r="RQJ149" s="700"/>
      <c r="RQK149" s="700"/>
      <c r="RQL149" s="700"/>
      <c r="RQM149" s="700"/>
      <c r="RQN149" s="700"/>
      <c r="RQO149" s="700"/>
      <c r="RQP149" s="700"/>
      <c r="RQQ149" s="700"/>
      <c r="RQR149" s="700"/>
      <c r="RQS149" s="700"/>
      <c r="RQT149" s="700"/>
      <c r="RQU149" s="700"/>
      <c r="RQV149" s="700"/>
      <c r="RQW149" s="700"/>
      <c r="RQX149" s="700"/>
      <c r="RQY149" s="700"/>
      <c r="RQZ149" s="700"/>
      <c r="RRA149" s="700"/>
      <c r="RRB149" s="700"/>
      <c r="RRC149" s="700"/>
      <c r="RRD149" s="700"/>
      <c r="RRE149" s="700"/>
      <c r="RRF149" s="700"/>
      <c r="RRG149" s="700"/>
      <c r="RRH149" s="700"/>
      <c r="RRI149" s="700"/>
      <c r="RRJ149" s="700"/>
      <c r="RRK149" s="700"/>
      <c r="RRL149" s="700"/>
      <c r="RRM149" s="700"/>
      <c r="RRN149" s="700"/>
      <c r="RRO149" s="700"/>
      <c r="RRP149" s="700"/>
      <c r="RRQ149" s="700"/>
      <c r="RRR149" s="700"/>
      <c r="RRS149" s="700"/>
      <c r="RRT149" s="700"/>
      <c r="RRU149" s="700"/>
      <c r="RRV149" s="700"/>
      <c r="RRW149" s="700"/>
      <c r="RRX149" s="700"/>
      <c r="RRY149" s="700"/>
      <c r="RRZ149" s="700"/>
      <c r="RSA149" s="700"/>
      <c r="RSB149" s="700"/>
      <c r="RSC149" s="700"/>
      <c r="RSD149" s="700"/>
      <c r="RSE149" s="700"/>
      <c r="RSF149" s="700"/>
      <c r="RSG149" s="700"/>
      <c r="RSH149" s="700"/>
      <c r="RSI149" s="700"/>
      <c r="RSJ149" s="700"/>
      <c r="RSK149" s="700"/>
      <c r="RSL149" s="700"/>
      <c r="RSM149" s="700"/>
      <c r="RSN149" s="700"/>
      <c r="RSO149" s="700"/>
      <c r="RSP149" s="700"/>
      <c r="RSQ149" s="700"/>
      <c r="RSR149" s="700"/>
      <c r="RSS149" s="700"/>
      <c r="RST149" s="700"/>
      <c r="RSU149" s="700"/>
      <c r="RSV149" s="700"/>
      <c r="RSW149" s="700"/>
      <c r="RSX149" s="700"/>
      <c r="RSY149" s="700"/>
      <c r="RSZ149" s="700"/>
      <c r="RTA149" s="700"/>
      <c r="RTB149" s="700"/>
      <c r="RTC149" s="700"/>
      <c r="RTD149" s="700"/>
      <c r="RTE149" s="700"/>
      <c r="RTF149" s="700"/>
      <c r="RTG149" s="700"/>
      <c r="RTH149" s="700"/>
      <c r="RTI149" s="700"/>
      <c r="RTJ149" s="700"/>
      <c r="RTK149" s="700"/>
      <c r="RTL149" s="700"/>
      <c r="RTM149" s="700"/>
      <c r="RTN149" s="700"/>
      <c r="RTO149" s="700"/>
      <c r="RTP149" s="700"/>
      <c r="RTQ149" s="700"/>
      <c r="RTR149" s="700"/>
      <c r="RTS149" s="700"/>
      <c r="RTT149" s="700"/>
      <c r="RTU149" s="700"/>
      <c r="RTV149" s="700"/>
      <c r="RTW149" s="700"/>
      <c r="RTX149" s="700"/>
      <c r="RTY149" s="700"/>
      <c r="RTZ149" s="700"/>
      <c r="RUA149" s="700"/>
      <c r="RUB149" s="700"/>
      <c r="RUC149" s="700"/>
      <c r="RUD149" s="700"/>
      <c r="RUE149" s="700"/>
      <c r="RUF149" s="700"/>
      <c r="RUG149" s="700"/>
      <c r="RUH149" s="700"/>
      <c r="RUI149" s="700"/>
      <c r="RUJ149" s="700"/>
      <c r="RUK149" s="700"/>
      <c r="RUL149" s="700"/>
      <c r="RUM149" s="700"/>
      <c r="RUN149" s="700"/>
      <c r="RUO149" s="700"/>
      <c r="RUP149" s="700"/>
      <c r="RUQ149" s="700"/>
      <c r="RUR149" s="700"/>
      <c r="RUS149" s="700"/>
      <c r="RUT149" s="700"/>
      <c r="RUU149" s="700"/>
      <c r="RUV149" s="700"/>
      <c r="RUW149" s="700"/>
      <c r="RUX149" s="700"/>
      <c r="RUY149" s="700"/>
      <c r="RUZ149" s="700"/>
      <c r="RVA149" s="700"/>
      <c r="RVB149" s="700"/>
      <c r="RVC149" s="700"/>
      <c r="RVD149" s="700"/>
      <c r="RVE149" s="700"/>
      <c r="RVF149" s="700"/>
      <c r="RVG149" s="700"/>
      <c r="RVH149" s="700"/>
      <c r="RVI149" s="700"/>
      <c r="RVJ149" s="700"/>
      <c r="RVK149" s="700"/>
      <c r="RVL149" s="700"/>
      <c r="RVM149" s="700"/>
      <c r="RVN149" s="700"/>
      <c r="RVO149" s="700"/>
      <c r="RVP149" s="700"/>
      <c r="RVQ149" s="700"/>
      <c r="RVR149" s="700"/>
      <c r="RVS149" s="700"/>
      <c r="RVT149" s="700"/>
      <c r="RVU149" s="700"/>
      <c r="RVV149" s="700"/>
      <c r="RVW149" s="700"/>
      <c r="RVX149" s="700"/>
      <c r="RVY149" s="700"/>
      <c r="RVZ149" s="700"/>
      <c r="RWA149" s="700"/>
      <c r="RWB149" s="700"/>
      <c r="RWC149" s="700"/>
      <c r="RWD149" s="700"/>
      <c r="RWE149" s="700"/>
      <c r="RWF149" s="700"/>
      <c r="RWG149" s="700"/>
      <c r="RWH149" s="700"/>
      <c r="RWI149" s="700"/>
      <c r="RWJ149" s="700"/>
      <c r="RWK149" s="700"/>
      <c r="RWL149" s="700"/>
      <c r="RWM149" s="700"/>
      <c r="RWN149" s="700"/>
      <c r="RWO149" s="700"/>
      <c r="RWP149" s="700"/>
      <c r="RWQ149" s="700"/>
      <c r="RWR149" s="700"/>
      <c r="RWS149" s="700"/>
      <c r="RWT149" s="700"/>
      <c r="RWU149" s="700"/>
      <c r="RWV149" s="700"/>
      <c r="RWW149" s="700"/>
      <c r="RWX149" s="700"/>
      <c r="RWY149" s="700"/>
      <c r="RWZ149" s="700"/>
      <c r="RXA149" s="700"/>
      <c r="RXB149" s="700"/>
      <c r="RXC149" s="700"/>
      <c r="RXD149" s="700"/>
      <c r="RXE149" s="700"/>
      <c r="RXF149" s="700"/>
      <c r="RXG149" s="700"/>
      <c r="RXH149" s="700"/>
      <c r="RXI149" s="700"/>
      <c r="RXJ149" s="700"/>
      <c r="RXK149" s="700"/>
      <c r="RXL149" s="700"/>
      <c r="RXM149" s="700"/>
      <c r="RXN149" s="700"/>
      <c r="RXO149" s="700"/>
      <c r="RXP149" s="700"/>
      <c r="RXQ149" s="700"/>
      <c r="RXR149" s="700"/>
      <c r="RXS149" s="700"/>
      <c r="RXT149" s="700"/>
      <c r="RXU149" s="700"/>
      <c r="RXV149" s="700"/>
      <c r="RXW149" s="700"/>
      <c r="RXX149" s="700"/>
      <c r="RXY149" s="700"/>
      <c r="RXZ149" s="700"/>
      <c r="RYA149" s="700"/>
      <c r="RYB149" s="700"/>
      <c r="RYC149" s="700"/>
      <c r="RYD149" s="700"/>
      <c r="RYE149" s="700"/>
      <c r="RYF149" s="700"/>
      <c r="RYG149" s="700"/>
      <c r="RYH149" s="700"/>
      <c r="RYI149" s="700"/>
      <c r="RYJ149" s="700"/>
      <c r="RYK149" s="700"/>
      <c r="RYL149" s="700"/>
      <c r="RYM149" s="700"/>
      <c r="RYN149" s="700"/>
      <c r="RYO149" s="700"/>
      <c r="RYP149" s="700"/>
      <c r="RYQ149" s="700"/>
      <c r="RYR149" s="700"/>
      <c r="RYS149" s="700"/>
      <c r="RYT149" s="700"/>
      <c r="RYU149" s="700"/>
      <c r="RYV149" s="700"/>
      <c r="RYW149" s="700"/>
      <c r="RYX149" s="700"/>
      <c r="RYY149" s="700"/>
      <c r="RYZ149" s="700"/>
      <c r="RZA149" s="700"/>
      <c r="RZB149" s="700"/>
      <c r="RZC149" s="700"/>
      <c r="RZD149" s="700"/>
      <c r="RZE149" s="700"/>
      <c r="RZF149" s="700"/>
      <c r="RZG149" s="700"/>
      <c r="RZH149" s="700"/>
      <c r="RZI149" s="700"/>
      <c r="RZJ149" s="700"/>
      <c r="RZK149" s="700"/>
      <c r="RZL149" s="700"/>
      <c r="RZM149" s="700"/>
      <c r="RZN149" s="700"/>
      <c r="RZO149" s="700"/>
      <c r="RZP149" s="700"/>
      <c r="RZQ149" s="700"/>
      <c r="RZR149" s="700"/>
      <c r="RZS149" s="700"/>
      <c r="RZT149" s="700"/>
      <c r="RZU149" s="700"/>
      <c r="RZV149" s="700"/>
      <c r="RZW149" s="700"/>
      <c r="RZX149" s="700"/>
      <c r="RZY149" s="700"/>
      <c r="RZZ149" s="700"/>
      <c r="SAA149" s="700"/>
      <c r="SAB149" s="700"/>
      <c r="SAC149" s="700"/>
      <c r="SAD149" s="700"/>
      <c r="SAE149" s="700"/>
      <c r="SAF149" s="700"/>
      <c r="SAG149" s="700"/>
      <c r="SAH149" s="700"/>
      <c r="SAI149" s="700"/>
      <c r="SAJ149" s="700"/>
      <c r="SAK149" s="700"/>
      <c r="SAL149" s="700"/>
      <c r="SAM149" s="700"/>
      <c r="SAN149" s="700"/>
      <c r="SAO149" s="700"/>
      <c r="SAP149" s="700"/>
      <c r="SAQ149" s="700"/>
      <c r="SAR149" s="700"/>
      <c r="SAS149" s="700"/>
      <c r="SAT149" s="700"/>
      <c r="SAU149" s="700"/>
      <c r="SAV149" s="700"/>
      <c r="SAW149" s="700"/>
      <c r="SAX149" s="700"/>
      <c r="SAY149" s="700"/>
      <c r="SAZ149" s="700"/>
      <c r="SBA149" s="700"/>
      <c r="SBB149" s="700"/>
      <c r="SBC149" s="700"/>
      <c r="SBD149" s="700"/>
      <c r="SBE149" s="700"/>
      <c r="SBF149" s="700"/>
      <c r="SBG149" s="700"/>
      <c r="SBH149" s="700"/>
      <c r="SBI149" s="700"/>
      <c r="SBJ149" s="700"/>
      <c r="SBK149" s="700"/>
      <c r="SBL149" s="700"/>
      <c r="SBM149" s="700"/>
      <c r="SBN149" s="700"/>
      <c r="SBO149" s="700"/>
      <c r="SBP149" s="700"/>
      <c r="SBQ149" s="700"/>
      <c r="SBR149" s="700"/>
      <c r="SBS149" s="700"/>
      <c r="SBT149" s="700"/>
      <c r="SBU149" s="700"/>
      <c r="SBV149" s="700"/>
      <c r="SBW149" s="700"/>
      <c r="SBX149" s="700"/>
      <c r="SBY149" s="700"/>
      <c r="SBZ149" s="700"/>
      <c r="SCA149" s="700"/>
      <c r="SCB149" s="700"/>
      <c r="SCC149" s="700"/>
      <c r="SCD149" s="700"/>
      <c r="SCE149" s="700"/>
      <c r="SCF149" s="700"/>
      <c r="SCG149" s="700"/>
      <c r="SCH149" s="700"/>
      <c r="SCI149" s="700"/>
      <c r="SCJ149" s="700"/>
      <c r="SCK149" s="700"/>
      <c r="SCL149" s="700"/>
      <c r="SCM149" s="700"/>
      <c r="SCN149" s="700"/>
      <c r="SCO149" s="700"/>
      <c r="SCP149" s="700"/>
      <c r="SCQ149" s="700"/>
      <c r="SCR149" s="700"/>
      <c r="SCS149" s="700"/>
      <c r="SCT149" s="700"/>
      <c r="SCU149" s="700"/>
      <c r="SCV149" s="700"/>
      <c r="SCW149" s="700"/>
      <c r="SCX149" s="700"/>
      <c r="SCY149" s="700"/>
      <c r="SCZ149" s="700"/>
      <c r="SDA149" s="700"/>
      <c r="SDB149" s="700"/>
      <c r="SDC149" s="700"/>
      <c r="SDD149" s="700"/>
      <c r="SDE149" s="700"/>
      <c r="SDF149" s="700"/>
      <c r="SDG149" s="700"/>
      <c r="SDH149" s="700"/>
      <c r="SDI149" s="700"/>
      <c r="SDJ149" s="700"/>
      <c r="SDK149" s="700"/>
      <c r="SDL149" s="700"/>
      <c r="SDM149" s="700"/>
      <c r="SDN149" s="700"/>
      <c r="SDO149" s="700"/>
      <c r="SDP149" s="700"/>
      <c r="SDQ149" s="700"/>
      <c r="SDR149" s="700"/>
      <c r="SDS149" s="700"/>
      <c r="SDT149" s="700"/>
      <c r="SDU149" s="700"/>
      <c r="SDV149" s="700"/>
      <c r="SDW149" s="700"/>
      <c r="SDX149" s="700"/>
      <c r="SDY149" s="700"/>
      <c r="SDZ149" s="700"/>
      <c r="SEA149" s="700"/>
      <c r="SEB149" s="700"/>
      <c r="SEC149" s="700"/>
      <c r="SED149" s="700"/>
      <c r="SEE149" s="700"/>
      <c r="SEF149" s="700"/>
      <c r="SEG149" s="700"/>
      <c r="SEH149" s="700"/>
      <c r="SEI149" s="700"/>
      <c r="SEJ149" s="700"/>
      <c r="SEK149" s="700"/>
      <c r="SEL149" s="700"/>
      <c r="SEM149" s="700"/>
      <c r="SEN149" s="700"/>
      <c r="SEO149" s="700"/>
      <c r="SEP149" s="700"/>
      <c r="SEQ149" s="700"/>
      <c r="SER149" s="700"/>
      <c r="SES149" s="700"/>
      <c r="SET149" s="700"/>
      <c r="SEU149" s="700"/>
      <c r="SEV149" s="700"/>
      <c r="SEW149" s="700"/>
      <c r="SEX149" s="700"/>
      <c r="SEY149" s="700"/>
      <c r="SEZ149" s="700"/>
      <c r="SFA149" s="700"/>
      <c r="SFB149" s="700"/>
      <c r="SFC149" s="700"/>
      <c r="SFD149" s="700"/>
      <c r="SFE149" s="700"/>
      <c r="SFF149" s="700"/>
      <c r="SFG149" s="700"/>
      <c r="SFH149" s="700"/>
      <c r="SFI149" s="700"/>
      <c r="SFJ149" s="700"/>
      <c r="SFK149" s="700"/>
      <c r="SFL149" s="700"/>
      <c r="SFM149" s="700"/>
      <c r="SFN149" s="700"/>
      <c r="SFO149" s="700"/>
      <c r="SFP149" s="700"/>
      <c r="SFQ149" s="700"/>
      <c r="SFR149" s="700"/>
      <c r="SFS149" s="700"/>
      <c r="SFT149" s="700"/>
      <c r="SFU149" s="700"/>
      <c r="SFV149" s="700"/>
      <c r="SFW149" s="700"/>
      <c r="SFX149" s="700"/>
      <c r="SFY149" s="700"/>
      <c r="SFZ149" s="700"/>
      <c r="SGA149" s="700"/>
      <c r="SGB149" s="700"/>
      <c r="SGC149" s="700"/>
      <c r="SGD149" s="700"/>
      <c r="SGE149" s="700"/>
      <c r="SGF149" s="700"/>
      <c r="SGG149" s="700"/>
      <c r="SGH149" s="700"/>
      <c r="SGI149" s="700"/>
      <c r="SGJ149" s="700"/>
      <c r="SGK149" s="700"/>
      <c r="SGL149" s="700"/>
      <c r="SGM149" s="700"/>
      <c r="SGN149" s="700"/>
      <c r="SGO149" s="700"/>
      <c r="SGP149" s="700"/>
      <c r="SGQ149" s="700"/>
      <c r="SGR149" s="700"/>
      <c r="SGS149" s="700"/>
      <c r="SGT149" s="700"/>
      <c r="SGU149" s="700"/>
      <c r="SGV149" s="700"/>
      <c r="SGW149" s="700"/>
      <c r="SGX149" s="700"/>
      <c r="SGY149" s="700"/>
      <c r="SGZ149" s="700"/>
      <c r="SHA149" s="700"/>
      <c r="SHB149" s="700"/>
      <c r="SHC149" s="700"/>
      <c r="SHD149" s="700"/>
      <c r="SHE149" s="700"/>
      <c r="SHF149" s="700"/>
      <c r="SHG149" s="700"/>
      <c r="SHH149" s="700"/>
      <c r="SHI149" s="700"/>
      <c r="SHJ149" s="700"/>
      <c r="SHK149" s="700"/>
      <c r="SHL149" s="700"/>
      <c r="SHM149" s="700"/>
      <c r="SHN149" s="700"/>
      <c r="SHO149" s="700"/>
      <c r="SHP149" s="700"/>
      <c r="SHQ149" s="700"/>
      <c r="SHR149" s="700"/>
      <c r="SHS149" s="700"/>
      <c r="SHT149" s="700"/>
      <c r="SHU149" s="700"/>
      <c r="SHV149" s="700"/>
      <c r="SHW149" s="700"/>
      <c r="SHX149" s="700"/>
      <c r="SHY149" s="700"/>
      <c r="SHZ149" s="700"/>
      <c r="SIA149" s="700"/>
      <c r="SIB149" s="700"/>
      <c r="SIC149" s="700"/>
      <c r="SID149" s="700"/>
      <c r="SIE149" s="700"/>
      <c r="SIF149" s="700"/>
      <c r="SIG149" s="700"/>
      <c r="SIH149" s="700"/>
      <c r="SII149" s="700"/>
      <c r="SIJ149" s="700"/>
      <c r="SIK149" s="700"/>
      <c r="SIL149" s="700"/>
      <c r="SIM149" s="700"/>
      <c r="SIN149" s="700"/>
      <c r="SIO149" s="700"/>
      <c r="SIP149" s="700"/>
      <c r="SIQ149" s="700"/>
      <c r="SIR149" s="700"/>
      <c r="SIS149" s="700"/>
      <c r="SIT149" s="700"/>
      <c r="SIU149" s="700"/>
      <c r="SIV149" s="700"/>
      <c r="SIW149" s="700"/>
      <c r="SIX149" s="700"/>
      <c r="SIY149" s="700"/>
      <c r="SIZ149" s="700"/>
      <c r="SJA149" s="700"/>
      <c r="SJB149" s="700"/>
      <c r="SJC149" s="700"/>
      <c r="SJD149" s="700"/>
      <c r="SJE149" s="700"/>
      <c r="SJF149" s="700"/>
      <c r="SJG149" s="700"/>
      <c r="SJH149" s="700"/>
      <c r="SJI149" s="700"/>
      <c r="SJJ149" s="700"/>
      <c r="SJK149" s="700"/>
      <c r="SJL149" s="700"/>
      <c r="SJM149" s="700"/>
      <c r="SJN149" s="700"/>
      <c r="SJO149" s="700"/>
      <c r="SJP149" s="700"/>
      <c r="SJQ149" s="700"/>
      <c r="SJR149" s="700"/>
      <c r="SJS149" s="700"/>
      <c r="SJT149" s="700"/>
      <c r="SJU149" s="700"/>
      <c r="SJV149" s="700"/>
      <c r="SJW149" s="700"/>
      <c r="SJX149" s="700"/>
      <c r="SJY149" s="700"/>
      <c r="SJZ149" s="700"/>
      <c r="SKA149" s="700"/>
      <c r="SKB149" s="700"/>
      <c r="SKC149" s="700"/>
      <c r="SKD149" s="700"/>
      <c r="SKE149" s="700"/>
      <c r="SKF149" s="700"/>
      <c r="SKG149" s="700"/>
      <c r="SKH149" s="700"/>
      <c r="SKI149" s="700"/>
      <c r="SKJ149" s="700"/>
      <c r="SKK149" s="700"/>
      <c r="SKL149" s="700"/>
      <c r="SKM149" s="700"/>
      <c r="SKN149" s="700"/>
      <c r="SKO149" s="700"/>
      <c r="SKP149" s="700"/>
      <c r="SKQ149" s="700"/>
      <c r="SKR149" s="700"/>
      <c r="SKS149" s="700"/>
      <c r="SKT149" s="700"/>
      <c r="SKU149" s="700"/>
      <c r="SKV149" s="700"/>
      <c r="SKW149" s="700"/>
      <c r="SKX149" s="700"/>
      <c r="SKY149" s="700"/>
      <c r="SKZ149" s="700"/>
      <c r="SLA149" s="700"/>
      <c r="SLB149" s="700"/>
      <c r="SLC149" s="700"/>
      <c r="SLD149" s="700"/>
      <c r="SLE149" s="700"/>
      <c r="SLF149" s="700"/>
      <c r="SLG149" s="700"/>
      <c r="SLH149" s="700"/>
      <c r="SLI149" s="700"/>
      <c r="SLJ149" s="700"/>
      <c r="SLK149" s="700"/>
      <c r="SLL149" s="700"/>
      <c r="SLM149" s="700"/>
      <c r="SLN149" s="700"/>
      <c r="SLO149" s="700"/>
      <c r="SLP149" s="700"/>
      <c r="SLQ149" s="700"/>
      <c r="SLR149" s="700"/>
      <c r="SLS149" s="700"/>
      <c r="SLT149" s="700"/>
      <c r="SLU149" s="700"/>
      <c r="SLV149" s="700"/>
      <c r="SLW149" s="700"/>
      <c r="SLX149" s="700"/>
      <c r="SLY149" s="700"/>
      <c r="SLZ149" s="700"/>
      <c r="SMA149" s="700"/>
      <c r="SMB149" s="700"/>
      <c r="SMC149" s="700"/>
      <c r="SMD149" s="700"/>
      <c r="SME149" s="700"/>
      <c r="SMF149" s="700"/>
      <c r="SMG149" s="700"/>
      <c r="SMH149" s="700"/>
      <c r="SMI149" s="700"/>
      <c r="SMJ149" s="700"/>
      <c r="SMK149" s="700"/>
      <c r="SML149" s="700"/>
      <c r="SMM149" s="700"/>
      <c r="SMN149" s="700"/>
      <c r="SMO149" s="700"/>
      <c r="SMP149" s="700"/>
      <c r="SMQ149" s="700"/>
      <c r="SMR149" s="700"/>
      <c r="SMS149" s="700"/>
      <c r="SMT149" s="700"/>
      <c r="SMU149" s="700"/>
      <c r="SMV149" s="700"/>
      <c r="SMW149" s="700"/>
      <c r="SMX149" s="700"/>
      <c r="SMY149" s="700"/>
      <c r="SMZ149" s="700"/>
      <c r="SNA149" s="700"/>
      <c r="SNB149" s="700"/>
      <c r="SNC149" s="700"/>
      <c r="SND149" s="700"/>
      <c r="SNE149" s="700"/>
      <c r="SNF149" s="700"/>
      <c r="SNG149" s="700"/>
      <c r="SNH149" s="700"/>
      <c r="SNI149" s="700"/>
      <c r="SNJ149" s="700"/>
      <c r="SNK149" s="700"/>
      <c r="SNL149" s="700"/>
      <c r="SNM149" s="700"/>
      <c r="SNN149" s="700"/>
      <c r="SNO149" s="700"/>
      <c r="SNP149" s="700"/>
      <c r="SNQ149" s="700"/>
      <c r="SNR149" s="700"/>
      <c r="SNS149" s="700"/>
      <c r="SNT149" s="700"/>
      <c r="SNU149" s="700"/>
      <c r="SNV149" s="700"/>
      <c r="SNW149" s="700"/>
      <c r="SNX149" s="700"/>
      <c r="SNY149" s="700"/>
      <c r="SNZ149" s="700"/>
      <c r="SOA149" s="700"/>
      <c r="SOB149" s="700"/>
      <c r="SOC149" s="700"/>
      <c r="SOD149" s="700"/>
      <c r="SOE149" s="700"/>
      <c r="SOF149" s="700"/>
      <c r="SOG149" s="700"/>
      <c r="SOH149" s="700"/>
      <c r="SOI149" s="700"/>
      <c r="SOJ149" s="700"/>
      <c r="SOK149" s="700"/>
      <c r="SOL149" s="700"/>
      <c r="SOM149" s="700"/>
      <c r="SON149" s="700"/>
      <c r="SOO149" s="700"/>
      <c r="SOP149" s="700"/>
      <c r="SOQ149" s="700"/>
      <c r="SOR149" s="700"/>
      <c r="SOS149" s="700"/>
      <c r="SOT149" s="700"/>
      <c r="SOU149" s="700"/>
      <c r="SOV149" s="700"/>
      <c r="SOW149" s="700"/>
      <c r="SOX149" s="700"/>
      <c r="SOY149" s="700"/>
      <c r="SOZ149" s="700"/>
      <c r="SPA149" s="700"/>
      <c r="SPB149" s="700"/>
      <c r="SPC149" s="700"/>
      <c r="SPD149" s="700"/>
      <c r="SPE149" s="700"/>
      <c r="SPF149" s="700"/>
      <c r="SPG149" s="700"/>
      <c r="SPH149" s="700"/>
      <c r="SPI149" s="700"/>
      <c r="SPJ149" s="700"/>
      <c r="SPK149" s="700"/>
      <c r="SPL149" s="700"/>
      <c r="SPM149" s="700"/>
      <c r="SPN149" s="700"/>
      <c r="SPO149" s="700"/>
      <c r="SPP149" s="700"/>
      <c r="SPQ149" s="700"/>
      <c r="SPR149" s="700"/>
      <c r="SPS149" s="700"/>
      <c r="SPT149" s="700"/>
      <c r="SPU149" s="700"/>
      <c r="SPV149" s="700"/>
      <c r="SPW149" s="700"/>
      <c r="SPX149" s="700"/>
      <c r="SPY149" s="700"/>
      <c r="SPZ149" s="700"/>
      <c r="SQA149" s="700"/>
      <c r="SQB149" s="700"/>
      <c r="SQC149" s="700"/>
      <c r="SQD149" s="700"/>
      <c r="SQE149" s="700"/>
      <c r="SQF149" s="700"/>
      <c r="SQG149" s="700"/>
      <c r="SQH149" s="700"/>
      <c r="SQI149" s="700"/>
      <c r="SQJ149" s="700"/>
      <c r="SQK149" s="700"/>
      <c r="SQL149" s="700"/>
      <c r="SQM149" s="700"/>
      <c r="SQN149" s="700"/>
      <c r="SQO149" s="700"/>
      <c r="SQP149" s="700"/>
      <c r="SQQ149" s="700"/>
      <c r="SQR149" s="700"/>
      <c r="SQS149" s="700"/>
      <c r="SQT149" s="700"/>
      <c r="SQU149" s="700"/>
      <c r="SQV149" s="700"/>
      <c r="SQW149" s="700"/>
      <c r="SQX149" s="700"/>
      <c r="SQY149" s="700"/>
      <c r="SQZ149" s="700"/>
      <c r="SRA149" s="700"/>
      <c r="SRB149" s="700"/>
      <c r="SRC149" s="700"/>
      <c r="SRD149" s="700"/>
      <c r="SRE149" s="700"/>
      <c r="SRF149" s="700"/>
      <c r="SRG149" s="700"/>
      <c r="SRH149" s="700"/>
      <c r="SRI149" s="700"/>
      <c r="SRJ149" s="700"/>
      <c r="SRK149" s="700"/>
      <c r="SRL149" s="700"/>
      <c r="SRM149" s="700"/>
      <c r="SRN149" s="700"/>
      <c r="SRO149" s="700"/>
      <c r="SRP149" s="700"/>
      <c r="SRQ149" s="700"/>
      <c r="SRR149" s="700"/>
      <c r="SRS149" s="700"/>
      <c r="SRT149" s="700"/>
      <c r="SRU149" s="700"/>
      <c r="SRV149" s="700"/>
      <c r="SRW149" s="700"/>
      <c r="SRX149" s="700"/>
      <c r="SRY149" s="700"/>
      <c r="SRZ149" s="700"/>
      <c r="SSA149" s="700"/>
      <c r="SSB149" s="700"/>
      <c r="SSC149" s="700"/>
      <c r="SSD149" s="700"/>
      <c r="SSE149" s="700"/>
      <c r="SSF149" s="700"/>
      <c r="SSG149" s="700"/>
      <c r="SSH149" s="700"/>
      <c r="SSI149" s="700"/>
      <c r="SSJ149" s="700"/>
      <c r="SSK149" s="700"/>
      <c r="SSL149" s="700"/>
      <c r="SSM149" s="700"/>
      <c r="SSN149" s="700"/>
      <c r="SSO149" s="700"/>
      <c r="SSP149" s="700"/>
      <c r="SSQ149" s="700"/>
      <c r="SSR149" s="700"/>
      <c r="SSS149" s="700"/>
      <c r="SST149" s="700"/>
      <c r="SSU149" s="700"/>
      <c r="SSV149" s="700"/>
      <c r="SSW149" s="700"/>
      <c r="SSX149" s="700"/>
      <c r="SSY149" s="700"/>
      <c r="SSZ149" s="700"/>
      <c r="STA149" s="700"/>
      <c r="STB149" s="700"/>
      <c r="STC149" s="700"/>
      <c r="STD149" s="700"/>
      <c r="STE149" s="700"/>
      <c r="STF149" s="700"/>
      <c r="STG149" s="700"/>
      <c r="STH149" s="700"/>
      <c r="STI149" s="700"/>
      <c r="STJ149" s="700"/>
      <c r="STK149" s="700"/>
      <c r="STL149" s="700"/>
      <c r="STM149" s="700"/>
      <c r="STN149" s="700"/>
      <c r="STO149" s="700"/>
      <c r="STP149" s="700"/>
      <c r="STQ149" s="700"/>
      <c r="STR149" s="700"/>
      <c r="STS149" s="700"/>
      <c r="STT149" s="700"/>
      <c r="STU149" s="700"/>
      <c r="STV149" s="700"/>
      <c r="STW149" s="700"/>
      <c r="STX149" s="700"/>
      <c r="STY149" s="700"/>
      <c r="STZ149" s="700"/>
      <c r="SUA149" s="700"/>
      <c r="SUB149" s="700"/>
      <c r="SUC149" s="700"/>
      <c r="SUD149" s="700"/>
      <c r="SUE149" s="700"/>
      <c r="SUF149" s="700"/>
      <c r="SUG149" s="700"/>
      <c r="SUH149" s="700"/>
      <c r="SUI149" s="700"/>
      <c r="SUJ149" s="700"/>
      <c r="SUK149" s="700"/>
      <c r="SUL149" s="700"/>
      <c r="SUM149" s="700"/>
      <c r="SUN149" s="700"/>
      <c r="SUO149" s="700"/>
      <c r="SUP149" s="700"/>
      <c r="SUQ149" s="700"/>
      <c r="SUR149" s="700"/>
      <c r="SUS149" s="700"/>
      <c r="SUT149" s="700"/>
      <c r="SUU149" s="700"/>
      <c r="SUV149" s="700"/>
      <c r="SUW149" s="700"/>
      <c r="SUX149" s="700"/>
      <c r="SUY149" s="700"/>
      <c r="SUZ149" s="700"/>
      <c r="SVA149" s="700"/>
      <c r="SVB149" s="700"/>
      <c r="SVC149" s="700"/>
      <c r="SVD149" s="700"/>
      <c r="SVE149" s="700"/>
      <c r="SVF149" s="700"/>
      <c r="SVG149" s="700"/>
      <c r="SVH149" s="700"/>
      <c r="SVI149" s="700"/>
      <c r="SVJ149" s="700"/>
      <c r="SVK149" s="700"/>
      <c r="SVL149" s="700"/>
      <c r="SVM149" s="700"/>
      <c r="SVN149" s="700"/>
      <c r="SVO149" s="700"/>
      <c r="SVP149" s="700"/>
      <c r="SVQ149" s="700"/>
      <c r="SVR149" s="700"/>
      <c r="SVS149" s="700"/>
      <c r="SVT149" s="700"/>
      <c r="SVU149" s="700"/>
      <c r="SVV149" s="700"/>
      <c r="SVW149" s="700"/>
      <c r="SVX149" s="700"/>
      <c r="SVY149" s="700"/>
      <c r="SVZ149" s="700"/>
      <c r="SWA149" s="700"/>
      <c r="SWB149" s="700"/>
      <c r="SWC149" s="700"/>
      <c r="SWD149" s="700"/>
      <c r="SWE149" s="700"/>
      <c r="SWF149" s="700"/>
      <c r="SWG149" s="700"/>
      <c r="SWH149" s="700"/>
      <c r="SWI149" s="700"/>
      <c r="SWJ149" s="700"/>
      <c r="SWK149" s="700"/>
      <c r="SWL149" s="700"/>
      <c r="SWM149" s="700"/>
      <c r="SWN149" s="700"/>
      <c r="SWO149" s="700"/>
      <c r="SWP149" s="700"/>
      <c r="SWQ149" s="700"/>
      <c r="SWR149" s="700"/>
      <c r="SWS149" s="700"/>
      <c r="SWT149" s="700"/>
      <c r="SWU149" s="700"/>
      <c r="SWV149" s="700"/>
      <c r="SWW149" s="700"/>
      <c r="SWX149" s="700"/>
      <c r="SWY149" s="700"/>
      <c r="SWZ149" s="700"/>
      <c r="SXA149" s="700"/>
      <c r="SXB149" s="700"/>
      <c r="SXC149" s="700"/>
      <c r="SXD149" s="700"/>
      <c r="SXE149" s="700"/>
      <c r="SXF149" s="700"/>
      <c r="SXG149" s="700"/>
      <c r="SXH149" s="700"/>
      <c r="SXI149" s="700"/>
      <c r="SXJ149" s="700"/>
      <c r="SXK149" s="700"/>
      <c r="SXL149" s="700"/>
      <c r="SXM149" s="700"/>
      <c r="SXN149" s="700"/>
      <c r="SXO149" s="700"/>
      <c r="SXP149" s="700"/>
      <c r="SXQ149" s="700"/>
      <c r="SXR149" s="700"/>
      <c r="SXS149" s="700"/>
      <c r="SXT149" s="700"/>
      <c r="SXU149" s="700"/>
      <c r="SXV149" s="700"/>
      <c r="SXW149" s="700"/>
      <c r="SXX149" s="700"/>
      <c r="SXY149" s="700"/>
      <c r="SXZ149" s="700"/>
      <c r="SYA149" s="700"/>
      <c r="SYB149" s="700"/>
      <c r="SYC149" s="700"/>
      <c r="SYD149" s="700"/>
      <c r="SYE149" s="700"/>
      <c r="SYF149" s="700"/>
      <c r="SYG149" s="700"/>
      <c r="SYH149" s="700"/>
      <c r="SYI149" s="700"/>
      <c r="SYJ149" s="700"/>
      <c r="SYK149" s="700"/>
      <c r="SYL149" s="700"/>
      <c r="SYM149" s="700"/>
      <c r="SYN149" s="700"/>
      <c r="SYO149" s="700"/>
      <c r="SYP149" s="700"/>
      <c r="SYQ149" s="700"/>
      <c r="SYR149" s="700"/>
      <c r="SYS149" s="700"/>
      <c r="SYT149" s="700"/>
      <c r="SYU149" s="700"/>
      <c r="SYV149" s="700"/>
      <c r="SYW149" s="700"/>
      <c r="SYX149" s="700"/>
      <c r="SYY149" s="700"/>
      <c r="SYZ149" s="700"/>
      <c r="SZA149" s="700"/>
      <c r="SZB149" s="700"/>
      <c r="SZC149" s="700"/>
      <c r="SZD149" s="700"/>
      <c r="SZE149" s="700"/>
      <c r="SZF149" s="700"/>
      <c r="SZG149" s="700"/>
      <c r="SZH149" s="700"/>
      <c r="SZI149" s="700"/>
      <c r="SZJ149" s="700"/>
      <c r="SZK149" s="700"/>
      <c r="SZL149" s="700"/>
      <c r="SZM149" s="700"/>
      <c r="SZN149" s="700"/>
      <c r="SZO149" s="700"/>
      <c r="SZP149" s="700"/>
      <c r="SZQ149" s="700"/>
      <c r="SZR149" s="700"/>
      <c r="SZS149" s="700"/>
      <c r="SZT149" s="700"/>
      <c r="SZU149" s="700"/>
      <c r="SZV149" s="700"/>
      <c r="SZW149" s="700"/>
      <c r="SZX149" s="700"/>
      <c r="SZY149" s="700"/>
      <c r="SZZ149" s="700"/>
      <c r="TAA149" s="700"/>
      <c r="TAB149" s="700"/>
      <c r="TAC149" s="700"/>
      <c r="TAD149" s="700"/>
      <c r="TAE149" s="700"/>
      <c r="TAF149" s="700"/>
      <c r="TAG149" s="700"/>
      <c r="TAH149" s="700"/>
      <c r="TAI149" s="700"/>
      <c r="TAJ149" s="700"/>
      <c r="TAK149" s="700"/>
      <c r="TAL149" s="700"/>
      <c r="TAM149" s="700"/>
      <c r="TAN149" s="700"/>
      <c r="TAO149" s="700"/>
      <c r="TAP149" s="700"/>
      <c r="TAQ149" s="700"/>
      <c r="TAR149" s="700"/>
      <c r="TAS149" s="700"/>
      <c r="TAT149" s="700"/>
      <c r="TAU149" s="700"/>
      <c r="TAV149" s="700"/>
      <c r="TAW149" s="700"/>
      <c r="TAX149" s="700"/>
      <c r="TAY149" s="700"/>
      <c r="TAZ149" s="700"/>
      <c r="TBA149" s="700"/>
      <c r="TBB149" s="700"/>
      <c r="TBC149" s="700"/>
      <c r="TBD149" s="700"/>
      <c r="TBE149" s="700"/>
      <c r="TBF149" s="700"/>
      <c r="TBG149" s="700"/>
      <c r="TBH149" s="700"/>
      <c r="TBI149" s="700"/>
      <c r="TBJ149" s="700"/>
      <c r="TBK149" s="700"/>
      <c r="TBL149" s="700"/>
      <c r="TBM149" s="700"/>
      <c r="TBN149" s="700"/>
      <c r="TBO149" s="700"/>
      <c r="TBP149" s="700"/>
      <c r="TBQ149" s="700"/>
      <c r="TBR149" s="700"/>
      <c r="TBS149" s="700"/>
      <c r="TBT149" s="700"/>
      <c r="TBU149" s="700"/>
      <c r="TBV149" s="700"/>
      <c r="TBW149" s="700"/>
      <c r="TBX149" s="700"/>
      <c r="TBY149" s="700"/>
      <c r="TBZ149" s="700"/>
      <c r="TCA149" s="700"/>
      <c r="TCB149" s="700"/>
      <c r="TCC149" s="700"/>
      <c r="TCD149" s="700"/>
      <c r="TCE149" s="700"/>
      <c r="TCF149" s="700"/>
      <c r="TCG149" s="700"/>
      <c r="TCH149" s="700"/>
      <c r="TCI149" s="700"/>
      <c r="TCJ149" s="700"/>
      <c r="TCK149" s="700"/>
      <c r="TCL149" s="700"/>
      <c r="TCM149" s="700"/>
      <c r="TCN149" s="700"/>
      <c r="TCO149" s="700"/>
      <c r="TCP149" s="700"/>
      <c r="TCQ149" s="700"/>
      <c r="TCR149" s="700"/>
      <c r="TCS149" s="700"/>
      <c r="TCT149" s="700"/>
      <c r="TCU149" s="700"/>
      <c r="TCV149" s="700"/>
      <c r="TCW149" s="700"/>
      <c r="TCX149" s="700"/>
      <c r="TCY149" s="700"/>
      <c r="TCZ149" s="700"/>
      <c r="TDA149" s="700"/>
      <c r="TDB149" s="700"/>
      <c r="TDC149" s="700"/>
      <c r="TDD149" s="700"/>
      <c r="TDE149" s="700"/>
      <c r="TDF149" s="700"/>
      <c r="TDG149" s="700"/>
      <c r="TDH149" s="700"/>
      <c r="TDI149" s="700"/>
      <c r="TDJ149" s="700"/>
      <c r="TDK149" s="700"/>
      <c r="TDL149" s="700"/>
      <c r="TDM149" s="700"/>
      <c r="TDN149" s="700"/>
      <c r="TDO149" s="700"/>
      <c r="TDP149" s="700"/>
      <c r="TDQ149" s="700"/>
      <c r="TDR149" s="700"/>
      <c r="TDS149" s="700"/>
      <c r="TDT149" s="700"/>
      <c r="TDU149" s="700"/>
      <c r="TDV149" s="700"/>
      <c r="TDW149" s="700"/>
      <c r="TDX149" s="700"/>
      <c r="TDY149" s="700"/>
      <c r="TDZ149" s="700"/>
      <c r="TEA149" s="700"/>
      <c r="TEB149" s="700"/>
      <c r="TEC149" s="700"/>
      <c r="TED149" s="700"/>
      <c r="TEE149" s="700"/>
      <c r="TEF149" s="700"/>
      <c r="TEG149" s="700"/>
      <c r="TEH149" s="700"/>
      <c r="TEI149" s="700"/>
      <c r="TEJ149" s="700"/>
      <c r="TEK149" s="700"/>
      <c r="TEL149" s="700"/>
      <c r="TEM149" s="700"/>
      <c r="TEN149" s="700"/>
      <c r="TEO149" s="700"/>
      <c r="TEP149" s="700"/>
      <c r="TEQ149" s="700"/>
      <c r="TER149" s="700"/>
      <c r="TES149" s="700"/>
      <c r="TET149" s="700"/>
      <c r="TEU149" s="700"/>
      <c r="TEV149" s="700"/>
      <c r="TEW149" s="700"/>
      <c r="TEX149" s="700"/>
      <c r="TEY149" s="700"/>
      <c r="TEZ149" s="700"/>
      <c r="TFA149" s="700"/>
      <c r="TFB149" s="700"/>
      <c r="TFC149" s="700"/>
      <c r="TFD149" s="700"/>
      <c r="TFE149" s="700"/>
      <c r="TFF149" s="700"/>
      <c r="TFG149" s="700"/>
      <c r="TFH149" s="700"/>
      <c r="TFI149" s="700"/>
      <c r="TFJ149" s="700"/>
      <c r="TFK149" s="700"/>
      <c r="TFL149" s="700"/>
      <c r="TFM149" s="700"/>
      <c r="TFN149" s="700"/>
      <c r="TFO149" s="700"/>
      <c r="TFP149" s="700"/>
      <c r="TFQ149" s="700"/>
      <c r="TFR149" s="700"/>
      <c r="TFS149" s="700"/>
      <c r="TFT149" s="700"/>
      <c r="TFU149" s="700"/>
      <c r="TFV149" s="700"/>
      <c r="TFW149" s="700"/>
      <c r="TFX149" s="700"/>
      <c r="TFY149" s="700"/>
      <c r="TFZ149" s="700"/>
      <c r="TGA149" s="700"/>
      <c r="TGB149" s="700"/>
      <c r="TGC149" s="700"/>
      <c r="TGD149" s="700"/>
      <c r="TGE149" s="700"/>
      <c r="TGF149" s="700"/>
      <c r="TGG149" s="700"/>
      <c r="TGH149" s="700"/>
      <c r="TGI149" s="700"/>
      <c r="TGJ149" s="700"/>
      <c r="TGK149" s="700"/>
      <c r="TGL149" s="700"/>
      <c r="TGM149" s="700"/>
      <c r="TGN149" s="700"/>
      <c r="TGO149" s="700"/>
      <c r="TGP149" s="700"/>
      <c r="TGQ149" s="700"/>
      <c r="TGR149" s="700"/>
      <c r="TGS149" s="700"/>
      <c r="TGT149" s="700"/>
      <c r="TGU149" s="700"/>
      <c r="TGV149" s="700"/>
      <c r="TGW149" s="700"/>
      <c r="TGX149" s="700"/>
      <c r="TGY149" s="700"/>
      <c r="TGZ149" s="700"/>
      <c r="THA149" s="700"/>
      <c r="THB149" s="700"/>
      <c r="THC149" s="700"/>
      <c r="THD149" s="700"/>
      <c r="THE149" s="700"/>
      <c r="THF149" s="700"/>
      <c r="THG149" s="700"/>
      <c r="THH149" s="700"/>
      <c r="THI149" s="700"/>
      <c r="THJ149" s="700"/>
      <c r="THK149" s="700"/>
      <c r="THL149" s="700"/>
      <c r="THM149" s="700"/>
      <c r="THN149" s="700"/>
      <c r="THO149" s="700"/>
      <c r="THP149" s="700"/>
      <c r="THQ149" s="700"/>
      <c r="THR149" s="700"/>
      <c r="THS149" s="700"/>
      <c r="THT149" s="700"/>
      <c r="THU149" s="700"/>
      <c r="THV149" s="700"/>
      <c r="THW149" s="700"/>
      <c r="THX149" s="700"/>
      <c r="THY149" s="700"/>
      <c r="THZ149" s="700"/>
      <c r="TIA149" s="700"/>
      <c r="TIB149" s="700"/>
      <c r="TIC149" s="700"/>
      <c r="TID149" s="700"/>
      <c r="TIE149" s="700"/>
      <c r="TIF149" s="700"/>
      <c r="TIG149" s="700"/>
      <c r="TIH149" s="700"/>
      <c r="TII149" s="700"/>
      <c r="TIJ149" s="700"/>
      <c r="TIK149" s="700"/>
      <c r="TIL149" s="700"/>
      <c r="TIM149" s="700"/>
      <c r="TIN149" s="700"/>
      <c r="TIO149" s="700"/>
      <c r="TIP149" s="700"/>
      <c r="TIQ149" s="700"/>
      <c r="TIR149" s="700"/>
      <c r="TIS149" s="700"/>
      <c r="TIT149" s="700"/>
      <c r="TIU149" s="700"/>
      <c r="TIV149" s="700"/>
      <c r="TIW149" s="700"/>
      <c r="TIX149" s="700"/>
      <c r="TIY149" s="700"/>
      <c r="TIZ149" s="700"/>
      <c r="TJA149" s="700"/>
      <c r="TJB149" s="700"/>
      <c r="TJC149" s="700"/>
      <c r="TJD149" s="700"/>
      <c r="TJE149" s="700"/>
      <c r="TJF149" s="700"/>
      <c r="TJG149" s="700"/>
      <c r="TJH149" s="700"/>
      <c r="TJI149" s="700"/>
      <c r="TJJ149" s="700"/>
      <c r="TJK149" s="700"/>
      <c r="TJL149" s="700"/>
      <c r="TJM149" s="700"/>
      <c r="TJN149" s="700"/>
      <c r="TJO149" s="700"/>
      <c r="TJP149" s="700"/>
      <c r="TJQ149" s="700"/>
      <c r="TJR149" s="700"/>
      <c r="TJS149" s="700"/>
      <c r="TJT149" s="700"/>
      <c r="TJU149" s="700"/>
      <c r="TJV149" s="700"/>
      <c r="TJW149" s="700"/>
      <c r="TJX149" s="700"/>
      <c r="TJY149" s="700"/>
      <c r="TJZ149" s="700"/>
      <c r="TKA149" s="700"/>
      <c r="TKB149" s="700"/>
      <c r="TKC149" s="700"/>
      <c r="TKD149" s="700"/>
      <c r="TKE149" s="700"/>
      <c r="TKF149" s="700"/>
      <c r="TKG149" s="700"/>
      <c r="TKH149" s="700"/>
      <c r="TKI149" s="700"/>
      <c r="TKJ149" s="700"/>
      <c r="TKK149" s="700"/>
      <c r="TKL149" s="700"/>
      <c r="TKM149" s="700"/>
      <c r="TKN149" s="700"/>
      <c r="TKO149" s="700"/>
      <c r="TKP149" s="700"/>
      <c r="TKQ149" s="700"/>
      <c r="TKR149" s="700"/>
      <c r="TKS149" s="700"/>
      <c r="TKT149" s="700"/>
      <c r="TKU149" s="700"/>
      <c r="TKV149" s="700"/>
      <c r="TKW149" s="700"/>
      <c r="TKX149" s="700"/>
      <c r="TKY149" s="700"/>
      <c r="TKZ149" s="700"/>
      <c r="TLA149" s="700"/>
      <c r="TLB149" s="700"/>
      <c r="TLC149" s="700"/>
      <c r="TLD149" s="700"/>
      <c r="TLE149" s="700"/>
      <c r="TLF149" s="700"/>
      <c r="TLG149" s="700"/>
      <c r="TLH149" s="700"/>
      <c r="TLI149" s="700"/>
      <c r="TLJ149" s="700"/>
      <c r="TLK149" s="700"/>
      <c r="TLL149" s="700"/>
      <c r="TLM149" s="700"/>
      <c r="TLN149" s="700"/>
      <c r="TLO149" s="700"/>
      <c r="TLP149" s="700"/>
      <c r="TLQ149" s="700"/>
      <c r="TLR149" s="700"/>
      <c r="TLS149" s="700"/>
      <c r="TLT149" s="700"/>
      <c r="TLU149" s="700"/>
      <c r="TLV149" s="700"/>
      <c r="TLW149" s="700"/>
      <c r="TLX149" s="700"/>
      <c r="TLY149" s="700"/>
      <c r="TLZ149" s="700"/>
      <c r="TMA149" s="700"/>
      <c r="TMB149" s="700"/>
      <c r="TMC149" s="700"/>
      <c r="TMD149" s="700"/>
      <c r="TME149" s="700"/>
      <c r="TMF149" s="700"/>
      <c r="TMG149" s="700"/>
      <c r="TMH149" s="700"/>
      <c r="TMI149" s="700"/>
      <c r="TMJ149" s="700"/>
      <c r="TMK149" s="700"/>
      <c r="TML149" s="700"/>
      <c r="TMM149" s="700"/>
      <c r="TMN149" s="700"/>
      <c r="TMO149" s="700"/>
      <c r="TMP149" s="700"/>
      <c r="TMQ149" s="700"/>
      <c r="TMR149" s="700"/>
      <c r="TMS149" s="700"/>
      <c r="TMT149" s="700"/>
      <c r="TMU149" s="700"/>
      <c r="TMV149" s="700"/>
      <c r="TMW149" s="700"/>
      <c r="TMX149" s="700"/>
      <c r="TMY149" s="700"/>
      <c r="TMZ149" s="700"/>
      <c r="TNA149" s="700"/>
      <c r="TNB149" s="700"/>
      <c r="TNC149" s="700"/>
      <c r="TND149" s="700"/>
      <c r="TNE149" s="700"/>
      <c r="TNF149" s="700"/>
      <c r="TNG149" s="700"/>
      <c r="TNH149" s="700"/>
      <c r="TNI149" s="700"/>
      <c r="TNJ149" s="700"/>
      <c r="TNK149" s="700"/>
      <c r="TNL149" s="700"/>
      <c r="TNM149" s="700"/>
      <c r="TNN149" s="700"/>
      <c r="TNO149" s="700"/>
      <c r="TNP149" s="700"/>
      <c r="TNQ149" s="700"/>
      <c r="TNR149" s="700"/>
      <c r="TNS149" s="700"/>
      <c r="TNT149" s="700"/>
      <c r="TNU149" s="700"/>
      <c r="TNV149" s="700"/>
      <c r="TNW149" s="700"/>
      <c r="TNX149" s="700"/>
      <c r="TNY149" s="700"/>
      <c r="TNZ149" s="700"/>
      <c r="TOA149" s="700"/>
      <c r="TOB149" s="700"/>
      <c r="TOC149" s="700"/>
      <c r="TOD149" s="700"/>
      <c r="TOE149" s="700"/>
      <c r="TOF149" s="700"/>
      <c r="TOG149" s="700"/>
      <c r="TOH149" s="700"/>
      <c r="TOI149" s="700"/>
      <c r="TOJ149" s="700"/>
      <c r="TOK149" s="700"/>
      <c r="TOL149" s="700"/>
      <c r="TOM149" s="700"/>
      <c r="TON149" s="700"/>
      <c r="TOO149" s="700"/>
      <c r="TOP149" s="700"/>
      <c r="TOQ149" s="700"/>
      <c r="TOR149" s="700"/>
      <c r="TOS149" s="700"/>
      <c r="TOT149" s="700"/>
      <c r="TOU149" s="700"/>
      <c r="TOV149" s="700"/>
      <c r="TOW149" s="700"/>
      <c r="TOX149" s="700"/>
      <c r="TOY149" s="700"/>
      <c r="TOZ149" s="700"/>
      <c r="TPA149" s="700"/>
      <c r="TPB149" s="700"/>
      <c r="TPC149" s="700"/>
      <c r="TPD149" s="700"/>
      <c r="TPE149" s="700"/>
      <c r="TPF149" s="700"/>
      <c r="TPG149" s="700"/>
      <c r="TPH149" s="700"/>
      <c r="TPI149" s="700"/>
      <c r="TPJ149" s="700"/>
      <c r="TPK149" s="700"/>
      <c r="TPL149" s="700"/>
      <c r="TPM149" s="700"/>
      <c r="TPN149" s="700"/>
      <c r="TPO149" s="700"/>
      <c r="TPP149" s="700"/>
      <c r="TPQ149" s="700"/>
      <c r="TPR149" s="700"/>
      <c r="TPS149" s="700"/>
      <c r="TPT149" s="700"/>
      <c r="TPU149" s="700"/>
      <c r="TPV149" s="700"/>
      <c r="TPW149" s="700"/>
      <c r="TPX149" s="700"/>
      <c r="TPY149" s="700"/>
      <c r="TPZ149" s="700"/>
      <c r="TQA149" s="700"/>
      <c r="TQB149" s="700"/>
      <c r="TQC149" s="700"/>
      <c r="TQD149" s="700"/>
      <c r="TQE149" s="700"/>
      <c r="TQF149" s="700"/>
      <c r="TQG149" s="700"/>
      <c r="TQH149" s="700"/>
      <c r="TQI149" s="700"/>
      <c r="TQJ149" s="700"/>
      <c r="TQK149" s="700"/>
      <c r="TQL149" s="700"/>
      <c r="TQM149" s="700"/>
      <c r="TQN149" s="700"/>
      <c r="TQO149" s="700"/>
      <c r="TQP149" s="700"/>
      <c r="TQQ149" s="700"/>
      <c r="TQR149" s="700"/>
      <c r="TQS149" s="700"/>
      <c r="TQT149" s="700"/>
      <c r="TQU149" s="700"/>
      <c r="TQV149" s="700"/>
      <c r="TQW149" s="700"/>
      <c r="TQX149" s="700"/>
      <c r="TQY149" s="700"/>
      <c r="TQZ149" s="700"/>
      <c r="TRA149" s="700"/>
      <c r="TRB149" s="700"/>
      <c r="TRC149" s="700"/>
      <c r="TRD149" s="700"/>
      <c r="TRE149" s="700"/>
      <c r="TRF149" s="700"/>
      <c r="TRG149" s="700"/>
      <c r="TRH149" s="700"/>
      <c r="TRI149" s="700"/>
      <c r="TRJ149" s="700"/>
      <c r="TRK149" s="700"/>
      <c r="TRL149" s="700"/>
      <c r="TRM149" s="700"/>
      <c r="TRN149" s="700"/>
      <c r="TRO149" s="700"/>
      <c r="TRP149" s="700"/>
      <c r="TRQ149" s="700"/>
      <c r="TRR149" s="700"/>
      <c r="TRS149" s="700"/>
      <c r="TRT149" s="700"/>
      <c r="TRU149" s="700"/>
      <c r="TRV149" s="700"/>
      <c r="TRW149" s="700"/>
      <c r="TRX149" s="700"/>
      <c r="TRY149" s="700"/>
      <c r="TRZ149" s="700"/>
      <c r="TSA149" s="700"/>
      <c r="TSB149" s="700"/>
      <c r="TSC149" s="700"/>
      <c r="TSD149" s="700"/>
      <c r="TSE149" s="700"/>
      <c r="TSF149" s="700"/>
      <c r="TSG149" s="700"/>
      <c r="TSH149" s="700"/>
      <c r="TSI149" s="700"/>
      <c r="TSJ149" s="700"/>
      <c r="TSK149" s="700"/>
      <c r="TSL149" s="700"/>
      <c r="TSM149" s="700"/>
      <c r="TSN149" s="700"/>
      <c r="TSO149" s="700"/>
      <c r="TSP149" s="700"/>
      <c r="TSQ149" s="700"/>
      <c r="TSR149" s="700"/>
      <c r="TSS149" s="700"/>
      <c r="TST149" s="700"/>
      <c r="TSU149" s="700"/>
      <c r="TSV149" s="700"/>
      <c r="TSW149" s="700"/>
      <c r="TSX149" s="700"/>
      <c r="TSY149" s="700"/>
      <c r="TSZ149" s="700"/>
      <c r="TTA149" s="700"/>
      <c r="TTB149" s="700"/>
      <c r="TTC149" s="700"/>
      <c r="TTD149" s="700"/>
      <c r="TTE149" s="700"/>
      <c r="TTF149" s="700"/>
      <c r="TTG149" s="700"/>
      <c r="TTH149" s="700"/>
      <c r="TTI149" s="700"/>
      <c r="TTJ149" s="700"/>
      <c r="TTK149" s="700"/>
      <c r="TTL149" s="700"/>
      <c r="TTM149" s="700"/>
      <c r="TTN149" s="700"/>
      <c r="TTO149" s="700"/>
      <c r="TTP149" s="700"/>
      <c r="TTQ149" s="700"/>
      <c r="TTR149" s="700"/>
      <c r="TTS149" s="700"/>
      <c r="TTT149" s="700"/>
      <c r="TTU149" s="700"/>
      <c r="TTV149" s="700"/>
      <c r="TTW149" s="700"/>
      <c r="TTX149" s="700"/>
      <c r="TTY149" s="700"/>
      <c r="TTZ149" s="700"/>
      <c r="TUA149" s="700"/>
      <c r="TUB149" s="700"/>
      <c r="TUC149" s="700"/>
      <c r="TUD149" s="700"/>
      <c r="TUE149" s="700"/>
      <c r="TUF149" s="700"/>
      <c r="TUG149" s="700"/>
      <c r="TUH149" s="700"/>
      <c r="TUI149" s="700"/>
      <c r="TUJ149" s="700"/>
      <c r="TUK149" s="700"/>
      <c r="TUL149" s="700"/>
      <c r="TUM149" s="700"/>
      <c r="TUN149" s="700"/>
      <c r="TUO149" s="700"/>
      <c r="TUP149" s="700"/>
      <c r="TUQ149" s="700"/>
      <c r="TUR149" s="700"/>
      <c r="TUS149" s="700"/>
      <c r="TUT149" s="700"/>
      <c r="TUU149" s="700"/>
      <c r="TUV149" s="700"/>
      <c r="TUW149" s="700"/>
      <c r="TUX149" s="700"/>
      <c r="TUY149" s="700"/>
      <c r="TUZ149" s="700"/>
      <c r="TVA149" s="700"/>
      <c r="TVB149" s="700"/>
      <c r="TVC149" s="700"/>
      <c r="TVD149" s="700"/>
      <c r="TVE149" s="700"/>
      <c r="TVF149" s="700"/>
      <c r="TVG149" s="700"/>
      <c r="TVH149" s="700"/>
      <c r="TVI149" s="700"/>
      <c r="TVJ149" s="700"/>
      <c r="TVK149" s="700"/>
      <c r="TVL149" s="700"/>
      <c r="TVM149" s="700"/>
      <c r="TVN149" s="700"/>
      <c r="TVO149" s="700"/>
      <c r="TVP149" s="700"/>
      <c r="TVQ149" s="700"/>
      <c r="TVR149" s="700"/>
      <c r="TVS149" s="700"/>
      <c r="TVT149" s="700"/>
      <c r="TVU149" s="700"/>
      <c r="TVV149" s="700"/>
      <c r="TVW149" s="700"/>
      <c r="TVX149" s="700"/>
      <c r="TVY149" s="700"/>
      <c r="TVZ149" s="700"/>
      <c r="TWA149" s="700"/>
      <c r="TWB149" s="700"/>
      <c r="TWC149" s="700"/>
      <c r="TWD149" s="700"/>
      <c r="TWE149" s="700"/>
      <c r="TWF149" s="700"/>
      <c r="TWG149" s="700"/>
      <c r="TWH149" s="700"/>
      <c r="TWI149" s="700"/>
      <c r="TWJ149" s="700"/>
      <c r="TWK149" s="700"/>
      <c r="TWL149" s="700"/>
      <c r="TWM149" s="700"/>
      <c r="TWN149" s="700"/>
      <c r="TWO149" s="700"/>
      <c r="TWP149" s="700"/>
      <c r="TWQ149" s="700"/>
      <c r="TWR149" s="700"/>
      <c r="TWS149" s="700"/>
      <c r="TWT149" s="700"/>
      <c r="TWU149" s="700"/>
      <c r="TWV149" s="700"/>
      <c r="TWW149" s="700"/>
      <c r="TWX149" s="700"/>
      <c r="TWY149" s="700"/>
      <c r="TWZ149" s="700"/>
      <c r="TXA149" s="700"/>
      <c r="TXB149" s="700"/>
      <c r="TXC149" s="700"/>
      <c r="TXD149" s="700"/>
      <c r="TXE149" s="700"/>
      <c r="TXF149" s="700"/>
      <c r="TXG149" s="700"/>
      <c r="TXH149" s="700"/>
      <c r="TXI149" s="700"/>
      <c r="TXJ149" s="700"/>
      <c r="TXK149" s="700"/>
      <c r="TXL149" s="700"/>
      <c r="TXM149" s="700"/>
      <c r="TXN149" s="700"/>
      <c r="TXO149" s="700"/>
      <c r="TXP149" s="700"/>
      <c r="TXQ149" s="700"/>
      <c r="TXR149" s="700"/>
      <c r="TXS149" s="700"/>
      <c r="TXT149" s="700"/>
      <c r="TXU149" s="700"/>
      <c r="TXV149" s="700"/>
      <c r="TXW149" s="700"/>
      <c r="TXX149" s="700"/>
      <c r="TXY149" s="700"/>
      <c r="TXZ149" s="700"/>
      <c r="TYA149" s="700"/>
      <c r="TYB149" s="700"/>
      <c r="TYC149" s="700"/>
      <c r="TYD149" s="700"/>
      <c r="TYE149" s="700"/>
      <c r="TYF149" s="700"/>
      <c r="TYG149" s="700"/>
      <c r="TYH149" s="700"/>
      <c r="TYI149" s="700"/>
      <c r="TYJ149" s="700"/>
      <c r="TYK149" s="700"/>
      <c r="TYL149" s="700"/>
      <c r="TYM149" s="700"/>
      <c r="TYN149" s="700"/>
      <c r="TYO149" s="700"/>
      <c r="TYP149" s="700"/>
      <c r="TYQ149" s="700"/>
      <c r="TYR149" s="700"/>
      <c r="TYS149" s="700"/>
      <c r="TYT149" s="700"/>
      <c r="TYU149" s="700"/>
      <c r="TYV149" s="700"/>
      <c r="TYW149" s="700"/>
      <c r="TYX149" s="700"/>
      <c r="TYY149" s="700"/>
      <c r="TYZ149" s="700"/>
      <c r="TZA149" s="700"/>
      <c r="TZB149" s="700"/>
      <c r="TZC149" s="700"/>
      <c r="TZD149" s="700"/>
      <c r="TZE149" s="700"/>
      <c r="TZF149" s="700"/>
      <c r="TZG149" s="700"/>
      <c r="TZH149" s="700"/>
      <c r="TZI149" s="700"/>
      <c r="TZJ149" s="700"/>
      <c r="TZK149" s="700"/>
      <c r="TZL149" s="700"/>
      <c r="TZM149" s="700"/>
      <c r="TZN149" s="700"/>
      <c r="TZO149" s="700"/>
      <c r="TZP149" s="700"/>
      <c r="TZQ149" s="700"/>
      <c r="TZR149" s="700"/>
      <c r="TZS149" s="700"/>
      <c r="TZT149" s="700"/>
      <c r="TZU149" s="700"/>
      <c r="TZV149" s="700"/>
      <c r="TZW149" s="700"/>
      <c r="TZX149" s="700"/>
      <c r="TZY149" s="700"/>
      <c r="TZZ149" s="700"/>
      <c r="UAA149" s="700"/>
      <c r="UAB149" s="700"/>
      <c r="UAC149" s="700"/>
      <c r="UAD149" s="700"/>
      <c r="UAE149" s="700"/>
      <c r="UAF149" s="700"/>
      <c r="UAG149" s="700"/>
      <c r="UAH149" s="700"/>
      <c r="UAI149" s="700"/>
      <c r="UAJ149" s="700"/>
      <c r="UAK149" s="700"/>
      <c r="UAL149" s="700"/>
      <c r="UAM149" s="700"/>
      <c r="UAN149" s="700"/>
      <c r="UAO149" s="700"/>
      <c r="UAP149" s="700"/>
      <c r="UAQ149" s="700"/>
      <c r="UAR149" s="700"/>
      <c r="UAS149" s="700"/>
      <c r="UAT149" s="700"/>
      <c r="UAU149" s="700"/>
      <c r="UAV149" s="700"/>
      <c r="UAW149" s="700"/>
      <c r="UAX149" s="700"/>
      <c r="UAY149" s="700"/>
      <c r="UAZ149" s="700"/>
      <c r="UBA149" s="700"/>
      <c r="UBB149" s="700"/>
      <c r="UBC149" s="700"/>
      <c r="UBD149" s="700"/>
      <c r="UBE149" s="700"/>
      <c r="UBF149" s="700"/>
      <c r="UBG149" s="700"/>
      <c r="UBH149" s="700"/>
      <c r="UBI149" s="700"/>
      <c r="UBJ149" s="700"/>
      <c r="UBK149" s="700"/>
      <c r="UBL149" s="700"/>
      <c r="UBM149" s="700"/>
      <c r="UBN149" s="700"/>
      <c r="UBO149" s="700"/>
      <c r="UBP149" s="700"/>
      <c r="UBQ149" s="700"/>
      <c r="UBR149" s="700"/>
      <c r="UBS149" s="700"/>
      <c r="UBT149" s="700"/>
      <c r="UBU149" s="700"/>
      <c r="UBV149" s="700"/>
      <c r="UBW149" s="700"/>
      <c r="UBX149" s="700"/>
      <c r="UBY149" s="700"/>
      <c r="UBZ149" s="700"/>
      <c r="UCA149" s="700"/>
      <c r="UCB149" s="700"/>
      <c r="UCC149" s="700"/>
      <c r="UCD149" s="700"/>
      <c r="UCE149" s="700"/>
      <c r="UCF149" s="700"/>
      <c r="UCG149" s="700"/>
      <c r="UCH149" s="700"/>
      <c r="UCI149" s="700"/>
      <c r="UCJ149" s="700"/>
      <c r="UCK149" s="700"/>
      <c r="UCL149" s="700"/>
      <c r="UCM149" s="700"/>
      <c r="UCN149" s="700"/>
      <c r="UCO149" s="700"/>
      <c r="UCP149" s="700"/>
      <c r="UCQ149" s="700"/>
      <c r="UCR149" s="700"/>
      <c r="UCS149" s="700"/>
      <c r="UCT149" s="700"/>
      <c r="UCU149" s="700"/>
      <c r="UCV149" s="700"/>
      <c r="UCW149" s="700"/>
      <c r="UCX149" s="700"/>
      <c r="UCY149" s="700"/>
      <c r="UCZ149" s="700"/>
      <c r="UDA149" s="700"/>
      <c r="UDB149" s="700"/>
      <c r="UDC149" s="700"/>
      <c r="UDD149" s="700"/>
      <c r="UDE149" s="700"/>
      <c r="UDF149" s="700"/>
      <c r="UDG149" s="700"/>
      <c r="UDH149" s="700"/>
      <c r="UDI149" s="700"/>
      <c r="UDJ149" s="700"/>
      <c r="UDK149" s="700"/>
      <c r="UDL149" s="700"/>
      <c r="UDM149" s="700"/>
      <c r="UDN149" s="700"/>
      <c r="UDO149" s="700"/>
      <c r="UDP149" s="700"/>
      <c r="UDQ149" s="700"/>
      <c r="UDR149" s="700"/>
      <c r="UDS149" s="700"/>
      <c r="UDT149" s="700"/>
      <c r="UDU149" s="700"/>
      <c r="UDV149" s="700"/>
      <c r="UDW149" s="700"/>
      <c r="UDX149" s="700"/>
      <c r="UDY149" s="700"/>
      <c r="UDZ149" s="700"/>
      <c r="UEA149" s="700"/>
      <c r="UEB149" s="700"/>
      <c r="UEC149" s="700"/>
      <c r="UED149" s="700"/>
      <c r="UEE149" s="700"/>
      <c r="UEF149" s="700"/>
      <c r="UEG149" s="700"/>
      <c r="UEH149" s="700"/>
      <c r="UEI149" s="700"/>
      <c r="UEJ149" s="700"/>
      <c r="UEK149" s="700"/>
      <c r="UEL149" s="700"/>
      <c r="UEM149" s="700"/>
      <c r="UEN149" s="700"/>
      <c r="UEO149" s="700"/>
      <c r="UEP149" s="700"/>
      <c r="UEQ149" s="700"/>
      <c r="UER149" s="700"/>
      <c r="UES149" s="700"/>
      <c r="UET149" s="700"/>
      <c r="UEU149" s="700"/>
      <c r="UEV149" s="700"/>
      <c r="UEW149" s="700"/>
      <c r="UEX149" s="700"/>
      <c r="UEY149" s="700"/>
      <c r="UEZ149" s="700"/>
      <c r="UFA149" s="700"/>
      <c r="UFB149" s="700"/>
      <c r="UFC149" s="700"/>
      <c r="UFD149" s="700"/>
      <c r="UFE149" s="700"/>
      <c r="UFF149" s="700"/>
      <c r="UFG149" s="700"/>
      <c r="UFH149" s="700"/>
      <c r="UFI149" s="700"/>
      <c r="UFJ149" s="700"/>
      <c r="UFK149" s="700"/>
      <c r="UFL149" s="700"/>
      <c r="UFM149" s="700"/>
      <c r="UFN149" s="700"/>
      <c r="UFO149" s="700"/>
      <c r="UFP149" s="700"/>
      <c r="UFQ149" s="700"/>
      <c r="UFR149" s="700"/>
      <c r="UFS149" s="700"/>
      <c r="UFT149" s="700"/>
      <c r="UFU149" s="700"/>
      <c r="UFV149" s="700"/>
      <c r="UFW149" s="700"/>
      <c r="UFX149" s="700"/>
      <c r="UFY149" s="700"/>
      <c r="UFZ149" s="700"/>
      <c r="UGA149" s="700"/>
      <c r="UGB149" s="700"/>
      <c r="UGC149" s="700"/>
      <c r="UGD149" s="700"/>
      <c r="UGE149" s="700"/>
      <c r="UGF149" s="700"/>
      <c r="UGG149" s="700"/>
      <c r="UGH149" s="700"/>
      <c r="UGI149" s="700"/>
      <c r="UGJ149" s="700"/>
      <c r="UGK149" s="700"/>
      <c r="UGL149" s="700"/>
      <c r="UGM149" s="700"/>
      <c r="UGN149" s="700"/>
      <c r="UGO149" s="700"/>
      <c r="UGP149" s="700"/>
      <c r="UGQ149" s="700"/>
      <c r="UGR149" s="700"/>
      <c r="UGS149" s="700"/>
      <c r="UGT149" s="700"/>
      <c r="UGU149" s="700"/>
      <c r="UGV149" s="700"/>
      <c r="UGW149" s="700"/>
      <c r="UGX149" s="700"/>
      <c r="UGY149" s="700"/>
      <c r="UGZ149" s="700"/>
      <c r="UHA149" s="700"/>
      <c r="UHB149" s="700"/>
      <c r="UHC149" s="700"/>
      <c r="UHD149" s="700"/>
      <c r="UHE149" s="700"/>
      <c r="UHF149" s="700"/>
      <c r="UHG149" s="700"/>
      <c r="UHH149" s="700"/>
      <c r="UHI149" s="700"/>
      <c r="UHJ149" s="700"/>
      <c r="UHK149" s="700"/>
      <c r="UHL149" s="700"/>
      <c r="UHM149" s="700"/>
      <c r="UHN149" s="700"/>
      <c r="UHO149" s="700"/>
      <c r="UHP149" s="700"/>
      <c r="UHQ149" s="700"/>
      <c r="UHR149" s="700"/>
      <c r="UHS149" s="700"/>
      <c r="UHT149" s="700"/>
      <c r="UHU149" s="700"/>
      <c r="UHV149" s="700"/>
      <c r="UHW149" s="700"/>
      <c r="UHX149" s="700"/>
      <c r="UHY149" s="700"/>
      <c r="UHZ149" s="700"/>
      <c r="UIA149" s="700"/>
      <c r="UIB149" s="700"/>
      <c r="UIC149" s="700"/>
      <c r="UID149" s="700"/>
      <c r="UIE149" s="700"/>
      <c r="UIF149" s="700"/>
      <c r="UIG149" s="700"/>
      <c r="UIH149" s="700"/>
      <c r="UII149" s="700"/>
      <c r="UIJ149" s="700"/>
      <c r="UIK149" s="700"/>
      <c r="UIL149" s="700"/>
      <c r="UIM149" s="700"/>
      <c r="UIN149" s="700"/>
      <c r="UIO149" s="700"/>
      <c r="UIP149" s="700"/>
      <c r="UIQ149" s="700"/>
      <c r="UIR149" s="700"/>
      <c r="UIS149" s="700"/>
      <c r="UIT149" s="700"/>
      <c r="UIU149" s="700"/>
      <c r="UIV149" s="700"/>
      <c r="UIW149" s="700"/>
      <c r="UIX149" s="700"/>
      <c r="UIY149" s="700"/>
      <c r="UIZ149" s="700"/>
      <c r="UJA149" s="700"/>
      <c r="UJB149" s="700"/>
      <c r="UJC149" s="700"/>
      <c r="UJD149" s="700"/>
      <c r="UJE149" s="700"/>
      <c r="UJF149" s="700"/>
      <c r="UJG149" s="700"/>
      <c r="UJH149" s="700"/>
      <c r="UJI149" s="700"/>
      <c r="UJJ149" s="700"/>
      <c r="UJK149" s="700"/>
      <c r="UJL149" s="700"/>
      <c r="UJM149" s="700"/>
      <c r="UJN149" s="700"/>
      <c r="UJO149" s="700"/>
      <c r="UJP149" s="700"/>
      <c r="UJQ149" s="700"/>
      <c r="UJR149" s="700"/>
      <c r="UJS149" s="700"/>
      <c r="UJT149" s="700"/>
      <c r="UJU149" s="700"/>
      <c r="UJV149" s="700"/>
      <c r="UJW149" s="700"/>
      <c r="UJX149" s="700"/>
      <c r="UJY149" s="700"/>
      <c r="UJZ149" s="700"/>
      <c r="UKA149" s="700"/>
      <c r="UKB149" s="700"/>
      <c r="UKC149" s="700"/>
      <c r="UKD149" s="700"/>
      <c r="UKE149" s="700"/>
      <c r="UKF149" s="700"/>
      <c r="UKG149" s="700"/>
      <c r="UKH149" s="700"/>
      <c r="UKI149" s="700"/>
      <c r="UKJ149" s="700"/>
      <c r="UKK149" s="700"/>
      <c r="UKL149" s="700"/>
      <c r="UKM149" s="700"/>
      <c r="UKN149" s="700"/>
      <c r="UKO149" s="700"/>
      <c r="UKP149" s="700"/>
      <c r="UKQ149" s="700"/>
      <c r="UKR149" s="700"/>
      <c r="UKS149" s="700"/>
      <c r="UKT149" s="700"/>
      <c r="UKU149" s="700"/>
      <c r="UKV149" s="700"/>
      <c r="UKW149" s="700"/>
      <c r="UKX149" s="700"/>
      <c r="UKY149" s="700"/>
      <c r="UKZ149" s="700"/>
      <c r="ULA149" s="700"/>
      <c r="ULB149" s="700"/>
      <c r="ULC149" s="700"/>
      <c r="ULD149" s="700"/>
      <c r="ULE149" s="700"/>
      <c r="ULF149" s="700"/>
      <c r="ULG149" s="700"/>
      <c r="ULH149" s="700"/>
      <c r="ULI149" s="700"/>
      <c r="ULJ149" s="700"/>
      <c r="ULK149" s="700"/>
      <c r="ULL149" s="700"/>
      <c r="ULM149" s="700"/>
      <c r="ULN149" s="700"/>
      <c r="ULO149" s="700"/>
      <c r="ULP149" s="700"/>
      <c r="ULQ149" s="700"/>
      <c r="ULR149" s="700"/>
      <c r="ULS149" s="700"/>
      <c r="ULT149" s="700"/>
      <c r="ULU149" s="700"/>
      <c r="ULV149" s="700"/>
      <c r="ULW149" s="700"/>
      <c r="ULX149" s="700"/>
      <c r="ULY149" s="700"/>
      <c r="ULZ149" s="700"/>
      <c r="UMA149" s="700"/>
      <c r="UMB149" s="700"/>
      <c r="UMC149" s="700"/>
      <c r="UMD149" s="700"/>
      <c r="UME149" s="700"/>
      <c r="UMF149" s="700"/>
      <c r="UMG149" s="700"/>
      <c r="UMH149" s="700"/>
      <c r="UMI149" s="700"/>
      <c r="UMJ149" s="700"/>
      <c r="UMK149" s="700"/>
      <c r="UML149" s="700"/>
      <c r="UMM149" s="700"/>
      <c r="UMN149" s="700"/>
      <c r="UMO149" s="700"/>
      <c r="UMP149" s="700"/>
      <c r="UMQ149" s="700"/>
      <c r="UMR149" s="700"/>
      <c r="UMS149" s="700"/>
      <c r="UMT149" s="700"/>
      <c r="UMU149" s="700"/>
      <c r="UMV149" s="700"/>
      <c r="UMW149" s="700"/>
      <c r="UMX149" s="700"/>
      <c r="UMY149" s="700"/>
      <c r="UMZ149" s="700"/>
      <c r="UNA149" s="700"/>
      <c r="UNB149" s="700"/>
      <c r="UNC149" s="700"/>
      <c r="UND149" s="700"/>
      <c r="UNE149" s="700"/>
      <c r="UNF149" s="700"/>
      <c r="UNG149" s="700"/>
      <c r="UNH149" s="700"/>
      <c r="UNI149" s="700"/>
      <c r="UNJ149" s="700"/>
      <c r="UNK149" s="700"/>
      <c r="UNL149" s="700"/>
      <c r="UNM149" s="700"/>
      <c r="UNN149" s="700"/>
      <c r="UNO149" s="700"/>
      <c r="UNP149" s="700"/>
      <c r="UNQ149" s="700"/>
      <c r="UNR149" s="700"/>
      <c r="UNS149" s="700"/>
      <c r="UNT149" s="700"/>
      <c r="UNU149" s="700"/>
      <c r="UNV149" s="700"/>
      <c r="UNW149" s="700"/>
      <c r="UNX149" s="700"/>
      <c r="UNY149" s="700"/>
      <c r="UNZ149" s="700"/>
      <c r="UOA149" s="700"/>
      <c r="UOB149" s="700"/>
      <c r="UOC149" s="700"/>
      <c r="UOD149" s="700"/>
      <c r="UOE149" s="700"/>
      <c r="UOF149" s="700"/>
      <c r="UOG149" s="700"/>
      <c r="UOH149" s="700"/>
      <c r="UOI149" s="700"/>
      <c r="UOJ149" s="700"/>
      <c r="UOK149" s="700"/>
      <c r="UOL149" s="700"/>
      <c r="UOM149" s="700"/>
      <c r="UON149" s="700"/>
      <c r="UOO149" s="700"/>
      <c r="UOP149" s="700"/>
      <c r="UOQ149" s="700"/>
      <c r="UOR149" s="700"/>
      <c r="UOS149" s="700"/>
      <c r="UOT149" s="700"/>
      <c r="UOU149" s="700"/>
      <c r="UOV149" s="700"/>
      <c r="UOW149" s="700"/>
      <c r="UOX149" s="700"/>
      <c r="UOY149" s="700"/>
      <c r="UOZ149" s="700"/>
      <c r="UPA149" s="700"/>
      <c r="UPB149" s="700"/>
      <c r="UPC149" s="700"/>
      <c r="UPD149" s="700"/>
      <c r="UPE149" s="700"/>
      <c r="UPF149" s="700"/>
      <c r="UPG149" s="700"/>
      <c r="UPH149" s="700"/>
      <c r="UPI149" s="700"/>
      <c r="UPJ149" s="700"/>
      <c r="UPK149" s="700"/>
      <c r="UPL149" s="700"/>
      <c r="UPM149" s="700"/>
      <c r="UPN149" s="700"/>
      <c r="UPO149" s="700"/>
      <c r="UPP149" s="700"/>
      <c r="UPQ149" s="700"/>
      <c r="UPR149" s="700"/>
      <c r="UPS149" s="700"/>
      <c r="UPT149" s="700"/>
      <c r="UPU149" s="700"/>
      <c r="UPV149" s="700"/>
      <c r="UPW149" s="700"/>
      <c r="UPX149" s="700"/>
      <c r="UPY149" s="700"/>
      <c r="UPZ149" s="700"/>
      <c r="UQA149" s="700"/>
      <c r="UQB149" s="700"/>
      <c r="UQC149" s="700"/>
      <c r="UQD149" s="700"/>
      <c r="UQE149" s="700"/>
      <c r="UQF149" s="700"/>
      <c r="UQG149" s="700"/>
      <c r="UQH149" s="700"/>
      <c r="UQI149" s="700"/>
      <c r="UQJ149" s="700"/>
      <c r="UQK149" s="700"/>
      <c r="UQL149" s="700"/>
      <c r="UQM149" s="700"/>
      <c r="UQN149" s="700"/>
      <c r="UQO149" s="700"/>
      <c r="UQP149" s="700"/>
      <c r="UQQ149" s="700"/>
      <c r="UQR149" s="700"/>
      <c r="UQS149" s="700"/>
      <c r="UQT149" s="700"/>
      <c r="UQU149" s="700"/>
      <c r="UQV149" s="700"/>
      <c r="UQW149" s="700"/>
      <c r="UQX149" s="700"/>
      <c r="UQY149" s="700"/>
      <c r="UQZ149" s="700"/>
      <c r="URA149" s="700"/>
      <c r="URB149" s="700"/>
      <c r="URC149" s="700"/>
      <c r="URD149" s="700"/>
      <c r="URE149" s="700"/>
      <c r="URF149" s="700"/>
      <c r="URG149" s="700"/>
      <c r="URH149" s="700"/>
      <c r="URI149" s="700"/>
      <c r="URJ149" s="700"/>
      <c r="URK149" s="700"/>
      <c r="URL149" s="700"/>
      <c r="URM149" s="700"/>
      <c r="URN149" s="700"/>
      <c r="URO149" s="700"/>
      <c r="URP149" s="700"/>
      <c r="URQ149" s="700"/>
      <c r="URR149" s="700"/>
      <c r="URS149" s="700"/>
      <c r="URT149" s="700"/>
      <c r="URU149" s="700"/>
      <c r="URV149" s="700"/>
      <c r="URW149" s="700"/>
      <c r="URX149" s="700"/>
      <c r="URY149" s="700"/>
      <c r="URZ149" s="700"/>
      <c r="USA149" s="700"/>
      <c r="USB149" s="700"/>
      <c r="USC149" s="700"/>
      <c r="USD149" s="700"/>
      <c r="USE149" s="700"/>
      <c r="USF149" s="700"/>
      <c r="USG149" s="700"/>
      <c r="USH149" s="700"/>
      <c r="USI149" s="700"/>
      <c r="USJ149" s="700"/>
      <c r="USK149" s="700"/>
      <c r="USL149" s="700"/>
      <c r="USM149" s="700"/>
      <c r="USN149" s="700"/>
      <c r="USO149" s="700"/>
      <c r="USP149" s="700"/>
      <c r="USQ149" s="700"/>
      <c r="USR149" s="700"/>
      <c r="USS149" s="700"/>
      <c r="UST149" s="700"/>
      <c r="USU149" s="700"/>
      <c r="USV149" s="700"/>
      <c r="USW149" s="700"/>
      <c r="USX149" s="700"/>
      <c r="USY149" s="700"/>
      <c r="USZ149" s="700"/>
      <c r="UTA149" s="700"/>
      <c r="UTB149" s="700"/>
      <c r="UTC149" s="700"/>
      <c r="UTD149" s="700"/>
      <c r="UTE149" s="700"/>
      <c r="UTF149" s="700"/>
      <c r="UTG149" s="700"/>
      <c r="UTH149" s="700"/>
      <c r="UTI149" s="700"/>
      <c r="UTJ149" s="700"/>
      <c r="UTK149" s="700"/>
      <c r="UTL149" s="700"/>
      <c r="UTM149" s="700"/>
      <c r="UTN149" s="700"/>
      <c r="UTO149" s="700"/>
      <c r="UTP149" s="700"/>
      <c r="UTQ149" s="700"/>
      <c r="UTR149" s="700"/>
      <c r="UTS149" s="700"/>
      <c r="UTT149" s="700"/>
      <c r="UTU149" s="700"/>
      <c r="UTV149" s="700"/>
      <c r="UTW149" s="700"/>
      <c r="UTX149" s="700"/>
      <c r="UTY149" s="700"/>
      <c r="UTZ149" s="700"/>
      <c r="UUA149" s="700"/>
      <c r="UUB149" s="700"/>
      <c r="UUC149" s="700"/>
      <c r="UUD149" s="700"/>
      <c r="UUE149" s="700"/>
      <c r="UUF149" s="700"/>
      <c r="UUG149" s="700"/>
      <c r="UUH149" s="700"/>
      <c r="UUI149" s="700"/>
      <c r="UUJ149" s="700"/>
      <c r="UUK149" s="700"/>
      <c r="UUL149" s="700"/>
      <c r="UUM149" s="700"/>
      <c r="UUN149" s="700"/>
      <c r="UUO149" s="700"/>
      <c r="UUP149" s="700"/>
      <c r="UUQ149" s="700"/>
      <c r="UUR149" s="700"/>
      <c r="UUS149" s="700"/>
      <c r="UUT149" s="700"/>
      <c r="UUU149" s="700"/>
      <c r="UUV149" s="700"/>
      <c r="UUW149" s="700"/>
      <c r="UUX149" s="700"/>
      <c r="UUY149" s="700"/>
      <c r="UUZ149" s="700"/>
      <c r="UVA149" s="700"/>
      <c r="UVB149" s="700"/>
      <c r="UVC149" s="700"/>
      <c r="UVD149" s="700"/>
      <c r="UVE149" s="700"/>
      <c r="UVF149" s="700"/>
      <c r="UVG149" s="700"/>
      <c r="UVH149" s="700"/>
      <c r="UVI149" s="700"/>
      <c r="UVJ149" s="700"/>
      <c r="UVK149" s="700"/>
      <c r="UVL149" s="700"/>
      <c r="UVM149" s="700"/>
      <c r="UVN149" s="700"/>
      <c r="UVO149" s="700"/>
      <c r="UVP149" s="700"/>
      <c r="UVQ149" s="700"/>
      <c r="UVR149" s="700"/>
      <c r="UVS149" s="700"/>
      <c r="UVT149" s="700"/>
      <c r="UVU149" s="700"/>
      <c r="UVV149" s="700"/>
      <c r="UVW149" s="700"/>
      <c r="UVX149" s="700"/>
      <c r="UVY149" s="700"/>
      <c r="UVZ149" s="700"/>
      <c r="UWA149" s="700"/>
      <c r="UWB149" s="700"/>
      <c r="UWC149" s="700"/>
      <c r="UWD149" s="700"/>
      <c r="UWE149" s="700"/>
      <c r="UWF149" s="700"/>
      <c r="UWG149" s="700"/>
      <c r="UWH149" s="700"/>
      <c r="UWI149" s="700"/>
      <c r="UWJ149" s="700"/>
      <c r="UWK149" s="700"/>
      <c r="UWL149" s="700"/>
      <c r="UWM149" s="700"/>
      <c r="UWN149" s="700"/>
      <c r="UWO149" s="700"/>
      <c r="UWP149" s="700"/>
      <c r="UWQ149" s="700"/>
      <c r="UWR149" s="700"/>
      <c r="UWS149" s="700"/>
      <c r="UWT149" s="700"/>
      <c r="UWU149" s="700"/>
      <c r="UWV149" s="700"/>
      <c r="UWW149" s="700"/>
      <c r="UWX149" s="700"/>
      <c r="UWY149" s="700"/>
      <c r="UWZ149" s="700"/>
      <c r="UXA149" s="700"/>
      <c r="UXB149" s="700"/>
      <c r="UXC149" s="700"/>
      <c r="UXD149" s="700"/>
      <c r="UXE149" s="700"/>
      <c r="UXF149" s="700"/>
      <c r="UXG149" s="700"/>
      <c r="UXH149" s="700"/>
      <c r="UXI149" s="700"/>
      <c r="UXJ149" s="700"/>
      <c r="UXK149" s="700"/>
      <c r="UXL149" s="700"/>
      <c r="UXM149" s="700"/>
      <c r="UXN149" s="700"/>
      <c r="UXO149" s="700"/>
      <c r="UXP149" s="700"/>
      <c r="UXQ149" s="700"/>
      <c r="UXR149" s="700"/>
      <c r="UXS149" s="700"/>
      <c r="UXT149" s="700"/>
      <c r="UXU149" s="700"/>
      <c r="UXV149" s="700"/>
      <c r="UXW149" s="700"/>
      <c r="UXX149" s="700"/>
      <c r="UXY149" s="700"/>
      <c r="UXZ149" s="700"/>
      <c r="UYA149" s="700"/>
      <c r="UYB149" s="700"/>
      <c r="UYC149" s="700"/>
      <c r="UYD149" s="700"/>
      <c r="UYE149" s="700"/>
      <c r="UYF149" s="700"/>
      <c r="UYG149" s="700"/>
      <c r="UYH149" s="700"/>
      <c r="UYI149" s="700"/>
      <c r="UYJ149" s="700"/>
      <c r="UYK149" s="700"/>
      <c r="UYL149" s="700"/>
      <c r="UYM149" s="700"/>
      <c r="UYN149" s="700"/>
      <c r="UYO149" s="700"/>
      <c r="UYP149" s="700"/>
      <c r="UYQ149" s="700"/>
      <c r="UYR149" s="700"/>
      <c r="UYS149" s="700"/>
      <c r="UYT149" s="700"/>
      <c r="UYU149" s="700"/>
      <c r="UYV149" s="700"/>
      <c r="UYW149" s="700"/>
      <c r="UYX149" s="700"/>
      <c r="UYY149" s="700"/>
      <c r="UYZ149" s="700"/>
      <c r="UZA149" s="700"/>
      <c r="UZB149" s="700"/>
      <c r="UZC149" s="700"/>
      <c r="UZD149" s="700"/>
      <c r="UZE149" s="700"/>
      <c r="UZF149" s="700"/>
      <c r="UZG149" s="700"/>
      <c r="UZH149" s="700"/>
      <c r="UZI149" s="700"/>
      <c r="UZJ149" s="700"/>
      <c r="UZK149" s="700"/>
      <c r="UZL149" s="700"/>
      <c r="UZM149" s="700"/>
      <c r="UZN149" s="700"/>
      <c r="UZO149" s="700"/>
      <c r="UZP149" s="700"/>
      <c r="UZQ149" s="700"/>
      <c r="UZR149" s="700"/>
      <c r="UZS149" s="700"/>
      <c r="UZT149" s="700"/>
      <c r="UZU149" s="700"/>
      <c r="UZV149" s="700"/>
      <c r="UZW149" s="700"/>
      <c r="UZX149" s="700"/>
      <c r="UZY149" s="700"/>
      <c r="UZZ149" s="700"/>
      <c r="VAA149" s="700"/>
      <c r="VAB149" s="700"/>
      <c r="VAC149" s="700"/>
      <c r="VAD149" s="700"/>
      <c r="VAE149" s="700"/>
      <c r="VAF149" s="700"/>
      <c r="VAG149" s="700"/>
      <c r="VAH149" s="700"/>
      <c r="VAI149" s="700"/>
      <c r="VAJ149" s="700"/>
      <c r="VAK149" s="700"/>
      <c r="VAL149" s="700"/>
      <c r="VAM149" s="700"/>
      <c r="VAN149" s="700"/>
      <c r="VAO149" s="700"/>
      <c r="VAP149" s="700"/>
      <c r="VAQ149" s="700"/>
      <c r="VAR149" s="700"/>
      <c r="VAS149" s="700"/>
      <c r="VAT149" s="700"/>
      <c r="VAU149" s="700"/>
      <c r="VAV149" s="700"/>
      <c r="VAW149" s="700"/>
      <c r="VAX149" s="700"/>
      <c r="VAY149" s="700"/>
      <c r="VAZ149" s="700"/>
      <c r="VBA149" s="700"/>
      <c r="VBB149" s="700"/>
      <c r="VBC149" s="700"/>
      <c r="VBD149" s="700"/>
      <c r="VBE149" s="700"/>
      <c r="VBF149" s="700"/>
      <c r="VBG149" s="700"/>
      <c r="VBH149" s="700"/>
      <c r="VBI149" s="700"/>
      <c r="VBJ149" s="700"/>
      <c r="VBK149" s="700"/>
      <c r="VBL149" s="700"/>
      <c r="VBM149" s="700"/>
      <c r="VBN149" s="700"/>
      <c r="VBO149" s="700"/>
      <c r="VBP149" s="700"/>
      <c r="VBQ149" s="700"/>
      <c r="VBR149" s="700"/>
      <c r="VBS149" s="700"/>
      <c r="VBT149" s="700"/>
      <c r="VBU149" s="700"/>
      <c r="VBV149" s="700"/>
      <c r="VBW149" s="700"/>
      <c r="VBX149" s="700"/>
      <c r="VBY149" s="700"/>
      <c r="VBZ149" s="700"/>
      <c r="VCA149" s="700"/>
      <c r="VCB149" s="700"/>
      <c r="VCC149" s="700"/>
      <c r="VCD149" s="700"/>
      <c r="VCE149" s="700"/>
      <c r="VCF149" s="700"/>
      <c r="VCG149" s="700"/>
      <c r="VCH149" s="700"/>
      <c r="VCI149" s="700"/>
      <c r="VCJ149" s="700"/>
      <c r="VCK149" s="700"/>
      <c r="VCL149" s="700"/>
      <c r="VCM149" s="700"/>
      <c r="VCN149" s="700"/>
      <c r="VCO149" s="700"/>
      <c r="VCP149" s="700"/>
      <c r="VCQ149" s="700"/>
      <c r="VCR149" s="700"/>
      <c r="VCS149" s="700"/>
      <c r="VCT149" s="700"/>
      <c r="VCU149" s="700"/>
      <c r="VCV149" s="700"/>
      <c r="VCW149" s="700"/>
      <c r="VCX149" s="700"/>
      <c r="VCY149" s="700"/>
      <c r="VCZ149" s="700"/>
      <c r="VDA149" s="700"/>
      <c r="VDB149" s="700"/>
      <c r="VDC149" s="700"/>
      <c r="VDD149" s="700"/>
      <c r="VDE149" s="700"/>
      <c r="VDF149" s="700"/>
      <c r="VDG149" s="700"/>
      <c r="VDH149" s="700"/>
      <c r="VDI149" s="700"/>
      <c r="VDJ149" s="700"/>
      <c r="VDK149" s="700"/>
      <c r="VDL149" s="700"/>
      <c r="VDM149" s="700"/>
      <c r="VDN149" s="700"/>
      <c r="VDO149" s="700"/>
      <c r="VDP149" s="700"/>
      <c r="VDQ149" s="700"/>
      <c r="VDR149" s="700"/>
      <c r="VDS149" s="700"/>
      <c r="VDT149" s="700"/>
      <c r="VDU149" s="700"/>
      <c r="VDV149" s="700"/>
      <c r="VDW149" s="700"/>
      <c r="VDX149" s="700"/>
      <c r="VDY149" s="700"/>
      <c r="VDZ149" s="700"/>
      <c r="VEA149" s="700"/>
      <c r="VEB149" s="700"/>
      <c r="VEC149" s="700"/>
      <c r="VED149" s="700"/>
      <c r="VEE149" s="700"/>
      <c r="VEF149" s="700"/>
      <c r="VEG149" s="700"/>
      <c r="VEH149" s="700"/>
      <c r="VEI149" s="700"/>
      <c r="VEJ149" s="700"/>
      <c r="VEK149" s="700"/>
      <c r="VEL149" s="700"/>
      <c r="VEM149" s="700"/>
      <c r="VEN149" s="700"/>
      <c r="VEO149" s="700"/>
      <c r="VEP149" s="700"/>
      <c r="VEQ149" s="700"/>
      <c r="VER149" s="700"/>
      <c r="VES149" s="700"/>
      <c r="VET149" s="700"/>
      <c r="VEU149" s="700"/>
      <c r="VEV149" s="700"/>
      <c r="VEW149" s="700"/>
      <c r="VEX149" s="700"/>
      <c r="VEY149" s="700"/>
      <c r="VEZ149" s="700"/>
      <c r="VFA149" s="700"/>
      <c r="VFB149" s="700"/>
      <c r="VFC149" s="700"/>
      <c r="VFD149" s="700"/>
      <c r="VFE149" s="700"/>
      <c r="VFF149" s="700"/>
      <c r="VFG149" s="700"/>
      <c r="VFH149" s="700"/>
      <c r="VFI149" s="700"/>
      <c r="VFJ149" s="700"/>
      <c r="VFK149" s="700"/>
      <c r="VFL149" s="700"/>
      <c r="VFM149" s="700"/>
      <c r="VFN149" s="700"/>
      <c r="VFO149" s="700"/>
      <c r="VFP149" s="700"/>
      <c r="VFQ149" s="700"/>
      <c r="VFR149" s="700"/>
      <c r="VFS149" s="700"/>
      <c r="VFT149" s="700"/>
      <c r="VFU149" s="700"/>
      <c r="VFV149" s="700"/>
      <c r="VFW149" s="700"/>
      <c r="VFX149" s="700"/>
      <c r="VFY149" s="700"/>
      <c r="VFZ149" s="700"/>
      <c r="VGA149" s="700"/>
      <c r="VGB149" s="700"/>
      <c r="VGC149" s="700"/>
      <c r="VGD149" s="700"/>
      <c r="VGE149" s="700"/>
      <c r="VGF149" s="700"/>
      <c r="VGG149" s="700"/>
      <c r="VGH149" s="700"/>
      <c r="VGI149" s="700"/>
      <c r="VGJ149" s="700"/>
      <c r="VGK149" s="700"/>
      <c r="VGL149" s="700"/>
      <c r="VGM149" s="700"/>
      <c r="VGN149" s="700"/>
      <c r="VGO149" s="700"/>
      <c r="VGP149" s="700"/>
      <c r="VGQ149" s="700"/>
      <c r="VGR149" s="700"/>
      <c r="VGS149" s="700"/>
      <c r="VGT149" s="700"/>
      <c r="VGU149" s="700"/>
      <c r="VGV149" s="700"/>
      <c r="VGW149" s="700"/>
      <c r="VGX149" s="700"/>
      <c r="VGY149" s="700"/>
      <c r="VGZ149" s="700"/>
      <c r="VHA149" s="700"/>
      <c r="VHB149" s="700"/>
      <c r="VHC149" s="700"/>
      <c r="VHD149" s="700"/>
      <c r="VHE149" s="700"/>
      <c r="VHF149" s="700"/>
      <c r="VHG149" s="700"/>
      <c r="VHH149" s="700"/>
      <c r="VHI149" s="700"/>
      <c r="VHJ149" s="700"/>
      <c r="VHK149" s="700"/>
      <c r="VHL149" s="700"/>
      <c r="VHM149" s="700"/>
      <c r="VHN149" s="700"/>
      <c r="VHO149" s="700"/>
      <c r="VHP149" s="700"/>
      <c r="VHQ149" s="700"/>
      <c r="VHR149" s="700"/>
      <c r="VHS149" s="700"/>
      <c r="VHT149" s="700"/>
      <c r="VHU149" s="700"/>
      <c r="VHV149" s="700"/>
      <c r="VHW149" s="700"/>
      <c r="VHX149" s="700"/>
      <c r="VHY149" s="700"/>
      <c r="VHZ149" s="700"/>
      <c r="VIA149" s="700"/>
      <c r="VIB149" s="700"/>
      <c r="VIC149" s="700"/>
      <c r="VID149" s="700"/>
      <c r="VIE149" s="700"/>
      <c r="VIF149" s="700"/>
      <c r="VIG149" s="700"/>
      <c r="VIH149" s="700"/>
      <c r="VII149" s="700"/>
      <c r="VIJ149" s="700"/>
      <c r="VIK149" s="700"/>
      <c r="VIL149" s="700"/>
      <c r="VIM149" s="700"/>
      <c r="VIN149" s="700"/>
      <c r="VIO149" s="700"/>
      <c r="VIP149" s="700"/>
      <c r="VIQ149" s="700"/>
      <c r="VIR149" s="700"/>
      <c r="VIS149" s="700"/>
      <c r="VIT149" s="700"/>
      <c r="VIU149" s="700"/>
      <c r="VIV149" s="700"/>
      <c r="VIW149" s="700"/>
      <c r="VIX149" s="700"/>
      <c r="VIY149" s="700"/>
      <c r="VIZ149" s="700"/>
      <c r="VJA149" s="700"/>
      <c r="VJB149" s="700"/>
      <c r="VJC149" s="700"/>
      <c r="VJD149" s="700"/>
      <c r="VJE149" s="700"/>
      <c r="VJF149" s="700"/>
      <c r="VJG149" s="700"/>
      <c r="VJH149" s="700"/>
      <c r="VJI149" s="700"/>
      <c r="VJJ149" s="700"/>
      <c r="VJK149" s="700"/>
      <c r="VJL149" s="700"/>
      <c r="VJM149" s="700"/>
      <c r="VJN149" s="700"/>
      <c r="VJO149" s="700"/>
      <c r="VJP149" s="700"/>
      <c r="VJQ149" s="700"/>
      <c r="VJR149" s="700"/>
      <c r="VJS149" s="700"/>
      <c r="VJT149" s="700"/>
      <c r="VJU149" s="700"/>
      <c r="VJV149" s="700"/>
      <c r="VJW149" s="700"/>
      <c r="VJX149" s="700"/>
      <c r="VJY149" s="700"/>
      <c r="VJZ149" s="700"/>
      <c r="VKA149" s="700"/>
      <c r="VKB149" s="700"/>
      <c r="VKC149" s="700"/>
      <c r="VKD149" s="700"/>
      <c r="VKE149" s="700"/>
      <c r="VKF149" s="700"/>
      <c r="VKG149" s="700"/>
      <c r="VKH149" s="700"/>
      <c r="VKI149" s="700"/>
      <c r="VKJ149" s="700"/>
      <c r="VKK149" s="700"/>
      <c r="VKL149" s="700"/>
      <c r="VKM149" s="700"/>
      <c r="VKN149" s="700"/>
      <c r="VKO149" s="700"/>
      <c r="VKP149" s="700"/>
      <c r="VKQ149" s="700"/>
      <c r="VKR149" s="700"/>
      <c r="VKS149" s="700"/>
      <c r="VKT149" s="700"/>
      <c r="VKU149" s="700"/>
      <c r="VKV149" s="700"/>
      <c r="VKW149" s="700"/>
      <c r="VKX149" s="700"/>
      <c r="VKY149" s="700"/>
      <c r="VKZ149" s="700"/>
      <c r="VLA149" s="700"/>
      <c r="VLB149" s="700"/>
      <c r="VLC149" s="700"/>
      <c r="VLD149" s="700"/>
      <c r="VLE149" s="700"/>
      <c r="VLF149" s="700"/>
      <c r="VLG149" s="700"/>
      <c r="VLH149" s="700"/>
      <c r="VLI149" s="700"/>
      <c r="VLJ149" s="700"/>
      <c r="VLK149" s="700"/>
      <c r="VLL149" s="700"/>
      <c r="VLM149" s="700"/>
      <c r="VLN149" s="700"/>
      <c r="VLO149" s="700"/>
      <c r="VLP149" s="700"/>
      <c r="VLQ149" s="700"/>
      <c r="VLR149" s="700"/>
      <c r="VLS149" s="700"/>
      <c r="VLT149" s="700"/>
      <c r="VLU149" s="700"/>
      <c r="VLV149" s="700"/>
      <c r="VLW149" s="700"/>
      <c r="VLX149" s="700"/>
      <c r="VLY149" s="700"/>
      <c r="VLZ149" s="700"/>
      <c r="VMA149" s="700"/>
      <c r="VMB149" s="700"/>
      <c r="VMC149" s="700"/>
      <c r="VMD149" s="700"/>
      <c r="VME149" s="700"/>
      <c r="VMF149" s="700"/>
      <c r="VMG149" s="700"/>
      <c r="VMH149" s="700"/>
      <c r="VMI149" s="700"/>
      <c r="VMJ149" s="700"/>
      <c r="VMK149" s="700"/>
      <c r="VML149" s="700"/>
      <c r="VMM149" s="700"/>
      <c r="VMN149" s="700"/>
      <c r="VMO149" s="700"/>
      <c r="VMP149" s="700"/>
      <c r="VMQ149" s="700"/>
      <c r="VMR149" s="700"/>
      <c r="VMS149" s="700"/>
      <c r="VMT149" s="700"/>
      <c r="VMU149" s="700"/>
      <c r="VMV149" s="700"/>
      <c r="VMW149" s="700"/>
      <c r="VMX149" s="700"/>
      <c r="VMY149" s="700"/>
      <c r="VMZ149" s="700"/>
      <c r="VNA149" s="700"/>
      <c r="VNB149" s="700"/>
      <c r="VNC149" s="700"/>
      <c r="VND149" s="700"/>
      <c r="VNE149" s="700"/>
      <c r="VNF149" s="700"/>
      <c r="VNG149" s="700"/>
      <c r="VNH149" s="700"/>
      <c r="VNI149" s="700"/>
      <c r="VNJ149" s="700"/>
      <c r="VNK149" s="700"/>
      <c r="VNL149" s="700"/>
      <c r="VNM149" s="700"/>
      <c r="VNN149" s="700"/>
      <c r="VNO149" s="700"/>
      <c r="VNP149" s="700"/>
      <c r="VNQ149" s="700"/>
      <c r="VNR149" s="700"/>
      <c r="VNS149" s="700"/>
      <c r="VNT149" s="700"/>
      <c r="VNU149" s="700"/>
      <c r="VNV149" s="700"/>
      <c r="VNW149" s="700"/>
      <c r="VNX149" s="700"/>
      <c r="VNY149" s="700"/>
      <c r="VNZ149" s="700"/>
      <c r="VOA149" s="700"/>
      <c r="VOB149" s="700"/>
      <c r="VOC149" s="700"/>
      <c r="VOD149" s="700"/>
      <c r="VOE149" s="700"/>
      <c r="VOF149" s="700"/>
      <c r="VOG149" s="700"/>
      <c r="VOH149" s="700"/>
      <c r="VOI149" s="700"/>
      <c r="VOJ149" s="700"/>
      <c r="VOK149" s="700"/>
      <c r="VOL149" s="700"/>
      <c r="VOM149" s="700"/>
      <c r="VON149" s="700"/>
      <c r="VOO149" s="700"/>
      <c r="VOP149" s="700"/>
      <c r="VOQ149" s="700"/>
      <c r="VOR149" s="700"/>
      <c r="VOS149" s="700"/>
      <c r="VOT149" s="700"/>
      <c r="VOU149" s="700"/>
      <c r="VOV149" s="700"/>
      <c r="VOW149" s="700"/>
      <c r="VOX149" s="700"/>
      <c r="VOY149" s="700"/>
      <c r="VOZ149" s="700"/>
      <c r="VPA149" s="700"/>
      <c r="VPB149" s="700"/>
      <c r="VPC149" s="700"/>
      <c r="VPD149" s="700"/>
      <c r="VPE149" s="700"/>
      <c r="VPF149" s="700"/>
      <c r="VPG149" s="700"/>
      <c r="VPH149" s="700"/>
      <c r="VPI149" s="700"/>
      <c r="VPJ149" s="700"/>
      <c r="VPK149" s="700"/>
      <c r="VPL149" s="700"/>
      <c r="VPM149" s="700"/>
      <c r="VPN149" s="700"/>
      <c r="VPO149" s="700"/>
      <c r="VPP149" s="700"/>
      <c r="VPQ149" s="700"/>
      <c r="VPR149" s="700"/>
      <c r="VPS149" s="700"/>
      <c r="VPT149" s="700"/>
      <c r="VPU149" s="700"/>
      <c r="VPV149" s="700"/>
      <c r="VPW149" s="700"/>
      <c r="VPX149" s="700"/>
      <c r="VPY149" s="700"/>
      <c r="VPZ149" s="700"/>
      <c r="VQA149" s="700"/>
      <c r="VQB149" s="700"/>
      <c r="VQC149" s="700"/>
      <c r="VQD149" s="700"/>
      <c r="VQE149" s="700"/>
      <c r="VQF149" s="700"/>
      <c r="VQG149" s="700"/>
      <c r="VQH149" s="700"/>
      <c r="VQI149" s="700"/>
      <c r="VQJ149" s="700"/>
      <c r="VQK149" s="700"/>
      <c r="VQL149" s="700"/>
      <c r="VQM149" s="700"/>
      <c r="VQN149" s="700"/>
      <c r="VQO149" s="700"/>
      <c r="VQP149" s="700"/>
      <c r="VQQ149" s="700"/>
      <c r="VQR149" s="700"/>
      <c r="VQS149" s="700"/>
      <c r="VQT149" s="700"/>
      <c r="VQU149" s="700"/>
      <c r="VQV149" s="700"/>
      <c r="VQW149" s="700"/>
      <c r="VQX149" s="700"/>
      <c r="VQY149" s="700"/>
      <c r="VQZ149" s="700"/>
      <c r="VRA149" s="700"/>
      <c r="VRB149" s="700"/>
      <c r="VRC149" s="700"/>
      <c r="VRD149" s="700"/>
      <c r="VRE149" s="700"/>
      <c r="VRF149" s="700"/>
      <c r="VRG149" s="700"/>
      <c r="VRH149" s="700"/>
      <c r="VRI149" s="700"/>
      <c r="VRJ149" s="700"/>
      <c r="VRK149" s="700"/>
      <c r="VRL149" s="700"/>
      <c r="VRM149" s="700"/>
      <c r="VRN149" s="700"/>
      <c r="VRO149" s="700"/>
      <c r="VRP149" s="700"/>
      <c r="VRQ149" s="700"/>
      <c r="VRR149" s="700"/>
      <c r="VRS149" s="700"/>
      <c r="VRT149" s="700"/>
      <c r="VRU149" s="700"/>
      <c r="VRV149" s="700"/>
      <c r="VRW149" s="700"/>
      <c r="VRX149" s="700"/>
      <c r="VRY149" s="700"/>
      <c r="VRZ149" s="700"/>
      <c r="VSA149" s="700"/>
      <c r="VSB149" s="700"/>
      <c r="VSC149" s="700"/>
      <c r="VSD149" s="700"/>
      <c r="VSE149" s="700"/>
      <c r="VSF149" s="700"/>
      <c r="VSG149" s="700"/>
      <c r="VSH149" s="700"/>
      <c r="VSI149" s="700"/>
      <c r="VSJ149" s="700"/>
      <c r="VSK149" s="700"/>
      <c r="VSL149" s="700"/>
      <c r="VSM149" s="700"/>
      <c r="VSN149" s="700"/>
      <c r="VSO149" s="700"/>
      <c r="VSP149" s="700"/>
      <c r="VSQ149" s="700"/>
      <c r="VSR149" s="700"/>
      <c r="VSS149" s="700"/>
      <c r="VST149" s="700"/>
      <c r="VSU149" s="700"/>
      <c r="VSV149" s="700"/>
      <c r="VSW149" s="700"/>
      <c r="VSX149" s="700"/>
      <c r="VSY149" s="700"/>
      <c r="VSZ149" s="700"/>
      <c r="VTA149" s="700"/>
      <c r="VTB149" s="700"/>
      <c r="VTC149" s="700"/>
      <c r="VTD149" s="700"/>
      <c r="VTE149" s="700"/>
      <c r="VTF149" s="700"/>
      <c r="VTG149" s="700"/>
      <c r="VTH149" s="700"/>
      <c r="VTI149" s="700"/>
      <c r="VTJ149" s="700"/>
      <c r="VTK149" s="700"/>
      <c r="VTL149" s="700"/>
      <c r="VTM149" s="700"/>
      <c r="VTN149" s="700"/>
      <c r="VTO149" s="700"/>
      <c r="VTP149" s="700"/>
      <c r="VTQ149" s="700"/>
      <c r="VTR149" s="700"/>
      <c r="VTS149" s="700"/>
      <c r="VTT149" s="700"/>
      <c r="VTU149" s="700"/>
      <c r="VTV149" s="700"/>
      <c r="VTW149" s="700"/>
      <c r="VTX149" s="700"/>
      <c r="VTY149" s="700"/>
      <c r="VTZ149" s="700"/>
      <c r="VUA149" s="700"/>
      <c r="VUB149" s="700"/>
      <c r="VUC149" s="700"/>
      <c r="VUD149" s="700"/>
      <c r="VUE149" s="700"/>
      <c r="VUF149" s="700"/>
      <c r="VUG149" s="700"/>
      <c r="VUH149" s="700"/>
      <c r="VUI149" s="700"/>
      <c r="VUJ149" s="700"/>
      <c r="VUK149" s="700"/>
      <c r="VUL149" s="700"/>
      <c r="VUM149" s="700"/>
      <c r="VUN149" s="700"/>
      <c r="VUO149" s="700"/>
      <c r="VUP149" s="700"/>
      <c r="VUQ149" s="700"/>
      <c r="VUR149" s="700"/>
      <c r="VUS149" s="700"/>
      <c r="VUT149" s="700"/>
      <c r="VUU149" s="700"/>
      <c r="VUV149" s="700"/>
      <c r="VUW149" s="700"/>
      <c r="VUX149" s="700"/>
      <c r="VUY149" s="700"/>
      <c r="VUZ149" s="700"/>
      <c r="VVA149" s="700"/>
      <c r="VVB149" s="700"/>
      <c r="VVC149" s="700"/>
      <c r="VVD149" s="700"/>
      <c r="VVE149" s="700"/>
      <c r="VVF149" s="700"/>
      <c r="VVG149" s="700"/>
      <c r="VVH149" s="700"/>
      <c r="VVI149" s="700"/>
      <c r="VVJ149" s="700"/>
      <c r="VVK149" s="700"/>
      <c r="VVL149" s="700"/>
      <c r="VVM149" s="700"/>
      <c r="VVN149" s="700"/>
      <c r="VVO149" s="700"/>
      <c r="VVP149" s="700"/>
      <c r="VVQ149" s="700"/>
      <c r="VVR149" s="700"/>
      <c r="VVS149" s="700"/>
      <c r="VVT149" s="700"/>
      <c r="VVU149" s="700"/>
      <c r="VVV149" s="700"/>
      <c r="VVW149" s="700"/>
      <c r="VVX149" s="700"/>
      <c r="VVY149" s="700"/>
      <c r="VVZ149" s="700"/>
      <c r="VWA149" s="700"/>
      <c r="VWB149" s="700"/>
      <c r="VWC149" s="700"/>
      <c r="VWD149" s="700"/>
      <c r="VWE149" s="700"/>
      <c r="VWF149" s="700"/>
      <c r="VWG149" s="700"/>
      <c r="VWH149" s="700"/>
      <c r="VWI149" s="700"/>
      <c r="VWJ149" s="700"/>
      <c r="VWK149" s="700"/>
      <c r="VWL149" s="700"/>
      <c r="VWM149" s="700"/>
      <c r="VWN149" s="700"/>
      <c r="VWO149" s="700"/>
      <c r="VWP149" s="700"/>
      <c r="VWQ149" s="700"/>
      <c r="VWR149" s="700"/>
      <c r="VWS149" s="700"/>
      <c r="VWT149" s="700"/>
      <c r="VWU149" s="700"/>
      <c r="VWV149" s="700"/>
      <c r="VWW149" s="700"/>
      <c r="VWX149" s="700"/>
      <c r="VWY149" s="700"/>
      <c r="VWZ149" s="700"/>
      <c r="VXA149" s="700"/>
      <c r="VXB149" s="700"/>
      <c r="VXC149" s="700"/>
      <c r="VXD149" s="700"/>
      <c r="VXE149" s="700"/>
      <c r="VXF149" s="700"/>
      <c r="VXG149" s="700"/>
      <c r="VXH149" s="700"/>
      <c r="VXI149" s="700"/>
      <c r="VXJ149" s="700"/>
      <c r="VXK149" s="700"/>
      <c r="VXL149" s="700"/>
      <c r="VXM149" s="700"/>
      <c r="VXN149" s="700"/>
      <c r="VXO149" s="700"/>
      <c r="VXP149" s="700"/>
      <c r="VXQ149" s="700"/>
      <c r="VXR149" s="700"/>
      <c r="VXS149" s="700"/>
      <c r="VXT149" s="700"/>
      <c r="VXU149" s="700"/>
      <c r="VXV149" s="700"/>
      <c r="VXW149" s="700"/>
      <c r="VXX149" s="700"/>
      <c r="VXY149" s="700"/>
      <c r="VXZ149" s="700"/>
      <c r="VYA149" s="700"/>
      <c r="VYB149" s="700"/>
      <c r="VYC149" s="700"/>
      <c r="VYD149" s="700"/>
      <c r="VYE149" s="700"/>
      <c r="VYF149" s="700"/>
      <c r="VYG149" s="700"/>
      <c r="VYH149" s="700"/>
      <c r="VYI149" s="700"/>
      <c r="VYJ149" s="700"/>
      <c r="VYK149" s="700"/>
      <c r="VYL149" s="700"/>
      <c r="VYM149" s="700"/>
      <c r="VYN149" s="700"/>
      <c r="VYO149" s="700"/>
      <c r="VYP149" s="700"/>
      <c r="VYQ149" s="700"/>
      <c r="VYR149" s="700"/>
      <c r="VYS149" s="700"/>
      <c r="VYT149" s="700"/>
      <c r="VYU149" s="700"/>
      <c r="VYV149" s="700"/>
      <c r="VYW149" s="700"/>
      <c r="VYX149" s="700"/>
      <c r="VYY149" s="700"/>
      <c r="VYZ149" s="700"/>
      <c r="VZA149" s="700"/>
      <c r="VZB149" s="700"/>
      <c r="VZC149" s="700"/>
      <c r="VZD149" s="700"/>
      <c r="VZE149" s="700"/>
      <c r="VZF149" s="700"/>
      <c r="VZG149" s="700"/>
      <c r="VZH149" s="700"/>
      <c r="VZI149" s="700"/>
      <c r="VZJ149" s="700"/>
      <c r="VZK149" s="700"/>
      <c r="VZL149" s="700"/>
      <c r="VZM149" s="700"/>
      <c r="VZN149" s="700"/>
      <c r="VZO149" s="700"/>
      <c r="VZP149" s="700"/>
      <c r="VZQ149" s="700"/>
      <c r="VZR149" s="700"/>
      <c r="VZS149" s="700"/>
      <c r="VZT149" s="700"/>
      <c r="VZU149" s="700"/>
      <c r="VZV149" s="700"/>
      <c r="VZW149" s="700"/>
      <c r="VZX149" s="700"/>
      <c r="VZY149" s="700"/>
      <c r="VZZ149" s="700"/>
      <c r="WAA149" s="700"/>
      <c r="WAB149" s="700"/>
      <c r="WAC149" s="700"/>
      <c r="WAD149" s="700"/>
      <c r="WAE149" s="700"/>
      <c r="WAF149" s="700"/>
      <c r="WAG149" s="700"/>
      <c r="WAH149" s="700"/>
      <c r="WAI149" s="700"/>
      <c r="WAJ149" s="700"/>
      <c r="WAK149" s="700"/>
      <c r="WAL149" s="700"/>
      <c r="WAM149" s="700"/>
      <c r="WAN149" s="700"/>
      <c r="WAO149" s="700"/>
      <c r="WAP149" s="700"/>
      <c r="WAQ149" s="700"/>
      <c r="WAR149" s="700"/>
      <c r="WAS149" s="700"/>
      <c r="WAT149" s="700"/>
      <c r="WAU149" s="700"/>
      <c r="WAV149" s="700"/>
      <c r="WAW149" s="700"/>
      <c r="WAX149" s="700"/>
      <c r="WAY149" s="700"/>
      <c r="WAZ149" s="700"/>
      <c r="WBA149" s="700"/>
      <c r="WBB149" s="700"/>
      <c r="WBC149" s="700"/>
      <c r="WBD149" s="700"/>
      <c r="WBE149" s="700"/>
      <c r="WBF149" s="700"/>
      <c r="WBG149" s="700"/>
      <c r="WBH149" s="700"/>
      <c r="WBI149" s="700"/>
      <c r="WBJ149" s="700"/>
      <c r="WBK149" s="700"/>
      <c r="WBL149" s="700"/>
      <c r="WBM149" s="700"/>
      <c r="WBN149" s="700"/>
      <c r="WBO149" s="700"/>
      <c r="WBP149" s="700"/>
      <c r="WBQ149" s="700"/>
      <c r="WBR149" s="700"/>
      <c r="WBS149" s="700"/>
      <c r="WBT149" s="700"/>
      <c r="WBU149" s="700"/>
      <c r="WBV149" s="700"/>
      <c r="WBW149" s="700"/>
      <c r="WBX149" s="700"/>
      <c r="WBY149" s="700"/>
      <c r="WBZ149" s="700"/>
      <c r="WCA149" s="700"/>
      <c r="WCB149" s="700"/>
      <c r="WCC149" s="700"/>
      <c r="WCD149" s="700"/>
      <c r="WCE149" s="700"/>
      <c r="WCF149" s="700"/>
      <c r="WCG149" s="700"/>
      <c r="WCH149" s="700"/>
      <c r="WCI149" s="700"/>
      <c r="WCJ149" s="700"/>
      <c r="WCK149" s="700"/>
      <c r="WCL149" s="700"/>
      <c r="WCM149" s="700"/>
      <c r="WCN149" s="700"/>
      <c r="WCO149" s="700"/>
      <c r="WCP149" s="700"/>
      <c r="WCQ149" s="700"/>
      <c r="WCR149" s="700"/>
      <c r="WCS149" s="700"/>
      <c r="WCT149" s="700"/>
      <c r="WCU149" s="700"/>
      <c r="WCV149" s="700"/>
      <c r="WCW149" s="700"/>
      <c r="WCX149" s="700"/>
      <c r="WCY149" s="700"/>
      <c r="WCZ149" s="700"/>
      <c r="WDA149" s="700"/>
      <c r="WDB149" s="700"/>
      <c r="WDC149" s="700"/>
      <c r="WDD149" s="700"/>
      <c r="WDE149" s="700"/>
      <c r="WDF149" s="700"/>
      <c r="WDG149" s="700"/>
      <c r="WDH149" s="700"/>
      <c r="WDI149" s="700"/>
      <c r="WDJ149" s="700"/>
      <c r="WDK149" s="700"/>
      <c r="WDL149" s="700"/>
      <c r="WDM149" s="700"/>
      <c r="WDN149" s="700"/>
      <c r="WDO149" s="700"/>
      <c r="WDP149" s="700"/>
      <c r="WDQ149" s="700"/>
      <c r="WDR149" s="700"/>
      <c r="WDS149" s="700"/>
      <c r="WDT149" s="700"/>
      <c r="WDU149" s="700"/>
      <c r="WDV149" s="700"/>
      <c r="WDW149" s="700"/>
      <c r="WDX149" s="700"/>
      <c r="WDY149" s="700"/>
      <c r="WDZ149" s="700"/>
      <c r="WEA149" s="700"/>
      <c r="WEB149" s="700"/>
      <c r="WEC149" s="700"/>
      <c r="WED149" s="700"/>
      <c r="WEE149" s="700"/>
      <c r="WEF149" s="700"/>
      <c r="WEG149" s="700"/>
      <c r="WEH149" s="700"/>
      <c r="WEI149" s="700"/>
      <c r="WEJ149" s="700"/>
      <c r="WEK149" s="700"/>
      <c r="WEL149" s="700"/>
      <c r="WEM149" s="700"/>
      <c r="WEN149" s="700"/>
      <c r="WEO149" s="700"/>
      <c r="WEP149" s="700"/>
      <c r="WEQ149" s="700"/>
      <c r="WER149" s="700"/>
      <c r="WES149" s="700"/>
      <c r="WET149" s="700"/>
      <c r="WEU149" s="700"/>
      <c r="WEV149" s="700"/>
      <c r="WEW149" s="700"/>
      <c r="WEX149" s="700"/>
      <c r="WEY149" s="700"/>
      <c r="WEZ149" s="700"/>
      <c r="WFA149" s="700"/>
      <c r="WFB149" s="700"/>
      <c r="WFC149" s="700"/>
      <c r="WFD149" s="700"/>
      <c r="WFE149" s="700"/>
      <c r="WFF149" s="700"/>
      <c r="WFG149" s="700"/>
      <c r="WFH149" s="700"/>
      <c r="WFI149" s="700"/>
      <c r="WFJ149" s="700"/>
      <c r="WFK149" s="700"/>
      <c r="WFL149" s="700"/>
      <c r="WFM149" s="700"/>
      <c r="WFN149" s="700"/>
      <c r="WFO149" s="700"/>
      <c r="WFP149" s="700"/>
      <c r="WFQ149" s="700"/>
      <c r="WFR149" s="700"/>
      <c r="WFS149" s="700"/>
      <c r="WFT149" s="700"/>
      <c r="WFU149" s="700"/>
      <c r="WFV149" s="700"/>
      <c r="WFW149" s="700"/>
      <c r="WFX149" s="700"/>
      <c r="WFY149" s="700"/>
      <c r="WFZ149" s="700"/>
      <c r="WGA149" s="700"/>
      <c r="WGB149" s="700"/>
      <c r="WGC149" s="700"/>
      <c r="WGD149" s="700"/>
      <c r="WGE149" s="700"/>
      <c r="WGF149" s="700"/>
      <c r="WGG149" s="700"/>
      <c r="WGH149" s="700"/>
      <c r="WGI149" s="700"/>
      <c r="WGJ149" s="700"/>
      <c r="WGK149" s="700"/>
      <c r="WGL149" s="700"/>
      <c r="WGM149" s="700"/>
      <c r="WGN149" s="700"/>
      <c r="WGO149" s="700"/>
      <c r="WGP149" s="700"/>
      <c r="WGQ149" s="700"/>
      <c r="WGR149" s="700"/>
      <c r="WGS149" s="700"/>
      <c r="WGT149" s="700"/>
      <c r="WGU149" s="700"/>
      <c r="WGV149" s="700"/>
      <c r="WGW149" s="700"/>
      <c r="WGX149" s="700"/>
      <c r="WGY149" s="700"/>
      <c r="WGZ149" s="700"/>
      <c r="WHA149" s="700"/>
      <c r="WHB149" s="700"/>
      <c r="WHC149" s="700"/>
      <c r="WHD149" s="700"/>
      <c r="WHE149" s="700"/>
      <c r="WHF149" s="700"/>
      <c r="WHG149" s="700"/>
      <c r="WHH149" s="700"/>
      <c r="WHI149" s="700"/>
      <c r="WHJ149" s="700"/>
      <c r="WHK149" s="700"/>
      <c r="WHL149" s="700"/>
      <c r="WHM149" s="700"/>
      <c r="WHN149" s="700"/>
      <c r="WHO149" s="700"/>
      <c r="WHP149" s="700"/>
      <c r="WHQ149" s="700"/>
      <c r="WHR149" s="700"/>
      <c r="WHS149" s="700"/>
      <c r="WHT149" s="700"/>
      <c r="WHU149" s="700"/>
      <c r="WHV149" s="700"/>
      <c r="WHW149" s="700"/>
      <c r="WHX149" s="700"/>
      <c r="WHY149" s="700"/>
      <c r="WHZ149" s="700"/>
      <c r="WIA149" s="700"/>
      <c r="WIB149" s="700"/>
      <c r="WIC149" s="700"/>
      <c r="WID149" s="700"/>
      <c r="WIE149" s="700"/>
      <c r="WIF149" s="700"/>
      <c r="WIG149" s="700"/>
      <c r="WIH149" s="700"/>
      <c r="WII149" s="700"/>
      <c r="WIJ149" s="700"/>
      <c r="WIK149" s="700"/>
      <c r="WIL149" s="700"/>
      <c r="WIM149" s="700"/>
      <c r="WIN149" s="700"/>
      <c r="WIO149" s="700"/>
      <c r="WIP149" s="700"/>
      <c r="WIQ149" s="700"/>
      <c r="WIR149" s="700"/>
      <c r="WIS149" s="700"/>
      <c r="WIT149" s="700"/>
      <c r="WIU149" s="700"/>
      <c r="WIV149" s="700"/>
      <c r="WIW149" s="700"/>
      <c r="WIX149" s="700"/>
      <c r="WIY149" s="700"/>
      <c r="WIZ149" s="700"/>
      <c r="WJA149" s="700"/>
      <c r="WJB149" s="700"/>
      <c r="WJC149" s="700"/>
      <c r="WJD149" s="700"/>
      <c r="WJE149" s="700"/>
      <c r="WJF149" s="700"/>
      <c r="WJG149" s="700"/>
      <c r="WJH149" s="700"/>
      <c r="WJI149" s="700"/>
      <c r="WJJ149" s="700"/>
      <c r="WJK149" s="700"/>
      <c r="WJL149" s="700"/>
      <c r="WJM149" s="700"/>
      <c r="WJN149" s="700"/>
      <c r="WJO149" s="700"/>
      <c r="WJP149" s="700"/>
      <c r="WJQ149" s="700"/>
      <c r="WJR149" s="700"/>
      <c r="WJS149" s="700"/>
      <c r="WJT149" s="700"/>
      <c r="WJU149" s="700"/>
      <c r="WJV149" s="700"/>
      <c r="WJW149" s="700"/>
      <c r="WJX149" s="700"/>
      <c r="WJY149" s="700"/>
      <c r="WJZ149" s="700"/>
      <c r="WKA149" s="700"/>
      <c r="WKB149" s="700"/>
      <c r="WKC149" s="700"/>
      <c r="WKD149" s="700"/>
      <c r="WKE149" s="700"/>
      <c r="WKF149" s="700"/>
      <c r="WKG149" s="700"/>
      <c r="WKH149" s="700"/>
      <c r="WKI149" s="700"/>
      <c r="WKJ149" s="700"/>
      <c r="WKK149" s="700"/>
      <c r="WKL149" s="700"/>
      <c r="WKM149" s="700"/>
      <c r="WKN149" s="700"/>
      <c r="WKO149" s="700"/>
      <c r="WKP149" s="700"/>
      <c r="WKQ149" s="700"/>
      <c r="WKR149" s="700"/>
      <c r="WKS149" s="700"/>
      <c r="WKT149" s="700"/>
      <c r="WKU149" s="700"/>
      <c r="WKV149" s="700"/>
      <c r="WKW149" s="700"/>
      <c r="WKX149" s="700"/>
      <c r="WKY149" s="700"/>
      <c r="WKZ149" s="700"/>
      <c r="WLA149" s="700"/>
      <c r="WLB149" s="700"/>
      <c r="WLC149" s="700"/>
      <c r="WLD149" s="700"/>
      <c r="WLE149" s="700"/>
      <c r="WLF149" s="700"/>
      <c r="WLG149" s="700"/>
      <c r="WLH149" s="700"/>
      <c r="WLI149" s="700"/>
      <c r="WLJ149" s="700"/>
      <c r="WLK149" s="700"/>
      <c r="WLL149" s="700"/>
      <c r="WLM149" s="700"/>
      <c r="WLN149" s="700"/>
      <c r="WLO149" s="700"/>
      <c r="WLP149" s="700"/>
      <c r="WLQ149" s="700"/>
      <c r="WLR149" s="700"/>
      <c r="WLS149" s="700"/>
      <c r="WLT149" s="700"/>
      <c r="WLU149" s="700"/>
      <c r="WLV149" s="700"/>
      <c r="WLW149" s="700"/>
      <c r="WLX149" s="700"/>
      <c r="WLY149" s="700"/>
      <c r="WLZ149" s="700"/>
      <c r="WMA149" s="700"/>
      <c r="WMB149" s="700"/>
      <c r="WMC149" s="700"/>
      <c r="WMD149" s="700"/>
      <c r="WME149" s="700"/>
      <c r="WMF149" s="700"/>
      <c r="WMG149" s="700"/>
      <c r="WMH149" s="700"/>
      <c r="WMI149" s="700"/>
      <c r="WMJ149" s="700"/>
      <c r="WMK149" s="700"/>
      <c r="WML149" s="700"/>
      <c r="WMM149" s="700"/>
      <c r="WMN149" s="700"/>
      <c r="WMO149" s="700"/>
      <c r="WMP149" s="700"/>
      <c r="WMQ149" s="700"/>
      <c r="WMR149" s="700"/>
      <c r="WMS149" s="700"/>
      <c r="WMT149" s="700"/>
      <c r="WMU149" s="700"/>
      <c r="WMV149" s="700"/>
      <c r="WMW149" s="700"/>
      <c r="WMX149" s="700"/>
      <c r="WMY149" s="700"/>
      <c r="WMZ149" s="700"/>
      <c r="WNA149" s="700"/>
      <c r="WNB149" s="700"/>
      <c r="WNC149" s="700"/>
      <c r="WND149" s="700"/>
      <c r="WNE149" s="700"/>
      <c r="WNF149" s="700"/>
      <c r="WNG149" s="700"/>
      <c r="WNH149" s="700"/>
      <c r="WNI149" s="700"/>
      <c r="WNJ149" s="700"/>
      <c r="WNK149" s="700"/>
      <c r="WNL149" s="700"/>
      <c r="WNM149" s="700"/>
      <c r="WNN149" s="700"/>
      <c r="WNO149" s="700"/>
      <c r="WNP149" s="700"/>
      <c r="WNQ149" s="700"/>
      <c r="WNR149" s="700"/>
      <c r="WNS149" s="700"/>
      <c r="WNT149" s="700"/>
      <c r="WNU149" s="700"/>
      <c r="WNV149" s="700"/>
      <c r="WNW149" s="700"/>
      <c r="WNX149" s="700"/>
      <c r="WNY149" s="700"/>
      <c r="WNZ149" s="700"/>
      <c r="WOA149" s="700"/>
      <c r="WOB149" s="700"/>
      <c r="WOC149" s="700"/>
      <c r="WOD149" s="700"/>
      <c r="WOE149" s="700"/>
      <c r="WOF149" s="700"/>
      <c r="WOG149" s="700"/>
      <c r="WOH149" s="700"/>
      <c r="WOI149" s="700"/>
      <c r="WOJ149" s="700"/>
      <c r="WOK149" s="700"/>
      <c r="WOL149" s="700"/>
      <c r="WOM149" s="700"/>
      <c r="WON149" s="700"/>
      <c r="WOO149" s="700"/>
      <c r="WOP149" s="700"/>
      <c r="WOQ149" s="700"/>
      <c r="WOR149" s="700"/>
      <c r="WOS149" s="700"/>
      <c r="WOT149" s="700"/>
      <c r="WOU149" s="700"/>
      <c r="WOV149" s="700"/>
      <c r="WOW149" s="700"/>
      <c r="WOX149" s="700"/>
      <c r="WOY149" s="700"/>
      <c r="WOZ149" s="700"/>
      <c r="WPA149" s="700"/>
      <c r="WPB149" s="700"/>
      <c r="WPC149" s="700"/>
      <c r="WPD149" s="700"/>
      <c r="WPE149" s="700"/>
      <c r="WPF149" s="700"/>
      <c r="WPG149" s="700"/>
      <c r="WPH149" s="700"/>
      <c r="WPI149" s="700"/>
      <c r="WPJ149" s="700"/>
      <c r="WPK149" s="700"/>
      <c r="WPL149" s="700"/>
      <c r="WPM149" s="700"/>
      <c r="WPN149" s="700"/>
      <c r="WPO149" s="700"/>
      <c r="WPP149" s="700"/>
      <c r="WPQ149" s="700"/>
      <c r="WPR149" s="700"/>
      <c r="WPS149" s="700"/>
      <c r="WPT149" s="700"/>
      <c r="WPU149" s="700"/>
      <c r="WPV149" s="700"/>
      <c r="WPW149" s="700"/>
      <c r="WPX149" s="700"/>
      <c r="WPY149" s="700"/>
      <c r="WPZ149" s="700"/>
      <c r="WQA149" s="700"/>
      <c r="WQB149" s="700"/>
      <c r="WQC149" s="700"/>
      <c r="WQD149" s="700"/>
      <c r="WQE149" s="700"/>
      <c r="WQF149" s="700"/>
      <c r="WQG149" s="700"/>
      <c r="WQH149" s="700"/>
      <c r="WQI149" s="700"/>
      <c r="WQJ149" s="700"/>
      <c r="WQK149" s="700"/>
      <c r="WQL149" s="700"/>
      <c r="WQM149" s="700"/>
      <c r="WQN149" s="700"/>
      <c r="WQO149" s="700"/>
      <c r="WQP149" s="700"/>
      <c r="WQQ149" s="700"/>
      <c r="WQR149" s="700"/>
      <c r="WQS149" s="700"/>
      <c r="WQT149" s="700"/>
      <c r="WQU149" s="700"/>
      <c r="WQV149" s="700"/>
      <c r="WQW149" s="700"/>
      <c r="WQX149" s="700"/>
      <c r="WQY149" s="700"/>
      <c r="WQZ149" s="700"/>
      <c r="WRA149" s="700"/>
      <c r="WRB149" s="700"/>
      <c r="WRC149" s="700"/>
      <c r="WRD149" s="700"/>
      <c r="WRE149" s="700"/>
      <c r="WRF149" s="700"/>
      <c r="WRG149" s="700"/>
      <c r="WRH149" s="700"/>
      <c r="WRI149" s="700"/>
      <c r="WRJ149" s="700"/>
      <c r="WRK149" s="700"/>
      <c r="WRL149" s="700"/>
      <c r="WRM149" s="700"/>
      <c r="WRN149" s="700"/>
      <c r="WRO149" s="700"/>
      <c r="WRP149" s="700"/>
      <c r="WRQ149" s="700"/>
      <c r="WRR149" s="700"/>
      <c r="WRS149" s="700"/>
      <c r="WRT149" s="700"/>
      <c r="WRU149" s="700"/>
      <c r="WRV149" s="700"/>
      <c r="WRW149" s="700"/>
      <c r="WRX149" s="700"/>
      <c r="WRY149" s="700"/>
      <c r="WRZ149" s="700"/>
      <c r="WSA149" s="700"/>
      <c r="WSB149" s="700"/>
      <c r="WSC149" s="700"/>
      <c r="WSD149" s="700"/>
      <c r="WSE149" s="700"/>
      <c r="WSF149" s="700"/>
      <c r="WSG149" s="700"/>
      <c r="WSH149" s="700"/>
      <c r="WSI149" s="700"/>
      <c r="WSJ149" s="700"/>
      <c r="WSK149" s="700"/>
      <c r="WSL149" s="700"/>
      <c r="WSM149" s="700"/>
      <c r="WSN149" s="700"/>
      <c r="WSO149" s="700"/>
      <c r="WSP149" s="700"/>
      <c r="WSQ149" s="700"/>
      <c r="WSR149" s="700"/>
      <c r="WSS149" s="700"/>
      <c r="WST149" s="700"/>
      <c r="WSU149" s="700"/>
      <c r="WSV149" s="700"/>
      <c r="WSW149" s="700"/>
      <c r="WSX149" s="700"/>
      <c r="WSY149" s="700"/>
      <c r="WSZ149" s="700"/>
      <c r="WTA149" s="700"/>
      <c r="WTB149" s="700"/>
      <c r="WTC149" s="700"/>
      <c r="WTD149" s="700"/>
      <c r="WTE149" s="700"/>
      <c r="WTF149" s="700"/>
      <c r="WTG149" s="700"/>
      <c r="WTH149" s="700"/>
      <c r="WTI149" s="700"/>
      <c r="WTJ149" s="700"/>
      <c r="WTK149" s="700"/>
      <c r="WTL149" s="700"/>
      <c r="WTM149" s="700"/>
      <c r="WTN149" s="700"/>
      <c r="WTO149" s="700"/>
      <c r="WTP149" s="700"/>
      <c r="WTQ149" s="700"/>
      <c r="WTR149" s="700"/>
      <c r="WTS149" s="700"/>
      <c r="WTT149" s="700"/>
      <c r="WTU149" s="700"/>
      <c r="WTV149" s="700"/>
      <c r="WTW149" s="700"/>
      <c r="WTX149" s="700"/>
      <c r="WTY149" s="700"/>
      <c r="WTZ149" s="700"/>
      <c r="WUA149" s="700"/>
      <c r="WUB149" s="700"/>
      <c r="WUC149" s="700"/>
      <c r="WUD149" s="700"/>
      <c r="WUE149" s="700"/>
      <c r="WUF149" s="700"/>
      <c r="WUG149" s="700"/>
      <c r="WUH149" s="700"/>
      <c r="WUI149" s="700"/>
      <c r="WUJ149" s="700"/>
      <c r="WUK149" s="700"/>
      <c r="WUL149" s="700"/>
      <c r="WUM149" s="700"/>
      <c r="WUN149" s="700"/>
      <c r="WUO149" s="700"/>
      <c r="WUP149" s="700"/>
      <c r="WUQ149" s="700"/>
      <c r="WUR149" s="700"/>
      <c r="WUS149" s="700"/>
      <c r="WUT149" s="700"/>
      <c r="WUU149" s="700"/>
      <c r="WUV149" s="700"/>
      <c r="WUW149" s="700"/>
      <c r="WUX149" s="700"/>
      <c r="WUY149" s="700"/>
      <c r="WUZ149" s="700"/>
      <c r="WVA149" s="700"/>
      <c r="WVB149" s="700"/>
      <c r="WVC149" s="700"/>
      <c r="WVD149" s="700"/>
      <c r="WVE149" s="700"/>
      <c r="WVF149" s="700"/>
      <c r="WVG149" s="700"/>
      <c r="WVH149" s="700"/>
      <c r="WVI149" s="700"/>
      <c r="WVJ149" s="700"/>
      <c r="WVK149" s="700"/>
      <c r="WVL149" s="700"/>
      <c r="WVM149" s="700"/>
      <c r="WVN149" s="700"/>
      <c r="WVO149" s="700"/>
      <c r="WVP149" s="700"/>
      <c r="WVQ149" s="700"/>
      <c r="WVR149" s="700"/>
      <c r="WVS149" s="700"/>
      <c r="WVT149" s="700"/>
      <c r="WVU149" s="700"/>
      <c r="WVV149" s="700"/>
      <c r="WVW149" s="700"/>
      <c r="WVX149" s="700"/>
      <c r="WVY149" s="700"/>
      <c r="WVZ149" s="700"/>
      <c r="WWA149" s="700"/>
      <c r="WWB149" s="700"/>
      <c r="WWC149" s="700"/>
      <c r="WWD149" s="700"/>
      <c r="WWE149" s="700"/>
      <c r="WWF149" s="700"/>
      <c r="WWG149" s="700"/>
      <c r="WWH149" s="700"/>
      <c r="WWI149" s="700"/>
      <c r="WWJ149" s="700"/>
      <c r="WWK149" s="700"/>
      <c r="WWL149" s="700"/>
      <c r="WWM149" s="700"/>
      <c r="WWN149" s="700"/>
      <c r="WWO149" s="700"/>
      <c r="WWP149" s="700"/>
      <c r="WWQ149" s="700"/>
      <c r="WWR149" s="700"/>
      <c r="WWS149" s="700"/>
      <c r="WWT149" s="700"/>
      <c r="WWU149" s="700"/>
      <c r="WWV149" s="700"/>
      <c r="WWW149" s="700"/>
      <c r="WWX149" s="700"/>
      <c r="WWY149" s="700"/>
      <c r="WWZ149" s="700"/>
      <c r="WXA149" s="700"/>
      <c r="WXB149" s="700"/>
      <c r="WXC149" s="700"/>
      <c r="WXD149" s="700"/>
      <c r="WXE149" s="700"/>
      <c r="WXF149" s="700"/>
      <c r="WXG149" s="700"/>
      <c r="WXH149" s="700"/>
      <c r="WXI149" s="700"/>
      <c r="WXJ149" s="700"/>
      <c r="WXK149" s="700"/>
      <c r="WXL149" s="700"/>
      <c r="WXM149" s="700"/>
      <c r="WXN149" s="700"/>
      <c r="WXO149" s="700"/>
      <c r="WXP149" s="700"/>
      <c r="WXQ149" s="700"/>
      <c r="WXR149" s="700"/>
      <c r="WXS149" s="700"/>
      <c r="WXT149" s="700"/>
      <c r="WXU149" s="700"/>
      <c r="WXV149" s="700"/>
      <c r="WXW149" s="700"/>
      <c r="WXX149" s="700"/>
      <c r="WXY149" s="700"/>
      <c r="WXZ149" s="700"/>
      <c r="WYA149" s="700"/>
      <c r="WYB149" s="700"/>
      <c r="WYC149" s="700"/>
      <c r="WYD149" s="700"/>
      <c r="WYE149" s="700"/>
      <c r="WYF149" s="700"/>
      <c r="WYG149" s="700"/>
      <c r="WYH149" s="700"/>
      <c r="WYI149" s="700"/>
      <c r="WYJ149" s="700"/>
      <c r="WYK149" s="700"/>
      <c r="WYL149" s="700"/>
      <c r="WYM149" s="700"/>
      <c r="WYN149" s="700"/>
      <c r="WYO149" s="700"/>
      <c r="WYP149" s="700"/>
      <c r="WYQ149" s="700"/>
      <c r="WYR149" s="700"/>
      <c r="WYS149" s="700"/>
      <c r="WYT149" s="700"/>
      <c r="WYU149" s="700"/>
      <c r="WYV149" s="700"/>
      <c r="WYW149" s="700"/>
      <c r="WYX149" s="700"/>
      <c r="WYY149" s="700"/>
      <c r="WYZ149" s="700"/>
      <c r="WZA149" s="700"/>
      <c r="WZB149" s="700"/>
      <c r="WZC149" s="700"/>
      <c r="WZD149" s="700"/>
      <c r="WZE149" s="700"/>
      <c r="WZF149" s="700"/>
      <c r="WZG149" s="700"/>
      <c r="WZH149" s="700"/>
      <c r="WZI149" s="700"/>
      <c r="WZJ149" s="700"/>
      <c r="WZK149" s="700"/>
      <c r="WZL149" s="700"/>
      <c r="WZM149" s="700"/>
      <c r="WZN149" s="700"/>
      <c r="WZO149" s="700"/>
      <c r="WZP149" s="700"/>
      <c r="WZQ149" s="700"/>
      <c r="WZR149" s="700"/>
      <c r="WZS149" s="700"/>
      <c r="WZT149" s="700"/>
      <c r="WZU149" s="700"/>
      <c r="WZV149" s="700"/>
      <c r="WZW149" s="700"/>
      <c r="WZX149" s="700"/>
      <c r="WZY149" s="700"/>
      <c r="WZZ149" s="700"/>
      <c r="XAA149" s="700"/>
      <c r="XAB149" s="700"/>
      <c r="XAC149" s="700"/>
      <c r="XAD149" s="700"/>
      <c r="XAE149" s="700"/>
      <c r="XAF149" s="700"/>
      <c r="XAG149" s="700"/>
      <c r="XAH149" s="700"/>
      <c r="XAI149" s="700"/>
      <c r="XAJ149" s="700"/>
      <c r="XAK149" s="700"/>
      <c r="XAL149" s="700"/>
      <c r="XAM149" s="700"/>
      <c r="XAN149" s="700"/>
      <c r="XAO149" s="700"/>
      <c r="XAP149" s="700"/>
      <c r="XAQ149" s="700"/>
      <c r="XAR149" s="700"/>
      <c r="XAS149" s="700"/>
      <c r="XAT149" s="700"/>
      <c r="XAU149" s="700"/>
      <c r="XAV149" s="700"/>
      <c r="XAW149" s="700"/>
      <c r="XAX149" s="700"/>
      <c r="XAY149" s="700"/>
      <c r="XAZ149" s="700"/>
      <c r="XBA149" s="700"/>
      <c r="XBB149" s="700"/>
      <c r="XBC149" s="700"/>
      <c r="XBD149" s="700"/>
      <c r="XBE149" s="700"/>
      <c r="XBF149" s="700"/>
      <c r="XBG149" s="700"/>
      <c r="XBH149" s="700"/>
      <c r="XBI149" s="700"/>
      <c r="XBJ149" s="700"/>
      <c r="XBK149" s="700"/>
      <c r="XBL149" s="700"/>
      <c r="XBM149" s="700"/>
      <c r="XBN149" s="700"/>
      <c r="XBO149" s="700"/>
      <c r="XBP149" s="700"/>
      <c r="XBQ149" s="700"/>
      <c r="XBR149" s="700"/>
      <c r="XBS149" s="700"/>
      <c r="XBT149" s="700"/>
      <c r="XBU149" s="700"/>
      <c r="XBV149" s="700"/>
      <c r="XBW149" s="700"/>
      <c r="XBX149" s="700"/>
      <c r="XBY149" s="700"/>
      <c r="XBZ149" s="700"/>
      <c r="XCA149" s="700"/>
      <c r="XCB149" s="700"/>
      <c r="XCC149" s="700"/>
      <c r="XCD149" s="700"/>
      <c r="XCE149" s="700"/>
      <c r="XCF149" s="700"/>
      <c r="XCG149" s="700"/>
      <c r="XCH149" s="700"/>
      <c r="XCI149" s="700"/>
      <c r="XCJ149" s="700"/>
      <c r="XCK149" s="700"/>
      <c r="XCL149" s="700"/>
      <c r="XCM149" s="700"/>
      <c r="XCN149" s="700"/>
      <c r="XCO149" s="700"/>
      <c r="XCP149" s="700"/>
      <c r="XCQ149" s="700"/>
      <c r="XCR149" s="700"/>
      <c r="XCS149" s="700"/>
      <c r="XCT149" s="700"/>
      <c r="XCU149" s="700"/>
      <c r="XCV149" s="700"/>
      <c r="XCW149" s="700"/>
      <c r="XCX149" s="700"/>
      <c r="XCY149" s="700"/>
      <c r="XCZ149" s="700"/>
      <c r="XDA149" s="700"/>
      <c r="XDB149" s="700"/>
      <c r="XDC149" s="700"/>
      <c r="XDD149" s="700"/>
      <c r="XDE149" s="700"/>
      <c r="XDF149" s="700"/>
      <c r="XDG149" s="700"/>
      <c r="XDH149" s="700"/>
      <c r="XDI149" s="700"/>
      <c r="XDJ149" s="700"/>
      <c r="XDK149" s="700"/>
      <c r="XDL149" s="700"/>
      <c r="XDM149" s="700"/>
      <c r="XDN149" s="700"/>
      <c r="XDO149" s="700"/>
      <c r="XDP149" s="700"/>
      <c r="XDQ149" s="700"/>
      <c r="XDR149" s="700"/>
      <c r="XDS149" s="700"/>
      <c r="XDT149" s="700"/>
      <c r="XDU149" s="700"/>
      <c r="XDV149" s="700"/>
      <c r="XDW149" s="700"/>
      <c r="XDX149" s="700"/>
      <c r="XDY149" s="700"/>
      <c r="XDZ149" s="700"/>
      <c r="XEA149" s="700"/>
      <c r="XEB149" s="700"/>
      <c r="XEC149" s="700"/>
      <c r="XED149" s="700"/>
      <c r="XEE149" s="700"/>
      <c r="XEF149" s="700"/>
      <c r="XEG149" s="700"/>
      <c r="XEH149" s="700"/>
      <c r="XEI149" s="700"/>
      <c r="XEJ149" s="700"/>
      <c r="XEK149" s="700"/>
      <c r="XEL149" s="700"/>
      <c r="XEM149" s="700"/>
      <c r="XEN149" s="700"/>
      <c r="XEO149" s="700"/>
      <c r="XEP149" s="700"/>
      <c r="XEQ149" s="700"/>
      <c r="XER149" s="700"/>
      <c r="XES149" s="700"/>
      <c r="XET149" s="700"/>
      <c r="XEU149" s="700"/>
      <c r="XEV149" s="700"/>
      <c r="XEW149" s="700"/>
      <c r="XEX149" s="700"/>
      <c r="XEY149" s="700"/>
      <c r="XEZ149" s="700"/>
      <c r="XFA149" s="700"/>
      <c r="XFB149" s="700"/>
      <c r="XFC149" s="700"/>
      <c r="XFD149" s="700"/>
    </row>
    <row r="150" spans="1:16384" s="701" customFormat="1" ht="12.75" customHeight="1" thickTop="1" thickBot="1" x14ac:dyDescent="0.25">
      <c r="B150" s="728" t="s">
        <v>1352</v>
      </c>
      <c r="C150" s="692"/>
      <c r="D150" s="661"/>
      <c r="E150" s="661"/>
      <c r="F150" s="661"/>
      <c r="G150" s="700"/>
      <c r="H150" s="700"/>
      <c r="I150" s="700"/>
      <c r="J150" s="700"/>
      <c r="K150" s="700"/>
      <c r="L150" s="690" t="s">
        <v>1353</v>
      </c>
      <c r="M150" s="661"/>
      <c r="N150" s="690" t="s">
        <v>1354</v>
      </c>
      <c r="O150" s="700"/>
      <c r="P150" s="700"/>
      <c r="Q150" s="700"/>
      <c r="R150" s="700"/>
      <c r="S150" s="700"/>
      <c r="T150" s="700"/>
      <c r="U150" s="700"/>
      <c r="V150" s="700"/>
      <c r="W150" s="700"/>
      <c r="X150" s="700"/>
      <c r="Y150" s="700"/>
      <c r="Z150" s="700"/>
      <c r="AA150" s="700"/>
      <c r="AB150" s="700"/>
      <c r="AC150" s="700"/>
      <c r="AD150" s="700"/>
      <c r="AE150" s="700"/>
      <c r="AF150" s="700"/>
      <c r="AG150" s="700"/>
      <c r="AH150" s="700"/>
      <c r="AI150" s="700"/>
      <c r="AJ150" s="700"/>
      <c r="AK150" s="700"/>
      <c r="AL150" s="700"/>
      <c r="AM150" s="700"/>
      <c r="AN150" s="700"/>
      <c r="AO150" s="700"/>
      <c r="AP150" s="700"/>
      <c r="AQ150" s="700"/>
      <c r="AR150" s="700"/>
      <c r="AS150" s="700"/>
      <c r="AT150" s="700"/>
      <c r="AU150" s="700"/>
      <c r="AV150" s="700"/>
      <c r="AW150" s="700"/>
      <c r="AX150" s="700"/>
      <c r="AY150" s="700"/>
      <c r="AZ150" s="700"/>
      <c r="BA150" s="700"/>
      <c r="BB150" s="700"/>
      <c r="BC150" s="700"/>
      <c r="BD150" s="700"/>
      <c r="BE150" s="700"/>
      <c r="BF150" s="700"/>
      <c r="BG150" s="700"/>
      <c r="BH150" s="700"/>
      <c r="BI150" s="700"/>
      <c r="BJ150" s="700"/>
      <c r="BK150" s="700"/>
      <c r="BL150" s="700"/>
      <c r="BM150" s="700"/>
      <c r="BN150" s="700"/>
      <c r="BO150" s="700"/>
      <c r="BP150" s="700"/>
      <c r="BQ150" s="700"/>
      <c r="BR150" s="700"/>
      <c r="BS150" s="700"/>
      <c r="BT150" s="700"/>
      <c r="BU150" s="700"/>
      <c r="BV150" s="700"/>
      <c r="BW150" s="700"/>
      <c r="BX150" s="700"/>
      <c r="BY150" s="700"/>
      <c r="BZ150" s="700"/>
      <c r="CA150" s="700"/>
      <c r="CB150" s="700"/>
      <c r="CC150" s="700"/>
      <c r="CD150" s="700"/>
      <c r="CE150" s="700"/>
      <c r="CF150" s="700"/>
      <c r="CG150" s="700"/>
      <c r="CH150" s="700"/>
      <c r="CI150" s="700"/>
      <c r="CJ150" s="700"/>
      <c r="CK150" s="700"/>
      <c r="CL150" s="700"/>
      <c r="CM150" s="700"/>
      <c r="CN150" s="700"/>
      <c r="CO150" s="700"/>
      <c r="CP150" s="700"/>
      <c r="CQ150" s="700"/>
      <c r="CR150" s="700"/>
      <c r="CS150" s="700"/>
      <c r="CT150" s="700"/>
      <c r="CU150" s="700"/>
      <c r="CV150" s="700"/>
      <c r="CW150" s="700"/>
      <c r="CX150" s="700"/>
      <c r="CY150" s="700"/>
      <c r="CZ150" s="700"/>
      <c r="DA150" s="700"/>
      <c r="DB150" s="700"/>
      <c r="DC150" s="700"/>
      <c r="DD150" s="700"/>
      <c r="DE150" s="700"/>
      <c r="DF150" s="700"/>
      <c r="DG150" s="700"/>
      <c r="DH150" s="700"/>
      <c r="DI150" s="700"/>
      <c r="DJ150" s="700"/>
      <c r="DK150" s="700"/>
      <c r="DL150" s="700"/>
      <c r="DM150" s="700"/>
      <c r="DN150" s="700"/>
      <c r="DO150" s="700"/>
      <c r="DP150" s="700"/>
      <c r="DQ150" s="700"/>
      <c r="DR150" s="700"/>
      <c r="DS150" s="700"/>
      <c r="DT150" s="700"/>
      <c r="DU150" s="700"/>
      <c r="DV150" s="700"/>
      <c r="DW150" s="700"/>
      <c r="DX150" s="700"/>
      <c r="DY150" s="700"/>
      <c r="DZ150" s="700"/>
      <c r="EA150" s="700"/>
      <c r="EB150" s="700"/>
      <c r="EC150" s="700"/>
      <c r="ED150" s="700"/>
      <c r="EE150" s="700"/>
      <c r="EF150" s="700"/>
      <c r="EG150" s="700"/>
      <c r="EH150" s="700"/>
      <c r="EI150" s="700"/>
      <c r="EJ150" s="700"/>
      <c r="EK150" s="700"/>
      <c r="EL150" s="700"/>
      <c r="EM150" s="700"/>
      <c r="EN150" s="700"/>
      <c r="EO150" s="700"/>
      <c r="EP150" s="700"/>
      <c r="EQ150" s="700"/>
      <c r="ER150" s="700"/>
      <c r="ES150" s="700"/>
      <c r="ET150" s="700"/>
      <c r="EU150" s="700"/>
      <c r="EV150" s="700"/>
      <c r="EW150" s="700"/>
      <c r="EX150" s="700"/>
      <c r="EY150" s="700"/>
      <c r="EZ150" s="700"/>
      <c r="FA150" s="700"/>
      <c r="FB150" s="700"/>
      <c r="FC150" s="700"/>
      <c r="FD150" s="700"/>
      <c r="FE150" s="700"/>
      <c r="FF150" s="700"/>
      <c r="FG150" s="700"/>
      <c r="FH150" s="700"/>
      <c r="FI150" s="700"/>
      <c r="FJ150" s="700"/>
      <c r="FK150" s="700"/>
      <c r="FL150" s="700"/>
      <c r="FM150" s="700"/>
      <c r="FN150" s="700"/>
      <c r="FO150" s="700"/>
      <c r="FP150" s="700"/>
      <c r="FQ150" s="700"/>
      <c r="FR150" s="700"/>
      <c r="FS150" s="700"/>
      <c r="FT150" s="700"/>
      <c r="FU150" s="700"/>
      <c r="FV150" s="700"/>
      <c r="FW150" s="700"/>
      <c r="FX150" s="700"/>
      <c r="FY150" s="700"/>
      <c r="FZ150" s="700"/>
      <c r="GA150" s="700"/>
      <c r="GB150" s="700"/>
      <c r="GC150" s="700"/>
      <c r="GD150" s="700"/>
      <c r="GE150" s="700"/>
      <c r="GF150" s="700"/>
      <c r="GG150" s="700"/>
      <c r="GH150" s="700"/>
      <c r="GI150" s="700"/>
      <c r="GJ150" s="700"/>
      <c r="GK150" s="700"/>
      <c r="GL150" s="700"/>
      <c r="GM150" s="700"/>
      <c r="GN150" s="700"/>
      <c r="GO150" s="700"/>
      <c r="GP150" s="700"/>
      <c r="GQ150" s="700"/>
      <c r="GR150" s="700"/>
      <c r="GS150" s="700"/>
      <c r="GT150" s="700"/>
      <c r="GU150" s="700"/>
      <c r="GV150" s="700"/>
      <c r="GW150" s="700"/>
      <c r="GX150" s="700"/>
      <c r="GY150" s="700"/>
      <c r="GZ150" s="700"/>
      <c r="HA150" s="700"/>
      <c r="HB150" s="700"/>
      <c r="HC150" s="700"/>
      <c r="HD150" s="700"/>
      <c r="HE150" s="700"/>
      <c r="HF150" s="700"/>
      <c r="HG150" s="700"/>
      <c r="HH150" s="700"/>
      <c r="HI150" s="700"/>
      <c r="HJ150" s="700"/>
      <c r="HK150" s="700"/>
      <c r="HL150" s="700"/>
      <c r="HM150" s="700"/>
      <c r="HN150" s="700"/>
      <c r="HO150" s="700"/>
      <c r="HP150" s="700"/>
      <c r="HQ150" s="700"/>
      <c r="HR150" s="700"/>
      <c r="HS150" s="700"/>
      <c r="HT150" s="700"/>
      <c r="HU150" s="700"/>
      <c r="HV150" s="700"/>
      <c r="HW150" s="700"/>
      <c r="HX150" s="700"/>
      <c r="HY150" s="700"/>
      <c r="HZ150" s="700"/>
      <c r="IA150" s="700"/>
      <c r="IB150" s="700"/>
      <c r="IC150" s="700"/>
      <c r="ID150" s="700"/>
      <c r="IE150" s="700"/>
      <c r="IF150" s="700"/>
      <c r="IG150" s="700"/>
      <c r="IH150" s="700"/>
      <c r="II150" s="700"/>
      <c r="IJ150" s="700"/>
      <c r="IK150" s="700"/>
      <c r="IL150" s="700"/>
      <c r="IM150" s="700"/>
      <c r="IN150" s="700"/>
      <c r="IO150" s="700"/>
      <c r="IP150" s="700"/>
      <c r="IQ150" s="700"/>
      <c r="IR150" s="700"/>
      <c r="IS150" s="700"/>
      <c r="IT150" s="700"/>
      <c r="IU150" s="700"/>
      <c r="IV150" s="700"/>
      <c r="IW150" s="700"/>
      <c r="IX150" s="700"/>
      <c r="IY150" s="700"/>
      <c r="IZ150" s="700"/>
      <c r="JA150" s="700"/>
      <c r="JB150" s="700"/>
      <c r="JC150" s="700"/>
      <c r="JD150" s="700"/>
      <c r="JE150" s="700"/>
      <c r="JF150" s="700"/>
      <c r="JG150" s="700"/>
      <c r="JH150" s="700"/>
      <c r="JI150" s="700"/>
      <c r="JJ150" s="700"/>
      <c r="JK150" s="700"/>
      <c r="JL150" s="700"/>
      <c r="JM150" s="700"/>
      <c r="JN150" s="700"/>
      <c r="JO150" s="700"/>
      <c r="JP150" s="700"/>
      <c r="JQ150" s="700"/>
      <c r="JR150" s="700"/>
      <c r="JS150" s="700"/>
      <c r="JT150" s="700"/>
      <c r="JU150" s="700"/>
      <c r="JV150" s="700"/>
      <c r="JW150" s="700"/>
      <c r="JX150" s="700"/>
      <c r="JY150" s="700"/>
      <c r="JZ150" s="700"/>
      <c r="KA150" s="700"/>
      <c r="KB150" s="700"/>
      <c r="KC150" s="700"/>
      <c r="KD150" s="700"/>
      <c r="KE150" s="700"/>
      <c r="KF150" s="700"/>
      <c r="KG150" s="700"/>
      <c r="KH150" s="700"/>
      <c r="KI150" s="700"/>
      <c r="KJ150" s="700"/>
      <c r="KK150" s="700"/>
      <c r="KL150" s="700"/>
      <c r="KM150" s="700"/>
      <c r="KN150" s="700"/>
      <c r="KO150" s="700"/>
      <c r="KP150" s="700"/>
      <c r="KQ150" s="700"/>
      <c r="KR150" s="700"/>
      <c r="KS150" s="700"/>
      <c r="KT150" s="700"/>
      <c r="KU150" s="700"/>
      <c r="KV150" s="700"/>
      <c r="KW150" s="700"/>
      <c r="KX150" s="700"/>
      <c r="KY150" s="700"/>
      <c r="KZ150" s="700"/>
      <c r="LA150" s="700"/>
      <c r="LB150" s="700"/>
      <c r="LC150" s="700"/>
      <c r="LD150" s="700"/>
      <c r="LE150" s="700"/>
      <c r="LF150" s="700"/>
      <c r="LG150" s="700"/>
      <c r="LH150" s="700"/>
      <c r="LI150" s="700"/>
      <c r="LJ150" s="700"/>
      <c r="LK150" s="700"/>
      <c r="LL150" s="700"/>
      <c r="LM150" s="700"/>
      <c r="LN150" s="700"/>
      <c r="LO150" s="700"/>
      <c r="LP150" s="700"/>
      <c r="LQ150" s="700"/>
      <c r="LR150" s="700"/>
      <c r="LS150" s="700"/>
      <c r="LT150" s="700"/>
      <c r="LU150" s="700"/>
      <c r="LV150" s="700"/>
      <c r="LW150" s="700"/>
      <c r="LX150" s="700"/>
      <c r="LY150" s="700"/>
      <c r="LZ150" s="700"/>
      <c r="MA150" s="700"/>
      <c r="MB150" s="700"/>
      <c r="MC150" s="700"/>
      <c r="MD150" s="700"/>
      <c r="ME150" s="700"/>
      <c r="MF150" s="700"/>
      <c r="MG150" s="700"/>
      <c r="MH150" s="700"/>
      <c r="MI150" s="700"/>
      <c r="MJ150" s="700"/>
      <c r="MK150" s="700"/>
      <c r="ML150" s="700"/>
      <c r="MM150" s="700"/>
      <c r="MN150" s="700"/>
      <c r="MO150" s="700"/>
      <c r="MP150" s="700"/>
      <c r="MQ150" s="700"/>
      <c r="MR150" s="700"/>
      <c r="MS150" s="700"/>
      <c r="MT150" s="700"/>
      <c r="MU150" s="700"/>
      <c r="MV150" s="700"/>
      <c r="MW150" s="700"/>
      <c r="MX150" s="700"/>
      <c r="MY150" s="700"/>
      <c r="MZ150" s="700"/>
      <c r="NA150" s="700"/>
      <c r="NB150" s="700"/>
      <c r="NC150" s="700"/>
      <c r="ND150" s="700"/>
      <c r="NE150" s="700"/>
      <c r="NF150" s="700"/>
      <c r="NG150" s="700"/>
      <c r="NH150" s="700"/>
      <c r="NI150" s="700"/>
      <c r="NJ150" s="700"/>
      <c r="NK150" s="700"/>
      <c r="NL150" s="700"/>
      <c r="NM150" s="700"/>
      <c r="NN150" s="700"/>
      <c r="NO150" s="700"/>
      <c r="NP150" s="700"/>
      <c r="NQ150" s="700"/>
      <c r="NR150" s="700"/>
      <c r="NS150" s="700"/>
      <c r="NT150" s="700"/>
      <c r="NU150" s="700"/>
      <c r="NV150" s="700"/>
      <c r="NW150" s="700"/>
      <c r="NX150" s="700"/>
      <c r="NY150" s="700"/>
      <c r="NZ150" s="700"/>
      <c r="OA150" s="700"/>
      <c r="OB150" s="700"/>
      <c r="OC150" s="700"/>
      <c r="OD150" s="700"/>
      <c r="OE150" s="700"/>
      <c r="OF150" s="700"/>
      <c r="OG150" s="700"/>
      <c r="OH150" s="700"/>
      <c r="OI150" s="700"/>
      <c r="OJ150" s="700"/>
      <c r="OK150" s="700"/>
      <c r="OL150" s="700"/>
      <c r="OM150" s="700"/>
      <c r="ON150" s="700"/>
      <c r="OO150" s="700"/>
      <c r="OP150" s="700"/>
      <c r="OQ150" s="700"/>
      <c r="OR150" s="700"/>
      <c r="OS150" s="700"/>
      <c r="OT150" s="700"/>
      <c r="OU150" s="700"/>
      <c r="OV150" s="700"/>
      <c r="OW150" s="700"/>
      <c r="OX150" s="700"/>
      <c r="OY150" s="700"/>
      <c r="OZ150" s="700"/>
      <c r="PA150" s="700"/>
      <c r="PB150" s="700"/>
      <c r="PC150" s="700"/>
      <c r="PD150" s="700"/>
      <c r="PE150" s="700"/>
      <c r="PF150" s="700"/>
      <c r="PG150" s="700"/>
      <c r="PH150" s="700"/>
      <c r="PI150" s="700"/>
      <c r="PJ150" s="700"/>
      <c r="PK150" s="700"/>
      <c r="PL150" s="700"/>
      <c r="PM150" s="700"/>
      <c r="PN150" s="700"/>
      <c r="PO150" s="700"/>
      <c r="PP150" s="700"/>
      <c r="PQ150" s="700"/>
      <c r="PR150" s="700"/>
      <c r="PS150" s="700"/>
      <c r="PT150" s="700"/>
      <c r="PU150" s="700"/>
      <c r="PV150" s="700"/>
      <c r="PW150" s="700"/>
      <c r="PX150" s="700"/>
      <c r="PY150" s="700"/>
      <c r="PZ150" s="700"/>
      <c r="QA150" s="700"/>
      <c r="QB150" s="700"/>
      <c r="QC150" s="700"/>
      <c r="QD150" s="700"/>
      <c r="QE150" s="700"/>
      <c r="QF150" s="700"/>
      <c r="QG150" s="700"/>
      <c r="QH150" s="700"/>
      <c r="QI150" s="700"/>
      <c r="QJ150" s="700"/>
      <c r="QK150" s="700"/>
      <c r="QL150" s="700"/>
      <c r="QM150" s="700"/>
      <c r="QN150" s="700"/>
      <c r="QO150" s="700"/>
      <c r="QP150" s="700"/>
      <c r="QQ150" s="700"/>
      <c r="QR150" s="700"/>
      <c r="QS150" s="700"/>
      <c r="QT150" s="700"/>
      <c r="QU150" s="700"/>
      <c r="QV150" s="700"/>
      <c r="QW150" s="700"/>
      <c r="QX150" s="700"/>
      <c r="QY150" s="700"/>
      <c r="QZ150" s="700"/>
      <c r="RA150" s="700"/>
      <c r="RB150" s="700"/>
      <c r="RC150" s="700"/>
      <c r="RD150" s="700"/>
      <c r="RE150" s="700"/>
      <c r="RF150" s="700"/>
      <c r="RG150" s="700"/>
      <c r="RH150" s="700"/>
      <c r="RI150" s="700"/>
      <c r="RJ150" s="700"/>
      <c r="RK150" s="700"/>
      <c r="RL150" s="700"/>
      <c r="RM150" s="700"/>
      <c r="RN150" s="700"/>
      <c r="RO150" s="700"/>
      <c r="RP150" s="700"/>
      <c r="RQ150" s="700"/>
      <c r="RR150" s="700"/>
      <c r="RS150" s="700"/>
      <c r="RT150" s="700"/>
      <c r="RU150" s="700"/>
      <c r="RV150" s="700"/>
      <c r="RW150" s="700"/>
      <c r="RX150" s="700"/>
      <c r="RY150" s="700"/>
      <c r="RZ150" s="700"/>
      <c r="SA150" s="700"/>
      <c r="SB150" s="700"/>
      <c r="SC150" s="700"/>
      <c r="SD150" s="700"/>
      <c r="SE150" s="700"/>
      <c r="SF150" s="700"/>
      <c r="SG150" s="700"/>
      <c r="SH150" s="700"/>
      <c r="SI150" s="700"/>
      <c r="SJ150" s="700"/>
      <c r="SK150" s="700"/>
      <c r="SL150" s="700"/>
      <c r="SM150" s="700"/>
      <c r="SN150" s="700"/>
      <c r="SO150" s="700"/>
      <c r="SP150" s="700"/>
      <c r="SQ150" s="700"/>
      <c r="SR150" s="700"/>
      <c r="SS150" s="700"/>
      <c r="ST150" s="700"/>
      <c r="SU150" s="700"/>
      <c r="SV150" s="700"/>
      <c r="SW150" s="700"/>
      <c r="SX150" s="700"/>
      <c r="SY150" s="700"/>
      <c r="SZ150" s="700"/>
      <c r="TA150" s="700"/>
      <c r="TB150" s="700"/>
      <c r="TC150" s="700"/>
      <c r="TD150" s="700"/>
      <c r="TE150" s="700"/>
      <c r="TF150" s="700"/>
      <c r="TG150" s="700"/>
      <c r="TH150" s="700"/>
      <c r="TI150" s="700"/>
      <c r="TJ150" s="700"/>
      <c r="TK150" s="700"/>
      <c r="TL150" s="700"/>
      <c r="TM150" s="700"/>
      <c r="TN150" s="700"/>
      <c r="TO150" s="700"/>
      <c r="TP150" s="700"/>
      <c r="TQ150" s="700"/>
      <c r="TR150" s="700"/>
      <c r="TS150" s="700"/>
      <c r="TT150" s="700"/>
      <c r="TU150" s="700"/>
      <c r="TV150" s="700"/>
      <c r="TW150" s="700"/>
      <c r="TX150" s="700"/>
      <c r="TY150" s="700"/>
      <c r="TZ150" s="700"/>
      <c r="UA150" s="700"/>
      <c r="UB150" s="700"/>
      <c r="UC150" s="700"/>
      <c r="UD150" s="700"/>
      <c r="UE150" s="700"/>
      <c r="UF150" s="700"/>
      <c r="UG150" s="700"/>
      <c r="UH150" s="700"/>
      <c r="UI150" s="700"/>
      <c r="UJ150" s="700"/>
      <c r="UK150" s="700"/>
      <c r="UL150" s="700"/>
      <c r="UM150" s="700"/>
      <c r="UN150" s="700"/>
      <c r="UO150" s="700"/>
      <c r="UP150" s="700"/>
      <c r="UQ150" s="700"/>
      <c r="UR150" s="700"/>
      <c r="US150" s="700"/>
      <c r="UT150" s="700"/>
      <c r="UU150" s="700"/>
      <c r="UV150" s="700"/>
      <c r="UW150" s="700"/>
      <c r="UX150" s="700"/>
      <c r="UY150" s="700"/>
      <c r="UZ150" s="700"/>
      <c r="VA150" s="700"/>
      <c r="VB150" s="700"/>
      <c r="VC150" s="700"/>
      <c r="VD150" s="700"/>
      <c r="VE150" s="700"/>
      <c r="VF150" s="700"/>
      <c r="VG150" s="700"/>
      <c r="VH150" s="700"/>
      <c r="VI150" s="700"/>
      <c r="VJ150" s="700"/>
      <c r="VK150" s="700"/>
      <c r="VL150" s="700"/>
      <c r="VM150" s="700"/>
      <c r="VN150" s="700"/>
      <c r="VO150" s="700"/>
      <c r="VP150" s="700"/>
      <c r="VQ150" s="700"/>
      <c r="VR150" s="700"/>
      <c r="VS150" s="700"/>
      <c r="VT150" s="700"/>
      <c r="VU150" s="700"/>
      <c r="VV150" s="700"/>
      <c r="VW150" s="700"/>
      <c r="VX150" s="700"/>
      <c r="VY150" s="700"/>
      <c r="VZ150" s="700"/>
      <c r="WA150" s="700"/>
      <c r="WB150" s="700"/>
      <c r="WC150" s="700"/>
      <c r="WD150" s="700"/>
      <c r="WE150" s="700"/>
      <c r="WF150" s="700"/>
      <c r="WG150" s="700"/>
      <c r="WH150" s="700"/>
      <c r="WI150" s="700"/>
      <c r="WJ150" s="700"/>
      <c r="WK150" s="700"/>
      <c r="WL150" s="700"/>
      <c r="WM150" s="700"/>
      <c r="WN150" s="700"/>
      <c r="WO150" s="700"/>
      <c r="WP150" s="700"/>
      <c r="WQ150" s="700"/>
      <c r="WR150" s="700"/>
      <c r="WS150" s="700"/>
      <c r="WT150" s="700"/>
      <c r="WU150" s="700"/>
      <c r="WV150" s="700"/>
      <c r="WW150" s="700"/>
      <c r="WX150" s="700"/>
      <c r="WY150" s="700"/>
      <c r="WZ150" s="700"/>
      <c r="XA150" s="700"/>
      <c r="XB150" s="700"/>
      <c r="XC150" s="700"/>
      <c r="XD150" s="700"/>
      <c r="XE150" s="700"/>
      <c r="XF150" s="700"/>
      <c r="XG150" s="700"/>
      <c r="XH150" s="700"/>
      <c r="XI150" s="700"/>
      <c r="XJ150" s="700"/>
      <c r="XK150" s="700"/>
      <c r="XL150" s="700"/>
      <c r="XM150" s="700"/>
      <c r="XN150" s="700"/>
      <c r="XO150" s="700"/>
      <c r="XP150" s="700"/>
      <c r="XQ150" s="700"/>
      <c r="XR150" s="700"/>
      <c r="XS150" s="700"/>
      <c r="XT150" s="700"/>
      <c r="XU150" s="700"/>
      <c r="XV150" s="700"/>
      <c r="XW150" s="700"/>
      <c r="XX150" s="700"/>
      <c r="XY150" s="700"/>
      <c r="XZ150" s="700"/>
      <c r="YA150" s="700"/>
      <c r="YB150" s="700"/>
      <c r="YC150" s="700"/>
      <c r="YD150" s="700"/>
      <c r="YE150" s="700"/>
      <c r="YF150" s="700"/>
      <c r="YG150" s="700"/>
      <c r="YH150" s="700"/>
      <c r="YI150" s="700"/>
      <c r="YJ150" s="700"/>
      <c r="YK150" s="700"/>
      <c r="YL150" s="700"/>
      <c r="YM150" s="700"/>
      <c r="YN150" s="700"/>
      <c r="YO150" s="700"/>
      <c r="YP150" s="700"/>
      <c r="YQ150" s="700"/>
      <c r="YR150" s="700"/>
      <c r="YS150" s="700"/>
      <c r="YT150" s="700"/>
      <c r="YU150" s="700"/>
      <c r="YV150" s="700"/>
      <c r="YW150" s="700"/>
      <c r="YX150" s="700"/>
      <c r="YY150" s="700"/>
      <c r="YZ150" s="700"/>
      <c r="ZA150" s="700"/>
      <c r="ZB150" s="700"/>
      <c r="ZC150" s="700"/>
      <c r="ZD150" s="700"/>
      <c r="ZE150" s="700"/>
      <c r="ZF150" s="700"/>
      <c r="ZG150" s="700"/>
      <c r="ZH150" s="700"/>
      <c r="ZI150" s="700"/>
      <c r="ZJ150" s="700"/>
      <c r="ZK150" s="700"/>
      <c r="ZL150" s="700"/>
      <c r="ZM150" s="700"/>
      <c r="ZN150" s="700"/>
      <c r="ZO150" s="700"/>
      <c r="ZP150" s="700"/>
      <c r="ZQ150" s="700"/>
      <c r="ZR150" s="700"/>
      <c r="ZS150" s="700"/>
      <c r="ZT150" s="700"/>
      <c r="ZU150" s="700"/>
      <c r="ZV150" s="700"/>
      <c r="ZW150" s="700"/>
      <c r="ZX150" s="700"/>
      <c r="ZY150" s="700"/>
      <c r="ZZ150" s="700"/>
      <c r="AAA150" s="700"/>
      <c r="AAB150" s="700"/>
      <c r="AAC150" s="700"/>
      <c r="AAD150" s="700"/>
      <c r="AAE150" s="700"/>
      <c r="AAF150" s="700"/>
      <c r="AAG150" s="700"/>
      <c r="AAH150" s="700"/>
      <c r="AAI150" s="700"/>
      <c r="AAJ150" s="700"/>
      <c r="AAK150" s="700"/>
      <c r="AAL150" s="700"/>
      <c r="AAM150" s="700"/>
      <c r="AAN150" s="700"/>
      <c r="AAO150" s="700"/>
      <c r="AAP150" s="700"/>
      <c r="AAQ150" s="700"/>
      <c r="AAR150" s="700"/>
      <c r="AAS150" s="700"/>
      <c r="AAT150" s="700"/>
      <c r="AAU150" s="700"/>
      <c r="AAV150" s="700"/>
      <c r="AAW150" s="700"/>
      <c r="AAX150" s="700"/>
      <c r="AAY150" s="700"/>
      <c r="AAZ150" s="700"/>
      <c r="ABA150" s="700"/>
      <c r="ABB150" s="700"/>
      <c r="ABC150" s="700"/>
      <c r="ABD150" s="700"/>
      <c r="ABE150" s="700"/>
      <c r="ABF150" s="700"/>
      <c r="ABG150" s="700"/>
      <c r="ABH150" s="700"/>
      <c r="ABI150" s="700"/>
      <c r="ABJ150" s="700"/>
      <c r="ABK150" s="700"/>
      <c r="ABL150" s="700"/>
      <c r="ABM150" s="700"/>
      <c r="ABN150" s="700"/>
      <c r="ABO150" s="700"/>
      <c r="ABP150" s="700"/>
      <c r="ABQ150" s="700"/>
      <c r="ABR150" s="700"/>
      <c r="ABS150" s="700"/>
      <c r="ABT150" s="700"/>
      <c r="ABU150" s="700"/>
      <c r="ABV150" s="700"/>
      <c r="ABW150" s="700"/>
      <c r="ABX150" s="700"/>
      <c r="ABY150" s="700"/>
      <c r="ABZ150" s="700"/>
      <c r="ACA150" s="700"/>
      <c r="ACB150" s="700"/>
      <c r="ACC150" s="700"/>
      <c r="ACD150" s="700"/>
      <c r="ACE150" s="700"/>
      <c r="ACF150" s="700"/>
      <c r="ACG150" s="700"/>
      <c r="ACH150" s="700"/>
      <c r="ACI150" s="700"/>
      <c r="ACJ150" s="700"/>
      <c r="ACK150" s="700"/>
      <c r="ACL150" s="700"/>
      <c r="ACM150" s="700"/>
      <c r="ACN150" s="700"/>
      <c r="ACO150" s="700"/>
      <c r="ACP150" s="700"/>
      <c r="ACQ150" s="700"/>
      <c r="ACR150" s="700"/>
      <c r="ACS150" s="700"/>
      <c r="ACT150" s="700"/>
      <c r="ACU150" s="700"/>
      <c r="ACV150" s="700"/>
      <c r="ACW150" s="700"/>
      <c r="ACX150" s="700"/>
      <c r="ACY150" s="700"/>
      <c r="ACZ150" s="700"/>
      <c r="ADA150" s="700"/>
      <c r="ADB150" s="700"/>
      <c r="ADC150" s="700"/>
      <c r="ADD150" s="700"/>
      <c r="ADE150" s="700"/>
      <c r="ADF150" s="700"/>
      <c r="ADG150" s="700"/>
      <c r="ADH150" s="700"/>
      <c r="ADI150" s="700"/>
      <c r="ADJ150" s="700"/>
      <c r="ADK150" s="700"/>
      <c r="ADL150" s="700"/>
      <c r="ADM150" s="700"/>
      <c r="ADN150" s="700"/>
      <c r="ADO150" s="700"/>
      <c r="ADP150" s="700"/>
      <c r="ADQ150" s="700"/>
      <c r="ADR150" s="700"/>
      <c r="ADS150" s="700"/>
      <c r="ADT150" s="700"/>
      <c r="ADU150" s="700"/>
      <c r="ADV150" s="700"/>
      <c r="ADW150" s="700"/>
      <c r="ADX150" s="700"/>
      <c r="ADY150" s="700"/>
      <c r="ADZ150" s="700"/>
      <c r="AEA150" s="700"/>
      <c r="AEB150" s="700"/>
      <c r="AEC150" s="700"/>
      <c r="AED150" s="700"/>
      <c r="AEE150" s="700"/>
      <c r="AEF150" s="700"/>
      <c r="AEG150" s="700"/>
      <c r="AEH150" s="700"/>
      <c r="AEI150" s="700"/>
      <c r="AEJ150" s="700"/>
      <c r="AEK150" s="700"/>
      <c r="AEL150" s="700"/>
      <c r="AEM150" s="700"/>
      <c r="AEN150" s="700"/>
      <c r="AEO150" s="700"/>
      <c r="AEP150" s="700"/>
      <c r="AEQ150" s="700"/>
      <c r="AER150" s="700"/>
      <c r="AES150" s="700"/>
      <c r="AET150" s="700"/>
      <c r="AEU150" s="700"/>
      <c r="AEV150" s="700"/>
      <c r="AEW150" s="700"/>
      <c r="AEX150" s="700"/>
      <c r="AEY150" s="700"/>
      <c r="AEZ150" s="700"/>
      <c r="AFA150" s="700"/>
      <c r="AFB150" s="700"/>
      <c r="AFC150" s="700"/>
      <c r="AFD150" s="700"/>
      <c r="AFE150" s="700"/>
      <c r="AFF150" s="700"/>
      <c r="AFG150" s="700"/>
      <c r="AFH150" s="700"/>
      <c r="AFI150" s="700"/>
      <c r="AFJ150" s="700"/>
      <c r="AFK150" s="700"/>
      <c r="AFL150" s="700"/>
      <c r="AFM150" s="700"/>
      <c r="AFN150" s="700"/>
      <c r="AFO150" s="700"/>
      <c r="AFP150" s="700"/>
      <c r="AFQ150" s="700"/>
      <c r="AFR150" s="700"/>
      <c r="AFS150" s="700"/>
      <c r="AFT150" s="700"/>
      <c r="AFU150" s="700"/>
      <c r="AFV150" s="700"/>
      <c r="AFW150" s="700"/>
      <c r="AFX150" s="700"/>
      <c r="AFY150" s="700"/>
      <c r="AFZ150" s="700"/>
      <c r="AGA150" s="700"/>
      <c r="AGB150" s="700"/>
      <c r="AGC150" s="700"/>
      <c r="AGD150" s="700"/>
      <c r="AGE150" s="700"/>
      <c r="AGF150" s="700"/>
      <c r="AGG150" s="700"/>
      <c r="AGH150" s="700"/>
      <c r="AGI150" s="700"/>
      <c r="AGJ150" s="700"/>
      <c r="AGK150" s="700"/>
      <c r="AGL150" s="700"/>
      <c r="AGM150" s="700"/>
      <c r="AGN150" s="700"/>
      <c r="AGO150" s="700"/>
      <c r="AGP150" s="700"/>
      <c r="AGQ150" s="700"/>
      <c r="AGR150" s="700"/>
      <c r="AGS150" s="700"/>
      <c r="AGT150" s="700"/>
      <c r="AGU150" s="700"/>
      <c r="AGV150" s="700"/>
      <c r="AGW150" s="700"/>
      <c r="AGX150" s="700"/>
      <c r="AGY150" s="700"/>
      <c r="AGZ150" s="700"/>
      <c r="AHA150" s="700"/>
      <c r="AHB150" s="700"/>
      <c r="AHC150" s="700"/>
      <c r="AHD150" s="700"/>
      <c r="AHE150" s="700"/>
      <c r="AHF150" s="700"/>
      <c r="AHG150" s="700"/>
      <c r="AHH150" s="700"/>
      <c r="AHI150" s="700"/>
      <c r="AHJ150" s="700"/>
      <c r="AHK150" s="700"/>
      <c r="AHL150" s="700"/>
      <c r="AHM150" s="700"/>
      <c r="AHN150" s="700"/>
      <c r="AHO150" s="700"/>
      <c r="AHP150" s="700"/>
      <c r="AHQ150" s="700"/>
      <c r="AHR150" s="700"/>
      <c r="AHS150" s="700"/>
      <c r="AHT150" s="700"/>
      <c r="AHU150" s="700"/>
      <c r="AHV150" s="700"/>
      <c r="AHW150" s="700"/>
      <c r="AHX150" s="700"/>
      <c r="AHY150" s="700"/>
      <c r="AHZ150" s="700"/>
      <c r="AIA150" s="700"/>
      <c r="AIB150" s="700"/>
      <c r="AIC150" s="700"/>
      <c r="AID150" s="700"/>
      <c r="AIE150" s="700"/>
      <c r="AIF150" s="700"/>
      <c r="AIG150" s="700"/>
      <c r="AIH150" s="700"/>
      <c r="AII150" s="700"/>
      <c r="AIJ150" s="700"/>
      <c r="AIK150" s="700"/>
      <c r="AIL150" s="700"/>
      <c r="AIM150" s="700"/>
      <c r="AIN150" s="700"/>
      <c r="AIO150" s="700"/>
      <c r="AIP150" s="700"/>
      <c r="AIQ150" s="700"/>
      <c r="AIR150" s="700"/>
      <c r="AIS150" s="700"/>
      <c r="AIT150" s="700"/>
      <c r="AIU150" s="700"/>
      <c r="AIV150" s="700"/>
      <c r="AIW150" s="700"/>
      <c r="AIX150" s="700"/>
      <c r="AIY150" s="700"/>
      <c r="AIZ150" s="700"/>
      <c r="AJA150" s="700"/>
      <c r="AJB150" s="700"/>
      <c r="AJC150" s="700"/>
      <c r="AJD150" s="700"/>
      <c r="AJE150" s="700"/>
      <c r="AJF150" s="700"/>
      <c r="AJG150" s="700"/>
      <c r="AJH150" s="700"/>
      <c r="AJI150" s="700"/>
      <c r="AJJ150" s="700"/>
      <c r="AJK150" s="700"/>
      <c r="AJL150" s="700"/>
      <c r="AJM150" s="700"/>
      <c r="AJN150" s="700"/>
      <c r="AJO150" s="700"/>
      <c r="AJP150" s="700"/>
      <c r="AJQ150" s="700"/>
      <c r="AJR150" s="700"/>
      <c r="AJS150" s="700"/>
      <c r="AJT150" s="700"/>
      <c r="AJU150" s="700"/>
      <c r="AJV150" s="700"/>
      <c r="AJW150" s="700"/>
      <c r="AJX150" s="700"/>
      <c r="AJY150" s="700"/>
      <c r="AJZ150" s="700"/>
      <c r="AKA150" s="700"/>
      <c r="AKB150" s="700"/>
      <c r="AKC150" s="700"/>
      <c r="AKD150" s="700"/>
      <c r="AKE150" s="700"/>
      <c r="AKF150" s="700"/>
      <c r="AKG150" s="700"/>
      <c r="AKH150" s="700"/>
      <c r="AKI150" s="700"/>
      <c r="AKJ150" s="700"/>
      <c r="AKK150" s="700"/>
      <c r="AKL150" s="700"/>
      <c r="AKM150" s="700"/>
      <c r="AKN150" s="700"/>
      <c r="AKO150" s="700"/>
      <c r="AKP150" s="700"/>
      <c r="AKQ150" s="700"/>
      <c r="AKR150" s="700"/>
      <c r="AKS150" s="700"/>
      <c r="AKT150" s="700"/>
      <c r="AKU150" s="700"/>
      <c r="AKV150" s="700"/>
      <c r="AKW150" s="700"/>
      <c r="AKX150" s="700"/>
      <c r="AKY150" s="700"/>
      <c r="AKZ150" s="700"/>
      <c r="ALA150" s="700"/>
      <c r="ALB150" s="700"/>
      <c r="ALC150" s="700"/>
      <c r="ALD150" s="700"/>
      <c r="ALE150" s="700"/>
      <c r="ALF150" s="700"/>
      <c r="ALG150" s="700"/>
      <c r="ALH150" s="700"/>
      <c r="ALI150" s="700"/>
      <c r="ALJ150" s="700"/>
      <c r="ALK150" s="700"/>
      <c r="ALL150" s="700"/>
      <c r="ALM150" s="700"/>
      <c r="ALN150" s="700"/>
      <c r="ALO150" s="700"/>
      <c r="ALP150" s="700"/>
      <c r="ALQ150" s="700"/>
      <c r="ALR150" s="700"/>
      <c r="ALS150" s="700"/>
      <c r="ALT150" s="700"/>
      <c r="ALU150" s="700"/>
      <c r="ALV150" s="700"/>
      <c r="ALW150" s="700"/>
      <c r="ALX150" s="700"/>
      <c r="ALY150" s="700"/>
      <c r="ALZ150" s="700"/>
      <c r="AMA150" s="700"/>
      <c r="AMB150" s="700"/>
      <c r="AMC150" s="700"/>
      <c r="AMD150" s="700"/>
      <c r="AME150" s="700"/>
      <c r="AMF150" s="700"/>
      <c r="AMG150" s="700"/>
      <c r="AMH150" s="700"/>
      <c r="AMI150" s="700"/>
      <c r="AMJ150" s="700"/>
      <c r="AMK150" s="700"/>
      <c r="AML150" s="700"/>
      <c r="AMM150" s="700"/>
      <c r="AMN150" s="700"/>
      <c r="AMO150" s="700"/>
      <c r="AMP150" s="700"/>
      <c r="AMQ150" s="700"/>
      <c r="AMR150" s="700"/>
      <c r="AMS150" s="700"/>
      <c r="AMT150" s="700"/>
      <c r="AMU150" s="700"/>
      <c r="AMV150" s="700"/>
      <c r="AMW150" s="700"/>
      <c r="AMX150" s="700"/>
      <c r="AMY150" s="700"/>
      <c r="AMZ150" s="700"/>
      <c r="ANA150" s="700"/>
      <c r="ANB150" s="700"/>
      <c r="ANC150" s="700"/>
      <c r="AND150" s="700"/>
      <c r="ANE150" s="700"/>
      <c r="ANF150" s="700"/>
      <c r="ANG150" s="700"/>
      <c r="ANH150" s="700"/>
      <c r="ANI150" s="700"/>
      <c r="ANJ150" s="700"/>
      <c r="ANK150" s="700"/>
      <c r="ANL150" s="700"/>
      <c r="ANM150" s="700"/>
      <c r="ANN150" s="700"/>
      <c r="ANO150" s="700"/>
      <c r="ANP150" s="700"/>
      <c r="ANQ150" s="700"/>
      <c r="ANR150" s="700"/>
      <c r="ANS150" s="700"/>
      <c r="ANT150" s="700"/>
      <c r="ANU150" s="700"/>
      <c r="ANV150" s="700"/>
      <c r="ANW150" s="700"/>
      <c r="ANX150" s="700"/>
      <c r="ANY150" s="700"/>
      <c r="ANZ150" s="700"/>
      <c r="AOA150" s="700"/>
      <c r="AOB150" s="700"/>
      <c r="AOC150" s="700"/>
      <c r="AOD150" s="700"/>
      <c r="AOE150" s="700"/>
      <c r="AOF150" s="700"/>
      <c r="AOG150" s="700"/>
      <c r="AOH150" s="700"/>
      <c r="AOI150" s="700"/>
      <c r="AOJ150" s="700"/>
      <c r="AOK150" s="700"/>
      <c r="AOL150" s="700"/>
      <c r="AOM150" s="700"/>
      <c r="AON150" s="700"/>
      <c r="AOO150" s="700"/>
      <c r="AOP150" s="700"/>
      <c r="AOQ150" s="700"/>
      <c r="AOR150" s="700"/>
      <c r="AOS150" s="700"/>
      <c r="AOT150" s="700"/>
      <c r="AOU150" s="700"/>
      <c r="AOV150" s="700"/>
      <c r="AOW150" s="700"/>
      <c r="AOX150" s="700"/>
      <c r="AOY150" s="700"/>
      <c r="AOZ150" s="700"/>
      <c r="APA150" s="700"/>
      <c r="APB150" s="700"/>
      <c r="APC150" s="700"/>
      <c r="APD150" s="700"/>
      <c r="APE150" s="700"/>
      <c r="APF150" s="700"/>
      <c r="APG150" s="700"/>
      <c r="APH150" s="700"/>
      <c r="API150" s="700"/>
      <c r="APJ150" s="700"/>
      <c r="APK150" s="700"/>
      <c r="APL150" s="700"/>
      <c r="APM150" s="700"/>
      <c r="APN150" s="700"/>
      <c r="APO150" s="700"/>
      <c r="APP150" s="700"/>
      <c r="APQ150" s="700"/>
      <c r="APR150" s="700"/>
      <c r="APS150" s="700"/>
      <c r="APT150" s="700"/>
      <c r="APU150" s="700"/>
      <c r="APV150" s="700"/>
      <c r="APW150" s="700"/>
      <c r="APX150" s="700"/>
      <c r="APY150" s="700"/>
      <c r="APZ150" s="700"/>
      <c r="AQA150" s="700"/>
      <c r="AQB150" s="700"/>
      <c r="AQC150" s="700"/>
      <c r="AQD150" s="700"/>
      <c r="AQE150" s="700"/>
      <c r="AQF150" s="700"/>
      <c r="AQG150" s="700"/>
      <c r="AQH150" s="700"/>
      <c r="AQI150" s="700"/>
      <c r="AQJ150" s="700"/>
      <c r="AQK150" s="700"/>
      <c r="AQL150" s="700"/>
      <c r="AQM150" s="700"/>
      <c r="AQN150" s="700"/>
      <c r="AQO150" s="700"/>
      <c r="AQP150" s="700"/>
      <c r="AQQ150" s="700"/>
      <c r="AQR150" s="700"/>
      <c r="AQS150" s="700"/>
      <c r="AQT150" s="700"/>
      <c r="AQU150" s="700"/>
      <c r="AQV150" s="700"/>
      <c r="AQW150" s="700"/>
      <c r="AQX150" s="700"/>
      <c r="AQY150" s="700"/>
      <c r="AQZ150" s="700"/>
      <c r="ARA150" s="700"/>
      <c r="ARB150" s="700"/>
      <c r="ARC150" s="700"/>
      <c r="ARD150" s="700"/>
      <c r="ARE150" s="700"/>
      <c r="ARF150" s="700"/>
      <c r="ARG150" s="700"/>
      <c r="ARH150" s="700"/>
      <c r="ARI150" s="700"/>
      <c r="ARJ150" s="700"/>
      <c r="ARK150" s="700"/>
      <c r="ARL150" s="700"/>
      <c r="ARM150" s="700"/>
      <c r="ARN150" s="700"/>
      <c r="ARO150" s="700"/>
      <c r="ARP150" s="700"/>
      <c r="ARQ150" s="700"/>
      <c r="ARR150" s="700"/>
      <c r="ARS150" s="700"/>
      <c r="ART150" s="700"/>
      <c r="ARU150" s="700"/>
      <c r="ARV150" s="700"/>
      <c r="ARW150" s="700"/>
      <c r="ARX150" s="700"/>
      <c r="ARY150" s="700"/>
      <c r="ARZ150" s="700"/>
      <c r="ASA150" s="700"/>
      <c r="ASB150" s="700"/>
      <c r="ASC150" s="700"/>
      <c r="ASD150" s="700"/>
      <c r="ASE150" s="700"/>
      <c r="ASF150" s="700"/>
      <c r="ASG150" s="700"/>
      <c r="ASH150" s="700"/>
      <c r="ASI150" s="700"/>
      <c r="ASJ150" s="700"/>
      <c r="ASK150" s="700"/>
      <c r="ASL150" s="700"/>
      <c r="ASM150" s="700"/>
      <c r="ASN150" s="700"/>
      <c r="ASO150" s="700"/>
      <c r="ASP150" s="700"/>
      <c r="ASQ150" s="700"/>
      <c r="ASR150" s="700"/>
      <c r="ASS150" s="700"/>
      <c r="AST150" s="700"/>
      <c r="ASU150" s="700"/>
      <c r="ASV150" s="700"/>
      <c r="ASW150" s="700"/>
      <c r="ASX150" s="700"/>
      <c r="ASY150" s="700"/>
      <c r="ASZ150" s="700"/>
      <c r="ATA150" s="700"/>
      <c r="ATB150" s="700"/>
      <c r="ATC150" s="700"/>
      <c r="ATD150" s="700"/>
      <c r="ATE150" s="700"/>
      <c r="ATF150" s="700"/>
      <c r="ATG150" s="700"/>
      <c r="ATH150" s="700"/>
      <c r="ATI150" s="700"/>
      <c r="ATJ150" s="700"/>
      <c r="ATK150" s="700"/>
      <c r="ATL150" s="700"/>
      <c r="ATM150" s="700"/>
      <c r="ATN150" s="700"/>
      <c r="ATO150" s="700"/>
      <c r="ATP150" s="700"/>
      <c r="ATQ150" s="700"/>
      <c r="ATR150" s="700"/>
      <c r="ATS150" s="700"/>
      <c r="ATT150" s="700"/>
      <c r="ATU150" s="700"/>
      <c r="ATV150" s="700"/>
      <c r="ATW150" s="700"/>
      <c r="ATX150" s="700"/>
      <c r="ATY150" s="700"/>
      <c r="ATZ150" s="700"/>
      <c r="AUA150" s="700"/>
      <c r="AUB150" s="700"/>
      <c r="AUC150" s="700"/>
      <c r="AUD150" s="700"/>
      <c r="AUE150" s="700"/>
      <c r="AUF150" s="700"/>
      <c r="AUG150" s="700"/>
      <c r="AUH150" s="700"/>
      <c r="AUI150" s="700"/>
      <c r="AUJ150" s="700"/>
      <c r="AUK150" s="700"/>
      <c r="AUL150" s="700"/>
      <c r="AUM150" s="700"/>
      <c r="AUN150" s="700"/>
      <c r="AUO150" s="700"/>
      <c r="AUP150" s="700"/>
      <c r="AUQ150" s="700"/>
      <c r="AUR150" s="700"/>
      <c r="AUS150" s="700"/>
      <c r="AUT150" s="700"/>
      <c r="AUU150" s="700"/>
      <c r="AUV150" s="700"/>
      <c r="AUW150" s="700"/>
      <c r="AUX150" s="700"/>
      <c r="AUY150" s="700"/>
      <c r="AUZ150" s="700"/>
      <c r="AVA150" s="700"/>
      <c r="AVB150" s="700"/>
      <c r="AVC150" s="700"/>
      <c r="AVD150" s="700"/>
      <c r="AVE150" s="700"/>
      <c r="AVF150" s="700"/>
      <c r="AVG150" s="700"/>
      <c r="AVH150" s="700"/>
      <c r="AVI150" s="700"/>
      <c r="AVJ150" s="700"/>
      <c r="AVK150" s="700"/>
      <c r="AVL150" s="700"/>
      <c r="AVM150" s="700"/>
      <c r="AVN150" s="700"/>
      <c r="AVO150" s="700"/>
      <c r="AVP150" s="700"/>
      <c r="AVQ150" s="700"/>
      <c r="AVR150" s="700"/>
      <c r="AVS150" s="700"/>
      <c r="AVT150" s="700"/>
      <c r="AVU150" s="700"/>
      <c r="AVV150" s="700"/>
      <c r="AVW150" s="700"/>
      <c r="AVX150" s="700"/>
      <c r="AVY150" s="700"/>
      <c r="AVZ150" s="700"/>
      <c r="AWA150" s="700"/>
      <c r="AWB150" s="700"/>
      <c r="AWC150" s="700"/>
      <c r="AWD150" s="700"/>
      <c r="AWE150" s="700"/>
      <c r="AWF150" s="700"/>
      <c r="AWG150" s="700"/>
      <c r="AWH150" s="700"/>
      <c r="AWI150" s="700"/>
      <c r="AWJ150" s="700"/>
      <c r="AWK150" s="700"/>
      <c r="AWL150" s="700"/>
      <c r="AWM150" s="700"/>
      <c r="AWN150" s="700"/>
      <c r="AWO150" s="700"/>
      <c r="AWP150" s="700"/>
      <c r="AWQ150" s="700"/>
      <c r="AWR150" s="700"/>
      <c r="AWS150" s="700"/>
      <c r="AWT150" s="700"/>
      <c r="AWU150" s="700"/>
      <c r="AWV150" s="700"/>
      <c r="AWW150" s="700"/>
      <c r="AWX150" s="700"/>
      <c r="AWY150" s="700"/>
      <c r="AWZ150" s="700"/>
      <c r="AXA150" s="700"/>
      <c r="AXB150" s="700"/>
      <c r="AXC150" s="700"/>
      <c r="AXD150" s="700"/>
      <c r="AXE150" s="700"/>
      <c r="AXF150" s="700"/>
      <c r="AXG150" s="700"/>
      <c r="AXH150" s="700"/>
      <c r="AXI150" s="700"/>
      <c r="AXJ150" s="700"/>
      <c r="AXK150" s="700"/>
      <c r="AXL150" s="700"/>
      <c r="AXM150" s="700"/>
      <c r="AXN150" s="700"/>
      <c r="AXO150" s="700"/>
      <c r="AXP150" s="700"/>
      <c r="AXQ150" s="700"/>
      <c r="AXR150" s="700"/>
      <c r="AXS150" s="700"/>
      <c r="AXT150" s="700"/>
      <c r="AXU150" s="700"/>
      <c r="AXV150" s="700"/>
      <c r="AXW150" s="700"/>
      <c r="AXX150" s="700"/>
      <c r="AXY150" s="700"/>
      <c r="AXZ150" s="700"/>
      <c r="AYA150" s="700"/>
      <c r="AYB150" s="700"/>
      <c r="AYC150" s="700"/>
      <c r="AYD150" s="700"/>
      <c r="AYE150" s="700"/>
      <c r="AYF150" s="700"/>
      <c r="AYG150" s="700"/>
      <c r="AYH150" s="700"/>
      <c r="AYI150" s="700"/>
      <c r="AYJ150" s="700"/>
      <c r="AYK150" s="700"/>
      <c r="AYL150" s="700"/>
      <c r="AYM150" s="700"/>
      <c r="AYN150" s="700"/>
      <c r="AYO150" s="700"/>
      <c r="AYP150" s="700"/>
      <c r="AYQ150" s="700"/>
      <c r="AYR150" s="700"/>
      <c r="AYS150" s="700"/>
      <c r="AYT150" s="700"/>
      <c r="AYU150" s="700"/>
      <c r="AYV150" s="700"/>
      <c r="AYW150" s="700"/>
      <c r="AYX150" s="700"/>
      <c r="AYY150" s="700"/>
      <c r="AYZ150" s="700"/>
      <c r="AZA150" s="700"/>
      <c r="AZB150" s="700"/>
      <c r="AZC150" s="700"/>
      <c r="AZD150" s="700"/>
      <c r="AZE150" s="700"/>
      <c r="AZF150" s="700"/>
      <c r="AZG150" s="700"/>
      <c r="AZH150" s="700"/>
      <c r="AZI150" s="700"/>
      <c r="AZJ150" s="700"/>
      <c r="AZK150" s="700"/>
      <c r="AZL150" s="700"/>
      <c r="AZM150" s="700"/>
      <c r="AZN150" s="700"/>
      <c r="AZO150" s="700"/>
      <c r="AZP150" s="700"/>
      <c r="AZQ150" s="700"/>
      <c r="AZR150" s="700"/>
      <c r="AZS150" s="700"/>
      <c r="AZT150" s="700"/>
      <c r="AZU150" s="700"/>
      <c r="AZV150" s="700"/>
      <c r="AZW150" s="700"/>
      <c r="AZX150" s="700"/>
      <c r="AZY150" s="700"/>
      <c r="AZZ150" s="700"/>
      <c r="BAA150" s="700"/>
      <c r="BAB150" s="700"/>
      <c r="BAC150" s="700"/>
      <c r="BAD150" s="700"/>
      <c r="BAE150" s="700"/>
      <c r="BAF150" s="700"/>
      <c r="BAG150" s="700"/>
      <c r="BAH150" s="700"/>
      <c r="BAI150" s="700"/>
      <c r="BAJ150" s="700"/>
      <c r="BAK150" s="700"/>
      <c r="BAL150" s="700"/>
      <c r="BAM150" s="700"/>
      <c r="BAN150" s="700"/>
      <c r="BAO150" s="700"/>
      <c r="BAP150" s="700"/>
      <c r="BAQ150" s="700"/>
      <c r="BAR150" s="700"/>
      <c r="BAS150" s="700"/>
      <c r="BAT150" s="700"/>
      <c r="BAU150" s="700"/>
      <c r="BAV150" s="700"/>
      <c r="BAW150" s="700"/>
      <c r="BAX150" s="700"/>
      <c r="BAY150" s="700"/>
      <c r="BAZ150" s="700"/>
      <c r="BBA150" s="700"/>
      <c r="BBB150" s="700"/>
      <c r="BBC150" s="700"/>
      <c r="BBD150" s="700"/>
      <c r="BBE150" s="700"/>
      <c r="BBF150" s="700"/>
      <c r="BBG150" s="700"/>
      <c r="BBH150" s="700"/>
      <c r="BBI150" s="700"/>
      <c r="BBJ150" s="700"/>
      <c r="BBK150" s="700"/>
      <c r="BBL150" s="700"/>
      <c r="BBM150" s="700"/>
      <c r="BBN150" s="700"/>
      <c r="BBO150" s="700"/>
      <c r="BBP150" s="700"/>
      <c r="BBQ150" s="700"/>
      <c r="BBR150" s="700"/>
      <c r="BBS150" s="700"/>
      <c r="BBT150" s="700"/>
      <c r="BBU150" s="700"/>
      <c r="BBV150" s="700"/>
      <c r="BBW150" s="700"/>
      <c r="BBX150" s="700"/>
      <c r="BBY150" s="700"/>
      <c r="BBZ150" s="700"/>
      <c r="BCA150" s="700"/>
      <c r="BCB150" s="700"/>
      <c r="BCC150" s="700"/>
      <c r="BCD150" s="700"/>
      <c r="BCE150" s="700"/>
      <c r="BCF150" s="700"/>
      <c r="BCG150" s="700"/>
      <c r="BCH150" s="700"/>
      <c r="BCI150" s="700"/>
      <c r="BCJ150" s="700"/>
      <c r="BCK150" s="700"/>
      <c r="BCL150" s="700"/>
      <c r="BCM150" s="700"/>
      <c r="BCN150" s="700"/>
      <c r="BCO150" s="700"/>
      <c r="BCP150" s="700"/>
      <c r="BCQ150" s="700"/>
      <c r="BCR150" s="700"/>
      <c r="BCS150" s="700"/>
      <c r="BCT150" s="700"/>
      <c r="BCU150" s="700"/>
      <c r="BCV150" s="700"/>
      <c r="BCW150" s="700"/>
      <c r="BCX150" s="700"/>
      <c r="BCY150" s="700"/>
      <c r="BCZ150" s="700"/>
      <c r="BDA150" s="700"/>
      <c r="BDB150" s="700"/>
      <c r="BDC150" s="700"/>
      <c r="BDD150" s="700"/>
      <c r="BDE150" s="700"/>
      <c r="BDF150" s="700"/>
      <c r="BDG150" s="700"/>
      <c r="BDH150" s="700"/>
      <c r="BDI150" s="700"/>
      <c r="BDJ150" s="700"/>
      <c r="BDK150" s="700"/>
      <c r="BDL150" s="700"/>
      <c r="BDM150" s="700"/>
      <c r="BDN150" s="700"/>
      <c r="BDO150" s="700"/>
      <c r="BDP150" s="700"/>
      <c r="BDQ150" s="700"/>
      <c r="BDR150" s="700"/>
      <c r="BDS150" s="700"/>
      <c r="BDT150" s="700"/>
      <c r="BDU150" s="700"/>
      <c r="BDV150" s="700"/>
      <c r="BDW150" s="700"/>
      <c r="BDX150" s="700"/>
      <c r="BDY150" s="700"/>
      <c r="BDZ150" s="700"/>
      <c r="BEA150" s="700"/>
      <c r="BEB150" s="700"/>
      <c r="BEC150" s="700"/>
      <c r="BED150" s="700"/>
      <c r="BEE150" s="700"/>
      <c r="BEF150" s="700"/>
      <c r="BEG150" s="700"/>
      <c r="BEH150" s="700"/>
      <c r="BEI150" s="700"/>
      <c r="BEJ150" s="700"/>
      <c r="BEK150" s="700"/>
      <c r="BEL150" s="700"/>
      <c r="BEM150" s="700"/>
      <c r="BEN150" s="700"/>
      <c r="BEO150" s="700"/>
      <c r="BEP150" s="700"/>
      <c r="BEQ150" s="700"/>
      <c r="BER150" s="700"/>
      <c r="BES150" s="700"/>
      <c r="BET150" s="700"/>
      <c r="BEU150" s="700"/>
      <c r="BEV150" s="700"/>
      <c r="BEW150" s="700"/>
      <c r="BEX150" s="700"/>
      <c r="BEY150" s="700"/>
      <c r="BEZ150" s="700"/>
      <c r="BFA150" s="700"/>
      <c r="BFB150" s="700"/>
      <c r="BFC150" s="700"/>
      <c r="BFD150" s="700"/>
      <c r="BFE150" s="700"/>
      <c r="BFF150" s="700"/>
      <c r="BFG150" s="700"/>
      <c r="BFH150" s="700"/>
      <c r="BFI150" s="700"/>
      <c r="BFJ150" s="700"/>
      <c r="BFK150" s="700"/>
      <c r="BFL150" s="700"/>
      <c r="BFM150" s="700"/>
      <c r="BFN150" s="700"/>
      <c r="BFO150" s="700"/>
      <c r="BFP150" s="700"/>
      <c r="BFQ150" s="700"/>
      <c r="BFR150" s="700"/>
      <c r="BFS150" s="700"/>
      <c r="BFT150" s="700"/>
      <c r="BFU150" s="700"/>
      <c r="BFV150" s="700"/>
      <c r="BFW150" s="700"/>
      <c r="BFX150" s="700"/>
      <c r="BFY150" s="700"/>
      <c r="BFZ150" s="700"/>
      <c r="BGA150" s="700"/>
      <c r="BGB150" s="700"/>
      <c r="BGC150" s="700"/>
      <c r="BGD150" s="700"/>
      <c r="BGE150" s="700"/>
      <c r="BGF150" s="700"/>
      <c r="BGG150" s="700"/>
      <c r="BGH150" s="700"/>
      <c r="BGI150" s="700"/>
      <c r="BGJ150" s="700"/>
      <c r="BGK150" s="700"/>
      <c r="BGL150" s="700"/>
      <c r="BGM150" s="700"/>
      <c r="BGN150" s="700"/>
      <c r="BGO150" s="700"/>
      <c r="BGP150" s="700"/>
      <c r="BGQ150" s="700"/>
      <c r="BGR150" s="700"/>
      <c r="BGS150" s="700"/>
      <c r="BGT150" s="700"/>
      <c r="BGU150" s="700"/>
      <c r="BGV150" s="700"/>
      <c r="BGW150" s="700"/>
      <c r="BGX150" s="700"/>
      <c r="BGY150" s="700"/>
      <c r="BGZ150" s="700"/>
      <c r="BHA150" s="700"/>
      <c r="BHB150" s="700"/>
      <c r="BHC150" s="700"/>
      <c r="BHD150" s="700"/>
      <c r="BHE150" s="700"/>
      <c r="BHF150" s="700"/>
      <c r="BHG150" s="700"/>
      <c r="BHH150" s="700"/>
      <c r="BHI150" s="700"/>
      <c r="BHJ150" s="700"/>
      <c r="BHK150" s="700"/>
      <c r="BHL150" s="700"/>
      <c r="BHM150" s="700"/>
      <c r="BHN150" s="700"/>
      <c r="BHO150" s="700"/>
      <c r="BHP150" s="700"/>
      <c r="BHQ150" s="700"/>
      <c r="BHR150" s="700"/>
      <c r="BHS150" s="700"/>
      <c r="BHT150" s="700"/>
      <c r="BHU150" s="700"/>
      <c r="BHV150" s="700"/>
      <c r="BHW150" s="700"/>
      <c r="BHX150" s="700"/>
      <c r="BHY150" s="700"/>
      <c r="BHZ150" s="700"/>
      <c r="BIA150" s="700"/>
      <c r="BIB150" s="700"/>
      <c r="BIC150" s="700"/>
      <c r="BID150" s="700"/>
      <c r="BIE150" s="700"/>
      <c r="BIF150" s="700"/>
      <c r="BIG150" s="700"/>
      <c r="BIH150" s="700"/>
      <c r="BII150" s="700"/>
      <c r="BIJ150" s="700"/>
      <c r="BIK150" s="700"/>
      <c r="BIL150" s="700"/>
      <c r="BIM150" s="700"/>
      <c r="BIN150" s="700"/>
      <c r="BIO150" s="700"/>
      <c r="BIP150" s="700"/>
      <c r="BIQ150" s="700"/>
      <c r="BIR150" s="700"/>
      <c r="BIS150" s="700"/>
      <c r="BIT150" s="700"/>
      <c r="BIU150" s="700"/>
      <c r="BIV150" s="700"/>
      <c r="BIW150" s="700"/>
      <c r="BIX150" s="700"/>
      <c r="BIY150" s="700"/>
      <c r="BIZ150" s="700"/>
      <c r="BJA150" s="700"/>
      <c r="BJB150" s="700"/>
      <c r="BJC150" s="700"/>
      <c r="BJD150" s="700"/>
      <c r="BJE150" s="700"/>
      <c r="BJF150" s="700"/>
      <c r="BJG150" s="700"/>
      <c r="BJH150" s="700"/>
      <c r="BJI150" s="700"/>
      <c r="BJJ150" s="700"/>
      <c r="BJK150" s="700"/>
      <c r="BJL150" s="700"/>
      <c r="BJM150" s="700"/>
      <c r="BJN150" s="700"/>
      <c r="BJO150" s="700"/>
      <c r="BJP150" s="700"/>
      <c r="BJQ150" s="700"/>
      <c r="BJR150" s="700"/>
      <c r="BJS150" s="700"/>
      <c r="BJT150" s="700"/>
      <c r="BJU150" s="700"/>
      <c r="BJV150" s="700"/>
      <c r="BJW150" s="700"/>
      <c r="BJX150" s="700"/>
      <c r="BJY150" s="700"/>
      <c r="BJZ150" s="700"/>
      <c r="BKA150" s="700"/>
      <c r="BKB150" s="700"/>
      <c r="BKC150" s="700"/>
      <c r="BKD150" s="700"/>
      <c r="BKE150" s="700"/>
      <c r="BKF150" s="700"/>
      <c r="BKG150" s="700"/>
      <c r="BKH150" s="700"/>
      <c r="BKI150" s="700"/>
      <c r="BKJ150" s="700"/>
      <c r="BKK150" s="700"/>
      <c r="BKL150" s="700"/>
      <c r="BKM150" s="700"/>
      <c r="BKN150" s="700"/>
      <c r="BKO150" s="700"/>
      <c r="BKP150" s="700"/>
      <c r="BKQ150" s="700"/>
      <c r="BKR150" s="700"/>
      <c r="BKS150" s="700"/>
      <c r="BKT150" s="700"/>
      <c r="BKU150" s="700"/>
      <c r="BKV150" s="700"/>
      <c r="BKW150" s="700"/>
      <c r="BKX150" s="700"/>
      <c r="BKY150" s="700"/>
      <c r="BKZ150" s="700"/>
      <c r="BLA150" s="700"/>
      <c r="BLB150" s="700"/>
      <c r="BLC150" s="700"/>
      <c r="BLD150" s="700"/>
      <c r="BLE150" s="700"/>
      <c r="BLF150" s="700"/>
      <c r="BLG150" s="700"/>
      <c r="BLH150" s="700"/>
      <c r="BLI150" s="700"/>
      <c r="BLJ150" s="700"/>
      <c r="BLK150" s="700"/>
      <c r="BLL150" s="700"/>
      <c r="BLM150" s="700"/>
      <c r="BLN150" s="700"/>
      <c r="BLO150" s="700"/>
      <c r="BLP150" s="700"/>
      <c r="BLQ150" s="700"/>
      <c r="BLR150" s="700"/>
      <c r="BLS150" s="700"/>
      <c r="BLT150" s="700"/>
      <c r="BLU150" s="700"/>
      <c r="BLV150" s="700"/>
      <c r="BLW150" s="700"/>
      <c r="BLX150" s="700"/>
      <c r="BLY150" s="700"/>
      <c r="BLZ150" s="700"/>
      <c r="BMA150" s="700"/>
      <c r="BMB150" s="700"/>
      <c r="BMC150" s="700"/>
      <c r="BMD150" s="700"/>
      <c r="BME150" s="700"/>
      <c r="BMF150" s="700"/>
      <c r="BMG150" s="700"/>
      <c r="BMH150" s="700"/>
      <c r="BMI150" s="700"/>
      <c r="BMJ150" s="700"/>
      <c r="BMK150" s="700"/>
      <c r="BML150" s="700"/>
      <c r="BMM150" s="700"/>
      <c r="BMN150" s="700"/>
      <c r="BMO150" s="700"/>
      <c r="BMP150" s="700"/>
      <c r="BMQ150" s="700"/>
      <c r="BMR150" s="700"/>
      <c r="BMS150" s="700"/>
      <c r="BMT150" s="700"/>
      <c r="BMU150" s="700"/>
      <c r="BMV150" s="700"/>
      <c r="BMW150" s="700"/>
      <c r="BMX150" s="700"/>
      <c r="BMY150" s="700"/>
      <c r="BMZ150" s="700"/>
      <c r="BNA150" s="700"/>
      <c r="BNB150" s="700"/>
      <c r="BNC150" s="700"/>
      <c r="BND150" s="700"/>
      <c r="BNE150" s="700"/>
      <c r="BNF150" s="700"/>
      <c r="BNG150" s="700"/>
      <c r="BNH150" s="700"/>
      <c r="BNI150" s="700"/>
      <c r="BNJ150" s="700"/>
      <c r="BNK150" s="700"/>
      <c r="BNL150" s="700"/>
      <c r="BNM150" s="700"/>
      <c r="BNN150" s="700"/>
      <c r="BNO150" s="700"/>
      <c r="BNP150" s="700"/>
      <c r="BNQ150" s="700"/>
      <c r="BNR150" s="700"/>
      <c r="BNS150" s="700"/>
      <c r="BNT150" s="700"/>
      <c r="BNU150" s="700"/>
      <c r="BNV150" s="700"/>
      <c r="BNW150" s="700"/>
      <c r="BNX150" s="700"/>
      <c r="BNY150" s="700"/>
      <c r="BNZ150" s="700"/>
      <c r="BOA150" s="700"/>
      <c r="BOB150" s="700"/>
      <c r="BOC150" s="700"/>
      <c r="BOD150" s="700"/>
      <c r="BOE150" s="700"/>
      <c r="BOF150" s="700"/>
      <c r="BOG150" s="700"/>
      <c r="BOH150" s="700"/>
      <c r="BOI150" s="700"/>
      <c r="BOJ150" s="700"/>
      <c r="BOK150" s="700"/>
      <c r="BOL150" s="700"/>
      <c r="BOM150" s="700"/>
      <c r="BON150" s="700"/>
      <c r="BOO150" s="700"/>
      <c r="BOP150" s="700"/>
      <c r="BOQ150" s="700"/>
      <c r="BOR150" s="700"/>
      <c r="BOS150" s="700"/>
      <c r="BOT150" s="700"/>
      <c r="BOU150" s="700"/>
      <c r="BOV150" s="700"/>
      <c r="BOW150" s="700"/>
      <c r="BOX150" s="700"/>
      <c r="BOY150" s="700"/>
      <c r="BOZ150" s="700"/>
      <c r="BPA150" s="700"/>
      <c r="BPB150" s="700"/>
      <c r="BPC150" s="700"/>
      <c r="BPD150" s="700"/>
      <c r="BPE150" s="700"/>
      <c r="BPF150" s="700"/>
      <c r="BPG150" s="700"/>
      <c r="BPH150" s="700"/>
      <c r="BPI150" s="700"/>
      <c r="BPJ150" s="700"/>
      <c r="BPK150" s="700"/>
      <c r="BPL150" s="700"/>
      <c r="BPM150" s="700"/>
      <c r="BPN150" s="700"/>
      <c r="BPO150" s="700"/>
      <c r="BPP150" s="700"/>
      <c r="BPQ150" s="700"/>
      <c r="BPR150" s="700"/>
      <c r="BPS150" s="700"/>
      <c r="BPT150" s="700"/>
      <c r="BPU150" s="700"/>
      <c r="BPV150" s="700"/>
      <c r="BPW150" s="700"/>
      <c r="BPX150" s="700"/>
      <c r="BPY150" s="700"/>
      <c r="BPZ150" s="700"/>
      <c r="BQA150" s="700"/>
      <c r="BQB150" s="700"/>
      <c r="BQC150" s="700"/>
      <c r="BQD150" s="700"/>
      <c r="BQE150" s="700"/>
      <c r="BQF150" s="700"/>
      <c r="BQG150" s="700"/>
      <c r="BQH150" s="700"/>
      <c r="BQI150" s="700"/>
      <c r="BQJ150" s="700"/>
      <c r="BQK150" s="700"/>
      <c r="BQL150" s="700"/>
      <c r="BQM150" s="700"/>
      <c r="BQN150" s="700"/>
      <c r="BQO150" s="700"/>
      <c r="BQP150" s="700"/>
      <c r="BQQ150" s="700"/>
      <c r="BQR150" s="700"/>
      <c r="BQS150" s="700"/>
      <c r="BQT150" s="700"/>
      <c r="BQU150" s="700"/>
      <c r="BQV150" s="700"/>
      <c r="BQW150" s="700"/>
      <c r="BQX150" s="700"/>
      <c r="BQY150" s="700"/>
      <c r="BQZ150" s="700"/>
      <c r="BRA150" s="700"/>
      <c r="BRB150" s="700"/>
      <c r="BRC150" s="700"/>
      <c r="BRD150" s="700"/>
      <c r="BRE150" s="700"/>
      <c r="BRF150" s="700"/>
      <c r="BRG150" s="700"/>
      <c r="BRH150" s="700"/>
      <c r="BRI150" s="700"/>
      <c r="BRJ150" s="700"/>
      <c r="BRK150" s="700"/>
      <c r="BRL150" s="700"/>
      <c r="BRM150" s="700"/>
      <c r="BRN150" s="700"/>
      <c r="BRO150" s="700"/>
      <c r="BRP150" s="700"/>
      <c r="BRQ150" s="700"/>
      <c r="BRR150" s="700"/>
      <c r="BRS150" s="700"/>
      <c r="BRT150" s="700"/>
      <c r="BRU150" s="700"/>
      <c r="BRV150" s="700"/>
      <c r="BRW150" s="700"/>
      <c r="BRX150" s="700"/>
      <c r="BRY150" s="700"/>
      <c r="BRZ150" s="700"/>
      <c r="BSA150" s="700"/>
      <c r="BSB150" s="700"/>
      <c r="BSC150" s="700"/>
      <c r="BSD150" s="700"/>
      <c r="BSE150" s="700"/>
      <c r="BSF150" s="700"/>
      <c r="BSG150" s="700"/>
      <c r="BSH150" s="700"/>
      <c r="BSI150" s="700"/>
      <c r="BSJ150" s="700"/>
      <c r="BSK150" s="700"/>
      <c r="BSL150" s="700"/>
      <c r="BSM150" s="700"/>
      <c r="BSN150" s="700"/>
      <c r="BSO150" s="700"/>
      <c r="BSP150" s="700"/>
      <c r="BSQ150" s="700"/>
      <c r="BSR150" s="700"/>
      <c r="BSS150" s="700"/>
      <c r="BST150" s="700"/>
      <c r="BSU150" s="700"/>
      <c r="BSV150" s="700"/>
      <c r="BSW150" s="700"/>
      <c r="BSX150" s="700"/>
      <c r="BSY150" s="700"/>
      <c r="BSZ150" s="700"/>
      <c r="BTA150" s="700"/>
      <c r="BTB150" s="700"/>
      <c r="BTC150" s="700"/>
      <c r="BTD150" s="700"/>
      <c r="BTE150" s="700"/>
      <c r="BTF150" s="700"/>
      <c r="BTG150" s="700"/>
      <c r="BTH150" s="700"/>
      <c r="BTI150" s="700"/>
      <c r="BTJ150" s="700"/>
      <c r="BTK150" s="700"/>
      <c r="BTL150" s="700"/>
      <c r="BTM150" s="700"/>
      <c r="BTN150" s="700"/>
      <c r="BTO150" s="700"/>
      <c r="BTP150" s="700"/>
      <c r="BTQ150" s="700"/>
      <c r="BTR150" s="700"/>
      <c r="BTS150" s="700"/>
      <c r="BTT150" s="700"/>
      <c r="BTU150" s="700"/>
      <c r="BTV150" s="700"/>
      <c r="BTW150" s="700"/>
      <c r="BTX150" s="700"/>
      <c r="BTY150" s="700"/>
      <c r="BTZ150" s="700"/>
      <c r="BUA150" s="700"/>
      <c r="BUB150" s="700"/>
      <c r="BUC150" s="700"/>
      <c r="BUD150" s="700"/>
      <c r="BUE150" s="700"/>
      <c r="BUF150" s="700"/>
      <c r="BUG150" s="700"/>
      <c r="BUH150" s="700"/>
      <c r="BUI150" s="700"/>
      <c r="BUJ150" s="700"/>
      <c r="BUK150" s="700"/>
      <c r="BUL150" s="700"/>
      <c r="BUM150" s="700"/>
      <c r="BUN150" s="700"/>
      <c r="BUO150" s="700"/>
      <c r="BUP150" s="700"/>
      <c r="BUQ150" s="700"/>
      <c r="BUR150" s="700"/>
      <c r="BUS150" s="700"/>
      <c r="BUT150" s="700"/>
      <c r="BUU150" s="700"/>
      <c r="BUV150" s="700"/>
      <c r="BUW150" s="700"/>
      <c r="BUX150" s="700"/>
      <c r="BUY150" s="700"/>
      <c r="BUZ150" s="700"/>
      <c r="BVA150" s="700"/>
      <c r="BVB150" s="700"/>
      <c r="BVC150" s="700"/>
      <c r="BVD150" s="700"/>
      <c r="BVE150" s="700"/>
      <c r="BVF150" s="700"/>
      <c r="BVG150" s="700"/>
      <c r="BVH150" s="700"/>
      <c r="BVI150" s="700"/>
      <c r="BVJ150" s="700"/>
      <c r="BVK150" s="700"/>
      <c r="BVL150" s="700"/>
      <c r="BVM150" s="700"/>
      <c r="BVN150" s="700"/>
      <c r="BVO150" s="700"/>
      <c r="BVP150" s="700"/>
      <c r="BVQ150" s="700"/>
      <c r="BVR150" s="700"/>
      <c r="BVS150" s="700"/>
      <c r="BVT150" s="700"/>
      <c r="BVU150" s="700"/>
      <c r="BVV150" s="700"/>
      <c r="BVW150" s="700"/>
      <c r="BVX150" s="700"/>
      <c r="BVY150" s="700"/>
      <c r="BVZ150" s="700"/>
      <c r="BWA150" s="700"/>
      <c r="BWB150" s="700"/>
      <c r="BWC150" s="700"/>
      <c r="BWD150" s="700"/>
      <c r="BWE150" s="700"/>
      <c r="BWF150" s="700"/>
      <c r="BWG150" s="700"/>
      <c r="BWH150" s="700"/>
      <c r="BWI150" s="700"/>
      <c r="BWJ150" s="700"/>
      <c r="BWK150" s="700"/>
      <c r="BWL150" s="700"/>
      <c r="BWM150" s="700"/>
      <c r="BWN150" s="700"/>
      <c r="BWO150" s="700"/>
      <c r="BWP150" s="700"/>
      <c r="BWQ150" s="700"/>
      <c r="BWR150" s="700"/>
      <c r="BWS150" s="700"/>
      <c r="BWT150" s="700"/>
      <c r="BWU150" s="700"/>
      <c r="BWV150" s="700"/>
      <c r="BWW150" s="700"/>
      <c r="BWX150" s="700"/>
      <c r="BWY150" s="700"/>
      <c r="BWZ150" s="700"/>
      <c r="BXA150" s="700"/>
      <c r="BXB150" s="700"/>
      <c r="BXC150" s="700"/>
      <c r="BXD150" s="700"/>
      <c r="BXE150" s="700"/>
      <c r="BXF150" s="700"/>
      <c r="BXG150" s="700"/>
      <c r="BXH150" s="700"/>
      <c r="BXI150" s="700"/>
      <c r="BXJ150" s="700"/>
      <c r="BXK150" s="700"/>
      <c r="BXL150" s="700"/>
      <c r="BXM150" s="700"/>
      <c r="BXN150" s="700"/>
      <c r="BXO150" s="700"/>
      <c r="BXP150" s="700"/>
      <c r="BXQ150" s="700"/>
      <c r="BXR150" s="700"/>
      <c r="BXS150" s="700"/>
      <c r="BXT150" s="700"/>
      <c r="BXU150" s="700"/>
      <c r="BXV150" s="700"/>
      <c r="BXW150" s="700"/>
      <c r="BXX150" s="700"/>
      <c r="BXY150" s="700"/>
      <c r="BXZ150" s="700"/>
      <c r="BYA150" s="700"/>
      <c r="BYB150" s="700"/>
      <c r="BYC150" s="700"/>
      <c r="BYD150" s="700"/>
      <c r="BYE150" s="700"/>
      <c r="BYF150" s="700"/>
      <c r="BYG150" s="700"/>
      <c r="BYH150" s="700"/>
      <c r="BYI150" s="700"/>
      <c r="BYJ150" s="700"/>
      <c r="BYK150" s="700"/>
      <c r="BYL150" s="700"/>
      <c r="BYM150" s="700"/>
      <c r="BYN150" s="700"/>
      <c r="BYO150" s="700"/>
      <c r="BYP150" s="700"/>
      <c r="BYQ150" s="700"/>
      <c r="BYR150" s="700"/>
      <c r="BYS150" s="700"/>
      <c r="BYT150" s="700"/>
      <c r="BYU150" s="700"/>
      <c r="BYV150" s="700"/>
      <c r="BYW150" s="700"/>
      <c r="BYX150" s="700"/>
      <c r="BYY150" s="700"/>
      <c r="BYZ150" s="700"/>
      <c r="BZA150" s="700"/>
      <c r="BZB150" s="700"/>
      <c r="BZC150" s="700"/>
      <c r="BZD150" s="700"/>
      <c r="BZE150" s="700"/>
      <c r="BZF150" s="700"/>
      <c r="BZG150" s="700"/>
      <c r="BZH150" s="700"/>
      <c r="BZI150" s="700"/>
      <c r="BZJ150" s="700"/>
      <c r="BZK150" s="700"/>
      <c r="BZL150" s="700"/>
      <c r="BZM150" s="700"/>
      <c r="BZN150" s="700"/>
      <c r="BZO150" s="700"/>
      <c r="BZP150" s="700"/>
      <c r="BZQ150" s="700"/>
      <c r="BZR150" s="700"/>
      <c r="BZS150" s="700"/>
      <c r="BZT150" s="700"/>
      <c r="BZU150" s="700"/>
      <c r="BZV150" s="700"/>
      <c r="BZW150" s="700"/>
      <c r="BZX150" s="700"/>
      <c r="BZY150" s="700"/>
      <c r="BZZ150" s="700"/>
      <c r="CAA150" s="700"/>
      <c r="CAB150" s="700"/>
      <c r="CAC150" s="700"/>
      <c r="CAD150" s="700"/>
      <c r="CAE150" s="700"/>
      <c r="CAF150" s="700"/>
      <c r="CAG150" s="700"/>
      <c r="CAH150" s="700"/>
      <c r="CAI150" s="700"/>
      <c r="CAJ150" s="700"/>
      <c r="CAK150" s="700"/>
      <c r="CAL150" s="700"/>
      <c r="CAM150" s="700"/>
      <c r="CAN150" s="700"/>
      <c r="CAO150" s="700"/>
      <c r="CAP150" s="700"/>
      <c r="CAQ150" s="700"/>
      <c r="CAR150" s="700"/>
      <c r="CAS150" s="700"/>
      <c r="CAT150" s="700"/>
      <c r="CAU150" s="700"/>
      <c r="CAV150" s="700"/>
      <c r="CAW150" s="700"/>
      <c r="CAX150" s="700"/>
      <c r="CAY150" s="700"/>
      <c r="CAZ150" s="700"/>
      <c r="CBA150" s="700"/>
      <c r="CBB150" s="700"/>
      <c r="CBC150" s="700"/>
      <c r="CBD150" s="700"/>
      <c r="CBE150" s="700"/>
      <c r="CBF150" s="700"/>
      <c r="CBG150" s="700"/>
      <c r="CBH150" s="700"/>
      <c r="CBI150" s="700"/>
      <c r="CBJ150" s="700"/>
      <c r="CBK150" s="700"/>
      <c r="CBL150" s="700"/>
      <c r="CBM150" s="700"/>
      <c r="CBN150" s="700"/>
      <c r="CBO150" s="700"/>
      <c r="CBP150" s="700"/>
      <c r="CBQ150" s="700"/>
      <c r="CBR150" s="700"/>
      <c r="CBS150" s="700"/>
      <c r="CBT150" s="700"/>
      <c r="CBU150" s="700"/>
      <c r="CBV150" s="700"/>
      <c r="CBW150" s="700"/>
      <c r="CBX150" s="700"/>
      <c r="CBY150" s="700"/>
      <c r="CBZ150" s="700"/>
      <c r="CCA150" s="700"/>
      <c r="CCB150" s="700"/>
      <c r="CCC150" s="700"/>
      <c r="CCD150" s="700"/>
      <c r="CCE150" s="700"/>
      <c r="CCF150" s="700"/>
      <c r="CCG150" s="700"/>
      <c r="CCH150" s="700"/>
      <c r="CCI150" s="700"/>
      <c r="CCJ150" s="700"/>
      <c r="CCK150" s="700"/>
      <c r="CCL150" s="700"/>
      <c r="CCM150" s="700"/>
      <c r="CCN150" s="700"/>
      <c r="CCO150" s="700"/>
      <c r="CCP150" s="700"/>
      <c r="CCQ150" s="700"/>
      <c r="CCR150" s="700"/>
      <c r="CCS150" s="700"/>
      <c r="CCT150" s="700"/>
      <c r="CCU150" s="700"/>
      <c r="CCV150" s="700"/>
      <c r="CCW150" s="700"/>
      <c r="CCX150" s="700"/>
      <c r="CCY150" s="700"/>
      <c r="CCZ150" s="700"/>
      <c r="CDA150" s="700"/>
      <c r="CDB150" s="700"/>
      <c r="CDC150" s="700"/>
      <c r="CDD150" s="700"/>
      <c r="CDE150" s="700"/>
      <c r="CDF150" s="700"/>
      <c r="CDG150" s="700"/>
      <c r="CDH150" s="700"/>
      <c r="CDI150" s="700"/>
      <c r="CDJ150" s="700"/>
      <c r="CDK150" s="700"/>
      <c r="CDL150" s="700"/>
      <c r="CDM150" s="700"/>
      <c r="CDN150" s="700"/>
      <c r="CDO150" s="700"/>
      <c r="CDP150" s="700"/>
      <c r="CDQ150" s="700"/>
      <c r="CDR150" s="700"/>
      <c r="CDS150" s="700"/>
      <c r="CDT150" s="700"/>
      <c r="CDU150" s="700"/>
      <c r="CDV150" s="700"/>
      <c r="CDW150" s="700"/>
      <c r="CDX150" s="700"/>
      <c r="CDY150" s="700"/>
      <c r="CDZ150" s="700"/>
      <c r="CEA150" s="700"/>
      <c r="CEB150" s="700"/>
      <c r="CEC150" s="700"/>
      <c r="CED150" s="700"/>
      <c r="CEE150" s="700"/>
      <c r="CEF150" s="700"/>
      <c r="CEG150" s="700"/>
      <c r="CEH150" s="700"/>
      <c r="CEI150" s="700"/>
      <c r="CEJ150" s="700"/>
      <c r="CEK150" s="700"/>
      <c r="CEL150" s="700"/>
      <c r="CEM150" s="700"/>
      <c r="CEN150" s="700"/>
      <c r="CEO150" s="700"/>
      <c r="CEP150" s="700"/>
      <c r="CEQ150" s="700"/>
      <c r="CER150" s="700"/>
      <c r="CES150" s="700"/>
      <c r="CET150" s="700"/>
      <c r="CEU150" s="700"/>
      <c r="CEV150" s="700"/>
      <c r="CEW150" s="700"/>
      <c r="CEX150" s="700"/>
      <c r="CEY150" s="700"/>
      <c r="CEZ150" s="700"/>
      <c r="CFA150" s="700"/>
      <c r="CFB150" s="700"/>
      <c r="CFC150" s="700"/>
      <c r="CFD150" s="700"/>
      <c r="CFE150" s="700"/>
      <c r="CFF150" s="700"/>
      <c r="CFG150" s="700"/>
      <c r="CFH150" s="700"/>
      <c r="CFI150" s="700"/>
      <c r="CFJ150" s="700"/>
      <c r="CFK150" s="700"/>
      <c r="CFL150" s="700"/>
      <c r="CFM150" s="700"/>
      <c r="CFN150" s="700"/>
      <c r="CFO150" s="700"/>
      <c r="CFP150" s="700"/>
      <c r="CFQ150" s="700"/>
      <c r="CFR150" s="700"/>
      <c r="CFS150" s="700"/>
      <c r="CFT150" s="700"/>
      <c r="CFU150" s="700"/>
      <c r="CFV150" s="700"/>
      <c r="CFW150" s="700"/>
      <c r="CFX150" s="700"/>
      <c r="CFY150" s="700"/>
      <c r="CFZ150" s="700"/>
      <c r="CGA150" s="700"/>
      <c r="CGB150" s="700"/>
      <c r="CGC150" s="700"/>
      <c r="CGD150" s="700"/>
      <c r="CGE150" s="700"/>
      <c r="CGF150" s="700"/>
      <c r="CGG150" s="700"/>
      <c r="CGH150" s="700"/>
      <c r="CGI150" s="700"/>
      <c r="CGJ150" s="700"/>
      <c r="CGK150" s="700"/>
      <c r="CGL150" s="700"/>
      <c r="CGM150" s="700"/>
      <c r="CGN150" s="700"/>
      <c r="CGO150" s="700"/>
      <c r="CGP150" s="700"/>
      <c r="CGQ150" s="700"/>
      <c r="CGR150" s="700"/>
      <c r="CGS150" s="700"/>
      <c r="CGT150" s="700"/>
      <c r="CGU150" s="700"/>
      <c r="CGV150" s="700"/>
      <c r="CGW150" s="700"/>
      <c r="CGX150" s="700"/>
      <c r="CGY150" s="700"/>
      <c r="CGZ150" s="700"/>
      <c r="CHA150" s="700"/>
      <c r="CHB150" s="700"/>
      <c r="CHC150" s="700"/>
      <c r="CHD150" s="700"/>
      <c r="CHE150" s="700"/>
      <c r="CHF150" s="700"/>
      <c r="CHG150" s="700"/>
      <c r="CHH150" s="700"/>
      <c r="CHI150" s="700"/>
      <c r="CHJ150" s="700"/>
      <c r="CHK150" s="700"/>
      <c r="CHL150" s="700"/>
      <c r="CHM150" s="700"/>
      <c r="CHN150" s="700"/>
      <c r="CHO150" s="700"/>
      <c r="CHP150" s="700"/>
      <c r="CHQ150" s="700"/>
      <c r="CHR150" s="700"/>
      <c r="CHS150" s="700"/>
      <c r="CHT150" s="700"/>
      <c r="CHU150" s="700"/>
      <c r="CHV150" s="700"/>
      <c r="CHW150" s="700"/>
      <c r="CHX150" s="700"/>
      <c r="CHY150" s="700"/>
      <c r="CHZ150" s="700"/>
      <c r="CIA150" s="700"/>
      <c r="CIB150" s="700"/>
      <c r="CIC150" s="700"/>
      <c r="CID150" s="700"/>
      <c r="CIE150" s="700"/>
      <c r="CIF150" s="700"/>
      <c r="CIG150" s="700"/>
      <c r="CIH150" s="700"/>
      <c r="CII150" s="700"/>
      <c r="CIJ150" s="700"/>
      <c r="CIK150" s="700"/>
      <c r="CIL150" s="700"/>
      <c r="CIM150" s="700"/>
      <c r="CIN150" s="700"/>
      <c r="CIO150" s="700"/>
      <c r="CIP150" s="700"/>
      <c r="CIQ150" s="700"/>
      <c r="CIR150" s="700"/>
      <c r="CIS150" s="700"/>
      <c r="CIT150" s="700"/>
      <c r="CIU150" s="700"/>
      <c r="CIV150" s="700"/>
      <c r="CIW150" s="700"/>
      <c r="CIX150" s="700"/>
      <c r="CIY150" s="700"/>
      <c r="CIZ150" s="700"/>
      <c r="CJA150" s="700"/>
      <c r="CJB150" s="700"/>
      <c r="CJC150" s="700"/>
      <c r="CJD150" s="700"/>
      <c r="CJE150" s="700"/>
      <c r="CJF150" s="700"/>
      <c r="CJG150" s="700"/>
      <c r="CJH150" s="700"/>
      <c r="CJI150" s="700"/>
      <c r="CJJ150" s="700"/>
      <c r="CJK150" s="700"/>
      <c r="CJL150" s="700"/>
      <c r="CJM150" s="700"/>
      <c r="CJN150" s="700"/>
      <c r="CJO150" s="700"/>
      <c r="CJP150" s="700"/>
      <c r="CJQ150" s="700"/>
      <c r="CJR150" s="700"/>
      <c r="CJS150" s="700"/>
      <c r="CJT150" s="700"/>
      <c r="CJU150" s="700"/>
      <c r="CJV150" s="700"/>
      <c r="CJW150" s="700"/>
      <c r="CJX150" s="700"/>
      <c r="CJY150" s="700"/>
      <c r="CJZ150" s="700"/>
      <c r="CKA150" s="700"/>
      <c r="CKB150" s="700"/>
      <c r="CKC150" s="700"/>
      <c r="CKD150" s="700"/>
      <c r="CKE150" s="700"/>
      <c r="CKF150" s="700"/>
      <c r="CKG150" s="700"/>
      <c r="CKH150" s="700"/>
      <c r="CKI150" s="700"/>
      <c r="CKJ150" s="700"/>
      <c r="CKK150" s="700"/>
      <c r="CKL150" s="700"/>
      <c r="CKM150" s="700"/>
      <c r="CKN150" s="700"/>
      <c r="CKO150" s="700"/>
      <c r="CKP150" s="700"/>
      <c r="CKQ150" s="700"/>
      <c r="CKR150" s="700"/>
      <c r="CKS150" s="700"/>
      <c r="CKT150" s="700"/>
      <c r="CKU150" s="700"/>
      <c r="CKV150" s="700"/>
      <c r="CKW150" s="700"/>
      <c r="CKX150" s="700"/>
      <c r="CKY150" s="700"/>
      <c r="CKZ150" s="700"/>
      <c r="CLA150" s="700"/>
      <c r="CLB150" s="700"/>
      <c r="CLC150" s="700"/>
      <c r="CLD150" s="700"/>
      <c r="CLE150" s="700"/>
      <c r="CLF150" s="700"/>
      <c r="CLG150" s="700"/>
      <c r="CLH150" s="700"/>
      <c r="CLI150" s="700"/>
      <c r="CLJ150" s="700"/>
      <c r="CLK150" s="700"/>
      <c r="CLL150" s="700"/>
      <c r="CLM150" s="700"/>
      <c r="CLN150" s="700"/>
      <c r="CLO150" s="700"/>
      <c r="CLP150" s="700"/>
      <c r="CLQ150" s="700"/>
      <c r="CLR150" s="700"/>
      <c r="CLS150" s="700"/>
      <c r="CLT150" s="700"/>
      <c r="CLU150" s="700"/>
      <c r="CLV150" s="700"/>
      <c r="CLW150" s="700"/>
      <c r="CLX150" s="700"/>
      <c r="CLY150" s="700"/>
      <c r="CLZ150" s="700"/>
      <c r="CMA150" s="700"/>
      <c r="CMB150" s="700"/>
      <c r="CMC150" s="700"/>
      <c r="CMD150" s="700"/>
      <c r="CME150" s="700"/>
      <c r="CMF150" s="700"/>
      <c r="CMG150" s="700"/>
      <c r="CMH150" s="700"/>
      <c r="CMI150" s="700"/>
      <c r="CMJ150" s="700"/>
      <c r="CMK150" s="700"/>
      <c r="CML150" s="700"/>
      <c r="CMM150" s="700"/>
      <c r="CMN150" s="700"/>
      <c r="CMO150" s="700"/>
      <c r="CMP150" s="700"/>
      <c r="CMQ150" s="700"/>
      <c r="CMR150" s="700"/>
      <c r="CMS150" s="700"/>
      <c r="CMT150" s="700"/>
      <c r="CMU150" s="700"/>
      <c r="CMV150" s="700"/>
      <c r="CMW150" s="700"/>
      <c r="CMX150" s="700"/>
      <c r="CMY150" s="700"/>
      <c r="CMZ150" s="700"/>
      <c r="CNA150" s="700"/>
      <c r="CNB150" s="700"/>
      <c r="CNC150" s="700"/>
      <c r="CND150" s="700"/>
      <c r="CNE150" s="700"/>
      <c r="CNF150" s="700"/>
      <c r="CNG150" s="700"/>
      <c r="CNH150" s="700"/>
      <c r="CNI150" s="700"/>
      <c r="CNJ150" s="700"/>
      <c r="CNK150" s="700"/>
      <c r="CNL150" s="700"/>
      <c r="CNM150" s="700"/>
      <c r="CNN150" s="700"/>
      <c r="CNO150" s="700"/>
      <c r="CNP150" s="700"/>
      <c r="CNQ150" s="700"/>
      <c r="CNR150" s="700"/>
      <c r="CNS150" s="700"/>
      <c r="CNT150" s="700"/>
      <c r="CNU150" s="700"/>
      <c r="CNV150" s="700"/>
      <c r="CNW150" s="700"/>
      <c r="CNX150" s="700"/>
      <c r="CNY150" s="700"/>
      <c r="CNZ150" s="700"/>
      <c r="COA150" s="700"/>
      <c r="COB150" s="700"/>
      <c r="COC150" s="700"/>
      <c r="COD150" s="700"/>
      <c r="COE150" s="700"/>
      <c r="COF150" s="700"/>
      <c r="COG150" s="700"/>
      <c r="COH150" s="700"/>
      <c r="COI150" s="700"/>
      <c r="COJ150" s="700"/>
      <c r="COK150" s="700"/>
      <c r="COL150" s="700"/>
      <c r="COM150" s="700"/>
      <c r="CON150" s="700"/>
      <c r="COO150" s="700"/>
      <c r="COP150" s="700"/>
      <c r="COQ150" s="700"/>
      <c r="COR150" s="700"/>
      <c r="COS150" s="700"/>
      <c r="COT150" s="700"/>
      <c r="COU150" s="700"/>
      <c r="COV150" s="700"/>
      <c r="COW150" s="700"/>
      <c r="COX150" s="700"/>
      <c r="COY150" s="700"/>
      <c r="COZ150" s="700"/>
      <c r="CPA150" s="700"/>
      <c r="CPB150" s="700"/>
      <c r="CPC150" s="700"/>
      <c r="CPD150" s="700"/>
      <c r="CPE150" s="700"/>
      <c r="CPF150" s="700"/>
      <c r="CPG150" s="700"/>
      <c r="CPH150" s="700"/>
      <c r="CPI150" s="700"/>
      <c r="CPJ150" s="700"/>
      <c r="CPK150" s="700"/>
      <c r="CPL150" s="700"/>
      <c r="CPM150" s="700"/>
      <c r="CPN150" s="700"/>
      <c r="CPO150" s="700"/>
      <c r="CPP150" s="700"/>
      <c r="CPQ150" s="700"/>
      <c r="CPR150" s="700"/>
      <c r="CPS150" s="700"/>
      <c r="CPT150" s="700"/>
      <c r="CPU150" s="700"/>
      <c r="CPV150" s="700"/>
      <c r="CPW150" s="700"/>
      <c r="CPX150" s="700"/>
      <c r="CPY150" s="700"/>
      <c r="CPZ150" s="700"/>
      <c r="CQA150" s="700"/>
      <c r="CQB150" s="700"/>
      <c r="CQC150" s="700"/>
      <c r="CQD150" s="700"/>
      <c r="CQE150" s="700"/>
      <c r="CQF150" s="700"/>
      <c r="CQG150" s="700"/>
      <c r="CQH150" s="700"/>
      <c r="CQI150" s="700"/>
      <c r="CQJ150" s="700"/>
      <c r="CQK150" s="700"/>
      <c r="CQL150" s="700"/>
      <c r="CQM150" s="700"/>
      <c r="CQN150" s="700"/>
      <c r="CQO150" s="700"/>
      <c r="CQP150" s="700"/>
      <c r="CQQ150" s="700"/>
      <c r="CQR150" s="700"/>
      <c r="CQS150" s="700"/>
      <c r="CQT150" s="700"/>
      <c r="CQU150" s="700"/>
      <c r="CQV150" s="700"/>
      <c r="CQW150" s="700"/>
      <c r="CQX150" s="700"/>
      <c r="CQY150" s="700"/>
      <c r="CQZ150" s="700"/>
      <c r="CRA150" s="700"/>
      <c r="CRB150" s="700"/>
      <c r="CRC150" s="700"/>
      <c r="CRD150" s="700"/>
      <c r="CRE150" s="700"/>
      <c r="CRF150" s="700"/>
      <c r="CRG150" s="700"/>
      <c r="CRH150" s="700"/>
      <c r="CRI150" s="700"/>
      <c r="CRJ150" s="700"/>
      <c r="CRK150" s="700"/>
      <c r="CRL150" s="700"/>
      <c r="CRM150" s="700"/>
      <c r="CRN150" s="700"/>
      <c r="CRO150" s="700"/>
      <c r="CRP150" s="700"/>
      <c r="CRQ150" s="700"/>
      <c r="CRR150" s="700"/>
      <c r="CRS150" s="700"/>
      <c r="CRT150" s="700"/>
      <c r="CRU150" s="700"/>
      <c r="CRV150" s="700"/>
      <c r="CRW150" s="700"/>
      <c r="CRX150" s="700"/>
      <c r="CRY150" s="700"/>
      <c r="CRZ150" s="700"/>
      <c r="CSA150" s="700"/>
      <c r="CSB150" s="700"/>
      <c r="CSC150" s="700"/>
      <c r="CSD150" s="700"/>
      <c r="CSE150" s="700"/>
      <c r="CSF150" s="700"/>
      <c r="CSG150" s="700"/>
      <c r="CSH150" s="700"/>
      <c r="CSI150" s="700"/>
      <c r="CSJ150" s="700"/>
      <c r="CSK150" s="700"/>
      <c r="CSL150" s="700"/>
      <c r="CSM150" s="700"/>
      <c r="CSN150" s="700"/>
      <c r="CSO150" s="700"/>
      <c r="CSP150" s="700"/>
      <c r="CSQ150" s="700"/>
      <c r="CSR150" s="700"/>
      <c r="CSS150" s="700"/>
      <c r="CST150" s="700"/>
      <c r="CSU150" s="700"/>
      <c r="CSV150" s="700"/>
      <c r="CSW150" s="700"/>
      <c r="CSX150" s="700"/>
      <c r="CSY150" s="700"/>
      <c r="CSZ150" s="700"/>
      <c r="CTA150" s="700"/>
      <c r="CTB150" s="700"/>
      <c r="CTC150" s="700"/>
      <c r="CTD150" s="700"/>
      <c r="CTE150" s="700"/>
      <c r="CTF150" s="700"/>
      <c r="CTG150" s="700"/>
      <c r="CTH150" s="700"/>
      <c r="CTI150" s="700"/>
      <c r="CTJ150" s="700"/>
      <c r="CTK150" s="700"/>
      <c r="CTL150" s="700"/>
      <c r="CTM150" s="700"/>
      <c r="CTN150" s="700"/>
      <c r="CTO150" s="700"/>
      <c r="CTP150" s="700"/>
      <c r="CTQ150" s="700"/>
      <c r="CTR150" s="700"/>
      <c r="CTS150" s="700"/>
      <c r="CTT150" s="700"/>
      <c r="CTU150" s="700"/>
      <c r="CTV150" s="700"/>
      <c r="CTW150" s="700"/>
      <c r="CTX150" s="700"/>
      <c r="CTY150" s="700"/>
      <c r="CTZ150" s="700"/>
      <c r="CUA150" s="700"/>
      <c r="CUB150" s="700"/>
      <c r="CUC150" s="700"/>
      <c r="CUD150" s="700"/>
      <c r="CUE150" s="700"/>
      <c r="CUF150" s="700"/>
      <c r="CUG150" s="700"/>
      <c r="CUH150" s="700"/>
      <c r="CUI150" s="700"/>
      <c r="CUJ150" s="700"/>
      <c r="CUK150" s="700"/>
      <c r="CUL150" s="700"/>
      <c r="CUM150" s="700"/>
      <c r="CUN150" s="700"/>
      <c r="CUO150" s="700"/>
      <c r="CUP150" s="700"/>
      <c r="CUQ150" s="700"/>
      <c r="CUR150" s="700"/>
      <c r="CUS150" s="700"/>
      <c r="CUT150" s="700"/>
      <c r="CUU150" s="700"/>
      <c r="CUV150" s="700"/>
      <c r="CUW150" s="700"/>
      <c r="CUX150" s="700"/>
      <c r="CUY150" s="700"/>
      <c r="CUZ150" s="700"/>
      <c r="CVA150" s="700"/>
      <c r="CVB150" s="700"/>
      <c r="CVC150" s="700"/>
      <c r="CVD150" s="700"/>
      <c r="CVE150" s="700"/>
      <c r="CVF150" s="700"/>
      <c r="CVG150" s="700"/>
      <c r="CVH150" s="700"/>
      <c r="CVI150" s="700"/>
      <c r="CVJ150" s="700"/>
      <c r="CVK150" s="700"/>
      <c r="CVL150" s="700"/>
      <c r="CVM150" s="700"/>
      <c r="CVN150" s="700"/>
      <c r="CVO150" s="700"/>
      <c r="CVP150" s="700"/>
      <c r="CVQ150" s="700"/>
      <c r="CVR150" s="700"/>
      <c r="CVS150" s="700"/>
      <c r="CVT150" s="700"/>
      <c r="CVU150" s="700"/>
      <c r="CVV150" s="700"/>
      <c r="CVW150" s="700"/>
      <c r="CVX150" s="700"/>
      <c r="CVY150" s="700"/>
      <c r="CVZ150" s="700"/>
      <c r="CWA150" s="700"/>
      <c r="CWB150" s="700"/>
      <c r="CWC150" s="700"/>
      <c r="CWD150" s="700"/>
      <c r="CWE150" s="700"/>
      <c r="CWF150" s="700"/>
      <c r="CWG150" s="700"/>
      <c r="CWH150" s="700"/>
      <c r="CWI150" s="700"/>
      <c r="CWJ150" s="700"/>
      <c r="CWK150" s="700"/>
      <c r="CWL150" s="700"/>
      <c r="CWM150" s="700"/>
      <c r="CWN150" s="700"/>
      <c r="CWO150" s="700"/>
      <c r="CWP150" s="700"/>
      <c r="CWQ150" s="700"/>
      <c r="CWR150" s="700"/>
      <c r="CWS150" s="700"/>
      <c r="CWT150" s="700"/>
      <c r="CWU150" s="700"/>
      <c r="CWV150" s="700"/>
      <c r="CWW150" s="700"/>
      <c r="CWX150" s="700"/>
      <c r="CWY150" s="700"/>
      <c r="CWZ150" s="700"/>
      <c r="CXA150" s="700"/>
      <c r="CXB150" s="700"/>
      <c r="CXC150" s="700"/>
      <c r="CXD150" s="700"/>
      <c r="CXE150" s="700"/>
      <c r="CXF150" s="700"/>
      <c r="CXG150" s="700"/>
      <c r="CXH150" s="700"/>
      <c r="CXI150" s="700"/>
      <c r="CXJ150" s="700"/>
      <c r="CXK150" s="700"/>
      <c r="CXL150" s="700"/>
      <c r="CXM150" s="700"/>
      <c r="CXN150" s="700"/>
      <c r="CXO150" s="700"/>
      <c r="CXP150" s="700"/>
      <c r="CXQ150" s="700"/>
      <c r="CXR150" s="700"/>
      <c r="CXS150" s="700"/>
      <c r="CXT150" s="700"/>
      <c r="CXU150" s="700"/>
      <c r="CXV150" s="700"/>
      <c r="CXW150" s="700"/>
      <c r="CXX150" s="700"/>
      <c r="CXY150" s="700"/>
      <c r="CXZ150" s="700"/>
      <c r="CYA150" s="700"/>
      <c r="CYB150" s="700"/>
      <c r="CYC150" s="700"/>
      <c r="CYD150" s="700"/>
      <c r="CYE150" s="700"/>
      <c r="CYF150" s="700"/>
      <c r="CYG150" s="700"/>
      <c r="CYH150" s="700"/>
      <c r="CYI150" s="700"/>
      <c r="CYJ150" s="700"/>
      <c r="CYK150" s="700"/>
      <c r="CYL150" s="700"/>
      <c r="CYM150" s="700"/>
      <c r="CYN150" s="700"/>
      <c r="CYO150" s="700"/>
      <c r="CYP150" s="700"/>
      <c r="CYQ150" s="700"/>
      <c r="CYR150" s="700"/>
      <c r="CYS150" s="700"/>
      <c r="CYT150" s="700"/>
      <c r="CYU150" s="700"/>
      <c r="CYV150" s="700"/>
      <c r="CYW150" s="700"/>
      <c r="CYX150" s="700"/>
      <c r="CYY150" s="700"/>
      <c r="CYZ150" s="700"/>
      <c r="CZA150" s="700"/>
      <c r="CZB150" s="700"/>
      <c r="CZC150" s="700"/>
      <c r="CZD150" s="700"/>
      <c r="CZE150" s="700"/>
      <c r="CZF150" s="700"/>
      <c r="CZG150" s="700"/>
      <c r="CZH150" s="700"/>
      <c r="CZI150" s="700"/>
      <c r="CZJ150" s="700"/>
      <c r="CZK150" s="700"/>
      <c r="CZL150" s="700"/>
      <c r="CZM150" s="700"/>
      <c r="CZN150" s="700"/>
      <c r="CZO150" s="700"/>
      <c r="CZP150" s="700"/>
      <c r="CZQ150" s="700"/>
      <c r="CZR150" s="700"/>
      <c r="CZS150" s="700"/>
      <c r="CZT150" s="700"/>
      <c r="CZU150" s="700"/>
      <c r="CZV150" s="700"/>
      <c r="CZW150" s="700"/>
      <c r="CZX150" s="700"/>
      <c r="CZY150" s="700"/>
      <c r="CZZ150" s="700"/>
      <c r="DAA150" s="700"/>
      <c r="DAB150" s="700"/>
      <c r="DAC150" s="700"/>
      <c r="DAD150" s="700"/>
      <c r="DAE150" s="700"/>
      <c r="DAF150" s="700"/>
      <c r="DAG150" s="700"/>
      <c r="DAH150" s="700"/>
      <c r="DAI150" s="700"/>
      <c r="DAJ150" s="700"/>
      <c r="DAK150" s="700"/>
      <c r="DAL150" s="700"/>
      <c r="DAM150" s="700"/>
      <c r="DAN150" s="700"/>
      <c r="DAO150" s="700"/>
      <c r="DAP150" s="700"/>
      <c r="DAQ150" s="700"/>
      <c r="DAR150" s="700"/>
      <c r="DAS150" s="700"/>
      <c r="DAT150" s="700"/>
      <c r="DAU150" s="700"/>
      <c r="DAV150" s="700"/>
      <c r="DAW150" s="700"/>
      <c r="DAX150" s="700"/>
      <c r="DAY150" s="700"/>
      <c r="DAZ150" s="700"/>
      <c r="DBA150" s="700"/>
      <c r="DBB150" s="700"/>
      <c r="DBC150" s="700"/>
      <c r="DBD150" s="700"/>
      <c r="DBE150" s="700"/>
      <c r="DBF150" s="700"/>
      <c r="DBG150" s="700"/>
      <c r="DBH150" s="700"/>
      <c r="DBI150" s="700"/>
      <c r="DBJ150" s="700"/>
      <c r="DBK150" s="700"/>
      <c r="DBL150" s="700"/>
      <c r="DBM150" s="700"/>
      <c r="DBN150" s="700"/>
      <c r="DBO150" s="700"/>
      <c r="DBP150" s="700"/>
      <c r="DBQ150" s="700"/>
      <c r="DBR150" s="700"/>
      <c r="DBS150" s="700"/>
      <c r="DBT150" s="700"/>
      <c r="DBU150" s="700"/>
      <c r="DBV150" s="700"/>
      <c r="DBW150" s="700"/>
      <c r="DBX150" s="700"/>
      <c r="DBY150" s="700"/>
      <c r="DBZ150" s="700"/>
      <c r="DCA150" s="700"/>
      <c r="DCB150" s="700"/>
      <c r="DCC150" s="700"/>
      <c r="DCD150" s="700"/>
      <c r="DCE150" s="700"/>
      <c r="DCF150" s="700"/>
      <c r="DCG150" s="700"/>
      <c r="DCH150" s="700"/>
      <c r="DCI150" s="700"/>
      <c r="DCJ150" s="700"/>
      <c r="DCK150" s="700"/>
      <c r="DCL150" s="700"/>
      <c r="DCM150" s="700"/>
      <c r="DCN150" s="700"/>
      <c r="DCO150" s="700"/>
      <c r="DCP150" s="700"/>
      <c r="DCQ150" s="700"/>
      <c r="DCR150" s="700"/>
      <c r="DCS150" s="700"/>
      <c r="DCT150" s="700"/>
      <c r="DCU150" s="700"/>
      <c r="DCV150" s="700"/>
      <c r="DCW150" s="700"/>
      <c r="DCX150" s="700"/>
      <c r="DCY150" s="700"/>
      <c r="DCZ150" s="700"/>
      <c r="DDA150" s="700"/>
      <c r="DDB150" s="700"/>
      <c r="DDC150" s="700"/>
      <c r="DDD150" s="700"/>
      <c r="DDE150" s="700"/>
      <c r="DDF150" s="700"/>
      <c r="DDG150" s="700"/>
      <c r="DDH150" s="700"/>
      <c r="DDI150" s="700"/>
      <c r="DDJ150" s="700"/>
      <c r="DDK150" s="700"/>
      <c r="DDL150" s="700"/>
      <c r="DDM150" s="700"/>
      <c r="DDN150" s="700"/>
      <c r="DDO150" s="700"/>
      <c r="DDP150" s="700"/>
      <c r="DDQ150" s="700"/>
      <c r="DDR150" s="700"/>
      <c r="DDS150" s="700"/>
      <c r="DDT150" s="700"/>
      <c r="DDU150" s="700"/>
      <c r="DDV150" s="700"/>
      <c r="DDW150" s="700"/>
      <c r="DDX150" s="700"/>
      <c r="DDY150" s="700"/>
      <c r="DDZ150" s="700"/>
      <c r="DEA150" s="700"/>
      <c r="DEB150" s="700"/>
      <c r="DEC150" s="700"/>
      <c r="DED150" s="700"/>
      <c r="DEE150" s="700"/>
      <c r="DEF150" s="700"/>
      <c r="DEG150" s="700"/>
      <c r="DEH150" s="700"/>
      <c r="DEI150" s="700"/>
      <c r="DEJ150" s="700"/>
      <c r="DEK150" s="700"/>
      <c r="DEL150" s="700"/>
      <c r="DEM150" s="700"/>
      <c r="DEN150" s="700"/>
      <c r="DEO150" s="700"/>
      <c r="DEP150" s="700"/>
      <c r="DEQ150" s="700"/>
      <c r="DER150" s="700"/>
      <c r="DES150" s="700"/>
      <c r="DET150" s="700"/>
      <c r="DEU150" s="700"/>
      <c r="DEV150" s="700"/>
      <c r="DEW150" s="700"/>
      <c r="DEX150" s="700"/>
      <c r="DEY150" s="700"/>
      <c r="DEZ150" s="700"/>
      <c r="DFA150" s="700"/>
      <c r="DFB150" s="700"/>
      <c r="DFC150" s="700"/>
      <c r="DFD150" s="700"/>
      <c r="DFE150" s="700"/>
      <c r="DFF150" s="700"/>
      <c r="DFG150" s="700"/>
      <c r="DFH150" s="700"/>
      <c r="DFI150" s="700"/>
      <c r="DFJ150" s="700"/>
      <c r="DFK150" s="700"/>
      <c r="DFL150" s="700"/>
      <c r="DFM150" s="700"/>
      <c r="DFN150" s="700"/>
      <c r="DFO150" s="700"/>
      <c r="DFP150" s="700"/>
      <c r="DFQ150" s="700"/>
      <c r="DFR150" s="700"/>
      <c r="DFS150" s="700"/>
      <c r="DFT150" s="700"/>
      <c r="DFU150" s="700"/>
      <c r="DFV150" s="700"/>
      <c r="DFW150" s="700"/>
      <c r="DFX150" s="700"/>
      <c r="DFY150" s="700"/>
      <c r="DFZ150" s="700"/>
      <c r="DGA150" s="700"/>
      <c r="DGB150" s="700"/>
      <c r="DGC150" s="700"/>
      <c r="DGD150" s="700"/>
      <c r="DGE150" s="700"/>
      <c r="DGF150" s="700"/>
      <c r="DGG150" s="700"/>
      <c r="DGH150" s="700"/>
      <c r="DGI150" s="700"/>
      <c r="DGJ150" s="700"/>
      <c r="DGK150" s="700"/>
      <c r="DGL150" s="700"/>
      <c r="DGM150" s="700"/>
      <c r="DGN150" s="700"/>
      <c r="DGO150" s="700"/>
      <c r="DGP150" s="700"/>
      <c r="DGQ150" s="700"/>
      <c r="DGR150" s="700"/>
      <c r="DGS150" s="700"/>
      <c r="DGT150" s="700"/>
      <c r="DGU150" s="700"/>
      <c r="DGV150" s="700"/>
      <c r="DGW150" s="700"/>
      <c r="DGX150" s="700"/>
      <c r="DGY150" s="700"/>
      <c r="DGZ150" s="700"/>
      <c r="DHA150" s="700"/>
      <c r="DHB150" s="700"/>
      <c r="DHC150" s="700"/>
      <c r="DHD150" s="700"/>
      <c r="DHE150" s="700"/>
      <c r="DHF150" s="700"/>
      <c r="DHG150" s="700"/>
      <c r="DHH150" s="700"/>
      <c r="DHI150" s="700"/>
      <c r="DHJ150" s="700"/>
      <c r="DHK150" s="700"/>
      <c r="DHL150" s="700"/>
      <c r="DHM150" s="700"/>
      <c r="DHN150" s="700"/>
      <c r="DHO150" s="700"/>
      <c r="DHP150" s="700"/>
      <c r="DHQ150" s="700"/>
      <c r="DHR150" s="700"/>
      <c r="DHS150" s="700"/>
      <c r="DHT150" s="700"/>
      <c r="DHU150" s="700"/>
      <c r="DHV150" s="700"/>
      <c r="DHW150" s="700"/>
      <c r="DHX150" s="700"/>
      <c r="DHY150" s="700"/>
      <c r="DHZ150" s="700"/>
      <c r="DIA150" s="700"/>
      <c r="DIB150" s="700"/>
      <c r="DIC150" s="700"/>
      <c r="DID150" s="700"/>
      <c r="DIE150" s="700"/>
      <c r="DIF150" s="700"/>
      <c r="DIG150" s="700"/>
      <c r="DIH150" s="700"/>
      <c r="DII150" s="700"/>
      <c r="DIJ150" s="700"/>
      <c r="DIK150" s="700"/>
      <c r="DIL150" s="700"/>
      <c r="DIM150" s="700"/>
      <c r="DIN150" s="700"/>
      <c r="DIO150" s="700"/>
      <c r="DIP150" s="700"/>
      <c r="DIQ150" s="700"/>
      <c r="DIR150" s="700"/>
      <c r="DIS150" s="700"/>
      <c r="DIT150" s="700"/>
      <c r="DIU150" s="700"/>
      <c r="DIV150" s="700"/>
      <c r="DIW150" s="700"/>
      <c r="DIX150" s="700"/>
      <c r="DIY150" s="700"/>
      <c r="DIZ150" s="700"/>
      <c r="DJA150" s="700"/>
      <c r="DJB150" s="700"/>
      <c r="DJC150" s="700"/>
      <c r="DJD150" s="700"/>
      <c r="DJE150" s="700"/>
      <c r="DJF150" s="700"/>
      <c r="DJG150" s="700"/>
      <c r="DJH150" s="700"/>
      <c r="DJI150" s="700"/>
      <c r="DJJ150" s="700"/>
      <c r="DJK150" s="700"/>
      <c r="DJL150" s="700"/>
      <c r="DJM150" s="700"/>
      <c r="DJN150" s="700"/>
      <c r="DJO150" s="700"/>
      <c r="DJP150" s="700"/>
      <c r="DJQ150" s="700"/>
      <c r="DJR150" s="700"/>
      <c r="DJS150" s="700"/>
      <c r="DJT150" s="700"/>
      <c r="DJU150" s="700"/>
      <c r="DJV150" s="700"/>
      <c r="DJW150" s="700"/>
      <c r="DJX150" s="700"/>
      <c r="DJY150" s="700"/>
      <c r="DJZ150" s="700"/>
      <c r="DKA150" s="700"/>
      <c r="DKB150" s="700"/>
      <c r="DKC150" s="700"/>
      <c r="DKD150" s="700"/>
      <c r="DKE150" s="700"/>
      <c r="DKF150" s="700"/>
      <c r="DKG150" s="700"/>
      <c r="DKH150" s="700"/>
      <c r="DKI150" s="700"/>
      <c r="DKJ150" s="700"/>
      <c r="DKK150" s="700"/>
      <c r="DKL150" s="700"/>
      <c r="DKM150" s="700"/>
      <c r="DKN150" s="700"/>
      <c r="DKO150" s="700"/>
      <c r="DKP150" s="700"/>
      <c r="DKQ150" s="700"/>
      <c r="DKR150" s="700"/>
      <c r="DKS150" s="700"/>
      <c r="DKT150" s="700"/>
      <c r="DKU150" s="700"/>
      <c r="DKV150" s="700"/>
      <c r="DKW150" s="700"/>
      <c r="DKX150" s="700"/>
      <c r="DKY150" s="700"/>
      <c r="DKZ150" s="700"/>
      <c r="DLA150" s="700"/>
      <c r="DLB150" s="700"/>
      <c r="DLC150" s="700"/>
      <c r="DLD150" s="700"/>
      <c r="DLE150" s="700"/>
      <c r="DLF150" s="700"/>
      <c r="DLG150" s="700"/>
      <c r="DLH150" s="700"/>
      <c r="DLI150" s="700"/>
      <c r="DLJ150" s="700"/>
      <c r="DLK150" s="700"/>
      <c r="DLL150" s="700"/>
      <c r="DLM150" s="700"/>
      <c r="DLN150" s="700"/>
      <c r="DLO150" s="700"/>
      <c r="DLP150" s="700"/>
      <c r="DLQ150" s="700"/>
      <c r="DLR150" s="700"/>
      <c r="DLS150" s="700"/>
      <c r="DLT150" s="700"/>
      <c r="DLU150" s="700"/>
      <c r="DLV150" s="700"/>
      <c r="DLW150" s="700"/>
      <c r="DLX150" s="700"/>
      <c r="DLY150" s="700"/>
      <c r="DLZ150" s="700"/>
      <c r="DMA150" s="700"/>
      <c r="DMB150" s="700"/>
      <c r="DMC150" s="700"/>
      <c r="DMD150" s="700"/>
      <c r="DME150" s="700"/>
      <c r="DMF150" s="700"/>
      <c r="DMG150" s="700"/>
      <c r="DMH150" s="700"/>
      <c r="DMI150" s="700"/>
      <c r="DMJ150" s="700"/>
      <c r="DMK150" s="700"/>
      <c r="DML150" s="700"/>
      <c r="DMM150" s="700"/>
      <c r="DMN150" s="700"/>
      <c r="DMO150" s="700"/>
      <c r="DMP150" s="700"/>
      <c r="DMQ150" s="700"/>
      <c r="DMR150" s="700"/>
      <c r="DMS150" s="700"/>
      <c r="DMT150" s="700"/>
      <c r="DMU150" s="700"/>
      <c r="DMV150" s="700"/>
      <c r="DMW150" s="700"/>
      <c r="DMX150" s="700"/>
      <c r="DMY150" s="700"/>
      <c r="DMZ150" s="700"/>
      <c r="DNA150" s="700"/>
      <c r="DNB150" s="700"/>
      <c r="DNC150" s="700"/>
      <c r="DND150" s="700"/>
      <c r="DNE150" s="700"/>
      <c r="DNF150" s="700"/>
      <c r="DNG150" s="700"/>
      <c r="DNH150" s="700"/>
      <c r="DNI150" s="700"/>
      <c r="DNJ150" s="700"/>
      <c r="DNK150" s="700"/>
      <c r="DNL150" s="700"/>
      <c r="DNM150" s="700"/>
      <c r="DNN150" s="700"/>
      <c r="DNO150" s="700"/>
      <c r="DNP150" s="700"/>
      <c r="DNQ150" s="700"/>
      <c r="DNR150" s="700"/>
      <c r="DNS150" s="700"/>
      <c r="DNT150" s="700"/>
      <c r="DNU150" s="700"/>
      <c r="DNV150" s="700"/>
      <c r="DNW150" s="700"/>
      <c r="DNX150" s="700"/>
      <c r="DNY150" s="700"/>
      <c r="DNZ150" s="700"/>
      <c r="DOA150" s="700"/>
      <c r="DOB150" s="700"/>
      <c r="DOC150" s="700"/>
      <c r="DOD150" s="700"/>
      <c r="DOE150" s="700"/>
      <c r="DOF150" s="700"/>
      <c r="DOG150" s="700"/>
      <c r="DOH150" s="700"/>
      <c r="DOI150" s="700"/>
      <c r="DOJ150" s="700"/>
      <c r="DOK150" s="700"/>
      <c r="DOL150" s="700"/>
      <c r="DOM150" s="700"/>
      <c r="DON150" s="700"/>
      <c r="DOO150" s="700"/>
      <c r="DOP150" s="700"/>
      <c r="DOQ150" s="700"/>
      <c r="DOR150" s="700"/>
      <c r="DOS150" s="700"/>
      <c r="DOT150" s="700"/>
      <c r="DOU150" s="700"/>
      <c r="DOV150" s="700"/>
      <c r="DOW150" s="700"/>
      <c r="DOX150" s="700"/>
      <c r="DOY150" s="700"/>
      <c r="DOZ150" s="700"/>
      <c r="DPA150" s="700"/>
      <c r="DPB150" s="700"/>
      <c r="DPC150" s="700"/>
      <c r="DPD150" s="700"/>
      <c r="DPE150" s="700"/>
      <c r="DPF150" s="700"/>
      <c r="DPG150" s="700"/>
      <c r="DPH150" s="700"/>
      <c r="DPI150" s="700"/>
      <c r="DPJ150" s="700"/>
      <c r="DPK150" s="700"/>
      <c r="DPL150" s="700"/>
      <c r="DPM150" s="700"/>
      <c r="DPN150" s="700"/>
      <c r="DPO150" s="700"/>
      <c r="DPP150" s="700"/>
      <c r="DPQ150" s="700"/>
      <c r="DPR150" s="700"/>
      <c r="DPS150" s="700"/>
      <c r="DPT150" s="700"/>
      <c r="DPU150" s="700"/>
      <c r="DPV150" s="700"/>
      <c r="DPW150" s="700"/>
      <c r="DPX150" s="700"/>
      <c r="DPY150" s="700"/>
      <c r="DPZ150" s="700"/>
      <c r="DQA150" s="700"/>
      <c r="DQB150" s="700"/>
      <c r="DQC150" s="700"/>
      <c r="DQD150" s="700"/>
      <c r="DQE150" s="700"/>
      <c r="DQF150" s="700"/>
      <c r="DQG150" s="700"/>
      <c r="DQH150" s="700"/>
      <c r="DQI150" s="700"/>
      <c r="DQJ150" s="700"/>
      <c r="DQK150" s="700"/>
      <c r="DQL150" s="700"/>
      <c r="DQM150" s="700"/>
      <c r="DQN150" s="700"/>
      <c r="DQO150" s="700"/>
      <c r="DQP150" s="700"/>
      <c r="DQQ150" s="700"/>
      <c r="DQR150" s="700"/>
      <c r="DQS150" s="700"/>
      <c r="DQT150" s="700"/>
      <c r="DQU150" s="700"/>
      <c r="DQV150" s="700"/>
      <c r="DQW150" s="700"/>
      <c r="DQX150" s="700"/>
      <c r="DQY150" s="700"/>
      <c r="DQZ150" s="700"/>
      <c r="DRA150" s="700"/>
      <c r="DRB150" s="700"/>
      <c r="DRC150" s="700"/>
      <c r="DRD150" s="700"/>
      <c r="DRE150" s="700"/>
      <c r="DRF150" s="700"/>
      <c r="DRG150" s="700"/>
      <c r="DRH150" s="700"/>
      <c r="DRI150" s="700"/>
      <c r="DRJ150" s="700"/>
      <c r="DRK150" s="700"/>
      <c r="DRL150" s="700"/>
      <c r="DRM150" s="700"/>
      <c r="DRN150" s="700"/>
      <c r="DRO150" s="700"/>
      <c r="DRP150" s="700"/>
      <c r="DRQ150" s="700"/>
      <c r="DRR150" s="700"/>
      <c r="DRS150" s="700"/>
      <c r="DRT150" s="700"/>
      <c r="DRU150" s="700"/>
      <c r="DRV150" s="700"/>
      <c r="DRW150" s="700"/>
      <c r="DRX150" s="700"/>
      <c r="DRY150" s="700"/>
      <c r="DRZ150" s="700"/>
      <c r="DSA150" s="700"/>
      <c r="DSB150" s="700"/>
      <c r="DSC150" s="700"/>
      <c r="DSD150" s="700"/>
      <c r="DSE150" s="700"/>
      <c r="DSF150" s="700"/>
      <c r="DSG150" s="700"/>
      <c r="DSH150" s="700"/>
      <c r="DSI150" s="700"/>
      <c r="DSJ150" s="700"/>
      <c r="DSK150" s="700"/>
      <c r="DSL150" s="700"/>
      <c r="DSM150" s="700"/>
      <c r="DSN150" s="700"/>
      <c r="DSO150" s="700"/>
      <c r="DSP150" s="700"/>
      <c r="DSQ150" s="700"/>
      <c r="DSR150" s="700"/>
      <c r="DSS150" s="700"/>
      <c r="DST150" s="700"/>
      <c r="DSU150" s="700"/>
      <c r="DSV150" s="700"/>
      <c r="DSW150" s="700"/>
      <c r="DSX150" s="700"/>
      <c r="DSY150" s="700"/>
      <c r="DSZ150" s="700"/>
      <c r="DTA150" s="700"/>
      <c r="DTB150" s="700"/>
      <c r="DTC150" s="700"/>
      <c r="DTD150" s="700"/>
      <c r="DTE150" s="700"/>
      <c r="DTF150" s="700"/>
      <c r="DTG150" s="700"/>
      <c r="DTH150" s="700"/>
      <c r="DTI150" s="700"/>
      <c r="DTJ150" s="700"/>
      <c r="DTK150" s="700"/>
      <c r="DTL150" s="700"/>
      <c r="DTM150" s="700"/>
      <c r="DTN150" s="700"/>
      <c r="DTO150" s="700"/>
      <c r="DTP150" s="700"/>
      <c r="DTQ150" s="700"/>
      <c r="DTR150" s="700"/>
      <c r="DTS150" s="700"/>
      <c r="DTT150" s="700"/>
      <c r="DTU150" s="700"/>
      <c r="DTV150" s="700"/>
      <c r="DTW150" s="700"/>
      <c r="DTX150" s="700"/>
      <c r="DTY150" s="700"/>
      <c r="DTZ150" s="700"/>
      <c r="DUA150" s="700"/>
      <c r="DUB150" s="700"/>
      <c r="DUC150" s="700"/>
      <c r="DUD150" s="700"/>
      <c r="DUE150" s="700"/>
      <c r="DUF150" s="700"/>
      <c r="DUG150" s="700"/>
      <c r="DUH150" s="700"/>
      <c r="DUI150" s="700"/>
      <c r="DUJ150" s="700"/>
      <c r="DUK150" s="700"/>
      <c r="DUL150" s="700"/>
      <c r="DUM150" s="700"/>
      <c r="DUN150" s="700"/>
      <c r="DUO150" s="700"/>
      <c r="DUP150" s="700"/>
      <c r="DUQ150" s="700"/>
      <c r="DUR150" s="700"/>
      <c r="DUS150" s="700"/>
      <c r="DUT150" s="700"/>
      <c r="DUU150" s="700"/>
      <c r="DUV150" s="700"/>
      <c r="DUW150" s="700"/>
      <c r="DUX150" s="700"/>
      <c r="DUY150" s="700"/>
      <c r="DUZ150" s="700"/>
      <c r="DVA150" s="700"/>
      <c r="DVB150" s="700"/>
      <c r="DVC150" s="700"/>
      <c r="DVD150" s="700"/>
      <c r="DVE150" s="700"/>
      <c r="DVF150" s="700"/>
      <c r="DVG150" s="700"/>
      <c r="DVH150" s="700"/>
      <c r="DVI150" s="700"/>
      <c r="DVJ150" s="700"/>
      <c r="DVK150" s="700"/>
      <c r="DVL150" s="700"/>
      <c r="DVM150" s="700"/>
      <c r="DVN150" s="700"/>
      <c r="DVO150" s="700"/>
      <c r="DVP150" s="700"/>
      <c r="DVQ150" s="700"/>
      <c r="DVR150" s="700"/>
      <c r="DVS150" s="700"/>
      <c r="DVT150" s="700"/>
      <c r="DVU150" s="700"/>
      <c r="DVV150" s="700"/>
      <c r="DVW150" s="700"/>
      <c r="DVX150" s="700"/>
      <c r="DVY150" s="700"/>
      <c r="DVZ150" s="700"/>
      <c r="DWA150" s="700"/>
      <c r="DWB150" s="700"/>
      <c r="DWC150" s="700"/>
      <c r="DWD150" s="700"/>
      <c r="DWE150" s="700"/>
      <c r="DWF150" s="700"/>
      <c r="DWG150" s="700"/>
      <c r="DWH150" s="700"/>
      <c r="DWI150" s="700"/>
      <c r="DWJ150" s="700"/>
      <c r="DWK150" s="700"/>
      <c r="DWL150" s="700"/>
      <c r="DWM150" s="700"/>
      <c r="DWN150" s="700"/>
      <c r="DWO150" s="700"/>
      <c r="DWP150" s="700"/>
      <c r="DWQ150" s="700"/>
      <c r="DWR150" s="700"/>
      <c r="DWS150" s="700"/>
      <c r="DWT150" s="700"/>
      <c r="DWU150" s="700"/>
      <c r="DWV150" s="700"/>
      <c r="DWW150" s="700"/>
      <c r="DWX150" s="700"/>
      <c r="DWY150" s="700"/>
      <c r="DWZ150" s="700"/>
      <c r="DXA150" s="700"/>
      <c r="DXB150" s="700"/>
      <c r="DXC150" s="700"/>
      <c r="DXD150" s="700"/>
      <c r="DXE150" s="700"/>
      <c r="DXF150" s="700"/>
      <c r="DXG150" s="700"/>
      <c r="DXH150" s="700"/>
      <c r="DXI150" s="700"/>
      <c r="DXJ150" s="700"/>
      <c r="DXK150" s="700"/>
      <c r="DXL150" s="700"/>
      <c r="DXM150" s="700"/>
      <c r="DXN150" s="700"/>
      <c r="DXO150" s="700"/>
      <c r="DXP150" s="700"/>
      <c r="DXQ150" s="700"/>
      <c r="DXR150" s="700"/>
      <c r="DXS150" s="700"/>
      <c r="DXT150" s="700"/>
      <c r="DXU150" s="700"/>
      <c r="DXV150" s="700"/>
      <c r="DXW150" s="700"/>
      <c r="DXX150" s="700"/>
      <c r="DXY150" s="700"/>
      <c r="DXZ150" s="700"/>
      <c r="DYA150" s="700"/>
      <c r="DYB150" s="700"/>
      <c r="DYC150" s="700"/>
      <c r="DYD150" s="700"/>
      <c r="DYE150" s="700"/>
      <c r="DYF150" s="700"/>
      <c r="DYG150" s="700"/>
      <c r="DYH150" s="700"/>
      <c r="DYI150" s="700"/>
      <c r="DYJ150" s="700"/>
      <c r="DYK150" s="700"/>
      <c r="DYL150" s="700"/>
      <c r="DYM150" s="700"/>
      <c r="DYN150" s="700"/>
      <c r="DYO150" s="700"/>
      <c r="DYP150" s="700"/>
      <c r="DYQ150" s="700"/>
      <c r="DYR150" s="700"/>
      <c r="DYS150" s="700"/>
      <c r="DYT150" s="700"/>
      <c r="DYU150" s="700"/>
      <c r="DYV150" s="700"/>
      <c r="DYW150" s="700"/>
      <c r="DYX150" s="700"/>
      <c r="DYY150" s="700"/>
      <c r="DYZ150" s="700"/>
      <c r="DZA150" s="700"/>
      <c r="DZB150" s="700"/>
      <c r="DZC150" s="700"/>
      <c r="DZD150" s="700"/>
      <c r="DZE150" s="700"/>
      <c r="DZF150" s="700"/>
      <c r="DZG150" s="700"/>
      <c r="DZH150" s="700"/>
      <c r="DZI150" s="700"/>
      <c r="DZJ150" s="700"/>
      <c r="DZK150" s="700"/>
      <c r="DZL150" s="700"/>
      <c r="DZM150" s="700"/>
      <c r="DZN150" s="700"/>
      <c r="DZO150" s="700"/>
      <c r="DZP150" s="700"/>
      <c r="DZQ150" s="700"/>
      <c r="DZR150" s="700"/>
      <c r="DZS150" s="700"/>
      <c r="DZT150" s="700"/>
      <c r="DZU150" s="700"/>
      <c r="DZV150" s="700"/>
      <c r="DZW150" s="700"/>
      <c r="DZX150" s="700"/>
      <c r="DZY150" s="700"/>
      <c r="DZZ150" s="700"/>
      <c r="EAA150" s="700"/>
      <c r="EAB150" s="700"/>
      <c r="EAC150" s="700"/>
      <c r="EAD150" s="700"/>
      <c r="EAE150" s="700"/>
      <c r="EAF150" s="700"/>
      <c r="EAG150" s="700"/>
      <c r="EAH150" s="700"/>
      <c r="EAI150" s="700"/>
      <c r="EAJ150" s="700"/>
      <c r="EAK150" s="700"/>
      <c r="EAL150" s="700"/>
      <c r="EAM150" s="700"/>
      <c r="EAN150" s="700"/>
      <c r="EAO150" s="700"/>
      <c r="EAP150" s="700"/>
      <c r="EAQ150" s="700"/>
      <c r="EAR150" s="700"/>
      <c r="EAS150" s="700"/>
      <c r="EAT150" s="700"/>
      <c r="EAU150" s="700"/>
      <c r="EAV150" s="700"/>
      <c r="EAW150" s="700"/>
      <c r="EAX150" s="700"/>
      <c r="EAY150" s="700"/>
      <c r="EAZ150" s="700"/>
      <c r="EBA150" s="700"/>
      <c r="EBB150" s="700"/>
      <c r="EBC150" s="700"/>
      <c r="EBD150" s="700"/>
      <c r="EBE150" s="700"/>
      <c r="EBF150" s="700"/>
      <c r="EBG150" s="700"/>
      <c r="EBH150" s="700"/>
      <c r="EBI150" s="700"/>
      <c r="EBJ150" s="700"/>
      <c r="EBK150" s="700"/>
      <c r="EBL150" s="700"/>
      <c r="EBM150" s="700"/>
      <c r="EBN150" s="700"/>
      <c r="EBO150" s="700"/>
      <c r="EBP150" s="700"/>
      <c r="EBQ150" s="700"/>
      <c r="EBR150" s="700"/>
      <c r="EBS150" s="700"/>
      <c r="EBT150" s="700"/>
      <c r="EBU150" s="700"/>
      <c r="EBV150" s="700"/>
      <c r="EBW150" s="700"/>
      <c r="EBX150" s="700"/>
      <c r="EBY150" s="700"/>
      <c r="EBZ150" s="700"/>
      <c r="ECA150" s="700"/>
      <c r="ECB150" s="700"/>
      <c r="ECC150" s="700"/>
      <c r="ECD150" s="700"/>
      <c r="ECE150" s="700"/>
      <c r="ECF150" s="700"/>
      <c r="ECG150" s="700"/>
      <c r="ECH150" s="700"/>
      <c r="ECI150" s="700"/>
      <c r="ECJ150" s="700"/>
      <c r="ECK150" s="700"/>
      <c r="ECL150" s="700"/>
      <c r="ECM150" s="700"/>
      <c r="ECN150" s="700"/>
      <c r="ECO150" s="700"/>
      <c r="ECP150" s="700"/>
      <c r="ECQ150" s="700"/>
      <c r="ECR150" s="700"/>
      <c r="ECS150" s="700"/>
      <c r="ECT150" s="700"/>
      <c r="ECU150" s="700"/>
      <c r="ECV150" s="700"/>
      <c r="ECW150" s="700"/>
      <c r="ECX150" s="700"/>
      <c r="ECY150" s="700"/>
      <c r="ECZ150" s="700"/>
      <c r="EDA150" s="700"/>
      <c r="EDB150" s="700"/>
      <c r="EDC150" s="700"/>
      <c r="EDD150" s="700"/>
      <c r="EDE150" s="700"/>
      <c r="EDF150" s="700"/>
      <c r="EDG150" s="700"/>
      <c r="EDH150" s="700"/>
      <c r="EDI150" s="700"/>
      <c r="EDJ150" s="700"/>
      <c r="EDK150" s="700"/>
      <c r="EDL150" s="700"/>
      <c r="EDM150" s="700"/>
      <c r="EDN150" s="700"/>
      <c r="EDO150" s="700"/>
      <c r="EDP150" s="700"/>
      <c r="EDQ150" s="700"/>
      <c r="EDR150" s="700"/>
      <c r="EDS150" s="700"/>
      <c r="EDT150" s="700"/>
      <c r="EDU150" s="700"/>
      <c r="EDV150" s="700"/>
      <c r="EDW150" s="700"/>
      <c r="EDX150" s="700"/>
      <c r="EDY150" s="700"/>
      <c r="EDZ150" s="700"/>
      <c r="EEA150" s="700"/>
      <c r="EEB150" s="700"/>
      <c r="EEC150" s="700"/>
      <c r="EED150" s="700"/>
      <c r="EEE150" s="700"/>
      <c r="EEF150" s="700"/>
      <c r="EEG150" s="700"/>
      <c r="EEH150" s="700"/>
      <c r="EEI150" s="700"/>
      <c r="EEJ150" s="700"/>
      <c r="EEK150" s="700"/>
      <c r="EEL150" s="700"/>
      <c r="EEM150" s="700"/>
      <c r="EEN150" s="700"/>
      <c r="EEO150" s="700"/>
      <c r="EEP150" s="700"/>
      <c r="EEQ150" s="700"/>
      <c r="EER150" s="700"/>
      <c r="EES150" s="700"/>
      <c r="EET150" s="700"/>
      <c r="EEU150" s="700"/>
      <c r="EEV150" s="700"/>
      <c r="EEW150" s="700"/>
      <c r="EEX150" s="700"/>
      <c r="EEY150" s="700"/>
      <c r="EEZ150" s="700"/>
      <c r="EFA150" s="700"/>
      <c r="EFB150" s="700"/>
      <c r="EFC150" s="700"/>
      <c r="EFD150" s="700"/>
      <c r="EFE150" s="700"/>
      <c r="EFF150" s="700"/>
      <c r="EFG150" s="700"/>
      <c r="EFH150" s="700"/>
      <c r="EFI150" s="700"/>
      <c r="EFJ150" s="700"/>
      <c r="EFK150" s="700"/>
      <c r="EFL150" s="700"/>
      <c r="EFM150" s="700"/>
      <c r="EFN150" s="700"/>
      <c r="EFO150" s="700"/>
      <c r="EFP150" s="700"/>
      <c r="EFQ150" s="700"/>
      <c r="EFR150" s="700"/>
      <c r="EFS150" s="700"/>
      <c r="EFT150" s="700"/>
      <c r="EFU150" s="700"/>
      <c r="EFV150" s="700"/>
      <c r="EFW150" s="700"/>
      <c r="EFX150" s="700"/>
      <c r="EFY150" s="700"/>
      <c r="EFZ150" s="700"/>
      <c r="EGA150" s="700"/>
      <c r="EGB150" s="700"/>
      <c r="EGC150" s="700"/>
      <c r="EGD150" s="700"/>
      <c r="EGE150" s="700"/>
      <c r="EGF150" s="700"/>
      <c r="EGG150" s="700"/>
      <c r="EGH150" s="700"/>
      <c r="EGI150" s="700"/>
      <c r="EGJ150" s="700"/>
      <c r="EGK150" s="700"/>
      <c r="EGL150" s="700"/>
      <c r="EGM150" s="700"/>
      <c r="EGN150" s="700"/>
      <c r="EGO150" s="700"/>
      <c r="EGP150" s="700"/>
      <c r="EGQ150" s="700"/>
      <c r="EGR150" s="700"/>
      <c r="EGS150" s="700"/>
      <c r="EGT150" s="700"/>
      <c r="EGU150" s="700"/>
      <c r="EGV150" s="700"/>
      <c r="EGW150" s="700"/>
      <c r="EGX150" s="700"/>
      <c r="EGY150" s="700"/>
      <c r="EGZ150" s="700"/>
      <c r="EHA150" s="700"/>
      <c r="EHB150" s="700"/>
      <c r="EHC150" s="700"/>
      <c r="EHD150" s="700"/>
      <c r="EHE150" s="700"/>
      <c r="EHF150" s="700"/>
      <c r="EHG150" s="700"/>
      <c r="EHH150" s="700"/>
      <c r="EHI150" s="700"/>
      <c r="EHJ150" s="700"/>
      <c r="EHK150" s="700"/>
      <c r="EHL150" s="700"/>
      <c r="EHM150" s="700"/>
      <c r="EHN150" s="700"/>
      <c r="EHO150" s="700"/>
      <c r="EHP150" s="700"/>
      <c r="EHQ150" s="700"/>
      <c r="EHR150" s="700"/>
      <c r="EHS150" s="700"/>
      <c r="EHT150" s="700"/>
      <c r="EHU150" s="700"/>
      <c r="EHV150" s="700"/>
      <c r="EHW150" s="700"/>
      <c r="EHX150" s="700"/>
      <c r="EHY150" s="700"/>
      <c r="EHZ150" s="700"/>
      <c r="EIA150" s="700"/>
      <c r="EIB150" s="700"/>
      <c r="EIC150" s="700"/>
      <c r="EID150" s="700"/>
      <c r="EIE150" s="700"/>
      <c r="EIF150" s="700"/>
      <c r="EIG150" s="700"/>
      <c r="EIH150" s="700"/>
      <c r="EII150" s="700"/>
      <c r="EIJ150" s="700"/>
      <c r="EIK150" s="700"/>
      <c r="EIL150" s="700"/>
      <c r="EIM150" s="700"/>
      <c r="EIN150" s="700"/>
      <c r="EIO150" s="700"/>
      <c r="EIP150" s="700"/>
      <c r="EIQ150" s="700"/>
      <c r="EIR150" s="700"/>
      <c r="EIS150" s="700"/>
      <c r="EIT150" s="700"/>
      <c r="EIU150" s="700"/>
      <c r="EIV150" s="700"/>
      <c r="EIW150" s="700"/>
      <c r="EIX150" s="700"/>
      <c r="EIY150" s="700"/>
      <c r="EIZ150" s="700"/>
      <c r="EJA150" s="700"/>
      <c r="EJB150" s="700"/>
      <c r="EJC150" s="700"/>
      <c r="EJD150" s="700"/>
      <c r="EJE150" s="700"/>
      <c r="EJF150" s="700"/>
      <c r="EJG150" s="700"/>
      <c r="EJH150" s="700"/>
      <c r="EJI150" s="700"/>
      <c r="EJJ150" s="700"/>
      <c r="EJK150" s="700"/>
      <c r="EJL150" s="700"/>
      <c r="EJM150" s="700"/>
      <c r="EJN150" s="700"/>
      <c r="EJO150" s="700"/>
      <c r="EJP150" s="700"/>
      <c r="EJQ150" s="700"/>
      <c r="EJR150" s="700"/>
      <c r="EJS150" s="700"/>
      <c r="EJT150" s="700"/>
      <c r="EJU150" s="700"/>
      <c r="EJV150" s="700"/>
      <c r="EJW150" s="700"/>
      <c r="EJX150" s="700"/>
      <c r="EJY150" s="700"/>
      <c r="EJZ150" s="700"/>
      <c r="EKA150" s="700"/>
      <c r="EKB150" s="700"/>
      <c r="EKC150" s="700"/>
      <c r="EKD150" s="700"/>
      <c r="EKE150" s="700"/>
      <c r="EKF150" s="700"/>
      <c r="EKG150" s="700"/>
      <c r="EKH150" s="700"/>
      <c r="EKI150" s="700"/>
      <c r="EKJ150" s="700"/>
      <c r="EKK150" s="700"/>
      <c r="EKL150" s="700"/>
      <c r="EKM150" s="700"/>
      <c r="EKN150" s="700"/>
      <c r="EKO150" s="700"/>
      <c r="EKP150" s="700"/>
      <c r="EKQ150" s="700"/>
      <c r="EKR150" s="700"/>
      <c r="EKS150" s="700"/>
      <c r="EKT150" s="700"/>
      <c r="EKU150" s="700"/>
      <c r="EKV150" s="700"/>
      <c r="EKW150" s="700"/>
      <c r="EKX150" s="700"/>
      <c r="EKY150" s="700"/>
      <c r="EKZ150" s="700"/>
      <c r="ELA150" s="700"/>
      <c r="ELB150" s="700"/>
      <c r="ELC150" s="700"/>
      <c r="ELD150" s="700"/>
      <c r="ELE150" s="700"/>
      <c r="ELF150" s="700"/>
      <c r="ELG150" s="700"/>
      <c r="ELH150" s="700"/>
      <c r="ELI150" s="700"/>
      <c r="ELJ150" s="700"/>
      <c r="ELK150" s="700"/>
      <c r="ELL150" s="700"/>
      <c r="ELM150" s="700"/>
      <c r="ELN150" s="700"/>
      <c r="ELO150" s="700"/>
      <c r="ELP150" s="700"/>
      <c r="ELQ150" s="700"/>
      <c r="ELR150" s="700"/>
      <c r="ELS150" s="700"/>
      <c r="ELT150" s="700"/>
      <c r="ELU150" s="700"/>
      <c r="ELV150" s="700"/>
      <c r="ELW150" s="700"/>
      <c r="ELX150" s="700"/>
      <c r="ELY150" s="700"/>
      <c r="ELZ150" s="700"/>
      <c r="EMA150" s="700"/>
      <c r="EMB150" s="700"/>
      <c r="EMC150" s="700"/>
      <c r="EMD150" s="700"/>
      <c r="EME150" s="700"/>
      <c r="EMF150" s="700"/>
      <c r="EMG150" s="700"/>
      <c r="EMH150" s="700"/>
      <c r="EMI150" s="700"/>
      <c r="EMJ150" s="700"/>
      <c r="EMK150" s="700"/>
      <c r="EML150" s="700"/>
      <c r="EMM150" s="700"/>
      <c r="EMN150" s="700"/>
      <c r="EMO150" s="700"/>
      <c r="EMP150" s="700"/>
      <c r="EMQ150" s="700"/>
      <c r="EMR150" s="700"/>
      <c r="EMS150" s="700"/>
      <c r="EMT150" s="700"/>
      <c r="EMU150" s="700"/>
      <c r="EMV150" s="700"/>
      <c r="EMW150" s="700"/>
      <c r="EMX150" s="700"/>
      <c r="EMY150" s="700"/>
      <c r="EMZ150" s="700"/>
      <c r="ENA150" s="700"/>
      <c r="ENB150" s="700"/>
      <c r="ENC150" s="700"/>
      <c r="END150" s="700"/>
      <c r="ENE150" s="700"/>
      <c r="ENF150" s="700"/>
      <c r="ENG150" s="700"/>
      <c r="ENH150" s="700"/>
      <c r="ENI150" s="700"/>
      <c r="ENJ150" s="700"/>
      <c r="ENK150" s="700"/>
      <c r="ENL150" s="700"/>
      <c r="ENM150" s="700"/>
      <c r="ENN150" s="700"/>
      <c r="ENO150" s="700"/>
      <c r="ENP150" s="700"/>
      <c r="ENQ150" s="700"/>
      <c r="ENR150" s="700"/>
      <c r="ENS150" s="700"/>
      <c r="ENT150" s="700"/>
      <c r="ENU150" s="700"/>
      <c r="ENV150" s="700"/>
      <c r="ENW150" s="700"/>
      <c r="ENX150" s="700"/>
      <c r="ENY150" s="700"/>
      <c r="ENZ150" s="700"/>
      <c r="EOA150" s="700"/>
      <c r="EOB150" s="700"/>
      <c r="EOC150" s="700"/>
      <c r="EOD150" s="700"/>
      <c r="EOE150" s="700"/>
      <c r="EOF150" s="700"/>
      <c r="EOG150" s="700"/>
      <c r="EOH150" s="700"/>
      <c r="EOI150" s="700"/>
      <c r="EOJ150" s="700"/>
      <c r="EOK150" s="700"/>
      <c r="EOL150" s="700"/>
      <c r="EOM150" s="700"/>
      <c r="EON150" s="700"/>
      <c r="EOO150" s="700"/>
      <c r="EOP150" s="700"/>
      <c r="EOQ150" s="700"/>
      <c r="EOR150" s="700"/>
      <c r="EOS150" s="700"/>
      <c r="EOT150" s="700"/>
      <c r="EOU150" s="700"/>
      <c r="EOV150" s="700"/>
      <c r="EOW150" s="700"/>
      <c r="EOX150" s="700"/>
      <c r="EOY150" s="700"/>
      <c r="EOZ150" s="700"/>
      <c r="EPA150" s="700"/>
      <c r="EPB150" s="700"/>
      <c r="EPC150" s="700"/>
      <c r="EPD150" s="700"/>
      <c r="EPE150" s="700"/>
      <c r="EPF150" s="700"/>
      <c r="EPG150" s="700"/>
      <c r="EPH150" s="700"/>
      <c r="EPI150" s="700"/>
      <c r="EPJ150" s="700"/>
      <c r="EPK150" s="700"/>
      <c r="EPL150" s="700"/>
      <c r="EPM150" s="700"/>
      <c r="EPN150" s="700"/>
      <c r="EPO150" s="700"/>
      <c r="EPP150" s="700"/>
      <c r="EPQ150" s="700"/>
      <c r="EPR150" s="700"/>
      <c r="EPS150" s="700"/>
      <c r="EPT150" s="700"/>
      <c r="EPU150" s="700"/>
      <c r="EPV150" s="700"/>
      <c r="EPW150" s="700"/>
      <c r="EPX150" s="700"/>
      <c r="EPY150" s="700"/>
      <c r="EPZ150" s="700"/>
      <c r="EQA150" s="700"/>
      <c r="EQB150" s="700"/>
      <c r="EQC150" s="700"/>
      <c r="EQD150" s="700"/>
      <c r="EQE150" s="700"/>
      <c r="EQF150" s="700"/>
      <c r="EQG150" s="700"/>
      <c r="EQH150" s="700"/>
      <c r="EQI150" s="700"/>
      <c r="EQJ150" s="700"/>
      <c r="EQK150" s="700"/>
      <c r="EQL150" s="700"/>
      <c r="EQM150" s="700"/>
      <c r="EQN150" s="700"/>
      <c r="EQO150" s="700"/>
      <c r="EQP150" s="700"/>
      <c r="EQQ150" s="700"/>
      <c r="EQR150" s="700"/>
      <c r="EQS150" s="700"/>
      <c r="EQT150" s="700"/>
      <c r="EQU150" s="700"/>
      <c r="EQV150" s="700"/>
      <c r="EQW150" s="700"/>
      <c r="EQX150" s="700"/>
      <c r="EQY150" s="700"/>
      <c r="EQZ150" s="700"/>
      <c r="ERA150" s="700"/>
      <c r="ERB150" s="700"/>
      <c r="ERC150" s="700"/>
      <c r="ERD150" s="700"/>
      <c r="ERE150" s="700"/>
      <c r="ERF150" s="700"/>
      <c r="ERG150" s="700"/>
      <c r="ERH150" s="700"/>
      <c r="ERI150" s="700"/>
      <c r="ERJ150" s="700"/>
      <c r="ERK150" s="700"/>
      <c r="ERL150" s="700"/>
      <c r="ERM150" s="700"/>
      <c r="ERN150" s="700"/>
      <c r="ERO150" s="700"/>
      <c r="ERP150" s="700"/>
      <c r="ERQ150" s="700"/>
      <c r="ERR150" s="700"/>
      <c r="ERS150" s="700"/>
      <c r="ERT150" s="700"/>
      <c r="ERU150" s="700"/>
      <c r="ERV150" s="700"/>
      <c r="ERW150" s="700"/>
      <c r="ERX150" s="700"/>
      <c r="ERY150" s="700"/>
      <c r="ERZ150" s="700"/>
      <c r="ESA150" s="700"/>
      <c r="ESB150" s="700"/>
      <c r="ESC150" s="700"/>
      <c r="ESD150" s="700"/>
      <c r="ESE150" s="700"/>
      <c r="ESF150" s="700"/>
      <c r="ESG150" s="700"/>
      <c r="ESH150" s="700"/>
      <c r="ESI150" s="700"/>
      <c r="ESJ150" s="700"/>
      <c r="ESK150" s="700"/>
      <c r="ESL150" s="700"/>
      <c r="ESM150" s="700"/>
      <c r="ESN150" s="700"/>
      <c r="ESO150" s="700"/>
      <c r="ESP150" s="700"/>
      <c r="ESQ150" s="700"/>
      <c r="ESR150" s="700"/>
      <c r="ESS150" s="700"/>
      <c r="EST150" s="700"/>
      <c r="ESU150" s="700"/>
      <c r="ESV150" s="700"/>
      <c r="ESW150" s="700"/>
      <c r="ESX150" s="700"/>
      <c r="ESY150" s="700"/>
      <c r="ESZ150" s="700"/>
      <c r="ETA150" s="700"/>
      <c r="ETB150" s="700"/>
      <c r="ETC150" s="700"/>
      <c r="ETD150" s="700"/>
      <c r="ETE150" s="700"/>
      <c r="ETF150" s="700"/>
      <c r="ETG150" s="700"/>
      <c r="ETH150" s="700"/>
      <c r="ETI150" s="700"/>
      <c r="ETJ150" s="700"/>
      <c r="ETK150" s="700"/>
      <c r="ETL150" s="700"/>
      <c r="ETM150" s="700"/>
      <c r="ETN150" s="700"/>
      <c r="ETO150" s="700"/>
      <c r="ETP150" s="700"/>
      <c r="ETQ150" s="700"/>
      <c r="ETR150" s="700"/>
      <c r="ETS150" s="700"/>
      <c r="ETT150" s="700"/>
      <c r="ETU150" s="700"/>
      <c r="ETV150" s="700"/>
      <c r="ETW150" s="700"/>
      <c r="ETX150" s="700"/>
      <c r="ETY150" s="700"/>
      <c r="ETZ150" s="700"/>
      <c r="EUA150" s="700"/>
      <c r="EUB150" s="700"/>
      <c r="EUC150" s="700"/>
      <c r="EUD150" s="700"/>
      <c r="EUE150" s="700"/>
      <c r="EUF150" s="700"/>
      <c r="EUG150" s="700"/>
      <c r="EUH150" s="700"/>
      <c r="EUI150" s="700"/>
      <c r="EUJ150" s="700"/>
      <c r="EUK150" s="700"/>
      <c r="EUL150" s="700"/>
      <c r="EUM150" s="700"/>
      <c r="EUN150" s="700"/>
      <c r="EUO150" s="700"/>
      <c r="EUP150" s="700"/>
      <c r="EUQ150" s="700"/>
      <c r="EUR150" s="700"/>
      <c r="EUS150" s="700"/>
      <c r="EUT150" s="700"/>
      <c r="EUU150" s="700"/>
      <c r="EUV150" s="700"/>
      <c r="EUW150" s="700"/>
      <c r="EUX150" s="700"/>
      <c r="EUY150" s="700"/>
      <c r="EUZ150" s="700"/>
      <c r="EVA150" s="700"/>
      <c r="EVB150" s="700"/>
      <c r="EVC150" s="700"/>
      <c r="EVD150" s="700"/>
      <c r="EVE150" s="700"/>
      <c r="EVF150" s="700"/>
      <c r="EVG150" s="700"/>
      <c r="EVH150" s="700"/>
      <c r="EVI150" s="700"/>
      <c r="EVJ150" s="700"/>
      <c r="EVK150" s="700"/>
      <c r="EVL150" s="700"/>
      <c r="EVM150" s="700"/>
      <c r="EVN150" s="700"/>
      <c r="EVO150" s="700"/>
      <c r="EVP150" s="700"/>
      <c r="EVQ150" s="700"/>
      <c r="EVR150" s="700"/>
      <c r="EVS150" s="700"/>
      <c r="EVT150" s="700"/>
      <c r="EVU150" s="700"/>
      <c r="EVV150" s="700"/>
      <c r="EVW150" s="700"/>
      <c r="EVX150" s="700"/>
      <c r="EVY150" s="700"/>
      <c r="EVZ150" s="700"/>
      <c r="EWA150" s="700"/>
      <c r="EWB150" s="700"/>
      <c r="EWC150" s="700"/>
      <c r="EWD150" s="700"/>
      <c r="EWE150" s="700"/>
      <c r="EWF150" s="700"/>
      <c r="EWG150" s="700"/>
      <c r="EWH150" s="700"/>
      <c r="EWI150" s="700"/>
      <c r="EWJ150" s="700"/>
      <c r="EWK150" s="700"/>
      <c r="EWL150" s="700"/>
      <c r="EWM150" s="700"/>
      <c r="EWN150" s="700"/>
      <c r="EWO150" s="700"/>
      <c r="EWP150" s="700"/>
      <c r="EWQ150" s="700"/>
      <c r="EWR150" s="700"/>
      <c r="EWS150" s="700"/>
      <c r="EWT150" s="700"/>
      <c r="EWU150" s="700"/>
      <c r="EWV150" s="700"/>
      <c r="EWW150" s="700"/>
      <c r="EWX150" s="700"/>
      <c r="EWY150" s="700"/>
      <c r="EWZ150" s="700"/>
      <c r="EXA150" s="700"/>
      <c r="EXB150" s="700"/>
      <c r="EXC150" s="700"/>
      <c r="EXD150" s="700"/>
      <c r="EXE150" s="700"/>
      <c r="EXF150" s="700"/>
      <c r="EXG150" s="700"/>
      <c r="EXH150" s="700"/>
      <c r="EXI150" s="700"/>
      <c r="EXJ150" s="700"/>
      <c r="EXK150" s="700"/>
      <c r="EXL150" s="700"/>
      <c r="EXM150" s="700"/>
      <c r="EXN150" s="700"/>
      <c r="EXO150" s="700"/>
      <c r="EXP150" s="700"/>
      <c r="EXQ150" s="700"/>
      <c r="EXR150" s="700"/>
      <c r="EXS150" s="700"/>
      <c r="EXT150" s="700"/>
      <c r="EXU150" s="700"/>
      <c r="EXV150" s="700"/>
      <c r="EXW150" s="700"/>
      <c r="EXX150" s="700"/>
      <c r="EXY150" s="700"/>
      <c r="EXZ150" s="700"/>
      <c r="EYA150" s="700"/>
      <c r="EYB150" s="700"/>
      <c r="EYC150" s="700"/>
      <c r="EYD150" s="700"/>
      <c r="EYE150" s="700"/>
      <c r="EYF150" s="700"/>
      <c r="EYG150" s="700"/>
      <c r="EYH150" s="700"/>
      <c r="EYI150" s="700"/>
      <c r="EYJ150" s="700"/>
      <c r="EYK150" s="700"/>
      <c r="EYL150" s="700"/>
      <c r="EYM150" s="700"/>
      <c r="EYN150" s="700"/>
      <c r="EYO150" s="700"/>
      <c r="EYP150" s="700"/>
      <c r="EYQ150" s="700"/>
      <c r="EYR150" s="700"/>
      <c r="EYS150" s="700"/>
      <c r="EYT150" s="700"/>
      <c r="EYU150" s="700"/>
      <c r="EYV150" s="700"/>
      <c r="EYW150" s="700"/>
      <c r="EYX150" s="700"/>
      <c r="EYY150" s="700"/>
      <c r="EYZ150" s="700"/>
      <c r="EZA150" s="700"/>
      <c r="EZB150" s="700"/>
      <c r="EZC150" s="700"/>
      <c r="EZD150" s="700"/>
      <c r="EZE150" s="700"/>
      <c r="EZF150" s="700"/>
      <c r="EZG150" s="700"/>
      <c r="EZH150" s="700"/>
      <c r="EZI150" s="700"/>
      <c r="EZJ150" s="700"/>
      <c r="EZK150" s="700"/>
      <c r="EZL150" s="700"/>
      <c r="EZM150" s="700"/>
      <c r="EZN150" s="700"/>
      <c r="EZO150" s="700"/>
      <c r="EZP150" s="700"/>
      <c r="EZQ150" s="700"/>
      <c r="EZR150" s="700"/>
      <c r="EZS150" s="700"/>
      <c r="EZT150" s="700"/>
      <c r="EZU150" s="700"/>
      <c r="EZV150" s="700"/>
      <c r="EZW150" s="700"/>
      <c r="EZX150" s="700"/>
      <c r="EZY150" s="700"/>
      <c r="EZZ150" s="700"/>
      <c r="FAA150" s="700"/>
      <c r="FAB150" s="700"/>
      <c r="FAC150" s="700"/>
      <c r="FAD150" s="700"/>
      <c r="FAE150" s="700"/>
      <c r="FAF150" s="700"/>
      <c r="FAG150" s="700"/>
      <c r="FAH150" s="700"/>
      <c r="FAI150" s="700"/>
      <c r="FAJ150" s="700"/>
      <c r="FAK150" s="700"/>
      <c r="FAL150" s="700"/>
      <c r="FAM150" s="700"/>
      <c r="FAN150" s="700"/>
      <c r="FAO150" s="700"/>
      <c r="FAP150" s="700"/>
      <c r="FAQ150" s="700"/>
      <c r="FAR150" s="700"/>
      <c r="FAS150" s="700"/>
      <c r="FAT150" s="700"/>
      <c r="FAU150" s="700"/>
      <c r="FAV150" s="700"/>
      <c r="FAW150" s="700"/>
      <c r="FAX150" s="700"/>
      <c r="FAY150" s="700"/>
      <c r="FAZ150" s="700"/>
      <c r="FBA150" s="700"/>
      <c r="FBB150" s="700"/>
      <c r="FBC150" s="700"/>
      <c r="FBD150" s="700"/>
      <c r="FBE150" s="700"/>
      <c r="FBF150" s="700"/>
      <c r="FBG150" s="700"/>
      <c r="FBH150" s="700"/>
      <c r="FBI150" s="700"/>
      <c r="FBJ150" s="700"/>
      <c r="FBK150" s="700"/>
      <c r="FBL150" s="700"/>
      <c r="FBM150" s="700"/>
      <c r="FBN150" s="700"/>
      <c r="FBO150" s="700"/>
      <c r="FBP150" s="700"/>
      <c r="FBQ150" s="700"/>
      <c r="FBR150" s="700"/>
      <c r="FBS150" s="700"/>
      <c r="FBT150" s="700"/>
      <c r="FBU150" s="700"/>
      <c r="FBV150" s="700"/>
      <c r="FBW150" s="700"/>
      <c r="FBX150" s="700"/>
      <c r="FBY150" s="700"/>
      <c r="FBZ150" s="700"/>
      <c r="FCA150" s="700"/>
      <c r="FCB150" s="700"/>
      <c r="FCC150" s="700"/>
      <c r="FCD150" s="700"/>
      <c r="FCE150" s="700"/>
      <c r="FCF150" s="700"/>
      <c r="FCG150" s="700"/>
      <c r="FCH150" s="700"/>
      <c r="FCI150" s="700"/>
      <c r="FCJ150" s="700"/>
      <c r="FCK150" s="700"/>
      <c r="FCL150" s="700"/>
      <c r="FCM150" s="700"/>
      <c r="FCN150" s="700"/>
      <c r="FCO150" s="700"/>
      <c r="FCP150" s="700"/>
      <c r="FCQ150" s="700"/>
      <c r="FCR150" s="700"/>
      <c r="FCS150" s="700"/>
      <c r="FCT150" s="700"/>
      <c r="FCU150" s="700"/>
      <c r="FCV150" s="700"/>
      <c r="FCW150" s="700"/>
      <c r="FCX150" s="700"/>
      <c r="FCY150" s="700"/>
      <c r="FCZ150" s="700"/>
      <c r="FDA150" s="700"/>
      <c r="FDB150" s="700"/>
      <c r="FDC150" s="700"/>
      <c r="FDD150" s="700"/>
      <c r="FDE150" s="700"/>
      <c r="FDF150" s="700"/>
      <c r="FDG150" s="700"/>
      <c r="FDH150" s="700"/>
      <c r="FDI150" s="700"/>
      <c r="FDJ150" s="700"/>
      <c r="FDK150" s="700"/>
      <c r="FDL150" s="700"/>
      <c r="FDM150" s="700"/>
      <c r="FDN150" s="700"/>
      <c r="FDO150" s="700"/>
      <c r="FDP150" s="700"/>
      <c r="FDQ150" s="700"/>
      <c r="FDR150" s="700"/>
      <c r="FDS150" s="700"/>
      <c r="FDT150" s="700"/>
      <c r="FDU150" s="700"/>
      <c r="FDV150" s="700"/>
      <c r="FDW150" s="700"/>
      <c r="FDX150" s="700"/>
      <c r="FDY150" s="700"/>
      <c r="FDZ150" s="700"/>
      <c r="FEA150" s="700"/>
      <c r="FEB150" s="700"/>
      <c r="FEC150" s="700"/>
      <c r="FED150" s="700"/>
      <c r="FEE150" s="700"/>
      <c r="FEF150" s="700"/>
      <c r="FEG150" s="700"/>
      <c r="FEH150" s="700"/>
      <c r="FEI150" s="700"/>
      <c r="FEJ150" s="700"/>
      <c r="FEK150" s="700"/>
      <c r="FEL150" s="700"/>
      <c r="FEM150" s="700"/>
      <c r="FEN150" s="700"/>
      <c r="FEO150" s="700"/>
      <c r="FEP150" s="700"/>
      <c r="FEQ150" s="700"/>
      <c r="FER150" s="700"/>
      <c r="FES150" s="700"/>
      <c r="FET150" s="700"/>
      <c r="FEU150" s="700"/>
      <c r="FEV150" s="700"/>
      <c r="FEW150" s="700"/>
      <c r="FEX150" s="700"/>
      <c r="FEY150" s="700"/>
      <c r="FEZ150" s="700"/>
      <c r="FFA150" s="700"/>
      <c r="FFB150" s="700"/>
      <c r="FFC150" s="700"/>
      <c r="FFD150" s="700"/>
      <c r="FFE150" s="700"/>
      <c r="FFF150" s="700"/>
      <c r="FFG150" s="700"/>
      <c r="FFH150" s="700"/>
      <c r="FFI150" s="700"/>
      <c r="FFJ150" s="700"/>
      <c r="FFK150" s="700"/>
      <c r="FFL150" s="700"/>
      <c r="FFM150" s="700"/>
      <c r="FFN150" s="700"/>
      <c r="FFO150" s="700"/>
      <c r="FFP150" s="700"/>
      <c r="FFQ150" s="700"/>
      <c r="FFR150" s="700"/>
      <c r="FFS150" s="700"/>
      <c r="FFT150" s="700"/>
      <c r="FFU150" s="700"/>
      <c r="FFV150" s="700"/>
      <c r="FFW150" s="700"/>
      <c r="FFX150" s="700"/>
      <c r="FFY150" s="700"/>
      <c r="FFZ150" s="700"/>
      <c r="FGA150" s="700"/>
      <c r="FGB150" s="700"/>
      <c r="FGC150" s="700"/>
      <c r="FGD150" s="700"/>
      <c r="FGE150" s="700"/>
      <c r="FGF150" s="700"/>
      <c r="FGG150" s="700"/>
      <c r="FGH150" s="700"/>
      <c r="FGI150" s="700"/>
      <c r="FGJ150" s="700"/>
      <c r="FGK150" s="700"/>
      <c r="FGL150" s="700"/>
      <c r="FGM150" s="700"/>
      <c r="FGN150" s="700"/>
      <c r="FGO150" s="700"/>
      <c r="FGP150" s="700"/>
      <c r="FGQ150" s="700"/>
      <c r="FGR150" s="700"/>
      <c r="FGS150" s="700"/>
      <c r="FGT150" s="700"/>
      <c r="FGU150" s="700"/>
      <c r="FGV150" s="700"/>
      <c r="FGW150" s="700"/>
      <c r="FGX150" s="700"/>
      <c r="FGY150" s="700"/>
      <c r="FGZ150" s="700"/>
      <c r="FHA150" s="700"/>
      <c r="FHB150" s="700"/>
      <c r="FHC150" s="700"/>
      <c r="FHD150" s="700"/>
      <c r="FHE150" s="700"/>
      <c r="FHF150" s="700"/>
      <c r="FHG150" s="700"/>
      <c r="FHH150" s="700"/>
      <c r="FHI150" s="700"/>
      <c r="FHJ150" s="700"/>
      <c r="FHK150" s="700"/>
      <c r="FHL150" s="700"/>
      <c r="FHM150" s="700"/>
      <c r="FHN150" s="700"/>
      <c r="FHO150" s="700"/>
      <c r="FHP150" s="700"/>
      <c r="FHQ150" s="700"/>
      <c r="FHR150" s="700"/>
      <c r="FHS150" s="700"/>
      <c r="FHT150" s="700"/>
      <c r="FHU150" s="700"/>
      <c r="FHV150" s="700"/>
      <c r="FHW150" s="700"/>
      <c r="FHX150" s="700"/>
      <c r="FHY150" s="700"/>
      <c r="FHZ150" s="700"/>
      <c r="FIA150" s="700"/>
      <c r="FIB150" s="700"/>
      <c r="FIC150" s="700"/>
      <c r="FID150" s="700"/>
      <c r="FIE150" s="700"/>
      <c r="FIF150" s="700"/>
      <c r="FIG150" s="700"/>
      <c r="FIH150" s="700"/>
      <c r="FII150" s="700"/>
      <c r="FIJ150" s="700"/>
      <c r="FIK150" s="700"/>
      <c r="FIL150" s="700"/>
      <c r="FIM150" s="700"/>
      <c r="FIN150" s="700"/>
      <c r="FIO150" s="700"/>
      <c r="FIP150" s="700"/>
      <c r="FIQ150" s="700"/>
      <c r="FIR150" s="700"/>
      <c r="FIS150" s="700"/>
      <c r="FIT150" s="700"/>
      <c r="FIU150" s="700"/>
      <c r="FIV150" s="700"/>
      <c r="FIW150" s="700"/>
      <c r="FIX150" s="700"/>
      <c r="FIY150" s="700"/>
      <c r="FIZ150" s="700"/>
      <c r="FJA150" s="700"/>
      <c r="FJB150" s="700"/>
      <c r="FJC150" s="700"/>
      <c r="FJD150" s="700"/>
      <c r="FJE150" s="700"/>
      <c r="FJF150" s="700"/>
      <c r="FJG150" s="700"/>
      <c r="FJH150" s="700"/>
      <c r="FJI150" s="700"/>
      <c r="FJJ150" s="700"/>
      <c r="FJK150" s="700"/>
      <c r="FJL150" s="700"/>
      <c r="FJM150" s="700"/>
      <c r="FJN150" s="700"/>
      <c r="FJO150" s="700"/>
      <c r="FJP150" s="700"/>
      <c r="FJQ150" s="700"/>
      <c r="FJR150" s="700"/>
      <c r="FJS150" s="700"/>
      <c r="FJT150" s="700"/>
      <c r="FJU150" s="700"/>
      <c r="FJV150" s="700"/>
      <c r="FJW150" s="700"/>
      <c r="FJX150" s="700"/>
      <c r="FJY150" s="700"/>
      <c r="FJZ150" s="700"/>
      <c r="FKA150" s="700"/>
      <c r="FKB150" s="700"/>
      <c r="FKC150" s="700"/>
      <c r="FKD150" s="700"/>
      <c r="FKE150" s="700"/>
      <c r="FKF150" s="700"/>
      <c r="FKG150" s="700"/>
      <c r="FKH150" s="700"/>
      <c r="FKI150" s="700"/>
      <c r="FKJ150" s="700"/>
      <c r="FKK150" s="700"/>
      <c r="FKL150" s="700"/>
      <c r="FKM150" s="700"/>
      <c r="FKN150" s="700"/>
      <c r="FKO150" s="700"/>
      <c r="FKP150" s="700"/>
      <c r="FKQ150" s="700"/>
      <c r="FKR150" s="700"/>
      <c r="FKS150" s="700"/>
      <c r="FKT150" s="700"/>
      <c r="FKU150" s="700"/>
      <c r="FKV150" s="700"/>
      <c r="FKW150" s="700"/>
      <c r="FKX150" s="700"/>
      <c r="FKY150" s="700"/>
      <c r="FKZ150" s="700"/>
      <c r="FLA150" s="700"/>
      <c r="FLB150" s="700"/>
      <c r="FLC150" s="700"/>
      <c r="FLD150" s="700"/>
      <c r="FLE150" s="700"/>
      <c r="FLF150" s="700"/>
      <c r="FLG150" s="700"/>
      <c r="FLH150" s="700"/>
      <c r="FLI150" s="700"/>
      <c r="FLJ150" s="700"/>
      <c r="FLK150" s="700"/>
      <c r="FLL150" s="700"/>
      <c r="FLM150" s="700"/>
      <c r="FLN150" s="700"/>
      <c r="FLO150" s="700"/>
      <c r="FLP150" s="700"/>
      <c r="FLQ150" s="700"/>
      <c r="FLR150" s="700"/>
      <c r="FLS150" s="700"/>
      <c r="FLT150" s="700"/>
      <c r="FLU150" s="700"/>
      <c r="FLV150" s="700"/>
      <c r="FLW150" s="700"/>
      <c r="FLX150" s="700"/>
      <c r="FLY150" s="700"/>
      <c r="FLZ150" s="700"/>
      <c r="FMA150" s="700"/>
      <c r="FMB150" s="700"/>
      <c r="FMC150" s="700"/>
      <c r="FMD150" s="700"/>
      <c r="FME150" s="700"/>
      <c r="FMF150" s="700"/>
      <c r="FMG150" s="700"/>
      <c r="FMH150" s="700"/>
      <c r="FMI150" s="700"/>
      <c r="FMJ150" s="700"/>
      <c r="FMK150" s="700"/>
      <c r="FML150" s="700"/>
      <c r="FMM150" s="700"/>
      <c r="FMN150" s="700"/>
      <c r="FMO150" s="700"/>
      <c r="FMP150" s="700"/>
      <c r="FMQ150" s="700"/>
      <c r="FMR150" s="700"/>
      <c r="FMS150" s="700"/>
      <c r="FMT150" s="700"/>
      <c r="FMU150" s="700"/>
      <c r="FMV150" s="700"/>
      <c r="FMW150" s="700"/>
      <c r="FMX150" s="700"/>
      <c r="FMY150" s="700"/>
      <c r="FMZ150" s="700"/>
      <c r="FNA150" s="700"/>
      <c r="FNB150" s="700"/>
      <c r="FNC150" s="700"/>
      <c r="FND150" s="700"/>
      <c r="FNE150" s="700"/>
      <c r="FNF150" s="700"/>
      <c r="FNG150" s="700"/>
      <c r="FNH150" s="700"/>
      <c r="FNI150" s="700"/>
      <c r="FNJ150" s="700"/>
      <c r="FNK150" s="700"/>
      <c r="FNL150" s="700"/>
      <c r="FNM150" s="700"/>
      <c r="FNN150" s="700"/>
      <c r="FNO150" s="700"/>
      <c r="FNP150" s="700"/>
      <c r="FNQ150" s="700"/>
      <c r="FNR150" s="700"/>
      <c r="FNS150" s="700"/>
      <c r="FNT150" s="700"/>
      <c r="FNU150" s="700"/>
      <c r="FNV150" s="700"/>
      <c r="FNW150" s="700"/>
      <c r="FNX150" s="700"/>
      <c r="FNY150" s="700"/>
      <c r="FNZ150" s="700"/>
      <c r="FOA150" s="700"/>
      <c r="FOB150" s="700"/>
      <c r="FOC150" s="700"/>
      <c r="FOD150" s="700"/>
      <c r="FOE150" s="700"/>
      <c r="FOF150" s="700"/>
      <c r="FOG150" s="700"/>
      <c r="FOH150" s="700"/>
      <c r="FOI150" s="700"/>
      <c r="FOJ150" s="700"/>
      <c r="FOK150" s="700"/>
      <c r="FOL150" s="700"/>
      <c r="FOM150" s="700"/>
      <c r="FON150" s="700"/>
      <c r="FOO150" s="700"/>
      <c r="FOP150" s="700"/>
      <c r="FOQ150" s="700"/>
      <c r="FOR150" s="700"/>
      <c r="FOS150" s="700"/>
      <c r="FOT150" s="700"/>
      <c r="FOU150" s="700"/>
      <c r="FOV150" s="700"/>
      <c r="FOW150" s="700"/>
      <c r="FOX150" s="700"/>
      <c r="FOY150" s="700"/>
      <c r="FOZ150" s="700"/>
      <c r="FPA150" s="700"/>
      <c r="FPB150" s="700"/>
      <c r="FPC150" s="700"/>
      <c r="FPD150" s="700"/>
      <c r="FPE150" s="700"/>
      <c r="FPF150" s="700"/>
      <c r="FPG150" s="700"/>
      <c r="FPH150" s="700"/>
      <c r="FPI150" s="700"/>
      <c r="FPJ150" s="700"/>
      <c r="FPK150" s="700"/>
      <c r="FPL150" s="700"/>
      <c r="FPM150" s="700"/>
      <c r="FPN150" s="700"/>
      <c r="FPO150" s="700"/>
      <c r="FPP150" s="700"/>
      <c r="FPQ150" s="700"/>
      <c r="FPR150" s="700"/>
      <c r="FPS150" s="700"/>
      <c r="FPT150" s="700"/>
      <c r="FPU150" s="700"/>
      <c r="FPV150" s="700"/>
      <c r="FPW150" s="700"/>
      <c r="FPX150" s="700"/>
      <c r="FPY150" s="700"/>
      <c r="FPZ150" s="700"/>
      <c r="FQA150" s="700"/>
      <c r="FQB150" s="700"/>
      <c r="FQC150" s="700"/>
      <c r="FQD150" s="700"/>
      <c r="FQE150" s="700"/>
      <c r="FQF150" s="700"/>
      <c r="FQG150" s="700"/>
      <c r="FQH150" s="700"/>
      <c r="FQI150" s="700"/>
      <c r="FQJ150" s="700"/>
      <c r="FQK150" s="700"/>
      <c r="FQL150" s="700"/>
      <c r="FQM150" s="700"/>
      <c r="FQN150" s="700"/>
      <c r="FQO150" s="700"/>
      <c r="FQP150" s="700"/>
      <c r="FQQ150" s="700"/>
      <c r="FQR150" s="700"/>
      <c r="FQS150" s="700"/>
      <c r="FQT150" s="700"/>
      <c r="FQU150" s="700"/>
      <c r="FQV150" s="700"/>
      <c r="FQW150" s="700"/>
      <c r="FQX150" s="700"/>
      <c r="FQY150" s="700"/>
      <c r="FQZ150" s="700"/>
      <c r="FRA150" s="700"/>
      <c r="FRB150" s="700"/>
      <c r="FRC150" s="700"/>
      <c r="FRD150" s="700"/>
      <c r="FRE150" s="700"/>
      <c r="FRF150" s="700"/>
      <c r="FRG150" s="700"/>
      <c r="FRH150" s="700"/>
      <c r="FRI150" s="700"/>
      <c r="FRJ150" s="700"/>
      <c r="FRK150" s="700"/>
      <c r="FRL150" s="700"/>
      <c r="FRM150" s="700"/>
      <c r="FRN150" s="700"/>
      <c r="FRO150" s="700"/>
      <c r="FRP150" s="700"/>
      <c r="FRQ150" s="700"/>
      <c r="FRR150" s="700"/>
      <c r="FRS150" s="700"/>
      <c r="FRT150" s="700"/>
      <c r="FRU150" s="700"/>
      <c r="FRV150" s="700"/>
      <c r="FRW150" s="700"/>
      <c r="FRX150" s="700"/>
      <c r="FRY150" s="700"/>
      <c r="FRZ150" s="700"/>
      <c r="FSA150" s="700"/>
      <c r="FSB150" s="700"/>
      <c r="FSC150" s="700"/>
      <c r="FSD150" s="700"/>
      <c r="FSE150" s="700"/>
      <c r="FSF150" s="700"/>
      <c r="FSG150" s="700"/>
      <c r="FSH150" s="700"/>
      <c r="FSI150" s="700"/>
      <c r="FSJ150" s="700"/>
      <c r="FSK150" s="700"/>
      <c r="FSL150" s="700"/>
      <c r="FSM150" s="700"/>
      <c r="FSN150" s="700"/>
      <c r="FSO150" s="700"/>
      <c r="FSP150" s="700"/>
      <c r="FSQ150" s="700"/>
      <c r="FSR150" s="700"/>
      <c r="FSS150" s="700"/>
      <c r="FST150" s="700"/>
      <c r="FSU150" s="700"/>
      <c r="FSV150" s="700"/>
      <c r="FSW150" s="700"/>
      <c r="FSX150" s="700"/>
      <c r="FSY150" s="700"/>
      <c r="FSZ150" s="700"/>
      <c r="FTA150" s="700"/>
      <c r="FTB150" s="700"/>
      <c r="FTC150" s="700"/>
      <c r="FTD150" s="700"/>
      <c r="FTE150" s="700"/>
      <c r="FTF150" s="700"/>
      <c r="FTG150" s="700"/>
      <c r="FTH150" s="700"/>
      <c r="FTI150" s="700"/>
      <c r="FTJ150" s="700"/>
      <c r="FTK150" s="700"/>
      <c r="FTL150" s="700"/>
      <c r="FTM150" s="700"/>
      <c r="FTN150" s="700"/>
      <c r="FTO150" s="700"/>
      <c r="FTP150" s="700"/>
      <c r="FTQ150" s="700"/>
      <c r="FTR150" s="700"/>
      <c r="FTS150" s="700"/>
      <c r="FTT150" s="700"/>
      <c r="FTU150" s="700"/>
      <c r="FTV150" s="700"/>
      <c r="FTW150" s="700"/>
      <c r="FTX150" s="700"/>
      <c r="FTY150" s="700"/>
      <c r="FTZ150" s="700"/>
      <c r="FUA150" s="700"/>
      <c r="FUB150" s="700"/>
      <c r="FUC150" s="700"/>
      <c r="FUD150" s="700"/>
      <c r="FUE150" s="700"/>
      <c r="FUF150" s="700"/>
      <c r="FUG150" s="700"/>
      <c r="FUH150" s="700"/>
      <c r="FUI150" s="700"/>
      <c r="FUJ150" s="700"/>
      <c r="FUK150" s="700"/>
      <c r="FUL150" s="700"/>
      <c r="FUM150" s="700"/>
      <c r="FUN150" s="700"/>
      <c r="FUO150" s="700"/>
      <c r="FUP150" s="700"/>
      <c r="FUQ150" s="700"/>
      <c r="FUR150" s="700"/>
      <c r="FUS150" s="700"/>
      <c r="FUT150" s="700"/>
      <c r="FUU150" s="700"/>
      <c r="FUV150" s="700"/>
      <c r="FUW150" s="700"/>
      <c r="FUX150" s="700"/>
      <c r="FUY150" s="700"/>
      <c r="FUZ150" s="700"/>
      <c r="FVA150" s="700"/>
      <c r="FVB150" s="700"/>
      <c r="FVC150" s="700"/>
      <c r="FVD150" s="700"/>
      <c r="FVE150" s="700"/>
      <c r="FVF150" s="700"/>
      <c r="FVG150" s="700"/>
      <c r="FVH150" s="700"/>
      <c r="FVI150" s="700"/>
      <c r="FVJ150" s="700"/>
      <c r="FVK150" s="700"/>
      <c r="FVL150" s="700"/>
      <c r="FVM150" s="700"/>
      <c r="FVN150" s="700"/>
      <c r="FVO150" s="700"/>
      <c r="FVP150" s="700"/>
      <c r="FVQ150" s="700"/>
      <c r="FVR150" s="700"/>
      <c r="FVS150" s="700"/>
      <c r="FVT150" s="700"/>
      <c r="FVU150" s="700"/>
      <c r="FVV150" s="700"/>
      <c r="FVW150" s="700"/>
      <c r="FVX150" s="700"/>
      <c r="FVY150" s="700"/>
      <c r="FVZ150" s="700"/>
      <c r="FWA150" s="700"/>
      <c r="FWB150" s="700"/>
      <c r="FWC150" s="700"/>
      <c r="FWD150" s="700"/>
      <c r="FWE150" s="700"/>
      <c r="FWF150" s="700"/>
      <c r="FWG150" s="700"/>
      <c r="FWH150" s="700"/>
      <c r="FWI150" s="700"/>
      <c r="FWJ150" s="700"/>
      <c r="FWK150" s="700"/>
      <c r="FWL150" s="700"/>
      <c r="FWM150" s="700"/>
      <c r="FWN150" s="700"/>
      <c r="FWO150" s="700"/>
      <c r="FWP150" s="700"/>
      <c r="FWQ150" s="700"/>
      <c r="FWR150" s="700"/>
      <c r="FWS150" s="700"/>
      <c r="FWT150" s="700"/>
      <c r="FWU150" s="700"/>
      <c r="FWV150" s="700"/>
      <c r="FWW150" s="700"/>
      <c r="FWX150" s="700"/>
      <c r="FWY150" s="700"/>
      <c r="FWZ150" s="700"/>
      <c r="FXA150" s="700"/>
      <c r="FXB150" s="700"/>
      <c r="FXC150" s="700"/>
      <c r="FXD150" s="700"/>
      <c r="FXE150" s="700"/>
      <c r="FXF150" s="700"/>
      <c r="FXG150" s="700"/>
      <c r="FXH150" s="700"/>
      <c r="FXI150" s="700"/>
      <c r="FXJ150" s="700"/>
      <c r="FXK150" s="700"/>
      <c r="FXL150" s="700"/>
      <c r="FXM150" s="700"/>
      <c r="FXN150" s="700"/>
      <c r="FXO150" s="700"/>
      <c r="FXP150" s="700"/>
      <c r="FXQ150" s="700"/>
      <c r="FXR150" s="700"/>
      <c r="FXS150" s="700"/>
      <c r="FXT150" s="700"/>
      <c r="FXU150" s="700"/>
      <c r="FXV150" s="700"/>
      <c r="FXW150" s="700"/>
      <c r="FXX150" s="700"/>
      <c r="FXY150" s="700"/>
      <c r="FXZ150" s="700"/>
      <c r="FYA150" s="700"/>
      <c r="FYB150" s="700"/>
      <c r="FYC150" s="700"/>
      <c r="FYD150" s="700"/>
      <c r="FYE150" s="700"/>
      <c r="FYF150" s="700"/>
      <c r="FYG150" s="700"/>
      <c r="FYH150" s="700"/>
      <c r="FYI150" s="700"/>
      <c r="FYJ150" s="700"/>
      <c r="FYK150" s="700"/>
      <c r="FYL150" s="700"/>
      <c r="FYM150" s="700"/>
      <c r="FYN150" s="700"/>
      <c r="FYO150" s="700"/>
      <c r="FYP150" s="700"/>
      <c r="FYQ150" s="700"/>
      <c r="FYR150" s="700"/>
      <c r="FYS150" s="700"/>
      <c r="FYT150" s="700"/>
      <c r="FYU150" s="700"/>
      <c r="FYV150" s="700"/>
      <c r="FYW150" s="700"/>
      <c r="FYX150" s="700"/>
      <c r="FYY150" s="700"/>
      <c r="FYZ150" s="700"/>
      <c r="FZA150" s="700"/>
      <c r="FZB150" s="700"/>
      <c r="FZC150" s="700"/>
      <c r="FZD150" s="700"/>
      <c r="FZE150" s="700"/>
      <c r="FZF150" s="700"/>
      <c r="FZG150" s="700"/>
      <c r="FZH150" s="700"/>
      <c r="FZI150" s="700"/>
      <c r="FZJ150" s="700"/>
      <c r="FZK150" s="700"/>
      <c r="FZL150" s="700"/>
      <c r="FZM150" s="700"/>
      <c r="FZN150" s="700"/>
      <c r="FZO150" s="700"/>
      <c r="FZP150" s="700"/>
      <c r="FZQ150" s="700"/>
      <c r="FZR150" s="700"/>
      <c r="FZS150" s="700"/>
      <c r="FZT150" s="700"/>
      <c r="FZU150" s="700"/>
      <c r="FZV150" s="700"/>
      <c r="FZW150" s="700"/>
      <c r="FZX150" s="700"/>
      <c r="FZY150" s="700"/>
      <c r="FZZ150" s="700"/>
      <c r="GAA150" s="700"/>
      <c r="GAB150" s="700"/>
      <c r="GAC150" s="700"/>
      <c r="GAD150" s="700"/>
      <c r="GAE150" s="700"/>
      <c r="GAF150" s="700"/>
      <c r="GAG150" s="700"/>
      <c r="GAH150" s="700"/>
      <c r="GAI150" s="700"/>
      <c r="GAJ150" s="700"/>
      <c r="GAK150" s="700"/>
      <c r="GAL150" s="700"/>
      <c r="GAM150" s="700"/>
      <c r="GAN150" s="700"/>
      <c r="GAO150" s="700"/>
      <c r="GAP150" s="700"/>
      <c r="GAQ150" s="700"/>
      <c r="GAR150" s="700"/>
      <c r="GAS150" s="700"/>
      <c r="GAT150" s="700"/>
      <c r="GAU150" s="700"/>
      <c r="GAV150" s="700"/>
      <c r="GAW150" s="700"/>
      <c r="GAX150" s="700"/>
      <c r="GAY150" s="700"/>
      <c r="GAZ150" s="700"/>
      <c r="GBA150" s="700"/>
      <c r="GBB150" s="700"/>
      <c r="GBC150" s="700"/>
      <c r="GBD150" s="700"/>
      <c r="GBE150" s="700"/>
      <c r="GBF150" s="700"/>
      <c r="GBG150" s="700"/>
      <c r="GBH150" s="700"/>
      <c r="GBI150" s="700"/>
      <c r="GBJ150" s="700"/>
      <c r="GBK150" s="700"/>
      <c r="GBL150" s="700"/>
      <c r="GBM150" s="700"/>
      <c r="GBN150" s="700"/>
      <c r="GBO150" s="700"/>
      <c r="GBP150" s="700"/>
      <c r="GBQ150" s="700"/>
      <c r="GBR150" s="700"/>
      <c r="GBS150" s="700"/>
      <c r="GBT150" s="700"/>
      <c r="GBU150" s="700"/>
      <c r="GBV150" s="700"/>
      <c r="GBW150" s="700"/>
      <c r="GBX150" s="700"/>
      <c r="GBY150" s="700"/>
      <c r="GBZ150" s="700"/>
      <c r="GCA150" s="700"/>
      <c r="GCB150" s="700"/>
      <c r="GCC150" s="700"/>
      <c r="GCD150" s="700"/>
      <c r="GCE150" s="700"/>
      <c r="GCF150" s="700"/>
      <c r="GCG150" s="700"/>
      <c r="GCH150" s="700"/>
      <c r="GCI150" s="700"/>
      <c r="GCJ150" s="700"/>
      <c r="GCK150" s="700"/>
      <c r="GCL150" s="700"/>
      <c r="GCM150" s="700"/>
      <c r="GCN150" s="700"/>
      <c r="GCO150" s="700"/>
      <c r="GCP150" s="700"/>
      <c r="GCQ150" s="700"/>
      <c r="GCR150" s="700"/>
      <c r="GCS150" s="700"/>
      <c r="GCT150" s="700"/>
      <c r="GCU150" s="700"/>
      <c r="GCV150" s="700"/>
      <c r="GCW150" s="700"/>
      <c r="GCX150" s="700"/>
      <c r="GCY150" s="700"/>
      <c r="GCZ150" s="700"/>
      <c r="GDA150" s="700"/>
      <c r="GDB150" s="700"/>
      <c r="GDC150" s="700"/>
      <c r="GDD150" s="700"/>
      <c r="GDE150" s="700"/>
      <c r="GDF150" s="700"/>
      <c r="GDG150" s="700"/>
      <c r="GDH150" s="700"/>
      <c r="GDI150" s="700"/>
      <c r="GDJ150" s="700"/>
      <c r="GDK150" s="700"/>
      <c r="GDL150" s="700"/>
      <c r="GDM150" s="700"/>
      <c r="GDN150" s="700"/>
      <c r="GDO150" s="700"/>
      <c r="GDP150" s="700"/>
      <c r="GDQ150" s="700"/>
      <c r="GDR150" s="700"/>
      <c r="GDS150" s="700"/>
      <c r="GDT150" s="700"/>
      <c r="GDU150" s="700"/>
      <c r="GDV150" s="700"/>
      <c r="GDW150" s="700"/>
      <c r="GDX150" s="700"/>
      <c r="GDY150" s="700"/>
      <c r="GDZ150" s="700"/>
      <c r="GEA150" s="700"/>
      <c r="GEB150" s="700"/>
      <c r="GEC150" s="700"/>
      <c r="GED150" s="700"/>
      <c r="GEE150" s="700"/>
      <c r="GEF150" s="700"/>
      <c r="GEG150" s="700"/>
      <c r="GEH150" s="700"/>
      <c r="GEI150" s="700"/>
      <c r="GEJ150" s="700"/>
      <c r="GEK150" s="700"/>
      <c r="GEL150" s="700"/>
      <c r="GEM150" s="700"/>
      <c r="GEN150" s="700"/>
      <c r="GEO150" s="700"/>
      <c r="GEP150" s="700"/>
      <c r="GEQ150" s="700"/>
      <c r="GER150" s="700"/>
      <c r="GES150" s="700"/>
      <c r="GET150" s="700"/>
      <c r="GEU150" s="700"/>
      <c r="GEV150" s="700"/>
      <c r="GEW150" s="700"/>
      <c r="GEX150" s="700"/>
      <c r="GEY150" s="700"/>
      <c r="GEZ150" s="700"/>
      <c r="GFA150" s="700"/>
      <c r="GFB150" s="700"/>
      <c r="GFC150" s="700"/>
      <c r="GFD150" s="700"/>
      <c r="GFE150" s="700"/>
      <c r="GFF150" s="700"/>
      <c r="GFG150" s="700"/>
      <c r="GFH150" s="700"/>
      <c r="GFI150" s="700"/>
      <c r="GFJ150" s="700"/>
      <c r="GFK150" s="700"/>
      <c r="GFL150" s="700"/>
      <c r="GFM150" s="700"/>
      <c r="GFN150" s="700"/>
      <c r="GFO150" s="700"/>
      <c r="GFP150" s="700"/>
      <c r="GFQ150" s="700"/>
      <c r="GFR150" s="700"/>
      <c r="GFS150" s="700"/>
      <c r="GFT150" s="700"/>
      <c r="GFU150" s="700"/>
      <c r="GFV150" s="700"/>
      <c r="GFW150" s="700"/>
      <c r="GFX150" s="700"/>
      <c r="GFY150" s="700"/>
      <c r="GFZ150" s="700"/>
      <c r="GGA150" s="700"/>
      <c r="GGB150" s="700"/>
      <c r="GGC150" s="700"/>
      <c r="GGD150" s="700"/>
      <c r="GGE150" s="700"/>
      <c r="GGF150" s="700"/>
      <c r="GGG150" s="700"/>
      <c r="GGH150" s="700"/>
      <c r="GGI150" s="700"/>
      <c r="GGJ150" s="700"/>
      <c r="GGK150" s="700"/>
      <c r="GGL150" s="700"/>
      <c r="GGM150" s="700"/>
      <c r="GGN150" s="700"/>
      <c r="GGO150" s="700"/>
      <c r="GGP150" s="700"/>
      <c r="GGQ150" s="700"/>
      <c r="GGR150" s="700"/>
      <c r="GGS150" s="700"/>
      <c r="GGT150" s="700"/>
      <c r="GGU150" s="700"/>
      <c r="GGV150" s="700"/>
      <c r="GGW150" s="700"/>
      <c r="GGX150" s="700"/>
      <c r="GGY150" s="700"/>
      <c r="GGZ150" s="700"/>
      <c r="GHA150" s="700"/>
      <c r="GHB150" s="700"/>
      <c r="GHC150" s="700"/>
      <c r="GHD150" s="700"/>
      <c r="GHE150" s="700"/>
      <c r="GHF150" s="700"/>
      <c r="GHG150" s="700"/>
      <c r="GHH150" s="700"/>
      <c r="GHI150" s="700"/>
      <c r="GHJ150" s="700"/>
      <c r="GHK150" s="700"/>
      <c r="GHL150" s="700"/>
      <c r="GHM150" s="700"/>
      <c r="GHN150" s="700"/>
      <c r="GHO150" s="700"/>
      <c r="GHP150" s="700"/>
      <c r="GHQ150" s="700"/>
      <c r="GHR150" s="700"/>
      <c r="GHS150" s="700"/>
      <c r="GHT150" s="700"/>
      <c r="GHU150" s="700"/>
      <c r="GHV150" s="700"/>
      <c r="GHW150" s="700"/>
      <c r="GHX150" s="700"/>
      <c r="GHY150" s="700"/>
      <c r="GHZ150" s="700"/>
      <c r="GIA150" s="700"/>
      <c r="GIB150" s="700"/>
      <c r="GIC150" s="700"/>
      <c r="GID150" s="700"/>
      <c r="GIE150" s="700"/>
      <c r="GIF150" s="700"/>
      <c r="GIG150" s="700"/>
      <c r="GIH150" s="700"/>
      <c r="GII150" s="700"/>
      <c r="GIJ150" s="700"/>
      <c r="GIK150" s="700"/>
      <c r="GIL150" s="700"/>
      <c r="GIM150" s="700"/>
      <c r="GIN150" s="700"/>
      <c r="GIO150" s="700"/>
      <c r="GIP150" s="700"/>
      <c r="GIQ150" s="700"/>
      <c r="GIR150" s="700"/>
      <c r="GIS150" s="700"/>
      <c r="GIT150" s="700"/>
      <c r="GIU150" s="700"/>
      <c r="GIV150" s="700"/>
      <c r="GIW150" s="700"/>
      <c r="GIX150" s="700"/>
      <c r="GIY150" s="700"/>
      <c r="GIZ150" s="700"/>
      <c r="GJA150" s="700"/>
      <c r="GJB150" s="700"/>
      <c r="GJC150" s="700"/>
      <c r="GJD150" s="700"/>
      <c r="GJE150" s="700"/>
      <c r="GJF150" s="700"/>
      <c r="GJG150" s="700"/>
      <c r="GJH150" s="700"/>
      <c r="GJI150" s="700"/>
      <c r="GJJ150" s="700"/>
      <c r="GJK150" s="700"/>
      <c r="GJL150" s="700"/>
      <c r="GJM150" s="700"/>
      <c r="GJN150" s="700"/>
      <c r="GJO150" s="700"/>
      <c r="GJP150" s="700"/>
      <c r="GJQ150" s="700"/>
      <c r="GJR150" s="700"/>
      <c r="GJS150" s="700"/>
      <c r="GJT150" s="700"/>
      <c r="GJU150" s="700"/>
      <c r="GJV150" s="700"/>
      <c r="GJW150" s="700"/>
      <c r="GJX150" s="700"/>
      <c r="GJY150" s="700"/>
      <c r="GJZ150" s="700"/>
      <c r="GKA150" s="700"/>
      <c r="GKB150" s="700"/>
      <c r="GKC150" s="700"/>
      <c r="GKD150" s="700"/>
      <c r="GKE150" s="700"/>
      <c r="GKF150" s="700"/>
      <c r="GKG150" s="700"/>
      <c r="GKH150" s="700"/>
      <c r="GKI150" s="700"/>
      <c r="GKJ150" s="700"/>
      <c r="GKK150" s="700"/>
      <c r="GKL150" s="700"/>
      <c r="GKM150" s="700"/>
      <c r="GKN150" s="700"/>
      <c r="GKO150" s="700"/>
      <c r="GKP150" s="700"/>
      <c r="GKQ150" s="700"/>
      <c r="GKR150" s="700"/>
      <c r="GKS150" s="700"/>
      <c r="GKT150" s="700"/>
      <c r="GKU150" s="700"/>
      <c r="GKV150" s="700"/>
      <c r="GKW150" s="700"/>
      <c r="GKX150" s="700"/>
      <c r="GKY150" s="700"/>
      <c r="GKZ150" s="700"/>
      <c r="GLA150" s="700"/>
      <c r="GLB150" s="700"/>
      <c r="GLC150" s="700"/>
      <c r="GLD150" s="700"/>
      <c r="GLE150" s="700"/>
      <c r="GLF150" s="700"/>
      <c r="GLG150" s="700"/>
      <c r="GLH150" s="700"/>
      <c r="GLI150" s="700"/>
      <c r="GLJ150" s="700"/>
      <c r="GLK150" s="700"/>
      <c r="GLL150" s="700"/>
      <c r="GLM150" s="700"/>
      <c r="GLN150" s="700"/>
      <c r="GLO150" s="700"/>
      <c r="GLP150" s="700"/>
      <c r="GLQ150" s="700"/>
      <c r="GLR150" s="700"/>
      <c r="GLS150" s="700"/>
      <c r="GLT150" s="700"/>
      <c r="GLU150" s="700"/>
      <c r="GLV150" s="700"/>
      <c r="GLW150" s="700"/>
      <c r="GLX150" s="700"/>
      <c r="GLY150" s="700"/>
      <c r="GLZ150" s="700"/>
      <c r="GMA150" s="700"/>
      <c r="GMB150" s="700"/>
      <c r="GMC150" s="700"/>
      <c r="GMD150" s="700"/>
      <c r="GME150" s="700"/>
      <c r="GMF150" s="700"/>
      <c r="GMG150" s="700"/>
      <c r="GMH150" s="700"/>
      <c r="GMI150" s="700"/>
      <c r="GMJ150" s="700"/>
      <c r="GMK150" s="700"/>
      <c r="GML150" s="700"/>
      <c r="GMM150" s="700"/>
      <c r="GMN150" s="700"/>
      <c r="GMO150" s="700"/>
      <c r="GMP150" s="700"/>
      <c r="GMQ150" s="700"/>
      <c r="GMR150" s="700"/>
      <c r="GMS150" s="700"/>
      <c r="GMT150" s="700"/>
      <c r="GMU150" s="700"/>
      <c r="GMV150" s="700"/>
      <c r="GMW150" s="700"/>
      <c r="GMX150" s="700"/>
      <c r="GMY150" s="700"/>
      <c r="GMZ150" s="700"/>
      <c r="GNA150" s="700"/>
      <c r="GNB150" s="700"/>
      <c r="GNC150" s="700"/>
      <c r="GND150" s="700"/>
      <c r="GNE150" s="700"/>
      <c r="GNF150" s="700"/>
      <c r="GNG150" s="700"/>
      <c r="GNH150" s="700"/>
      <c r="GNI150" s="700"/>
      <c r="GNJ150" s="700"/>
      <c r="GNK150" s="700"/>
      <c r="GNL150" s="700"/>
      <c r="GNM150" s="700"/>
      <c r="GNN150" s="700"/>
      <c r="GNO150" s="700"/>
      <c r="GNP150" s="700"/>
      <c r="GNQ150" s="700"/>
      <c r="GNR150" s="700"/>
      <c r="GNS150" s="700"/>
      <c r="GNT150" s="700"/>
      <c r="GNU150" s="700"/>
      <c r="GNV150" s="700"/>
      <c r="GNW150" s="700"/>
      <c r="GNX150" s="700"/>
      <c r="GNY150" s="700"/>
      <c r="GNZ150" s="700"/>
      <c r="GOA150" s="700"/>
      <c r="GOB150" s="700"/>
      <c r="GOC150" s="700"/>
      <c r="GOD150" s="700"/>
      <c r="GOE150" s="700"/>
      <c r="GOF150" s="700"/>
      <c r="GOG150" s="700"/>
      <c r="GOH150" s="700"/>
      <c r="GOI150" s="700"/>
      <c r="GOJ150" s="700"/>
      <c r="GOK150" s="700"/>
      <c r="GOL150" s="700"/>
      <c r="GOM150" s="700"/>
      <c r="GON150" s="700"/>
      <c r="GOO150" s="700"/>
      <c r="GOP150" s="700"/>
      <c r="GOQ150" s="700"/>
      <c r="GOR150" s="700"/>
      <c r="GOS150" s="700"/>
      <c r="GOT150" s="700"/>
      <c r="GOU150" s="700"/>
      <c r="GOV150" s="700"/>
      <c r="GOW150" s="700"/>
      <c r="GOX150" s="700"/>
      <c r="GOY150" s="700"/>
      <c r="GOZ150" s="700"/>
      <c r="GPA150" s="700"/>
      <c r="GPB150" s="700"/>
      <c r="GPC150" s="700"/>
      <c r="GPD150" s="700"/>
      <c r="GPE150" s="700"/>
      <c r="GPF150" s="700"/>
      <c r="GPG150" s="700"/>
      <c r="GPH150" s="700"/>
      <c r="GPI150" s="700"/>
      <c r="GPJ150" s="700"/>
      <c r="GPK150" s="700"/>
      <c r="GPL150" s="700"/>
      <c r="GPM150" s="700"/>
      <c r="GPN150" s="700"/>
      <c r="GPO150" s="700"/>
      <c r="GPP150" s="700"/>
      <c r="GPQ150" s="700"/>
      <c r="GPR150" s="700"/>
      <c r="GPS150" s="700"/>
      <c r="GPT150" s="700"/>
      <c r="GPU150" s="700"/>
      <c r="GPV150" s="700"/>
      <c r="GPW150" s="700"/>
      <c r="GPX150" s="700"/>
      <c r="GPY150" s="700"/>
      <c r="GPZ150" s="700"/>
      <c r="GQA150" s="700"/>
      <c r="GQB150" s="700"/>
      <c r="GQC150" s="700"/>
      <c r="GQD150" s="700"/>
      <c r="GQE150" s="700"/>
      <c r="GQF150" s="700"/>
      <c r="GQG150" s="700"/>
      <c r="GQH150" s="700"/>
      <c r="GQI150" s="700"/>
      <c r="GQJ150" s="700"/>
      <c r="GQK150" s="700"/>
      <c r="GQL150" s="700"/>
      <c r="GQM150" s="700"/>
      <c r="GQN150" s="700"/>
      <c r="GQO150" s="700"/>
      <c r="GQP150" s="700"/>
      <c r="GQQ150" s="700"/>
      <c r="GQR150" s="700"/>
      <c r="GQS150" s="700"/>
      <c r="GQT150" s="700"/>
      <c r="GQU150" s="700"/>
      <c r="GQV150" s="700"/>
      <c r="GQW150" s="700"/>
      <c r="GQX150" s="700"/>
      <c r="GQY150" s="700"/>
      <c r="GQZ150" s="700"/>
      <c r="GRA150" s="700"/>
      <c r="GRB150" s="700"/>
      <c r="GRC150" s="700"/>
      <c r="GRD150" s="700"/>
      <c r="GRE150" s="700"/>
      <c r="GRF150" s="700"/>
      <c r="GRG150" s="700"/>
      <c r="GRH150" s="700"/>
      <c r="GRI150" s="700"/>
      <c r="GRJ150" s="700"/>
      <c r="GRK150" s="700"/>
      <c r="GRL150" s="700"/>
      <c r="GRM150" s="700"/>
      <c r="GRN150" s="700"/>
      <c r="GRO150" s="700"/>
      <c r="GRP150" s="700"/>
      <c r="GRQ150" s="700"/>
      <c r="GRR150" s="700"/>
      <c r="GRS150" s="700"/>
      <c r="GRT150" s="700"/>
      <c r="GRU150" s="700"/>
      <c r="GRV150" s="700"/>
      <c r="GRW150" s="700"/>
      <c r="GRX150" s="700"/>
      <c r="GRY150" s="700"/>
      <c r="GRZ150" s="700"/>
      <c r="GSA150" s="700"/>
      <c r="GSB150" s="700"/>
      <c r="GSC150" s="700"/>
      <c r="GSD150" s="700"/>
      <c r="GSE150" s="700"/>
      <c r="GSF150" s="700"/>
      <c r="GSG150" s="700"/>
      <c r="GSH150" s="700"/>
      <c r="GSI150" s="700"/>
      <c r="GSJ150" s="700"/>
      <c r="GSK150" s="700"/>
      <c r="GSL150" s="700"/>
      <c r="GSM150" s="700"/>
      <c r="GSN150" s="700"/>
      <c r="GSO150" s="700"/>
      <c r="GSP150" s="700"/>
      <c r="GSQ150" s="700"/>
      <c r="GSR150" s="700"/>
      <c r="GSS150" s="700"/>
      <c r="GST150" s="700"/>
      <c r="GSU150" s="700"/>
      <c r="GSV150" s="700"/>
      <c r="GSW150" s="700"/>
      <c r="GSX150" s="700"/>
      <c r="GSY150" s="700"/>
      <c r="GSZ150" s="700"/>
      <c r="GTA150" s="700"/>
      <c r="GTB150" s="700"/>
      <c r="GTC150" s="700"/>
      <c r="GTD150" s="700"/>
      <c r="GTE150" s="700"/>
      <c r="GTF150" s="700"/>
      <c r="GTG150" s="700"/>
      <c r="GTH150" s="700"/>
      <c r="GTI150" s="700"/>
      <c r="GTJ150" s="700"/>
      <c r="GTK150" s="700"/>
      <c r="GTL150" s="700"/>
      <c r="GTM150" s="700"/>
      <c r="GTN150" s="700"/>
      <c r="GTO150" s="700"/>
      <c r="GTP150" s="700"/>
      <c r="GTQ150" s="700"/>
      <c r="GTR150" s="700"/>
      <c r="GTS150" s="700"/>
      <c r="GTT150" s="700"/>
      <c r="GTU150" s="700"/>
      <c r="GTV150" s="700"/>
      <c r="GTW150" s="700"/>
      <c r="GTX150" s="700"/>
      <c r="GTY150" s="700"/>
      <c r="GTZ150" s="700"/>
      <c r="GUA150" s="700"/>
      <c r="GUB150" s="700"/>
      <c r="GUC150" s="700"/>
      <c r="GUD150" s="700"/>
      <c r="GUE150" s="700"/>
      <c r="GUF150" s="700"/>
      <c r="GUG150" s="700"/>
      <c r="GUH150" s="700"/>
      <c r="GUI150" s="700"/>
      <c r="GUJ150" s="700"/>
      <c r="GUK150" s="700"/>
      <c r="GUL150" s="700"/>
      <c r="GUM150" s="700"/>
      <c r="GUN150" s="700"/>
      <c r="GUO150" s="700"/>
      <c r="GUP150" s="700"/>
      <c r="GUQ150" s="700"/>
      <c r="GUR150" s="700"/>
      <c r="GUS150" s="700"/>
      <c r="GUT150" s="700"/>
      <c r="GUU150" s="700"/>
      <c r="GUV150" s="700"/>
      <c r="GUW150" s="700"/>
      <c r="GUX150" s="700"/>
      <c r="GUY150" s="700"/>
      <c r="GUZ150" s="700"/>
      <c r="GVA150" s="700"/>
      <c r="GVB150" s="700"/>
      <c r="GVC150" s="700"/>
      <c r="GVD150" s="700"/>
      <c r="GVE150" s="700"/>
      <c r="GVF150" s="700"/>
      <c r="GVG150" s="700"/>
      <c r="GVH150" s="700"/>
      <c r="GVI150" s="700"/>
      <c r="GVJ150" s="700"/>
      <c r="GVK150" s="700"/>
      <c r="GVL150" s="700"/>
      <c r="GVM150" s="700"/>
      <c r="GVN150" s="700"/>
      <c r="GVO150" s="700"/>
      <c r="GVP150" s="700"/>
      <c r="GVQ150" s="700"/>
      <c r="GVR150" s="700"/>
      <c r="GVS150" s="700"/>
      <c r="GVT150" s="700"/>
      <c r="GVU150" s="700"/>
      <c r="GVV150" s="700"/>
      <c r="GVW150" s="700"/>
      <c r="GVX150" s="700"/>
      <c r="GVY150" s="700"/>
      <c r="GVZ150" s="700"/>
      <c r="GWA150" s="700"/>
      <c r="GWB150" s="700"/>
      <c r="GWC150" s="700"/>
      <c r="GWD150" s="700"/>
      <c r="GWE150" s="700"/>
      <c r="GWF150" s="700"/>
      <c r="GWG150" s="700"/>
      <c r="GWH150" s="700"/>
      <c r="GWI150" s="700"/>
      <c r="GWJ150" s="700"/>
      <c r="GWK150" s="700"/>
      <c r="GWL150" s="700"/>
      <c r="GWM150" s="700"/>
      <c r="GWN150" s="700"/>
      <c r="GWO150" s="700"/>
      <c r="GWP150" s="700"/>
      <c r="GWQ150" s="700"/>
      <c r="GWR150" s="700"/>
      <c r="GWS150" s="700"/>
      <c r="GWT150" s="700"/>
      <c r="GWU150" s="700"/>
      <c r="GWV150" s="700"/>
      <c r="GWW150" s="700"/>
      <c r="GWX150" s="700"/>
      <c r="GWY150" s="700"/>
      <c r="GWZ150" s="700"/>
      <c r="GXA150" s="700"/>
      <c r="GXB150" s="700"/>
      <c r="GXC150" s="700"/>
      <c r="GXD150" s="700"/>
      <c r="GXE150" s="700"/>
      <c r="GXF150" s="700"/>
      <c r="GXG150" s="700"/>
      <c r="GXH150" s="700"/>
      <c r="GXI150" s="700"/>
      <c r="GXJ150" s="700"/>
      <c r="GXK150" s="700"/>
      <c r="GXL150" s="700"/>
      <c r="GXM150" s="700"/>
      <c r="GXN150" s="700"/>
      <c r="GXO150" s="700"/>
      <c r="GXP150" s="700"/>
      <c r="GXQ150" s="700"/>
      <c r="GXR150" s="700"/>
      <c r="GXS150" s="700"/>
      <c r="GXT150" s="700"/>
      <c r="GXU150" s="700"/>
      <c r="GXV150" s="700"/>
      <c r="GXW150" s="700"/>
      <c r="GXX150" s="700"/>
      <c r="GXY150" s="700"/>
      <c r="GXZ150" s="700"/>
      <c r="GYA150" s="700"/>
      <c r="GYB150" s="700"/>
      <c r="GYC150" s="700"/>
      <c r="GYD150" s="700"/>
      <c r="GYE150" s="700"/>
      <c r="GYF150" s="700"/>
      <c r="GYG150" s="700"/>
      <c r="GYH150" s="700"/>
      <c r="GYI150" s="700"/>
      <c r="GYJ150" s="700"/>
      <c r="GYK150" s="700"/>
      <c r="GYL150" s="700"/>
      <c r="GYM150" s="700"/>
      <c r="GYN150" s="700"/>
      <c r="GYO150" s="700"/>
      <c r="GYP150" s="700"/>
      <c r="GYQ150" s="700"/>
      <c r="GYR150" s="700"/>
      <c r="GYS150" s="700"/>
      <c r="GYT150" s="700"/>
      <c r="GYU150" s="700"/>
      <c r="GYV150" s="700"/>
      <c r="GYW150" s="700"/>
      <c r="GYX150" s="700"/>
      <c r="GYY150" s="700"/>
      <c r="GYZ150" s="700"/>
      <c r="GZA150" s="700"/>
      <c r="GZB150" s="700"/>
      <c r="GZC150" s="700"/>
      <c r="GZD150" s="700"/>
      <c r="GZE150" s="700"/>
      <c r="GZF150" s="700"/>
      <c r="GZG150" s="700"/>
      <c r="GZH150" s="700"/>
      <c r="GZI150" s="700"/>
      <c r="GZJ150" s="700"/>
      <c r="GZK150" s="700"/>
      <c r="GZL150" s="700"/>
      <c r="GZM150" s="700"/>
      <c r="GZN150" s="700"/>
      <c r="GZO150" s="700"/>
      <c r="GZP150" s="700"/>
      <c r="GZQ150" s="700"/>
      <c r="GZR150" s="700"/>
      <c r="GZS150" s="700"/>
      <c r="GZT150" s="700"/>
      <c r="GZU150" s="700"/>
      <c r="GZV150" s="700"/>
      <c r="GZW150" s="700"/>
      <c r="GZX150" s="700"/>
      <c r="GZY150" s="700"/>
      <c r="GZZ150" s="700"/>
      <c r="HAA150" s="700"/>
      <c r="HAB150" s="700"/>
      <c r="HAC150" s="700"/>
      <c r="HAD150" s="700"/>
      <c r="HAE150" s="700"/>
      <c r="HAF150" s="700"/>
      <c r="HAG150" s="700"/>
      <c r="HAH150" s="700"/>
      <c r="HAI150" s="700"/>
      <c r="HAJ150" s="700"/>
      <c r="HAK150" s="700"/>
      <c r="HAL150" s="700"/>
      <c r="HAM150" s="700"/>
      <c r="HAN150" s="700"/>
      <c r="HAO150" s="700"/>
      <c r="HAP150" s="700"/>
      <c r="HAQ150" s="700"/>
      <c r="HAR150" s="700"/>
      <c r="HAS150" s="700"/>
      <c r="HAT150" s="700"/>
      <c r="HAU150" s="700"/>
      <c r="HAV150" s="700"/>
      <c r="HAW150" s="700"/>
      <c r="HAX150" s="700"/>
      <c r="HAY150" s="700"/>
      <c r="HAZ150" s="700"/>
      <c r="HBA150" s="700"/>
      <c r="HBB150" s="700"/>
      <c r="HBC150" s="700"/>
      <c r="HBD150" s="700"/>
      <c r="HBE150" s="700"/>
      <c r="HBF150" s="700"/>
      <c r="HBG150" s="700"/>
      <c r="HBH150" s="700"/>
      <c r="HBI150" s="700"/>
      <c r="HBJ150" s="700"/>
      <c r="HBK150" s="700"/>
      <c r="HBL150" s="700"/>
      <c r="HBM150" s="700"/>
      <c r="HBN150" s="700"/>
      <c r="HBO150" s="700"/>
      <c r="HBP150" s="700"/>
      <c r="HBQ150" s="700"/>
      <c r="HBR150" s="700"/>
      <c r="HBS150" s="700"/>
      <c r="HBT150" s="700"/>
      <c r="HBU150" s="700"/>
      <c r="HBV150" s="700"/>
      <c r="HBW150" s="700"/>
      <c r="HBX150" s="700"/>
      <c r="HBY150" s="700"/>
      <c r="HBZ150" s="700"/>
      <c r="HCA150" s="700"/>
      <c r="HCB150" s="700"/>
      <c r="HCC150" s="700"/>
      <c r="HCD150" s="700"/>
      <c r="HCE150" s="700"/>
      <c r="HCF150" s="700"/>
      <c r="HCG150" s="700"/>
      <c r="HCH150" s="700"/>
      <c r="HCI150" s="700"/>
      <c r="HCJ150" s="700"/>
      <c r="HCK150" s="700"/>
      <c r="HCL150" s="700"/>
      <c r="HCM150" s="700"/>
      <c r="HCN150" s="700"/>
      <c r="HCO150" s="700"/>
      <c r="HCP150" s="700"/>
      <c r="HCQ150" s="700"/>
      <c r="HCR150" s="700"/>
      <c r="HCS150" s="700"/>
      <c r="HCT150" s="700"/>
      <c r="HCU150" s="700"/>
      <c r="HCV150" s="700"/>
      <c r="HCW150" s="700"/>
      <c r="HCX150" s="700"/>
      <c r="HCY150" s="700"/>
      <c r="HCZ150" s="700"/>
      <c r="HDA150" s="700"/>
      <c r="HDB150" s="700"/>
      <c r="HDC150" s="700"/>
      <c r="HDD150" s="700"/>
      <c r="HDE150" s="700"/>
      <c r="HDF150" s="700"/>
      <c r="HDG150" s="700"/>
      <c r="HDH150" s="700"/>
      <c r="HDI150" s="700"/>
      <c r="HDJ150" s="700"/>
      <c r="HDK150" s="700"/>
      <c r="HDL150" s="700"/>
      <c r="HDM150" s="700"/>
      <c r="HDN150" s="700"/>
      <c r="HDO150" s="700"/>
      <c r="HDP150" s="700"/>
      <c r="HDQ150" s="700"/>
      <c r="HDR150" s="700"/>
      <c r="HDS150" s="700"/>
      <c r="HDT150" s="700"/>
      <c r="HDU150" s="700"/>
      <c r="HDV150" s="700"/>
      <c r="HDW150" s="700"/>
      <c r="HDX150" s="700"/>
      <c r="HDY150" s="700"/>
      <c r="HDZ150" s="700"/>
      <c r="HEA150" s="700"/>
      <c r="HEB150" s="700"/>
      <c r="HEC150" s="700"/>
      <c r="HED150" s="700"/>
      <c r="HEE150" s="700"/>
      <c r="HEF150" s="700"/>
      <c r="HEG150" s="700"/>
      <c r="HEH150" s="700"/>
      <c r="HEI150" s="700"/>
      <c r="HEJ150" s="700"/>
      <c r="HEK150" s="700"/>
      <c r="HEL150" s="700"/>
      <c r="HEM150" s="700"/>
      <c r="HEN150" s="700"/>
      <c r="HEO150" s="700"/>
      <c r="HEP150" s="700"/>
      <c r="HEQ150" s="700"/>
      <c r="HER150" s="700"/>
      <c r="HES150" s="700"/>
      <c r="HET150" s="700"/>
      <c r="HEU150" s="700"/>
      <c r="HEV150" s="700"/>
      <c r="HEW150" s="700"/>
      <c r="HEX150" s="700"/>
      <c r="HEY150" s="700"/>
      <c r="HEZ150" s="700"/>
      <c r="HFA150" s="700"/>
      <c r="HFB150" s="700"/>
      <c r="HFC150" s="700"/>
      <c r="HFD150" s="700"/>
      <c r="HFE150" s="700"/>
      <c r="HFF150" s="700"/>
      <c r="HFG150" s="700"/>
      <c r="HFH150" s="700"/>
      <c r="HFI150" s="700"/>
      <c r="HFJ150" s="700"/>
      <c r="HFK150" s="700"/>
      <c r="HFL150" s="700"/>
      <c r="HFM150" s="700"/>
      <c r="HFN150" s="700"/>
      <c r="HFO150" s="700"/>
      <c r="HFP150" s="700"/>
      <c r="HFQ150" s="700"/>
      <c r="HFR150" s="700"/>
      <c r="HFS150" s="700"/>
      <c r="HFT150" s="700"/>
      <c r="HFU150" s="700"/>
      <c r="HFV150" s="700"/>
      <c r="HFW150" s="700"/>
      <c r="HFX150" s="700"/>
      <c r="HFY150" s="700"/>
      <c r="HFZ150" s="700"/>
      <c r="HGA150" s="700"/>
      <c r="HGB150" s="700"/>
      <c r="HGC150" s="700"/>
      <c r="HGD150" s="700"/>
      <c r="HGE150" s="700"/>
      <c r="HGF150" s="700"/>
      <c r="HGG150" s="700"/>
      <c r="HGH150" s="700"/>
      <c r="HGI150" s="700"/>
      <c r="HGJ150" s="700"/>
      <c r="HGK150" s="700"/>
      <c r="HGL150" s="700"/>
      <c r="HGM150" s="700"/>
      <c r="HGN150" s="700"/>
      <c r="HGO150" s="700"/>
      <c r="HGP150" s="700"/>
      <c r="HGQ150" s="700"/>
      <c r="HGR150" s="700"/>
      <c r="HGS150" s="700"/>
      <c r="HGT150" s="700"/>
      <c r="HGU150" s="700"/>
      <c r="HGV150" s="700"/>
      <c r="HGW150" s="700"/>
      <c r="HGX150" s="700"/>
      <c r="HGY150" s="700"/>
      <c r="HGZ150" s="700"/>
      <c r="HHA150" s="700"/>
      <c r="HHB150" s="700"/>
      <c r="HHC150" s="700"/>
      <c r="HHD150" s="700"/>
      <c r="HHE150" s="700"/>
      <c r="HHF150" s="700"/>
      <c r="HHG150" s="700"/>
      <c r="HHH150" s="700"/>
      <c r="HHI150" s="700"/>
      <c r="HHJ150" s="700"/>
      <c r="HHK150" s="700"/>
      <c r="HHL150" s="700"/>
      <c r="HHM150" s="700"/>
      <c r="HHN150" s="700"/>
      <c r="HHO150" s="700"/>
      <c r="HHP150" s="700"/>
      <c r="HHQ150" s="700"/>
      <c r="HHR150" s="700"/>
      <c r="HHS150" s="700"/>
      <c r="HHT150" s="700"/>
      <c r="HHU150" s="700"/>
      <c r="HHV150" s="700"/>
      <c r="HHW150" s="700"/>
      <c r="HHX150" s="700"/>
      <c r="HHY150" s="700"/>
      <c r="HHZ150" s="700"/>
      <c r="HIA150" s="700"/>
      <c r="HIB150" s="700"/>
      <c r="HIC150" s="700"/>
      <c r="HID150" s="700"/>
      <c r="HIE150" s="700"/>
      <c r="HIF150" s="700"/>
      <c r="HIG150" s="700"/>
      <c r="HIH150" s="700"/>
      <c r="HII150" s="700"/>
      <c r="HIJ150" s="700"/>
      <c r="HIK150" s="700"/>
      <c r="HIL150" s="700"/>
      <c r="HIM150" s="700"/>
      <c r="HIN150" s="700"/>
      <c r="HIO150" s="700"/>
      <c r="HIP150" s="700"/>
      <c r="HIQ150" s="700"/>
      <c r="HIR150" s="700"/>
      <c r="HIS150" s="700"/>
      <c r="HIT150" s="700"/>
      <c r="HIU150" s="700"/>
      <c r="HIV150" s="700"/>
      <c r="HIW150" s="700"/>
      <c r="HIX150" s="700"/>
      <c r="HIY150" s="700"/>
      <c r="HIZ150" s="700"/>
      <c r="HJA150" s="700"/>
      <c r="HJB150" s="700"/>
      <c r="HJC150" s="700"/>
      <c r="HJD150" s="700"/>
      <c r="HJE150" s="700"/>
      <c r="HJF150" s="700"/>
      <c r="HJG150" s="700"/>
      <c r="HJH150" s="700"/>
      <c r="HJI150" s="700"/>
      <c r="HJJ150" s="700"/>
      <c r="HJK150" s="700"/>
      <c r="HJL150" s="700"/>
      <c r="HJM150" s="700"/>
      <c r="HJN150" s="700"/>
      <c r="HJO150" s="700"/>
      <c r="HJP150" s="700"/>
      <c r="HJQ150" s="700"/>
      <c r="HJR150" s="700"/>
      <c r="HJS150" s="700"/>
      <c r="HJT150" s="700"/>
      <c r="HJU150" s="700"/>
      <c r="HJV150" s="700"/>
      <c r="HJW150" s="700"/>
      <c r="HJX150" s="700"/>
      <c r="HJY150" s="700"/>
      <c r="HJZ150" s="700"/>
      <c r="HKA150" s="700"/>
      <c r="HKB150" s="700"/>
      <c r="HKC150" s="700"/>
      <c r="HKD150" s="700"/>
      <c r="HKE150" s="700"/>
      <c r="HKF150" s="700"/>
      <c r="HKG150" s="700"/>
      <c r="HKH150" s="700"/>
      <c r="HKI150" s="700"/>
      <c r="HKJ150" s="700"/>
      <c r="HKK150" s="700"/>
      <c r="HKL150" s="700"/>
      <c r="HKM150" s="700"/>
      <c r="HKN150" s="700"/>
      <c r="HKO150" s="700"/>
      <c r="HKP150" s="700"/>
      <c r="HKQ150" s="700"/>
      <c r="HKR150" s="700"/>
      <c r="HKS150" s="700"/>
      <c r="HKT150" s="700"/>
      <c r="HKU150" s="700"/>
      <c r="HKV150" s="700"/>
      <c r="HKW150" s="700"/>
      <c r="HKX150" s="700"/>
      <c r="HKY150" s="700"/>
      <c r="HKZ150" s="700"/>
      <c r="HLA150" s="700"/>
      <c r="HLB150" s="700"/>
      <c r="HLC150" s="700"/>
      <c r="HLD150" s="700"/>
      <c r="HLE150" s="700"/>
      <c r="HLF150" s="700"/>
      <c r="HLG150" s="700"/>
      <c r="HLH150" s="700"/>
      <c r="HLI150" s="700"/>
      <c r="HLJ150" s="700"/>
      <c r="HLK150" s="700"/>
      <c r="HLL150" s="700"/>
      <c r="HLM150" s="700"/>
      <c r="HLN150" s="700"/>
      <c r="HLO150" s="700"/>
      <c r="HLP150" s="700"/>
      <c r="HLQ150" s="700"/>
      <c r="HLR150" s="700"/>
      <c r="HLS150" s="700"/>
      <c r="HLT150" s="700"/>
      <c r="HLU150" s="700"/>
      <c r="HLV150" s="700"/>
      <c r="HLW150" s="700"/>
      <c r="HLX150" s="700"/>
      <c r="HLY150" s="700"/>
      <c r="HLZ150" s="700"/>
      <c r="HMA150" s="700"/>
      <c r="HMB150" s="700"/>
      <c r="HMC150" s="700"/>
      <c r="HMD150" s="700"/>
      <c r="HME150" s="700"/>
      <c r="HMF150" s="700"/>
      <c r="HMG150" s="700"/>
      <c r="HMH150" s="700"/>
      <c r="HMI150" s="700"/>
      <c r="HMJ150" s="700"/>
      <c r="HMK150" s="700"/>
      <c r="HML150" s="700"/>
      <c r="HMM150" s="700"/>
      <c r="HMN150" s="700"/>
      <c r="HMO150" s="700"/>
      <c r="HMP150" s="700"/>
      <c r="HMQ150" s="700"/>
      <c r="HMR150" s="700"/>
      <c r="HMS150" s="700"/>
      <c r="HMT150" s="700"/>
      <c r="HMU150" s="700"/>
      <c r="HMV150" s="700"/>
      <c r="HMW150" s="700"/>
      <c r="HMX150" s="700"/>
      <c r="HMY150" s="700"/>
      <c r="HMZ150" s="700"/>
      <c r="HNA150" s="700"/>
      <c r="HNB150" s="700"/>
      <c r="HNC150" s="700"/>
      <c r="HND150" s="700"/>
      <c r="HNE150" s="700"/>
      <c r="HNF150" s="700"/>
      <c r="HNG150" s="700"/>
      <c r="HNH150" s="700"/>
      <c r="HNI150" s="700"/>
      <c r="HNJ150" s="700"/>
      <c r="HNK150" s="700"/>
      <c r="HNL150" s="700"/>
      <c r="HNM150" s="700"/>
      <c r="HNN150" s="700"/>
      <c r="HNO150" s="700"/>
      <c r="HNP150" s="700"/>
      <c r="HNQ150" s="700"/>
      <c r="HNR150" s="700"/>
      <c r="HNS150" s="700"/>
      <c r="HNT150" s="700"/>
      <c r="HNU150" s="700"/>
      <c r="HNV150" s="700"/>
      <c r="HNW150" s="700"/>
      <c r="HNX150" s="700"/>
      <c r="HNY150" s="700"/>
      <c r="HNZ150" s="700"/>
      <c r="HOA150" s="700"/>
      <c r="HOB150" s="700"/>
      <c r="HOC150" s="700"/>
      <c r="HOD150" s="700"/>
      <c r="HOE150" s="700"/>
      <c r="HOF150" s="700"/>
      <c r="HOG150" s="700"/>
      <c r="HOH150" s="700"/>
      <c r="HOI150" s="700"/>
      <c r="HOJ150" s="700"/>
      <c r="HOK150" s="700"/>
      <c r="HOL150" s="700"/>
      <c r="HOM150" s="700"/>
      <c r="HON150" s="700"/>
      <c r="HOO150" s="700"/>
      <c r="HOP150" s="700"/>
      <c r="HOQ150" s="700"/>
      <c r="HOR150" s="700"/>
      <c r="HOS150" s="700"/>
      <c r="HOT150" s="700"/>
      <c r="HOU150" s="700"/>
      <c r="HOV150" s="700"/>
      <c r="HOW150" s="700"/>
      <c r="HOX150" s="700"/>
      <c r="HOY150" s="700"/>
      <c r="HOZ150" s="700"/>
      <c r="HPA150" s="700"/>
      <c r="HPB150" s="700"/>
      <c r="HPC150" s="700"/>
      <c r="HPD150" s="700"/>
      <c r="HPE150" s="700"/>
      <c r="HPF150" s="700"/>
      <c r="HPG150" s="700"/>
      <c r="HPH150" s="700"/>
      <c r="HPI150" s="700"/>
      <c r="HPJ150" s="700"/>
      <c r="HPK150" s="700"/>
      <c r="HPL150" s="700"/>
      <c r="HPM150" s="700"/>
      <c r="HPN150" s="700"/>
      <c r="HPO150" s="700"/>
      <c r="HPP150" s="700"/>
      <c r="HPQ150" s="700"/>
      <c r="HPR150" s="700"/>
      <c r="HPS150" s="700"/>
      <c r="HPT150" s="700"/>
      <c r="HPU150" s="700"/>
      <c r="HPV150" s="700"/>
      <c r="HPW150" s="700"/>
      <c r="HPX150" s="700"/>
      <c r="HPY150" s="700"/>
      <c r="HPZ150" s="700"/>
      <c r="HQA150" s="700"/>
      <c r="HQB150" s="700"/>
      <c r="HQC150" s="700"/>
      <c r="HQD150" s="700"/>
      <c r="HQE150" s="700"/>
      <c r="HQF150" s="700"/>
      <c r="HQG150" s="700"/>
      <c r="HQH150" s="700"/>
      <c r="HQI150" s="700"/>
      <c r="HQJ150" s="700"/>
      <c r="HQK150" s="700"/>
      <c r="HQL150" s="700"/>
      <c r="HQM150" s="700"/>
      <c r="HQN150" s="700"/>
      <c r="HQO150" s="700"/>
      <c r="HQP150" s="700"/>
      <c r="HQQ150" s="700"/>
      <c r="HQR150" s="700"/>
      <c r="HQS150" s="700"/>
      <c r="HQT150" s="700"/>
      <c r="HQU150" s="700"/>
      <c r="HQV150" s="700"/>
      <c r="HQW150" s="700"/>
      <c r="HQX150" s="700"/>
      <c r="HQY150" s="700"/>
      <c r="HQZ150" s="700"/>
      <c r="HRA150" s="700"/>
      <c r="HRB150" s="700"/>
      <c r="HRC150" s="700"/>
      <c r="HRD150" s="700"/>
      <c r="HRE150" s="700"/>
      <c r="HRF150" s="700"/>
      <c r="HRG150" s="700"/>
      <c r="HRH150" s="700"/>
      <c r="HRI150" s="700"/>
      <c r="HRJ150" s="700"/>
      <c r="HRK150" s="700"/>
      <c r="HRL150" s="700"/>
      <c r="HRM150" s="700"/>
      <c r="HRN150" s="700"/>
      <c r="HRO150" s="700"/>
      <c r="HRP150" s="700"/>
      <c r="HRQ150" s="700"/>
      <c r="HRR150" s="700"/>
      <c r="HRS150" s="700"/>
      <c r="HRT150" s="700"/>
      <c r="HRU150" s="700"/>
      <c r="HRV150" s="700"/>
      <c r="HRW150" s="700"/>
      <c r="HRX150" s="700"/>
      <c r="HRY150" s="700"/>
      <c r="HRZ150" s="700"/>
      <c r="HSA150" s="700"/>
      <c r="HSB150" s="700"/>
      <c r="HSC150" s="700"/>
      <c r="HSD150" s="700"/>
      <c r="HSE150" s="700"/>
      <c r="HSF150" s="700"/>
      <c r="HSG150" s="700"/>
      <c r="HSH150" s="700"/>
      <c r="HSI150" s="700"/>
      <c r="HSJ150" s="700"/>
      <c r="HSK150" s="700"/>
      <c r="HSL150" s="700"/>
      <c r="HSM150" s="700"/>
      <c r="HSN150" s="700"/>
      <c r="HSO150" s="700"/>
      <c r="HSP150" s="700"/>
      <c r="HSQ150" s="700"/>
      <c r="HSR150" s="700"/>
      <c r="HSS150" s="700"/>
      <c r="HST150" s="700"/>
      <c r="HSU150" s="700"/>
      <c r="HSV150" s="700"/>
      <c r="HSW150" s="700"/>
      <c r="HSX150" s="700"/>
      <c r="HSY150" s="700"/>
      <c r="HSZ150" s="700"/>
      <c r="HTA150" s="700"/>
      <c r="HTB150" s="700"/>
      <c r="HTC150" s="700"/>
      <c r="HTD150" s="700"/>
      <c r="HTE150" s="700"/>
      <c r="HTF150" s="700"/>
      <c r="HTG150" s="700"/>
      <c r="HTH150" s="700"/>
      <c r="HTI150" s="700"/>
      <c r="HTJ150" s="700"/>
      <c r="HTK150" s="700"/>
      <c r="HTL150" s="700"/>
      <c r="HTM150" s="700"/>
      <c r="HTN150" s="700"/>
      <c r="HTO150" s="700"/>
      <c r="HTP150" s="700"/>
      <c r="HTQ150" s="700"/>
      <c r="HTR150" s="700"/>
      <c r="HTS150" s="700"/>
      <c r="HTT150" s="700"/>
      <c r="HTU150" s="700"/>
      <c r="HTV150" s="700"/>
      <c r="HTW150" s="700"/>
      <c r="HTX150" s="700"/>
      <c r="HTY150" s="700"/>
      <c r="HTZ150" s="700"/>
      <c r="HUA150" s="700"/>
      <c r="HUB150" s="700"/>
      <c r="HUC150" s="700"/>
      <c r="HUD150" s="700"/>
      <c r="HUE150" s="700"/>
      <c r="HUF150" s="700"/>
      <c r="HUG150" s="700"/>
      <c r="HUH150" s="700"/>
      <c r="HUI150" s="700"/>
      <c r="HUJ150" s="700"/>
      <c r="HUK150" s="700"/>
      <c r="HUL150" s="700"/>
      <c r="HUM150" s="700"/>
      <c r="HUN150" s="700"/>
      <c r="HUO150" s="700"/>
      <c r="HUP150" s="700"/>
      <c r="HUQ150" s="700"/>
      <c r="HUR150" s="700"/>
      <c r="HUS150" s="700"/>
      <c r="HUT150" s="700"/>
      <c r="HUU150" s="700"/>
      <c r="HUV150" s="700"/>
      <c r="HUW150" s="700"/>
      <c r="HUX150" s="700"/>
      <c r="HUY150" s="700"/>
      <c r="HUZ150" s="700"/>
      <c r="HVA150" s="700"/>
      <c r="HVB150" s="700"/>
      <c r="HVC150" s="700"/>
      <c r="HVD150" s="700"/>
      <c r="HVE150" s="700"/>
      <c r="HVF150" s="700"/>
      <c r="HVG150" s="700"/>
      <c r="HVH150" s="700"/>
      <c r="HVI150" s="700"/>
      <c r="HVJ150" s="700"/>
      <c r="HVK150" s="700"/>
      <c r="HVL150" s="700"/>
      <c r="HVM150" s="700"/>
      <c r="HVN150" s="700"/>
      <c r="HVO150" s="700"/>
      <c r="HVP150" s="700"/>
      <c r="HVQ150" s="700"/>
      <c r="HVR150" s="700"/>
      <c r="HVS150" s="700"/>
      <c r="HVT150" s="700"/>
      <c r="HVU150" s="700"/>
      <c r="HVV150" s="700"/>
      <c r="HVW150" s="700"/>
      <c r="HVX150" s="700"/>
      <c r="HVY150" s="700"/>
      <c r="HVZ150" s="700"/>
      <c r="HWA150" s="700"/>
      <c r="HWB150" s="700"/>
      <c r="HWC150" s="700"/>
      <c r="HWD150" s="700"/>
      <c r="HWE150" s="700"/>
      <c r="HWF150" s="700"/>
      <c r="HWG150" s="700"/>
      <c r="HWH150" s="700"/>
      <c r="HWI150" s="700"/>
      <c r="HWJ150" s="700"/>
      <c r="HWK150" s="700"/>
      <c r="HWL150" s="700"/>
      <c r="HWM150" s="700"/>
      <c r="HWN150" s="700"/>
      <c r="HWO150" s="700"/>
      <c r="HWP150" s="700"/>
      <c r="HWQ150" s="700"/>
      <c r="HWR150" s="700"/>
      <c r="HWS150" s="700"/>
      <c r="HWT150" s="700"/>
      <c r="HWU150" s="700"/>
      <c r="HWV150" s="700"/>
      <c r="HWW150" s="700"/>
      <c r="HWX150" s="700"/>
      <c r="HWY150" s="700"/>
      <c r="HWZ150" s="700"/>
      <c r="HXA150" s="700"/>
      <c r="HXB150" s="700"/>
      <c r="HXC150" s="700"/>
      <c r="HXD150" s="700"/>
      <c r="HXE150" s="700"/>
      <c r="HXF150" s="700"/>
      <c r="HXG150" s="700"/>
      <c r="HXH150" s="700"/>
      <c r="HXI150" s="700"/>
      <c r="HXJ150" s="700"/>
      <c r="HXK150" s="700"/>
      <c r="HXL150" s="700"/>
      <c r="HXM150" s="700"/>
      <c r="HXN150" s="700"/>
      <c r="HXO150" s="700"/>
      <c r="HXP150" s="700"/>
      <c r="HXQ150" s="700"/>
      <c r="HXR150" s="700"/>
      <c r="HXS150" s="700"/>
      <c r="HXT150" s="700"/>
      <c r="HXU150" s="700"/>
      <c r="HXV150" s="700"/>
      <c r="HXW150" s="700"/>
      <c r="HXX150" s="700"/>
      <c r="HXY150" s="700"/>
      <c r="HXZ150" s="700"/>
      <c r="HYA150" s="700"/>
      <c r="HYB150" s="700"/>
      <c r="HYC150" s="700"/>
      <c r="HYD150" s="700"/>
      <c r="HYE150" s="700"/>
      <c r="HYF150" s="700"/>
      <c r="HYG150" s="700"/>
      <c r="HYH150" s="700"/>
      <c r="HYI150" s="700"/>
      <c r="HYJ150" s="700"/>
      <c r="HYK150" s="700"/>
      <c r="HYL150" s="700"/>
      <c r="HYM150" s="700"/>
      <c r="HYN150" s="700"/>
      <c r="HYO150" s="700"/>
      <c r="HYP150" s="700"/>
      <c r="HYQ150" s="700"/>
      <c r="HYR150" s="700"/>
      <c r="HYS150" s="700"/>
      <c r="HYT150" s="700"/>
      <c r="HYU150" s="700"/>
      <c r="HYV150" s="700"/>
      <c r="HYW150" s="700"/>
      <c r="HYX150" s="700"/>
      <c r="HYY150" s="700"/>
      <c r="HYZ150" s="700"/>
      <c r="HZA150" s="700"/>
      <c r="HZB150" s="700"/>
      <c r="HZC150" s="700"/>
      <c r="HZD150" s="700"/>
      <c r="HZE150" s="700"/>
      <c r="HZF150" s="700"/>
      <c r="HZG150" s="700"/>
      <c r="HZH150" s="700"/>
      <c r="HZI150" s="700"/>
      <c r="HZJ150" s="700"/>
      <c r="HZK150" s="700"/>
      <c r="HZL150" s="700"/>
      <c r="HZM150" s="700"/>
      <c r="HZN150" s="700"/>
      <c r="HZO150" s="700"/>
      <c r="HZP150" s="700"/>
      <c r="HZQ150" s="700"/>
      <c r="HZR150" s="700"/>
      <c r="HZS150" s="700"/>
      <c r="HZT150" s="700"/>
      <c r="HZU150" s="700"/>
      <c r="HZV150" s="700"/>
      <c r="HZW150" s="700"/>
      <c r="HZX150" s="700"/>
      <c r="HZY150" s="700"/>
      <c r="HZZ150" s="700"/>
      <c r="IAA150" s="700"/>
      <c r="IAB150" s="700"/>
      <c r="IAC150" s="700"/>
      <c r="IAD150" s="700"/>
      <c r="IAE150" s="700"/>
      <c r="IAF150" s="700"/>
      <c r="IAG150" s="700"/>
      <c r="IAH150" s="700"/>
      <c r="IAI150" s="700"/>
      <c r="IAJ150" s="700"/>
      <c r="IAK150" s="700"/>
      <c r="IAL150" s="700"/>
      <c r="IAM150" s="700"/>
      <c r="IAN150" s="700"/>
      <c r="IAO150" s="700"/>
      <c r="IAP150" s="700"/>
      <c r="IAQ150" s="700"/>
      <c r="IAR150" s="700"/>
      <c r="IAS150" s="700"/>
      <c r="IAT150" s="700"/>
      <c r="IAU150" s="700"/>
      <c r="IAV150" s="700"/>
      <c r="IAW150" s="700"/>
      <c r="IAX150" s="700"/>
      <c r="IAY150" s="700"/>
      <c r="IAZ150" s="700"/>
      <c r="IBA150" s="700"/>
      <c r="IBB150" s="700"/>
      <c r="IBC150" s="700"/>
      <c r="IBD150" s="700"/>
      <c r="IBE150" s="700"/>
      <c r="IBF150" s="700"/>
      <c r="IBG150" s="700"/>
      <c r="IBH150" s="700"/>
      <c r="IBI150" s="700"/>
      <c r="IBJ150" s="700"/>
      <c r="IBK150" s="700"/>
      <c r="IBL150" s="700"/>
      <c r="IBM150" s="700"/>
      <c r="IBN150" s="700"/>
      <c r="IBO150" s="700"/>
      <c r="IBP150" s="700"/>
      <c r="IBQ150" s="700"/>
      <c r="IBR150" s="700"/>
      <c r="IBS150" s="700"/>
      <c r="IBT150" s="700"/>
      <c r="IBU150" s="700"/>
      <c r="IBV150" s="700"/>
      <c r="IBW150" s="700"/>
      <c r="IBX150" s="700"/>
      <c r="IBY150" s="700"/>
      <c r="IBZ150" s="700"/>
      <c r="ICA150" s="700"/>
      <c r="ICB150" s="700"/>
      <c r="ICC150" s="700"/>
      <c r="ICD150" s="700"/>
      <c r="ICE150" s="700"/>
      <c r="ICF150" s="700"/>
      <c r="ICG150" s="700"/>
      <c r="ICH150" s="700"/>
      <c r="ICI150" s="700"/>
      <c r="ICJ150" s="700"/>
      <c r="ICK150" s="700"/>
      <c r="ICL150" s="700"/>
      <c r="ICM150" s="700"/>
      <c r="ICN150" s="700"/>
      <c r="ICO150" s="700"/>
      <c r="ICP150" s="700"/>
      <c r="ICQ150" s="700"/>
      <c r="ICR150" s="700"/>
      <c r="ICS150" s="700"/>
      <c r="ICT150" s="700"/>
      <c r="ICU150" s="700"/>
      <c r="ICV150" s="700"/>
      <c r="ICW150" s="700"/>
      <c r="ICX150" s="700"/>
      <c r="ICY150" s="700"/>
      <c r="ICZ150" s="700"/>
      <c r="IDA150" s="700"/>
      <c r="IDB150" s="700"/>
      <c r="IDC150" s="700"/>
      <c r="IDD150" s="700"/>
      <c r="IDE150" s="700"/>
      <c r="IDF150" s="700"/>
      <c r="IDG150" s="700"/>
      <c r="IDH150" s="700"/>
      <c r="IDI150" s="700"/>
      <c r="IDJ150" s="700"/>
      <c r="IDK150" s="700"/>
      <c r="IDL150" s="700"/>
      <c r="IDM150" s="700"/>
      <c r="IDN150" s="700"/>
      <c r="IDO150" s="700"/>
      <c r="IDP150" s="700"/>
      <c r="IDQ150" s="700"/>
      <c r="IDR150" s="700"/>
      <c r="IDS150" s="700"/>
      <c r="IDT150" s="700"/>
      <c r="IDU150" s="700"/>
      <c r="IDV150" s="700"/>
      <c r="IDW150" s="700"/>
      <c r="IDX150" s="700"/>
      <c r="IDY150" s="700"/>
      <c r="IDZ150" s="700"/>
      <c r="IEA150" s="700"/>
      <c r="IEB150" s="700"/>
      <c r="IEC150" s="700"/>
      <c r="IED150" s="700"/>
      <c r="IEE150" s="700"/>
      <c r="IEF150" s="700"/>
      <c r="IEG150" s="700"/>
      <c r="IEH150" s="700"/>
      <c r="IEI150" s="700"/>
      <c r="IEJ150" s="700"/>
      <c r="IEK150" s="700"/>
      <c r="IEL150" s="700"/>
      <c r="IEM150" s="700"/>
      <c r="IEN150" s="700"/>
      <c r="IEO150" s="700"/>
      <c r="IEP150" s="700"/>
      <c r="IEQ150" s="700"/>
      <c r="IER150" s="700"/>
      <c r="IES150" s="700"/>
      <c r="IET150" s="700"/>
      <c r="IEU150" s="700"/>
      <c r="IEV150" s="700"/>
      <c r="IEW150" s="700"/>
      <c r="IEX150" s="700"/>
      <c r="IEY150" s="700"/>
      <c r="IEZ150" s="700"/>
      <c r="IFA150" s="700"/>
      <c r="IFB150" s="700"/>
      <c r="IFC150" s="700"/>
      <c r="IFD150" s="700"/>
      <c r="IFE150" s="700"/>
      <c r="IFF150" s="700"/>
      <c r="IFG150" s="700"/>
      <c r="IFH150" s="700"/>
      <c r="IFI150" s="700"/>
      <c r="IFJ150" s="700"/>
      <c r="IFK150" s="700"/>
      <c r="IFL150" s="700"/>
      <c r="IFM150" s="700"/>
      <c r="IFN150" s="700"/>
      <c r="IFO150" s="700"/>
      <c r="IFP150" s="700"/>
      <c r="IFQ150" s="700"/>
      <c r="IFR150" s="700"/>
      <c r="IFS150" s="700"/>
      <c r="IFT150" s="700"/>
      <c r="IFU150" s="700"/>
      <c r="IFV150" s="700"/>
      <c r="IFW150" s="700"/>
      <c r="IFX150" s="700"/>
      <c r="IFY150" s="700"/>
      <c r="IFZ150" s="700"/>
      <c r="IGA150" s="700"/>
      <c r="IGB150" s="700"/>
      <c r="IGC150" s="700"/>
      <c r="IGD150" s="700"/>
      <c r="IGE150" s="700"/>
      <c r="IGF150" s="700"/>
      <c r="IGG150" s="700"/>
      <c r="IGH150" s="700"/>
      <c r="IGI150" s="700"/>
      <c r="IGJ150" s="700"/>
      <c r="IGK150" s="700"/>
      <c r="IGL150" s="700"/>
      <c r="IGM150" s="700"/>
      <c r="IGN150" s="700"/>
      <c r="IGO150" s="700"/>
      <c r="IGP150" s="700"/>
      <c r="IGQ150" s="700"/>
      <c r="IGR150" s="700"/>
      <c r="IGS150" s="700"/>
      <c r="IGT150" s="700"/>
      <c r="IGU150" s="700"/>
      <c r="IGV150" s="700"/>
      <c r="IGW150" s="700"/>
      <c r="IGX150" s="700"/>
      <c r="IGY150" s="700"/>
      <c r="IGZ150" s="700"/>
      <c r="IHA150" s="700"/>
      <c r="IHB150" s="700"/>
      <c r="IHC150" s="700"/>
      <c r="IHD150" s="700"/>
      <c r="IHE150" s="700"/>
      <c r="IHF150" s="700"/>
      <c r="IHG150" s="700"/>
      <c r="IHH150" s="700"/>
      <c r="IHI150" s="700"/>
      <c r="IHJ150" s="700"/>
      <c r="IHK150" s="700"/>
      <c r="IHL150" s="700"/>
      <c r="IHM150" s="700"/>
      <c r="IHN150" s="700"/>
      <c r="IHO150" s="700"/>
      <c r="IHP150" s="700"/>
      <c r="IHQ150" s="700"/>
      <c r="IHR150" s="700"/>
      <c r="IHS150" s="700"/>
      <c r="IHT150" s="700"/>
      <c r="IHU150" s="700"/>
      <c r="IHV150" s="700"/>
      <c r="IHW150" s="700"/>
      <c r="IHX150" s="700"/>
      <c r="IHY150" s="700"/>
      <c r="IHZ150" s="700"/>
      <c r="IIA150" s="700"/>
      <c r="IIB150" s="700"/>
      <c r="IIC150" s="700"/>
      <c r="IID150" s="700"/>
      <c r="IIE150" s="700"/>
      <c r="IIF150" s="700"/>
      <c r="IIG150" s="700"/>
      <c r="IIH150" s="700"/>
      <c r="III150" s="700"/>
      <c r="IIJ150" s="700"/>
      <c r="IIK150" s="700"/>
      <c r="IIL150" s="700"/>
      <c r="IIM150" s="700"/>
      <c r="IIN150" s="700"/>
      <c r="IIO150" s="700"/>
      <c r="IIP150" s="700"/>
      <c r="IIQ150" s="700"/>
      <c r="IIR150" s="700"/>
      <c r="IIS150" s="700"/>
      <c r="IIT150" s="700"/>
      <c r="IIU150" s="700"/>
      <c r="IIV150" s="700"/>
      <c r="IIW150" s="700"/>
      <c r="IIX150" s="700"/>
      <c r="IIY150" s="700"/>
      <c r="IIZ150" s="700"/>
      <c r="IJA150" s="700"/>
      <c r="IJB150" s="700"/>
      <c r="IJC150" s="700"/>
      <c r="IJD150" s="700"/>
      <c r="IJE150" s="700"/>
      <c r="IJF150" s="700"/>
      <c r="IJG150" s="700"/>
      <c r="IJH150" s="700"/>
      <c r="IJI150" s="700"/>
      <c r="IJJ150" s="700"/>
      <c r="IJK150" s="700"/>
      <c r="IJL150" s="700"/>
      <c r="IJM150" s="700"/>
      <c r="IJN150" s="700"/>
      <c r="IJO150" s="700"/>
      <c r="IJP150" s="700"/>
      <c r="IJQ150" s="700"/>
      <c r="IJR150" s="700"/>
      <c r="IJS150" s="700"/>
      <c r="IJT150" s="700"/>
      <c r="IJU150" s="700"/>
      <c r="IJV150" s="700"/>
      <c r="IJW150" s="700"/>
      <c r="IJX150" s="700"/>
      <c r="IJY150" s="700"/>
      <c r="IJZ150" s="700"/>
      <c r="IKA150" s="700"/>
      <c r="IKB150" s="700"/>
      <c r="IKC150" s="700"/>
      <c r="IKD150" s="700"/>
      <c r="IKE150" s="700"/>
      <c r="IKF150" s="700"/>
      <c r="IKG150" s="700"/>
      <c r="IKH150" s="700"/>
      <c r="IKI150" s="700"/>
      <c r="IKJ150" s="700"/>
      <c r="IKK150" s="700"/>
      <c r="IKL150" s="700"/>
      <c r="IKM150" s="700"/>
      <c r="IKN150" s="700"/>
      <c r="IKO150" s="700"/>
      <c r="IKP150" s="700"/>
      <c r="IKQ150" s="700"/>
      <c r="IKR150" s="700"/>
      <c r="IKS150" s="700"/>
      <c r="IKT150" s="700"/>
      <c r="IKU150" s="700"/>
      <c r="IKV150" s="700"/>
      <c r="IKW150" s="700"/>
      <c r="IKX150" s="700"/>
      <c r="IKY150" s="700"/>
      <c r="IKZ150" s="700"/>
      <c r="ILA150" s="700"/>
      <c r="ILB150" s="700"/>
      <c r="ILC150" s="700"/>
      <c r="ILD150" s="700"/>
      <c r="ILE150" s="700"/>
      <c r="ILF150" s="700"/>
      <c r="ILG150" s="700"/>
      <c r="ILH150" s="700"/>
      <c r="ILI150" s="700"/>
      <c r="ILJ150" s="700"/>
      <c r="ILK150" s="700"/>
      <c r="ILL150" s="700"/>
      <c r="ILM150" s="700"/>
      <c r="ILN150" s="700"/>
      <c r="ILO150" s="700"/>
      <c r="ILP150" s="700"/>
      <c r="ILQ150" s="700"/>
      <c r="ILR150" s="700"/>
      <c r="ILS150" s="700"/>
      <c r="ILT150" s="700"/>
      <c r="ILU150" s="700"/>
      <c r="ILV150" s="700"/>
      <c r="ILW150" s="700"/>
      <c r="ILX150" s="700"/>
      <c r="ILY150" s="700"/>
      <c r="ILZ150" s="700"/>
      <c r="IMA150" s="700"/>
      <c r="IMB150" s="700"/>
      <c r="IMC150" s="700"/>
      <c r="IMD150" s="700"/>
      <c r="IME150" s="700"/>
      <c r="IMF150" s="700"/>
      <c r="IMG150" s="700"/>
      <c r="IMH150" s="700"/>
      <c r="IMI150" s="700"/>
      <c r="IMJ150" s="700"/>
      <c r="IMK150" s="700"/>
      <c r="IML150" s="700"/>
      <c r="IMM150" s="700"/>
      <c r="IMN150" s="700"/>
      <c r="IMO150" s="700"/>
      <c r="IMP150" s="700"/>
      <c r="IMQ150" s="700"/>
      <c r="IMR150" s="700"/>
      <c r="IMS150" s="700"/>
      <c r="IMT150" s="700"/>
      <c r="IMU150" s="700"/>
      <c r="IMV150" s="700"/>
      <c r="IMW150" s="700"/>
      <c r="IMX150" s="700"/>
      <c r="IMY150" s="700"/>
      <c r="IMZ150" s="700"/>
      <c r="INA150" s="700"/>
      <c r="INB150" s="700"/>
      <c r="INC150" s="700"/>
      <c r="IND150" s="700"/>
      <c r="INE150" s="700"/>
      <c r="INF150" s="700"/>
      <c r="ING150" s="700"/>
      <c r="INH150" s="700"/>
      <c r="INI150" s="700"/>
      <c r="INJ150" s="700"/>
      <c r="INK150" s="700"/>
      <c r="INL150" s="700"/>
      <c r="INM150" s="700"/>
      <c r="INN150" s="700"/>
      <c r="INO150" s="700"/>
      <c r="INP150" s="700"/>
      <c r="INQ150" s="700"/>
      <c r="INR150" s="700"/>
      <c r="INS150" s="700"/>
      <c r="INT150" s="700"/>
      <c r="INU150" s="700"/>
      <c r="INV150" s="700"/>
      <c r="INW150" s="700"/>
      <c r="INX150" s="700"/>
      <c r="INY150" s="700"/>
      <c r="INZ150" s="700"/>
      <c r="IOA150" s="700"/>
      <c r="IOB150" s="700"/>
      <c r="IOC150" s="700"/>
      <c r="IOD150" s="700"/>
      <c r="IOE150" s="700"/>
      <c r="IOF150" s="700"/>
      <c r="IOG150" s="700"/>
      <c r="IOH150" s="700"/>
      <c r="IOI150" s="700"/>
      <c r="IOJ150" s="700"/>
      <c r="IOK150" s="700"/>
      <c r="IOL150" s="700"/>
      <c r="IOM150" s="700"/>
      <c r="ION150" s="700"/>
      <c r="IOO150" s="700"/>
      <c r="IOP150" s="700"/>
      <c r="IOQ150" s="700"/>
      <c r="IOR150" s="700"/>
      <c r="IOS150" s="700"/>
      <c r="IOT150" s="700"/>
      <c r="IOU150" s="700"/>
      <c r="IOV150" s="700"/>
      <c r="IOW150" s="700"/>
      <c r="IOX150" s="700"/>
      <c r="IOY150" s="700"/>
      <c r="IOZ150" s="700"/>
      <c r="IPA150" s="700"/>
      <c r="IPB150" s="700"/>
      <c r="IPC150" s="700"/>
      <c r="IPD150" s="700"/>
      <c r="IPE150" s="700"/>
      <c r="IPF150" s="700"/>
      <c r="IPG150" s="700"/>
      <c r="IPH150" s="700"/>
      <c r="IPI150" s="700"/>
      <c r="IPJ150" s="700"/>
      <c r="IPK150" s="700"/>
      <c r="IPL150" s="700"/>
      <c r="IPM150" s="700"/>
      <c r="IPN150" s="700"/>
      <c r="IPO150" s="700"/>
      <c r="IPP150" s="700"/>
      <c r="IPQ150" s="700"/>
      <c r="IPR150" s="700"/>
      <c r="IPS150" s="700"/>
      <c r="IPT150" s="700"/>
      <c r="IPU150" s="700"/>
      <c r="IPV150" s="700"/>
      <c r="IPW150" s="700"/>
      <c r="IPX150" s="700"/>
      <c r="IPY150" s="700"/>
      <c r="IPZ150" s="700"/>
      <c r="IQA150" s="700"/>
      <c r="IQB150" s="700"/>
      <c r="IQC150" s="700"/>
      <c r="IQD150" s="700"/>
      <c r="IQE150" s="700"/>
      <c r="IQF150" s="700"/>
      <c r="IQG150" s="700"/>
      <c r="IQH150" s="700"/>
      <c r="IQI150" s="700"/>
      <c r="IQJ150" s="700"/>
      <c r="IQK150" s="700"/>
      <c r="IQL150" s="700"/>
      <c r="IQM150" s="700"/>
      <c r="IQN150" s="700"/>
      <c r="IQO150" s="700"/>
      <c r="IQP150" s="700"/>
      <c r="IQQ150" s="700"/>
      <c r="IQR150" s="700"/>
      <c r="IQS150" s="700"/>
      <c r="IQT150" s="700"/>
      <c r="IQU150" s="700"/>
      <c r="IQV150" s="700"/>
      <c r="IQW150" s="700"/>
      <c r="IQX150" s="700"/>
      <c r="IQY150" s="700"/>
      <c r="IQZ150" s="700"/>
      <c r="IRA150" s="700"/>
      <c r="IRB150" s="700"/>
      <c r="IRC150" s="700"/>
      <c r="IRD150" s="700"/>
      <c r="IRE150" s="700"/>
      <c r="IRF150" s="700"/>
      <c r="IRG150" s="700"/>
      <c r="IRH150" s="700"/>
      <c r="IRI150" s="700"/>
      <c r="IRJ150" s="700"/>
      <c r="IRK150" s="700"/>
      <c r="IRL150" s="700"/>
      <c r="IRM150" s="700"/>
      <c r="IRN150" s="700"/>
      <c r="IRO150" s="700"/>
      <c r="IRP150" s="700"/>
      <c r="IRQ150" s="700"/>
      <c r="IRR150" s="700"/>
      <c r="IRS150" s="700"/>
      <c r="IRT150" s="700"/>
      <c r="IRU150" s="700"/>
      <c r="IRV150" s="700"/>
      <c r="IRW150" s="700"/>
      <c r="IRX150" s="700"/>
      <c r="IRY150" s="700"/>
      <c r="IRZ150" s="700"/>
      <c r="ISA150" s="700"/>
      <c r="ISB150" s="700"/>
      <c r="ISC150" s="700"/>
      <c r="ISD150" s="700"/>
      <c r="ISE150" s="700"/>
      <c r="ISF150" s="700"/>
      <c r="ISG150" s="700"/>
      <c r="ISH150" s="700"/>
      <c r="ISI150" s="700"/>
      <c r="ISJ150" s="700"/>
      <c r="ISK150" s="700"/>
      <c r="ISL150" s="700"/>
      <c r="ISM150" s="700"/>
      <c r="ISN150" s="700"/>
      <c r="ISO150" s="700"/>
      <c r="ISP150" s="700"/>
      <c r="ISQ150" s="700"/>
      <c r="ISR150" s="700"/>
      <c r="ISS150" s="700"/>
      <c r="IST150" s="700"/>
      <c r="ISU150" s="700"/>
      <c r="ISV150" s="700"/>
      <c r="ISW150" s="700"/>
      <c r="ISX150" s="700"/>
      <c r="ISY150" s="700"/>
      <c r="ISZ150" s="700"/>
      <c r="ITA150" s="700"/>
      <c r="ITB150" s="700"/>
      <c r="ITC150" s="700"/>
      <c r="ITD150" s="700"/>
      <c r="ITE150" s="700"/>
      <c r="ITF150" s="700"/>
      <c r="ITG150" s="700"/>
      <c r="ITH150" s="700"/>
      <c r="ITI150" s="700"/>
      <c r="ITJ150" s="700"/>
      <c r="ITK150" s="700"/>
      <c r="ITL150" s="700"/>
      <c r="ITM150" s="700"/>
      <c r="ITN150" s="700"/>
      <c r="ITO150" s="700"/>
      <c r="ITP150" s="700"/>
      <c r="ITQ150" s="700"/>
      <c r="ITR150" s="700"/>
      <c r="ITS150" s="700"/>
      <c r="ITT150" s="700"/>
      <c r="ITU150" s="700"/>
      <c r="ITV150" s="700"/>
      <c r="ITW150" s="700"/>
      <c r="ITX150" s="700"/>
      <c r="ITY150" s="700"/>
      <c r="ITZ150" s="700"/>
      <c r="IUA150" s="700"/>
      <c r="IUB150" s="700"/>
      <c r="IUC150" s="700"/>
      <c r="IUD150" s="700"/>
      <c r="IUE150" s="700"/>
      <c r="IUF150" s="700"/>
      <c r="IUG150" s="700"/>
      <c r="IUH150" s="700"/>
      <c r="IUI150" s="700"/>
      <c r="IUJ150" s="700"/>
      <c r="IUK150" s="700"/>
      <c r="IUL150" s="700"/>
      <c r="IUM150" s="700"/>
      <c r="IUN150" s="700"/>
      <c r="IUO150" s="700"/>
      <c r="IUP150" s="700"/>
      <c r="IUQ150" s="700"/>
      <c r="IUR150" s="700"/>
      <c r="IUS150" s="700"/>
      <c r="IUT150" s="700"/>
      <c r="IUU150" s="700"/>
      <c r="IUV150" s="700"/>
      <c r="IUW150" s="700"/>
      <c r="IUX150" s="700"/>
      <c r="IUY150" s="700"/>
      <c r="IUZ150" s="700"/>
      <c r="IVA150" s="700"/>
      <c r="IVB150" s="700"/>
      <c r="IVC150" s="700"/>
      <c r="IVD150" s="700"/>
      <c r="IVE150" s="700"/>
      <c r="IVF150" s="700"/>
      <c r="IVG150" s="700"/>
      <c r="IVH150" s="700"/>
      <c r="IVI150" s="700"/>
      <c r="IVJ150" s="700"/>
      <c r="IVK150" s="700"/>
      <c r="IVL150" s="700"/>
      <c r="IVM150" s="700"/>
      <c r="IVN150" s="700"/>
      <c r="IVO150" s="700"/>
      <c r="IVP150" s="700"/>
      <c r="IVQ150" s="700"/>
      <c r="IVR150" s="700"/>
      <c r="IVS150" s="700"/>
      <c r="IVT150" s="700"/>
      <c r="IVU150" s="700"/>
      <c r="IVV150" s="700"/>
      <c r="IVW150" s="700"/>
      <c r="IVX150" s="700"/>
      <c r="IVY150" s="700"/>
      <c r="IVZ150" s="700"/>
      <c r="IWA150" s="700"/>
      <c r="IWB150" s="700"/>
      <c r="IWC150" s="700"/>
      <c r="IWD150" s="700"/>
      <c r="IWE150" s="700"/>
      <c r="IWF150" s="700"/>
      <c r="IWG150" s="700"/>
      <c r="IWH150" s="700"/>
      <c r="IWI150" s="700"/>
      <c r="IWJ150" s="700"/>
      <c r="IWK150" s="700"/>
      <c r="IWL150" s="700"/>
      <c r="IWM150" s="700"/>
      <c r="IWN150" s="700"/>
      <c r="IWO150" s="700"/>
      <c r="IWP150" s="700"/>
      <c r="IWQ150" s="700"/>
      <c r="IWR150" s="700"/>
      <c r="IWS150" s="700"/>
      <c r="IWT150" s="700"/>
      <c r="IWU150" s="700"/>
      <c r="IWV150" s="700"/>
      <c r="IWW150" s="700"/>
      <c r="IWX150" s="700"/>
      <c r="IWY150" s="700"/>
      <c r="IWZ150" s="700"/>
      <c r="IXA150" s="700"/>
      <c r="IXB150" s="700"/>
      <c r="IXC150" s="700"/>
      <c r="IXD150" s="700"/>
      <c r="IXE150" s="700"/>
      <c r="IXF150" s="700"/>
      <c r="IXG150" s="700"/>
      <c r="IXH150" s="700"/>
      <c r="IXI150" s="700"/>
      <c r="IXJ150" s="700"/>
      <c r="IXK150" s="700"/>
      <c r="IXL150" s="700"/>
      <c r="IXM150" s="700"/>
      <c r="IXN150" s="700"/>
      <c r="IXO150" s="700"/>
      <c r="IXP150" s="700"/>
      <c r="IXQ150" s="700"/>
      <c r="IXR150" s="700"/>
      <c r="IXS150" s="700"/>
      <c r="IXT150" s="700"/>
      <c r="IXU150" s="700"/>
      <c r="IXV150" s="700"/>
      <c r="IXW150" s="700"/>
      <c r="IXX150" s="700"/>
      <c r="IXY150" s="700"/>
      <c r="IXZ150" s="700"/>
      <c r="IYA150" s="700"/>
      <c r="IYB150" s="700"/>
      <c r="IYC150" s="700"/>
      <c r="IYD150" s="700"/>
      <c r="IYE150" s="700"/>
      <c r="IYF150" s="700"/>
      <c r="IYG150" s="700"/>
      <c r="IYH150" s="700"/>
      <c r="IYI150" s="700"/>
      <c r="IYJ150" s="700"/>
      <c r="IYK150" s="700"/>
      <c r="IYL150" s="700"/>
      <c r="IYM150" s="700"/>
      <c r="IYN150" s="700"/>
      <c r="IYO150" s="700"/>
      <c r="IYP150" s="700"/>
      <c r="IYQ150" s="700"/>
      <c r="IYR150" s="700"/>
      <c r="IYS150" s="700"/>
      <c r="IYT150" s="700"/>
      <c r="IYU150" s="700"/>
      <c r="IYV150" s="700"/>
      <c r="IYW150" s="700"/>
      <c r="IYX150" s="700"/>
      <c r="IYY150" s="700"/>
      <c r="IYZ150" s="700"/>
      <c r="IZA150" s="700"/>
      <c r="IZB150" s="700"/>
      <c r="IZC150" s="700"/>
      <c r="IZD150" s="700"/>
      <c r="IZE150" s="700"/>
      <c r="IZF150" s="700"/>
      <c r="IZG150" s="700"/>
      <c r="IZH150" s="700"/>
      <c r="IZI150" s="700"/>
      <c r="IZJ150" s="700"/>
      <c r="IZK150" s="700"/>
      <c r="IZL150" s="700"/>
      <c r="IZM150" s="700"/>
      <c r="IZN150" s="700"/>
      <c r="IZO150" s="700"/>
      <c r="IZP150" s="700"/>
      <c r="IZQ150" s="700"/>
      <c r="IZR150" s="700"/>
      <c r="IZS150" s="700"/>
      <c r="IZT150" s="700"/>
      <c r="IZU150" s="700"/>
      <c r="IZV150" s="700"/>
      <c r="IZW150" s="700"/>
      <c r="IZX150" s="700"/>
      <c r="IZY150" s="700"/>
      <c r="IZZ150" s="700"/>
      <c r="JAA150" s="700"/>
      <c r="JAB150" s="700"/>
      <c r="JAC150" s="700"/>
      <c r="JAD150" s="700"/>
      <c r="JAE150" s="700"/>
      <c r="JAF150" s="700"/>
      <c r="JAG150" s="700"/>
      <c r="JAH150" s="700"/>
      <c r="JAI150" s="700"/>
      <c r="JAJ150" s="700"/>
      <c r="JAK150" s="700"/>
      <c r="JAL150" s="700"/>
      <c r="JAM150" s="700"/>
      <c r="JAN150" s="700"/>
      <c r="JAO150" s="700"/>
      <c r="JAP150" s="700"/>
      <c r="JAQ150" s="700"/>
      <c r="JAR150" s="700"/>
      <c r="JAS150" s="700"/>
      <c r="JAT150" s="700"/>
      <c r="JAU150" s="700"/>
      <c r="JAV150" s="700"/>
      <c r="JAW150" s="700"/>
      <c r="JAX150" s="700"/>
      <c r="JAY150" s="700"/>
      <c r="JAZ150" s="700"/>
      <c r="JBA150" s="700"/>
      <c r="JBB150" s="700"/>
      <c r="JBC150" s="700"/>
      <c r="JBD150" s="700"/>
      <c r="JBE150" s="700"/>
      <c r="JBF150" s="700"/>
      <c r="JBG150" s="700"/>
      <c r="JBH150" s="700"/>
      <c r="JBI150" s="700"/>
      <c r="JBJ150" s="700"/>
      <c r="JBK150" s="700"/>
      <c r="JBL150" s="700"/>
      <c r="JBM150" s="700"/>
      <c r="JBN150" s="700"/>
      <c r="JBO150" s="700"/>
      <c r="JBP150" s="700"/>
      <c r="JBQ150" s="700"/>
      <c r="JBR150" s="700"/>
      <c r="JBS150" s="700"/>
      <c r="JBT150" s="700"/>
      <c r="JBU150" s="700"/>
      <c r="JBV150" s="700"/>
      <c r="JBW150" s="700"/>
      <c r="JBX150" s="700"/>
      <c r="JBY150" s="700"/>
      <c r="JBZ150" s="700"/>
      <c r="JCA150" s="700"/>
      <c r="JCB150" s="700"/>
      <c r="JCC150" s="700"/>
      <c r="JCD150" s="700"/>
      <c r="JCE150" s="700"/>
      <c r="JCF150" s="700"/>
      <c r="JCG150" s="700"/>
      <c r="JCH150" s="700"/>
      <c r="JCI150" s="700"/>
      <c r="JCJ150" s="700"/>
      <c r="JCK150" s="700"/>
      <c r="JCL150" s="700"/>
      <c r="JCM150" s="700"/>
      <c r="JCN150" s="700"/>
      <c r="JCO150" s="700"/>
      <c r="JCP150" s="700"/>
      <c r="JCQ150" s="700"/>
      <c r="JCR150" s="700"/>
      <c r="JCS150" s="700"/>
      <c r="JCT150" s="700"/>
      <c r="JCU150" s="700"/>
      <c r="JCV150" s="700"/>
      <c r="JCW150" s="700"/>
      <c r="JCX150" s="700"/>
      <c r="JCY150" s="700"/>
      <c r="JCZ150" s="700"/>
      <c r="JDA150" s="700"/>
      <c r="JDB150" s="700"/>
      <c r="JDC150" s="700"/>
      <c r="JDD150" s="700"/>
      <c r="JDE150" s="700"/>
      <c r="JDF150" s="700"/>
      <c r="JDG150" s="700"/>
      <c r="JDH150" s="700"/>
      <c r="JDI150" s="700"/>
      <c r="JDJ150" s="700"/>
      <c r="JDK150" s="700"/>
      <c r="JDL150" s="700"/>
      <c r="JDM150" s="700"/>
      <c r="JDN150" s="700"/>
      <c r="JDO150" s="700"/>
      <c r="JDP150" s="700"/>
      <c r="JDQ150" s="700"/>
      <c r="JDR150" s="700"/>
      <c r="JDS150" s="700"/>
      <c r="JDT150" s="700"/>
      <c r="JDU150" s="700"/>
      <c r="JDV150" s="700"/>
      <c r="JDW150" s="700"/>
      <c r="JDX150" s="700"/>
      <c r="JDY150" s="700"/>
      <c r="JDZ150" s="700"/>
      <c r="JEA150" s="700"/>
      <c r="JEB150" s="700"/>
      <c r="JEC150" s="700"/>
      <c r="JED150" s="700"/>
      <c r="JEE150" s="700"/>
      <c r="JEF150" s="700"/>
      <c r="JEG150" s="700"/>
      <c r="JEH150" s="700"/>
      <c r="JEI150" s="700"/>
      <c r="JEJ150" s="700"/>
      <c r="JEK150" s="700"/>
      <c r="JEL150" s="700"/>
      <c r="JEM150" s="700"/>
      <c r="JEN150" s="700"/>
      <c r="JEO150" s="700"/>
      <c r="JEP150" s="700"/>
      <c r="JEQ150" s="700"/>
      <c r="JER150" s="700"/>
      <c r="JES150" s="700"/>
      <c r="JET150" s="700"/>
      <c r="JEU150" s="700"/>
      <c r="JEV150" s="700"/>
      <c r="JEW150" s="700"/>
      <c r="JEX150" s="700"/>
      <c r="JEY150" s="700"/>
      <c r="JEZ150" s="700"/>
      <c r="JFA150" s="700"/>
      <c r="JFB150" s="700"/>
      <c r="JFC150" s="700"/>
      <c r="JFD150" s="700"/>
      <c r="JFE150" s="700"/>
      <c r="JFF150" s="700"/>
      <c r="JFG150" s="700"/>
      <c r="JFH150" s="700"/>
      <c r="JFI150" s="700"/>
      <c r="JFJ150" s="700"/>
      <c r="JFK150" s="700"/>
      <c r="JFL150" s="700"/>
      <c r="JFM150" s="700"/>
      <c r="JFN150" s="700"/>
      <c r="JFO150" s="700"/>
      <c r="JFP150" s="700"/>
      <c r="JFQ150" s="700"/>
      <c r="JFR150" s="700"/>
      <c r="JFS150" s="700"/>
      <c r="JFT150" s="700"/>
      <c r="JFU150" s="700"/>
      <c r="JFV150" s="700"/>
      <c r="JFW150" s="700"/>
      <c r="JFX150" s="700"/>
      <c r="JFY150" s="700"/>
      <c r="JFZ150" s="700"/>
      <c r="JGA150" s="700"/>
      <c r="JGB150" s="700"/>
      <c r="JGC150" s="700"/>
      <c r="JGD150" s="700"/>
      <c r="JGE150" s="700"/>
      <c r="JGF150" s="700"/>
      <c r="JGG150" s="700"/>
      <c r="JGH150" s="700"/>
      <c r="JGI150" s="700"/>
      <c r="JGJ150" s="700"/>
      <c r="JGK150" s="700"/>
      <c r="JGL150" s="700"/>
      <c r="JGM150" s="700"/>
      <c r="JGN150" s="700"/>
      <c r="JGO150" s="700"/>
      <c r="JGP150" s="700"/>
      <c r="JGQ150" s="700"/>
      <c r="JGR150" s="700"/>
      <c r="JGS150" s="700"/>
      <c r="JGT150" s="700"/>
      <c r="JGU150" s="700"/>
      <c r="JGV150" s="700"/>
      <c r="JGW150" s="700"/>
      <c r="JGX150" s="700"/>
      <c r="JGY150" s="700"/>
      <c r="JGZ150" s="700"/>
      <c r="JHA150" s="700"/>
      <c r="JHB150" s="700"/>
      <c r="JHC150" s="700"/>
      <c r="JHD150" s="700"/>
      <c r="JHE150" s="700"/>
      <c r="JHF150" s="700"/>
      <c r="JHG150" s="700"/>
      <c r="JHH150" s="700"/>
      <c r="JHI150" s="700"/>
      <c r="JHJ150" s="700"/>
      <c r="JHK150" s="700"/>
      <c r="JHL150" s="700"/>
      <c r="JHM150" s="700"/>
      <c r="JHN150" s="700"/>
      <c r="JHO150" s="700"/>
      <c r="JHP150" s="700"/>
      <c r="JHQ150" s="700"/>
      <c r="JHR150" s="700"/>
      <c r="JHS150" s="700"/>
      <c r="JHT150" s="700"/>
      <c r="JHU150" s="700"/>
      <c r="JHV150" s="700"/>
      <c r="JHW150" s="700"/>
      <c r="JHX150" s="700"/>
      <c r="JHY150" s="700"/>
      <c r="JHZ150" s="700"/>
      <c r="JIA150" s="700"/>
      <c r="JIB150" s="700"/>
      <c r="JIC150" s="700"/>
      <c r="JID150" s="700"/>
      <c r="JIE150" s="700"/>
      <c r="JIF150" s="700"/>
      <c r="JIG150" s="700"/>
      <c r="JIH150" s="700"/>
      <c r="JII150" s="700"/>
      <c r="JIJ150" s="700"/>
      <c r="JIK150" s="700"/>
      <c r="JIL150" s="700"/>
      <c r="JIM150" s="700"/>
      <c r="JIN150" s="700"/>
      <c r="JIO150" s="700"/>
      <c r="JIP150" s="700"/>
      <c r="JIQ150" s="700"/>
      <c r="JIR150" s="700"/>
      <c r="JIS150" s="700"/>
      <c r="JIT150" s="700"/>
      <c r="JIU150" s="700"/>
      <c r="JIV150" s="700"/>
      <c r="JIW150" s="700"/>
      <c r="JIX150" s="700"/>
      <c r="JIY150" s="700"/>
      <c r="JIZ150" s="700"/>
      <c r="JJA150" s="700"/>
      <c r="JJB150" s="700"/>
      <c r="JJC150" s="700"/>
      <c r="JJD150" s="700"/>
      <c r="JJE150" s="700"/>
      <c r="JJF150" s="700"/>
      <c r="JJG150" s="700"/>
      <c r="JJH150" s="700"/>
      <c r="JJI150" s="700"/>
      <c r="JJJ150" s="700"/>
      <c r="JJK150" s="700"/>
      <c r="JJL150" s="700"/>
      <c r="JJM150" s="700"/>
      <c r="JJN150" s="700"/>
      <c r="JJO150" s="700"/>
      <c r="JJP150" s="700"/>
      <c r="JJQ150" s="700"/>
      <c r="JJR150" s="700"/>
      <c r="JJS150" s="700"/>
      <c r="JJT150" s="700"/>
      <c r="JJU150" s="700"/>
      <c r="JJV150" s="700"/>
      <c r="JJW150" s="700"/>
      <c r="JJX150" s="700"/>
      <c r="JJY150" s="700"/>
      <c r="JJZ150" s="700"/>
      <c r="JKA150" s="700"/>
      <c r="JKB150" s="700"/>
      <c r="JKC150" s="700"/>
      <c r="JKD150" s="700"/>
      <c r="JKE150" s="700"/>
      <c r="JKF150" s="700"/>
      <c r="JKG150" s="700"/>
      <c r="JKH150" s="700"/>
      <c r="JKI150" s="700"/>
      <c r="JKJ150" s="700"/>
      <c r="JKK150" s="700"/>
      <c r="JKL150" s="700"/>
      <c r="JKM150" s="700"/>
      <c r="JKN150" s="700"/>
      <c r="JKO150" s="700"/>
      <c r="JKP150" s="700"/>
      <c r="JKQ150" s="700"/>
      <c r="JKR150" s="700"/>
      <c r="JKS150" s="700"/>
      <c r="JKT150" s="700"/>
      <c r="JKU150" s="700"/>
      <c r="JKV150" s="700"/>
      <c r="JKW150" s="700"/>
      <c r="JKX150" s="700"/>
      <c r="JKY150" s="700"/>
      <c r="JKZ150" s="700"/>
      <c r="JLA150" s="700"/>
      <c r="JLB150" s="700"/>
      <c r="JLC150" s="700"/>
      <c r="JLD150" s="700"/>
      <c r="JLE150" s="700"/>
      <c r="JLF150" s="700"/>
      <c r="JLG150" s="700"/>
      <c r="JLH150" s="700"/>
      <c r="JLI150" s="700"/>
      <c r="JLJ150" s="700"/>
      <c r="JLK150" s="700"/>
      <c r="JLL150" s="700"/>
      <c r="JLM150" s="700"/>
      <c r="JLN150" s="700"/>
      <c r="JLO150" s="700"/>
      <c r="JLP150" s="700"/>
      <c r="JLQ150" s="700"/>
      <c r="JLR150" s="700"/>
      <c r="JLS150" s="700"/>
      <c r="JLT150" s="700"/>
      <c r="JLU150" s="700"/>
      <c r="JLV150" s="700"/>
      <c r="JLW150" s="700"/>
      <c r="JLX150" s="700"/>
      <c r="JLY150" s="700"/>
      <c r="JLZ150" s="700"/>
      <c r="JMA150" s="700"/>
      <c r="JMB150" s="700"/>
      <c r="JMC150" s="700"/>
      <c r="JMD150" s="700"/>
      <c r="JME150" s="700"/>
      <c r="JMF150" s="700"/>
      <c r="JMG150" s="700"/>
      <c r="JMH150" s="700"/>
      <c r="JMI150" s="700"/>
      <c r="JMJ150" s="700"/>
      <c r="JMK150" s="700"/>
      <c r="JML150" s="700"/>
      <c r="JMM150" s="700"/>
      <c r="JMN150" s="700"/>
      <c r="JMO150" s="700"/>
      <c r="JMP150" s="700"/>
      <c r="JMQ150" s="700"/>
      <c r="JMR150" s="700"/>
      <c r="JMS150" s="700"/>
      <c r="JMT150" s="700"/>
      <c r="JMU150" s="700"/>
      <c r="JMV150" s="700"/>
      <c r="JMW150" s="700"/>
      <c r="JMX150" s="700"/>
      <c r="JMY150" s="700"/>
      <c r="JMZ150" s="700"/>
      <c r="JNA150" s="700"/>
      <c r="JNB150" s="700"/>
      <c r="JNC150" s="700"/>
      <c r="JND150" s="700"/>
      <c r="JNE150" s="700"/>
      <c r="JNF150" s="700"/>
      <c r="JNG150" s="700"/>
      <c r="JNH150" s="700"/>
      <c r="JNI150" s="700"/>
      <c r="JNJ150" s="700"/>
      <c r="JNK150" s="700"/>
      <c r="JNL150" s="700"/>
      <c r="JNM150" s="700"/>
      <c r="JNN150" s="700"/>
      <c r="JNO150" s="700"/>
      <c r="JNP150" s="700"/>
      <c r="JNQ150" s="700"/>
      <c r="JNR150" s="700"/>
      <c r="JNS150" s="700"/>
      <c r="JNT150" s="700"/>
      <c r="JNU150" s="700"/>
      <c r="JNV150" s="700"/>
      <c r="JNW150" s="700"/>
      <c r="JNX150" s="700"/>
      <c r="JNY150" s="700"/>
      <c r="JNZ150" s="700"/>
      <c r="JOA150" s="700"/>
      <c r="JOB150" s="700"/>
      <c r="JOC150" s="700"/>
      <c r="JOD150" s="700"/>
      <c r="JOE150" s="700"/>
      <c r="JOF150" s="700"/>
      <c r="JOG150" s="700"/>
      <c r="JOH150" s="700"/>
      <c r="JOI150" s="700"/>
      <c r="JOJ150" s="700"/>
      <c r="JOK150" s="700"/>
      <c r="JOL150" s="700"/>
      <c r="JOM150" s="700"/>
      <c r="JON150" s="700"/>
      <c r="JOO150" s="700"/>
      <c r="JOP150" s="700"/>
      <c r="JOQ150" s="700"/>
      <c r="JOR150" s="700"/>
      <c r="JOS150" s="700"/>
      <c r="JOT150" s="700"/>
      <c r="JOU150" s="700"/>
      <c r="JOV150" s="700"/>
      <c r="JOW150" s="700"/>
      <c r="JOX150" s="700"/>
      <c r="JOY150" s="700"/>
      <c r="JOZ150" s="700"/>
      <c r="JPA150" s="700"/>
      <c r="JPB150" s="700"/>
      <c r="JPC150" s="700"/>
      <c r="JPD150" s="700"/>
      <c r="JPE150" s="700"/>
      <c r="JPF150" s="700"/>
      <c r="JPG150" s="700"/>
      <c r="JPH150" s="700"/>
      <c r="JPI150" s="700"/>
      <c r="JPJ150" s="700"/>
      <c r="JPK150" s="700"/>
      <c r="JPL150" s="700"/>
      <c r="JPM150" s="700"/>
      <c r="JPN150" s="700"/>
      <c r="JPO150" s="700"/>
      <c r="JPP150" s="700"/>
      <c r="JPQ150" s="700"/>
      <c r="JPR150" s="700"/>
      <c r="JPS150" s="700"/>
      <c r="JPT150" s="700"/>
      <c r="JPU150" s="700"/>
      <c r="JPV150" s="700"/>
      <c r="JPW150" s="700"/>
      <c r="JPX150" s="700"/>
      <c r="JPY150" s="700"/>
      <c r="JPZ150" s="700"/>
      <c r="JQA150" s="700"/>
      <c r="JQB150" s="700"/>
      <c r="JQC150" s="700"/>
      <c r="JQD150" s="700"/>
      <c r="JQE150" s="700"/>
      <c r="JQF150" s="700"/>
      <c r="JQG150" s="700"/>
      <c r="JQH150" s="700"/>
      <c r="JQI150" s="700"/>
      <c r="JQJ150" s="700"/>
      <c r="JQK150" s="700"/>
      <c r="JQL150" s="700"/>
      <c r="JQM150" s="700"/>
      <c r="JQN150" s="700"/>
      <c r="JQO150" s="700"/>
      <c r="JQP150" s="700"/>
      <c r="JQQ150" s="700"/>
      <c r="JQR150" s="700"/>
      <c r="JQS150" s="700"/>
      <c r="JQT150" s="700"/>
      <c r="JQU150" s="700"/>
      <c r="JQV150" s="700"/>
      <c r="JQW150" s="700"/>
      <c r="JQX150" s="700"/>
      <c r="JQY150" s="700"/>
      <c r="JQZ150" s="700"/>
      <c r="JRA150" s="700"/>
      <c r="JRB150" s="700"/>
      <c r="JRC150" s="700"/>
      <c r="JRD150" s="700"/>
      <c r="JRE150" s="700"/>
      <c r="JRF150" s="700"/>
      <c r="JRG150" s="700"/>
      <c r="JRH150" s="700"/>
      <c r="JRI150" s="700"/>
      <c r="JRJ150" s="700"/>
      <c r="JRK150" s="700"/>
      <c r="JRL150" s="700"/>
      <c r="JRM150" s="700"/>
      <c r="JRN150" s="700"/>
      <c r="JRO150" s="700"/>
      <c r="JRP150" s="700"/>
      <c r="JRQ150" s="700"/>
      <c r="JRR150" s="700"/>
      <c r="JRS150" s="700"/>
      <c r="JRT150" s="700"/>
      <c r="JRU150" s="700"/>
      <c r="JRV150" s="700"/>
      <c r="JRW150" s="700"/>
      <c r="JRX150" s="700"/>
      <c r="JRY150" s="700"/>
      <c r="JRZ150" s="700"/>
      <c r="JSA150" s="700"/>
      <c r="JSB150" s="700"/>
      <c r="JSC150" s="700"/>
      <c r="JSD150" s="700"/>
      <c r="JSE150" s="700"/>
      <c r="JSF150" s="700"/>
      <c r="JSG150" s="700"/>
      <c r="JSH150" s="700"/>
      <c r="JSI150" s="700"/>
      <c r="JSJ150" s="700"/>
      <c r="JSK150" s="700"/>
      <c r="JSL150" s="700"/>
      <c r="JSM150" s="700"/>
      <c r="JSN150" s="700"/>
      <c r="JSO150" s="700"/>
      <c r="JSP150" s="700"/>
      <c r="JSQ150" s="700"/>
      <c r="JSR150" s="700"/>
      <c r="JSS150" s="700"/>
      <c r="JST150" s="700"/>
      <c r="JSU150" s="700"/>
      <c r="JSV150" s="700"/>
      <c r="JSW150" s="700"/>
      <c r="JSX150" s="700"/>
      <c r="JSY150" s="700"/>
      <c r="JSZ150" s="700"/>
      <c r="JTA150" s="700"/>
      <c r="JTB150" s="700"/>
      <c r="JTC150" s="700"/>
      <c r="JTD150" s="700"/>
      <c r="JTE150" s="700"/>
      <c r="JTF150" s="700"/>
      <c r="JTG150" s="700"/>
      <c r="JTH150" s="700"/>
      <c r="JTI150" s="700"/>
      <c r="JTJ150" s="700"/>
      <c r="JTK150" s="700"/>
      <c r="JTL150" s="700"/>
      <c r="JTM150" s="700"/>
      <c r="JTN150" s="700"/>
      <c r="JTO150" s="700"/>
      <c r="JTP150" s="700"/>
      <c r="JTQ150" s="700"/>
      <c r="JTR150" s="700"/>
      <c r="JTS150" s="700"/>
      <c r="JTT150" s="700"/>
      <c r="JTU150" s="700"/>
      <c r="JTV150" s="700"/>
      <c r="JTW150" s="700"/>
      <c r="JTX150" s="700"/>
      <c r="JTY150" s="700"/>
      <c r="JTZ150" s="700"/>
      <c r="JUA150" s="700"/>
      <c r="JUB150" s="700"/>
      <c r="JUC150" s="700"/>
      <c r="JUD150" s="700"/>
      <c r="JUE150" s="700"/>
      <c r="JUF150" s="700"/>
      <c r="JUG150" s="700"/>
      <c r="JUH150" s="700"/>
      <c r="JUI150" s="700"/>
      <c r="JUJ150" s="700"/>
      <c r="JUK150" s="700"/>
      <c r="JUL150" s="700"/>
      <c r="JUM150" s="700"/>
      <c r="JUN150" s="700"/>
      <c r="JUO150" s="700"/>
      <c r="JUP150" s="700"/>
      <c r="JUQ150" s="700"/>
      <c r="JUR150" s="700"/>
      <c r="JUS150" s="700"/>
      <c r="JUT150" s="700"/>
      <c r="JUU150" s="700"/>
      <c r="JUV150" s="700"/>
      <c r="JUW150" s="700"/>
      <c r="JUX150" s="700"/>
      <c r="JUY150" s="700"/>
      <c r="JUZ150" s="700"/>
      <c r="JVA150" s="700"/>
      <c r="JVB150" s="700"/>
      <c r="JVC150" s="700"/>
      <c r="JVD150" s="700"/>
      <c r="JVE150" s="700"/>
      <c r="JVF150" s="700"/>
      <c r="JVG150" s="700"/>
      <c r="JVH150" s="700"/>
      <c r="JVI150" s="700"/>
      <c r="JVJ150" s="700"/>
      <c r="JVK150" s="700"/>
      <c r="JVL150" s="700"/>
      <c r="JVM150" s="700"/>
      <c r="JVN150" s="700"/>
      <c r="JVO150" s="700"/>
      <c r="JVP150" s="700"/>
      <c r="JVQ150" s="700"/>
      <c r="JVR150" s="700"/>
      <c r="JVS150" s="700"/>
      <c r="JVT150" s="700"/>
      <c r="JVU150" s="700"/>
      <c r="JVV150" s="700"/>
      <c r="JVW150" s="700"/>
      <c r="JVX150" s="700"/>
      <c r="JVY150" s="700"/>
      <c r="JVZ150" s="700"/>
      <c r="JWA150" s="700"/>
      <c r="JWB150" s="700"/>
      <c r="JWC150" s="700"/>
      <c r="JWD150" s="700"/>
      <c r="JWE150" s="700"/>
      <c r="JWF150" s="700"/>
      <c r="JWG150" s="700"/>
      <c r="JWH150" s="700"/>
      <c r="JWI150" s="700"/>
      <c r="JWJ150" s="700"/>
      <c r="JWK150" s="700"/>
      <c r="JWL150" s="700"/>
      <c r="JWM150" s="700"/>
      <c r="JWN150" s="700"/>
      <c r="JWO150" s="700"/>
      <c r="JWP150" s="700"/>
      <c r="JWQ150" s="700"/>
      <c r="JWR150" s="700"/>
      <c r="JWS150" s="700"/>
      <c r="JWT150" s="700"/>
      <c r="JWU150" s="700"/>
      <c r="JWV150" s="700"/>
      <c r="JWW150" s="700"/>
      <c r="JWX150" s="700"/>
      <c r="JWY150" s="700"/>
      <c r="JWZ150" s="700"/>
      <c r="JXA150" s="700"/>
      <c r="JXB150" s="700"/>
      <c r="JXC150" s="700"/>
      <c r="JXD150" s="700"/>
      <c r="JXE150" s="700"/>
      <c r="JXF150" s="700"/>
      <c r="JXG150" s="700"/>
      <c r="JXH150" s="700"/>
      <c r="JXI150" s="700"/>
      <c r="JXJ150" s="700"/>
      <c r="JXK150" s="700"/>
      <c r="JXL150" s="700"/>
      <c r="JXM150" s="700"/>
      <c r="JXN150" s="700"/>
      <c r="JXO150" s="700"/>
      <c r="JXP150" s="700"/>
      <c r="JXQ150" s="700"/>
      <c r="JXR150" s="700"/>
      <c r="JXS150" s="700"/>
      <c r="JXT150" s="700"/>
      <c r="JXU150" s="700"/>
      <c r="JXV150" s="700"/>
      <c r="JXW150" s="700"/>
      <c r="JXX150" s="700"/>
      <c r="JXY150" s="700"/>
      <c r="JXZ150" s="700"/>
      <c r="JYA150" s="700"/>
      <c r="JYB150" s="700"/>
      <c r="JYC150" s="700"/>
      <c r="JYD150" s="700"/>
      <c r="JYE150" s="700"/>
      <c r="JYF150" s="700"/>
      <c r="JYG150" s="700"/>
      <c r="JYH150" s="700"/>
      <c r="JYI150" s="700"/>
      <c r="JYJ150" s="700"/>
      <c r="JYK150" s="700"/>
      <c r="JYL150" s="700"/>
      <c r="JYM150" s="700"/>
      <c r="JYN150" s="700"/>
      <c r="JYO150" s="700"/>
      <c r="JYP150" s="700"/>
      <c r="JYQ150" s="700"/>
      <c r="JYR150" s="700"/>
      <c r="JYS150" s="700"/>
      <c r="JYT150" s="700"/>
      <c r="JYU150" s="700"/>
      <c r="JYV150" s="700"/>
      <c r="JYW150" s="700"/>
      <c r="JYX150" s="700"/>
      <c r="JYY150" s="700"/>
      <c r="JYZ150" s="700"/>
      <c r="JZA150" s="700"/>
      <c r="JZB150" s="700"/>
      <c r="JZC150" s="700"/>
      <c r="JZD150" s="700"/>
      <c r="JZE150" s="700"/>
      <c r="JZF150" s="700"/>
      <c r="JZG150" s="700"/>
      <c r="JZH150" s="700"/>
      <c r="JZI150" s="700"/>
      <c r="JZJ150" s="700"/>
      <c r="JZK150" s="700"/>
      <c r="JZL150" s="700"/>
      <c r="JZM150" s="700"/>
      <c r="JZN150" s="700"/>
      <c r="JZO150" s="700"/>
      <c r="JZP150" s="700"/>
      <c r="JZQ150" s="700"/>
      <c r="JZR150" s="700"/>
      <c r="JZS150" s="700"/>
      <c r="JZT150" s="700"/>
      <c r="JZU150" s="700"/>
      <c r="JZV150" s="700"/>
      <c r="JZW150" s="700"/>
      <c r="JZX150" s="700"/>
      <c r="JZY150" s="700"/>
      <c r="JZZ150" s="700"/>
      <c r="KAA150" s="700"/>
      <c r="KAB150" s="700"/>
      <c r="KAC150" s="700"/>
      <c r="KAD150" s="700"/>
      <c r="KAE150" s="700"/>
      <c r="KAF150" s="700"/>
      <c r="KAG150" s="700"/>
      <c r="KAH150" s="700"/>
      <c r="KAI150" s="700"/>
      <c r="KAJ150" s="700"/>
      <c r="KAK150" s="700"/>
      <c r="KAL150" s="700"/>
      <c r="KAM150" s="700"/>
      <c r="KAN150" s="700"/>
      <c r="KAO150" s="700"/>
      <c r="KAP150" s="700"/>
      <c r="KAQ150" s="700"/>
      <c r="KAR150" s="700"/>
      <c r="KAS150" s="700"/>
      <c r="KAT150" s="700"/>
      <c r="KAU150" s="700"/>
      <c r="KAV150" s="700"/>
      <c r="KAW150" s="700"/>
      <c r="KAX150" s="700"/>
      <c r="KAY150" s="700"/>
      <c r="KAZ150" s="700"/>
      <c r="KBA150" s="700"/>
      <c r="KBB150" s="700"/>
      <c r="KBC150" s="700"/>
      <c r="KBD150" s="700"/>
      <c r="KBE150" s="700"/>
      <c r="KBF150" s="700"/>
      <c r="KBG150" s="700"/>
      <c r="KBH150" s="700"/>
      <c r="KBI150" s="700"/>
      <c r="KBJ150" s="700"/>
      <c r="KBK150" s="700"/>
      <c r="KBL150" s="700"/>
      <c r="KBM150" s="700"/>
      <c r="KBN150" s="700"/>
      <c r="KBO150" s="700"/>
      <c r="KBP150" s="700"/>
      <c r="KBQ150" s="700"/>
      <c r="KBR150" s="700"/>
      <c r="KBS150" s="700"/>
      <c r="KBT150" s="700"/>
      <c r="KBU150" s="700"/>
      <c r="KBV150" s="700"/>
      <c r="KBW150" s="700"/>
      <c r="KBX150" s="700"/>
      <c r="KBY150" s="700"/>
      <c r="KBZ150" s="700"/>
      <c r="KCA150" s="700"/>
      <c r="KCB150" s="700"/>
      <c r="KCC150" s="700"/>
      <c r="KCD150" s="700"/>
      <c r="KCE150" s="700"/>
      <c r="KCF150" s="700"/>
      <c r="KCG150" s="700"/>
      <c r="KCH150" s="700"/>
      <c r="KCI150" s="700"/>
      <c r="KCJ150" s="700"/>
      <c r="KCK150" s="700"/>
      <c r="KCL150" s="700"/>
      <c r="KCM150" s="700"/>
      <c r="KCN150" s="700"/>
      <c r="KCO150" s="700"/>
      <c r="KCP150" s="700"/>
      <c r="KCQ150" s="700"/>
      <c r="KCR150" s="700"/>
      <c r="KCS150" s="700"/>
      <c r="KCT150" s="700"/>
      <c r="KCU150" s="700"/>
      <c r="KCV150" s="700"/>
      <c r="KCW150" s="700"/>
      <c r="KCX150" s="700"/>
      <c r="KCY150" s="700"/>
      <c r="KCZ150" s="700"/>
      <c r="KDA150" s="700"/>
      <c r="KDB150" s="700"/>
      <c r="KDC150" s="700"/>
      <c r="KDD150" s="700"/>
      <c r="KDE150" s="700"/>
      <c r="KDF150" s="700"/>
      <c r="KDG150" s="700"/>
      <c r="KDH150" s="700"/>
      <c r="KDI150" s="700"/>
      <c r="KDJ150" s="700"/>
      <c r="KDK150" s="700"/>
      <c r="KDL150" s="700"/>
      <c r="KDM150" s="700"/>
      <c r="KDN150" s="700"/>
      <c r="KDO150" s="700"/>
      <c r="KDP150" s="700"/>
      <c r="KDQ150" s="700"/>
      <c r="KDR150" s="700"/>
      <c r="KDS150" s="700"/>
      <c r="KDT150" s="700"/>
      <c r="KDU150" s="700"/>
      <c r="KDV150" s="700"/>
      <c r="KDW150" s="700"/>
      <c r="KDX150" s="700"/>
      <c r="KDY150" s="700"/>
      <c r="KDZ150" s="700"/>
      <c r="KEA150" s="700"/>
      <c r="KEB150" s="700"/>
      <c r="KEC150" s="700"/>
      <c r="KED150" s="700"/>
      <c r="KEE150" s="700"/>
      <c r="KEF150" s="700"/>
      <c r="KEG150" s="700"/>
      <c r="KEH150" s="700"/>
      <c r="KEI150" s="700"/>
      <c r="KEJ150" s="700"/>
      <c r="KEK150" s="700"/>
      <c r="KEL150" s="700"/>
      <c r="KEM150" s="700"/>
      <c r="KEN150" s="700"/>
      <c r="KEO150" s="700"/>
      <c r="KEP150" s="700"/>
      <c r="KEQ150" s="700"/>
      <c r="KER150" s="700"/>
      <c r="KES150" s="700"/>
      <c r="KET150" s="700"/>
      <c r="KEU150" s="700"/>
      <c r="KEV150" s="700"/>
      <c r="KEW150" s="700"/>
      <c r="KEX150" s="700"/>
      <c r="KEY150" s="700"/>
      <c r="KEZ150" s="700"/>
      <c r="KFA150" s="700"/>
      <c r="KFB150" s="700"/>
      <c r="KFC150" s="700"/>
      <c r="KFD150" s="700"/>
      <c r="KFE150" s="700"/>
      <c r="KFF150" s="700"/>
      <c r="KFG150" s="700"/>
      <c r="KFH150" s="700"/>
      <c r="KFI150" s="700"/>
      <c r="KFJ150" s="700"/>
      <c r="KFK150" s="700"/>
      <c r="KFL150" s="700"/>
      <c r="KFM150" s="700"/>
      <c r="KFN150" s="700"/>
      <c r="KFO150" s="700"/>
      <c r="KFP150" s="700"/>
      <c r="KFQ150" s="700"/>
      <c r="KFR150" s="700"/>
      <c r="KFS150" s="700"/>
      <c r="KFT150" s="700"/>
      <c r="KFU150" s="700"/>
      <c r="KFV150" s="700"/>
      <c r="KFW150" s="700"/>
      <c r="KFX150" s="700"/>
      <c r="KFY150" s="700"/>
      <c r="KFZ150" s="700"/>
      <c r="KGA150" s="700"/>
      <c r="KGB150" s="700"/>
      <c r="KGC150" s="700"/>
      <c r="KGD150" s="700"/>
      <c r="KGE150" s="700"/>
      <c r="KGF150" s="700"/>
      <c r="KGG150" s="700"/>
      <c r="KGH150" s="700"/>
      <c r="KGI150" s="700"/>
      <c r="KGJ150" s="700"/>
      <c r="KGK150" s="700"/>
      <c r="KGL150" s="700"/>
      <c r="KGM150" s="700"/>
      <c r="KGN150" s="700"/>
      <c r="KGO150" s="700"/>
      <c r="KGP150" s="700"/>
      <c r="KGQ150" s="700"/>
      <c r="KGR150" s="700"/>
      <c r="KGS150" s="700"/>
      <c r="KGT150" s="700"/>
      <c r="KGU150" s="700"/>
      <c r="KGV150" s="700"/>
      <c r="KGW150" s="700"/>
      <c r="KGX150" s="700"/>
      <c r="KGY150" s="700"/>
      <c r="KGZ150" s="700"/>
      <c r="KHA150" s="700"/>
      <c r="KHB150" s="700"/>
      <c r="KHC150" s="700"/>
      <c r="KHD150" s="700"/>
      <c r="KHE150" s="700"/>
      <c r="KHF150" s="700"/>
      <c r="KHG150" s="700"/>
      <c r="KHH150" s="700"/>
      <c r="KHI150" s="700"/>
      <c r="KHJ150" s="700"/>
      <c r="KHK150" s="700"/>
      <c r="KHL150" s="700"/>
      <c r="KHM150" s="700"/>
      <c r="KHN150" s="700"/>
      <c r="KHO150" s="700"/>
      <c r="KHP150" s="700"/>
      <c r="KHQ150" s="700"/>
      <c r="KHR150" s="700"/>
      <c r="KHS150" s="700"/>
      <c r="KHT150" s="700"/>
      <c r="KHU150" s="700"/>
      <c r="KHV150" s="700"/>
      <c r="KHW150" s="700"/>
      <c r="KHX150" s="700"/>
      <c r="KHY150" s="700"/>
      <c r="KHZ150" s="700"/>
      <c r="KIA150" s="700"/>
      <c r="KIB150" s="700"/>
      <c r="KIC150" s="700"/>
      <c r="KID150" s="700"/>
      <c r="KIE150" s="700"/>
      <c r="KIF150" s="700"/>
      <c r="KIG150" s="700"/>
      <c r="KIH150" s="700"/>
      <c r="KII150" s="700"/>
      <c r="KIJ150" s="700"/>
      <c r="KIK150" s="700"/>
      <c r="KIL150" s="700"/>
      <c r="KIM150" s="700"/>
      <c r="KIN150" s="700"/>
      <c r="KIO150" s="700"/>
      <c r="KIP150" s="700"/>
      <c r="KIQ150" s="700"/>
      <c r="KIR150" s="700"/>
      <c r="KIS150" s="700"/>
      <c r="KIT150" s="700"/>
      <c r="KIU150" s="700"/>
      <c r="KIV150" s="700"/>
      <c r="KIW150" s="700"/>
      <c r="KIX150" s="700"/>
      <c r="KIY150" s="700"/>
      <c r="KIZ150" s="700"/>
      <c r="KJA150" s="700"/>
      <c r="KJB150" s="700"/>
      <c r="KJC150" s="700"/>
      <c r="KJD150" s="700"/>
      <c r="KJE150" s="700"/>
      <c r="KJF150" s="700"/>
      <c r="KJG150" s="700"/>
      <c r="KJH150" s="700"/>
      <c r="KJI150" s="700"/>
      <c r="KJJ150" s="700"/>
      <c r="KJK150" s="700"/>
      <c r="KJL150" s="700"/>
      <c r="KJM150" s="700"/>
      <c r="KJN150" s="700"/>
      <c r="KJO150" s="700"/>
      <c r="KJP150" s="700"/>
      <c r="KJQ150" s="700"/>
      <c r="KJR150" s="700"/>
      <c r="KJS150" s="700"/>
      <c r="KJT150" s="700"/>
      <c r="KJU150" s="700"/>
      <c r="KJV150" s="700"/>
      <c r="KJW150" s="700"/>
      <c r="KJX150" s="700"/>
      <c r="KJY150" s="700"/>
      <c r="KJZ150" s="700"/>
      <c r="KKA150" s="700"/>
      <c r="KKB150" s="700"/>
      <c r="KKC150" s="700"/>
      <c r="KKD150" s="700"/>
      <c r="KKE150" s="700"/>
      <c r="KKF150" s="700"/>
      <c r="KKG150" s="700"/>
      <c r="KKH150" s="700"/>
      <c r="KKI150" s="700"/>
      <c r="KKJ150" s="700"/>
      <c r="KKK150" s="700"/>
      <c r="KKL150" s="700"/>
      <c r="KKM150" s="700"/>
      <c r="KKN150" s="700"/>
      <c r="KKO150" s="700"/>
      <c r="KKP150" s="700"/>
      <c r="KKQ150" s="700"/>
      <c r="KKR150" s="700"/>
      <c r="KKS150" s="700"/>
      <c r="KKT150" s="700"/>
      <c r="KKU150" s="700"/>
      <c r="KKV150" s="700"/>
      <c r="KKW150" s="700"/>
      <c r="KKX150" s="700"/>
      <c r="KKY150" s="700"/>
      <c r="KKZ150" s="700"/>
      <c r="KLA150" s="700"/>
      <c r="KLB150" s="700"/>
      <c r="KLC150" s="700"/>
      <c r="KLD150" s="700"/>
      <c r="KLE150" s="700"/>
      <c r="KLF150" s="700"/>
      <c r="KLG150" s="700"/>
      <c r="KLH150" s="700"/>
      <c r="KLI150" s="700"/>
      <c r="KLJ150" s="700"/>
      <c r="KLK150" s="700"/>
      <c r="KLL150" s="700"/>
      <c r="KLM150" s="700"/>
      <c r="KLN150" s="700"/>
      <c r="KLO150" s="700"/>
      <c r="KLP150" s="700"/>
      <c r="KLQ150" s="700"/>
      <c r="KLR150" s="700"/>
      <c r="KLS150" s="700"/>
      <c r="KLT150" s="700"/>
      <c r="KLU150" s="700"/>
      <c r="KLV150" s="700"/>
      <c r="KLW150" s="700"/>
      <c r="KLX150" s="700"/>
      <c r="KLY150" s="700"/>
      <c r="KLZ150" s="700"/>
      <c r="KMA150" s="700"/>
      <c r="KMB150" s="700"/>
      <c r="KMC150" s="700"/>
      <c r="KMD150" s="700"/>
      <c r="KME150" s="700"/>
      <c r="KMF150" s="700"/>
      <c r="KMG150" s="700"/>
      <c r="KMH150" s="700"/>
      <c r="KMI150" s="700"/>
      <c r="KMJ150" s="700"/>
      <c r="KMK150" s="700"/>
      <c r="KML150" s="700"/>
      <c r="KMM150" s="700"/>
      <c r="KMN150" s="700"/>
      <c r="KMO150" s="700"/>
      <c r="KMP150" s="700"/>
      <c r="KMQ150" s="700"/>
      <c r="KMR150" s="700"/>
      <c r="KMS150" s="700"/>
      <c r="KMT150" s="700"/>
      <c r="KMU150" s="700"/>
      <c r="KMV150" s="700"/>
      <c r="KMW150" s="700"/>
      <c r="KMX150" s="700"/>
      <c r="KMY150" s="700"/>
      <c r="KMZ150" s="700"/>
      <c r="KNA150" s="700"/>
      <c r="KNB150" s="700"/>
      <c r="KNC150" s="700"/>
      <c r="KND150" s="700"/>
      <c r="KNE150" s="700"/>
      <c r="KNF150" s="700"/>
      <c r="KNG150" s="700"/>
      <c r="KNH150" s="700"/>
      <c r="KNI150" s="700"/>
      <c r="KNJ150" s="700"/>
      <c r="KNK150" s="700"/>
      <c r="KNL150" s="700"/>
      <c r="KNM150" s="700"/>
      <c r="KNN150" s="700"/>
      <c r="KNO150" s="700"/>
      <c r="KNP150" s="700"/>
      <c r="KNQ150" s="700"/>
      <c r="KNR150" s="700"/>
      <c r="KNS150" s="700"/>
      <c r="KNT150" s="700"/>
      <c r="KNU150" s="700"/>
      <c r="KNV150" s="700"/>
      <c r="KNW150" s="700"/>
      <c r="KNX150" s="700"/>
      <c r="KNY150" s="700"/>
      <c r="KNZ150" s="700"/>
      <c r="KOA150" s="700"/>
      <c r="KOB150" s="700"/>
      <c r="KOC150" s="700"/>
      <c r="KOD150" s="700"/>
      <c r="KOE150" s="700"/>
      <c r="KOF150" s="700"/>
      <c r="KOG150" s="700"/>
      <c r="KOH150" s="700"/>
      <c r="KOI150" s="700"/>
      <c r="KOJ150" s="700"/>
      <c r="KOK150" s="700"/>
      <c r="KOL150" s="700"/>
      <c r="KOM150" s="700"/>
      <c r="KON150" s="700"/>
      <c r="KOO150" s="700"/>
      <c r="KOP150" s="700"/>
      <c r="KOQ150" s="700"/>
      <c r="KOR150" s="700"/>
      <c r="KOS150" s="700"/>
      <c r="KOT150" s="700"/>
      <c r="KOU150" s="700"/>
      <c r="KOV150" s="700"/>
      <c r="KOW150" s="700"/>
      <c r="KOX150" s="700"/>
      <c r="KOY150" s="700"/>
      <c r="KOZ150" s="700"/>
      <c r="KPA150" s="700"/>
      <c r="KPB150" s="700"/>
      <c r="KPC150" s="700"/>
      <c r="KPD150" s="700"/>
      <c r="KPE150" s="700"/>
      <c r="KPF150" s="700"/>
      <c r="KPG150" s="700"/>
      <c r="KPH150" s="700"/>
      <c r="KPI150" s="700"/>
      <c r="KPJ150" s="700"/>
      <c r="KPK150" s="700"/>
      <c r="KPL150" s="700"/>
      <c r="KPM150" s="700"/>
      <c r="KPN150" s="700"/>
      <c r="KPO150" s="700"/>
      <c r="KPP150" s="700"/>
      <c r="KPQ150" s="700"/>
      <c r="KPR150" s="700"/>
      <c r="KPS150" s="700"/>
      <c r="KPT150" s="700"/>
      <c r="KPU150" s="700"/>
      <c r="KPV150" s="700"/>
      <c r="KPW150" s="700"/>
      <c r="KPX150" s="700"/>
      <c r="KPY150" s="700"/>
      <c r="KPZ150" s="700"/>
      <c r="KQA150" s="700"/>
      <c r="KQB150" s="700"/>
      <c r="KQC150" s="700"/>
      <c r="KQD150" s="700"/>
      <c r="KQE150" s="700"/>
      <c r="KQF150" s="700"/>
      <c r="KQG150" s="700"/>
      <c r="KQH150" s="700"/>
      <c r="KQI150" s="700"/>
      <c r="KQJ150" s="700"/>
      <c r="KQK150" s="700"/>
      <c r="KQL150" s="700"/>
      <c r="KQM150" s="700"/>
      <c r="KQN150" s="700"/>
      <c r="KQO150" s="700"/>
      <c r="KQP150" s="700"/>
      <c r="KQQ150" s="700"/>
      <c r="KQR150" s="700"/>
      <c r="KQS150" s="700"/>
      <c r="KQT150" s="700"/>
      <c r="KQU150" s="700"/>
      <c r="KQV150" s="700"/>
      <c r="KQW150" s="700"/>
      <c r="KQX150" s="700"/>
      <c r="KQY150" s="700"/>
      <c r="KQZ150" s="700"/>
      <c r="KRA150" s="700"/>
      <c r="KRB150" s="700"/>
      <c r="KRC150" s="700"/>
      <c r="KRD150" s="700"/>
      <c r="KRE150" s="700"/>
      <c r="KRF150" s="700"/>
      <c r="KRG150" s="700"/>
      <c r="KRH150" s="700"/>
      <c r="KRI150" s="700"/>
      <c r="KRJ150" s="700"/>
      <c r="KRK150" s="700"/>
      <c r="KRL150" s="700"/>
      <c r="KRM150" s="700"/>
      <c r="KRN150" s="700"/>
      <c r="KRO150" s="700"/>
      <c r="KRP150" s="700"/>
      <c r="KRQ150" s="700"/>
      <c r="KRR150" s="700"/>
      <c r="KRS150" s="700"/>
      <c r="KRT150" s="700"/>
      <c r="KRU150" s="700"/>
      <c r="KRV150" s="700"/>
      <c r="KRW150" s="700"/>
      <c r="KRX150" s="700"/>
      <c r="KRY150" s="700"/>
      <c r="KRZ150" s="700"/>
      <c r="KSA150" s="700"/>
      <c r="KSB150" s="700"/>
      <c r="KSC150" s="700"/>
      <c r="KSD150" s="700"/>
      <c r="KSE150" s="700"/>
      <c r="KSF150" s="700"/>
      <c r="KSG150" s="700"/>
      <c r="KSH150" s="700"/>
      <c r="KSI150" s="700"/>
      <c r="KSJ150" s="700"/>
      <c r="KSK150" s="700"/>
      <c r="KSL150" s="700"/>
      <c r="KSM150" s="700"/>
      <c r="KSN150" s="700"/>
      <c r="KSO150" s="700"/>
      <c r="KSP150" s="700"/>
      <c r="KSQ150" s="700"/>
      <c r="KSR150" s="700"/>
      <c r="KSS150" s="700"/>
      <c r="KST150" s="700"/>
      <c r="KSU150" s="700"/>
      <c r="KSV150" s="700"/>
      <c r="KSW150" s="700"/>
      <c r="KSX150" s="700"/>
      <c r="KSY150" s="700"/>
      <c r="KSZ150" s="700"/>
      <c r="KTA150" s="700"/>
      <c r="KTB150" s="700"/>
      <c r="KTC150" s="700"/>
      <c r="KTD150" s="700"/>
      <c r="KTE150" s="700"/>
      <c r="KTF150" s="700"/>
      <c r="KTG150" s="700"/>
      <c r="KTH150" s="700"/>
      <c r="KTI150" s="700"/>
      <c r="KTJ150" s="700"/>
      <c r="KTK150" s="700"/>
      <c r="KTL150" s="700"/>
      <c r="KTM150" s="700"/>
      <c r="KTN150" s="700"/>
      <c r="KTO150" s="700"/>
      <c r="KTP150" s="700"/>
      <c r="KTQ150" s="700"/>
      <c r="KTR150" s="700"/>
      <c r="KTS150" s="700"/>
      <c r="KTT150" s="700"/>
      <c r="KTU150" s="700"/>
      <c r="KTV150" s="700"/>
      <c r="KTW150" s="700"/>
      <c r="KTX150" s="700"/>
      <c r="KTY150" s="700"/>
      <c r="KTZ150" s="700"/>
      <c r="KUA150" s="700"/>
      <c r="KUB150" s="700"/>
      <c r="KUC150" s="700"/>
      <c r="KUD150" s="700"/>
      <c r="KUE150" s="700"/>
      <c r="KUF150" s="700"/>
      <c r="KUG150" s="700"/>
      <c r="KUH150" s="700"/>
      <c r="KUI150" s="700"/>
      <c r="KUJ150" s="700"/>
      <c r="KUK150" s="700"/>
      <c r="KUL150" s="700"/>
      <c r="KUM150" s="700"/>
      <c r="KUN150" s="700"/>
      <c r="KUO150" s="700"/>
      <c r="KUP150" s="700"/>
      <c r="KUQ150" s="700"/>
      <c r="KUR150" s="700"/>
      <c r="KUS150" s="700"/>
      <c r="KUT150" s="700"/>
      <c r="KUU150" s="700"/>
      <c r="KUV150" s="700"/>
      <c r="KUW150" s="700"/>
      <c r="KUX150" s="700"/>
      <c r="KUY150" s="700"/>
      <c r="KUZ150" s="700"/>
      <c r="KVA150" s="700"/>
      <c r="KVB150" s="700"/>
      <c r="KVC150" s="700"/>
      <c r="KVD150" s="700"/>
      <c r="KVE150" s="700"/>
      <c r="KVF150" s="700"/>
      <c r="KVG150" s="700"/>
      <c r="KVH150" s="700"/>
      <c r="KVI150" s="700"/>
      <c r="KVJ150" s="700"/>
      <c r="KVK150" s="700"/>
      <c r="KVL150" s="700"/>
      <c r="KVM150" s="700"/>
      <c r="KVN150" s="700"/>
      <c r="KVO150" s="700"/>
      <c r="KVP150" s="700"/>
      <c r="KVQ150" s="700"/>
      <c r="KVR150" s="700"/>
      <c r="KVS150" s="700"/>
      <c r="KVT150" s="700"/>
      <c r="KVU150" s="700"/>
      <c r="KVV150" s="700"/>
      <c r="KVW150" s="700"/>
      <c r="KVX150" s="700"/>
      <c r="KVY150" s="700"/>
      <c r="KVZ150" s="700"/>
      <c r="KWA150" s="700"/>
      <c r="KWB150" s="700"/>
      <c r="KWC150" s="700"/>
      <c r="KWD150" s="700"/>
      <c r="KWE150" s="700"/>
      <c r="KWF150" s="700"/>
      <c r="KWG150" s="700"/>
      <c r="KWH150" s="700"/>
      <c r="KWI150" s="700"/>
      <c r="KWJ150" s="700"/>
      <c r="KWK150" s="700"/>
      <c r="KWL150" s="700"/>
      <c r="KWM150" s="700"/>
      <c r="KWN150" s="700"/>
      <c r="KWO150" s="700"/>
      <c r="KWP150" s="700"/>
      <c r="KWQ150" s="700"/>
      <c r="KWR150" s="700"/>
      <c r="KWS150" s="700"/>
      <c r="KWT150" s="700"/>
      <c r="KWU150" s="700"/>
      <c r="KWV150" s="700"/>
      <c r="KWW150" s="700"/>
      <c r="KWX150" s="700"/>
      <c r="KWY150" s="700"/>
      <c r="KWZ150" s="700"/>
      <c r="KXA150" s="700"/>
      <c r="KXB150" s="700"/>
      <c r="KXC150" s="700"/>
      <c r="KXD150" s="700"/>
      <c r="KXE150" s="700"/>
      <c r="KXF150" s="700"/>
      <c r="KXG150" s="700"/>
      <c r="KXH150" s="700"/>
      <c r="KXI150" s="700"/>
      <c r="KXJ150" s="700"/>
      <c r="KXK150" s="700"/>
      <c r="KXL150" s="700"/>
      <c r="KXM150" s="700"/>
      <c r="KXN150" s="700"/>
      <c r="KXO150" s="700"/>
      <c r="KXP150" s="700"/>
      <c r="KXQ150" s="700"/>
      <c r="KXR150" s="700"/>
      <c r="KXS150" s="700"/>
      <c r="KXT150" s="700"/>
      <c r="KXU150" s="700"/>
      <c r="KXV150" s="700"/>
      <c r="KXW150" s="700"/>
      <c r="KXX150" s="700"/>
      <c r="KXY150" s="700"/>
      <c r="KXZ150" s="700"/>
      <c r="KYA150" s="700"/>
      <c r="KYB150" s="700"/>
      <c r="KYC150" s="700"/>
      <c r="KYD150" s="700"/>
      <c r="KYE150" s="700"/>
      <c r="KYF150" s="700"/>
      <c r="KYG150" s="700"/>
      <c r="KYH150" s="700"/>
      <c r="KYI150" s="700"/>
      <c r="KYJ150" s="700"/>
      <c r="KYK150" s="700"/>
      <c r="KYL150" s="700"/>
      <c r="KYM150" s="700"/>
      <c r="KYN150" s="700"/>
      <c r="KYO150" s="700"/>
      <c r="KYP150" s="700"/>
      <c r="KYQ150" s="700"/>
      <c r="KYR150" s="700"/>
      <c r="KYS150" s="700"/>
      <c r="KYT150" s="700"/>
      <c r="KYU150" s="700"/>
      <c r="KYV150" s="700"/>
      <c r="KYW150" s="700"/>
      <c r="KYX150" s="700"/>
      <c r="KYY150" s="700"/>
      <c r="KYZ150" s="700"/>
      <c r="KZA150" s="700"/>
      <c r="KZB150" s="700"/>
      <c r="KZC150" s="700"/>
      <c r="KZD150" s="700"/>
      <c r="KZE150" s="700"/>
      <c r="KZF150" s="700"/>
      <c r="KZG150" s="700"/>
      <c r="KZH150" s="700"/>
      <c r="KZI150" s="700"/>
      <c r="KZJ150" s="700"/>
      <c r="KZK150" s="700"/>
      <c r="KZL150" s="700"/>
      <c r="KZM150" s="700"/>
      <c r="KZN150" s="700"/>
      <c r="KZO150" s="700"/>
      <c r="KZP150" s="700"/>
      <c r="KZQ150" s="700"/>
      <c r="KZR150" s="700"/>
      <c r="KZS150" s="700"/>
      <c r="KZT150" s="700"/>
      <c r="KZU150" s="700"/>
      <c r="KZV150" s="700"/>
      <c r="KZW150" s="700"/>
      <c r="KZX150" s="700"/>
      <c r="KZY150" s="700"/>
      <c r="KZZ150" s="700"/>
      <c r="LAA150" s="700"/>
      <c r="LAB150" s="700"/>
      <c r="LAC150" s="700"/>
      <c r="LAD150" s="700"/>
      <c r="LAE150" s="700"/>
      <c r="LAF150" s="700"/>
      <c r="LAG150" s="700"/>
      <c r="LAH150" s="700"/>
      <c r="LAI150" s="700"/>
      <c r="LAJ150" s="700"/>
      <c r="LAK150" s="700"/>
      <c r="LAL150" s="700"/>
      <c r="LAM150" s="700"/>
      <c r="LAN150" s="700"/>
      <c r="LAO150" s="700"/>
      <c r="LAP150" s="700"/>
      <c r="LAQ150" s="700"/>
      <c r="LAR150" s="700"/>
      <c r="LAS150" s="700"/>
      <c r="LAT150" s="700"/>
      <c r="LAU150" s="700"/>
      <c r="LAV150" s="700"/>
      <c r="LAW150" s="700"/>
      <c r="LAX150" s="700"/>
      <c r="LAY150" s="700"/>
      <c r="LAZ150" s="700"/>
      <c r="LBA150" s="700"/>
      <c r="LBB150" s="700"/>
      <c r="LBC150" s="700"/>
      <c r="LBD150" s="700"/>
      <c r="LBE150" s="700"/>
      <c r="LBF150" s="700"/>
      <c r="LBG150" s="700"/>
      <c r="LBH150" s="700"/>
      <c r="LBI150" s="700"/>
      <c r="LBJ150" s="700"/>
      <c r="LBK150" s="700"/>
      <c r="LBL150" s="700"/>
      <c r="LBM150" s="700"/>
      <c r="LBN150" s="700"/>
      <c r="LBO150" s="700"/>
      <c r="LBP150" s="700"/>
      <c r="LBQ150" s="700"/>
      <c r="LBR150" s="700"/>
      <c r="LBS150" s="700"/>
      <c r="LBT150" s="700"/>
      <c r="LBU150" s="700"/>
      <c r="LBV150" s="700"/>
      <c r="LBW150" s="700"/>
      <c r="LBX150" s="700"/>
      <c r="LBY150" s="700"/>
      <c r="LBZ150" s="700"/>
      <c r="LCA150" s="700"/>
      <c r="LCB150" s="700"/>
      <c r="LCC150" s="700"/>
      <c r="LCD150" s="700"/>
      <c r="LCE150" s="700"/>
      <c r="LCF150" s="700"/>
      <c r="LCG150" s="700"/>
      <c r="LCH150" s="700"/>
      <c r="LCI150" s="700"/>
      <c r="LCJ150" s="700"/>
      <c r="LCK150" s="700"/>
      <c r="LCL150" s="700"/>
      <c r="LCM150" s="700"/>
      <c r="LCN150" s="700"/>
      <c r="LCO150" s="700"/>
      <c r="LCP150" s="700"/>
      <c r="LCQ150" s="700"/>
      <c r="LCR150" s="700"/>
      <c r="LCS150" s="700"/>
      <c r="LCT150" s="700"/>
      <c r="LCU150" s="700"/>
      <c r="LCV150" s="700"/>
      <c r="LCW150" s="700"/>
      <c r="LCX150" s="700"/>
      <c r="LCY150" s="700"/>
      <c r="LCZ150" s="700"/>
      <c r="LDA150" s="700"/>
      <c r="LDB150" s="700"/>
      <c r="LDC150" s="700"/>
      <c r="LDD150" s="700"/>
      <c r="LDE150" s="700"/>
      <c r="LDF150" s="700"/>
      <c r="LDG150" s="700"/>
      <c r="LDH150" s="700"/>
      <c r="LDI150" s="700"/>
      <c r="LDJ150" s="700"/>
      <c r="LDK150" s="700"/>
      <c r="LDL150" s="700"/>
      <c r="LDM150" s="700"/>
      <c r="LDN150" s="700"/>
      <c r="LDO150" s="700"/>
      <c r="LDP150" s="700"/>
      <c r="LDQ150" s="700"/>
      <c r="LDR150" s="700"/>
      <c r="LDS150" s="700"/>
      <c r="LDT150" s="700"/>
      <c r="LDU150" s="700"/>
      <c r="LDV150" s="700"/>
      <c r="LDW150" s="700"/>
      <c r="LDX150" s="700"/>
      <c r="LDY150" s="700"/>
      <c r="LDZ150" s="700"/>
      <c r="LEA150" s="700"/>
      <c r="LEB150" s="700"/>
      <c r="LEC150" s="700"/>
      <c r="LED150" s="700"/>
      <c r="LEE150" s="700"/>
      <c r="LEF150" s="700"/>
      <c r="LEG150" s="700"/>
      <c r="LEH150" s="700"/>
      <c r="LEI150" s="700"/>
      <c r="LEJ150" s="700"/>
      <c r="LEK150" s="700"/>
      <c r="LEL150" s="700"/>
      <c r="LEM150" s="700"/>
      <c r="LEN150" s="700"/>
      <c r="LEO150" s="700"/>
      <c r="LEP150" s="700"/>
      <c r="LEQ150" s="700"/>
      <c r="LER150" s="700"/>
      <c r="LES150" s="700"/>
      <c r="LET150" s="700"/>
      <c r="LEU150" s="700"/>
      <c r="LEV150" s="700"/>
      <c r="LEW150" s="700"/>
      <c r="LEX150" s="700"/>
      <c r="LEY150" s="700"/>
      <c r="LEZ150" s="700"/>
      <c r="LFA150" s="700"/>
      <c r="LFB150" s="700"/>
      <c r="LFC150" s="700"/>
      <c r="LFD150" s="700"/>
      <c r="LFE150" s="700"/>
      <c r="LFF150" s="700"/>
      <c r="LFG150" s="700"/>
      <c r="LFH150" s="700"/>
      <c r="LFI150" s="700"/>
      <c r="LFJ150" s="700"/>
      <c r="LFK150" s="700"/>
      <c r="LFL150" s="700"/>
      <c r="LFM150" s="700"/>
      <c r="LFN150" s="700"/>
      <c r="LFO150" s="700"/>
      <c r="LFP150" s="700"/>
      <c r="LFQ150" s="700"/>
      <c r="LFR150" s="700"/>
      <c r="LFS150" s="700"/>
      <c r="LFT150" s="700"/>
      <c r="LFU150" s="700"/>
      <c r="LFV150" s="700"/>
      <c r="LFW150" s="700"/>
      <c r="LFX150" s="700"/>
      <c r="LFY150" s="700"/>
      <c r="LFZ150" s="700"/>
      <c r="LGA150" s="700"/>
      <c r="LGB150" s="700"/>
      <c r="LGC150" s="700"/>
      <c r="LGD150" s="700"/>
      <c r="LGE150" s="700"/>
      <c r="LGF150" s="700"/>
      <c r="LGG150" s="700"/>
      <c r="LGH150" s="700"/>
      <c r="LGI150" s="700"/>
      <c r="LGJ150" s="700"/>
      <c r="LGK150" s="700"/>
      <c r="LGL150" s="700"/>
      <c r="LGM150" s="700"/>
      <c r="LGN150" s="700"/>
      <c r="LGO150" s="700"/>
      <c r="LGP150" s="700"/>
      <c r="LGQ150" s="700"/>
      <c r="LGR150" s="700"/>
      <c r="LGS150" s="700"/>
      <c r="LGT150" s="700"/>
      <c r="LGU150" s="700"/>
      <c r="LGV150" s="700"/>
      <c r="LGW150" s="700"/>
      <c r="LGX150" s="700"/>
      <c r="LGY150" s="700"/>
      <c r="LGZ150" s="700"/>
      <c r="LHA150" s="700"/>
      <c r="LHB150" s="700"/>
      <c r="LHC150" s="700"/>
      <c r="LHD150" s="700"/>
      <c r="LHE150" s="700"/>
      <c r="LHF150" s="700"/>
      <c r="LHG150" s="700"/>
      <c r="LHH150" s="700"/>
      <c r="LHI150" s="700"/>
      <c r="LHJ150" s="700"/>
      <c r="LHK150" s="700"/>
      <c r="LHL150" s="700"/>
      <c r="LHM150" s="700"/>
      <c r="LHN150" s="700"/>
      <c r="LHO150" s="700"/>
      <c r="LHP150" s="700"/>
      <c r="LHQ150" s="700"/>
      <c r="LHR150" s="700"/>
      <c r="LHS150" s="700"/>
      <c r="LHT150" s="700"/>
      <c r="LHU150" s="700"/>
      <c r="LHV150" s="700"/>
      <c r="LHW150" s="700"/>
      <c r="LHX150" s="700"/>
      <c r="LHY150" s="700"/>
      <c r="LHZ150" s="700"/>
      <c r="LIA150" s="700"/>
      <c r="LIB150" s="700"/>
      <c r="LIC150" s="700"/>
      <c r="LID150" s="700"/>
      <c r="LIE150" s="700"/>
      <c r="LIF150" s="700"/>
      <c r="LIG150" s="700"/>
      <c r="LIH150" s="700"/>
      <c r="LII150" s="700"/>
      <c r="LIJ150" s="700"/>
      <c r="LIK150" s="700"/>
      <c r="LIL150" s="700"/>
      <c r="LIM150" s="700"/>
      <c r="LIN150" s="700"/>
      <c r="LIO150" s="700"/>
      <c r="LIP150" s="700"/>
      <c r="LIQ150" s="700"/>
      <c r="LIR150" s="700"/>
      <c r="LIS150" s="700"/>
      <c r="LIT150" s="700"/>
      <c r="LIU150" s="700"/>
      <c r="LIV150" s="700"/>
      <c r="LIW150" s="700"/>
      <c r="LIX150" s="700"/>
      <c r="LIY150" s="700"/>
      <c r="LIZ150" s="700"/>
      <c r="LJA150" s="700"/>
      <c r="LJB150" s="700"/>
      <c r="LJC150" s="700"/>
      <c r="LJD150" s="700"/>
      <c r="LJE150" s="700"/>
      <c r="LJF150" s="700"/>
      <c r="LJG150" s="700"/>
      <c r="LJH150" s="700"/>
      <c r="LJI150" s="700"/>
      <c r="LJJ150" s="700"/>
      <c r="LJK150" s="700"/>
      <c r="LJL150" s="700"/>
      <c r="LJM150" s="700"/>
      <c r="LJN150" s="700"/>
      <c r="LJO150" s="700"/>
      <c r="LJP150" s="700"/>
      <c r="LJQ150" s="700"/>
      <c r="LJR150" s="700"/>
      <c r="LJS150" s="700"/>
      <c r="LJT150" s="700"/>
      <c r="LJU150" s="700"/>
      <c r="LJV150" s="700"/>
      <c r="LJW150" s="700"/>
      <c r="LJX150" s="700"/>
      <c r="LJY150" s="700"/>
      <c r="LJZ150" s="700"/>
      <c r="LKA150" s="700"/>
      <c r="LKB150" s="700"/>
      <c r="LKC150" s="700"/>
      <c r="LKD150" s="700"/>
      <c r="LKE150" s="700"/>
      <c r="LKF150" s="700"/>
      <c r="LKG150" s="700"/>
      <c r="LKH150" s="700"/>
      <c r="LKI150" s="700"/>
      <c r="LKJ150" s="700"/>
      <c r="LKK150" s="700"/>
      <c r="LKL150" s="700"/>
      <c r="LKM150" s="700"/>
      <c r="LKN150" s="700"/>
      <c r="LKO150" s="700"/>
      <c r="LKP150" s="700"/>
      <c r="LKQ150" s="700"/>
      <c r="LKR150" s="700"/>
      <c r="LKS150" s="700"/>
      <c r="LKT150" s="700"/>
      <c r="LKU150" s="700"/>
      <c r="LKV150" s="700"/>
      <c r="LKW150" s="700"/>
      <c r="LKX150" s="700"/>
      <c r="LKY150" s="700"/>
      <c r="LKZ150" s="700"/>
      <c r="LLA150" s="700"/>
      <c r="LLB150" s="700"/>
      <c r="LLC150" s="700"/>
      <c r="LLD150" s="700"/>
      <c r="LLE150" s="700"/>
      <c r="LLF150" s="700"/>
      <c r="LLG150" s="700"/>
      <c r="LLH150" s="700"/>
      <c r="LLI150" s="700"/>
      <c r="LLJ150" s="700"/>
      <c r="LLK150" s="700"/>
      <c r="LLL150" s="700"/>
      <c r="LLM150" s="700"/>
      <c r="LLN150" s="700"/>
      <c r="LLO150" s="700"/>
      <c r="LLP150" s="700"/>
      <c r="LLQ150" s="700"/>
      <c r="LLR150" s="700"/>
      <c r="LLS150" s="700"/>
      <c r="LLT150" s="700"/>
      <c r="LLU150" s="700"/>
      <c r="LLV150" s="700"/>
      <c r="LLW150" s="700"/>
      <c r="LLX150" s="700"/>
      <c r="LLY150" s="700"/>
      <c r="LLZ150" s="700"/>
      <c r="LMA150" s="700"/>
      <c r="LMB150" s="700"/>
      <c r="LMC150" s="700"/>
      <c r="LMD150" s="700"/>
      <c r="LME150" s="700"/>
      <c r="LMF150" s="700"/>
      <c r="LMG150" s="700"/>
      <c r="LMH150" s="700"/>
      <c r="LMI150" s="700"/>
      <c r="LMJ150" s="700"/>
      <c r="LMK150" s="700"/>
      <c r="LML150" s="700"/>
      <c r="LMM150" s="700"/>
      <c r="LMN150" s="700"/>
      <c r="LMO150" s="700"/>
      <c r="LMP150" s="700"/>
      <c r="LMQ150" s="700"/>
      <c r="LMR150" s="700"/>
      <c r="LMS150" s="700"/>
      <c r="LMT150" s="700"/>
      <c r="LMU150" s="700"/>
      <c r="LMV150" s="700"/>
      <c r="LMW150" s="700"/>
      <c r="LMX150" s="700"/>
      <c r="LMY150" s="700"/>
      <c r="LMZ150" s="700"/>
      <c r="LNA150" s="700"/>
      <c r="LNB150" s="700"/>
      <c r="LNC150" s="700"/>
      <c r="LND150" s="700"/>
      <c r="LNE150" s="700"/>
      <c r="LNF150" s="700"/>
      <c r="LNG150" s="700"/>
      <c r="LNH150" s="700"/>
      <c r="LNI150" s="700"/>
      <c r="LNJ150" s="700"/>
      <c r="LNK150" s="700"/>
      <c r="LNL150" s="700"/>
      <c r="LNM150" s="700"/>
      <c r="LNN150" s="700"/>
      <c r="LNO150" s="700"/>
      <c r="LNP150" s="700"/>
      <c r="LNQ150" s="700"/>
      <c r="LNR150" s="700"/>
      <c r="LNS150" s="700"/>
      <c r="LNT150" s="700"/>
      <c r="LNU150" s="700"/>
      <c r="LNV150" s="700"/>
      <c r="LNW150" s="700"/>
      <c r="LNX150" s="700"/>
      <c r="LNY150" s="700"/>
      <c r="LNZ150" s="700"/>
      <c r="LOA150" s="700"/>
      <c r="LOB150" s="700"/>
      <c r="LOC150" s="700"/>
      <c r="LOD150" s="700"/>
      <c r="LOE150" s="700"/>
      <c r="LOF150" s="700"/>
      <c r="LOG150" s="700"/>
      <c r="LOH150" s="700"/>
      <c r="LOI150" s="700"/>
      <c r="LOJ150" s="700"/>
      <c r="LOK150" s="700"/>
      <c r="LOL150" s="700"/>
      <c r="LOM150" s="700"/>
      <c r="LON150" s="700"/>
      <c r="LOO150" s="700"/>
      <c r="LOP150" s="700"/>
      <c r="LOQ150" s="700"/>
      <c r="LOR150" s="700"/>
      <c r="LOS150" s="700"/>
      <c r="LOT150" s="700"/>
      <c r="LOU150" s="700"/>
      <c r="LOV150" s="700"/>
      <c r="LOW150" s="700"/>
      <c r="LOX150" s="700"/>
      <c r="LOY150" s="700"/>
      <c r="LOZ150" s="700"/>
      <c r="LPA150" s="700"/>
      <c r="LPB150" s="700"/>
      <c r="LPC150" s="700"/>
      <c r="LPD150" s="700"/>
      <c r="LPE150" s="700"/>
      <c r="LPF150" s="700"/>
      <c r="LPG150" s="700"/>
      <c r="LPH150" s="700"/>
      <c r="LPI150" s="700"/>
      <c r="LPJ150" s="700"/>
      <c r="LPK150" s="700"/>
      <c r="LPL150" s="700"/>
      <c r="LPM150" s="700"/>
      <c r="LPN150" s="700"/>
      <c r="LPO150" s="700"/>
      <c r="LPP150" s="700"/>
      <c r="LPQ150" s="700"/>
      <c r="LPR150" s="700"/>
      <c r="LPS150" s="700"/>
      <c r="LPT150" s="700"/>
      <c r="LPU150" s="700"/>
      <c r="LPV150" s="700"/>
      <c r="LPW150" s="700"/>
      <c r="LPX150" s="700"/>
      <c r="LPY150" s="700"/>
      <c r="LPZ150" s="700"/>
      <c r="LQA150" s="700"/>
      <c r="LQB150" s="700"/>
      <c r="LQC150" s="700"/>
      <c r="LQD150" s="700"/>
      <c r="LQE150" s="700"/>
      <c r="LQF150" s="700"/>
      <c r="LQG150" s="700"/>
      <c r="LQH150" s="700"/>
      <c r="LQI150" s="700"/>
      <c r="LQJ150" s="700"/>
      <c r="LQK150" s="700"/>
      <c r="LQL150" s="700"/>
      <c r="LQM150" s="700"/>
      <c r="LQN150" s="700"/>
      <c r="LQO150" s="700"/>
      <c r="LQP150" s="700"/>
      <c r="LQQ150" s="700"/>
      <c r="LQR150" s="700"/>
      <c r="LQS150" s="700"/>
      <c r="LQT150" s="700"/>
      <c r="LQU150" s="700"/>
      <c r="LQV150" s="700"/>
      <c r="LQW150" s="700"/>
      <c r="LQX150" s="700"/>
      <c r="LQY150" s="700"/>
      <c r="LQZ150" s="700"/>
      <c r="LRA150" s="700"/>
      <c r="LRB150" s="700"/>
      <c r="LRC150" s="700"/>
      <c r="LRD150" s="700"/>
      <c r="LRE150" s="700"/>
      <c r="LRF150" s="700"/>
      <c r="LRG150" s="700"/>
      <c r="LRH150" s="700"/>
      <c r="LRI150" s="700"/>
      <c r="LRJ150" s="700"/>
      <c r="LRK150" s="700"/>
      <c r="LRL150" s="700"/>
      <c r="LRM150" s="700"/>
      <c r="LRN150" s="700"/>
      <c r="LRO150" s="700"/>
      <c r="LRP150" s="700"/>
      <c r="LRQ150" s="700"/>
      <c r="LRR150" s="700"/>
      <c r="LRS150" s="700"/>
      <c r="LRT150" s="700"/>
      <c r="LRU150" s="700"/>
      <c r="LRV150" s="700"/>
      <c r="LRW150" s="700"/>
      <c r="LRX150" s="700"/>
      <c r="LRY150" s="700"/>
      <c r="LRZ150" s="700"/>
      <c r="LSA150" s="700"/>
      <c r="LSB150" s="700"/>
      <c r="LSC150" s="700"/>
      <c r="LSD150" s="700"/>
      <c r="LSE150" s="700"/>
      <c r="LSF150" s="700"/>
      <c r="LSG150" s="700"/>
      <c r="LSH150" s="700"/>
      <c r="LSI150" s="700"/>
      <c r="LSJ150" s="700"/>
      <c r="LSK150" s="700"/>
      <c r="LSL150" s="700"/>
      <c r="LSM150" s="700"/>
      <c r="LSN150" s="700"/>
      <c r="LSO150" s="700"/>
      <c r="LSP150" s="700"/>
      <c r="LSQ150" s="700"/>
      <c r="LSR150" s="700"/>
      <c r="LSS150" s="700"/>
      <c r="LST150" s="700"/>
      <c r="LSU150" s="700"/>
      <c r="LSV150" s="700"/>
      <c r="LSW150" s="700"/>
      <c r="LSX150" s="700"/>
      <c r="LSY150" s="700"/>
      <c r="LSZ150" s="700"/>
      <c r="LTA150" s="700"/>
      <c r="LTB150" s="700"/>
      <c r="LTC150" s="700"/>
      <c r="LTD150" s="700"/>
      <c r="LTE150" s="700"/>
      <c r="LTF150" s="700"/>
      <c r="LTG150" s="700"/>
      <c r="LTH150" s="700"/>
      <c r="LTI150" s="700"/>
      <c r="LTJ150" s="700"/>
      <c r="LTK150" s="700"/>
      <c r="LTL150" s="700"/>
      <c r="LTM150" s="700"/>
      <c r="LTN150" s="700"/>
      <c r="LTO150" s="700"/>
      <c r="LTP150" s="700"/>
      <c r="LTQ150" s="700"/>
      <c r="LTR150" s="700"/>
      <c r="LTS150" s="700"/>
      <c r="LTT150" s="700"/>
      <c r="LTU150" s="700"/>
      <c r="LTV150" s="700"/>
      <c r="LTW150" s="700"/>
      <c r="LTX150" s="700"/>
      <c r="LTY150" s="700"/>
      <c r="LTZ150" s="700"/>
      <c r="LUA150" s="700"/>
      <c r="LUB150" s="700"/>
      <c r="LUC150" s="700"/>
      <c r="LUD150" s="700"/>
      <c r="LUE150" s="700"/>
      <c r="LUF150" s="700"/>
      <c r="LUG150" s="700"/>
      <c r="LUH150" s="700"/>
      <c r="LUI150" s="700"/>
      <c r="LUJ150" s="700"/>
      <c r="LUK150" s="700"/>
      <c r="LUL150" s="700"/>
      <c r="LUM150" s="700"/>
      <c r="LUN150" s="700"/>
      <c r="LUO150" s="700"/>
      <c r="LUP150" s="700"/>
      <c r="LUQ150" s="700"/>
      <c r="LUR150" s="700"/>
      <c r="LUS150" s="700"/>
      <c r="LUT150" s="700"/>
      <c r="LUU150" s="700"/>
      <c r="LUV150" s="700"/>
      <c r="LUW150" s="700"/>
      <c r="LUX150" s="700"/>
      <c r="LUY150" s="700"/>
      <c r="LUZ150" s="700"/>
      <c r="LVA150" s="700"/>
      <c r="LVB150" s="700"/>
      <c r="LVC150" s="700"/>
      <c r="LVD150" s="700"/>
      <c r="LVE150" s="700"/>
      <c r="LVF150" s="700"/>
      <c r="LVG150" s="700"/>
      <c r="LVH150" s="700"/>
      <c r="LVI150" s="700"/>
      <c r="LVJ150" s="700"/>
      <c r="LVK150" s="700"/>
      <c r="LVL150" s="700"/>
      <c r="LVM150" s="700"/>
      <c r="LVN150" s="700"/>
      <c r="LVO150" s="700"/>
      <c r="LVP150" s="700"/>
      <c r="LVQ150" s="700"/>
      <c r="LVR150" s="700"/>
      <c r="LVS150" s="700"/>
      <c r="LVT150" s="700"/>
      <c r="LVU150" s="700"/>
      <c r="LVV150" s="700"/>
      <c r="LVW150" s="700"/>
      <c r="LVX150" s="700"/>
      <c r="LVY150" s="700"/>
      <c r="LVZ150" s="700"/>
      <c r="LWA150" s="700"/>
      <c r="LWB150" s="700"/>
      <c r="LWC150" s="700"/>
      <c r="LWD150" s="700"/>
      <c r="LWE150" s="700"/>
      <c r="LWF150" s="700"/>
      <c r="LWG150" s="700"/>
      <c r="LWH150" s="700"/>
      <c r="LWI150" s="700"/>
      <c r="LWJ150" s="700"/>
      <c r="LWK150" s="700"/>
      <c r="LWL150" s="700"/>
      <c r="LWM150" s="700"/>
      <c r="LWN150" s="700"/>
      <c r="LWO150" s="700"/>
      <c r="LWP150" s="700"/>
      <c r="LWQ150" s="700"/>
      <c r="LWR150" s="700"/>
      <c r="LWS150" s="700"/>
      <c r="LWT150" s="700"/>
      <c r="LWU150" s="700"/>
      <c r="LWV150" s="700"/>
      <c r="LWW150" s="700"/>
      <c r="LWX150" s="700"/>
      <c r="LWY150" s="700"/>
      <c r="LWZ150" s="700"/>
      <c r="LXA150" s="700"/>
      <c r="LXB150" s="700"/>
      <c r="LXC150" s="700"/>
      <c r="LXD150" s="700"/>
      <c r="LXE150" s="700"/>
      <c r="LXF150" s="700"/>
      <c r="LXG150" s="700"/>
      <c r="LXH150" s="700"/>
      <c r="LXI150" s="700"/>
      <c r="LXJ150" s="700"/>
      <c r="LXK150" s="700"/>
      <c r="LXL150" s="700"/>
      <c r="LXM150" s="700"/>
      <c r="LXN150" s="700"/>
      <c r="LXO150" s="700"/>
      <c r="LXP150" s="700"/>
      <c r="LXQ150" s="700"/>
      <c r="LXR150" s="700"/>
      <c r="LXS150" s="700"/>
      <c r="LXT150" s="700"/>
      <c r="LXU150" s="700"/>
      <c r="LXV150" s="700"/>
      <c r="LXW150" s="700"/>
      <c r="LXX150" s="700"/>
      <c r="LXY150" s="700"/>
      <c r="LXZ150" s="700"/>
      <c r="LYA150" s="700"/>
      <c r="LYB150" s="700"/>
      <c r="LYC150" s="700"/>
      <c r="LYD150" s="700"/>
      <c r="LYE150" s="700"/>
      <c r="LYF150" s="700"/>
      <c r="LYG150" s="700"/>
      <c r="LYH150" s="700"/>
      <c r="LYI150" s="700"/>
      <c r="LYJ150" s="700"/>
      <c r="LYK150" s="700"/>
      <c r="LYL150" s="700"/>
      <c r="LYM150" s="700"/>
      <c r="LYN150" s="700"/>
      <c r="LYO150" s="700"/>
      <c r="LYP150" s="700"/>
      <c r="LYQ150" s="700"/>
      <c r="LYR150" s="700"/>
      <c r="LYS150" s="700"/>
      <c r="LYT150" s="700"/>
      <c r="LYU150" s="700"/>
      <c r="LYV150" s="700"/>
      <c r="LYW150" s="700"/>
      <c r="LYX150" s="700"/>
      <c r="LYY150" s="700"/>
      <c r="LYZ150" s="700"/>
      <c r="LZA150" s="700"/>
      <c r="LZB150" s="700"/>
      <c r="LZC150" s="700"/>
      <c r="LZD150" s="700"/>
      <c r="LZE150" s="700"/>
      <c r="LZF150" s="700"/>
      <c r="LZG150" s="700"/>
      <c r="LZH150" s="700"/>
      <c r="LZI150" s="700"/>
      <c r="LZJ150" s="700"/>
      <c r="LZK150" s="700"/>
      <c r="LZL150" s="700"/>
      <c r="LZM150" s="700"/>
      <c r="LZN150" s="700"/>
      <c r="LZO150" s="700"/>
      <c r="LZP150" s="700"/>
      <c r="LZQ150" s="700"/>
      <c r="LZR150" s="700"/>
      <c r="LZS150" s="700"/>
      <c r="LZT150" s="700"/>
      <c r="LZU150" s="700"/>
      <c r="LZV150" s="700"/>
      <c r="LZW150" s="700"/>
      <c r="LZX150" s="700"/>
      <c r="LZY150" s="700"/>
      <c r="LZZ150" s="700"/>
      <c r="MAA150" s="700"/>
      <c r="MAB150" s="700"/>
      <c r="MAC150" s="700"/>
      <c r="MAD150" s="700"/>
      <c r="MAE150" s="700"/>
      <c r="MAF150" s="700"/>
      <c r="MAG150" s="700"/>
      <c r="MAH150" s="700"/>
      <c r="MAI150" s="700"/>
      <c r="MAJ150" s="700"/>
      <c r="MAK150" s="700"/>
      <c r="MAL150" s="700"/>
      <c r="MAM150" s="700"/>
      <c r="MAN150" s="700"/>
      <c r="MAO150" s="700"/>
      <c r="MAP150" s="700"/>
      <c r="MAQ150" s="700"/>
      <c r="MAR150" s="700"/>
      <c r="MAS150" s="700"/>
      <c r="MAT150" s="700"/>
      <c r="MAU150" s="700"/>
      <c r="MAV150" s="700"/>
      <c r="MAW150" s="700"/>
      <c r="MAX150" s="700"/>
      <c r="MAY150" s="700"/>
      <c r="MAZ150" s="700"/>
      <c r="MBA150" s="700"/>
      <c r="MBB150" s="700"/>
      <c r="MBC150" s="700"/>
      <c r="MBD150" s="700"/>
      <c r="MBE150" s="700"/>
      <c r="MBF150" s="700"/>
      <c r="MBG150" s="700"/>
      <c r="MBH150" s="700"/>
      <c r="MBI150" s="700"/>
      <c r="MBJ150" s="700"/>
      <c r="MBK150" s="700"/>
      <c r="MBL150" s="700"/>
      <c r="MBM150" s="700"/>
      <c r="MBN150" s="700"/>
      <c r="MBO150" s="700"/>
      <c r="MBP150" s="700"/>
      <c r="MBQ150" s="700"/>
      <c r="MBR150" s="700"/>
      <c r="MBS150" s="700"/>
      <c r="MBT150" s="700"/>
      <c r="MBU150" s="700"/>
      <c r="MBV150" s="700"/>
      <c r="MBW150" s="700"/>
      <c r="MBX150" s="700"/>
      <c r="MBY150" s="700"/>
      <c r="MBZ150" s="700"/>
      <c r="MCA150" s="700"/>
      <c r="MCB150" s="700"/>
      <c r="MCC150" s="700"/>
      <c r="MCD150" s="700"/>
      <c r="MCE150" s="700"/>
      <c r="MCF150" s="700"/>
      <c r="MCG150" s="700"/>
      <c r="MCH150" s="700"/>
      <c r="MCI150" s="700"/>
      <c r="MCJ150" s="700"/>
      <c r="MCK150" s="700"/>
      <c r="MCL150" s="700"/>
      <c r="MCM150" s="700"/>
      <c r="MCN150" s="700"/>
      <c r="MCO150" s="700"/>
      <c r="MCP150" s="700"/>
      <c r="MCQ150" s="700"/>
      <c r="MCR150" s="700"/>
      <c r="MCS150" s="700"/>
      <c r="MCT150" s="700"/>
      <c r="MCU150" s="700"/>
      <c r="MCV150" s="700"/>
      <c r="MCW150" s="700"/>
      <c r="MCX150" s="700"/>
      <c r="MCY150" s="700"/>
      <c r="MCZ150" s="700"/>
      <c r="MDA150" s="700"/>
      <c r="MDB150" s="700"/>
      <c r="MDC150" s="700"/>
      <c r="MDD150" s="700"/>
      <c r="MDE150" s="700"/>
      <c r="MDF150" s="700"/>
      <c r="MDG150" s="700"/>
      <c r="MDH150" s="700"/>
      <c r="MDI150" s="700"/>
      <c r="MDJ150" s="700"/>
      <c r="MDK150" s="700"/>
      <c r="MDL150" s="700"/>
      <c r="MDM150" s="700"/>
      <c r="MDN150" s="700"/>
      <c r="MDO150" s="700"/>
      <c r="MDP150" s="700"/>
      <c r="MDQ150" s="700"/>
      <c r="MDR150" s="700"/>
      <c r="MDS150" s="700"/>
      <c r="MDT150" s="700"/>
      <c r="MDU150" s="700"/>
      <c r="MDV150" s="700"/>
      <c r="MDW150" s="700"/>
      <c r="MDX150" s="700"/>
      <c r="MDY150" s="700"/>
      <c r="MDZ150" s="700"/>
      <c r="MEA150" s="700"/>
      <c r="MEB150" s="700"/>
      <c r="MEC150" s="700"/>
      <c r="MED150" s="700"/>
      <c r="MEE150" s="700"/>
      <c r="MEF150" s="700"/>
      <c r="MEG150" s="700"/>
      <c r="MEH150" s="700"/>
      <c r="MEI150" s="700"/>
      <c r="MEJ150" s="700"/>
      <c r="MEK150" s="700"/>
      <c r="MEL150" s="700"/>
      <c r="MEM150" s="700"/>
      <c r="MEN150" s="700"/>
      <c r="MEO150" s="700"/>
      <c r="MEP150" s="700"/>
      <c r="MEQ150" s="700"/>
      <c r="MER150" s="700"/>
      <c r="MES150" s="700"/>
      <c r="MET150" s="700"/>
      <c r="MEU150" s="700"/>
      <c r="MEV150" s="700"/>
      <c r="MEW150" s="700"/>
      <c r="MEX150" s="700"/>
      <c r="MEY150" s="700"/>
      <c r="MEZ150" s="700"/>
      <c r="MFA150" s="700"/>
      <c r="MFB150" s="700"/>
      <c r="MFC150" s="700"/>
      <c r="MFD150" s="700"/>
      <c r="MFE150" s="700"/>
      <c r="MFF150" s="700"/>
      <c r="MFG150" s="700"/>
      <c r="MFH150" s="700"/>
      <c r="MFI150" s="700"/>
      <c r="MFJ150" s="700"/>
      <c r="MFK150" s="700"/>
      <c r="MFL150" s="700"/>
      <c r="MFM150" s="700"/>
      <c r="MFN150" s="700"/>
      <c r="MFO150" s="700"/>
      <c r="MFP150" s="700"/>
      <c r="MFQ150" s="700"/>
      <c r="MFR150" s="700"/>
      <c r="MFS150" s="700"/>
      <c r="MFT150" s="700"/>
      <c r="MFU150" s="700"/>
      <c r="MFV150" s="700"/>
      <c r="MFW150" s="700"/>
      <c r="MFX150" s="700"/>
      <c r="MFY150" s="700"/>
      <c r="MFZ150" s="700"/>
      <c r="MGA150" s="700"/>
      <c r="MGB150" s="700"/>
      <c r="MGC150" s="700"/>
      <c r="MGD150" s="700"/>
      <c r="MGE150" s="700"/>
      <c r="MGF150" s="700"/>
      <c r="MGG150" s="700"/>
      <c r="MGH150" s="700"/>
      <c r="MGI150" s="700"/>
      <c r="MGJ150" s="700"/>
      <c r="MGK150" s="700"/>
      <c r="MGL150" s="700"/>
      <c r="MGM150" s="700"/>
      <c r="MGN150" s="700"/>
      <c r="MGO150" s="700"/>
      <c r="MGP150" s="700"/>
      <c r="MGQ150" s="700"/>
      <c r="MGR150" s="700"/>
      <c r="MGS150" s="700"/>
      <c r="MGT150" s="700"/>
      <c r="MGU150" s="700"/>
      <c r="MGV150" s="700"/>
      <c r="MGW150" s="700"/>
      <c r="MGX150" s="700"/>
      <c r="MGY150" s="700"/>
      <c r="MGZ150" s="700"/>
      <c r="MHA150" s="700"/>
      <c r="MHB150" s="700"/>
      <c r="MHC150" s="700"/>
      <c r="MHD150" s="700"/>
      <c r="MHE150" s="700"/>
      <c r="MHF150" s="700"/>
      <c r="MHG150" s="700"/>
      <c r="MHH150" s="700"/>
      <c r="MHI150" s="700"/>
      <c r="MHJ150" s="700"/>
      <c r="MHK150" s="700"/>
      <c r="MHL150" s="700"/>
      <c r="MHM150" s="700"/>
      <c r="MHN150" s="700"/>
      <c r="MHO150" s="700"/>
      <c r="MHP150" s="700"/>
      <c r="MHQ150" s="700"/>
      <c r="MHR150" s="700"/>
      <c r="MHS150" s="700"/>
      <c r="MHT150" s="700"/>
      <c r="MHU150" s="700"/>
      <c r="MHV150" s="700"/>
      <c r="MHW150" s="700"/>
      <c r="MHX150" s="700"/>
      <c r="MHY150" s="700"/>
      <c r="MHZ150" s="700"/>
      <c r="MIA150" s="700"/>
      <c r="MIB150" s="700"/>
      <c r="MIC150" s="700"/>
      <c r="MID150" s="700"/>
      <c r="MIE150" s="700"/>
      <c r="MIF150" s="700"/>
      <c r="MIG150" s="700"/>
      <c r="MIH150" s="700"/>
      <c r="MII150" s="700"/>
      <c r="MIJ150" s="700"/>
      <c r="MIK150" s="700"/>
      <c r="MIL150" s="700"/>
      <c r="MIM150" s="700"/>
      <c r="MIN150" s="700"/>
      <c r="MIO150" s="700"/>
      <c r="MIP150" s="700"/>
      <c r="MIQ150" s="700"/>
      <c r="MIR150" s="700"/>
      <c r="MIS150" s="700"/>
      <c r="MIT150" s="700"/>
      <c r="MIU150" s="700"/>
      <c r="MIV150" s="700"/>
      <c r="MIW150" s="700"/>
      <c r="MIX150" s="700"/>
      <c r="MIY150" s="700"/>
      <c r="MIZ150" s="700"/>
      <c r="MJA150" s="700"/>
      <c r="MJB150" s="700"/>
      <c r="MJC150" s="700"/>
      <c r="MJD150" s="700"/>
      <c r="MJE150" s="700"/>
      <c r="MJF150" s="700"/>
      <c r="MJG150" s="700"/>
      <c r="MJH150" s="700"/>
      <c r="MJI150" s="700"/>
      <c r="MJJ150" s="700"/>
      <c r="MJK150" s="700"/>
      <c r="MJL150" s="700"/>
      <c r="MJM150" s="700"/>
      <c r="MJN150" s="700"/>
      <c r="MJO150" s="700"/>
      <c r="MJP150" s="700"/>
      <c r="MJQ150" s="700"/>
      <c r="MJR150" s="700"/>
      <c r="MJS150" s="700"/>
      <c r="MJT150" s="700"/>
      <c r="MJU150" s="700"/>
      <c r="MJV150" s="700"/>
      <c r="MJW150" s="700"/>
      <c r="MJX150" s="700"/>
      <c r="MJY150" s="700"/>
      <c r="MJZ150" s="700"/>
      <c r="MKA150" s="700"/>
      <c r="MKB150" s="700"/>
      <c r="MKC150" s="700"/>
      <c r="MKD150" s="700"/>
      <c r="MKE150" s="700"/>
      <c r="MKF150" s="700"/>
      <c r="MKG150" s="700"/>
      <c r="MKH150" s="700"/>
      <c r="MKI150" s="700"/>
      <c r="MKJ150" s="700"/>
      <c r="MKK150" s="700"/>
      <c r="MKL150" s="700"/>
      <c r="MKM150" s="700"/>
      <c r="MKN150" s="700"/>
      <c r="MKO150" s="700"/>
      <c r="MKP150" s="700"/>
      <c r="MKQ150" s="700"/>
      <c r="MKR150" s="700"/>
      <c r="MKS150" s="700"/>
      <c r="MKT150" s="700"/>
      <c r="MKU150" s="700"/>
      <c r="MKV150" s="700"/>
      <c r="MKW150" s="700"/>
      <c r="MKX150" s="700"/>
      <c r="MKY150" s="700"/>
      <c r="MKZ150" s="700"/>
      <c r="MLA150" s="700"/>
      <c r="MLB150" s="700"/>
      <c r="MLC150" s="700"/>
      <c r="MLD150" s="700"/>
      <c r="MLE150" s="700"/>
      <c r="MLF150" s="700"/>
      <c r="MLG150" s="700"/>
      <c r="MLH150" s="700"/>
      <c r="MLI150" s="700"/>
      <c r="MLJ150" s="700"/>
      <c r="MLK150" s="700"/>
      <c r="MLL150" s="700"/>
      <c r="MLM150" s="700"/>
      <c r="MLN150" s="700"/>
      <c r="MLO150" s="700"/>
      <c r="MLP150" s="700"/>
      <c r="MLQ150" s="700"/>
      <c r="MLR150" s="700"/>
      <c r="MLS150" s="700"/>
      <c r="MLT150" s="700"/>
      <c r="MLU150" s="700"/>
      <c r="MLV150" s="700"/>
      <c r="MLW150" s="700"/>
      <c r="MLX150" s="700"/>
      <c r="MLY150" s="700"/>
      <c r="MLZ150" s="700"/>
      <c r="MMA150" s="700"/>
      <c r="MMB150" s="700"/>
      <c r="MMC150" s="700"/>
      <c r="MMD150" s="700"/>
      <c r="MME150" s="700"/>
      <c r="MMF150" s="700"/>
      <c r="MMG150" s="700"/>
      <c r="MMH150" s="700"/>
      <c r="MMI150" s="700"/>
      <c r="MMJ150" s="700"/>
      <c r="MMK150" s="700"/>
      <c r="MML150" s="700"/>
      <c r="MMM150" s="700"/>
      <c r="MMN150" s="700"/>
      <c r="MMO150" s="700"/>
      <c r="MMP150" s="700"/>
      <c r="MMQ150" s="700"/>
      <c r="MMR150" s="700"/>
      <c r="MMS150" s="700"/>
      <c r="MMT150" s="700"/>
      <c r="MMU150" s="700"/>
      <c r="MMV150" s="700"/>
      <c r="MMW150" s="700"/>
      <c r="MMX150" s="700"/>
      <c r="MMY150" s="700"/>
      <c r="MMZ150" s="700"/>
      <c r="MNA150" s="700"/>
      <c r="MNB150" s="700"/>
      <c r="MNC150" s="700"/>
      <c r="MND150" s="700"/>
      <c r="MNE150" s="700"/>
      <c r="MNF150" s="700"/>
      <c r="MNG150" s="700"/>
      <c r="MNH150" s="700"/>
      <c r="MNI150" s="700"/>
      <c r="MNJ150" s="700"/>
      <c r="MNK150" s="700"/>
      <c r="MNL150" s="700"/>
      <c r="MNM150" s="700"/>
      <c r="MNN150" s="700"/>
      <c r="MNO150" s="700"/>
      <c r="MNP150" s="700"/>
      <c r="MNQ150" s="700"/>
      <c r="MNR150" s="700"/>
      <c r="MNS150" s="700"/>
      <c r="MNT150" s="700"/>
      <c r="MNU150" s="700"/>
      <c r="MNV150" s="700"/>
      <c r="MNW150" s="700"/>
      <c r="MNX150" s="700"/>
      <c r="MNY150" s="700"/>
      <c r="MNZ150" s="700"/>
      <c r="MOA150" s="700"/>
      <c r="MOB150" s="700"/>
      <c r="MOC150" s="700"/>
      <c r="MOD150" s="700"/>
      <c r="MOE150" s="700"/>
      <c r="MOF150" s="700"/>
      <c r="MOG150" s="700"/>
      <c r="MOH150" s="700"/>
      <c r="MOI150" s="700"/>
      <c r="MOJ150" s="700"/>
      <c r="MOK150" s="700"/>
      <c r="MOL150" s="700"/>
      <c r="MOM150" s="700"/>
      <c r="MON150" s="700"/>
      <c r="MOO150" s="700"/>
      <c r="MOP150" s="700"/>
      <c r="MOQ150" s="700"/>
      <c r="MOR150" s="700"/>
      <c r="MOS150" s="700"/>
      <c r="MOT150" s="700"/>
      <c r="MOU150" s="700"/>
      <c r="MOV150" s="700"/>
      <c r="MOW150" s="700"/>
      <c r="MOX150" s="700"/>
      <c r="MOY150" s="700"/>
      <c r="MOZ150" s="700"/>
      <c r="MPA150" s="700"/>
      <c r="MPB150" s="700"/>
      <c r="MPC150" s="700"/>
      <c r="MPD150" s="700"/>
      <c r="MPE150" s="700"/>
      <c r="MPF150" s="700"/>
      <c r="MPG150" s="700"/>
      <c r="MPH150" s="700"/>
      <c r="MPI150" s="700"/>
      <c r="MPJ150" s="700"/>
      <c r="MPK150" s="700"/>
      <c r="MPL150" s="700"/>
      <c r="MPM150" s="700"/>
      <c r="MPN150" s="700"/>
      <c r="MPO150" s="700"/>
      <c r="MPP150" s="700"/>
      <c r="MPQ150" s="700"/>
      <c r="MPR150" s="700"/>
      <c r="MPS150" s="700"/>
      <c r="MPT150" s="700"/>
      <c r="MPU150" s="700"/>
      <c r="MPV150" s="700"/>
      <c r="MPW150" s="700"/>
      <c r="MPX150" s="700"/>
      <c r="MPY150" s="700"/>
      <c r="MPZ150" s="700"/>
      <c r="MQA150" s="700"/>
      <c r="MQB150" s="700"/>
      <c r="MQC150" s="700"/>
      <c r="MQD150" s="700"/>
      <c r="MQE150" s="700"/>
      <c r="MQF150" s="700"/>
      <c r="MQG150" s="700"/>
      <c r="MQH150" s="700"/>
      <c r="MQI150" s="700"/>
      <c r="MQJ150" s="700"/>
      <c r="MQK150" s="700"/>
      <c r="MQL150" s="700"/>
      <c r="MQM150" s="700"/>
      <c r="MQN150" s="700"/>
      <c r="MQO150" s="700"/>
      <c r="MQP150" s="700"/>
      <c r="MQQ150" s="700"/>
      <c r="MQR150" s="700"/>
      <c r="MQS150" s="700"/>
      <c r="MQT150" s="700"/>
      <c r="MQU150" s="700"/>
      <c r="MQV150" s="700"/>
      <c r="MQW150" s="700"/>
      <c r="MQX150" s="700"/>
      <c r="MQY150" s="700"/>
      <c r="MQZ150" s="700"/>
      <c r="MRA150" s="700"/>
      <c r="MRB150" s="700"/>
      <c r="MRC150" s="700"/>
      <c r="MRD150" s="700"/>
      <c r="MRE150" s="700"/>
      <c r="MRF150" s="700"/>
      <c r="MRG150" s="700"/>
      <c r="MRH150" s="700"/>
      <c r="MRI150" s="700"/>
      <c r="MRJ150" s="700"/>
      <c r="MRK150" s="700"/>
      <c r="MRL150" s="700"/>
      <c r="MRM150" s="700"/>
      <c r="MRN150" s="700"/>
      <c r="MRO150" s="700"/>
      <c r="MRP150" s="700"/>
      <c r="MRQ150" s="700"/>
      <c r="MRR150" s="700"/>
      <c r="MRS150" s="700"/>
      <c r="MRT150" s="700"/>
      <c r="MRU150" s="700"/>
      <c r="MRV150" s="700"/>
      <c r="MRW150" s="700"/>
      <c r="MRX150" s="700"/>
      <c r="MRY150" s="700"/>
      <c r="MRZ150" s="700"/>
      <c r="MSA150" s="700"/>
      <c r="MSB150" s="700"/>
      <c r="MSC150" s="700"/>
      <c r="MSD150" s="700"/>
      <c r="MSE150" s="700"/>
      <c r="MSF150" s="700"/>
      <c r="MSG150" s="700"/>
      <c r="MSH150" s="700"/>
      <c r="MSI150" s="700"/>
      <c r="MSJ150" s="700"/>
      <c r="MSK150" s="700"/>
      <c r="MSL150" s="700"/>
      <c r="MSM150" s="700"/>
      <c r="MSN150" s="700"/>
      <c r="MSO150" s="700"/>
      <c r="MSP150" s="700"/>
      <c r="MSQ150" s="700"/>
      <c r="MSR150" s="700"/>
      <c r="MSS150" s="700"/>
      <c r="MST150" s="700"/>
      <c r="MSU150" s="700"/>
      <c r="MSV150" s="700"/>
      <c r="MSW150" s="700"/>
      <c r="MSX150" s="700"/>
      <c r="MSY150" s="700"/>
      <c r="MSZ150" s="700"/>
      <c r="MTA150" s="700"/>
      <c r="MTB150" s="700"/>
      <c r="MTC150" s="700"/>
      <c r="MTD150" s="700"/>
      <c r="MTE150" s="700"/>
      <c r="MTF150" s="700"/>
      <c r="MTG150" s="700"/>
      <c r="MTH150" s="700"/>
      <c r="MTI150" s="700"/>
      <c r="MTJ150" s="700"/>
      <c r="MTK150" s="700"/>
      <c r="MTL150" s="700"/>
      <c r="MTM150" s="700"/>
      <c r="MTN150" s="700"/>
      <c r="MTO150" s="700"/>
      <c r="MTP150" s="700"/>
      <c r="MTQ150" s="700"/>
      <c r="MTR150" s="700"/>
      <c r="MTS150" s="700"/>
      <c r="MTT150" s="700"/>
      <c r="MTU150" s="700"/>
      <c r="MTV150" s="700"/>
      <c r="MTW150" s="700"/>
      <c r="MTX150" s="700"/>
      <c r="MTY150" s="700"/>
      <c r="MTZ150" s="700"/>
      <c r="MUA150" s="700"/>
      <c r="MUB150" s="700"/>
      <c r="MUC150" s="700"/>
      <c r="MUD150" s="700"/>
      <c r="MUE150" s="700"/>
      <c r="MUF150" s="700"/>
      <c r="MUG150" s="700"/>
      <c r="MUH150" s="700"/>
      <c r="MUI150" s="700"/>
      <c r="MUJ150" s="700"/>
      <c r="MUK150" s="700"/>
      <c r="MUL150" s="700"/>
      <c r="MUM150" s="700"/>
      <c r="MUN150" s="700"/>
      <c r="MUO150" s="700"/>
      <c r="MUP150" s="700"/>
      <c r="MUQ150" s="700"/>
      <c r="MUR150" s="700"/>
      <c r="MUS150" s="700"/>
      <c r="MUT150" s="700"/>
      <c r="MUU150" s="700"/>
      <c r="MUV150" s="700"/>
      <c r="MUW150" s="700"/>
      <c r="MUX150" s="700"/>
      <c r="MUY150" s="700"/>
      <c r="MUZ150" s="700"/>
      <c r="MVA150" s="700"/>
      <c r="MVB150" s="700"/>
      <c r="MVC150" s="700"/>
      <c r="MVD150" s="700"/>
      <c r="MVE150" s="700"/>
      <c r="MVF150" s="700"/>
      <c r="MVG150" s="700"/>
      <c r="MVH150" s="700"/>
      <c r="MVI150" s="700"/>
      <c r="MVJ150" s="700"/>
      <c r="MVK150" s="700"/>
      <c r="MVL150" s="700"/>
      <c r="MVM150" s="700"/>
      <c r="MVN150" s="700"/>
      <c r="MVO150" s="700"/>
      <c r="MVP150" s="700"/>
      <c r="MVQ150" s="700"/>
      <c r="MVR150" s="700"/>
      <c r="MVS150" s="700"/>
      <c r="MVT150" s="700"/>
      <c r="MVU150" s="700"/>
      <c r="MVV150" s="700"/>
      <c r="MVW150" s="700"/>
      <c r="MVX150" s="700"/>
      <c r="MVY150" s="700"/>
      <c r="MVZ150" s="700"/>
      <c r="MWA150" s="700"/>
      <c r="MWB150" s="700"/>
      <c r="MWC150" s="700"/>
      <c r="MWD150" s="700"/>
      <c r="MWE150" s="700"/>
      <c r="MWF150" s="700"/>
      <c r="MWG150" s="700"/>
      <c r="MWH150" s="700"/>
      <c r="MWI150" s="700"/>
      <c r="MWJ150" s="700"/>
      <c r="MWK150" s="700"/>
      <c r="MWL150" s="700"/>
      <c r="MWM150" s="700"/>
      <c r="MWN150" s="700"/>
      <c r="MWO150" s="700"/>
      <c r="MWP150" s="700"/>
      <c r="MWQ150" s="700"/>
      <c r="MWR150" s="700"/>
      <c r="MWS150" s="700"/>
      <c r="MWT150" s="700"/>
      <c r="MWU150" s="700"/>
      <c r="MWV150" s="700"/>
      <c r="MWW150" s="700"/>
      <c r="MWX150" s="700"/>
      <c r="MWY150" s="700"/>
      <c r="MWZ150" s="700"/>
      <c r="MXA150" s="700"/>
      <c r="MXB150" s="700"/>
      <c r="MXC150" s="700"/>
      <c r="MXD150" s="700"/>
      <c r="MXE150" s="700"/>
      <c r="MXF150" s="700"/>
      <c r="MXG150" s="700"/>
      <c r="MXH150" s="700"/>
      <c r="MXI150" s="700"/>
      <c r="MXJ150" s="700"/>
      <c r="MXK150" s="700"/>
      <c r="MXL150" s="700"/>
      <c r="MXM150" s="700"/>
      <c r="MXN150" s="700"/>
      <c r="MXO150" s="700"/>
      <c r="MXP150" s="700"/>
      <c r="MXQ150" s="700"/>
      <c r="MXR150" s="700"/>
      <c r="MXS150" s="700"/>
      <c r="MXT150" s="700"/>
      <c r="MXU150" s="700"/>
      <c r="MXV150" s="700"/>
      <c r="MXW150" s="700"/>
      <c r="MXX150" s="700"/>
      <c r="MXY150" s="700"/>
      <c r="MXZ150" s="700"/>
      <c r="MYA150" s="700"/>
      <c r="MYB150" s="700"/>
      <c r="MYC150" s="700"/>
      <c r="MYD150" s="700"/>
      <c r="MYE150" s="700"/>
      <c r="MYF150" s="700"/>
      <c r="MYG150" s="700"/>
      <c r="MYH150" s="700"/>
      <c r="MYI150" s="700"/>
      <c r="MYJ150" s="700"/>
      <c r="MYK150" s="700"/>
      <c r="MYL150" s="700"/>
      <c r="MYM150" s="700"/>
      <c r="MYN150" s="700"/>
      <c r="MYO150" s="700"/>
      <c r="MYP150" s="700"/>
      <c r="MYQ150" s="700"/>
      <c r="MYR150" s="700"/>
      <c r="MYS150" s="700"/>
      <c r="MYT150" s="700"/>
      <c r="MYU150" s="700"/>
      <c r="MYV150" s="700"/>
      <c r="MYW150" s="700"/>
      <c r="MYX150" s="700"/>
      <c r="MYY150" s="700"/>
      <c r="MYZ150" s="700"/>
      <c r="MZA150" s="700"/>
      <c r="MZB150" s="700"/>
      <c r="MZC150" s="700"/>
      <c r="MZD150" s="700"/>
      <c r="MZE150" s="700"/>
      <c r="MZF150" s="700"/>
      <c r="MZG150" s="700"/>
      <c r="MZH150" s="700"/>
      <c r="MZI150" s="700"/>
      <c r="MZJ150" s="700"/>
      <c r="MZK150" s="700"/>
      <c r="MZL150" s="700"/>
      <c r="MZM150" s="700"/>
      <c r="MZN150" s="700"/>
      <c r="MZO150" s="700"/>
      <c r="MZP150" s="700"/>
      <c r="MZQ150" s="700"/>
      <c r="MZR150" s="700"/>
      <c r="MZS150" s="700"/>
      <c r="MZT150" s="700"/>
      <c r="MZU150" s="700"/>
      <c r="MZV150" s="700"/>
      <c r="MZW150" s="700"/>
      <c r="MZX150" s="700"/>
      <c r="MZY150" s="700"/>
      <c r="MZZ150" s="700"/>
      <c r="NAA150" s="700"/>
      <c r="NAB150" s="700"/>
      <c r="NAC150" s="700"/>
      <c r="NAD150" s="700"/>
      <c r="NAE150" s="700"/>
      <c r="NAF150" s="700"/>
      <c r="NAG150" s="700"/>
      <c r="NAH150" s="700"/>
      <c r="NAI150" s="700"/>
      <c r="NAJ150" s="700"/>
      <c r="NAK150" s="700"/>
      <c r="NAL150" s="700"/>
      <c r="NAM150" s="700"/>
      <c r="NAN150" s="700"/>
      <c r="NAO150" s="700"/>
      <c r="NAP150" s="700"/>
      <c r="NAQ150" s="700"/>
      <c r="NAR150" s="700"/>
      <c r="NAS150" s="700"/>
      <c r="NAT150" s="700"/>
      <c r="NAU150" s="700"/>
      <c r="NAV150" s="700"/>
      <c r="NAW150" s="700"/>
      <c r="NAX150" s="700"/>
      <c r="NAY150" s="700"/>
      <c r="NAZ150" s="700"/>
      <c r="NBA150" s="700"/>
      <c r="NBB150" s="700"/>
      <c r="NBC150" s="700"/>
      <c r="NBD150" s="700"/>
      <c r="NBE150" s="700"/>
      <c r="NBF150" s="700"/>
      <c r="NBG150" s="700"/>
      <c r="NBH150" s="700"/>
      <c r="NBI150" s="700"/>
      <c r="NBJ150" s="700"/>
      <c r="NBK150" s="700"/>
      <c r="NBL150" s="700"/>
      <c r="NBM150" s="700"/>
      <c r="NBN150" s="700"/>
      <c r="NBO150" s="700"/>
      <c r="NBP150" s="700"/>
      <c r="NBQ150" s="700"/>
      <c r="NBR150" s="700"/>
      <c r="NBS150" s="700"/>
      <c r="NBT150" s="700"/>
      <c r="NBU150" s="700"/>
      <c r="NBV150" s="700"/>
      <c r="NBW150" s="700"/>
      <c r="NBX150" s="700"/>
      <c r="NBY150" s="700"/>
      <c r="NBZ150" s="700"/>
      <c r="NCA150" s="700"/>
      <c r="NCB150" s="700"/>
      <c r="NCC150" s="700"/>
      <c r="NCD150" s="700"/>
      <c r="NCE150" s="700"/>
      <c r="NCF150" s="700"/>
      <c r="NCG150" s="700"/>
      <c r="NCH150" s="700"/>
      <c r="NCI150" s="700"/>
      <c r="NCJ150" s="700"/>
      <c r="NCK150" s="700"/>
      <c r="NCL150" s="700"/>
      <c r="NCM150" s="700"/>
      <c r="NCN150" s="700"/>
      <c r="NCO150" s="700"/>
      <c r="NCP150" s="700"/>
      <c r="NCQ150" s="700"/>
      <c r="NCR150" s="700"/>
      <c r="NCS150" s="700"/>
      <c r="NCT150" s="700"/>
      <c r="NCU150" s="700"/>
      <c r="NCV150" s="700"/>
      <c r="NCW150" s="700"/>
      <c r="NCX150" s="700"/>
      <c r="NCY150" s="700"/>
      <c r="NCZ150" s="700"/>
      <c r="NDA150" s="700"/>
      <c r="NDB150" s="700"/>
      <c r="NDC150" s="700"/>
      <c r="NDD150" s="700"/>
      <c r="NDE150" s="700"/>
      <c r="NDF150" s="700"/>
      <c r="NDG150" s="700"/>
      <c r="NDH150" s="700"/>
      <c r="NDI150" s="700"/>
      <c r="NDJ150" s="700"/>
      <c r="NDK150" s="700"/>
      <c r="NDL150" s="700"/>
      <c r="NDM150" s="700"/>
      <c r="NDN150" s="700"/>
      <c r="NDO150" s="700"/>
      <c r="NDP150" s="700"/>
      <c r="NDQ150" s="700"/>
      <c r="NDR150" s="700"/>
      <c r="NDS150" s="700"/>
      <c r="NDT150" s="700"/>
      <c r="NDU150" s="700"/>
      <c r="NDV150" s="700"/>
      <c r="NDW150" s="700"/>
      <c r="NDX150" s="700"/>
      <c r="NDY150" s="700"/>
      <c r="NDZ150" s="700"/>
      <c r="NEA150" s="700"/>
      <c r="NEB150" s="700"/>
      <c r="NEC150" s="700"/>
      <c r="NED150" s="700"/>
      <c r="NEE150" s="700"/>
      <c r="NEF150" s="700"/>
      <c r="NEG150" s="700"/>
      <c r="NEH150" s="700"/>
      <c r="NEI150" s="700"/>
      <c r="NEJ150" s="700"/>
      <c r="NEK150" s="700"/>
      <c r="NEL150" s="700"/>
      <c r="NEM150" s="700"/>
      <c r="NEN150" s="700"/>
      <c r="NEO150" s="700"/>
      <c r="NEP150" s="700"/>
      <c r="NEQ150" s="700"/>
      <c r="NER150" s="700"/>
      <c r="NES150" s="700"/>
      <c r="NET150" s="700"/>
      <c r="NEU150" s="700"/>
      <c r="NEV150" s="700"/>
      <c r="NEW150" s="700"/>
      <c r="NEX150" s="700"/>
      <c r="NEY150" s="700"/>
      <c r="NEZ150" s="700"/>
      <c r="NFA150" s="700"/>
      <c r="NFB150" s="700"/>
      <c r="NFC150" s="700"/>
      <c r="NFD150" s="700"/>
      <c r="NFE150" s="700"/>
      <c r="NFF150" s="700"/>
      <c r="NFG150" s="700"/>
      <c r="NFH150" s="700"/>
      <c r="NFI150" s="700"/>
      <c r="NFJ150" s="700"/>
      <c r="NFK150" s="700"/>
      <c r="NFL150" s="700"/>
      <c r="NFM150" s="700"/>
      <c r="NFN150" s="700"/>
      <c r="NFO150" s="700"/>
      <c r="NFP150" s="700"/>
      <c r="NFQ150" s="700"/>
      <c r="NFR150" s="700"/>
      <c r="NFS150" s="700"/>
      <c r="NFT150" s="700"/>
      <c r="NFU150" s="700"/>
      <c r="NFV150" s="700"/>
      <c r="NFW150" s="700"/>
      <c r="NFX150" s="700"/>
      <c r="NFY150" s="700"/>
      <c r="NFZ150" s="700"/>
      <c r="NGA150" s="700"/>
      <c r="NGB150" s="700"/>
      <c r="NGC150" s="700"/>
      <c r="NGD150" s="700"/>
      <c r="NGE150" s="700"/>
      <c r="NGF150" s="700"/>
      <c r="NGG150" s="700"/>
      <c r="NGH150" s="700"/>
      <c r="NGI150" s="700"/>
      <c r="NGJ150" s="700"/>
      <c r="NGK150" s="700"/>
      <c r="NGL150" s="700"/>
      <c r="NGM150" s="700"/>
      <c r="NGN150" s="700"/>
      <c r="NGO150" s="700"/>
      <c r="NGP150" s="700"/>
      <c r="NGQ150" s="700"/>
      <c r="NGR150" s="700"/>
      <c r="NGS150" s="700"/>
      <c r="NGT150" s="700"/>
      <c r="NGU150" s="700"/>
      <c r="NGV150" s="700"/>
      <c r="NGW150" s="700"/>
      <c r="NGX150" s="700"/>
      <c r="NGY150" s="700"/>
      <c r="NGZ150" s="700"/>
      <c r="NHA150" s="700"/>
      <c r="NHB150" s="700"/>
      <c r="NHC150" s="700"/>
      <c r="NHD150" s="700"/>
      <c r="NHE150" s="700"/>
      <c r="NHF150" s="700"/>
      <c r="NHG150" s="700"/>
      <c r="NHH150" s="700"/>
      <c r="NHI150" s="700"/>
      <c r="NHJ150" s="700"/>
      <c r="NHK150" s="700"/>
      <c r="NHL150" s="700"/>
      <c r="NHM150" s="700"/>
      <c r="NHN150" s="700"/>
      <c r="NHO150" s="700"/>
      <c r="NHP150" s="700"/>
      <c r="NHQ150" s="700"/>
      <c r="NHR150" s="700"/>
      <c r="NHS150" s="700"/>
      <c r="NHT150" s="700"/>
      <c r="NHU150" s="700"/>
      <c r="NHV150" s="700"/>
      <c r="NHW150" s="700"/>
      <c r="NHX150" s="700"/>
      <c r="NHY150" s="700"/>
      <c r="NHZ150" s="700"/>
      <c r="NIA150" s="700"/>
      <c r="NIB150" s="700"/>
      <c r="NIC150" s="700"/>
      <c r="NID150" s="700"/>
      <c r="NIE150" s="700"/>
      <c r="NIF150" s="700"/>
      <c r="NIG150" s="700"/>
      <c r="NIH150" s="700"/>
      <c r="NII150" s="700"/>
      <c r="NIJ150" s="700"/>
      <c r="NIK150" s="700"/>
      <c r="NIL150" s="700"/>
      <c r="NIM150" s="700"/>
      <c r="NIN150" s="700"/>
      <c r="NIO150" s="700"/>
      <c r="NIP150" s="700"/>
      <c r="NIQ150" s="700"/>
      <c r="NIR150" s="700"/>
      <c r="NIS150" s="700"/>
      <c r="NIT150" s="700"/>
      <c r="NIU150" s="700"/>
      <c r="NIV150" s="700"/>
      <c r="NIW150" s="700"/>
      <c r="NIX150" s="700"/>
      <c r="NIY150" s="700"/>
      <c r="NIZ150" s="700"/>
      <c r="NJA150" s="700"/>
      <c r="NJB150" s="700"/>
      <c r="NJC150" s="700"/>
      <c r="NJD150" s="700"/>
      <c r="NJE150" s="700"/>
      <c r="NJF150" s="700"/>
      <c r="NJG150" s="700"/>
      <c r="NJH150" s="700"/>
      <c r="NJI150" s="700"/>
      <c r="NJJ150" s="700"/>
      <c r="NJK150" s="700"/>
      <c r="NJL150" s="700"/>
      <c r="NJM150" s="700"/>
      <c r="NJN150" s="700"/>
      <c r="NJO150" s="700"/>
      <c r="NJP150" s="700"/>
      <c r="NJQ150" s="700"/>
      <c r="NJR150" s="700"/>
      <c r="NJS150" s="700"/>
      <c r="NJT150" s="700"/>
      <c r="NJU150" s="700"/>
      <c r="NJV150" s="700"/>
      <c r="NJW150" s="700"/>
      <c r="NJX150" s="700"/>
      <c r="NJY150" s="700"/>
      <c r="NJZ150" s="700"/>
      <c r="NKA150" s="700"/>
      <c r="NKB150" s="700"/>
      <c r="NKC150" s="700"/>
      <c r="NKD150" s="700"/>
      <c r="NKE150" s="700"/>
      <c r="NKF150" s="700"/>
      <c r="NKG150" s="700"/>
      <c r="NKH150" s="700"/>
      <c r="NKI150" s="700"/>
      <c r="NKJ150" s="700"/>
      <c r="NKK150" s="700"/>
      <c r="NKL150" s="700"/>
      <c r="NKM150" s="700"/>
      <c r="NKN150" s="700"/>
      <c r="NKO150" s="700"/>
      <c r="NKP150" s="700"/>
      <c r="NKQ150" s="700"/>
      <c r="NKR150" s="700"/>
      <c r="NKS150" s="700"/>
      <c r="NKT150" s="700"/>
      <c r="NKU150" s="700"/>
      <c r="NKV150" s="700"/>
      <c r="NKW150" s="700"/>
      <c r="NKX150" s="700"/>
      <c r="NKY150" s="700"/>
      <c r="NKZ150" s="700"/>
      <c r="NLA150" s="700"/>
      <c r="NLB150" s="700"/>
      <c r="NLC150" s="700"/>
      <c r="NLD150" s="700"/>
      <c r="NLE150" s="700"/>
      <c r="NLF150" s="700"/>
      <c r="NLG150" s="700"/>
      <c r="NLH150" s="700"/>
      <c r="NLI150" s="700"/>
      <c r="NLJ150" s="700"/>
      <c r="NLK150" s="700"/>
      <c r="NLL150" s="700"/>
      <c r="NLM150" s="700"/>
      <c r="NLN150" s="700"/>
      <c r="NLO150" s="700"/>
      <c r="NLP150" s="700"/>
      <c r="NLQ150" s="700"/>
      <c r="NLR150" s="700"/>
      <c r="NLS150" s="700"/>
      <c r="NLT150" s="700"/>
      <c r="NLU150" s="700"/>
      <c r="NLV150" s="700"/>
      <c r="NLW150" s="700"/>
      <c r="NLX150" s="700"/>
      <c r="NLY150" s="700"/>
      <c r="NLZ150" s="700"/>
      <c r="NMA150" s="700"/>
      <c r="NMB150" s="700"/>
      <c r="NMC150" s="700"/>
      <c r="NMD150" s="700"/>
      <c r="NME150" s="700"/>
      <c r="NMF150" s="700"/>
      <c r="NMG150" s="700"/>
      <c r="NMH150" s="700"/>
      <c r="NMI150" s="700"/>
      <c r="NMJ150" s="700"/>
      <c r="NMK150" s="700"/>
      <c r="NML150" s="700"/>
      <c r="NMM150" s="700"/>
      <c r="NMN150" s="700"/>
      <c r="NMO150" s="700"/>
      <c r="NMP150" s="700"/>
      <c r="NMQ150" s="700"/>
      <c r="NMR150" s="700"/>
      <c r="NMS150" s="700"/>
      <c r="NMT150" s="700"/>
      <c r="NMU150" s="700"/>
      <c r="NMV150" s="700"/>
      <c r="NMW150" s="700"/>
      <c r="NMX150" s="700"/>
      <c r="NMY150" s="700"/>
      <c r="NMZ150" s="700"/>
      <c r="NNA150" s="700"/>
      <c r="NNB150" s="700"/>
      <c r="NNC150" s="700"/>
      <c r="NND150" s="700"/>
      <c r="NNE150" s="700"/>
      <c r="NNF150" s="700"/>
      <c r="NNG150" s="700"/>
      <c r="NNH150" s="700"/>
      <c r="NNI150" s="700"/>
      <c r="NNJ150" s="700"/>
      <c r="NNK150" s="700"/>
      <c r="NNL150" s="700"/>
      <c r="NNM150" s="700"/>
      <c r="NNN150" s="700"/>
      <c r="NNO150" s="700"/>
      <c r="NNP150" s="700"/>
      <c r="NNQ150" s="700"/>
      <c r="NNR150" s="700"/>
      <c r="NNS150" s="700"/>
      <c r="NNT150" s="700"/>
      <c r="NNU150" s="700"/>
      <c r="NNV150" s="700"/>
      <c r="NNW150" s="700"/>
      <c r="NNX150" s="700"/>
      <c r="NNY150" s="700"/>
      <c r="NNZ150" s="700"/>
      <c r="NOA150" s="700"/>
      <c r="NOB150" s="700"/>
      <c r="NOC150" s="700"/>
      <c r="NOD150" s="700"/>
      <c r="NOE150" s="700"/>
      <c r="NOF150" s="700"/>
      <c r="NOG150" s="700"/>
      <c r="NOH150" s="700"/>
      <c r="NOI150" s="700"/>
      <c r="NOJ150" s="700"/>
      <c r="NOK150" s="700"/>
      <c r="NOL150" s="700"/>
      <c r="NOM150" s="700"/>
      <c r="NON150" s="700"/>
      <c r="NOO150" s="700"/>
      <c r="NOP150" s="700"/>
      <c r="NOQ150" s="700"/>
      <c r="NOR150" s="700"/>
      <c r="NOS150" s="700"/>
      <c r="NOT150" s="700"/>
      <c r="NOU150" s="700"/>
      <c r="NOV150" s="700"/>
      <c r="NOW150" s="700"/>
      <c r="NOX150" s="700"/>
      <c r="NOY150" s="700"/>
      <c r="NOZ150" s="700"/>
      <c r="NPA150" s="700"/>
      <c r="NPB150" s="700"/>
      <c r="NPC150" s="700"/>
      <c r="NPD150" s="700"/>
      <c r="NPE150" s="700"/>
      <c r="NPF150" s="700"/>
      <c r="NPG150" s="700"/>
      <c r="NPH150" s="700"/>
      <c r="NPI150" s="700"/>
      <c r="NPJ150" s="700"/>
      <c r="NPK150" s="700"/>
      <c r="NPL150" s="700"/>
      <c r="NPM150" s="700"/>
      <c r="NPN150" s="700"/>
      <c r="NPO150" s="700"/>
      <c r="NPP150" s="700"/>
      <c r="NPQ150" s="700"/>
      <c r="NPR150" s="700"/>
      <c r="NPS150" s="700"/>
      <c r="NPT150" s="700"/>
      <c r="NPU150" s="700"/>
      <c r="NPV150" s="700"/>
      <c r="NPW150" s="700"/>
      <c r="NPX150" s="700"/>
      <c r="NPY150" s="700"/>
      <c r="NPZ150" s="700"/>
      <c r="NQA150" s="700"/>
      <c r="NQB150" s="700"/>
      <c r="NQC150" s="700"/>
      <c r="NQD150" s="700"/>
      <c r="NQE150" s="700"/>
      <c r="NQF150" s="700"/>
      <c r="NQG150" s="700"/>
      <c r="NQH150" s="700"/>
      <c r="NQI150" s="700"/>
      <c r="NQJ150" s="700"/>
      <c r="NQK150" s="700"/>
      <c r="NQL150" s="700"/>
      <c r="NQM150" s="700"/>
      <c r="NQN150" s="700"/>
      <c r="NQO150" s="700"/>
      <c r="NQP150" s="700"/>
      <c r="NQQ150" s="700"/>
      <c r="NQR150" s="700"/>
      <c r="NQS150" s="700"/>
      <c r="NQT150" s="700"/>
      <c r="NQU150" s="700"/>
      <c r="NQV150" s="700"/>
      <c r="NQW150" s="700"/>
      <c r="NQX150" s="700"/>
      <c r="NQY150" s="700"/>
      <c r="NQZ150" s="700"/>
      <c r="NRA150" s="700"/>
      <c r="NRB150" s="700"/>
      <c r="NRC150" s="700"/>
      <c r="NRD150" s="700"/>
      <c r="NRE150" s="700"/>
      <c r="NRF150" s="700"/>
      <c r="NRG150" s="700"/>
      <c r="NRH150" s="700"/>
      <c r="NRI150" s="700"/>
      <c r="NRJ150" s="700"/>
      <c r="NRK150" s="700"/>
      <c r="NRL150" s="700"/>
      <c r="NRM150" s="700"/>
      <c r="NRN150" s="700"/>
      <c r="NRO150" s="700"/>
      <c r="NRP150" s="700"/>
      <c r="NRQ150" s="700"/>
      <c r="NRR150" s="700"/>
      <c r="NRS150" s="700"/>
      <c r="NRT150" s="700"/>
      <c r="NRU150" s="700"/>
      <c r="NRV150" s="700"/>
      <c r="NRW150" s="700"/>
      <c r="NRX150" s="700"/>
      <c r="NRY150" s="700"/>
      <c r="NRZ150" s="700"/>
      <c r="NSA150" s="700"/>
      <c r="NSB150" s="700"/>
      <c r="NSC150" s="700"/>
      <c r="NSD150" s="700"/>
      <c r="NSE150" s="700"/>
      <c r="NSF150" s="700"/>
      <c r="NSG150" s="700"/>
      <c r="NSH150" s="700"/>
      <c r="NSI150" s="700"/>
      <c r="NSJ150" s="700"/>
      <c r="NSK150" s="700"/>
      <c r="NSL150" s="700"/>
      <c r="NSM150" s="700"/>
      <c r="NSN150" s="700"/>
      <c r="NSO150" s="700"/>
      <c r="NSP150" s="700"/>
      <c r="NSQ150" s="700"/>
      <c r="NSR150" s="700"/>
      <c r="NSS150" s="700"/>
      <c r="NST150" s="700"/>
      <c r="NSU150" s="700"/>
      <c r="NSV150" s="700"/>
      <c r="NSW150" s="700"/>
      <c r="NSX150" s="700"/>
      <c r="NSY150" s="700"/>
      <c r="NSZ150" s="700"/>
      <c r="NTA150" s="700"/>
      <c r="NTB150" s="700"/>
      <c r="NTC150" s="700"/>
      <c r="NTD150" s="700"/>
      <c r="NTE150" s="700"/>
      <c r="NTF150" s="700"/>
      <c r="NTG150" s="700"/>
      <c r="NTH150" s="700"/>
      <c r="NTI150" s="700"/>
      <c r="NTJ150" s="700"/>
      <c r="NTK150" s="700"/>
      <c r="NTL150" s="700"/>
      <c r="NTM150" s="700"/>
      <c r="NTN150" s="700"/>
      <c r="NTO150" s="700"/>
      <c r="NTP150" s="700"/>
      <c r="NTQ150" s="700"/>
      <c r="NTR150" s="700"/>
      <c r="NTS150" s="700"/>
      <c r="NTT150" s="700"/>
      <c r="NTU150" s="700"/>
      <c r="NTV150" s="700"/>
      <c r="NTW150" s="700"/>
      <c r="NTX150" s="700"/>
      <c r="NTY150" s="700"/>
      <c r="NTZ150" s="700"/>
      <c r="NUA150" s="700"/>
      <c r="NUB150" s="700"/>
      <c r="NUC150" s="700"/>
      <c r="NUD150" s="700"/>
      <c r="NUE150" s="700"/>
      <c r="NUF150" s="700"/>
      <c r="NUG150" s="700"/>
      <c r="NUH150" s="700"/>
      <c r="NUI150" s="700"/>
      <c r="NUJ150" s="700"/>
      <c r="NUK150" s="700"/>
      <c r="NUL150" s="700"/>
      <c r="NUM150" s="700"/>
      <c r="NUN150" s="700"/>
      <c r="NUO150" s="700"/>
      <c r="NUP150" s="700"/>
      <c r="NUQ150" s="700"/>
      <c r="NUR150" s="700"/>
      <c r="NUS150" s="700"/>
      <c r="NUT150" s="700"/>
      <c r="NUU150" s="700"/>
      <c r="NUV150" s="700"/>
      <c r="NUW150" s="700"/>
      <c r="NUX150" s="700"/>
      <c r="NUY150" s="700"/>
      <c r="NUZ150" s="700"/>
      <c r="NVA150" s="700"/>
      <c r="NVB150" s="700"/>
      <c r="NVC150" s="700"/>
      <c r="NVD150" s="700"/>
      <c r="NVE150" s="700"/>
      <c r="NVF150" s="700"/>
      <c r="NVG150" s="700"/>
      <c r="NVH150" s="700"/>
      <c r="NVI150" s="700"/>
      <c r="NVJ150" s="700"/>
      <c r="NVK150" s="700"/>
      <c r="NVL150" s="700"/>
      <c r="NVM150" s="700"/>
      <c r="NVN150" s="700"/>
      <c r="NVO150" s="700"/>
      <c r="NVP150" s="700"/>
      <c r="NVQ150" s="700"/>
      <c r="NVR150" s="700"/>
      <c r="NVS150" s="700"/>
      <c r="NVT150" s="700"/>
      <c r="NVU150" s="700"/>
      <c r="NVV150" s="700"/>
      <c r="NVW150" s="700"/>
      <c r="NVX150" s="700"/>
      <c r="NVY150" s="700"/>
      <c r="NVZ150" s="700"/>
      <c r="NWA150" s="700"/>
      <c r="NWB150" s="700"/>
      <c r="NWC150" s="700"/>
      <c r="NWD150" s="700"/>
      <c r="NWE150" s="700"/>
      <c r="NWF150" s="700"/>
      <c r="NWG150" s="700"/>
      <c r="NWH150" s="700"/>
      <c r="NWI150" s="700"/>
      <c r="NWJ150" s="700"/>
      <c r="NWK150" s="700"/>
      <c r="NWL150" s="700"/>
      <c r="NWM150" s="700"/>
      <c r="NWN150" s="700"/>
      <c r="NWO150" s="700"/>
      <c r="NWP150" s="700"/>
      <c r="NWQ150" s="700"/>
      <c r="NWR150" s="700"/>
      <c r="NWS150" s="700"/>
      <c r="NWT150" s="700"/>
      <c r="NWU150" s="700"/>
      <c r="NWV150" s="700"/>
      <c r="NWW150" s="700"/>
      <c r="NWX150" s="700"/>
      <c r="NWY150" s="700"/>
      <c r="NWZ150" s="700"/>
      <c r="NXA150" s="700"/>
      <c r="NXB150" s="700"/>
      <c r="NXC150" s="700"/>
      <c r="NXD150" s="700"/>
      <c r="NXE150" s="700"/>
      <c r="NXF150" s="700"/>
      <c r="NXG150" s="700"/>
      <c r="NXH150" s="700"/>
      <c r="NXI150" s="700"/>
      <c r="NXJ150" s="700"/>
      <c r="NXK150" s="700"/>
      <c r="NXL150" s="700"/>
      <c r="NXM150" s="700"/>
      <c r="NXN150" s="700"/>
      <c r="NXO150" s="700"/>
      <c r="NXP150" s="700"/>
      <c r="NXQ150" s="700"/>
      <c r="NXR150" s="700"/>
      <c r="NXS150" s="700"/>
      <c r="NXT150" s="700"/>
      <c r="NXU150" s="700"/>
      <c r="NXV150" s="700"/>
      <c r="NXW150" s="700"/>
      <c r="NXX150" s="700"/>
      <c r="NXY150" s="700"/>
      <c r="NXZ150" s="700"/>
      <c r="NYA150" s="700"/>
      <c r="NYB150" s="700"/>
      <c r="NYC150" s="700"/>
      <c r="NYD150" s="700"/>
      <c r="NYE150" s="700"/>
      <c r="NYF150" s="700"/>
      <c r="NYG150" s="700"/>
      <c r="NYH150" s="700"/>
      <c r="NYI150" s="700"/>
      <c r="NYJ150" s="700"/>
      <c r="NYK150" s="700"/>
      <c r="NYL150" s="700"/>
      <c r="NYM150" s="700"/>
      <c r="NYN150" s="700"/>
      <c r="NYO150" s="700"/>
      <c r="NYP150" s="700"/>
      <c r="NYQ150" s="700"/>
      <c r="NYR150" s="700"/>
      <c r="NYS150" s="700"/>
      <c r="NYT150" s="700"/>
      <c r="NYU150" s="700"/>
      <c r="NYV150" s="700"/>
      <c r="NYW150" s="700"/>
      <c r="NYX150" s="700"/>
      <c r="NYY150" s="700"/>
      <c r="NYZ150" s="700"/>
      <c r="NZA150" s="700"/>
      <c r="NZB150" s="700"/>
      <c r="NZC150" s="700"/>
      <c r="NZD150" s="700"/>
      <c r="NZE150" s="700"/>
      <c r="NZF150" s="700"/>
      <c r="NZG150" s="700"/>
      <c r="NZH150" s="700"/>
      <c r="NZI150" s="700"/>
      <c r="NZJ150" s="700"/>
      <c r="NZK150" s="700"/>
      <c r="NZL150" s="700"/>
      <c r="NZM150" s="700"/>
      <c r="NZN150" s="700"/>
      <c r="NZO150" s="700"/>
      <c r="NZP150" s="700"/>
      <c r="NZQ150" s="700"/>
      <c r="NZR150" s="700"/>
      <c r="NZS150" s="700"/>
      <c r="NZT150" s="700"/>
      <c r="NZU150" s="700"/>
      <c r="NZV150" s="700"/>
      <c r="NZW150" s="700"/>
      <c r="NZX150" s="700"/>
      <c r="NZY150" s="700"/>
      <c r="NZZ150" s="700"/>
      <c r="OAA150" s="700"/>
      <c r="OAB150" s="700"/>
      <c r="OAC150" s="700"/>
      <c r="OAD150" s="700"/>
      <c r="OAE150" s="700"/>
      <c r="OAF150" s="700"/>
      <c r="OAG150" s="700"/>
      <c r="OAH150" s="700"/>
      <c r="OAI150" s="700"/>
      <c r="OAJ150" s="700"/>
      <c r="OAK150" s="700"/>
      <c r="OAL150" s="700"/>
      <c r="OAM150" s="700"/>
      <c r="OAN150" s="700"/>
      <c r="OAO150" s="700"/>
      <c r="OAP150" s="700"/>
      <c r="OAQ150" s="700"/>
      <c r="OAR150" s="700"/>
      <c r="OAS150" s="700"/>
      <c r="OAT150" s="700"/>
      <c r="OAU150" s="700"/>
      <c r="OAV150" s="700"/>
      <c r="OAW150" s="700"/>
      <c r="OAX150" s="700"/>
      <c r="OAY150" s="700"/>
      <c r="OAZ150" s="700"/>
      <c r="OBA150" s="700"/>
      <c r="OBB150" s="700"/>
      <c r="OBC150" s="700"/>
      <c r="OBD150" s="700"/>
      <c r="OBE150" s="700"/>
      <c r="OBF150" s="700"/>
      <c r="OBG150" s="700"/>
      <c r="OBH150" s="700"/>
      <c r="OBI150" s="700"/>
      <c r="OBJ150" s="700"/>
      <c r="OBK150" s="700"/>
      <c r="OBL150" s="700"/>
      <c r="OBM150" s="700"/>
      <c r="OBN150" s="700"/>
      <c r="OBO150" s="700"/>
      <c r="OBP150" s="700"/>
      <c r="OBQ150" s="700"/>
      <c r="OBR150" s="700"/>
      <c r="OBS150" s="700"/>
      <c r="OBT150" s="700"/>
      <c r="OBU150" s="700"/>
      <c r="OBV150" s="700"/>
      <c r="OBW150" s="700"/>
      <c r="OBX150" s="700"/>
      <c r="OBY150" s="700"/>
      <c r="OBZ150" s="700"/>
      <c r="OCA150" s="700"/>
      <c r="OCB150" s="700"/>
      <c r="OCC150" s="700"/>
      <c r="OCD150" s="700"/>
      <c r="OCE150" s="700"/>
      <c r="OCF150" s="700"/>
      <c r="OCG150" s="700"/>
      <c r="OCH150" s="700"/>
      <c r="OCI150" s="700"/>
      <c r="OCJ150" s="700"/>
      <c r="OCK150" s="700"/>
      <c r="OCL150" s="700"/>
      <c r="OCM150" s="700"/>
      <c r="OCN150" s="700"/>
      <c r="OCO150" s="700"/>
      <c r="OCP150" s="700"/>
      <c r="OCQ150" s="700"/>
      <c r="OCR150" s="700"/>
      <c r="OCS150" s="700"/>
      <c r="OCT150" s="700"/>
      <c r="OCU150" s="700"/>
      <c r="OCV150" s="700"/>
      <c r="OCW150" s="700"/>
      <c r="OCX150" s="700"/>
      <c r="OCY150" s="700"/>
      <c r="OCZ150" s="700"/>
      <c r="ODA150" s="700"/>
      <c r="ODB150" s="700"/>
      <c r="ODC150" s="700"/>
      <c r="ODD150" s="700"/>
      <c r="ODE150" s="700"/>
      <c r="ODF150" s="700"/>
      <c r="ODG150" s="700"/>
      <c r="ODH150" s="700"/>
      <c r="ODI150" s="700"/>
      <c r="ODJ150" s="700"/>
      <c r="ODK150" s="700"/>
      <c r="ODL150" s="700"/>
      <c r="ODM150" s="700"/>
      <c r="ODN150" s="700"/>
      <c r="ODO150" s="700"/>
      <c r="ODP150" s="700"/>
      <c r="ODQ150" s="700"/>
      <c r="ODR150" s="700"/>
      <c r="ODS150" s="700"/>
      <c r="ODT150" s="700"/>
      <c r="ODU150" s="700"/>
      <c r="ODV150" s="700"/>
      <c r="ODW150" s="700"/>
      <c r="ODX150" s="700"/>
      <c r="ODY150" s="700"/>
      <c r="ODZ150" s="700"/>
      <c r="OEA150" s="700"/>
      <c r="OEB150" s="700"/>
      <c r="OEC150" s="700"/>
      <c r="OED150" s="700"/>
      <c r="OEE150" s="700"/>
      <c r="OEF150" s="700"/>
      <c r="OEG150" s="700"/>
      <c r="OEH150" s="700"/>
      <c r="OEI150" s="700"/>
      <c r="OEJ150" s="700"/>
      <c r="OEK150" s="700"/>
      <c r="OEL150" s="700"/>
      <c r="OEM150" s="700"/>
      <c r="OEN150" s="700"/>
      <c r="OEO150" s="700"/>
      <c r="OEP150" s="700"/>
      <c r="OEQ150" s="700"/>
      <c r="OER150" s="700"/>
      <c r="OES150" s="700"/>
      <c r="OET150" s="700"/>
      <c r="OEU150" s="700"/>
      <c r="OEV150" s="700"/>
      <c r="OEW150" s="700"/>
      <c r="OEX150" s="700"/>
      <c r="OEY150" s="700"/>
      <c r="OEZ150" s="700"/>
      <c r="OFA150" s="700"/>
      <c r="OFB150" s="700"/>
      <c r="OFC150" s="700"/>
      <c r="OFD150" s="700"/>
      <c r="OFE150" s="700"/>
      <c r="OFF150" s="700"/>
      <c r="OFG150" s="700"/>
      <c r="OFH150" s="700"/>
      <c r="OFI150" s="700"/>
      <c r="OFJ150" s="700"/>
      <c r="OFK150" s="700"/>
      <c r="OFL150" s="700"/>
      <c r="OFM150" s="700"/>
      <c r="OFN150" s="700"/>
      <c r="OFO150" s="700"/>
      <c r="OFP150" s="700"/>
      <c r="OFQ150" s="700"/>
      <c r="OFR150" s="700"/>
      <c r="OFS150" s="700"/>
      <c r="OFT150" s="700"/>
      <c r="OFU150" s="700"/>
      <c r="OFV150" s="700"/>
      <c r="OFW150" s="700"/>
      <c r="OFX150" s="700"/>
      <c r="OFY150" s="700"/>
      <c r="OFZ150" s="700"/>
      <c r="OGA150" s="700"/>
      <c r="OGB150" s="700"/>
      <c r="OGC150" s="700"/>
      <c r="OGD150" s="700"/>
      <c r="OGE150" s="700"/>
      <c r="OGF150" s="700"/>
      <c r="OGG150" s="700"/>
      <c r="OGH150" s="700"/>
      <c r="OGI150" s="700"/>
      <c r="OGJ150" s="700"/>
      <c r="OGK150" s="700"/>
      <c r="OGL150" s="700"/>
      <c r="OGM150" s="700"/>
      <c r="OGN150" s="700"/>
      <c r="OGO150" s="700"/>
      <c r="OGP150" s="700"/>
      <c r="OGQ150" s="700"/>
      <c r="OGR150" s="700"/>
      <c r="OGS150" s="700"/>
      <c r="OGT150" s="700"/>
      <c r="OGU150" s="700"/>
      <c r="OGV150" s="700"/>
      <c r="OGW150" s="700"/>
      <c r="OGX150" s="700"/>
      <c r="OGY150" s="700"/>
      <c r="OGZ150" s="700"/>
      <c r="OHA150" s="700"/>
      <c r="OHB150" s="700"/>
      <c r="OHC150" s="700"/>
      <c r="OHD150" s="700"/>
      <c r="OHE150" s="700"/>
      <c r="OHF150" s="700"/>
      <c r="OHG150" s="700"/>
      <c r="OHH150" s="700"/>
      <c r="OHI150" s="700"/>
      <c r="OHJ150" s="700"/>
      <c r="OHK150" s="700"/>
      <c r="OHL150" s="700"/>
      <c r="OHM150" s="700"/>
      <c r="OHN150" s="700"/>
      <c r="OHO150" s="700"/>
      <c r="OHP150" s="700"/>
      <c r="OHQ150" s="700"/>
      <c r="OHR150" s="700"/>
      <c r="OHS150" s="700"/>
      <c r="OHT150" s="700"/>
      <c r="OHU150" s="700"/>
      <c r="OHV150" s="700"/>
      <c r="OHW150" s="700"/>
      <c r="OHX150" s="700"/>
      <c r="OHY150" s="700"/>
      <c r="OHZ150" s="700"/>
      <c r="OIA150" s="700"/>
      <c r="OIB150" s="700"/>
      <c r="OIC150" s="700"/>
      <c r="OID150" s="700"/>
      <c r="OIE150" s="700"/>
      <c r="OIF150" s="700"/>
      <c r="OIG150" s="700"/>
      <c r="OIH150" s="700"/>
      <c r="OII150" s="700"/>
      <c r="OIJ150" s="700"/>
      <c r="OIK150" s="700"/>
      <c r="OIL150" s="700"/>
      <c r="OIM150" s="700"/>
      <c r="OIN150" s="700"/>
      <c r="OIO150" s="700"/>
      <c r="OIP150" s="700"/>
      <c r="OIQ150" s="700"/>
      <c r="OIR150" s="700"/>
      <c r="OIS150" s="700"/>
      <c r="OIT150" s="700"/>
      <c r="OIU150" s="700"/>
      <c r="OIV150" s="700"/>
      <c r="OIW150" s="700"/>
      <c r="OIX150" s="700"/>
      <c r="OIY150" s="700"/>
      <c r="OIZ150" s="700"/>
      <c r="OJA150" s="700"/>
      <c r="OJB150" s="700"/>
      <c r="OJC150" s="700"/>
      <c r="OJD150" s="700"/>
      <c r="OJE150" s="700"/>
      <c r="OJF150" s="700"/>
      <c r="OJG150" s="700"/>
      <c r="OJH150" s="700"/>
      <c r="OJI150" s="700"/>
      <c r="OJJ150" s="700"/>
      <c r="OJK150" s="700"/>
      <c r="OJL150" s="700"/>
      <c r="OJM150" s="700"/>
      <c r="OJN150" s="700"/>
      <c r="OJO150" s="700"/>
      <c r="OJP150" s="700"/>
      <c r="OJQ150" s="700"/>
      <c r="OJR150" s="700"/>
      <c r="OJS150" s="700"/>
      <c r="OJT150" s="700"/>
      <c r="OJU150" s="700"/>
      <c r="OJV150" s="700"/>
      <c r="OJW150" s="700"/>
      <c r="OJX150" s="700"/>
      <c r="OJY150" s="700"/>
      <c r="OJZ150" s="700"/>
      <c r="OKA150" s="700"/>
      <c r="OKB150" s="700"/>
      <c r="OKC150" s="700"/>
      <c r="OKD150" s="700"/>
      <c r="OKE150" s="700"/>
      <c r="OKF150" s="700"/>
      <c r="OKG150" s="700"/>
      <c r="OKH150" s="700"/>
      <c r="OKI150" s="700"/>
      <c r="OKJ150" s="700"/>
      <c r="OKK150" s="700"/>
      <c r="OKL150" s="700"/>
      <c r="OKM150" s="700"/>
      <c r="OKN150" s="700"/>
      <c r="OKO150" s="700"/>
      <c r="OKP150" s="700"/>
      <c r="OKQ150" s="700"/>
      <c r="OKR150" s="700"/>
      <c r="OKS150" s="700"/>
      <c r="OKT150" s="700"/>
      <c r="OKU150" s="700"/>
      <c r="OKV150" s="700"/>
      <c r="OKW150" s="700"/>
      <c r="OKX150" s="700"/>
      <c r="OKY150" s="700"/>
      <c r="OKZ150" s="700"/>
      <c r="OLA150" s="700"/>
      <c r="OLB150" s="700"/>
      <c r="OLC150" s="700"/>
      <c r="OLD150" s="700"/>
      <c r="OLE150" s="700"/>
      <c r="OLF150" s="700"/>
      <c r="OLG150" s="700"/>
      <c r="OLH150" s="700"/>
      <c r="OLI150" s="700"/>
      <c r="OLJ150" s="700"/>
      <c r="OLK150" s="700"/>
      <c r="OLL150" s="700"/>
      <c r="OLM150" s="700"/>
      <c r="OLN150" s="700"/>
      <c r="OLO150" s="700"/>
      <c r="OLP150" s="700"/>
      <c r="OLQ150" s="700"/>
      <c r="OLR150" s="700"/>
      <c r="OLS150" s="700"/>
      <c r="OLT150" s="700"/>
      <c r="OLU150" s="700"/>
      <c r="OLV150" s="700"/>
      <c r="OLW150" s="700"/>
      <c r="OLX150" s="700"/>
      <c r="OLY150" s="700"/>
      <c r="OLZ150" s="700"/>
      <c r="OMA150" s="700"/>
      <c r="OMB150" s="700"/>
      <c r="OMC150" s="700"/>
      <c r="OMD150" s="700"/>
      <c r="OME150" s="700"/>
      <c r="OMF150" s="700"/>
      <c r="OMG150" s="700"/>
      <c r="OMH150" s="700"/>
      <c r="OMI150" s="700"/>
      <c r="OMJ150" s="700"/>
      <c r="OMK150" s="700"/>
      <c r="OML150" s="700"/>
      <c r="OMM150" s="700"/>
      <c r="OMN150" s="700"/>
      <c r="OMO150" s="700"/>
      <c r="OMP150" s="700"/>
      <c r="OMQ150" s="700"/>
      <c r="OMR150" s="700"/>
      <c r="OMS150" s="700"/>
      <c r="OMT150" s="700"/>
      <c r="OMU150" s="700"/>
      <c r="OMV150" s="700"/>
      <c r="OMW150" s="700"/>
      <c r="OMX150" s="700"/>
      <c r="OMY150" s="700"/>
      <c r="OMZ150" s="700"/>
      <c r="ONA150" s="700"/>
      <c r="ONB150" s="700"/>
      <c r="ONC150" s="700"/>
      <c r="OND150" s="700"/>
      <c r="ONE150" s="700"/>
      <c r="ONF150" s="700"/>
      <c r="ONG150" s="700"/>
      <c r="ONH150" s="700"/>
      <c r="ONI150" s="700"/>
      <c r="ONJ150" s="700"/>
      <c r="ONK150" s="700"/>
      <c r="ONL150" s="700"/>
      <c r="ONM150" s="700"/>
      <c r="ONN150" s="700"/>
      <c r="ONO150" s="700"/>
      <c r="ONP150" s="700"/>
      <c r="ONQ150" s="700"/>
      <c r="ONR150" s="700"/>
      <c r="ONS150" s="700"/>
      <c r="ONT150" s="700"/>
      <c r="ONU150" s="700"/>
      <c r="ONV150" s="700"/>
      <c r="ONW150" s="700"/>
      <c r="ONX150" s="700"/>
      <c r="ONY150" s="700"/>
      <c r="ONZ150" s="700"/>
      <c r="OOA150" s="700"/>
      <c r="OOB150" s="700"/>
      <c r="OOC150" s="700"/>
      <c r="OOD150" s="700"/>
      <c r="OOE150" s="700"/>
      <c r="OOF150" s="700"/>
      <c r="OOG150" s="700"/>
      <c r="OOH150" s="700"/>
      <c r="OOI150" s="700"/>
      <c r="OOJ150" s="700"/>
      <c r="OOK150" s="700"/>
      <c r="OOL150" s="700"/>
      <c r="OOM150" s="700"/>
      <c r="OON150" s="700"/>
      <c r="OOO150" s="700"/>
      <c r="OOP150" s="700"/>
      <c r="OOQ150" s="700"/>
      <c r="OOR150" s="700"/>
      <c r="OOS150" s="700"/>
      <c r="OOT150" s="700"/>
      <c r="OOU150" s="700"/>
      <c r="OOV150" s="700"/>
      <c r="OOW150" s="700"/>
      <c r="OOX150" s="700"/>
      <c r="OOY150" s="700"/>
      <c r="OOZ150" s="700"/>
      <c r="OPA150" s="700"/>
      <c r="OPB150" s="700"/>
      <c r="OPC150" s="700"/>
      <c r="OPD150" s="700"/>
      <c r="OPE150" s="700"/>
      <c r="OPF150" s="700"/>
      <c r="OPG150" s="700"/>
      <c r="OPH150" s="700"/>
      <c r="OPI150" s="700"/>
      <c r="OPJ150" s="700"/>
      <c r="OPK150" s="700"/>
      <c r="OPL150" s="700"/>
      <c r="OPM150" s="700"/>
      <c r="OPN150" s="700"/>
      <c r="OPO150" s="700"/>
      <c r="OPP150" s="700"/>
      <c r="OPQ150" s="700"/>
      <c r="OPR150" s="700"/>
      <c r="OPS150" s="700"/>
      <c r="OPT150" s="700"/>
      <c r="OPU150" s="700"/>
      <c r="OPV150" s="700"/>
      <c r="OPW150" s="700"/>
      <c r="OPX150" s="700"/>
      <c r="OPY150" s="700"/>
      <c r="OPZ150" s="700"/>
      <c r="OQA150" s="700"/>
      <c r="OQB150" s="700"/>
      <c r="OQC150" s="700"/>
      <c r="OQD150" s="700"/>
      <c r="OQE150" s="700"/>
      <c r="OQF150" s="700"/>
      <c r="OQG150" s="700"/>
      <c r="OQH150" s="700"/>
      <c r="OQI150" s="700"/>
      <c r="OQJ150" s="700"/>
      <c r="OQK150" s="700"/>
      <c r="OQL150" s="700"/>
      <c r="OQM150" s="700"/>
      <c r="OQN150" s="700"/>
      <c r="OQO150" s="700"/>
      <c r="OQP150" s="700"/>
      <c r="OQQ150" s="700"/>
      <c r="OQR150" s="700"/>
      <c r="OQS150" s="700"/>
      <c r="OQT150" s="700"/>
      <c r="OQU150" s="700"/>
      <c r="OQV150" s="700"/>
      <c r="OQW150" s="700"/>
      <c r="OQX150" s="700"/>
      <c r="OQY150" s="700"/>
      <c r="OQZ150" s="700"/>
      <c r="ORA150" s="700"/>
      <c r="ORB150" s="700"/>
      <c r="ORC150" s="700"/>
      <c r="ORD150" s="700"/>
      <c r="ORE150" s="700"/>
      <c r="ORF150" s="700"/>
      <c r="ORG150" s="700"/>
      <c r="ORH150" s="700"/>
      <c r="ORI150" s="700"/>
      <c r="ORJ150" s="700"/>
      <c r="ORK150" s="700"/>
      <c r="ORL150" s="700"/>
      <c r="ORM150" s="700"/>
      <c r="ORN150" s="700"/>
      <c r="ORO150" s="700"/>
      <c r="ORP150" s="700"/>
      <c r="ORQ150" s="700"/>
      <c r="ORR150" s="700"/>
      <c r="ORS150" s="700"/>
      <c r="ORT150" s="700"/>
      <c r="ORU150" s="700"/>
      <c r="ORV150" s="700"/>
      <c r="ORW150" s="700"/>
      <c r="ORX150" s="700"/>
      <c r="ORY150" s="700"/>
      <c r="ORZ150" s="700"/>
      <c r="OSA150" s="700"/>
      <c r="OSB150" s="700"/>
      <c r="OSC150" s="700"/>
      <c r="OSD150" s="700"/>
      <c r="OSE150" s="700"/>
      <c r="OSF150" s="700"/>
      <c r="OSG150" s="700"/>
      <c r="OSH150" s="700"/>
      <c r="OSI150" s="700"/>
      <c r="OSJ150" s="700"/>
      <c r="OSK150" s="700"/>
      <c r="OSL150" s="700"/>
      <c r="OSM150" s="700"/>
      <c r="OSN150" s="700"/>
      <c r="OSO150" s="700"/>
      <c r="OSP150" s="700"/>
      <c r="OSQ150" s="700"/>
      <c r="OSR150" s="700"/>
      <c r="OSS150" s="700"/>
      <c r="OST150" s="700"/>
      <c r="OSU150" s="700"/>
      <c r="OSV150" s="700"/>
      <c r="OSW150" s="700"/>
      <c r="OSX150" s="700"/>
      <c r="OSY150" s="700"/>
      <c r="OSZ150" s="700"/>
      <c r="OTA150" s="700"/>
      <c r="OTB150" s="700"/>
      <c r="OTC150" s="700"/>
      <c r="OTD150" s="700"/>
      <c r="OTE150" s="700"/>
      <c r="OTF150" s="700"/>
      <c r="OTG150" s="700"/>
      <c r="OTH150" s="700"/>
      <c r="OTI150" s="700"/>
      <c r="OTJ150" s="700"/>
      <c r="OTK150" s="700"/>
      <c r="OTL150" s="700"/>
      <c r="OTM150" s="700"/>
      <c r="OTN150" s="700"/>
      <c r="OTO150" s="700"/>
      <c r="OTP150" s="700"/>
      <c r="OTQ150" s="700"/>
      <c r="OTR150" s="700"/>
      <c r="OTS150" s="700"/>
      <c r="OTT150" s="700"/>
      <c r="OTU150" s="700"/>
      <c r="OTV150" s="700"/>
      <c r="OTW150" s="700"/>
      <c r="OTX150" s="700"/>
      <c r="OTY150" s="700"/>
      <c r="OTZ150" s="700"/>
      <c r="OUA150" s="700"/>
      <c r="OUB150" s="700"/>
      <c r="OUC150" s="700"/>
      <c r="OUD150" s="700"/>
      <c r="OUE150" s="700"/>
      <c r="OUF150" s="700"/>
      <c r="OUG150" s="700"/>
      <c r="OUH150" s="700"/>
      <c r="OUI150" s="700"/>
      <c r="OUJ150" s="700"/>
      <c r="OUK150" s="700"/>
      <c r="OUL150" s="700"/>
      <c r="OUM150" s="700"/>
      <c r="OUN150" s="700"/>
      <c r="OUO150" s="700"/>
      <c r="OUP150" s="700"/>
      <c r="OUQ150" s="700"/>
      <c r="OUR150" s="700"/>
      <c r="OUS150" s="700"/>
      <c r="OUT150" s="700"/>
      <c r="OUU150" s="700"/>
      <c r="OUV150" s="700"/>
      <c r="OUW150" s="700"/>
      <c r="OUX150" s="700"/>
      <c r="OUY150" s="700"/>
      <c r="OUZ150" s="700"/>
      <c r="OVA150" s="700"/>
      <c r="OVB150" s="700"/>
      <c r="OVC150" s="700"/>
      <c r="OVD150" s="700"/>
      <c r="OVE150" s="700"/>
      <c r="OVF150" s="700"/>
      <c r="OVG150" s="700"/>
      <c r="OVH150" s="700"/>
      <c r="OVI150" s="700"/>
      <c r="OVJ150" s="700"/>
      <c r="OVK150" s="700"/>
      <c r="OVL150" s="700"/>
      <c r="OVM150" s="700"/>
      <c r="OVN150" s="700"/>
      <c r="OVO150" s="700"/>
      <c r="OVP150" s="700"/>
      <c r="OVQ150" s="700"/>
      <c r="OVR150" s="700"/>
      <c r="OVS150" s="700"/>
      <c r="OVT150" s="700"/>
      <c r="OVU150" s="700"/>
      <c r="OVV150" s="700"/>
      <c r="OVW150" s="700"/>
      <c r="OVX150" s="700"/>
      <c r="OVY150" s="700"/>
      <c r="OVZ150" s="700"/>
      <c r="OWA150" s="700"/>
      <c r="OWB150" s="700"/>
      <c r="OWC150" s="700"/>
      <c r="OWD150" s="700"/>
      <c r="OWE150" s="700"/>
      <c r="OWF150" s="700"/>
      <c r="OWG150" s="700"/>
      <c r="OWH150" s="700"/>
      <c r="OWI150" s="700"/>
      <c r="OWJ150" s="700"/>
      <c r="OWK150" s="700"/>
      <c r="OWL150" s="700"/>
      <c r="OWM150" s="700"/>
      <c r="OWN150" s="700"/>
      <c r="OWO150" s="700"/>
      <c r="OWP150" s="700"/>
      <c r="OWQ150" s="700"/>
      <c r="OWR150" s="700"/>
      <c r="OWS150" s="700"/>
      <c r="OWT150" s="700"/>
      <c r="OWU150" s="700"/>
      <c r="OWV150" s="700"/>
      <c r="OWW150" s="700"/>
      <c r="OWX150" s="700"/>
      <c r="OWY150" s="700"/>
      <c r="OWZ150" s="700"/>
      <c r="OXA150" s="700"/>
      <c r="OXB150" s="700"/>
      <c r="OXC150" s="700"/>
      <c r="OXD150" s="700"/>
      <c r="OXE150" s="700"/>
      <c r="OXF150" s="700"/>
      <c r="OXG150" s="700"/>
      <c r="OXH150" s="700"/>
      <c r="OXI150" s="700"/>
      <c r="OXJ150" s="700"/>
      <c r="OXK150" s="700"/>
      <c r="OXL150" s="700"/>
      <c r="OXM150" s="700"/>
      <c r="OXN150" s="700"/>
      <c r="OXO150" s="700"/>
      <c r="OXP150" s="700"/>
      <c r="OXQ150" s="700"/>
      <c r="OXR150" s="700"/>
      <c r="OXS150" s="700"/>
      <c r="OXT150" s="700"/>
      <c r="OXU150" s="700"/>
      <c r="OXV150" s="700"/>
      <c r="OXW150" s="700"/>
      <c r="OXX150" s="700"/>
      <c r="OXY150" s="700"/>
      <c r="OXZ150" s="700"/>
      <c r="OYA150" s="700"/>
      <c r="OYB150" s="700"/>
      <c r="OYC150" s="700"/>
      <c r="OYD150" s="700"/>
      <c r="OYE150" s="700"/>
      <c r="OYF150" s="700"/>
      <c r="OYG150" s="700"/>
      <c r="OYH150" s="700"/>
      <c r="OYI150" s="700"/>
      <c r="OYJ150" s="700"/>
      <c r="OYK150" s="700"/>
      <c r="OYL150" s="700"/>
      <c r="OYM150" s="700"/>
      <c r="OYN150" s="700"/>
      <c r="OYO150" s="700"/>
      <c r="OYP150" s="700"/>
      <c r="OYQ150" s="700"/>
      <c r="OYR150" s="700"/>
      <c r="OYS150" s="700"/>
      <c r="OYT150" s="700"/>
      <c r="OYU150" s="700"/>
      <c r="OYV150" s="700"/>
      <c r="OYW150" s="700"/>
      <c r="OYX150" s="700"/>
      <c r="OYY150" s="700"/>
      <c r="OYZ150" s="700"/>
      <c r="OZA150" s="700"/>
      <c r="OZB150" s="700"/>
      <c r="OZC150" s="700"/>
      <c r="OZD150" s="700"/>
      <c r="OZE150" s="700"/>
      <c r="OZF150" s="700"/>
      <c r="OZG150" s="700"/>
      <c r="OZH150" s="700"/>
      <c r="OZI150" s="700"/>
      <c r="OZJ150" s="700"/>
      <c r="OZK150" s="700"/>
      <c r="OZL150" s="700"/>
      <c r="OZM150" s="700"/>
      <c r="OZN150" s="700"/>
      <c r="OZO150" s="700"/>
      <c r="OZP150" s="700"/>
      <c r="OZQ150" s="700"/>
      <c r="OZR150" s="700"/>
      <c r="OZS150" s="700"/>
      <c r="OZT150" s="700"/>
      <c r="OZU150" s="700"/>
      <c r="OZV150" s="700"/>
      <c r="OZW150" s="700"/>
      <c r="OZX150" s="700"/>
      <c r="OZY150" s="700"/>
      <c r="OZZ150" s="700"/>
      <c r="PAA150" s="700"/>
      <c r="PAB150" s="700"/>
      <c r="PAC150" s="700"/>
      <c r="PAD150" s="700"/>
      <c r="PAE150" s="700"/>
      <c r="PAF150" s="700"/>
      <c r="PAG150" s="700"/>
      <c r="PAH150" s="700"/>
      <c r="PAI150" s="700"/>
      <c r="PAJ150" s="700"/>
      <c r="PAK150" s="700"/>
      <c r="PAL150" s="700"/>
      <c r="PAM150" s="700"/>
      <c r="PAN150" s="700"/>
      <c r="PAO150" s="700"/>
      <c r="PAP150" s="700"/>
      <c r="PAQ150" s="700"/>
      <c r="PAR150" s="700"/>
      <c r="PAS150" s="700"/>
      <c r="PAT150" s="700"/>
      <c r="PAU150" s="700"/>
      <c r="PAV150" s="700"/>
      <c r="PAW150" s="700"/>
      <c r="PAX150" s="700"/>
      <c r="PAY150" s="700"/>
      <c r="PAZ150" s="700"/>
      <c r="PBA150" s="700"/>
      <c r="PBB150" s="700"/>
      <c r="PBC150" s="700"/>
      <c r="PBD150" s="700"/>
      <c r="PBE150" s="700"/>
      <c r="PBF150" s="700"/>
      <c r="PBG150" s="700"/>
      <c r="PBH150" s="700"/>
      <c r="PBI150" s="700"/>
      <c r="PBJ150" s="700"/>
      <c r="PBK150" s="700"/>
      <c r="PBL150" s="700"/>
      <c r="PBM150" s="700"/>
      <c r="PBN150" s="700"/>
      <c r="PBO150" s="700"/>
      <c r="PBP150" s="700"/>
      <c r="PBQ150" s="700"/>
      <c r="PBR150" s="700"/>
      <c r="PBS150" s="700"/>
      <c r="PBT150" s="700"/>
      <c r="PBU150" s="700"/>
      <c r="PBV150" s="700"/>
      <c r="PBW150" s="700"/>
      <c r="PBX150" s="700"/>
      <c r="PBY150" s="700"/>
      <c r="PBZ150" s="700"/>
      <c r="PCA150" s="700"/>
      <c r="PCB150" s="700"/>
      <c r="PCC150" s="700"/>
      <c r="PCD150" s="700"/>
      <c r="PCE150" s="700"/>
      <c r="PCF150" s="700"/>
      <c r="PCG150" s="700"/>
      <c r="PCH150" s="700"/>
      <c r="PCI150" s="700"/>
      <c r="PCJ150" s="700"/>
      <c r="PCK150" s="700"/>
      <c r="PCL150" s="700"/>
      <c r="PCM150" s="700"/>
      <c r="PCN150" s="700"/>
      <c r="PCO150" s="700"/>
      <c r="PCP150" s="700"/>
      <c r="PCQ150" s="700"/>
      <c r="PCR150" s="700"/>
      <c r="PCS150" s="700"/>
      <c r="PCT150" s="700"/>
      <c r="PCU150" s="700"/>
      <c r="PCV150" s="700"/>
      <c r="PCW150" s="700"/>
      <c r="PCX150" s="700"/>
      <c r="PCY150" s="700"/>
      <c r="PCZ150" s="700"/>
      <c r="PDA150" s="700"/>
      <c r="PDB150" s="700"/>
      <c r="PDC150" s="700"/>
      <c r="PDD150" s="700"/>
      <c r="PDE150" s="700"/>
      <c r="PDF150" s="700"/>
      <c r="PDG150" s="700"/>
      <c r="PDH150" s="700"/>
      <c r="PDI150" s="700"/>
      <c r="PDJ150" s="700"/>
      <c r="PDK150" s="700"/>
      <c r="PDL150" s="700"/>
      <c r="PDM150" s="700"/>
      <c r="PDN150" s="700"/>
      <c r="PDO150" s="700"/>
      <c r="PDP150" s="700"/>
      <c r="PDQ150" s="700"/>
      <c r="PDR150" s="700"/>
      <c r="PDS150" s="700"/>
      <c r="PDT150" s="700"/>
      <c r="PDU150" s="700"/>
      <c r="PDV150" s="700"/>
      <c r="PDW150" s="700"/>
      <c r="PDX150" s="700"/>
      <c r="PDY150" s="700"/>
      <c r="PDZ150" s="700"/>
      <c r="PEA150" s="700"/>
      <c r="PEB150" s="700"/>
      <c r="PEC150" s="700"/>
      <c r="PED150" s="700"/>
      <c r="PEE150" s="700"/>
      <c r="PEF150" s="700"/>
      <c r="PEG150" s="700"/>
      <c r="PEH150" s="700"/>
      <c r="PEI150" s="700"/>
      <c r="PEJ150" s="700"/>
      <c r="PEK150" s="700"/>
      <c r="PEL150" s="700"/>
      <c r="PEM150" s="700"/>
      <c r="PEN150" s="700"/>
      <c r="PEO150" s="700"/>
      <c r="PEP150" s="700"/>
      <c r="PEQ150" s="700"/>
      <c r="PER150" s="700"/>
      <c r="PES150" s="700"/>
      <c r="PET150" s="700"/>
      <c r="PEU150" s="700"/>
      <c r="PEV150" s="700"/>
      <c r="PEW150" s="700"/>
      <c r="PEX150" s="700"/>
      <c r="PEY150" s="700"/>
      <c r="PEZ150" s="700"/>
      <c r="PFA150" s="700"/>
      <c r="PFB150" s="700"/>
      <c r="PFC150" s="700"/>
      <c r="PFD150" s="700"/>
      <c r="PFE150" s="700"/>
      <c r="PFF150" s="700"/>
      <c r="PFG150" s="700"/>
      <c r="PFH150" s="700"/>
      <c r="PFI150" s="700"/>
      <c r="PFJ150" s="700"/>
      <c r="PFK150" s="700"/>
      <c r="PFL150" s="700"/>
      <c r="PFM150" s="700"/>
      <c r="PFN150" s="700"/>
      <c r="PFO150" s="700"/>
      <c r="PFP150" s="700"/>
      <c r="PFQ150" s="700"/>
      <c r="PFR150" s="700"/>
      <c r="PFS150" s="700"/>
      <c r="PFT150" s="700"/>
      <c r="PFU150" s="700"/>
      <c r="PFV150" s="700"/>
      <c r="PFW150" s="700"/>
      <c r="PFX150" s="700"/>
      <c r="PFY150" s="700"/>
      <c r="PFZ150" s="700"/>
      <c r="PGA150" s="700"/>
      <c r="PGB150" s="700"/>
      <c r="PGC150" s="700"/>
      <c r="PGD150" s="700"/>
      <c r="PGE150" s="700"/>
      <c r="PGF150" s="700"/>
      <c r="PGG150" s="700"/>
      <c r="PGH150" s="700"/>
      <c r="PGI150" s="700"/>
      <c r="PGJ150" s="700"/>
      <c r="PGK150" s="700"/>
      <c r="PGL150" s="700"/>
      <c r="PGM150" s="700"/>
      <c r="PGN150" s="700"/>
      <c r="PGO150" s="700"/>
      <c r="PGP150" s="700"/>
      <c r="PGQ150" s="700"/>
      <c r="PGR150" s="700"/>
      <c r="PGS150" s="700"/>
      <c r="PGT150" s="700"/>
      <c r="PGU150" s="700"/>
      <c r="PGV150" s="700"/>
      <c r="PGW150" s="700"/>
      <c r="PGX150" s="700"/>
      <c r="PGY150" s="700"/>
      <c r="PGZ150" s="700"/>
      <c r="PHA150" s="700"/>
      <c r="PHB150" s="700"/>
      <c r="PHC150" s="700"/>
      <c r="PHD150" s="700"/>
      <c r="PHE150" s="700"/>
      <c r="PHF150" s="700"/>
      <c r="PHG150" s="700"/>
      <c r="PHH150" s="700"/>
      <c r="PHI150" s="700"/>
      <c r="PHJ150" s="700"/>
      <c r="PHK150" s="700"/>
      <c r="PHL150" s="700"/>
      <c r="PHM150" s="700"/>
      <c r="PHN150" s="700"/>
      <c r="PHO150" s="700"/>
      <c r="PHP150" s="700"/>
      <c r="PHQ150" s="700"/>
      <c r="PHR150" s="700"/>
      <c r="PHS150" s="700"/>
      <c r="PHT150" s="700"/>
      <c r="PHU150" s="700"/>
      <c r="PHV150" s="700"/>
      <c r="PHW150" s="700"/>
      <c r="PHX150" s="700"/>
      <c r="PHY150" s="700"/>
      <c r="PHZ150" s="700"/>
      <c r="PIA150" s="700"/>
      <c r="PIB150" s="700"/>
      <c r="PIC150" s="700"/>
      <c r="PID150" s="700"/>
      <c r="PIE150" s="700"/>
      <c r="PIF150" s="700"/>
      <c r="PIG150" s="700"/>
      <c r="PIH150" s="700"/>
      <c r="PII150" s="700"/>
      <c r="PIJ150" s="700"/>
      <c r="PIK150" s="700"/>
      <c r="PIL150" s="700"/>
      <c r="PIM150" s="700"/>
      <c r="PIN150" s="700"/>
      <c r="PIO150" s="700"/>
      <c r="PIP150" s="700"/>
      <c r="PIQ150" s="700"/>
      <c r="PIR150" s="700"/>
      <c r="PIS150" s="700"/>
      <c r="PIT150" s="700"/>
      <c r="PIU150" s="700"/>
      <c r="PIV150" s="700"/>
      <c r="PIW150" s="700"/>
      <c r="PIX150" s="700"/>
      <c r="PIY150" s="700"/>
      <c r="PIZ150" s="700"/>
      <c r="PJA150" s="700"/>
      <c r="PJB150" s="700"/>
      <c r="PJC150" s="700"/>
      <c r="PJD150" s="700"/>
      <c r="PJE150" s="700"/>
      <c r="PJF150" s="700"/>
      <c r="PJG150" s="700"/>
      <c r="PJH150" s="700"/>
      <c r="PJI150" s="700"/>
      <c r="PJJ150" s="700"/>
      <c r="PJK150" s="700"/>
      <c r="PJL150" s="700"/>
      <c r="PJM150" s="700"/>
      <c r="PJN150" s="700"/>
      <c r="PJO150" s="700"/>
      <c r="PJP150" s="700"/>
      <c r="PJQ150" s="700"/>
      <c r="PJR150" s="700"/>
      <c r="PJS150" s="700"/>
      <c r="PJT150" s="700"/>
      <c r="PJU150" s="700"/>
      <c r="PJV150" s="700"/>
      <c r="PJW150" s="700"/>
      <c r="PJX150" s="700"/>
      <c r="PJY150" s="700"/>
      <c r="PJZ150" s="700"/>
      <c r="PKA150" s="700"/>
      <c r="PKB150" s="700"/>
      <c r="PKC150" s="700"/>
      <c r="PKD150" s="700"/>
      <c r="PKE150" s="700"/>
      <c r="PKF150" s="700"/>
      <c r="PKG150" s="700"/>
      <c r="PKH150" s="700"/>
      <c r="PKI150" s="700"/>
      <c r="PKJ150" s="700"/>
      <c r="PKK150" s="700"/>
      <c r="PKL150" s="700"/>
      <c r="PKM150" s="700"/>
      <c r="PKN150" s="700"/>
      <c r="PKO150" s="700"/>
      <c r="PKP150" s="700"/>
      <c r="PKQ150" s="700"/>
      <c r="PKR150" s="700"/>
      <c r="PKS150" s="700"/>
      <c r="PKT150" s="700"/>
      <c r="PKU150" s="700"/>
      <c r="PKV150" s="700"/>
      <c r="PKW150" s="700"/>
      <c r="PKX150" s="700"/>
      <c r="PKY150" s="700"/>
      <c r="PKZ150" s="700"/>
      <c r="PLA150" s="700"/>
      <c r="PLB150" s="700"/>
      <c r="PLC150" s="700"/>
      <c r="PLD150" s="700"/>
      <c r="PLE150" s="700"/>
      <c r="PLF150" s="700"/>
      <c r="PLG150" s="700"/>
      <c r="PLH150" s="700"/>
      <c r="PLI150" s="700"/>
      <c r="PLJ150" s="700"/>
      <c r="PLK150" s="700"/>
      <c r="PLL150" s="700"/>
      <c r="PLM150" s="700"/>
      <c r="PLN150" s="700"/>
      <c r="PLO150" s="700"/>
      <c r="PLP150" s="700"/>
      <c r="PLQ150" s="700"/>
      <c r="PLR150" s="700"/>
      <c r="PLS150" s="700"/>
      <c r="PLT150" s="700"/>
      <c r="PLU150" s="700"/>
      <c r="PLV150" s="700"/>
      <c r="PLW150" s="700"/>
      <c r="PLX150" s="700"/>
      <c r="PLY150" s="700"/>
      <c r="PLZ150" s="700"/>
      <c r="PMA150" s="700"/>
      <c r="PMB150" s="700"/>
      <c r="PMC150" s="700"/>
      <c r="PMD150" s="700"/>
      <c r="PME150" s="700"/>
      <c r="PMF150" s="700"/>
      <c r="PMG150" s="700"/>
      <c r="PMH150" s="700"/>
      <c r="PMI150" s="700"/>
      <c r="PMJ150" s="700"/>
      <c r="PMK150" s="700"/>
      <c r="PML150" s="700"/>
      <c r="PMM150" s="700"/>
      <c r="PMN150" s="700"/>
      <c r="PMO150" s="700"/>
      <c r="PMP150" s="700"/>
      <c r="PMQ150" s="700"/>
      <c r="PMR150" s="700"/>
      <c r="PMS150" s="700"/>
      <c r="PMT150" s="700"/>
      <c r="PMU150" s="700"/>
      <c r="PMV150" s="700"/>
      <c r="PMW150" s="700"/>
      <c r="PMX150" s="700"/>
      <c r="PMY150" s="700"/>
      <c r="PMZ150" s="700"/>
      <c r="PNA150" s="700"/>
      <c r="PNB150" s="700"/>
      <c r="PNC150" s="700"/>
      <c r="PND150" s="700"/>
      <c r="PNE150" s="700"/>
      <c r="PNF150" s="700"/>
      <c r="PNG150" s="700"/>
      <c r="PNH150" s="700"/>
      <c r="PNI150" s="700"/>
      <c r="PNJ150" s="700"/>
      <c r="PNK150" s="700"/>
      <c r="PNL150" s="700"/>
      <c r="PNM150" s="700"/>
      <c r="PNN150" s="700"/>
      <c r="PNO150" s="700"/>
      <c r="PNP150" s="700"/>
      <c r="PNQ150" s="700"/>
      <c r="PNR150" s="700"/>
      <c r="PNS150" s="700"/>
      <c r="PNT150" s="700"/>
      <c r="PNU150" s="700"/>
      <c r="PNV150" s="700"/>
      <c r="PNW150" s="700"/>
      <c r="PNX150" s="700"/>
      <c r="PNY150" s="700"/>
      <c r="PNZ150" s="700"/>
      <c r="POA150" s="700"/>
      <c r="POB150" s="700"/>
      <c r="POC150" s="700"/>
      <c r="POD150" s="700"/>
      <c r="POE150" s="700"/>
      <c r="POF150" s="700"/>
      <c r="POG150" s="700"/>
      <c r="POH150" s="700"/>
      <c r="POI150" s="700"/>
      <c r="POJ150" s="700"/>
      <c r="POK150" s="700"/>
      <c r="POL150" s="700"/>
      <c r="POM150" s="700"/>
      <c r="PON150" s="700"/>
      <c r="POO150" s="700"/>
      <c r="POP150" s="700"/>
      <c r="POQ150" s="700"/>
      <c r="POR150" s="700"/>
      <c r="POS150" s="700"/>
      <c r="POT150" s="700"/>
      <c r="POU150" s="700"/>
      <c r="POV150" s="700"/>
      <c r="POW150" s="700"/>
      <c r="POX150" s="700"/>
      <c r="POY150" s="700"/>
      <c r="POZ150" s="700"/>
      <c r="PPA150" s="700"/>
      <c r="PPB150" s="700"/>
      <c r="PPC150" s="700"/>
      <c r="PPD150" s="700"/>
      <c r="PPE150" s="700"/>
      <c r="PPF150" s="700"/>
      <c r="PPG150" s="700"/>
      <c r="PPH150" s="700"/>
      <c r="PPI150" s="700"/>
      <c r="PPJ150" s="700"/>
      <c r="PPK150" s="700"/>
      <c r="PPL150" s="700"/>
      <c r="PPM150" s="700"/>
      <c r="PPN150" s="700"/>
      <c r="PPO150" s="700"/>
      <c r="PPP150" s="700"/>
      <c r="PPQ150" s="700"/>
      <c r="PPR150" s="700"/>
      <c r="PPS150" s="700"/>
      <c r="PPT150" s="700"/>
      <c r="PPU150" s="700"/>
      <c r="PPV150" s="700"/>
      <c r="PPW150" s="700"/>
      <c r="PPX150" s="700"/>
      <c r="PPY150" s="700"/>
      <c r="PPZ150" s="700"/>
      <c r="PQA150" s="700"/>
      <c r="PQB150" s="700"/>
      <c r="PQC150" s="700"/>
      <c r="PQD150" s="700"/>
      <c r="PQE150" s="700"/>
      <c r="PQF150" s="700"/>
      <c r="PQG150" s="700"/>
      <c r="PQH150" s="700"/>
      <c r="PQI150" s="700"/>
      <c r="PQJ150" s="700"/>
      <c r="PQK150" s="700"/>
      <c r="PQL150" s="700"/>
      <c r="PQM150" s="700"/>
      <c r="PQN150" s="700"/>
      <c r="PQO150" s="700"/>
      <c r="PQP150" s="700"/>
      <c r="PQQ150" s="700"/>
      <c r="PQR150" s="700"/>
      <c r="PQS150" s="700"/>
      <c r="PQT150" s="700"/>
      <c r="PQU150" s="700"/>
      <c r="PQV150" s="700"/>
      <c r="PQW150" s="700"/>
      <c r="PQX150" s="700"/>
      <c r="PQY150" s="700"/>
      <c r="PQZ150" s="700"/>
      <c r="PRA150" s="700"/>
      <c r="PRB150" s="700"/>
      <c r="PRC150" s="700"/>
      <c r="PRD150" s="700"/>
      <c r="PRE150" s="700"/>
      <c r="PRF150" s="700"/>
      <c r="PRG150" s="700"/>
      <c r="PRH150" s="700"/>
      <c r="PRI150" s="700"/>
      <c r="PRJ150" s="700"/>
      <c r="PRK150" s="700"/>
      <c r="PRL150" s="700"/>
      <c r="PRM150" s="700"/>
      <c r="PRN150" s="700"/>
      <c r="PRO150" s="700"/>
      <c r="PRP150" s="700"/>
      <c r="PRQ150" s="700"/>
      <c r="PRR150" s="700"/>
      <c r="PRS150" s="700"/>
      <c r="PRT150" s="700"/>
      <c r="PRU150" s="700"/>
      <c r="PRV150" s="700"/>
      <c r="PRW150" s="700"/>
      <c r="PRX150" s="700"/>
      <c r="PRY150" s="700"/>
      <c r="PRZ150" s="700"/>
      <c r="PSA150" s="700"/>
      <c r="PSB150" s="700"/>
      <c r="PSC150" s="700"/>
      <c r="PSD150" s="700"/>
      <c r="PSE150" s="700"/>
      <c r="PSF150" s="700"/>
      <c r="PSG150" s="700"/>
      <c r="PSH150" s="700"/>
      <c r="PSI150" s="700"/>
      <c r="PSJ150" s="700"/>
      <c r="PSK150" s="700"/>
      <c r="PSL150" s="700"/>
      <c r="PSM150" s="700"/>
      <c r="PSN150" s="700"/>
      <c r="PSO150" s="700"/>
      <c r="PSP150" s="700"/>
      <c r="PSQ150" s="700"/>
      <c r="PSR150" s="700"/>
      <c r="PSS150" s="700"/>
      <c r="PST150" s="700"/>
      <c r="PSU150" s="700"/>
      <c r="PSV150" s="700"/>
      <c r="PSW150" s="700"/>
      <c r="PSX150" s="700"/>
      <c r="PSY150" s="700"/>
      <c r="PSZ150" s="700"/>
      <c r="PTA150" s="700"/>
      <c r="PTB150" s="700"/>
      <c r="PTC150" s="700"/>
      <c r="PTD150" s="700"/>
      <c r="PTE150" s="700"/>
      <c r="PTF150" s="700"/>
      <c r="PTG150" s="700"/>
      <c r="PTH150" s="700"/>
      <c r="PTI150" s="700"/>
      <c r="PTJ150" s="700"/>
      <c r="PTK150" s="700"/>
      <c r="PTL150" s="700"/>
      <c r="PTM150" s="700"/>
      <c r="PTN150" s="700"/>
      <c r="PTO150" s="700"/>
      <c r="PTP150" s="700"/>
      <c r="PTQ150" s="700"/>
      <c r="PTR150" s="700"/>
      <c r="PTS150" s="700"/>
      <c r="PTT150" s="700"/>
      <c r="PTU150" s="700"/>
      <c r="PTV150" s="700"/>
      <c r="PTW150" s="700"/>
      <c r="PTX150" s="700"/>
      <c r="PTY150" s="700"/>
      <c r="PTZ150" s="700"/>
      <c r="PUA150" s="700"/>
      <c r="PUB150" s="700"/>
      <c r="PUC150" s="700"/>
      <c r="PUD150" s="700"/>
      <c r="PUE150" s="700"/>
      <c r="PUF150" s="700"/>
      <c r="PUG150" s="700"/>
      <c r="PUH150" s="700"/>
      <c r="PUI150" s="700"/>
      <c r="PUJ150" s="700"/>
      <c r="PUK150" s="700"/>
      <c r="PUL150" s="700"/>
      <c r="PUM150" s="700"/>
      <c r="PUN150" s="700"/>
      <c r="PUO150" s="700"/>
      <c r="PUP150" s="700"/>
      <c r="PUQ150" s="700"/>
      <c r="PUR150" s="700"/>
      <c r="PUS150" s="700"/>
      <c r="PUT150" s="700"/>
      <c r="PUU150" s="700"/>
      <c r="PUV150" s="700"/>
      <c r="PUW150" s="700"/>
      <c r="PUX150" s="700"/>
      <c r="PUY150" s="700"/>
      <c r="PUZ150" s="700"/>
      <c r="PVA150" s="700"/>
      <c r="PVB150" s="700"/>
      <c r="PVC150" s="700"/>
      <c r="PVD150" s="700"/>
      <c r="PVE150" s="700"/>
      <c r="PVF150" s="700"/>
      <c r="PVG150" s="700"/>
      <c r="PVH150" s="700"/>
      <c r="PVI150" s="700"/>
      <c r="PVJ150" s="700"/>
      <c r="PVK150" s="700"/>
      <c r="PVL150" s="700"/>
      <c r="PVM150" s="700"/>
      <c r="PVN150" s="700"/>
      <c r="PVO150" s="700"/>
      <c r="PVP150" s="700"/>
      <c r="PVQ150" s="700"/>
      <c r="PVR150" s="700"/>
      <c r="PVS150" s="700"/>
      <c r="PVT150" s="700"/>
      <c r="PVU150" s="700"/>
      <c r="PVV150" s="700"/>
      <c r="PVW150" s="700"/>
      <c r="PVX150" s="700"/>
      <c r="PVY150" s="700"/>
      <c r="PVZ150" s="700"/>
      <c r="PWA150" s="700"/>
      <c r="PWB150" s="700"/>
      <c r="PWC150" s="700"/>
      <c r="PWD150" s="700"/>
      <c r="PWE150" s="700"/>
      <c r="PWF150" s="700"/>
      <c r="PWG150" s="700"/>
      <c r="PWH150" s="700"/>
      <c r="PWI150" s="700"/>
      <c r="PWJ150" s="700"/>
      <c r="PWK150" s="700"/>
      <c r="PWL150" s="700"/>
      <c r="PWM150" s="700"/>
      <c r="PWN150" s="700"/>
      <c r="PWO150" s="700"/>
      <c r="PWP150" s="700"/>
      <c r="PWQ150" s="700"/>
      <c r="PWR150" s="700"/>
      <c r="PWS150" s="700"/>
      <c r="PWT150" s="700"/>
      <c r="PWU150" s="700"/>
      <c r="PWV150" s="700"/>
      <c r="PWW150" s="700"/>
      <c r="PWX150" s="700"/>
      <c r="PWY150" s="700"/>
      <c r="PWZ150" s="700"/>
      <c r="PXA150" s="700"/>
      <c r="PXB150" s="700"/>
      <c r="PXC150" s="700"/>
      <c r="PXD150" s="700"/>
      <c r="PXE150" s="700"/>
      <c r="PXF150" s="700"/>
      <c r="PXG150" s="700"/>
      <c r="PXH150" s="700"/>
      <c r="PXI150" s="700"/>
      <c r="PXJ150" s="700"/>
      <c r="PXK150" s="700"/>
      <c r="PXL150" s="700"/>
      <c r="PXM150" s="700"/>
      <c r="PXN150" s="700"/>
      <c r="PXO150" s="700"/>
      <c r="PXP150" s="700"/>
      <c r="PXQ150" s="700"/>
      <c r="PXR150" s="700"/>
      <c r="PXS150" s="700"/>
      <c r="PXT150" s="700"/>
      <c r="PXU150" s="700"/>
      <c r="PXV150" s="700"/>
      <c r="PXW150" s="700"/>
      <c r="PXX150" s="700"/>
      <c r="PXY150" s="700"/>
      <c r="PXZ150" s="700"/>
      <c r="PYA150" s="700"/>
      <c r="PYB150" s="700"/>
      <c r="PYC150" s="700"/>
      <c r="PYD150" s="700"/>
      <c r="PYE150" s="700"/>
      <c r="PYF150" s="700"/>
      <c r="PYG150" s="700"/>
      <c r="PYH150" s="700"/>
      <c r="PYI150" s="700"/>
      <c r="PYJ150" s="700"/>
      <c r="PYK150" s="700"/>
      <c r="PYL150" s="700"/>
      <c r="PYM150" s="700"/>
      <c r="PYN150" s="700"/>
      <c r="PYO150" s="700"/>
      <c r="PYP150" s="700"/>
      <c r="PYQ150" s="700"/>
      <c r="PYR150" s="700"/>
      <c r="PYS150" s="700"/>
      <c r="PYT150" s="700"/>
      <c r="PYU150" s="700"/>
      <c r="PYV150" s="700"/>
      <c r="PYW150" s="700"/>
      <c r="PYX150" s="700"/>
      <c r="PYY150" s="700"/>
      <c r="PYZ150" s="700"/>
      <c r="PZA150" s="700"/>
      <c r="PZB150" s="700"/>
      <c r="PZC150" s="700"/>
      <c r="PZD150" s="700"/>
      <c r="PZE150" s="700"/>
      <c r="PZF150" s="700"/>
      <c r="PZG150" s="700"/>
      <c r="PZH150" s="700"/>
      <c r="PZI150" s="700"/>
      <c r="PZJ150" s="700"/>
      <c r="PZK150" s="700"/>
      <c r="PZL150" s="700"/>
      <c r="PZM150" s="700"/>
      <c r="PZN150" s="700"/>
      <c r="PZO150" s="700"/>
      <c r="PZP150" s="700"/>
      <c r="PZQ150" s="700"/>
      <c r="PZR150" s="700"/>
      <c r="PZS150" s="700"/>
      <c r="PZT150" s="700"/>
      <c r="PZU150" s="700"/>
      <c r="PZV150" s="700"/>
      <c r="PZW150" s="700"/>
      <c r="PZX150" s="700"/>
      <c r="PZY150" s="700"/>
      <c r="PZZ150" s="700"/>
      <c r="QAA150" s="700"/>
      <c r="QAB150" s="700"/>
      <c r="QAC150" s="700"/>
      <c r="QAD150" s="700"/>
      <c r="QAE150" s="700"/>
      <c r="QAF150" s="700"/>
      <c r="QAG150" s="700"/>
      <c r="QAH150" s="700"/>
      <c r="QAI150" s="700"/>
      <c r="QAJ150" s="700"/>
      <c r="QAK150" s="700"/>
      <c r="QAL150" s="700"/>
      <c r="QAM150" s="700"/>
      <c r="QAN150" s="700"/>
      <c r="QAO150" s="700"/>
      <c r="QAP150" s="700"/>
      <c r="QAQ150" s="700"/>
      <c r="QAR150" s="700"/>
      <c r="QAS150" s="700"/>
      <c r="QAT150" s="700"/>
      <c r="QAU150" s="700"/>
      <c r="QAV150" s="700"/>
      <c r="QAW150" s="700"/>
      <c r="QAX150" s="700"/>
      <c r="QAY150" s="700"/>
      <c r="QAZ150" s="700"/>
      <c r="QBA150" s="700"/>
      <c r="QBB150" s="700"/>
      <c r="QBC150" s="700"/>
      <c r="QBD150" s="700"/>
      <c r="QBE150" s="700"/>
      <c r="QBF150" s="700"/>
      <c r="QBG150" s="700"/>
      <c r="QBH150" s="700"/>
      <c r="QBI150" s="700"/>
      <c r="QBJ150" s="700"/>
      <c r="QBK150" s="700"/>
      <c r="QBL150" s="700"/>
      <c r="QBM150" s="700"/>
      <c r="QBN150" s="700"/>
      <c r="QBO150" s="700"/>
      <c r="QBP150" s="700"/>
      <c r="QBQ150" s="700"/>
      <c r="QBR150" s="700"/>
      <c r="QBS150" s="700"/>
      <c r="QBT150" s="700"/>
      <c r="QBU150" s="700"/>
      <c r="QBV150" s="700"/>
      <c r="QBW150" s="700"/>
      <c r="QBX150" s="700"/>
      <c r="QBY150" s="700"/>
      <c r="QBZ150" s="700"/>
      <c r="QCA150" s="700"/>
      <c r="QCB150" s="700"/>
      <c r="QCC150" s="700"/>
      <c r="QCD150" s="700"/>
      <c r="QCE150" s="700"/>
      <c r="QCF150" s="700"/>
      <c r="QCG150" s="700"/>
      <c r="QCH150" s="700"/>
      <c r="QCI150" s="700"/>
      <c r="QCJ150" s="700"/>
      <c r="QCK150" s="700"/>
      <c r="QCL150" s="700"/>
      <c r="QCM150" s="700"/>
      <c r="QCN150" s="700"/>
      <c r="QCO150" s="700"/>
      <c r="QCP150" s="700"/>
      <c r="QCQ150" s="700"/>
      <c r="QCR150" s="700"/>
      <c r="QCS150" s="700"/>
      <c r="QCT150" s="700"/>
      <c r="QCU150" s="700"/>
      <c r="QCV150" s="700"/>
      <c r="QCW150" s="700"/>
      <c r="QCX150" s="700"/>
      <c r="QCY150" s="700"/>
      <c r="QCZ150" s="700"/>
      <c r="QDA150" s="700"/>
      <c r="QDB150" s="700"/>
      <c r="QDC150" s="700"/>
      <c r="QDD150" s="700"/>
      <c r="QDE150" s="700"/>
      <c r="QDF150" s="700"/>
      <c r="QDG150" s="700"/>
      <c r="QDH150" s="700"/>
      <c r="QDI150" s="700"/>
      <c r="QDJ150" s="700"/>
      <c r="QDK150" s="700"/>
      <c r="QDL150" s="700"/>
      <c r="QDM150" s="700"/>
      <c r="QDN150" s="700"/>
      <c r="QDO150" s="700"/>
      <c r="QDP150" s="700"/>
      <c r="QDQ150" s="700"/>
      <c r="QDR150" s="700"/>
      <c r="QDS150" s="700"/>
      <c r="QDT150" s="700"/>
      <c r="QDU150" s="700"/>
      <c r="QDV150" s="700"/>
      <c r="QDW150" s="700"/>
      <c r="QDX150" s="700"/>
      <c r="QDY150" s="700"/>
      <c r="QDZ150" s="700"/>
      <c r="QEA150" s="700"/>
      <c r="QEB150" s="700"/>
      <c r="QEC150" s="700"/>
      <c r="QED150" s="700"/>
      <c r="QEE150" s="700"/>
      <c r="QEF150" s="700"/>
      <c r="QEG150" s="700"/>
      <c r="QEH150" s="700"/>
      <c r="QEI150" s="700"/>
      <c r="QEJ150" s="700"/>
      <c r="QEK150" s="700"/>
      <c r="QEL150" s="700"/>
      <c r="QEM150" s="700"/>
      <c r="QEN150" s="700"/>
      <c r="QEO150" s="700"/>
      <c r="QEP150" s="700"/>
      <c r="QEQ150" s="700"/>
      <c r="QER150" s="700"/>
      <c r="QES150" s="700"/>
      <c r="QET150" s="700"/>
      <c r="QEU150" s="700"/>
      <c r="QEV150" s="700"/>
      <c r="QEW150" s="700"/>
      <c r="QEX150" s="700"/>
      <c r="QEY150" s="700"/>
      <c r="QEZ150" s="700"/>
      <c r="QFA150" s="700"/>
      <c r="QFB150" s="700"/>
      <c r="QFC150" s="700"/>
      <c r="QFD150" s="700"/>
      <c r="QFE150" s="700"/>
      <c r="QFF150" s="700"/>
      <c r="QFG150" s="700"/>
      <c r="QFH150" s="700"/>
      <c r="QFI150" s="700"/>
      <c r="QFJ150" s="700"/>
      <c r="QFK150" s="700"/>
      <c r="QFL150" s="700"/>
      <c r="QFM150" s="700"/>
      <c r="QFN150" s="700"/>
      <c r="QFO150" s="700"/>
      <c r="QFP150" s="700"/>
      <c r="QFQ150" s="700"/>
      <c r="QFR150" s="700"/>
      <c r="QFS150" s="700"/>
      <c r="QFT150" s="700"/>
      <c r="QFU150" s="700"/>
      <c r="QFV150" s="700"/>
      <c r="QFW150" s="700"/>
      <c r="QFX150" s="700"/>
      <c r="QFY150" s="700"/>
      <c r="QFZ150" s="700"/>
      <c r="QGA150" s="700"/>
      <c r="QGB150" s="700"/>
      <c r="QGC150" s="700"/>
      <c r="QGD150" s="700"/>
      <c r="QGE150" s="700"/>
      <c r="QGF150" s="700"/>
      <c r="QGG150" s="700"/>
      <c r="QGH150" s="700"/>
      <c r="QGI150" s="700"/>
      <c r="QGJ150" s="700"/>
      <c r="QGK150" s="700"/>
      <c r="QGL150" s="700"/>
      <c r="QGM150" s="700"/>
      <c r="QGN150" s="700"/>
      <c r="QGO150" s="700"/>
      <c r="QGP150" s="700"/>
      <c r="QGQ150" s="700"/>
      <c r="QGR150" s="700"/>
      <c r="QGS150" s="700"/>
      <c r="QGT150" s="700"/>
      <c r="QGU150" s="700"/>
      <c r="QGV150" s="700"/>
      <c r="QGW150" s="700"/>
      <c r="QGX150" s="700"/>
      <c r="QGY150" s="700"/>
      <c r="QGZ150" s="700"/>
      <c r="QHA150" s="700"/>
      <c r="QHB150" s="700"/>
      <c r="QHC150" s="700"/>
      <c r="QHD150" s="700"/>
      <c r="QHE150" s="700"/>
      <c r="QHF150" s="700"/>
      <c r="QHG150" s="700"/>
      <c r="QHH150" s="700"/>
      <c r="QHI150" s="700"/>
      <c r="QHJ150" s="700"/>
      <c r="QHK150" s="700"/>
      <c r="QHL150" s="700"/>
      <c r="QHM150" s="700"/>
      <c r="QHN150" s="700"/>
      <c r="QHO150" s="700"/>
      <c r="QHP150" s="700"/>
      <c r="QHQ150" s="700"/>
      <c r="QHR150" s="700"/>
      <c r="QHS150" s="700"/>
      <c r="QHT150" s="700"/>
      <c r="QHU150" s="700"/>
      <c r="QHV150" s="700"/>
      <c r="QHW150" s="700"/>
      <c r="QHX150" s="700"/>
      <c r="QHY150" s="700"/>
      <c r="QHZ150" s="700"/>
      <c r="QIA150" s="700"/>
      <c r="QIB150" s="700"/>
      <c r="QIC150" s="700"/>
      <c r="QID150" s="700"/>
      <c r="QIE150" s="700"/>
      <c r="QIF150" s="700"/>
      <c r="QIG150" s="700"/>
      <c r="QIH150" s="700"/>
      <c r="QII150" s="700"/>
      <c r="QIJ150" s="700"/>
      <c r="QIK150" s="700"/>
      <c r="QIL150" s="700"/>
      <c r="QIM150" s="700"/>
      <c r="QIN150" s="700"/>
      <c r="QIO150" s="700"/>
      <c r="QIP150" s="700"/>
      <c r="QIQ150" s="700"/>
      <c r="QIR150" s="700"/>
      <c r="QIS150" s="700"/>
      <c r="QIT150" s="700"/>
      <c r="QIU150" s="700"/>
      <c r="QIV150" s="700"/>
      <c r="QIW150" s="700"/>
      <c r="QIX150" s="700"/>
      <c r="QIY150" s="700"/>
      <c r="QIZ150" s="700"/>
      <c r="QJA150" s="700"/>
      <c r="QJB150" s="700"/>
      <c r="QJC150" s="700"/>
      <c r="QJD150" s="700"/>
      <c r="QJE150" s="700"/>
      <c r="QJF150" s="700"/>
      <c r="QJG150" s="700"/>
      <c r="QJH150" s="700"/>
      <c r="QJI150" s="700"/>
      <c r="QJJ150" s="700"/>
      <c r="QJK150" s="700"/>
      <c r="QJL150" s="700"/>
      <c r="QJM150" s="700"/>
      <c r="QJN150" s="700"/>
      <c r="QJO150" s="700"/>
      <c r="QJP150" s="700"/>
      <c r="QJQ150" s="700"/>
      <c r="QJR150" s="700"/>
      <c r="QJS150" s="700"/>
      <c r="QJT150" s="700"/>
      <c r="QJU150" s="700"/>
      <c r="QJV150" s="700"/>
      <c r="QJW150" s="700"/>
      <c r="QJX150" s="700"/>
      <c r="QJY150" s="700"/>
      <c r="QJZ150" s="700"/>
      <c r="QKA150" s="700"/>
      <c r="QKB150" s="700"/>
      <c r="QKC150" s="700"/>
      <c r="QKD150" s="700"/>
      <c r="QKE150" s="700"/>
      <c r="QKF150" s="700"/>
      <c r="QKG150" s="700"/>
      <c r="QKH150" s="700"/>
      <c r="QKI150" s="700"/>
      <c r="QKJ150" s="700"/>
      <c r="QKK150" s="700"/>
      <c r="QKL150" s="700"/>
      <c r="QKM150" s="700"/>
      <c r="QKN150" s="700"/>
      <c r="QKO150" s="700"/>
      <c r="QKP150" s="700"/>
      <c r="QKQ150" s="700"/>
      <c r="QKR150" s="700"/>
      <c r="QKS150" s="700"/>
      <c r="QKT150" s="700"/>
      <c r="QKU150" s="700"/>
      <c r="QKV150" s="700"/>
      <c r="QKW150" s="700"/>
      <c r="QKX150" s="700"/>
      <c r="QKY150" s="700"/>
      <c r="QKZ150" s="700"/>
      <c r="QLA150" s="700"/>
      <c r="QLB150" s="700"/>
      <c r="QLC150" s="700"/>
      <c r="QLD150" s="700"/>
      <c r="QLE150" s="700"/>
      <c r="QLF150" s="700"/>
      <c r="QLG150" s="700"/>
      <c r="QLH150" s="700"/>
      <c r="QLI150" s="700"/>
      <c r="QLJ150" s="700"/>
      <c r="QLK150" s="700"/>
      <c r="QLL150" s="700"/>
      <c r="QLM150" s="700"/>
      <c r="QLN150" s="700"/>
      <c r="QLO150" s="700"/>
      <c r="QLP150" s="700"/>
      <c r="QLQ150" s="700"/>
      <c r="QLR150" s="700"/>
      <c r="QLS150" s="700"/>
      <c r="QLT150" s="700"/>
      <c r="QLU150" s="700"/>
      <c r="QLV150" s="700"/>
      <c r="QLW150" s="700"/>
      <c r="QLX150" s="700"/>
      <c r="QLY150" s="700"/>
      <c r="QLZ150" s="700"/>
      <c r="QMA150" s="700"/>
      <c r="QMB150" s="700"/>
      <c r="QMC150" s="700"/>
      <c r="QMD150" s="700"/>
      <c r="QME150" s="700"/>
      <c r="QMF150" s="700"/>
      <c r="QMG150" s="700"/>
      <c r="QMH150" s="700"/>
      <c r="QMI150" s="700"/>
      <c r="QMJ150" s="700"/>
      <c r="QMK150" s="700"/>
      <c r="QML150" s="700"/>
      <c r="QMM150" s="700"/>
      <c r="QMN150" s="700"/>
      <c r="QMO150" s="700"/>
      <c r="QMP150" s="700"/>
      <c r="QMQ150" s="700"/>
      <c r="QMR150" s="700"/>
      <c r="QMS150" s="700"/>
      <c r="QMT150" s="700"/>
      <c r="QMU150" s="700"/>
      <c r="QMV150" s="700"/>
      <c r="QMW150" s="700"/>
      <c r="QMX150" s="700"/>
      <c r="QMY150" s="700"/>
      <c r="QMZ150" s="700"/>
      <c r="QNA150" s="700"/>
      <c r="QNB150" s="700"/>
      <c r="QNC150" s="700"/>
      <c r="QND150" s="700"/>
      <c r="QNE150" s="700"/>
      <c r="QNF150" s="700"/>
      <c r="QNG150" s="700"/>
      <c r="QNH150" s="700"/>
      <c r="QNI150" s="700"/>
      <c r="QNJ150" s="700"/>
      <c r="QNK150" s="700"/>
      <c r="QNL150" s="700"/>
      <c r="QNM150" s="700"/>
      <c r="QNN150" s="700"/>
      <c r="QNO150" s="700"/>
      <c r="QNP150" s="700"/>
      <c r="QNQ150" s="700"/>
      <c r="QNR150" s="700"/>
      <c r="QNS150" s="700"/>
      <c r="QNT150" s="700"/>
      <c r="QNU150" s="700"/>
      <c r="QNV150" s="700"/>
      <c r="QNW150" s="700"/>
      <c r="QNX150" s="700"/>
      <c r="QNY150" s="700"/>
      <c r="QNZ150" s="700"/>
      <c r="QOA150" s="700"/>
      <c r="QOB150" s="700"/>
      <c r="QOC150" s="700"/>
      <c r="QOD150" s="700"/>
      <c r="QOE150" s="700"/>
      <c r="QOF150" s="700"/>
      <c r="QOG150" s="700"/>
      <c r="QOH150" s="700"/>
      <c r="QOI150" s="700"/>
      <c r="QOJ150" s="700"/>
      <c r="QOK150" s="700"/>
      <c r="QOL150" s="700"/>
      <c r="QOM150" s="700"/>
      <c r="QON150" s="700"/>
      <c r="QOO150" s="700"/>
      <c r="QOP150" s="700"/>
      <c r="QOQ150" s="700"/>
      <c r="QOR150" s="700"/>
      <c r="QOS150" s="700"/>
      <c r="QOT150" s="700"/>
      <c r="QOU150" s="700"/>
      <c r="QOV150" s="700"/>
      <c r="QOW150" s="700"/>
      <c r="QOX150" s="700"/>
      <c r="QOY150" s="700"/>
      <c r="QOZ150" s="700"/>
      <c r="QPA150" s="700"/>
      <c r="QPB150" s="700"/>
      <c r="QPC150" s="700"/>
      <c r="QPD150" s="700"/>
      <c r="QPE150" s="700"/>
      <c r="QPF150" s="700"/>
      <c r="QPG150" s="700"/>
      <c r="QPH150" s="700"/>
      <c r="QPI150" s="700"/>
      <c r="QPJ150" s="700"/>
      <c r="QPK150" s="700"/>
      <c r="QPL150" s="700"/>
      <c r="QPM150" s="700"/>
      <c r="QPN150" s="700"/>
      <c r="QPO150" s="700"/>
      <c r="QPP150" s="700"/>
      <c r="QPQ150" s="700"/>
      <c r="QPR150" s="700"/>
      <c r="QPS150" s="700"/>
      <c r="QPT150" s="700"/>
      <c r="QPU150" s="700"/>
      <c r="QPV150" s="700"/>
      <c r="QPW150" s="700"/>
      <c r="QPX150" s="700"/>
      <c r="QPY150" s="700"/>
      <c r="QPZ150" s="700"/>
      <c r="QQA150" s="700"/>
      <c r="QQB150" s="700"/>
      <c r="QQC150" s="700"/>
      <c r="QQD150" s="700"/>
      <c r="QQE150" s="700"/>
      <c r="QQF150" s="700"/>
      <c r="QQG150" s="700"/>
      <c r="QQH150" s="700"/>
      <c r="QQI150" s="700"/>
      <c r="QQJ150" s="700"/>
      <c r="QQK150" s="700"/>
      <c r="QQL150" s="700"/>
      <c r="QQM150" s="700"/>
      <c r="QQN150" s="700"/>
      <c r="QQO150" s="700"/>
      <c r="QQP150" s="700"/>
      <c r="QQQ150" s="700"/>
      <c r="QQR150" s="700"/>
      <c r="QQS150" s="700"/>
      <c r="QQT150" s="700"/>
      <c r="QQU150" s="700"/>
      <c r="QQV150" s="700"/>
      <c r="QQW150" s="700"/>
      <c r="QQX150" s="700"/>
      <c r="QQY150" s="700"/>
      <c r="QQZ150" s="700"/>
      <c r="QRA150" s="700"/>
      <c r="QRB150" s="700"/>
      <c r="QRC150" s="700"/>
      <c r="QRD150" s="700"/>
      <c r="QRE150" s="700"/>
      <c r="QRF150" s="700"/>
      <c r="QRG150" s="700"/>
      <c r="QRH150" s="700"/>
      <c r="QRI150" s="700"/>
      <c r="QRJ150" s="700"/>
      <c r="QRK150" s="700"/>
      <c r="QRL150" s="700"/>
      <c r="QRM150" s="700"/>
      <c r="QRN150" s="700"/>
      <c r="QRO150" s="700"/>
      <c r="QRP150" s="700"/>
      <c r="QRQ150" s="700"/>
      <c r="QRR150" s="700"/>
      <c r="QRS150" s="700"/>
      <c r="QRT150" s="700"/>
      <c r="QRU150" s="700"/>
      <c r="QRV150" s="700"/>
      <c r="QRW150" s="700"/>
      <c r="QRX150" s="700"/>
      <c r="QRY150" s="700"/>
      <c r="QRZ150" s="700"/>
      <c r="QSA150" s="700"/>
      <c r="QSB150" s="700"/>
      <c r="QSC150" s="700"/>
      <c r="QSD150" s="700"/>
      <c r="QSE150" s="700"/>
      <c r="QSF150" s="700"/>
      <c r="QSG150" s="700"/>
      <c r="QSH150" s="700"/>
      <c r="QSI150" s="700"/>
      <c r="QSJ150" s="700"/>
      <c r="QSK150" s="700"/>
      <c r="QSL150" s="700"/>
      <c r="QSM150" s="700"/>
      <c r="QSN150" s="700"/>
      <c r="QSO150" s="700"/>
      <c r="QSP150" s="700"/>
      <c r="QSQ150" s="700"/>
      <c r="QSR150" s="700"/>
      <c r="QSS150" s="700"/>
      <c r="QST150" s="700"/>
      <c r="QSU150" s="700"/>
      <c r="QSV150" s="700"/>
      <c r="QSW150" s="700"/>
      <c r="QSX150" s="700"/>
      <c r="QSY150" s="700"/>
      <c r="QSZ150" s="700"/>
      <c r="QTA150" s="700"/>
      <c r="QTB150" s="700"/>
      <c r="QTC150" s="700"/>
      <c r="QTD150" s="700"/>
      <c r="QTE150" s="700"/>
      <c r="QTF150" s="700"/>
      <c r="QTG150" s="700"/>
      <c r="QTH150" s="700"/>
      <c r="QTI150" s="700"/>
      <c r="QTJ150" s="700"/>
      <c r="QTK150" s="700"/>
      <c r="QTL150" s="700"/>
      <c r="QTM150" s="700"/>
      <c r="QTN150" s="700"/>
      <c r="QTO150" s="700"/>
      <c r="QTP150" s="700"/>
      <c r="QTQ150" s="700"/>
      <c r="QTR150" s="700"/>
      <c r="QTS150" s="700"/>
      <c r="QTT150" s="700"/>
      <c r="QTU150" s="700"/>
      <c r="QTV150" s="700"/>
      <c r="QTW150" s="700"/>
      <c r="QTX150" s="700"/>
      <c r="QTY150" s="700"/>
      <c r="QTZ150" s="700"/>
      <c r="QUA150" s="700"/>
      <c r="QUB150" s="700"/>
      <c r="QUC150" s="700"/>
      <c r="QUD150" s="700"/>
      <c r="QUE150" s="700"/>
      <c r="QUF150" s="700"/>
      <c r="QUG150" s="700"/>
      <c r="QUH150" s="700"/>
      <c r="QUI150" s="700"/>
      <c r="QUJ150" s="700"/>
      <c r="QUK150" s="700"/>
      <c r="QUL150" s="700"/>
      <c r="QUM150" s="700"/>
      <c r="QUN150" s="700"/>
      <c r="QUO150" s="700"/>
      <c r="QUP150" s="700"/>
      <c r="QUQ150" s="700"/>
      <c r="QUR150" s="700"/>
      <c r="QUS150" s="700"/>
      <c r="QUT150" s="700"/>
      <c r="QUU150" s="700"/>
      <c r="QUV150" s="700"/>
      <c r="QUW150" s="700"/>
      <c r="QUX150" s="700"/>
      <c r="QUY150" s="700"/>
      <c r="QUZ150" s="700"/>
      <c r="QVA150" s="700"/>
      <c r="QVB150" s="700"/>
      <c r="QVC150" s="700"/>
      <c r="QVD150" s="700"/>
      <c r="QVE150" s="700"/>
      <c r="QVF150" s="700"/>
      <c r="QVG150" s="700"/>
      <c r="QVH150" s="700"/>
      <c r="QVI150" s="700"/>
      <c r="QVJ150" s="700"/>
      <c r="QVK150" s="700"/>
      <c r="QVL150" s="700"/>
      <c r="QVM150" s="700"/>
      <c r="QVN150" s="700"/>
      <c r="QVO150" s="700"/>
      <c r="QVP150" s="700"/>
      <c r="QVQ150" s="700"/>
      <c r="QVR150" s="700"/>
      <c r="QVS150" s="700"/>
      <c r="QVT150" s="700"/>
      <c r="QVU150" s="700"/>
      <c r="QVV150" s="700"/>
      <c r="QVW150" s="700"/>
      <c r="QVX150" s="700"/>
      <c r="QVY150" s="700"/>
      <c r="QVZ150" s="700"/>
      <c r="QWA150" s="700"/>
      <c r="QWB150" s="700"/>
      <c r="QWC150" s="700"/>
      <c r="QWD150" s="700"/>
      <c r="QWE150" s="700"/>
      <c r="QWF150" s="700"/>
      <c r="QWG150" s="700"/>
      <c r="QWH150" s="700"/>
      <c r="QWI150" s="700"/>
      <c r="QWJ150" s="700"/>
      <c r="QWK150" s="700"/>
      <c r="QWL150" s="700"/>
      <c r="QWM150" s="700"/>
      <c r="QWN150" s="700"/>
      <c r="QWO150" s="700"/>
      <c r="QWP150" s="700"/>
      <c r="QWQ150" s="700"/>
      <c r="QWR150" s="700"/>
      <c r="QWS150" s="700"/>
      <c r="QWT150" s="700"/>
      <c r="QWU150" s="700"/>
      <c r="QWV150" s="700"/>
      <c r="QWW150" s="700"/>
      <c r="QWX150" s="700"/>
      <c r="QWY150" s="700"/>
      <c r="QWZ150" s="700"/>
      <c r="QXA150" s="700"/>
      <c r="QXB150" s="700"/>
      <c r="QXC150" s="700"/>
      <c r="QXD150" s="700"/>
      <c r="QXE150" s="700"/>
      <c r="QXF150" s="700"/>
      <c r="QXG150" s="700"/>
      <c r="QXH150" s="700"/>
      <c r="QXI150" s="700"/>
      <c r="QXJ150" s="700"/>
      <c r="QXK150" s="700"/>
      <c r="QXL150" s="700"/>
      <c r="QXM150" s="700"/>
      <c r="QXN150" s="700"/>
      <c r="QXO150" s="700"/>
      <c r="QXP150" s="700"/>
      <c r="QXQ150" s="700"/>
      <c r="QXR150" s="700"/>
      <c r="QXS150" s="700"/>
      <c r="QXT150" s="700"/>
      <c r="QXU150" s="700"/>
      <c r="QXV150" s="700"/>
      <c r="QXW150" s="700"/>
      <c r="QXX150" s="700"/>
      <c r="QXY150" s="700"/>
      <c r="QXZ150" s="700"/>
      <c r="QYA150" s="700"/>
      <c r="QYB150" s="700"/>
      <c r="QYC150" s="700"/>
      <c r="QYD150" s="700"/>
      <c r="QYE150" s="700"/>
      <c r="QYF150" s="700"/>
      <c r="QYG150" s="700"/>
      <c r="QYH150" s="700"/>
      <c r="QYI150" s="700"/>
      <c r="QYJ150" s="700"/>
      <c r="QYK150" s="700"/>
      <c r="QYL150" s="700"/>
      <c r="QYM150" s="700"/>
      <c r="QYN150" s="700"/>
      <c r="QYO150" s="700"/>
      <c r="QYP150" s="700"/>
      <c r="QYQ150" s="700"/>
      <c r="QYR150" s="700"/>
      <c r="QYS150" s="700"/>
      <c r="QYT150" s="700"/>
      <c r="QYU150" s="700"/>
      <c r="QYV150" s="700"/>
      <c r="QYW150" s="700"/>
      <c r="QYX150" s="700"/>
      <c r="QYY150" s="700"/>
      <c r="QYZ150" s="700"/>
      <c r="QZA150" s="700"/>
      <c r="QZB150" s="700"/>
      <c r="QZC150" s="700"/>
      <c r="QZD150" s="700"/>
      <c r="QZE150" s="700"/>
      <c r="QZF150" s="700"/>
      <c r="QZG150" s="700"/>
      <c r="QZH150" s="700"/>
      <c r="QZI150" s="700"/>
      <c r="QZJ150" s="700"/>
      <c r="QZK150" s="700"/>
      <c r="QZL150" s="700"/>
      <c r="QZM150" s="700"/>
      <c r="QZN150" s="700"/>
      <c r="QZO150" s="700"/>
      <c r="QZP150" s="700"/>
      <c r="QZQ150" s="700"/>
      <c r="QZR150" s="700"/>
      <c r="QZS150" s="700"/>
      <c r="QZT150" s="700"/>
      <c r="QZU150" s="700"/>
      <c r="QZV150" s="700"/>
      <c r="QZW150" s="700"/>
      <c r="QZX150" s="700"/>
      <c r="QZY150" s="700"/>
      <c r="QZZ150" s="700"/>
      <c r="RAA150" s="700"/>
      <c r="RAB150" s="700"/>
      <c r="RAC150" s="700"/>
      <c r="RAD150" s="700"/>
      <c r="RAE150" s="700"/>
      <c r="RAF150" s="700"/>
      <c r="RAG150" s="700"/>
      <c r="RAH150" s="700"/>
      <c r="RAI150" s="700"/>
      <c r="RAJ150" s="700"/>
      <c r="RAK150" s="700"/>
      <c r="RAL150" s="700"/>
      <c r="RAM150" s="700"/>
      <c r="RAN150" s="700"/>
      <c r="RAO150" s="700"/>
      <c r="RAP150" s="700"/>
      <c r="RAQ150" s="700"/>
      <c r="RAR150" s="700"/>
      <c r="RAS150" s="700"/>
      <c r="RAT150" s="700"/>
      <c r="RAU150" s="700"/>
      <c r="RAV150" s="700"/>
      <c r="RAW150" s="700"/>
      <c r="RAX150" s="700"/>
      <c r="RAY150" s="700"/>
      <c r="RAZ150" s="700"/>
      <c r="RBA150" s="700"/>
      <c r="RBB150" s="700"/>
      <c r="RBC150" s="700"/>
      <c r="RBD150" s="700"/>
      <c r="RBE150" s="700"/>
      <c r="RBF150" s="700"/>
      <c r="RBG150" s="700"/>
      <c r="RBH150" s="700"/>
      <c r="RBI150" s="700"/>
      <c r="RBJ150" s="700"/>
      <c r="RBK150" s="700"/>
      <c r="RBL150" s="700"/>
      <c r="RBM150" s="700"/>
      <c r="RBN150" s="700"/>
      <c r="RBO150" s="700"/>
      <c r="RBP150" s="700"/>
      <c r="RBQ150" s="700"/>
      <c r="RBR150" s="700"/>
      <c r="RBS150" s="700"/>
      <c r="RBT150" s="700"/>
      <c r="RBU150" s="700"/>
      <c r="RBV150" s="700"/>
      <c r="RBW150" s="700"/>
      <c r="RBX150" s="700"/>
      <c r="RBY150" s="700"/>
      <c r="RBZ150" s="700"/>
      <c r="RCA150" s="700"/>
      <c r="RCB150" s="700"/>
      <c r="RCC150" s="700"/>
      <c r="RCD150" s="700"/>
      <c r="RCE150" s="700"/>
      <c r="RCF150" s="700"/>
      <c r="RCG150" s="700"/>
      <c r="RCH150" s="700"/>
      <c r="RCI150" s="700"/>
      <c r="RCJ150" s="700"/>
      <c r="RCK150" s="700"/>
      <c r="RCL150" s="700"/>
      <c r="RCM150" s="700"/>
      <c r="RCN150" s="700"/>
      <c r="RCO150" s="700"/>
      <c r="RCP150" s="700"/>
      <c r="RCQ150" s="700"/>
      <c r="RCR150" s="700"/>
      <c r="RCS150" s="700"/>
      <c r="RCT150" s="700"/>
      <c r="RCU150" s="700"/>
      <c r="RCV150" s="700"/>
      <c r="RCW150" s="700"/>
      <c r="RCX150" s="700"/>
      <c r="RCY150" s="700"/>
      <c r="RCZ150" s="700"/>
      <c r="RDA150" s="700"/>
      <c r="RDB150" s="700"/>
      <c r="RDC150" s="700"/>
      <c r="RDD150" s="700"/>
      <c r="RDE150" s="700"/>
      <c r="RDF150" s="700"/>
      <c r="RDG150" s="700"/>
      <c r="RDH150" s="700"/>
      <c r="RDI150" s="700"/>
      <c r="RDJ150" s="700"/>
      <c r="RDK150" s="700"/>
      <c r="RDL150" s="700"/>
      <c r="RDM150" s="700"/>
      <c r="RDN150" s="700"/>
      <c r="RDO150" s="700"/>
      <c r="RDP150" s="700"/>
      <c r="RDQ150" s="700"/>
      <c r="RDR150" s="700"/>
      <c r="RDS150" s="700"/>
      <c r="RDT150" s="700"/>
      <c r="RDU150" s="700"/>
      <c r="RDV150" s="700"/>
      <c r="RDW150" s="700"/>
      <c r="RDX150" s="700"/>
      <c r="RDY150" s="700"/>
      <c r="RDZ150" s="700"/>
      <c r="REA150" s="700"/>
      <c r="REB150" s="700"/>
      <c r="REC150" s="700"/>
      <c r="RED150" s="700"/>
      <c r="REE150" s="700"/>
      <c r="REF150" s="700"/>
      <c r="REG150" s="700"/>
      <c r="REH150" s="700"/>
      <c r="REI150" s="700"/>
      <c r="REJ150" s="700"/>
      <c r="REK150" s="700"/>
      <c r="REL150" s="700"/>
      <c r="REM150" s="700"/>
      <c r="REN150" s="700"/>
      <c r="REO150" s="700"/>
      <c r="REP150" s="700"/>
      <c r="REQ150" s="700"/>
      <c r="RER150" s="700"/>
      <c r="RES150" s="700"/>
      <c r="RET150" s="700"/>
      <c r="REU150" s="700"/>
      <c r="REV150" s="700"/>
      <c r="REW150" s="700"/>
      <c r="REX150" s="700"/>
      <c r="REY150" s="700"/>
      <c r="REZ150" s="700"/>
      <c r="RFA150" s="700"/>
      <c r="RFB150" s="700"/>
      <c r="RFC150" s="700"/>
      <c r="RFD150" s="700"/>
      <c r="RFE150" s="700"/>
      <c r="RFF150" s="700"/>
      <c r="RFG150" s="700"/>
      <c r="RFH150" s="700"/>
      <c r="RFI150" s="700"/>
      <c r="RFJ150" s="700"/>
      <c r="RFK150" s="700"/>
      <c r="RFL150" s="700"/>
      <c r="RFM150" s="700"/>
      <c r="RFN150" s="700"/>
      <c r="RFO150" s="700"/>
      <c r="RFP150" s="700"/>
      <c r="RFQ150" s="700"/>
      <c r="RFR150" s="700"/>
      <c r="RFS150" s="700"/>
      <c r="RFT150" s="700"/>
      <c r="RFU150" s="700"/>
      <c r="RFV150" s="700"/>
      <c r="RFW150" s="700"/>
      <c r="RFX150" s="700"/>
      <c r="RFY150" s="700"/>
      <c r="RFZ150" s="700"/>
      <c r="RGA150" s="700"/>
      <c r="RGB150" s="700"/>
      <c r="RGC150" s="700"/>
      <c r="RGD150" s="700"/>
      <c r="RGE150" s="700"/>
      <c r="RGF150" s="700"/>
      <c r="RGG150" s="700"/>
      <c r="RGH150" s="700"/>
      <c r="RGI150" s="700"/>
      <c r="RGJ150" s="700"/>
      <c r="RGK150" s="700"/>
      <c r="RGL150" s="700"/>
      <c r="RGM150" s="700"/>
      <c r="RGN150" s="700"/>
      <c r="RGO150" s="700"/>
      <c r="RGP150" s="700"/>
      <c r="RGQ150" s="700"/>
      <c r="RGR150" s="700"/>
      <c r="RGS150" s="700"/>
      <c r="RGT150" s="700"/>
      <c r="RGU150" s="700"/>
      <c r="RGV150" s="700"/>
      <c r="RGW150" s="700"/>
      <c r="RGX150" s="700"/>
      <c r="RGY150" s="700"/>
      <c r="RGZ150" s="700"/>
      <c r="RHA150" s="700"/>
      <c r="RHB150" s="700"/>
      <c r="RHC150" s="700"/>
      <c r="RHD150" s="700"/>
      <c r="RHE150" s="700"/>
      <c r="RHF150" s="700"/>
      <c r="RHG150" s="700"/>
      <c r="RHH150" s="700"/>
      <c r="RHI150" s="700"/>
      <c r="RHJ150" s="700"/>
      <c r="RHK150" s="700"/>
      <c r="RHL150" s="700"/>
      <c r="RHM150" s="700"/>
      <c r="RHN150" s="700"/>
      <c r="RHO150" s="700"/>
      <c r="RHP150" s="700"/>
      <c r="RHQ150" s="700"/>
      <c r="RHR150" s="700"/>
      <c r="RHS150" s="700"/>
      <c r="RHT150" s="700"/>
      <c r="RHU150" s="700"/>
      <c r="RHV150" s="700"/>
      <c r="RHW150" s="700"/>
      <c r="RHX150" s="700"/>
      <c r="RHY150" s="700"/>
      <c r="RHZ150" s="700"/>
      <c r="RIA150" s="700"/>
      <c r="RIB150" s="700"/>
      <c r="RIC150" s="700"/>
      <c r="RID150" s="700"/>
      <c r="RIE150" s="700"/>
      <c r="RIF150" s="700"/>
      <c r="RIG150" s="700"/>
      <c r="RIH150" s="700"/>
      <c r="RII150" s="700"/>
      <c r="RIJ150" s="700"/>
      <c r="RIK150" s="700"/>
      <c r="RIL150" s="700"/>
      <c r="RIM150" s="700"/>
      <c r="RIN150" s="700"/>
      <c r="RIO150" s="700"/>
      <c r="RIP150" s="700"/>
      <c r="RIQ150" s="700"/>
      <c r="RIR150" s="700"/>
      <c r="RIS150" s="700"/>
      <c r="RIT150" s="700"/>
      <c r="RIU150" s="700"/>
      <c r="RIV150" s="700"/>
      <c r="RIW150" s="700"/>
      <c r="RIX150" s="700"/>
      <c r="RIY150" s="700"/>
      <c r="RIZ150" s="700"/>
      <c r="RJA150" s="700"/>
      <c r="RJB150" s="700"/>
      <c r="RJC150" s="700"/>
      <c r="RJD150" s="700"/>
      <c r="RJE150" s="700"/>
      <c r="RJF150" s="700"/>
      <c r="RJG150" s="700"/>
      <c r="RJH150" s="700"/>
      <c r="RJI150" s="700"/>
      <c r="RJJ150" s="700"/>
      <c r="RJK150" s="700"/>
      <c r="RJL150" s="700"/>
      <c r="RJM150" s="700"/>
      <c r="RJN150" s="700"/>
      <c r="RJO150" s="700"/>
      <c r="RJP150" s="700"/>
      <c r="RJQ150" s="700"/>
      <c r="RJR150" s="700"/>
      <c r="RJS150" s="700"/>
      <c r="RJT150" s="700"/>
      <c r="RJU150" s="700"/>
      <c r="RJV150" s="700"/>
      <c r="RJW150" s="700"/>
      <c r="RJX150" s="700"/>
      <c r="RJY150" s="700"/>
      <c r="RJZ150" s="700"/>
      <c r="RKA150" s="700"/>
      <c r="RKB150" s="700"/>
      <c r="RKC150" s="700"/>
      <c r="RKD150" s="700"/>
      <c r="RKE150" s="700"/>
      <c r="RKF150" s="700"/>
      <c r="RKG150" s="700"/>
      <c r="RKH150" s="700"/>
      <c r="RKI150" s="700"/>
      <c r="RKJ150" s="700"/>
      <c r="RKK150" s="700"/>
      <c r="RKL150" s="700"/>
      <c r="RKM150" s="700"/>
      <c r="RKN150" s="700"/>
      <c r="RKO150" s="700"/>
      <c r="RKP150" s="700"/>
      <c r="RKQ150" s="700"/>
      <c r="RKR150" s="700"/>
      <c r="RKS150" s="700"/>
      <c r="RKT150" s="700"/>
      <c r="RKU150" s="700"/>
      <c r="RKV150" s="700"/>
      <c r="RKW150" s="700"/>
      <c r="RKX150" s="700"/>
      <c r="RKY150" s="700"/>
      <c r="RKZ150" s="700"/>
      <c r="RLA150" s="700"/>
      <c r="RLB150" s="700"/>
      <c r="RLC150" s="700"/>
      <c r="RLD150" s="700"/>
      <c r="RLE150" s="700"/>
      <c r="RLF150" s="700"/>
      <c r="RLG150" s="700"/>
      <c r="RLH150" s="700"/>
      <c r="RLI150" s="700"/>
      <c r="RLJ150" s="700"/>
      <c r="RLK150" s="700"/>
      <c r="RLL150" s="700"/>
      <c r="RLM150" s="700"/>
      <c r="RLN150" s="700"/>
      <c r="RLO150" s="700"/>
      <c r="RLP150" s="700"/>
      <c r="RLQ150" s="700"/>
      <c r="RLR150" s="700"/>
      <c r="RLS150" s="700"/>
      <c r="RLT150" s="700"/>
      <c r="RLU150" s="700"/>
      <c r="RLV150" s="700"/>
      <c r="RLW150" s="700"/>
      <c r="RLX150" s="700"/>
      <c r="RLY150" s="700"/>
      <c r="RLZ150" s="700"/>
      <c r="RMA150" s="700"/>
      <c r="RMB150" s="700"/>
      <c r="RMC150" s="700"/>
      <c r="RMD150" s="700"/>
      <c r="RME150" s="700"/>
      <c r="RMF150" s="700"/>
      <c r="RMG150" s="700"/>
      <c r="RMH150" s="700"/>
      <c r="RMI150" s="700"/>
      <c r="RMJ150" s="700"/>
      <c r="RMK150" s="700"/>
      <c r="RML150" s="700"/>
      <c r="RMM150" s="700"/>
      <c r="RMN150" s="700"/>
      <c r="RMO150" s="700"/>
      <c r="RMP150" s="700"/>
      <c r="RMQ150" s="700"/>
      <c r="RMR150" s="700"/>
      <c r="RMS150" s="700"/>
      <c r="RMT150" s="700"/>
      <c r="RMU150" s="700"/>
      <c r="RMV150" s="700"/>
      <c r="RMW150" s="700"/>
      <c r="RMX150" s="700"/>
      <c r="RMY150" s="700"/>
      <c r="RMZ150" s="700"/>
      <c r="RNA150" s="700"/>
      <c r="RNB150" s="700"/>
      <c r="RNC150" s="700"/>
      <c r="RND150" s="700"/>
      <c r="RNE150" s="700"/>
      <c r="RNF150" s="700"/>
      <c r="RNG150" s="700"/>
      <c r="RNH150" s="700"/>
      <c r="RNI150" s="700"/>
      <c r="RNJ150" s="700"/>
      <c r="RNK150" s="700"/>
      <c r="RNL150" s="700"/>
      <c r="RNM150" s="700"/>
      <c r="RNN150" s="700"/>
      <c r="RNO150" s="700"/>
      <c r="RNP150" s="700"/>
      <c r="RNQ150" s="700"/>
      <c r="RNR150" s="700"/>
      <c r="RNS150" s="700"/>
      <c r="RNT150" s="700"/>
      <c r="RNU150" s="700"/>
      <c r="RNV150" s="700"/>
      <c r="RNW150" s="700"/>
      <c r="RNX150" s="700"/>
      <c r="RNY150" s="700"/>
      <c r="RNZ150" s="700"/>
      <c r="ROA150" s="700"/>
      <c r="ROB150" s="700"/>
      <c r="ROC150" s="700"/>
      <c r="ROD150" s="700"/>
      <c r="ROE150" s="700"/>
      <c r="ROF150" s="700"/>
      <c r="ROG150" s="700"/>
      <c r="ROH150" s="700"/>
      <c r="ROI150" s="700"/>
      <c r="ROJ150" s="700"/>
      <c r="ROK150" s="700"/>
      <c r="ROL150" s="700"/>
      <c r="ROM150" s="700"/>
      <c r="RON150" s="700"/>
      <c r="ROO150" s="700"/>
      <c r="ROP150" s="700"/>
      <c r="ROQ150" s="700"/>
      <c r="ROR150" s="700"/>
      <c r="ROS150" s="700"/>
      <c r="ROT150" s="700"/>
      <c r="ROU150" s="700"/>
      <c r="ROV150" s="700"/>
      <c r="ROW150" s="700"/>
      <c r="ROX150" s="700"/>
      <c r="ROY150" s="700"/>
      <c r="ROZ150" s="700"/>
      <c r="RPA150" s="700"/>
      <c r="RPB150" s="700"/>
      <c r="RPC150" s="700"/>
      <c r="RPD150" s="700"/>
      <c r="RPE150" s="700"/>
      <c r="RPF150" s="700"/>
      <c r="RPG150" s="700"/>
      <c r="RPH150" s="700"/>
      <c r="RPI150" s="700"/>
      <c r="RPJ150" s="700"/>
      <c r="RPK150" s="700"/>
      <c r="RPL150" s="700"/>
      <c r="RPM150" s="700"/>
      <c r="RPN150" s="700"/>
      <c r="RPO150" s="700"/>
      <c r="RPP150" s="700"/>
      <c r="RPQ150" s="700"/>
      <c r="RPR150" s="700"/>
      <c r="RPS150" s="700"/>
      <c r="RPT150" s="700"/>
      <c r="RPU150" s="700"/>
      <c r="RPV150" s="700"/>
      <c r="RPW150" s="700"/>
      <c r="RPX150" s="700"/>
      <c r="RPY150" s="700"/>
      <c r="RPZ150" s="700"/>
      <c r="RQA150" s="700"/>
      <c r="RQB150" s="700"/>
      <c r="RQC150" s="700"/>
      <c r="RQD150" s="700"/>
      <c r="RQE150" s="700"/>
      <c r="RQF150" s="700"/>
      <c r="RQG150" s="700"/>
      <c r="RQH150" s="700"/>
      <c r="RQI150" s="700"/>
      <c r="RQJ150" s="700"/>
      <c r="RQK150" s="700"/>
      <c r="RQL150" s="700"/>
      <c r="RQM150" s="700"/>
      <c r="RQN150" s="700"/>
      <c r="RQO150" s="700"/>
      <c r="RQP150" s="700"/>
      <c r="RQQ150" s="700"/>
      <c r="RQR150" s="700"/>
      <c r="RQS150" s="700"/>
      <c r="RQT150" s="700"/>
      <c r="RQU150" s="700"/>
      <c r="RQV150" s="700"/>
      <c r="RQW150" s="700"/>
      <c r="RQX150" s="700"/>
      <c r="RQY150" s="700"/>
      <c r="RQZ150" s="700"/>
      <c r="RRA150" s="700"/>
      <c r="RRB150" s="700"/>
      <c r="RRC150" s="700"/>
      <c r="RRD150" s="700"/>
      <c r="RRE150" s="700"/>
      <c r="RRF150" s="700"/>
      <c r="RRG150" s="700"/>
      <c r="RRH150" s="700"/>
      <c r="RRI150" s="700"/>
      <c r="RRJ150" s="700"/>
      <c r="RRK150" s="700"/>
      <c r="RRL150" s="700"/>
      <c r="RRM150" s="700"/>
      <c r="RRN150" s="700"/>
      <c r="RRO150" s="700"/>
      <c r="RRP150" s="700"/>
      <c r="RRQ150" s="700"/>
      <c r="RRR150" s="700"/>
      <c r="RRS150" s="700"/>
      <c r="RRT150" s="700"/>
      <c r="RRU150" s="700"/>
      <c r="RRV150" s="700"/>
      <c r="RRW150" s="700"/>
      <c r="RRX150" s="700"/>
      <c r="RRY150" s="700"/>
      <c r="RRZ150" s="700"/>
      <c r="RSA150" s="700"/>
      <c r="RSB150" s="700"/>
      <c r="RSC150" s="700"/>
      <c r="RSD150" s="700"/>
      <c r="RSE150" s="700"/>
      <c r="RSF150" s="700"/>
      <c r="RSG150" s="700"/>
      <c r="RSH150" s="700"/>
      <c r="RSI150" s="700"/>
      <c r="RSJ150" s="700"/>
      <c r="RSK150" s="700"/>
      <c r="RSL150" s="700"/>
      <c r="RSM150" s="700"/>
      <c r="RSN150" s="700"/>
      <c r="RSO150" s="700"/>
      <c r="RSP150" s="700"/>
      <c r="RSQ150" s="700"/>
      <c r="RSR150" s="700"/>
      <c r="RSS150" s="700"/>
      <c r="RST150" s="700"/>
      <c r="RSU150" s="700"/>
      <c r="RSV150" s="700"/>
      <c r="RSW150" s="700"/>
      <c r="RSX150" s="700"/>
      <c r="RSY150" s="700"/>
      <c r="RSZ150" s="700"/>
      <c r="RTA150" s="700"/>
      <c r="RTB150" s="700"/>
      <c r="RTC150" s="700"/>
      <c r="RTD150" s="700"/>
      <c r="RTE150" s="700"/>
      <c r="RTF150" s="700"/>
      <c r="RTG150" s="700"/>
      <c r="RTH150" s="700"/>
      <c r="RTI150" s="700"/>
      <c r="RTJ150" s="700"/>
      <c r="RTK150" s="700"/>
      <c r="RTL150" s="700"/>
      <c r="RTM150" s="700"/>
      <c r="RTN150" s="700"/>
      <c r="RTO150" s="700"/>
      <c r="RTP150" s="700"/>
      <c r="RTQ150" s="700"/>
      <c r="RTR150" s="700"/>
      <c r="RTS150" s="700"/>
      <c r="RTT150" s="700"/>
      <c r="RTU150" s="700"/>
      <c r="RTV150" s="700"/>
      <c r="RTW150" s="700"/>
      <c r="RTX150" s="700"/>
      <c r="RTY150" s="700"/>
      <c r="RTZ150" s="700"/>
      <c r="RUA150" s="700"/>
      <c r="RUB150" s="700"/>
      <c r="RUC150" s="700"/>
      <c r="RUD150" s="700"/>
      <c r="RUE150" s="700"/>
      <c r="RUF150" s="700"/>
      <c r="RUG150" s="700"/>
      <c r="RUH150" s="700"/>
      <c r="RUI150" s="700"/>
      <c r="RUJ150" s="700"/>
      <c r="RUK150" s="700"/>
      <c r="RUL150" s="700"/>
      <c r="RUM150" s="700"/>
      <c r="RUN150" s="700"/>
      <c r="RUO150" s="700"/>
      <c r="RUP150" s="700"/>
      <c r="RUQ150" s="700"/>
      <c r="RUR150" s="700"/>
      <c r="RUS150" s="700"/>
      <c r="RUT150" s="700"/>
      <c r="RUU150" s="700"/>
      <c r="RUV150" s="700"/>
      <c r="RUW150" s="700"/>
      <c r="RUX150" s="700"/>
      <c r="RUY150" s="700"/>
      <c r="RUZ150" s="700"/>
      <c r="RVA150" s="700"/>
      <c r="RVB150" s="700"/>
      <c r="RVC150" s="700"/>
      <c r="RVD150" s="700"/>
      <c r="RVE150" s="700"/>
      <c r="RVF150" s="700"/>
      <c r="RVG150" s="700"/>
      <c r="RVH150" s="700"/>
      <c r="RVI150" s="700"/>
      <c r="RVJ150" s="700"/>
      <c r="RVK150" s="700"/>
      <c r="RVL150" s="700"/>
      <c r="RVM150" s="700"/>
      <c r="RVN150" s="700"/>
      <c r="RVO150" s="700"/>
      <c r="RVP150" s="700"/>
      <c r="RVQ150" s="700"/>
      <c r="RVR150" s="700"/>
      <c r="RVS150" s="700"/>
      <c r="RVT150" s="700"/>
      <c r="RVU150" s="700"/>
      <c r="RVV150" s="700"/>
      <c r="RVW150" s="700"/>
      <c r="RVX150" s="700"/>
      <c r="RVY150" s="700"/>
      <c r="RVZ150" s="700"/>
      <c r="RWA150" s="700"/>
      <c r="RWB150" s="700"/>
      <c r="RWC150" s="700"/>
      <c r="RWD150" s="700"/>
      <c r="RWE150" s="700"/>
      <c r="RWF150" s="700"/>
      <c r="RWG150" s="700"/>
      <c r="RWH150" s="700"/>
      <c r="RWI150" s="700"/>
      <c r="RWJ150" s="700"/>
      <c r="RWK150" s="700"/>
      <c r="RWL150" s="700"/>
      <c r="RWM150" s="700"/>
      <c r="RWN150" s="700"/>
      <c r="RWO150" s="700"/>
      <c r="RWP150" s="700"/>
      <c r="RWQ150" s="700"/>
      <c r="RWR150" s="700"/>
      <c r="RWS150" s="700"/>
      <c r="RWT150" s="700"/>
      <c r="RWU150" s="700"/>
      <c r="RWV150" s="700"/>
      <c r="RWW150" s="700"/>
      <c r="RWX150" s="700"/>
      <c r="RWY150" s="700"/>
      <c r="RWZ150" s="700"/>
      <c r="RXA150" s="700"/>
      <c r="RXB150" s="700"/>
      <c r="RXC150" s="700"/>
      <c r="RXD150" s="700"/>
      <c r="RXE150" s="700"/>
      <c r="RXF150" s="700"/>
      <c r="RXG150" s="700"/>
      <c r="RXH150" s="700"/>
      <c r="RXI150" s="700"/>
      <c r="RXJ150" s="700"/>
      <c r="RXK150" s="700"/>
      <c r="RXL150" s="700"/>
      <c r="RXM150" s="700"/>
      <c r="RXN150" s="700"/>
      <c r="RXO150" s="700"/>
      <c r="RXP150" s="700"/>
      <c r="RXQ150" s="700"/>
      <c r="RXR150" s="700"/>
      <c r="RXS150" s="700"/>
      <c r="RXT150" s="700"/>
      <c r="RXU150" s="700"/>
      <c r="RXV150" s="700"/>
      <c r="RXW150" s="700"/>
      <c r="RXX150" s="700"/>
      <c r="RXY150" s="700"/>
      <c r="RXZ150" s="700"/>
      <c r="RYA150" s="700"/>
      <c r="RYB150" s="700"/>
      <c r="RYC150" s="700"/>
      <c r="RYD150" s="700"/>
      <c r="RYE150" s="700"/>
      <c r="RYF150" s="700"/>
      <c r="RYG150" s="700"/>
      <c r="RYH150" s="700"/>
      <c r="RYI150" s="700"/>
      <c r="RYJ150" s="700"/>
      <c r="RYK150" s="700"/>
      <c r="RYL150" s="700"/>
      <c r="RYM150" s="700"/>
      <c r="RYN150" s="700"/>
      <c r="RYO150" s="700"/>
      <c r="RYP150" s="700"/>
      <c r="RYQ150" s="700"/>
      <c r="RYR150" s="700"/>
      <c r="RYS150" s="700"/>
      <c r="RYT150" s="700"/>
      <c r="RYU150" s="700"/>
      <c r="RYV150" s="700"/>
      <c r="RYW150" s="700"/>
      <c r="RYX150" s="700"/>
      <c r="RYY150" s="700"/>
      <c r="RYZ150" s="700"/>
      <c r="RZA150" s="700"/>
      <c r="RZB150" s="700"/>
      <c r="RZC150" s="700"/>
      <c r="RZD150" s="700"/>
      <c r="RZE150" s="700"/>
      <c r="RZF150" s="700"/>
      <c r="RZG150" s="700"/>
      <c r="RZH150" s="700"/>
      <c r="RZI150" s="700"/>
      <c r="RZJ150" s="700"/>
      <c r="RZK150" s="700"/>
      <c r="RZL150" s="700"/>
      <c r="RZM150" s="700"/>
      <c r="RZN150" s="700"/>
      <c r="RZO150" s="700"/>
      <c r="RZP150" s="700"/>
      <c r="RZQ150" s="700"/>
      <c r="RZR150" s="700"/>
      <c r="RZS150" s="700"/>
      <c r="RZT150" s="700"/>
      <c r="RZU150" s="700"/>
      <c r="RZV150" s="700"/>
      <c r="RZW150" s="700"/>
      <c r="RZX150" s="700"/>
      <c r="RZY150" s="700"/>
      <c r="RZZ150" s="700"/>
      <c r="SAA150" s="700"/>
      <c r="SAB150" s="700"/>
      <c r="SAC150" s="700"/>
      <c r="SAD150" s="700"/>
      <c r="SAE150" s="700"/>
      <c r="SAF150" s="700"/>
      <c r="SAG150" s="700"/>
      <c r="SAH150" s="700"/>
      <c r="SAI150" s="700"/>
      <c r="SAJ150" s="700"/>
      <c r="SAK150" s="700"/>
      <c r="SAL150" s="700"/>
      <c r="SAM150" s="700"/>
      <c r="SAN150" s="700"/>
      <c r="SAO150" s="700"/>
      <c r="SAP150" s="700"/>
      <c r="SAQ150" s="700"/>
      <c r="SAR150" s="700"/>
      <c r="SAS150" s="700"/>
      <c r="SAT150" s="700"/>
      <c r="SAU150" s="700"/>
      <c r="SAV150" s="700"/>
      <c r="SAW150" s="700"/>
      <c r="SAX150" s="700"/>
      <c r="SAY150" s="700"/>
      <c r="SAZ150" s="700"/>
      <c r="SBA150" s="700"/>
      <c r="SBB150" s="700"/>
      <c r="SBC150" s="700"/>
      <c r="SBD150" s="700"/>
      <c r="SBE150" s="700"/>
      <c r="SBF150" s="700"/>
      <c r="SBG150" s="700"/>
      <c r="SBH150" s="700"/>
      <c r="SBI150" s="700"/>
      <c r="SBJ150" s="700"/>
      <c r="SBK150" s="700"/>
      <c r="SBL150" s="700"/>
      <c r="SBM150" s="700"/>
      <c r="SBN150" s="700"/>
      <c r="SBO150" s="700"/>
      <c r="SBP150" s="700"/>
      <c r="SBQ150" s="700"/>
      <c r="SBR150" s="700"/>
      <c r="SBS150" s="700"/>
      <c r="SBT150" s="700"/>
      <c r="SBU150" s="700"/>
      <c r="SBV150" s="700"/>
      <c r="SBW150" s="700"/>
      <c r="SBX150" s="700"/>
      <c r="SBY150" s="700"/>
      <c r="SBZ150" s="700"/>
      <c r="SCA150" s="700"/>
      <c r="SCB150" s="700"/>
      <c r="SCC150" s="700"/>
      <c r="SCD150" s="700"/>
      <c r="SCE150" s="700"/>
      <c r="SCF150" s="700"/>
      <c r="SCG150" s="700"/>
      <c r="SCH150" s="700"/>
      <c r="SCI150" s="700"/>
      <c r="SCJ150" s="700"/>
      <c r="SCK150" s="700"/>
      <c r="SCL150" s="700"/>
      <c r="SCM150" s="700"/>
      <c r="SCN150" s="700"/>
      <c r="SCO150" s="700"/>
      <c r="SCP150" s="700"/>
      <c r="SCQ150" s="700"/>
      <c r="SCR150" s="700"/>
      <c r="SCS150" s="700"/>
      <c r="SCT150" s="700"/>
      <c r="SCU150" s="700"/>
      <c r="SCV150" s="700"/>
      <c r="SCW150" s="700"/>
      <c r="SCX150" s="700"/>
      <c r="SCY150" s="700"/>
      <c r="SCZ150" s="700"/>
      <c r="SDA150" s="700"/>
      <c r="SDB150" s="700"/>
      <c r="SDC150" s="700"/>
      <c r="SDD150" s="700"/>
      <c r="SDE150" s="700"/>
      <c r="SDF150" s="700"/>
      <c r="SDG150" s="700"/>
      <c r="SDH150" s="700"/>
      <c r="SDI150" s="700"/>
      <c r="SDJ150" s="700"/>
      <c r="SDK150" s="700"/>
      <c r="SDL150" s="700"/>
      <c r="SDM150" s="700"/>
      <c r="SDN150" s="700"/>
      <c r="SDO150" s="700"/>
      <c r="SDP150" s="700"/>
      <c r="SDQ150" s="700"/>
      <c r="SDR150" s="700"/>
      <c r="SDS150" s="700"/>
      <c r="SDT150" s="700"/>
      <c r="SDU150" s="700"/>
      <c r="SDV150" s="700"/>
      <c r="SDW150" s="700"/>
      <c r="SDX150" s="700"/>
      <c r="SDY150" s="700"/>
      <c r="SDZ150" s="700"/>
      <c r="SEA150" s="700"/>
      <c r="SEB150" s="700"/>
      <c r="SEC150" s="700"/>
      <c r="SED150" s="700"/>
      <c r="SEE150" s="700"/>
      <c r="SEF150" s="700"/>
      <c r="SEG150" s="700"/>
      <c r="SEH150" s="700"/>
      <c r="SEI150" s="700"/>
      <c r="SEJ150" s="700"/>
      <c r="SEK150" s="700"/>
      <c r="SEL150" s="700"/>
      <c r="SEM150" s="700"/>
      <c r="SEN150" s="700"/>
      <c r="SEO150" s="700"/>
      <c r="SEP150" s="700"/>
      <c r="SEQ150" s="700"/>
      <c r="SER150" s="700"/>
      <c r="SES150" s="700"/>
      <c r="SET150" s="700"/>
      <c r="SEU150" s="700"/>
      <c r="SEV150" s="700"/>
      <c r="SEW150" s="700"/>
      <c r="SEX150" s="700"/>
      <c r="SEY150" s="700"/>
      <c r="SEZ150" s="700"/>
      <c r="SFA150" s="700"/>
      <c r="SFB150" s="700"/>
      <c r="SFC150" s="700"/>
      <c r="SFD150" s="700"/>
      <c r="SFE150" s="700"/>
      <c r="SFF150" s="700"/>
      <c r="SFG150" s="700"/>
      <c r="SFH150" s="700"/>
      <c r="SFI150" s="700"/>
      <c r="SFJ150" s="700"/>
      <c r="SFK150" s="700"/>
      <c r="SFL150" s="700"/>
      <c r="SFM150" s="700"/>
      <c r="SFN150" s="700"/>
      <c r="SFO150" s="700"/>
      <c r="SFP150" s="700"/>
      <c r="SFQ150" s="700"/>
      <c r="SFR150" s="700"/>
      <c r="SFS150" s="700"/>
      <c r="SFT150" s="700"/>
      <c r="SFU150" s="700"/>
      <c r="SFV150" s="700"/>
      <c r="SFW150" s="700"/>
      <c r="SFX150" s="700"/>
      <c r="SFY150" s="700"/>
      <c r="SFZ150" s="700"/>
      <c r="SGA150" s="700"/>
      <c r="SGB150" s="700"/>
      <c r="SGC150" s="700"/>
      <c r="SGD150" s="700"/>
      <c r="SGE150" s="700"/>
      <c r="SGF150" s="700"/>
      <c r="SGG150" s="700"/>
      <c r="SGH150" s="700"/>
      <c r="SGI150" s="700"/>
      <c r="SGJ150" s="700"/>
      <c r="SGK150" s="700"/>
      <c r="SGL150" s="700"/>
      <c r="SGM150" s="700"/>
      <c r="SGN150" s="700"/>
      <c r="SGO150" s="700"/>
      <c r="SGP150" s="700"/>
      <c r="SGQ150" s="700"/>
      <c r="SGR150" s="700"/>
      <c r="SGS150" s="700"/>
      <c r="SGT150" s="700"/>
      <c r="SGU150" s="700"/>
      <c r="SGV150" s="700"/>
      <c r="SGW150" s="700"/>
      <c r="SGX150" s="700"/>
      <c r="SGY150" s="700"/>
      <c r="SGZ150" s="700"/>
      <c r="SHA150" s="700"/>
      <c r="SHB150" s="700"/>
      <c r="SHC150" s="700"/>
      <c r="SHD150" s="700"/>
      <c r="SHE150" s="700"/>
      <c r="SHF150" s="700"/>
      <c r="SHG150" s="700"/>
      <c r="SHH150" s="700"/>
      <c r="SHI150" s="700"/>
      <c r="SHJ150" s="700"/>
      <c r="SHK150" s="700"/>
      <c r="SHL150" s="700"/>
      <c r="SHM150" s="700"/>
      <c r="SHN150" s="700"/>
      <c r="SHO150" s="700"/>
      <c r="SHP150" s="700"/>
      <c r="SHQ150" s="700"/>
      <c r="SHR150" s="700"/>
      <c r="SHS150" s="700"/>
      <c r="SHT150" s="700"/>
      <c r="SHU150" s="700"/>
      <c r="SHV150" s="700"/>
      <c r="SHW150" s="700"/>
      <c r="SHX150" s="700"/>
      <c r="SHY150" s="700"/>
      <c r="SHZ150" s="700"/>
      <c r="SIA150" s="700"/>
      <c r="SIB150" s="700"/>
      <c r="SIC150" s="700"/>
      <c r="SID150" s="700"/>
      <c r="SIE150" s="700"/>
      <c r="SIF150" s="700"/>
      <c r="SIG150" s="700"/>
      <c r="SIH150" s="700"/>
      <c r="SII150" s="700"/>
      <c r="SIJ150" s="700"/>
      <c r="SIK150" s="700"/>
      <c r="SIL150" s="700"/>
      <c r="SIM150" s="700"/>
      <c r="SIN150" s="700"/>
      <c r="SIO150" s="700"/>
      <c r="SIP150" s="700"/>
      <c r="SIQ150" s="700"/>
      <c r="SIR150" s="700"/>
      <c r="SIS150" s="700"/>
      <c r="SIT150" s="700"/>
      <c r="SIU150" s="700"/>
      <c r="SIV150" s="700"/>
      <c r="SIW150" s="700"/>
      <c r="SIX150" s="700"/>
      <c r="SIY150" s="700"/>
      <c r="SIZ150" s="700"/>
      <c r="SJA150" s="700"/>
      <c r="SJB150" s="700"/>
      <c r="SJC150" s="700"/>
      <c r="SJD150" s="700"/>
      <c r="SJE150" s="700"/>
      <c r="SJF150" s="700"/>
      <c r="SJG150" s="700"/>
      <c r="SJH150" s="700"/>
      <c r="SJI150" s="700"/>
      <c r="SJJ150" s="700"/>
      <c r="SJK150" s="700"/>
      <c r="SJL150" s="700"/>
      <c r="SJM150" s="700"/>
      <c r="SJN150" s="700"/>
      <c r="SJO150" s="700"/>
      <c r="SJP150" s="700"/>
      <c r="SJQ150" s="700"/>
      <c r="SJR150" s="700"/>
      <c r="SJS150" s="700"/>
      <c r="SJT150" s="700"/>
      <c r="SJU150" s="700"/>
      <c r="SJV150" s="700"/>
      <c r="SJW150" s="700"/>
      <c r="SJX150" s="700"/>
      <c r="SJY150" s="700"/>
      <c r="SJZ150" s="700"/>
      <c r="SKA150" s="700"/>
      <c r="SKB150" s="700"/>
      <c r="SKC150" s="700"/>
      <c r="SKD150" s="700"/>
      <c r="SKE150" s="700"/>
      <c r="SKF150" s="700"/>
      <c r="SKG150" s="700"/>
      <c r="SKH150" s="700"/>
      <c r="SKI150" s="700"/>
      <c r="SKJ150" s="700"/>
      <c r="SKK150" s="700"/>
      <c r="SKL150" s="700"/>
      <c r="SKM150" s="700"/>
      <c r="SKN150" s="700"/>
      <c r="SKO150" s="700"/>
      <c r="SKP150" s="700"/>
      <c r="SKQ150" s="700"/>
      <c r="SKR150" s="700"/>
      <c r="SKS150" s="700"/>
      <c r="SKT150" s="700"/>
      <c r="SKU150" s="700"/>
      <c r="SKV150" s="700"/>
      <c r="SKW150" s="700"/>
      <c r="SKX150" s="700"/>
      <c r="SKY150" s="700"/>
      <c r="SKZ150" s="700"/>
      <c r="SLA150" s="700"/>
      <c r="SLB150" s="700"/>
      <c r="SLC150" s="700"/>
      <c r="SLD150" s="700"/>
      <c r="SLE150" s="700"/>
      <c r="SLF150" s="700"/>
      <c r="SLG150" s="700"/>
      <c r="SLH150" s="700"/>
      <c r="SLI150" s="700"/>
      <c r="SLJ150" s="700"/>
      <c r="SLK150" s="700"/>
      <c r="SLL150" s="700"/>
      <c r="SLM150" s="700"/>
      <c r="SLN150" s="700"/>
      <c r="SLO150" s="700"/>
      <c r="SLP150" s="700"/>
      <c r="SLQ150" s="700"/>
      <c r="SLR150" s="700"/>
      <c r="SLS150" s="700"/>
      <c r="SLT150" s="700"/>
      <c r="SLU150" s="700"/>
      <c r="SLV150" s="700"/>
      <c r="SLW150" s="700"/>
      <c r="SLX150" s="700"/>
      <c r="SLY150" s="700"/>
      <c r="SLZ150" s="700"/>
      <c r="SMA150" s="700"/>
      <c r="SMB150" s="700"/>
      <c r="SMC150" s="700"/>
      <c r="SMD150" s="700"/>
      <c r="SME150" s="700"/>
      <c r="SMF150" s="700"/>
      <c r="SMG150" s="700"/>
      <c r="SMH150" s="700"/>
      <c r="SMI150" s="700"/>
      <c r="SMJ150" s="700"/>
      <c r="SMK150" s="700"/>
      <c r="SML150" s="700"/>
      <c r="SMM150" s="700"/>
      <c r="SMN150" s="700"/>
      <c r="SMO150" s="700"/>
      <c r="SMP150" s="700"/>
      <c r="SMQ150" s="700"/>
      <c r="SMR150" s="700"/>
      <c r="SMS150" s="700"/>
      <c r="SMT150" s="700"/>
      <c r="SMU150" s="700"/>
      <c r="SMV150" s="700"/>
      <c r="SMW150" s="700"/>
      <c r="SMX150" s="700"/>
      <c r="SMY150" s="700"/>
      <c r="SMZ150" s="700"/>
      <c r="SNA150" s="700"/>
      <c r="SNB150" s="700"/>
      <c r="SNC150" s="700"/>
      <c r="SND150" s="700"/>
      <c r="SNE150" s="700"/>
      <c r="SNF150" s="700"/>
      <c r="SNG150" s="700"/>
      <c r="SNH150" s="700"/>
      <c r="SNI150" s="700"/>
      <c r="SNJ150" s="700"/>
      <c r="SNK150" s="700"/>
      <c r="SNL150" s="700"/>
      <c r="SNM150" s="700"/>
      <c r="SNN150" s="700"/>
      <c r="SNO150" s="700"/>
      <c r="SNP150" s="700"/>
      <c r="SNQ150" s="700"/>
      <c r="SNR150" s="700"/>
      <c r="SNS150" s="700"/>
      <c r="SNT150" s="700"/>
      <c r="SNU150" s="700"/>
      <c r="SNV150" s="700"/>
      <c r="SNW150" s="700"/>
      <c r="SNX150" s="700"/>
      <c r="SNY150" s="700"/>
      <c r="SNZ150" s="700"/>
      <c r="SOA150" s="700"/>
      <c r="SOB150" s="700"/>
      <c r="SOC150" s="700"/>
      <c r="SOD150" s="700"/>
      <c r="SOE150" s="700"/>
      <c r="SOF150" s="700"/>
      <c r="SOG150" s="700"/>
      <c r="SOH150" s="700"/>
      <c r="SOI150" s="700"/>
      <c r="SOJ150" s="700"/>
      <c r="SOK150" s="700"/>
      <c r="SOL150" s="700"/>
      <c r="SOM150" s="700"/>
      <c r="SON150" s="700"/>
      <c r="SOO150" s="700"/>
      <c r="SOP150" s="700"/>
      <c r="SOQ150" s="700"/>
      <c r="SOR150" s="700"/>
      <c r="SOS150" s="700"/>
      <c r="SOT150" s="700"/>
      <c r="SOU150" s="700"/>
      <c r="SOV150" s="700"/>
      <c r="SOW150" s="700"/>
      <c r="SOX150" s="700"/>
      <c r="SOY150" s="700"/>
      <c r="SOZ150" s="700"/>
      <c r="SPA150" s="700"/>
      <c r="SPB150" s="700"/>
      <c r="SPC150" s="700"/>
      <c r="SPD150" s="700"/>
      <c r="SPE150" s="700"/>
      <c r="SPF150" s="700"/>
      <c r="SPG150" s="700"/>
      <c r="SPH150" s="700"/>
      <c r="SPI150" s="700"/>
      <c r="SPJ150" s="700"/>
      <c r="SPK150" s="700"/>
      <c r="SPL150" s="700"/>
      <c r="SPM150" s="700"/>
      <c r="SPN150" s="700"/>
      <c r="SPO150" s="700"/>
      <c r="SPP150" s="700"/>
      <c r="SPQ150" s="700"/>
      <c r="SPR150" s="700"/>
      <c r="SPS150" s="700"/>
      <c r="SPT150" s="700"/>
      <c r="SPU150" s="700"/>
      <c r="SPV150" s="700"/>
      <c r="SPW150" s="700"/>
      <c r="SPX150" s="700"/>
      <c r="SPY150" s="700"/>
      <c r="SPZ150" s="700"/>
      <c r="SQA150" s="700"/>
      <c r="SQB150" s="700"/>
      <c r="SQC150" s="700"/>
      <c r="SQD150" s="700"/>
      <c r="SQE150" s="700"/>
      <c r="SQF150" s="700"/>
      <c r="SQG150" s="700"/>
      <c r="SQH150" s="700"/>
      <c r="SQI150" s="700"/>
      <c r="SQJ150" s="700"/>
      <c r="SQK150" s="700"/>
      <c r="SQL150" s="700"/>
      <c r="SQM150" s="700"/>
      <c r="SQN150" s="700"/>
      <c r="SQO150" s="700"/>
      <c r="SQP150" s="700"/>
      <c r="SQQ150" s="700"/>
      <c r="SQR150" s="700"/>
      <c r="SQS150" s="700"/>
      <c r="SQT150" s="700"/>
      <c r="SQU150" s="700"/>
      <c r="SQV150" s="700"/>
      <c r="SQW150" s="700"/>
      <c r="SQX150" s="700"/>
      <c r="SQY150" s="700"/>
      <c r="SQZ150" s="700"/>
      <c r="SRA150" s="700"/>
      <c r="SRB150" s="700"/>
      <c r="SRC150" s="700"/>
      <c r="SRD150" s="700"/>
      <c r="SRE150" s="700"/>
      <c r="SRF150" s="700"/>
      <c r="SRG150" s="700"/>
      <c r="SRH150" s="700"/>
      <c r="SRI150" s="700"/>
      <c r="SRJ150" s="700"/>
      <c r="SRK150" s="700"/>
      <c r="SRL150" s="700"/>
      <c r="SRM150" s="700"/>
      <c r="SRN150" s="700"/>
      <c r="SRO150" s="700"/>
      <c r="SRP150" s="700"/>
      <c r="SRQ150" s="700"/>
      <c r="SRR150" s="700"/>
      <c r="SRS150" s="700"/>
      <c r="SRT150" s="700"/>
      <c r="SRU150" s="700"/>
      <c r="SRV150" s="700"/>
      <c r="SRW150" s="700"/>
      <c r="SRX150" s="700"/>
      <c r="SRY150" s="700"/>
      <c r="SRZ150" s="700"/>
      <c r="SSA150" s="700"/>
      <c r="SSB150" s="700"/>
      <c r="SSC150" s="700"/>
      <c r="SSD150" s="700"/>
      <c r="SSE150" s="700"/>
      <c r="SSF150" s="700"/>
      <c r="SSG150" s="700"/>
      <c r="SSH150" s="700"/>
      <c r="SSI150" s="700"/>
      <c r="SSJ150" s="700"/>
      <c r="SSK150" s="700"/>
      <c r="SSL150" s="700"/>
      <c r="SSM150" s="700"/>
      <c r="SSN150" s="700"/>
      <c r="SSO150" s="700"/>
      <c r="SSP150" s="700"/>
      <c r="SSQ150" s="700"/>
      <c r="SSR150" s="700"/>
      <c r="SSS150" s="700"/>
      <c r="SST150" s="700"/>
      <c r="SSU150" s="700"/>
      <c r="SSV150" s="700"/>
      <c r="SSW150" s="700"/>
      <c r="SSX150" s="700"/>
      <c r="SSY150" s="700"/>
      <c r="SSZ150" s="700"/>
      <c r="STA150" s="700"/>
      <c r="STB150" s="700"/>
      <c r="STC150" s="700"/>
      <c r="STD150" s="700"/>
      <c r="STE150" s="700"/>
      <c r="STF150" s="700"/>
      <c r="STG150" s="700"/>
      <c r="STH150" s="700"/>
      <c r="STI150" s="700"/>
      <c r="STJ150" s="700"/>
      <c r="STK150" s="700"/>
      <c r="STL150" s="700"/>
      <c r="STM150" s="700"/>
      <c r="STN150" s="700"/>
      <c r="STO150" s="700"/>
      <c r="STP150" s="700"/>
      <c r="STQ150" s="700"/>
      <c r="STR150" s="700"/>
      <c r="STS150" s="700"/>
      <c r="STT150" s="700"/>
      <c r="STU150" s="700"/>
      <c r="STV150" s="700"/>
      <c r="STW150" s="700"/>
      <c r="STX150" s="700"/>
      <c r="STY150" s="700"/>
      <c r="STZ150" s="700"/>
      <c r="SUA150" s="700"/>
      <c r="SUB150" s="700"/>
      <c r="SUC150" s="700"/>
      <c r="SUD150" s="700"/>
      <c r="SUE150" s="700"/>
      <c r="SUF150" s="700"/>
      <c r="SUG150" s="700"/>
      <c r="SUH150" s="700"/>
      <c r="SUI150" s="700"/>
      <c r="SUJ150" s="700"/>
      <c r="SUK150" s="700"/>
      <c r="SUL150" s="700"/>
      <c r="SUM150" s="700"/>
      <c r="SUN150" s="700"/>
      <c r="SUO150" s="700"/>
      <c r="SUP150" s="700"/>
      <c r="SUQ150" s="700"/>
      <c r="SUR150" s="700"/>
      <c r="SUS150" s="700"/>
      <c r="SUT150" s="700"/>
      <c r="SUU150" s="700"/>
      <c r="SUV150" s="700"/>
      <c r="SUW150" s="700"/>
      <c r="SUX150" s="700"/>
      <c r="SUY150" s="700"/>
      <c r="SUZ150" s="700"/>
      <c r="SVA150" s="700"/>
      <c r="SVB150" s="700"/>
      <c r="SVC150" s="700"/>
      <c r="SVD150" s="700"/>
      <c r="SVE150" s="700"/>
      <c r="SVF150" s="700"/>
      <c r="SVG150" s="700"/>
      <c r="SVH150" s="700"/>
      <c r="SVI150" s="700"/>
      <c r="SVJ150" s="700"/>
      <c r="SVK150" s="700"/>
      <c r="SVL150" s="700"/>
      <c r="SVM150" s="700"/>
      <c r="SVN150" s="700"/>
      <c r="SVO150" s="700"/>
      <c r="SVP150" s="700"/>
      <c r="SVQ150" s="700"/>
      <c r="SVR150" s="700"/>
      <c r="SVS150" s="700"/>
      <c r="SVT150" s="700"/>
      <c r="SVU150" s="700"/>
      <c r="SVV150" s="700"/>
      <c r="SVW150" s="700"/>
      <c r="SVX150" s="700"/>
      <c r="SVY150" s="700"/>
      <c r="SVZ150" s="700"/>
      <c r="SWA150" s="700"/>
      <c r="SWB150" s="700"/>
      <c r="SWC150" s="700"/>
      <c r="SWD150" s="700"/>
      <c r="SWE150" s="700"/>
      <c r="SWF150" s="700"/>
      <c r="SWG150" s="700"/>
      <c r="SWH150" s="700"/>
      <c r="SWI150" s="700"/>
      <c r="SWJ150" s="700"/>
      <c r="SWK150" s="700"/>
      <c r="SWL150" s="700"/>
      <c r="SWM150" s="700"/>
      <c r="SWN150" s="700"/>
      <c r="SWO150" s="700"/>
      <c r="SWP150" s="700"/>
      <c r="SWQ150" s="700"/>
      <c r="SWR150" s="700"/>
      <c r="SWS150" s="700"/>
      <c r="SWT150" s="700"/>
      <c r="SWU150" s="700"/>
      <c r="SWV150" s="700"/>
      <c r="SWW150" s="700"/>
      <c r="SWX150" s="700"/>
      <c r="SWY150" s="700"/>
      <c r="SWZ150" s="700"/>
      <c r="SXA150" s="700"/>
      <c r="SXB150" s="700"/>
      <c r="SXC150" s="700"/>
      <c r="SXD150" s="700"/>
      <c r="SXE150" s="700"/>
      <c r="SXF150" s="700"/>
      <c r="SXG150" s="700"/>
      <c r="SXH150" s="700"/>
      <c r="SXI150" s="700"/>
      <c r="SXJ150" s="700"/>
      <c r="SXK150" s="700"/>
      <c r="SXL150" s="700"/>
      <c r="SXM150" s="700"/>
      <c r="SXN150" s="700"/>
      <c r="SXO150" s="700"/>
      <c r="SXP150" s="700"/>
      <c r="SXQ150" s="700"/>
      <c r="SXR150" s="700"/>
      <c r="SXS150" s="700"/>
      <c r="SXT150" s="700"/>
      <c r="SXU150" s="700"/>
      <c r="SXV150" s="700"/>
      <c r="SXW150" s="700"/>
      <c r="SXX150" s="700"/>
      <c r="SXY150" s="700"/>
      <c r="SXZ150" s="700"/>
      <c r="SYA150" s="700"/>
      <c r="SYB150" s="700"/>
      <c r="SYC150" s="700"/>
      <c r="SYD150" s="700"/>
      <c r="SYE150" s="700"/>
      <c r="SYF150" s="700"/>
      <c r="SYG150" s="700"/>
      <c r="SYH150" s="700"/>
      <c r="SYI150" s="700"/>
      <c r="SYJ150" s="700"/>
      <c r="SYK150" s="700"/>
      <c r="SYL150" s="700"/>
      <c r="SYM150" s="700"/>
      <c r="SYN150" s="700"/>
      <c r="SYO150" s="700"/>
      <c r="SYP150" s="700"/>
      <c r="SYQ150" s="700"/>
      <c r="SYR150" s="700"/>
      <c r="SYS150" s="700"/>
      <c r="SYT150" s="700"/>
      <c r="SYU150" s="700"/>
      <c r="SYV150" s="700"/>
      <c r="SYW150" s="700"/>
      <c r="SYX150" s="700"/>
      <c r="SYY150" s="700"/>
      <c r="SYZ150" s="700"/>
      <c r="SZA150" s="700"/>
      <c r="SZB150" s="700"/>
      <c r="SZC150" s="700"/>
      <c r="SZD150" s="700"/>
      <c r="SZE150" s="700"/>
      <c r="SZF150" s="700"/>
      <c r="SZG150" s="700"/>
      <c r="SZH150" s="700"/>
      <c r="SZI150" s="700"/>
      <c r="SZJ150" s="700"/>
      <c r="SZK150" s="700"/>
      <c r="SZL150" s="700"/>
      <c r="SZM150" s="700"/>
      <c r="SZN150" s="700"/>
      <c r="SZO150" s="700"/>
      <c r="SZP150" s="700"/>
      <c r="SZQ150" s="700"/>
      <c r="SZR150" s="700"/>
      <c r="SZS150" s="700"/>
      <c r="SZT150" s="700"/>
      <c r="SZU150" s="700"/>
      <c r="SZV150" s="700"/>
      <c r="SZW150" s="700"/>
      <c r="SZX150" s="700"/>
      <c r="SZY150" s="700"/>
      <c r="SZZ150" s="700"/>
      <c r="TAA150" s="700"/>
      <c r="TAB150" s="700"/>
      <c r="TAC150" s="700"/>
      <c r="TAD150" s="700"/>
      <c r="TAE150" s="700"/>
      <c r="TAF150" s="700"/>
      <c r="TAG150" s="700"/>
      <c r="TAH150" s="700"/>
      <c r="TAI150" s="700"/>
      <c r="TAJ150" s="700"/>
      <c r="TAK150" s="700"/>
      <c r="TAL150" s="700"/>
      <c r="TAM150" s="700"/>
      <c r="TAN150" s="700"/>
      <c r="TAO150" s="700"/>
      <c r="TAP150" s="700"/>
      <c r="TAQ150" s="700"/>
      <c r="TAR150" s="700"/>
      <c r="TAS150" s="700"/>
      <c r="TAT150" s="700"/>
      <c r="TAU150" s="700"/>
      <c r="TAV150" s="700"/>
      <c r="TAW150" s="700"/>
      <c r="TAX150" s="700"/>
      <c r="TAY150" s="700"/>
      <c r="TAZ150" s="700"/>
      <c r="TBA150" s="700"/>
      <c r="TBB150" s="700"/>
      <c r="TBC150" s="700"/>
      <c r="TBD150" s="700"/>
      <c r="TBE150" s="700"/>
      <c r="TBF150" s="700"/>
      <c r="TBG150" s="700"/>
      <c r="TBH150" s="700"/>
      <c r="TBI150" s="700"/>
      <c r="TBJ150" s="700"/>
      <c r="TBK150" s="700"/>
      <c r="TBL150" s="700"/>
      <c r="TBM150" s="700"/>
      <c r="TBN150" s="700"/>
      <c r="TBO150" s="700"/>
      <c r="TBP150" s="700"/>
      <c r="TBQ150" s="700"/>
      <c r="TBR150" s="700"/>
      <c r="TBS150" s="700"/>
      <c r="TBT150" s="700"/>
      <c r="TBU150" s="700"/>
      <c r="TBV150" s="700"/>
      <c r="TBW150" s="700"/>
      <c r="TBX150" s="700"/>
      <c r="TBY150" s="700"/>
      <c r="TBZ150" s="700"/>
      <c r="TCA150" s="700"/>
      <c r="TCB150" s="700"/>
      <c r="TCC150" s="700"/>
      <c r="TCD150" s="700"/>
      <c r="TCE150" s="700"/>
      <c r="TCF150" s="700"/>
      <c r="TCG150" s="700"/>
      <c r="TCH150" s="700"/>
      <c r="TCI150" s="700"/>
      <c r="TCJ150" s="700"/>
      <c r="TCK150" s="700"/>
      <c r="TCL150" s="700"/>
      <c r="TCM150" s="700"/>
      <c r="TCN150" s="700"/>
      <c r="TCO150" s="700"/>
      <c r="TCP150" s="700"/>
      <c r="TCQ150" s="700"/>
      <c r="TCR150" s="700"/>
      <c r="TCS150" s="700"/>
      <c r="TCT150" s="700"/>
      <c r="TCU150" s="700"/>
      <c r="TCV150" s="700"/>
      <c r="TCW150" s="700"/>
      <c r="TCX150" s="700"/>
      <c r="TCY150" s="700"/>
      <c r="TCZ150" s="700"/>
      <c r="TDA150" s="700"/>
      <c r="TDB150" s="700"/>
      <c r="TDC150" s="700"/>
      <c r="TDD150" s="700"/>
      <c r="TDE150" s="700"/>
      <c r="TDF150" s="700"/>
      <c r="TDG150" s="700"/>
      <c r="TDH150" s="700"/>
      <c r="TDI150" s="700"/>
      <c r="TDJ150" s="700"/>
      <c r="TDK150" s="700"/>
      <c r="TDL150" s="700"/>
      <c r="TDM150" s="700"/>
      <c r="TDN150" s="700"/>
      <c r="TDO150" s="700"/>
      <c r="TDP150" s="700"/>
      <c r="TDQ150" s="700"/>
      <c r="TDR150" s="700"/>
      <c r="TDS150" s="700"/>
      <c r="TDT150" s="700"/>
      <c r="TDU150" s="700"/>
      <c r="TDV150" s="700"/>
      <c r="TDW150" s="700"/>
      <c r="TDX150" s="700"/>
      <c r="TDY150" s="700"/>
      <c r="TDZ150" s="700"/>
      <c r="TEA150" s="700"/>
      <c r="TEB150" s="700"/>
      <c r="TEC150" s="700"/>
      <c r="TED150" s="700"/>
      <c r="TEE150" s="700"/>
      <c r="TEF150" s="700"/>
      <c r="TEG150" s="700"/>
      <c r="TEH150" s="700"/>
      <c r="TEI150" s="700"/>
      <c r="TEJ150" s="700"/>
      <c r="TEK150" s="700"/>
      <c r="TEL150" s="700"/>
      <c r="TEM150" s="700"/>
      <c r="TEN150" s="700"/>
      <c r="TEO150" s="700"/>
      <c r="TEP150" s="700"/>
      <c r="TEQ150" s="700"/>
      <c r="TER150" s="700"/>
      <c r="TES150" s="700"/>
      <c r="TET150" s="700"/>
      <c r="TEU150" s="700"/>
      <c r="TEV150" s="700"/>
      <c r="TEW150" s="700"/>
      <c r="TEX150" s="700"/>
      <c r="TEY150" s="700"/>
      <c r="TEZ150" s="700"/>
      <c r="TFA150" s="700"/>
      <c r="TFB150" s="700"/>
      <c r="TFC150" s="700"/>
      <c r="TFD150" s="700"/>
      <c r="TFE150" s="700"/>
      <c r="TFF150" s="700"/>
      <c r="TFG150" s="700"/>
      <c r="TFH150" s="700"/>
      <c r="TFI150" s="700"/>
      <c r="TFJ150" s="700"/>
      <c r="TFK150" s="700"/>
      <c r="TFL150" s="700"/>
      <c r="TFM150" s="700"/>
      <c r="TFN150" s="700"/>
      <c r="TFO150" s="700"/>
      <c r="TFP150" s="700"/>
      <c r="TFQ150" s="700"/>
      <c r="TFR150" s="700"/>
      <c r="TFS150" s="700"/>
      <c r="TFT150" s="700"/>
      <c r="TFU150" s="700"/>
      <c r="TFV150" s="700"/>
      <c r="TFW150" s="700"/>
      <c r="TFX150" s="700"/>
      <c r="TFY150" s="700"/>
      <c r="TFZ150" s="700"/>
      <c r="TGA150" s="700"/>
      <c r="TGB150" s="700"/>
      <c r="TGC150" s="700"/>
      <c r="TGD150" s="700"/>
      <c r="TGE150" s="700"/>
      <c r="TGF150" s="700"/>
      <c r="TGG150" s="700"/>
      <c r="TGH150" s="700"/>
      <c r="TGI150" s="700"/>
      <c r="TGJ150" s="700"/>
      <c r="TGK150" s="700"/>
      <c r="TGL150" s="700"/>
      <c r="TGM150" s="700"/>
      <c r="TGN150" s="700"/>
      <c r="TGO150" s="700"/>
      <c r="TGP150" s="700"/>
      <c r="TGQ150" s="700"/>
      <c r="TGR150" s="700"/>
      <c r="TGS150" s="700"/>
      <c r="TGT150" s="700"/>
      <c r="TGU150" s="700"/>
      <c r="TGV150" s="700"/>
      <c r="TGW150" s="700"/>
      <c r="TGX150" s="700"/>
      <c r="TGY150" s="700"/>
      <c r="TGZ150" s="700"/>
      <c r="THA150" s="700"/>
      <c r="THB150" s="700"/>
      <c r="THC150" s="700"/>
      <c r="THD150" s="700"/>
      <c r="THE150" s="700"/>
      <c r="THF150" s="700"/>
      <c r="THG150" s="700"/>
      <c r="THH150" s="700"/>
      <c r="THI150" s="700"/>
      <c r="THJ150" s="700"/>
      <c r="THK150" s="700"/>
      <c r="THL150" s="700"/>
      <c r="THM150" s="700"/>
      <c r="THN150" s="700"/>
      <c r="THO150" s="700"/>
      <c r="THP150" s="700"/>
      <c r="THQ150" s="700"/>
      <c r="THR150" s="700"/>
      <c r="THS150" s="700"/>
      <c r="THT150" s="700"/>
      <c r="THU150" s="700"/>
      <c r="THV150" s="700"/>
      <c r="THW150" s="700"/>
      <c r="THX150" s="700"/>
      <c r="THY150" s="700"/>
      <c r="THZ150" s="700"/>
      <c r="TIA150" s="700"/>
      <c r="TIB150" s="700"/>
      <c r="TIC150" s="700"/>
      <c r="TID150" s="700"/>
      <c r="TIE150" s="700"/>
      <c r="TIF150" s="700"/>
      <c r="TIG150" s="700"/>
      <c r="TIH150" s="700"/>
      <c r="TII150" s="700"/>
      <c r="TIJ150" s="700"/>
      <c r="TIK150" s="700"/>
      <c r="TIL150" s="700"/>
      <c r="TIM150" s="700"/>
      <c r="TIN150" s="700"/>
      <c r="TIO150" s="700"/>
      <c r="TIP150" s="700"/>
      <c r="TIQ150" s="700"/>
      <c r="TIR150" s="700"/>
      <c r="TIS150" s="700"/>
      <c r="TIT150" s="700"/>
      <c r="TIU150" s="700"/>
      <c r="TIV150" s="700"/>
      <c r="TIW150" s="700"/>
      <c r="TIX150" s="700"/>
      <c r="TIY150" s="700"/>
      <c r="TIZ150" s="700"/>
      <c r="TJA150" s="700"/>
      <c r="TJB150" s="700"/>
      <c r="TJC150" s="700"/>
      <c r="TJD150" s="700"/>
      <c r="TJE150" s="700"/>
      <c r="TJF150" s="700"/>
      <c r="TJG150" s="700"/>
      <c r="TJH150" s="700"/>
      <c r="TJI150" s="700"/>
      <c r="TJJ150" s="700"/>
      <c r="TJK150" s="700"/>
      <c r="TJL150" s="700"/>
      <c r="TJM150" s="700"/>
      <c r="TJN150" s="700"/>
      <c r="TJO150" s="700"/>
      <c r="TJP150" s="700"/>
      <c r="TJQ150" s="700"/>
      <c r="TJR150" s="700"/>
      <c r="TJS150" s="700"/>
      <c r="TJT150" s="700"/>
      <c r="TJU150" s="700"/>
      <c r="TJV150" s="700"/>
      <c r="TJW150" s="700"/>
      <c r="TJX150" s="700"/>
      <c r="TJY150" s="700"/>
      <c r="TJZ150" s="700"/>
      <c r="TKA150" s="700"/>
      <c r="TKB150" s="700"/>
      <c r="TKC150" s="700"/>
      <c r="TKD150" s="700"/>
      <c r="TKE150" s="700"/>
      <c r="TKF150" s="700"/>
      <c r="TKG150" s="700"/>
      <c r="TKH150" s="700"/>
      <c r="TKI150" s="700"/>
      <c r="TKJ150" s="700"/>
      <c r="TKK150" s="700"/>
      <c r="TKL150" s="700"/>
      <c r="TKM150" s="700"/>
      <c r="TKN150" s="700"/>
      <c r="TKO150" s="700"/>
      <c r="TKP150" s="700"/>
      <c r="TKQ150" s="700"/>
      <c r="TKR150" s="700"/>
      <c r="TKS150" s="700"/>
      <c r="TKT150" s="700"/>
      <c r="TKU150" s="700"/>
      <c r="TKV150" s="700"/>
      <c r="TKW150" s="700"/>
      <c r="TKX150" s="700"/>
      <c r="TKY150" s="700"/>
      <c r="TKZ150" s="700"/>
      <c r="TLA150" s="700"/>
      <c r="TLB150" s="700"/>
      <c r="TLC150" s="700"/>
      <c r="TLD150" s="700"/>
      <c r="TLE150" s="700"/>
      <c r="TLF150" s="700"/>
      <c r="TLG150" s="700"/>
      <c r="TLH150" s="700"/>
      <c r="TLI150" s="700"/>
      <c r="TLJ150" s="700"/>
      <c r="TLK150" s="700"/>
      <c r="TLL150" s="700"/>
      <c r="TLM150" s="700"/>
      <c r="TLN150" s="700"/>
      <c r="TLO150" s="700"/>
      <c r="TLP150" s="700"/>
      <c r="TLQ150" s="700"/>
      <c r="TLR150" s="700"/>
      <c r="TLS150" s="700"/>
      <c r="TLT150" s="700"/>
      <c r="TLU150" s="700"/>
      <c r="TLV150" s="700"/>
      <c r="TLW150" s="700"/>
      <c r="TLX150" s="700"/>
      <c r="TLY150" s="700"/>
      <c r="TLZ150" s="700"/>
      <c r="TMA150" s="700"/>
      <c r="TMB150" s="700"/>
      <c r="TMC150" s="700"/>
      <c r="TMD150" s="700"/>
      <c r="TME150" s="700"/>
      <c r="TMF150" s="700"/>
      <c r="TMG150" s="700"/>
      <c r="TMH150" s="700"/>
      <c r="TMI150" s="700"/>
      <c r="TMJ150" s="700"/>
      <c r="TMK150" s="700"/>
      <c r="TML150" s="700"/>
      <c r="TMM150" s="700"/>
      <c r="TMN150" s="700"/>
      <c r="TMO150" s="700"/>
      <c r="TMP150" s="700"/>
      <c r="TMQ150" s="700"/>
      <c r="TMR150" s="700"/>
      <c r="TMS150" s="700"/>
      <c r="TMT150" s="700"/>
      <c r="TMU150" s="700"/>
      <c r="TMV150" s="700"/>
      <c r="TMW150" s="700"/>
      <c r="TMX150" s="700"/>
      <c r="TMY150" s="700"/>
      <c r="TMZ150" s="700"/>
      <c r="TNA150" s="700"/>
      <c r="TNB150" s="700"/>
      <c r="TNC150" s="700"/>
      <c r="TND150" s="700"/>
      <c r="TNE150" s="700"/>
      <c r="TNF150" s="700"/>
      <c r="TNG150" s="700"/>
      <c r="TNH150" s="700"/>
      <c r="TNI150" s="700"/>
      <c r="TNJ150" s="700"/>
      <c r="TNK150" s="700"/>
      <c r="TNL150" s="700"/>
      <c r="TNM150" s="700"/>
      <c r="TNN150" s="700"/>
      <c r="TNO150" s="700"/>
      <c r="TNP150" s="700"/>
      <c r="TNQ150" s="700"/>
      <c r="TNR150" s="700"/>
      <c r="TNS150" s="700"/>
      <c r="TNT150" s="700"/>
      <c r="TNU150" s="700"/>
      <c r="TNV150" s="700"/>
      <c r="TNW150" s="700"/>
      <c r="TNX150" s="700"/>
      <c r="TNY150" s="700"/>
      <c r="TNZ150" s="700"/>
      <c r="TOA150" s="700"/>
      <c r="TOB150" s="700"/>
      <c r="TOC150" s="700"/>
      <c r="TOD150" s="700"/>
      <c r="TOE150" s="700"/>
      <c r="TOF150" s="700"/>
      <c r="TOG150" s="700"/>
      <c r="TOH150" s="700"/>
      <c r="TOI150" s="700"/>
      <c r="TOJ150" s="700"/>
      <c r="TOK150" s="700"/>
      <c r="TOL150" s="700"/>
      <c r="TOM150" s="700"/>
      <c r="TON150" s="700"/>
      <c r="TOO150" s="700"/>
      <c r="TOP150" s="700"/>
      <c r="TOQ150" s="700"/>
      <c r="TOR150" s="700"/>
      <c r="TOS150" s="700"/>
      <c r="TOT150" s="700"/>
      <c r="TOU150" s="700"/>
      <c r="TOV150" s="700"/>
      <c r="TOW150" s="700"/>
      <c r="TOX150" s="700"/>
      <c r="TOY150" s="700"/>
      <c r="TOZ150" s="700"/>
      <c r="TPA150" s="700"/>
      <c r="TPB150" s="700"/>
      <c r="TPC150" s="700"/>
      <c r="TPD150" s="700"/>
      <c r="TPE150" s="700"/>
      <c r="TPF150" s="700"/>
      <c r="TPG150" s="700"/>
      <c r="TPH150" s="700"/>
      <c r="TPI150" s="700"/>
      <c r="TPJ150" s="700"/>
      <c r="TPK150" s="700"/>
      <c r="TPL150" s="700"/>
      <c r="TPM150" s="700"/>
      <c r="TPN150" s="700"/>
      <c r="TPO150" s="700"/>
      <c r="TPP150" s="700"/>
      <c r="TPQ150" s="700"/>
      <c r="TPR150" s="700"/>
      <c r="TPS150" s="700"/>
      <c r="TPT150" s="700"/>
      <c r="TPU150" s="700"/>
      <c r="TPV150" s="700"/>
      <c r="TPW150" s="700"/>
      <c r="TPX150" s="700"/>
      <c r="TPY150" s="700"/>
      <c r="TPZ150" s="700"/>
      <c r="TQA150" s="700"/>
      <c r="TQB150" s="700"/>
      <c r="TQC150" s="700"/>
      <c r="TQD150" s="700"/>
      <c r="TQE150" s="700"/>
      <c r="TQF150" s="700"/>
      <c r="TQG150" s="700"/>
      <c r="TQH150" s="700"/>
      <c r="TQI150" s="700"/>
      <c r="TQJ150" s="700"/>
      <c r="TQK150" s="700"/>
      <c r="TQL150" s="700"/>
      <c r="TQM150" s="700"/>
      <c r="TQN150" s="700"/>
      <c r="TQO150" s="700"/>
      <c r="TQP150" s="700"/>
      <c r="TQQ150" s="700"/>
      <c r="TQR150" s="700"/>
      <c r="TQS150" s="700"/>
      <c r="TQT150" s="700"/>
      <c r="TQU150" s="700"/>
      <c r="TQV150" s="700"/>
      <c r="TQW150" s="700"/>
      <c r="TQX150" s="700"/>
      <c r="TQY150" s="700"/>
      <c r="TQZ150" s="700"/>
      <c r="TRA150" s="700"/>
      <c r="TRB150" s="700"/>
      <c r="TRC150" s="700"/>
      <c r="TRD150" s="700"/>
      <c r="TRE150" s="700"/>
      <c r="TRF150" s="700"/>
      <c r="TRG150" s="700"/>
      <c r="TRH150" s="700"/>
      <c r="TRI150" s="700"/>
      <c r="TRJ150" s="700"/>
      <c r="TRK150" s="700"/>
      <c r="TRL150" s="700"/>
      <c r="TRM150" s="700"/>
      <c r="TRN150" s="700"/>
      <c r="TRO150" s="700"/>
      <c r="TRP150" s="700"/>
      <c r="TRQ150" s="700"/>
      <c r="TRR150" s="700"/>
      <c r="TRS150" s="700"/>
      <c r="TRT150" s="700"/>
      <c r="TRU150" s="700"/>
      <c r="TRV150" s="700"/>
      <c r="TRW150" s="700"/>
      <c r="TRX150" s="700"/>
      <c r="TRY150" s="700"/>
      <c r="TRZ150" s="700"/>
      <c r="TSA150" s="700"/>
      <c r="TSB150" s="700"/>
      <c r="TSC150" s="700"/>
      <c r="TSD150" s="700"/>
      <c r="TSE150" s="700"/>
      <c r="TSF150" s="700"/>
      <c r="TSG150" s="700"/>
      <c r="TSH150" s="700"/>
      <c r="TSI150" s="700"/>
      <c r="TSJ150" s="700"/>
      <c r="TSK150" s="700"/>
      <c r="TSL150" s="700"/>
      <c r="TSM150" s="700"/>
      <c r="TSN150" s="700"/>
      <c r="TSO150" s="700"/>
      <c r="TSP150" s="700"/>
      <c r="TSQ150" s="700"/>
      <c r="TSR150" s="700"/>
      <c r="TSS150" s="700"/>
      <c r="TST150" s="700"/>
      <c r="TSU150" s="700"/>
      <c r="TSV150" s="700"/>
      <c r="TSW150" s="700"/>
      <c r="TSX150" s="700"/>
      <c r="TSY150" s="700"/>
      <c r="TSZ150" s="700"/>
      <c r="TTA150" s="700"/>
      <c r="TTB150" s="700"/>
      <c r="TTC150" s="700"/>
      <c r="TTD150" s="700"/>
      <c r="TTE150" s="700"/>
      <c r="TTF150" s="700"/>
      <c r="TTG150" s="700"/>
      <c r="TTH150" s="700"/>
      <c r="TTI150" s="700"/>
      <c r="TTJ150" s="700"/>
      <c r="TTK150" s="700"/>
      <c r="TTL150" s="700"/>
      <c r="TTM150" s="700"/>
      <c r="TTN150" s="700"/>
      <c r="TTO150" s="700"/>
      <c r="TTP150" s="700"/>
      <c r="TTQ150" s="700"/>
      <c r="TTR150" s="700"/>
      <c r="TTS150" s="700"/>
      <c r="TTT150" s="700"/>
      <c r="TTU150" s="700"/>
      <c r="TTV150" s="700"/>
      <c r="TTW150" s="700"/>
      <c r="TTX150" s="700"/>
      <c r="TTY150" s="700"/>
      <c r="TTZ150" s="700"/>
      <c r="TUA150" s="700"/>
      <c r="TUB150" s="700"/>
      <c r="TUC150" s="700"/>
      <c r="TUD150" s="700"/>
      <c r="TUE150" s="700"/>
      <c r="TUF150" s="700"/>
      <c r="TUG150" s="700"/>
      <c r="TUH150" s="700"/>
      <c r="TUI150" s="700"/>
      <c r="TUJ150" s="700"/>
      <c r="TUK150" s="700"/>
      <c r="TUL150" s="700"/>
      <c r="TUM150" s="700"/>
      <c r="TUN150" s="700"/>
      <c r="TUO150" s="700"/>
      <c r="TUP150" s="700"/>
      <c r="TUQ150" s="700"/>
      <c r="TUR150" s="700"/>
      <c r="TUS150" s="700"/>
      <c r="TUT150" s="700"/>
      <c r="TUU150" s="700"/>
      <c r="TUV150" s="700"/>
      <c r="TUW150" s="700"/>
      <c r="TUX150" s="700"/>
      <c r="TUY150" s="700"/>
      <c r="TUZ150" s="700"/>
      <c r="TVA150" s="700"/>
      <c r="TVB150" s="700"/>
      <c r="TVC150" s="700"/>
      <c r="TVD150" s="700"/>
      <c r="TVE150" s="700"/>
      <c r="TVF150" s="700"/>
      <c r="TVG150" s="700"/>
      <c r="TVH150" s="700"/>
      <c r="TVI150" s="700"/>
      <c r="TVJ150" s="700"/>
      <c r="TVK150" s="700"/>
      <c r="TVL150" s="700"/>
      <c r="TVM150" s="700"/>
      <c r="TVN150" s="700"/>
      <c r="TVO150" s="700"/>
      <c r="TVP150" s="700"/>
      <c r="TVQ150" s="700"/>
      <c r="TVR150" s="700"/>
      <c r="TVS150" s="700"/>
      <c r="TVT150" s="700"/>
      <c r="TVU150" s="700"/>
      <c r="TVV150" s="700"/>
      <c r="TVW150" s="700"/>
      <c r="TVX150" s="700"/>
      <c r="TVY150" s="700"/>
      <c r="TVZ150" s="700"/>
      <c r="TWA150" s="700"/>
      <c r="TWB150" s="700"/>
      <c r="TWC150" s="700"/>
      <c r="TWD150" s="700"/>
      <c r="TWE150" s="700"/>
      <c r="TWF150" s="700"/>
      <c r="TWG150" s="700"/>
      <c r="TWH150" s="700"/>
      <c r="TWI150" s="700"/>
      <c r="TWJ150" s="700"/>
      <c r="TWK150" s="700"/>
      <c r="TWL150" s="700"/>
      <c r="TWM150" s="700"/>
      <c r="TWN150" s="700"/>
      <c r="TWO150" s="700"/>
      <c r="TWP150" s="700"/>
      <c r="TWQ150" s="700"/>
      <c r="TWR150" s="700"/>
      <c r="TWS150" s="700"/>
      <c r="TWT150" s="700"/>
      <c r="TWU150" s="700"/>
      <c r="TWV150" s="700"/>
      <c r="TWW150" s="700"/>
      <c r="TWX150" s="700"/>
      <c r="TWY150" s="700"/>
      <c r="TWZ150" s="700"/>
      <c r="TXA150" s="700"/>
      <c r="TXB150" s="700"/>
      <c r="TXC150" s="700"/>
      <c r="TXD150" s="700"/>
      <c r="TXE150" s="700"/>
      <c r="TXF150" s="700"/>
      <c r="TXG150" s="700"/>
      <c r="TXH150" s="700"/>
      <c r="TXI150" s="700"/>
      <c r="TXJ150" s="700"/>
      <c r="TXK150" s="700"/>
      <c r="TXL150" s="700"/>
      <c r="TXM150" s="700"/>
      <c r="TXN150" s="700"/>
      <c r="TXO150" s="700"/>
      <c r="TXP150" s="700"/>
      <c r="TXQ150" s="700"/>
      <c r="TXR150" s="700"/>
      <c r="TXS150" s="700"/>
      <c r="TXT150" s="700"/>
      <c r="TXU150" s="700"/>
      <c r="TXV150" s="700"/>
      <c r="TXW150" s="700"/>
      <c r="TXX150" s="700"/>
      <c r="TXY150" s="700"/>
      <c r="TXZ150" s="700"/>
      <c r="TYA150" s="700"/>
      <c r="TYB150" s="700"/>
      <c r="TYC150" s="700"/>
      <c r="TYD150" s="700"/>
      <c r="TYE150" s="700"/>
      <c r="TYF150" s="700"/>
      <c r="TYG150" s="700"/>
      <c r="TYH150" s="700"/>
      <c r="TYI150" s="700"/>
      <c r="TYJ150" s="700"/>
      <c r="TYK150" s="700"/>
      <c r="TYL150" s="700"/>
      <c r="TYM150" s="700"/>
      <c r="TYN150" s="700"/>
      <c r="TYO150" s="700"/>
      <c r="TYP150" s="700"/>
      <c r="TYQ150" s="700"/>
      <c r="TYR150" s="700"/>
      <c r="TYS150" s="700"/>
      <c r="TYT150" s="700"/>
      <c r="TYU150" s="700"/>
      <c r="TYV150" s="700"/>
      <c r="TYW150" s="700"/>
      <c r="TYX150" s="700"/>
      <c r="TYY150" s="700"/>
      <c r="TYZ150" s="700"/>
      <c r="TZA150" s="700"/>
      <c r="TZB150" s="700"/>
      <c r="TZC150" s="700"/>
      <c r="TZD150" s="700"/>
      <c r="TZE150" s="700"/>
      <c r="TZF150" s="700"/>
      <c r="TZG150" s="700"/>
      <c r="TZH150" s="700"/>
      <c r="TZI150" s="700"/>
      <c r="TZJ150" s="700"/>
      <c r="TZK150" s="700"/>
      <c r="TZL150" s="700"/>
      <c r="TZM150" s="700"/>
      <c r="TZN150" s="700"/>
      <c r="TZO150" s="700"/>
      <c r="TZP150" s="700"/>
      <c r="TZQ150" s="700"/>
      <c r="TZR150" s="700"/>
      <c r="TZS150" s="700"/>
      <c r="TZT150" s="700"/>
      <c r="TZU150" s="700"/>
      <c r="TZV150" s="700"/>
      <c r="TZW150" s="700"/>
      <c r="TZX150" s="700"/>
      <c r="TZY150" s="700"/>
      <c r="TZZ150" s="700"/>
      <c r="UAA150" s="700"/>
      <c r="UAB150" s="700"/>
      <c r="UAC150" s="700"/>
      <c r="UAD150" s="700"/>
      <c r="UAE150" s="700"/>
      <c r="UAF150" s="700"/>
      <c r="UAG150" s="700"/>
      <c r="UAH150" s="700"/>
      <c r="UAI150" s="700"/>
      <c r="UAJ150" s="700"/>
      <c r="UAK150" s="700"/>
      <c r="UAL150" s="700"/>
      <c r="UAM150" s="700"/>
      <c r="UAN150" s="700"/>
      <c r="UAO150" s="700"/>
      <c r="UAP150" s="700"/>
      <c r="UAQ150" s="700"/>
      <c r="UAR150" s="700"/>
      <c r="UAS150" s="700"/>
      <c r="UAT150" s="700"/>
      <c r="UAU150" s="700"/>
      <c r="UAV150" s="700"/>
      <c r="UAW150" s="700"/>
      <c r="UAX150" s="700"/>
      <c r="UAY150" s="700"/>
      <c r="UAZ150" s="700"/>
      <c r="UBA150" s="700"/>
      <c r="UBB150" s="700"/>
      <c r="UBC150" s="700"/>
      <c r="UBD150" s="700"/>
      <c r="UBE150" s="700"/>
      <c r="UBF150" s="700"/>
      <c r="UBG150" s="700"/>
      <c r="UBH150" s="700"/>
      <c r="UBI150" s="700"/>
      <c r="UBJ150" s="700"/>
      <c r="UBK150" s="700"/>
      <c r="UBL150" s="700"/>
      <c r="UBM150" s="700"/>
      <c r="UBN150" s="700"/>
      <c r="UBO150" s="700"/>
      <c r="UBP150" s="700"/>
      <c r="UBQ150" s="700"/>
      <c r="UBR150" s="700"/>
      <c r="UBS150" s="700"/>
      <c r="UBT150" s="700"/>
      <c r="UBU150" s="700"/>
      <c r="UBV150" s="700"/>
      <c r="UBW150" s="700"/>
      <c r="UBX150" s="700"/>
      <c r="UBY150" s="700"/>
      <c r="UBZ150" s="700"/>
      <c r="UCA150" s="700"/>
      <c r="UCB150" s="700"/>
      <c r="UCC150" s="700"/>
      <c r="UCD150" s="700"/>
      <c r="UCE150" s="700"/>
      <c r="UCF150" s="700"/>
      <c r="UCG150" s="700"/>
      <c r="UCH150" s="700"/>
      <c r="UCI150" s="700"/>
      <c r="UCJ150" s="700"/>
      <c r="UCK150" s="700"/>
      <c r="UCL150" s="700"/>
      <c r="UCM150" s="700"/>
      <c r="UCN150" s="700"/>
      <c r="UCO150" s="700"/>
      <c r="UCP150" s="700"/>
      <c r="UCQ150" s="700"/>
      <c r="UCR150" s="700"/>
      <c r="UCS150" s="700"/>
      <c r="UCT150" s="700"/>
      <c r="UCU150" s="700"/>
      <c r="UCV150" s="700"/>
      <c r="UCW150" s="700"/>
      <c r="UCX150" s="700"/>
      <c r="UCY150" s="700"/>
      <c r="UCZ150" s="700"/>
      <c r="UDA150" s="700"/>
      <c r="UDB150" s="700"/>
      <c r="UDC150" s="700"/>
      <c r="UDD150" s="700"/>
      <c r="UDE150" s="700"/>
      <c r="UDF150" s="700"/>
      <c r="UDG150" s="700"/>
      <c r="UDH150" s="700"/>
      <c r="UDI150" s="700"/>
      <c r="UDJ150" s="700"/>
      <c r="UDK150" s="700"/>
      <c r="UDL150" s="700"/>
      <c r="UDM150" s="700"/>
      <c r="UDN150" s="700"/>
      <c r="UDO150" s="700"/>
      <c r="UDP150" s="700"/>
      <c r="UDQ150" s="700"/>
      <c r="UDR150" s="700"/>
      <c r="UDS150" s="700"/>
      <c r="UDT150" s="700"/>
      <c r="UDU150" s="700"/>
      <c r="UDV150" s="700"/>
      <c r="UDW150" s="700"/>
      <c r="UDX150" s="700"/>
      <c r="UDY150" s="700"/>
      <c r="UDZ150" s="700"/>
      <c r="UEA150" s="700"/>
      <c r="UEB150" s="700"/>
      <c r="UEC150" s="700"/>
      <c r="UED150" s="700"/>
      <c r="UEE150" s="700"/>
      <c r="UEF150" s="700"/>
      <c r="UEG150" s="700"/>
      <c r="UEH150" s="700"/>
      <c r="UEI150" s="700"/>
      <c r="UEJ150" s="700"/>
      <c r="UEK150" s="700"/>
      <c r="UEL150" s="700"/>
      <c r="UEM150" s="700"/>
      <c r="UEN150" s="700"/>
      <c r="UEO150" s="700"/>
      <c r="UEP150" s="700"/>
      <c r="UEQ150" s="700"/>
      <c r="UER150" s="700"/>
      <c r="UES150" s="700"/>
      <c r="UET150" s="700"/>
      <c r="UEU150" s="700"/>
      <c r="UEV150" s="700"/>
      <c r="UEW150" s="700"/>
      <c r="UEX150" s="700"/>
      <c r="UEY150" s="700"/>
      <c r="UEZ150" s="700"/>
      <c r="UFA150" s="700"/>
      <c r="UFB150" s="700"/>
      <c r="UFC150" s="700"/>
      <c r="UFD150" s="700"/>
      <c r="UFE150" s="700"/>
      <c r="UFF150" s="700"/>
      <c r="UFG150" s="700"/>
      <c r="UFH150" s="700"/>
      <c r="UFI150" s="700"/>
      <c r="UFJ150" s="700"/>
      <c r="UFK150" s="700"/>
      <c r="UFL150" s="700"/>
      <c r="UFM150" s="700"/>
      <c r="UFN150" s="700"/>
      <c r="UFO150" s="700"/>
      <c r="UFP150" s="700"/>
      <c r="UFQ150" s="700"/>
      <c r="UFR150" s="700"/>
      <c r="UFS150" s="700"/>
      <c r="UFT150" s="700"/>
      <c r="UFU150" s="700"/>
      <c r="UFV150" s="700"/>
      <c r="UFW150" s="700"/>
      <c r="UFX150" s="700"/>
      <c r="UFY150" s="700"/>
      <c r="UFZ150" s="700"/>
      <c r="UGA150" s="700"/>
      <c r="UGB150" s="700"/>
      <c r="UGC150" s="700"/>
      <c r="UGD150" s="700"/>
      <c r="UGE150" s="700"/>
      <c r="UGF150" s="700"/>
      <c r="UGG150" s="700"/>
      <c r="UGH150" s="700"/>
      <c r="UGI150" s="700"/>
      <c r="UGJ150" s="700"/>
      <c r="UGK150" s="700"/>
      <c r="UGL150" s="700"/>
      <c r="UGM150" s="700"/>
      <c r="UGN150" s="700"/>
      <c r="UGO150" s="700"/>
      <c r="UGP150" s="700"/>
      <c r="UGQ150" s="700"/>
      <c r="UGR150" s="700"/>
      <c r="UGS150" s="700"/>
      <c r="UGT150" s="700"/>
      <c r="UGU150" s="700"/>
      <c r="UGV150" s="700"/>
      <c r="UGW150" s="700"/>
      <c r="UGX150" s="700"/>
      <c r="UGY150" s="700"/>
      <c r="UGZ150" s="700"/>
      <c r="UHA150" s="700"/>
      <c r="UHB150" s="700"/>
      <c r="UHC150" s="700"/>
      <c r="UHD150" s="700"/>
      <c r="UHE150" s="700"/>
      <c r="UHF150" s="700"/>
      <c r="UHG150" s="700"/>
      <c r="UHH150" s="700"/>
      <c r="UHI150" s="700"/>
      <c r="UHJ150" s="700"/>
      <c r="UHK150" s="700"/>
      <c r="UHL150" s="700"/>
      <c r="UHM150" s="700"/>
      <c r="UHN150" s="700"/>
      <c r="UHO150" s="700"/>
      <c r="UHP150" s="700"/>
      <c r="UHQ150" s="700"/>
      <c r="UHR150" s="700"/>
      <c r="UHS150" s="700"/>
      <c r="UHT150" s="700"/>
      <c r="UHU150" s="700"/>
      <c r="UHV150" s="700"/>
      <c r="UHW150" s="700"/>
      <c r="UHX150" s="700"/>
      <c r="UHY150" s="700"/>
      <c r="UHZ150" s="700"/>
      <c r="UIA150" s="700"/>
      <c r="UIB150" s="700"/>
      <c r="UIC150" s="700"/>
      <c r="UID150" s="700"/>
      <c r="UIE150" s="700"/>
      <c r="UIF150" s="700"/>
      <c r="UIG150" s="700"/>
      <c r="UIH150" s="700"/>
      <c r="UII150" s="700"/>
      <c r="UIJ150" s="700"/>
      <c r="UIK150" s="700"/>
      <c r="UIL150" s="700"/>
      <c r="UIM150" s="700"/>
      <c r="UIN150" s="700"/>
      <c r="UIO150" s="700"/>
      <c r="UIP150" s="700"/>
      <c r="UIQ150" s="700"/>
      <c r="UIR150" s="700"/>
      <c r="UIS150" s="700"/>
      <c r="UIT150" s="700"/>
      <c r="UIU150" s="700"/>
      <c r="UIV150" s="700"/>
      <c r="UIW150" s="700"/>
      <c r="UIX150" s="700"/>
      <c r="UIY150" s="700"/>
      <c r="UIZ150" s="700"/>
      <c r="UJA150" s="700"/>
      <c r="UJB150" s="700"/>
      <c r="UJC150" s="700"/>
      <c r="UJD150" s="700"/>
      <c r="UJE150" s="700"/>
      <c r="UJF150" s="700"/>
      <c r="UJG150" s="700"/>
      <c r="UJH150" s="700"/>
      <c r="UJI150" s="700"/>
      <c r="UJJ150" s="700"/>
      <c r="UJK150" s="700"/>
      <c r="UJL150" s="700"/>
      <c r="UJM150" s="700"/>
      <c r="UJN150" s="700"/>
      <c r="UJO150" s="700"/>
      <c r="UJP150" s="700"/>
      <c r="UJQ150" s="700"/>
      <c r="UJR150" s="700"/>
      <c r="UJS150" s="700"/>
      <c r="UJT150" s="700"/>
      <c r="UJU150" s="700"/>
      <c r="UJV150" s="700"/>
      <c r="UJW150" s="700"/>
      <c r="UJX150" s="700"/>
      <c r="UJY150" s="700"/>
      <c r="UJZ150" s="700"/>
      <c r="UKA150" s="700"/>
      <c r="UKB150" s="700"/>
      <c r="UKC150" s="700"/>
      <c r="UKD150" s="700"/>
      <c r="UKE150" s="700"/>
      <c r="UKF150" s="700"/>
      <c r="UKG150" s="700"/>
      <c r="UKH150" s="700"/>
      <c r="UKI150" s="700"/>
      <c r="UKJ150" s="700"/>
      <c r="UKK150" s="700"/>
      <c r="UKL150" s="700"/>
      <c r="UKM150" s="700"/>
      <c r="UKN150" s="700"/>
      <c r="UKO150" s="700"/>
      <c r="UKP150" s="700"/>
      <c r="UKQ150" s="700"/>
      <c r="UKR150" s="700"/>
      <c r="UKS150" s="700"/>
      <c r="UKT150" s="700"/>
      <c r="UKU150" s="700"/>
      <c r="UKV150" s="700"/>
      <c r="UKW150" s="700"/>
      <c r="UKX150" s="700"/>
      <c r="UKY150" s="700"/>
      <c r="UKZ150" s="700"/>
      <c r="ULA150" s="700"/>
      <c r="ULB150" s="700"/>
      <c r="ULC150" s="700"/>
      <c r="ULD150" s="700"/>
      <c r="ULE150" s="700"/>
      <c r="ULF150" s="700"/>
      <c r="ULG150" s="700"/>
      <c r="ULH150" s="700"/>
      <c r="ULI150" s="700"/>
      <c r="ULJ150" s="700"/>
      <c r="ULK150" s="700"/>
      <c r="ULL150" s="700"/>
      <c r="ULM150" s="700"/>
      <c r="ULN150" s="700"/>
      <c r="ULO150" s="700"/>
      <c r="ULP150" s="700"/>
      <c r="ULQ150" s="700"/>
      <c r="ULR150" s="700"/>
      <c r="ULS150" s="700"/>
      <c r="ULT150" s="700"/>
      <c r="ULU150" s="700"/>
      <c r="ULV150" s="700"/>
      <c r="ULW150" s="700"/>
      <c r="ULX150" s="700"/>
      <c r="ULY150" s="700"/>
      <c r="ULZ150" s="700"/>
      <c r="UMA150" s="700"/>
      <c r="UMB150" s="700"/>
      <c r="UMC150" s="700"/>
      <c r="UMD150" s="700"/>
      <c r="UME150" s="700"/>
      <c r="UMF150" s="700"/>
      <c r="UMG150" s="700"/>
      <c r="UMH150" s="700"/>
      <c r="UMI150" s="700"/>
      <c r="UMJ150" s="700"/>
      <c r="UMK150" s="700"/>
      <c r="UML150" s="700"/>
      <c r="UMM150" s="700"/>
      <c r="UMN150" s="700"/>
      <c r="UMO150" s="700"/>
      <c r="UMP150" s="700"/>
      <c r="UMQ150" s="700"/>
      <c r="UMR150" s="700"/>
      <c r="UMS150" s="700"/>
      <c r="UMT150" s="700"/>
      <c r="UMU150" s="700"/>
      <c r="UMV150" s="700"/>
      <c r="UMW150" s="700"/>
      <c r="UMX150" s="700"/>
      <c r="UMY150" s="700"/>
      <c r="UMZ150" s="700"/>
      <c r="UNA150" s="700"/>
      <c r="UNB150" s="700"/>
      <c r="UNC150" s="700"/>
      <c r="UND150" s="700"/>
      <c r="UNE150" s="700"/>
      <c r="UNF150" s="700"/>
      <c r="UNG150" s="700"/>
      <c r="UNH150" s="700"/>
      <c r="UNI150" s="700"/>
      <c r="UNJ150" s="700"/>
      <c r="UNK150" s="700"/>
      <c r="UNL150" s="700"/>
      <c r="UNM150" s="700"/>
      <c r="UNN150" s="700"/>
      <c r="UNO150" s="700"/>
      <c r="UNP150" s="700"/>
      <c r="UNQ150" s="700"/>
      <c r="UNR150" s="700"/>
      <c r="UNS150" s="700"/>
      <c r="UNT150" s="700"/>
      <c r="UNU150" s="700"/>
      <c r="UNV150" s="700"/>
      <c r="UNW150" s="700"/>
      <c r="UNX150" s="700"/>
      <c r="UNY150" s="700"/>
      <c r="UNZ150" s="700"/>
      <c r="UOA150" s="700"/>
      <c r="UOB150" s="700"/>
      <c r="UOC150" s="700"/>
      <c r="UOD150" s="700"/>
      <c r="UOE150" s="700"/>
      <c r="UOF150" s="700"/>
      <c r="UOG150" s="700"/>
      <c r="UOH150" s="700"/>
      <c r="UOI150" s="700"/>
      <c r="UOJ150" s="700"/>
      <c r="UOK150" s="700"/>
      <c r="UOL150" s="700"/>
      <c r="UOM150" s="700"/>
      <c r="UON150" s="700"/>
      <c r="UOO150" s="700"/>
      <c r="UOP150" s="700"/>
      <c r="UOQ150" s="700"/>
      <c r="UOR150" s="700"/>
      <c r="UOS150" s="700"/>
      <c r="UOT150" s="700"/>
      <c r="UOU150" s="700"/>
      <c r="UOV150" s="700"/>
      <c r="UOW150" s="700"/>
      <c r="UOX150" s="700"/>
      <c r="UOY150" s="700"/>
      <c r="UOZ150" s="700"/>
      <c r="UPA150" s="700"/>
      <c r="UPB150" s="700"/>
      <c r="UPC150" s="700"/>
      <c r="UPD150" s="700"/>
      <c r="UPE150" s="700"/>
      <c r="UPF150" s="700"/>
      <c r="UPG150" s="700"/>
      <c r="UPH150" s="700"/>
      <c r="UPI150" s="700"/>
      <c r="UPJ150" s="700"/>
      <c r="UPK150" s="700"/>
      <c r="UPL150" s="700"/>
      <c r="UPM150" s="700"/>
      <c r="UPN150" s="700"/>
      <c r="UPO150" s="700"/>
      <c r="UPP150" s="700"/>
      <c r="UPQ150" s="700"/>
      <c r="UPR150" s="700"/>
      <c r="UPS150" s="700"/>
      <c r="UPT150" s="700"/>
      <c r="UPU150" s="700"/>
      <c r="UPV150" s="700"/>
      <c r="UPW150" s="700"/>
      <c r="UPX150" s="700"/>
      <c r="UPY150" s="700"/>
      <c r="UPZ150" s="700"/>
      <c r="UQA150" s="700"/>
      <c r="UQB150" s="700"/>
      <c r="UQC150" s="700"/>
      <c r="UQD150" s="700"/>
      <c r="UQE150" s="700"/>
      <c r="UQF150" s="700"/>
      <c r="UQG150" s="700"/>
      <c r="UQH150" s="700"/>
      <c r="UQI150" s="700"/>
      <c r="UQJ150" s="700"/>
      <c r="UQK150" s="700"/>
      <c r="UQL150" s="700"/>
      <c r="UQM150" s="700"/>
      <c r="UQN150" s="700"/>
      <c r="UQO150" s="700"/>
      <c r="UQP150" s="700"/>
      <c r="UQQ150" s="700"/>
      <c r="UQR150" s="700"/>
      <c r="UQS150" s="700"/>
      <c r="UQT150" s="700"/>
      <c r="UQU150" s="700"/>
      <c r="UQV150" s="700"/>
      <c r="UQW150" s="700"/>
      <c r="UQX150" s="700"/>
      <c r="UQY150" s="700"/>
      <c r="UQZ150" s="700"/>
      <c r="URA150" s="700"/>
      <c r="URB150" s="700"/>
      <c r="URC150" s="700"/>
      <c r="URD150" s="700"/>
      <c r="URE150" s="700"/>
      <c r="URF150" s="700"/>
      <c r="URG150" s="700"/>
      <c r="URH150" s="700"/>
      <c r="URI150" s="700"/>
      <c r="URJ150" s="700"/>
      <c r="URK150" s="700"/>
      <c r="URL150" s="700"/>
      <c r="URM150" s="700"/>
      <c r="URN150" s="700"/>
      <c r="URO150" s="700"/>
      <c r="URP150" s="700"/>
      <c r="URQ150" s="700"/>
      <c r="URR150" s="700"/>
      <c r="URS150" s="700"/>
      <c r="URT150" s="700"/>
      <c r="URU150" s="700"/>
      <c r="URV150" s="700"/>
      <c r="URW150" s="700"/>
      <c r="URX150" s="700"/>
      <c r="URY150" s="700"/>
      <c r="URZ150" s="700"/>
      <c r="USA150" s="700"/>
      <c r="USB150" s="700"/>
      <c r="USC150" s="700"/>
      <c r="USD150" s="700"/>
      <c r="USE150" s="700"/>
      <c r="USF150" s="700"/>
      <c r="USG150" s="700"/>
      <c r="USH150" s="700"/>
      <c r="USI150" s="700"/>
      <c r="USJ150" s="700"/>
      <c r="USK150" s="700"/>
      <c r="USL150" s="700"/>
      <c r="USM150" s="700"/>
      <c r="USN150" s="700"/>
      <c r="USO150" s="700"/>
      <c r="USP150" s="700"/>
      <c r="USQ150" s="700"/>
      <c r="USR150" s="700"/>
      <c r="USS150" s="700"/>
      <c r="UST150" s="700"/>
      <c r="USU150" s="700"/>
      <c r="USV150" s="700"/>
      <c r="USW150" s="700"/>
      <c r="USX150" s="700"/>
      <c r="USY150" s="700"/>
      <c r="USZ150" s="700"/>
      <c r="UTA150" s="700"/>
      <c r="UTB150" s="700"/>
      <c r="UTC150" s="700"/>
      <c r="UTD150" s="700"/>
      <c r="UTE150" s="700"/>
      <c r="UTF150" s="700"/>
      <c r="UTG150" s="700"/>
      <c r="UTH150" s="700"/>
      <c r="UTI150" s="700"/>
      <c r="UTJ150" s="700"/>
      <c r="UTK150" s="700"/>
      <c r="UTL150" s="700"/>
      <c r="UTM150" s="700"/>
      <c r="UTN150" s="700"/>
      <c r="UTO150" s="700"/>
      <c r="UTP150" s="700"/>
      <c r="UTQ150" s="700"/>
      <c r="UTR150" s="700"/>
      <c r="UTS150" s="700"/>
      <c r="UTT150" s="700"/>
      <c r="UTU150" s="700"/>
      <c r="UTV150" s="700"/>
      <c r="UTW150" s="700"/>
      <c r="UTX150" s="700"/>
      <c r="UTY150" s="700"/>
      <c r="UTZ150" s="700"/>
      <c r="UUA150" s="700"/>
      <c r="UUB150" s="700"/>
      <c r="UUC150" s="700"/>
      <c r="UUD150" s="700"/>
      <c r="UUE150" s="700"/>
      <c r="UUF150" s="700"/>
      <c r="UUG150" s="700"/>
      <c r="UUH150" s="700"/>
      <c r="UUI150" s="700"/>
      <c r="UUJ150" s="700"/>
      <c r="UUK150" s="700"/>
      <c r="UUL150" s="700"/>
      <c r="UUM150" s="700"/>
      <c r="UUN150" s="700"/>
      <c r="UUO150" s="700"/>
      <c r="UUP150" s="700"/>
      <c r="UUQ150" s="700"/>
      <c r="UUR150" s="700"/>
      <c r="UUS150" s="700"/>
      <c r="UUT150" s="700"/>
      <c r="UUU150" s="700"/>
      <c r="UUV150" s="700"/>
      <c r="UUW150" s="700"/>
      <c r="UUX150" s="700"/>
      <c r="UUY150" s="700"/>
      <c r="UUZ150" s="700"/>
      <c r="UVA150" s="700"/>
      <c r="UVB150" s="700"/>
      <c r="UVC150" s="700"/>
      <c r="UVD150" s="700"/>
      <c r="UVE150" s="700"/>
      <c r="UVF150" s="700"/>
      <c r="UVG150" s="700"/>
      <c r="UVH150" s="700"/>
      <c r="UVI150" s="700"/>
      <c r="UVJ150" s="700"/>
      <c r="UVK150" s="700"/>
      <c r="UVL150" s="700"/>
      <c r="UVM150" s="700"/>
      <c r="UVN150" s="700"/>
      <c r="UVO150" s="700"/>
      <c r="UVP150" s="700"/>
      <c r="UVQ150" s="700"/>
      <c r="UVR150" s="700"/>
      <c r="UVS150" s="700"/>
      <c r="UVT150" s="700"/>
      <c r="UVU150" s="700"/>
      <c r="UVV150" s="700"/>
      <c r="UVW150" s="700"/>
      <c r="UVX150" s="700"/>
      <c r="UVY150" s="700"/>
      <c r="UVZ150" s="700"/>
      <c r="UWA150" s="700"/>
      <c r="UWB150" s="700"/>
      <c r="UWC150" s="700"/>
      <c r="UWD150" s="700"/>
      <c r="UWE150" s="700"/>
      <c r="UWF150" s="700"/>
      <c r="UWG150" s="700"/>
      <c r="UWH150" s="700"/>
      <c r="UWI150" s="700"/>
      <c r="UWJ150" s="700"/>
      <c r="UWK150" s="700"/>
      <c r="UWL150" s="700"/>
      <c r="UWM150" s="700"/>
      <c r="UWN150" s="700"/>
      <c r="UWO150" s="700"/>
      <c r="UWP150" s="700"/>
      <c r="UWQ150" s="700"/>
      <c r="UWR150" s="700"/>
      <c r="UWS150" s="700"/>
      <c r="UWT150" s="700"/>
      <c r="UWU150" s="700"/>
      <c r="UWV150" s="700"/>
      <c r="UWW150" s="700"/>
      <c r="UWX150" s="700"/>
      <c r="UWY150" s="700"/>
      <c r="UWZ150" s="700"/>
      <c r="UXA150" s="700"/>
      <c r="UXB150" s="700"/>
      <c r="UXC150" s="700"/>
      <c r="UXD150" s="700"/>
      <c r="UXE150" s="700"/>
      <c r="UXF150" s="700"/>
      <c r="UXG150" s="700"/>
      <c r="UXH150" s="700"/>
      <c r="UXI150" s="700"/>
      <c r="UXJ150" s="700"/>
      <c r="UXK150" s="700"/>
      <c r="UXL150" s="700"/>
      <c r="UXM150" s="700"/>
      <c r="UXN150" s="700"/>
      <c r="UXO150" s="700"/>
      <c r="UXP150" s="700"/>
      <c r="UXQ150" s="700"/>
      <c r="UXR150" s="700"/>
      <c r="UXS150" s="700"/>
      <c r="UXT150" s="700"/>
      <c r="UXU150" s="700"/>
      <c r="UXV150" s="700"/>
      <c r="UXW150" s="700"/>
      <c r="UXX150" s="700"/>
      <c r="UXY150" s="700"/>
      <c r="UXZ150" s="700"/>
      <c r="UYA150" s="700"/>
      <c r="UYB150" s="700"/>
      <c r="UYC150" s="700"/>
      <c r="UYD150" s="700"/>
      <c r="UYE150" s="700"/>
      <c r="UYF150" s="700"/>
      <c r="UYG150" s="700"/>
      <c r="UYH150" s="700"/>
      <c r="UYI150" s="700"/>
      <c r="UYJ150" s="700"/>
      <c r="UYK150" s="700"/>
      <c r="UYL150" s="700"/>
      <c r="UYM150" s="700"/>
      <c r="UYN150" s="700"/>
      <c r="UYO150" s="700"/>
      <c r="UYP150" s="700"/>
      <c r="UYQ150" s="700"/>
      <c r="UYR150" s="700"/>
      <c r="UYS150" s="700"/>
      <c r="UYT150" s="700"/>
      <c r="UYU150" s="700"/>
      <c r="UYV150" s="700"/>
      <c r="UYW150" s="700"/>
      <c r="UYX150" s="700"/>
      <c r="UYY150" s="700"/>
      <c r="UYZ150" s="700"/>
      <c r="UZA150" s="700"/>
      <c r="UZB150" s="700"/>
      <c r="UZC150" s="700"/>
      <c r="UZD150" s="700"/>
      <c r="UZE150" s="700"/>
      <c r="UZF150" s="700"/>
      <c r="UZG150" s="700"/>
      <c r="UZH150" s="700"/>
      <c r="UZI150" s="700"/>
      <c r="UZJ150" s="700"/>
      <c r="UZK150" s="700"/>
      <c r="UZL150" s="700"/>
      <c r="UZM150" s="700"/>
      <c r="UZN150" s="700"/>
      <c r="UZO150" s="700"/>
      <c r="UZP150" s="700"/>
      <c r="UZQ150" s="700"/>
      <c r="UZR150" s="700"/>
      <c r="UZS150" s="700"/>
      <c r="UZT150" s="700"/>
      <c r="UZU150" s="700"/>
      <c r="UZV150" s="700"/>
      <c r="UZW150" s="700"/>
      <c r="UZX150" s="700"/>
      <c r="UZY150" s="700"/>
      <c r="UZZ150" s="700"/>
      <c r="VAA150" s="700"/>
      <c r="VAB150" s="700"/>
      <c r="VAC150" s="700"/>
      <c r="VAD150" s="700"/>
      <c r="VAE150" s="700"/>
      <c r="VAF150" s="700"/>
      <c r="VAG150" s="700"/>
      <c r="VAH150" s="700"/>
      <c r="VAI150" s="700"/>
      <c r="VAJ150" s="700"/>
      <c r="VAK150" s="700"/>
      <c r="VAL150" s="700"/>
      <c r="VAM150" s="700"/>
      <c r="VAN150" s="700"/>
      <c r="VAO150" s="700"/>
      <c r="VAP150" s="700"/>
      <c r="VAQ150" s="700"/>
      <c r="VAR150" s="700"/>
      <c r="VAS150" s="700"/>
      <c r="VAT150" s="700"/>
      <c r="VAU150" s="700"/>
      <c r="VAV150" s="700"/>
      <c r="VAW150" s="700"/>
      <c r="VAX150" s="700"/>
      <c r="VAY150" s="700"/>
      <c r="VAZ150" s="700"/>
      <c r="VBA150" s="700"/>
      <c r="VBB150" s="700"/>
      <c r="VBC150" s="700"/>
      <c r="VBD150" s="700"/>
      <c r="VBE150" s="700"/>
      <c r="VBF150" s="700"/>
      <c r="VBG150" s="700"/>
      <c r="VBH150" s="700"/>
      <c r="VBI150" s="700"/>
      <c r="VBJ150" s="700"/>
      <c r="VBK150" s="700"/>
      <c r="VBL150" s="700"/>
      <c r="VBM150" s="700"/>
      <c r="VBN150" s="700"/>
      <c r="VBO150" s="700"/>
      <c r="VBP150" s="700"/>
      <c r="VBQ150" s="700"/>
      <c r="VBR150" s="700"/>
      <c r="VBS150" s="700"/>
      <c r="VBT150" s="700"/>
      <c r="VBU150" s="700"/>
      <c r="VBV150" s="700"/>
      <c r="VBW150" s="700"/>
      <c r="VBX150" s="700"/>
      <c r="VBY150" s="700"/>
      <c r="VBZ150" s="700"/>
      <c r="VCA150" s="700"/>
      <c r="VCB150" s="700"/>
      <c r="VCC150" s="700"/>
      <c r="VCD150" s="700"/>
      <c r="VCE150" s="700"/>
      <c r="VCF150" s="700"/>
      <c r="VCG150" s="700"/>
      <c r="VCH150" s="700"/>
      <c r="VCI150" s="700"/>
      <c r="VCJ150" s="700"/>
      <c r="VCK150" s="700"/>
      <c r="VCL150" s="700"/>
      <c r="VCM150" s="700"/>
      <c r="VCN150" s="700"/>
      <c r="VCO150" s="700"/>
      <c r="VCP150" s="700"/>
      <c r="VCQ150" s="700"/>
      <c r="VCR150" s="700"/>
      <c r="VCS150" s="700"/>
      <c r="VCT150" s="700"/>
      <c r="VCU150" s="700"/>
      <c r="VCV150" s="700"/>
      <c r="VCW150" s="700"/>
      <c r="VCX150" s="700"/>
      <c r="VCY150" s="700"/>
      <c r="VCZ150" s="700"/>
      <c r="VDA150" s="700"/>
      <c r="VDB150" s="700"/>
      <c r="VDC150" s="700"/>
      <c r="VDD150" s="700"/>
      <c r="VDE150" s="700"/>
      <c r="VDF150" s="700"/>
      <c r="VDG150" s="700"/>
      <c r="VDH150" s="700"/>
      <c r="VDI150" s="700"/>
      <c r="VDJ150" s="700"/>
      <c r="VDK150" s="700"/>
      <c r="VDL150" s="700"/>
      <c r="VDM150" s="700"/>
      <c r="VDN150" s="700"/>
      <c r="VDO150" s="700"/>
      <c r="VDP150" s="700"/>
      <c r="VDQ150" s="700"/>
      <c r="VDR150" s="700"/>
      <c r="VDS150" s="700"/>
      <c r="VDT150" s="700"/>
      <c r="VDU150" s="700"/>
      <c r="VDV150" s="700"/>
      <c r="VDW150" s="700"/>
      <c r="VDX150" s="700"/>
      <c r="VDY150" s="700"/>
      <c r="VDZ150" s="700"/>
      <c r="VEA150" s="700"/>
      <c r="VEB150" s="700"/>
      <c r="VEC150" s="700"/>
      <c r="VED150" s="700"/>
      <c r="VEE150" s="700"/>
      <c r="VEF150" s="700"/>
      <c r="VEG150" s="700"/>
      <c r="VEH150" s="700"/>
      <c r="VEI150" s="700"/>
      <c r="VEJ150" s="700"/>
      <c r="VEK150" s="700"/>
      <c r="VEL150" s="700"/>
      <c r="VEM150" s="700"/>
      <c r="VEN150" s="700"/>
      <c r="VEO150" s="700"/>
      <c r="VEP150" s="700"/>
      <c r="VEQ150" s="700"/>
      <c r="VER150" s="700"/>
      <c r="VES150" s="700"/>
      <c r="VET150" s="700"/>
      <c r="VEU150" s="700"/>
      <c r="VEV150" s="700"/>
      <c r="VEW150" s="700"/>
      <c r="VEX150" s="700"/>
      <c r="VEY150" s="700"/>
      <c r="VEZ150" s="700"/>
      <c r="VFA150" s="700"/>
      <c r="VFB150" s="700"/>
      <c r="VFC150" s="700"/>
      <c r="VFD150" s="700"/>
      <c r="VFE150" s="700"/>
      <c r="VFF150" s="700"/>
      <c r="VFG150" s="700"/>
      <c r="VFH150" s="700"/>
      <c r="VFI150" s="700"/>
      <c r="VFJ150" s="700"/>
      <c r="VFK150" s="700"/>
      <c r="VFL150" s="700"/>
      <c r="VFM150" s="700"/>
      <c r="VFN150" s="700"/>
      <c r="VFO150" s="700"/>
      <c r="VFP150" s="700"/>
      <c r="VFQ150" s="700"/>
      <c r="VFR150" s="700"/>
      <c r="VFS150" s="700"/>
      <c r="VFT150" s="700"/>
      <c r="VFU150" s="700"/>
      <c r="VFV150" s="700"/>
      <c r="VFW150" s="700"/>
      <c r="VFX150" s="700"/>
      <c r="VFY150" s="700"/>
      <c r="VFZ150" s="700"/>
      <c r="VGA150" s="700"/>
      <c r="VGB150" s="700"/>
      <c r="VGC150" s="700"/>
      <c r="VGD150" s="700"/>
      <c r="VGE150" s="700"/>
      <c r="VGF150" s="700"/>
      <c r="VGG150" s="700"/>
      <c r="VGH150" s="700"/>
      <c r="VGI150" s="700"/>
      <c r="VGJ150" s="700"/>
      <c r="VGK150" s="700"/>
      <c r="VGL150" s="700"/>
      <c r="VGM150" s="700"/>
      <c r="VGN150" s="700"/>
      <c r="VGO150" s="700"/>
      <c r="VGP150" s="700"/>
      <c r="VGQ150" s="700"/>
      <c r="VGR150" s="700"/>
      <c r="VGS150" s="700"/>
      <c r="VGT150" s="700"/>
      <c r="VGU150" s="700"/>
      <c r="VGV150" s="700"/>
      <c r="VGW150" s="700"/>
      <c r="VGX150" s="700"/>
      <c r="VGY150" s="700"/>
      <c r="VGZ150" s="700"/>
      <c r="VHA150" s="700"/>
      <c r="VHB150" s="700"/>
      <c r="VHC150" s="700"/>
      <c r="VHD150" s="700"/>
      <c r="VHE150" s="700"/>
      <c r="VHF150" s="700"/>
      <c r="VHG150" s="700"/>
      <c r="VHH150" s="700"/>
      <c r="VHI150" s="700"/>
      <c r="VHJ150" s="700"/>
      <c r="VHK150" s="700"/>
      <c r="VHL150" s="700"/>
      <c r="VHM150" s="700"/>
      <c r="VHN150" s="700"/>
      <c r="VHO150" s="700"/>
      <c r="VHP150" s="700"/>
      <c r="VHQ150" s="700"/>
      <c r="VHR150" s="700"/>
      <c r="VHS150" s="700"/>
      <c r="VHT150" s="700"/>
      <c r="VHU150" s="700"/>
      <c r="VHV150" s="700"/>
      <c r="VHW150" s="700"/>
      <c r="VHX150" s="700"/>
      <c r="VHY150" s="700"/>
      <c r="VHZ150" s="700"/>
      <c r="VIA150" s="700"/>
      <c r="VIB150" s="700"/>
      <c r="VIC150" s="700"/>
      <c r="VID150" s="700"/>
      <c r="VIE150" s="700"/>
      <c r="VIF150" s="700"/>
      <c r="VIG150" s="700"/>
      <c r="VIH150" s="700"/>
      <c r="VII150" s="700"/>
      <c r="VIJ150" s="700"/>
      <c r="VIK150" s="700"/>
      <c r="VIL150" s="700"/>
      <c r="VIM150" s="700"/>
      <c r="VIN150" s="700"/>
      <c r="VIO150" s="700"/>
      <c r="VIP150" s="700"/>
      <c r="VIQ150" s="700"/>
      <c r="VIR150" s="700"/>
      <c r="VIS150" s="700"/>
      <c r="VIT150" s="700"/>
      <c r="VIU150" s="700"/>
      <c r="VIV150" s="700"/>
      <c r="VIW150" s="700"/>
      <c r="VIX150" s="700"/>
      <c r="VIY150" s="700"/>
      <c r="VIZ150" s="700"/>
      <c r="VJA150" s="700"/>
      <c r="VJB150" s="700"/>
      <c r="VJC150" s="700"/>
      <c r="VJD150" s="700"/>
      <c r="VJE150" s="700"/>
      <c r="VJF150" s="700"/>
      <c r="VJG150" s="700"/>
      <c r="VJH150" s="700"/>
      <c r="VJI150" s="700"/>
      <c r="VJJ150" s="700"/>
      <c r="VJK150" s="700"/>
      <c r="VJL150" s="700"/>
      <c r="VJM150" s="700"/>
      <c r="VJN150" s="700"/>
      <c r="VJO150" s="700"/>
      <c r="VJP150" s="700"/>
      <c r="VJQ150" s="700"/>
      <c r="VJR150" s="700"/>
      <c r="VJS150" s="700"/>
      <c r="VJT150" s="700"/>
      <c r="VJU150" s="700"/>
      <c r="VJV150" s="700"/>
      <c r="VJW150" s="700"/>
      <c r="VJX150" s="700"/>
      <c r="VJY150" s="700"/>
      <c r="VJZ150" s="700"/>
      <c r="VKA150" s="700"/>
      <c r="VKB150" s="700"/>
      <c r="VKC150" s="700"/>
      <c r="VKD150" s="700"/>
      <c r="VKE150" s="700"/>
      <c r="VKF150" s="700"/>
      <c r="VKG150" s="700"/>
      <c r="VKH150" s="700"/>
      <c r="VKI150" s="700"/>
      <c r="VKJ150" s="700"/>
      <c r="VKK150" s="700"/>
      <c r="VKL150" s="700"/>
      <c r="VKM150" s="700"/>
      <c r="VKN150" s="700"/>
      <c r="VKO150" s="700"/>
      <c r="VKP150" s="700"/>
      <c r="VKQ150" s="700"/>
      <c r="VKR150" s="700"/>
      <c r="VKS150" s="700"/>
      <c r="VKT150" s="700"/>
      <c r="VKU150" s="700"/>
      <c r="VKV150" s="700"/>
      <c r="VKW150" s="700"/>
      <c r="VKX150" s="700"/>
      <c r="VKY150" s="700"/>
      <c r="VKZ150" s="700"/>
      <c r="VLA150" s="700"/>
      <c r="VLB150" s="700"/>
      <c r="VLC150" s="700"/>
      <c r="VLD150" s="700"/>
      <c r="VLE150" s="700"/>
      <c r="VLF150" s="700"/>
      <c r="VLG150" s="700"/>
      <c r="VLH150" s="700"/>
      <c r="VLI150" s="700"/>
      <c r="VLJ150" s="700"/>
      <c r="VLK150" s="700"/>
      <c r="VLL150" s="700"/>
      <c r="VLM150" s="700"/>
      <c r="VLN150" s="700"/>
      <c r="VLO150" s="700"/>
      <c r="VLP150" s="700"/>
      <c r="VLQ150" s="700"/>
      <c r="VLR150" s="700"/>
      <c r="VLS150" s="700"/>
      <c r="VLT150" s="700"/>
      <c r="VLU150" s="700"/>
      <c r="VLV150" s="700"/>
      <c r="VLW150" s="700"/>
      <c r="VLX150" s="700"/>
      <c r="VLY150" s="700"/>
      <c r="VLZ150" s="700"/>
      <c r="VMA150" s="700"/>
      <c r="VMB150" s="700"/>
      <c r="VMC150" s="700"/>
      <c r="VMD150" s="700"/>
      <c r="VME150" s="700"/>
      <c r="VMF150" s="700"/>
      <c r="VMG150" s="700"/>
      <c r="VMH150" s="700"/>
      <c r="VMI150" s="700"/>
      <c r="VMJ150" s="700"/>
      <c r="VMK150" s="700"/>
      <c r="VML150" s="700"/>
      <c r="VMM150" s="700"/>
      <c r="VMN150" s="700"/>
      <c r="VMO150" s="700"/>
      <c r="VMP150" s="700"/>
      <c r="VMQ150" s="700"/>
      <c r="VMR150" s="700"/>
      <c r="VMS150" s="700"/>
      <c r="VMT150" s="700"/>
      <c r="VMU150" s="700"/>
      <c r="VMV150" s="700"/>
      <c r="VMW150" s="700"/>
      <c r="VMX150" s="700"/>
      <c r="VMY150" s="700"/>
      <c r="VMZ150" s="700"/>
      <c r="VNA150" s="700"/>
      <c r="VNB150" s="700"/>
      <c r="VNC150" s="700"/>
      <c r="VND150" s="700"/>
      <c r="VNE150" s="700"/>
      <c r="VNF150" s="700"/>
      <c r="VNG150" s="700"/>
      <c r="VNH150" s="700"/>
      <c r="VNI150" s="700"/>
      <c r="VNJ150" s="700"/>
      <c r="VNK150" s="700"/>
      <c r="VNL150" s="700"/>
      <c r="VNM150" s="700"/>
      <c r="VNN150" s="700"/>
      <c r="VNO150" s="700"/>
      <c r="VNP150" s="700"/>
      <c r="VNQ150" s="700"/>
      <c r="VNR150" s="700"/>
      <c r="VNS150" s="700"/>
      <c r="VNT150" s="700"/>
      <c r="VNU150" s="700"/>
      <c r="VNV150" s="700"/>
      <c r="VNW150" s="700"/>
      <c r="VNX150" s="700"/>
      <c r="VNY150" s="700"/>
      <c r="VNZ150" s="700"/>
      <c r="VOA150" s="700"/>
      <c r="VOB150" s="700"/>
      <c r="VOC150" s="700"/>
      <c r="VOD150" s="700"/>
      <c r="VOE150" s="700"/>
      <c r="VOF150" s="700"/>
      <c r="VOG150" s="700"/>
      <c r="VOH150" s="700"/>
      <c r="VOI150" s="700"/>
      <c r="VOJ150" s="700"/>
      <c r="VOK150" s="700"/>
      <c r="VOL150" s="700"/>
      <c r="VOM150" s="700"/>
      <c r="VON150" s="700"/>
      <c r="VOO150" s="700"/>
      <c r="VOP150" s="700"/>
      <c r="VOQ150" s="700"/>
      <c r="VOR150" s="700"/>
      <c r="VOS150" s="700"/>
      <c r="VOT150" s="700"/>
      <c r="VOU150" s="700"/>
      <c r="VOV150" s="700"/>
      <c r="VOW150" s="700"/>
      <c r="VOX150" s="700"/>
      <c r="VOY150" s="700"/>
      <c r="VOZ150" s="700"/>
      <c r="VPA150" s="700"/>
      <c r="VPB150" s="700"/>
      <c r="VPC150" s="700"/>
      <c r="VPD150" s="700"/>
      <c r="VPE150" s="700"/>
      <c r="VPF150" s="700"/>
      <c r="VPG150" s="700"/>
      <c r="VPH150" s="700"/>
      <c r="VPI150" s="700"/>
      <c r="VPJ150" s="700"/>
      <c r="VPK150" s="700"/>
      <c r="VPL150" s="700"/>
      <c r="VPM150" s="700"/>
      <c r="VPN150" s="700"/>
      <c r="VPO150" s="700"/>
      <c r="VPP150" s="700"/>
      <c r="VPQ150" s="700"/>
      <c r="VPR150" s="700"/>
      <c r="VPS150" s="700"/>
      <c r="VPT150" s="700"/>
      <c r="VPU150" s="700"/>
      <c r="VPV150" s="700"/>
      <c r="VPW150" s="700"/>
      <c r="VPX150" s="700"/>
      <c r="VPY150" s="700"/>
      <c r="VPZ150" s="700"/>
      <c r="VQA150" s="700"/>
      <c r="VQB150" s="700"/>
      <c r="VQC150" s="700"/>
      <c r="VQD150" s="700"/>
      <c r="VQE150" s="700"/>
      <c r="VQF150" s="700"/>
      <c r="VQG150" s="700"/>
      <c r="VQH150" s="700"/>
      <c r="VQI150" s="700"/>
      <c r="VQJ150" s="700"/>
      <c r="VQK150" s="700"/>
      <c r="VQL150" s="700"/>
      <c r="VQM150" s="700"/>
      <c r="VQN150" s="700"/>
      <c r="VQO150" s="700"/>
      <c r="VQP150" s="700"/>
      <c r="VQQ150" s="700"/>
      <c r="VQR150" s="700"/>
      <c r="VQS150" s="700"/>
      <c r="VQT150" s="700"/>
      <c r="VQU150" s="700"/>
      <c r="VQV150" s="700"/>
      <c r="VQW150" s="700"/>
      <c r="VQX150" s="700"/>
      <c r="VQY150" s="700"/>
      <c r="VQZ150" s="700"/>
      <c r="VRA150" s="700"/>
      <c r="VRB150" s="700"/>
      <c r="VRC150" s="700"/>
      <c r="VRD150" s="700"/>
      <c r="VRE150" s="700"/>
      <c r="VRF150" s="700"/>
      <c r="VRG150" s="700"/>
      <c r="VRH150" s="700"/>
      <c r="VRI150" s="700"/>
      <c r="VRJ150" s="700"/>
      <c r="VRK150" s="700"/>
      <c r="VRL150" s="700"/>
      <c r="VRM150" s="700"/>
      <c r="VRN150" s="700"/>
      <c r="VRO150" s="700"/>
      <c r="VRP150" s="700"/>
      <c r="VRQ150" s="700"/>
      <c r="VRR150" s="700"/>
      <c r="VRS150" s="700"/>
      <c r="VRT150" s="700"/>
      <c r="VRU150" s="700"/>
      <c r="VRV150" s="700"/>
      <c r="VRW150" s="700"/>
      <c r="VRX150" s="700"/>
      <c r="VRY150" s="700"/>
      <c r="VRZ150" s="700"/>
      <c r="VSA150" s="700"/>
      <c r="VSB150" s="700"/>
      <c r="VSC150" s="700"/>
      <c r="VSD150" s="700"/>
      <c r="VSE150" s="700"/>
      <c r="VSF150" s="700"/>
      <c r="VSG150" s="700"/>
      <c r="VSH150" s="700"/>
      <c r="VSI150" s="700"/>
      <c r="VSJ150" s="700"/>
      <c r="VSK150" s="700"/>
      <c r="VSL150" s="700"/>
      <c r="VSM150" s="700"/>
      <c r="VSN150" s="700"/>
      <c r="VSO150" s="700"/>
      <c r="VSP150" s="700"/>
      <c r="VSQ150" s="700"/>
      <c r="VSR150" s="700"/>
      <c r="VSS150" s="700"/>
      <c r="VST150" s="700"/>
      <c r="VSU150" s="700"/>
      <c r="VSV150" s="700"/>
      <c r="VSW150" s="700"/>
      <c r="VSX150" s="700"/>
      <c r="VSY150" s="700"/>
      <c r="VSZ150" s="700"/>
      <c r="VTA150" s="700"/>
      <c r="VTB150" s="700"/>
      <c r="VTC150" s="700"/>
      <c r="VTD150" s="700"/>
      <c r="VTE150" s="700"/>
      <c r="VTF150" s="700"/>
      <c r="VTG150" s="700"/>
      <c r="VTH150" s="700"/>
      <c r="VTI150" s="700"/>
      <c r="VTJ150" s="700"/>
      <c r="VTK150" s="700"/>
      <c r="VTL150" s="700"/>
      <c r="VTM150" s="700"/>
      <c r="VTN150" s="700"/>
      <c r="VTO150" s="700"/>
      <c r="VTP150" s="700"/>
      <c r="VTQ150" s="700"/>
      <c r="VTR150" s="700"/>
      <c r="VTS150" s="700"/>
      <c r="VTT150" s="700"/>
      <c r="VTU150" s="700"/>
      <c r="VTV150" s="700"/>
      <c r="VTW150" s="700"/>
      <c r="VTX150" s="700"/>
      <c r="VTY150" s="700"/>
      <c r="VTZ150" s="700"/>
      <c r="VUA150" s="700"/>
      <c r="VUB150" s="700"/>
      <c r="VUC150" s="700"/>
      <c r="VUD150" s="700"/>
      <c r="VUE150" s="700"/>
      <c r="VUF150" s="700"/>
      <c r="VUG150" s="700"/>
      <c r="VUH150" s="700"/>
      <c r="VUI150" s="700"/>
      <c r="VUJ150" s="700"/>
      <c r="VUK150" s="700"/>
      <c r="VUL150" s="700"/>
      <c r="VUM150" s="700"/>
      <c r="VUN150" s="700"/>
      <c r="VUO150" s="700"/>
      <c r="VUP150" s="700"/>
      <c r="VUQ150" s="700"/>
      <c r="VUR150" s="700"/>
      <c r="VUS150" s="700"/>
      <c r="VUT150" s="700"/>
      <c r="VUU150" s="700"/>
      <c r="VUV150" s="700"/>
      <c r="VUW150" s="700"/>
      <c r="VUX150" s="700"/>
      <c r="VUY150" s="700"/>
      <c r="VUZ150" s="700"/>
      <c r="VVA150" s="700"/>
      <c r="VVB150" s="700"/>
      <c r="VVC150" s="700"/>
      <c r="VVD150" s="700"/>
      <c r="VVE150" s="700"/>
      <c r="VVF150" s="700"/>
      <c r="VVG150" s="700"/>
      <c r="VVH150" s="700"/>
      <c r="VVI150" s="700"/>
      <c r="VVJ150" s="700"/>
      <c r="VVK150" s="700"/>
      <c r="VVL150" s="700"/>
      <c r="VVM150" s="700"/>
      <c r="VVN150" s="700"/>
      <c r="VVO150" s="700"/>
      <c r="VVP150" s="700"/>
      <c r="VVQ150" s="700"/>
      <c r="VVR150" s="700"/>
      <c r="VVS150" s="700"/>
      <c r="VVT150" s="700"/>
      <c r="VVU150" s="700"/>
      <c r="VVV150" s="700"/>
      <c r="VVW150" s="700"/>
      <c r="VVX150" s="700"/>
      <c r="VVY150" s="700"/>
      <c r="VVZ150" s="700"/>
      <c r="VWA150" s="700"/>
      <c r="VWB150" s="700"/>
      <c r="VWC150" s="700"/>
      <c r="VWD150" s="700"/>
      <c r="VWE150" s="700"/>
      <c r="VWF150" s="700"/>
      <c r="VWG150" s="700"/>
      <c r="VWH150" s="700"/>
      <c r="VWI150" s="700"/>
      <c r="VWJ150" s="700"/>
      <c r="VWK150" s="700"/>
      <c r="VWL150" s="700"/>
      <c r="VWM150" s="700"/>
      <c r="VWN150" s="700"/>
      <c r="VWO150" s="700"/>
      <c r="VWP150" s="700"/>
      <c r="VWQ150" s="700"/>
      <c r="VWR150" s="700"/>
      <c r="VWS150" s="700"/>
      <c r="VWT150" s="700"/>
      <c r="VWU150" s="700"/>
      <c r="VWV150" s="700"/>
      <c r="VWW150" s="700"/>
      <c r="VWX150" s="700"/>
      <c r="VWY150" s="700"/>
      <c r="VWZ150" s="700"/>
      <c r="VXA150" s="700"/>
      <c r="VXB150" s="700"/>
      <c r="VXC150" s="700"/>
      <c r="VXD150" s="700"/>
      <c r="VXE150" s="700"/>
      <c r="VXF150" s="700"/>
      <c r="VXG150" s="700"/>
      <c r="VXH150" s="700"/>
      <c r="VXI150" s="700"/>
      <c r="VXJ150" s="700"/>
      <c r="VXK150" s="700"/>
      <c r="VXL150" s="700"/>
      <c r="VXM150" s="700"/>
      <c r="VXN150" s="700"/>
      <c r="VXO150" s="700"/>
      <c r="VXP150" s="700"/>
      <c r="VXQ150" s="700"/>
      <c r="VXR150" s="700"/>
      <c r="VXS150" s="700"/>
      <c r="VXT150" s="700"/>
      <c r="VXU150" s="700"/>
      <c r="VXV150" s="700"/>
      <c r="VXW150" s="700"/>
      <c r="VXX150" s="700"/>
      <c r="VXY150" s="700"/>
      <c r="VXZ150" s="700"/>
      <c r="VYA150" s="700"/>
      <c r="VYB150" s="700"/>
      <c r="VYC150" s="700"/>
      <c r="VYD150" s="700"/>
      <c r="VYE150" s="700"/>
      <c r="VYF150" s="700"/>
      <c r="VYG150" s="700"/>
      <c r="VYH150" s="700"/>
      <c r="VYI150" s="700"/>
      <c r="VYJ150" s="700"/>
      <c r="VYK150" s="700"/>
      <c r="VYL150" s="700"/>
      <c r="VYM150" s="700"/>
      <c r="VYN150" s="700"/>
      <c r="VYO150" s="700"/>
      <c r="VYP150" s="700"/>
      <c r="VYQ150" s="700"/>
      <c r="VYR150" s="700"/>
      <c r="VYS150" s="700"/>
      <c r="VYT150" s="700"/>
      <c r="VYU150" s="700"/>
      <c r="VYV150" s="700"/>
      <c r="VYW150" s="700"/>
      <c r="VYX150" s="700"/>
      <c r="VYY150" s="700"/>
      <c r="VYZ150" s="700"/>
      <c r="VZA150" s="700"/>
      <c r="VZB150" s="700"/>
      <c r="VZC150" s="700"/>
      <c r="VZD150" s="700"/>
      <c r="VZE150" s="700"/>
      <c r="VZF150" s="700"/>
      <c r="VZG150" s="700"/>
      <c r="VZH150" s="700"/>
      <c r="VZI150" s="700"/>
      <c r="VZJ150" s="700"/>
      <c r="VZK150" s="700"/>
      <c r="VZL150" s="700"/>
      <c r="VZM150" s="700"/>
      <c r="VZN150" s="700"/>
      <c r="VZO150" s="700"/>
      <c r="VZP150" s="700"/>
      <c r="VZQ150" s="700"/>
      <c r="VZR150" s="700"/>
      <c r="VZS150" s="700"/>
      <c r="VZT150" s="700"/>
      <c r="VZU150" s="700"/>
      <c r="VZV150" s="700"/>
      <c r="VZW150" s="700"/>
      <c r="VZX150" s="700"/>
      <c r="VZY150" s="700"/>
      <c r="VZZ150" s="700"/>
      <c r="WAA150" s="700"/>
      <c r="WAB150" s="700"/>
      <c r="WAC150" s="700"/>
      <c r="WAD150" s="700"/>
      <c r="WAE150" s="700"/>
      <c r="WAF150" s="700"/>
      <c r="WAG150" s="700"/>
      <c r="WAH150" s="700"/>
      <c r="WAI150" s="700"/>
      <c r="WAJ150" s="700"/>
      <c r="WAK150" s="700"/>
      <c r="WAL150" s="700"/>
      <c r="WAM150" s="700"/>
      <c r="WAN150" s="700"/>
      <c r="WAO150" s="700"/>
      <c r="WAP150" s="700"/>
      <c r="WAQ150" s="700"/>
      <c r="WAR150" s="700"/>
      <c r="WAS150" s="700"/>
      <c r="WAT150" s="700"/>
      <c r="WAU150" s="700"/>
      <c r="WAV150" s="700"/>
      <c r="WAW150" s="700"/>
      <c r="WAX150" s="700"/>
      <c r="WAY150" s="700"/>
      <c r="WAZ150" s="700"/>
      <c r="WBA150" s="700"/>
      <c r="WBB150" s="700"/>
      <c r="WBC150" s="700"/>
      <c r="WBD150" s="700"/>
      <c r="WBE150" s="700"/>
      <c r="WBF150" s="700"/>
      <c r="WBG150" s="700"/>
      <c r="WBH150" s="700"/>
      <c r="WBI150" s="700"/>
      <c r="WBJ150" s="700"/>
      <c r="WBK150" s="700"/>
      <c r="WBL150" s="700"/>
      <c r="WBM150" s="700"/>
      <c r="WBN150" s="700"/>
      <c r="WBO150" s="700"/>
      <c r="WBP150" s="700"/>
      <c r="WBQ150" s="700"/>
      <c r="WBR150" s="700"/>
      <c r="WBS150" s="700"/>
      <c r="WBT150" s="700"/>
      <c r="WBU150" s="700"/>
      <c r="WBV150" s="700"/>
      <c r="WBW150" s="700"/>
      <c r="WBX150" s="700"/>
      <c r="WBY150" s="700"/>
      <c r="WBZ150" s="700"/>
      <c r="WCA150" s="700"/>
      <c r="WCB150" s="700"/>
      <c r="WCC150" s="700"/>
      <c r="WCD150" s="700"/>
      <c r="WCE150" s="700"/>
      <c r="WCF150" s="700"/>
      <c r="WCG150" s="700"/>
      <c r="WCH150" s="700"/>
      <c r="WCI150" s="700"/>
      <c r="WCJ150" s="700"/>
      <c r="WCK150" s="700"/>
      <c r="WCL150" s="700"/>
      <c r="WCM150" s="700"/>
      <c r="WCN150" s="700"/>
      <c r="WCO150" s="700"/>
      <c r="WCP150" s="700"/>
      <c r="WCQ150" s="700"/>
      <c r="WCR150" s="700"/>
      <c r="WCS150" s="700"/>
      <c r="WCT150" s="700"/>
      <c r="WCU150" s="700"/>
      <c r="WCV150" s="700"/>
      <c r="WCW150" s="700"/>
      <c r="WCX150" s="700"/>
      <c r="WCY150" s="700"/>
      <c r="WCZ150" s="700"/>
      <c r="WDA150" s="700"/>
      <c r="WDB150" s="700"/>
      <c r="WDC150" s="700"/>
      <c r="WDD150" s="700"/>
      <c r="WDE150" s="700"/>
      <c r="WDF150" s="700"/>
      <c r="WDG150" s="700"/>
      <c r="WDH150" s="700"/>
      <c r="WDI150" s="700"/>
      <c r="WDJ150" s="700"/>
      <c r="WDK150" s="700"/>
      <c r="WDL150" s="700"/>
      <c r="WDM150" s="700"/>
      <c r="WDN150" s="700"/>
      <c r="WDO150" s="700"/>
      <c r="WDP150" s="700"/>
      <c r="WDQ150" s="700"/>
      <c r="WDR150" s="700"/>
      <c r="WDS150" s="700"/>
      <c r="WDT150" s="700"/>
      <c r="WDU150" s="700"/>
      <c r="WDV150" s="700"/>
      <c r="WDW150" s="700"/>
      <c r="WDX150" s="700"/>
      <c r="WDY150" s="700"/>
      <c r="WDZ150" s="700"/>
      <c r="WEA150" s="700"/>
      <c r="WEB150" s="700"/>
      <c r="WEC150" s="700"/>
      <c r="WED150" s="700"/>
      <c r="WEE150" s="700"/>
      <c r="WEF150" s="700"/>
      <c r="WEG150" s="700"/>
      <c r="WEH150" s="700"/>
      <c r="WEI150" s="700"/>
      <c r="WEJ150" s="700"/>
      <c r="WEK150" s="700"/>
      <c r="WEL150" s="700"/>
      <c r="WEM150" s="700"/>
      <c r="WEN150" s="700"/>
      <c r="WEO150" s="700"/>
      <c r="WEP150" s="700"/>
      <c r="WEQ150" s="700"/>
      <c r="WER150" s="700"/>
      <c r="WES150" s="700"/>
      <c r="WET150" s="700"/>
      <c r="WEU150" s="700"/>
      <c r="WEV150" s="700"/>
      <c r="WEW150" s="700"/>
      <c r="WEX150" s="700"/>
      <c r="WEY150" s="700"/>
      <c r="WEZ150" s="700"/>
      <c r="WFA150" s="700"/>
      <c r="WFB150" s="700"/>
      <c r="WFC150" s="700"/>
      <c r="WFD150" s="700"/>
      <c r="WFE150" s="700"/>
      <c r="WFF150" s="700"/>
      <c r="WFG150" s="700"/>
      <c r="WFH150" s="700"/>
      <c r="WFI150" s="700"/>
      <c r="WFJ150" s="700"/>
      <c r="WFK150" s="700"/>
      <c r="WFL150" s="700"/>
      <c r="WFM150" s="700"/>
      <c r="WFN150" s="700"/>
      <c r="WFO150" s="700"/>
      <c r="WFP150" s="700"/>
      <c r="WFQ150" s="700"/>
      <c r="WFR150" s="700"/>
      <c r="WFS150" s="700"/>
      <c r="WFT150" s="700"/>
      <c r="WFU150" s="700"/>
      <c r="WFV150" s="700"/>
      <c r="WFW150" s="700"/>
      <c r="WFX150" s="700"/>
      <c r="WFY150" s="700"/>
      <c r="WFZ150" s="700"/>
      <c r="WGA150" s="700"/>
      <c r="WGB150" s="700"/>
      <c r="WGC150" s="700"/>
      <c r="WGD150" s="700"/>
      <c r="WGE150" s="700"/>
      <c r="WGF150" s="700"/>
      <c r="WGG150" s="700"/>
      <c r="WGH150" s="700"/>
      <c r="WGI150" s="700"/>
      <c r="WGJ150" s="700"/>
      <c r="WGK150" s="700"/>
      <c r="WGL150" s="700"/>
      <c r="WGM150" s="700"/>
      <c r="WGN150" s="700"/>
      <c r="WGO150" s="700"/>
      <c r="WGP150" s="700"/>
      <c r="WGQ150" s="700"/>
      <c r="WGR150" s="700"/>
      <c r="WGS150" s="700"/>
      <c r="WGT150" s="700"/>
      <c r="WGU150" s="700"/>
      <c r="WGV150" s="700"/>
      <c r="WGW150" s="700"/>
      <c r="WGX150" s="700"/>
      <c r="WGY150" s="700"/>
      <c r="WGZ150" s="700"/>
      <c r="WHA150" s="700"/>
      <c r="WHB150" s="700"/>
      <c r="WHC150" s="700"/>
      <c r="WHD150" s="700"/>
      <c r="WHE150" s="700"/>
      <c r="WHF150" s="700"/>
      <c r="WHG150" s="700"/>
      <c r="WHH150" s="700"/>
      <c r="WHI150" s="700"/>
      <c r="WHJ150" s="700"/>
      <c r="WHK150" s="700"/>
      <c r="WHL150" s="700"/>
      <c r="WHM150" s="700"/>
      <c r="WHN150" s="700"/>
      <c r="WHO150" s="700"/>
      <c r="WHP150" s="700"/>
      <c r="WHQ150" s="700"/>
      <c r="WHR150" s="700"/>
      <c r="WHS150" s="700"/>
      <c r="WHT150" s="700"/>
      <c r="WHU150" s="700"/>
      <c r="WHV150" s="700"/>
      <c r="WHW150" s="700"/>
      <c r="WHX150" s="700"/>
      <c r="WHY150" s="700"/>
      <c r="WHZ150" s="700"/>
      <c r="WIA150" s="700"/>
      <c r="WIB150" s="700"/>
      <c r="WIC150" s="700"/>
      <c r="WID150" s="700"/>
      <c r="WIE150" s="700"/>
      <c r="WIF150" s="700"/>
      <c r="WIG150" s="700"/>
      <c r="WIH150" s="700"/>
      <c r="WII150" s="700"/>
      <c r="WIJ150" s="700"/>
      <c r="WIK150" s="700"/>
      <c r="WIL150" s="700"/>
      <c r="WIM150" s="700"/>
      <c r="WIN150" s="700"/>
      <c r="WIO150" s="700"/>
      <c r="WIP150" s="700"/>
      <c r="WIQ150" s="700"/>
      <c r="WIR150" s="700"/>
      <c r="WIS150" s="700"/>
      <c r="WIT150" s="700"/>
      <c r="WIU150" s="700"/>
      <c r="WIV150" s="700"/>
      <c r="WIW150" s="700"/>
      <c r="WIX150" s="700"/>
      <c r="WIY150" s="700"/>
      <c r="WIZ150" s="700"/>
      <c r="WJA150" s="700"/>
      <c r="WJB150" s="700"/>
      <c r="WJC150" s="700"/>
      <c r="WJD150" s="700"/>
      <c r="WJE150" s="700"/>
      <c r="WJF150" s="700"/>
      <c r="WJG150" s="700"/>
      <c r="WJH150" s="700"/>
      <c r="WJI150" s="700"/>
      <c r="WJJ150" s="700"/>
      <c r="WJK150" s="700"/>
      <c r="WJL150" s="700"/>
      <c r="WJM150" s="700"/>
      <c r="WJN150" s="700"/>
      <c r="WJO150" s="700"/>
      <c r="WJP150" s="700"/>
      <c r="WJQ150" s="700"/>
      <c r="WJR150" s="700"/>
      <c r="WJS150" s="700"/>
      <c r="WJT150" s="700"/>
      <c r="WJU150" s="700"/>
      <c r="WJV150" s="700"/>
      <c r="WJW150" s="700"/>
      <c r="WJX150" s="700"/>
      <c r="WJY150" s="700"/>
      <c r="WJZ150" s="700"/>
      <c r="WKA150" s="700"/>
      <c r="WKB150" s="700"/>
      <c r="WKC150" s="700"/>
      <c r="WKD150" s="700"/>
      <c r="WKE150" s="700"/>
      <c r="WKF150" s="700"/>
      <c r="WKG150" s="700"/>
      <c r="WKH150" s="700"/>
      <c r="WKI150" s="700"/>
      <c r="WKJ150" s="700"/>
      <c r="WKK150" s="700"/>
      <c r="WKL150" s="700"/>
      <c r="WKM150" s="700"/>
      <c r="WKN150" s="700"/>
      <c r="WKO150" s="700"/>
      <c r="WKP150" s="700"/>
      <c r="WKQ150" s="700"/>
      <c r="WKR150" s="700"/>
      <c r="WKS150" s="700"/>
      <c r="WKT150" s="700"/>
      <c r="WKU150" s="700"/>
      <c r="WKV150" s="700"/>
      <c r="WKW150" s="700"/>
      <c r="WKX150" s="700"/>
      <c r="WKY150" s="700"/>
      <c r="WKZ150" s="700"/>
      <c r="WLA150" s="700"/>
      <c r="WLB150" s="700"/>
      <c r="WLC150" s="700"/>
      <c r="WLD150" s="700"/>
      <c r="WLE150" s="700"/>
      <c r="WLF150" s="700"/>
      <c r="WLG150" s="700"/>
      <c r="WLH150" s="700"/>
      <c r="WLI150" s="700"/>
      <c r="WLJ150" s="700"/>
      <c r="WLK150" s="700"/>
      <c r="WLL150" s="700"/>
      <c r="WLM150" s="700"/>
      <c r="WLN150" s="700"/>
      <c r="WLO150" s="700"/>
      <c r="WLP150" s="700"/>
      <c r="WLQ150" s="700"/>
      <c r="WLR150" s="700"/>
      <c r="WLS150" s="700"/>
      <c r="WLT150" s="700"/>
      <c r="WLU150" s="700"/>
      <c r="WLV150" s="700"/>
      <c r="WLW150" s="700"/>
      <c r="WLX150" s="700"/>
      <c r="WLY150" s="700"/>
      <c r="WLZ150" s="700"/>
      <c r="WMA150" s="700"/>
      <c r="WMB150" s="700"/>
      <c r="WMC150" s="700"/>
      <c r="WMD150" s="700"/>
      <c r="WME150" s="700"/>
      <c r="WMF150" s="700"/>
      <c r="WMG150" s="700"/>
      <c r="WMH150" s="700"/>
      <c r="WMI150" s="700"/>
      <c r="WMJ150" s="700"/>
      <c r="WMK150" s="700"/>
      <c r="WML150" s="700"/>
      <c r="WMM150" s="700"/>
      <c r="WMN150" s="700"/>
      <c r="WMO150" s="700"/>
      <c r="WMP150" s="700"/>
      <c r="WMQ150" s="700"/>
      <c r="WMR150" s="700"/>
      <c r="WMS150" s="700"/>
      <c r="WMT150" s="700"/>
      <c r="WMU150" s="700"/>
      <c r="WMV150" s="700"/>
      <c r="WMW150" s="700"/>
      <c r="WMX150" s="700"/>
      <c r="WMY150" s="700"/>
      <c r="WMZ150" s="700"/>
      <c r="WNA150" s="700"/>
      <c r="WNB150" s="700"/>
      <c r="WNC150" s="700"/>
      <c r="WND150" s="700"/>
      <c r="WNE150" s="700"/>
      <c r="WNF150" s="700"/>
      <c r="WNG150" s="700"/>
      <c r="WNH150" s="700"/>
      <c r="WNI150" s="700"/>
      <c r="WNJ150" s="700"/>
      <c r="WNK150" s="700"/>
      <c r="WNL150" s="700"/>
      <c r="WNM150" s="700"/>
      <c r="WNN150" s="700"/>
      <c r="WNO150" s="700"/>
      <c r="WNP150" s="700"/>
      <c r="WNQ150" s="700"/>
      <c r="WNR150" s="700"/>
      <c r="WNS150" s="700"/>
      <c r="WNT150" s="700"/>
      <c r="WNU150" s="700"/>
      <c r="WNV150" s="700"/>
      <c r="WNW150" s="700"/>
      <c r="WNX150" s="700"/>
      <c r="WNY150" s="700"/>
      <c r="WNZ150" s="700"/>
      <c r="WOA150" s="700"/>
      <c r="WOB150" s="700"/>
      <c r="WOC150" s="700"/>
      <c r="WOD150" s="700"/>
      <c r="WOE150" s="700"/>
      <c r="WOF150" s="700"/>
      <c r="WOG150" s="700"/>
      <c r="WOH150" s="700"/>
      <c r="WOI150" s="700"/>
      <c r="WOJ150" s="700"/>
      <c r="WOK150" s="700"/>
      <c r="WOL150" s="700"/>
      <c r="WOM150" s="700"/>
      <c r="WON150" s="700"/>
      <c r="WOO150" s="700"/>
      <c r="WOP150" s="700"/>
      <c r="WOQ150" s="700"/>
      <c r="WOR150" s="700"/>
      <c r="WOS150" s="700"/>
      <c r="WOT150" s="700"/>
      <c r="WOU150" s="700"/>
      <c r="WOV150" s="700"/>
      <c r="WOW150" s="700"/>
      <c r="WOX150" s="700"/>
      <c r="WOY150" s="700"/>
      <c r="WOZ150" s="700"/>
      <c r="WPA150" s="700"/>
      <c r="WPB150" s="700"/>
      <c r="WPC150" s="700"/>
      <c r="WPD150" s="700"/>
      <c r="WPE150" s="700"/>
      <c r="WPF150" s="700"/>
      <c r="WPG150" s="700"/>
      <c r="WPH150" s="700"/>
      <c r="WPI150" s="700"/>
      <c r="WPJ150" s="700"/>
      <c r="WPK150" s="700"/>
      <c r="WPL150" s="700"/>
      <c r="WPM150" s="700"/>
      <c r="WPN150" s="700"/>
      <c r="WPO150" s="700"/>
      <c r="WPP150" s="700"/>
      <c r="WPQ150" s="700"/>
      <c r="WPR150" s="700"/>
      <c r="WPS150" s="700"/>
      <c r="WPT150" s="700"/>
      <c r="WPU150" s="700"/>
      <c r="WPV150" s="700"/>
      <c r="WPW150" s="700"/>
      <c r="WPX150" s="700"/>
      <c r="WPY150" s="700"/>
      <c r="WPZ150" s="700"/>
      <c r="WQA150" s="700"/>
      <c r="WQB150" s="700"/>
      <c r="WQC150" s="700"/>
      <c r="WQD150" s="700"/>
      <c r="WQE150" s="700"/>
      <c r="WQF150" s="700"/>
      <c r="WQG150" s="700"/>
      <c r="WQH150" s="700"/>
      <c r="WQI150" s="700"/>
      <c r="WQJ150" s="700"/>
      <c r="WQK150" s="700"/>
      <c r="WQL150" s="700"/>
      <c r="WQM150" s="700"/>
      <c r="WQN150" s="700"/>
      <c r="WQO150" s="700"/>
      <c r="WQP150" s="700"/>
      <c r="WQQ150" s="700"/>
      <c r="WQR150" s="700"/>
      <c r="WQS150" s="700"/>
      <c r="WQT150" s="700"/>
      <c r="WQU150" s="700"/>
      <c r="WQV150" s="700"/>
      <c r="WQW150" s="700"/>
      <c r="WQX150" s="700"/>
      <c r="WQY150" s="700"/>
      <c r="WQZ150" s="700"/>
      <c r="WRA150" s="700"/>
      <c r="WRB150" s="700"/>
      <c r="WRC150" s="700"/>
      <c r="WRD150" s="700"/>
      <c r="WRE150" s="700"/>
      <c r="WRF150" s="700"/>
      <c r="WRG150" s="700"/>
      <c r="WRH150" s="700"/>
      <c r="WRI150" s="700"/>
      <c r="WRJ150" s="700"/>
      <c r="WRK150" s="700"/>
      <c r="WRL150" s="700"/>
      <c r="WRM150" s="700"/>
      <c r="WRN150" s="700"/>
      <c r="WRO150" s="700"/>
      <c r="WRP150" s="700"/>
      <c r="WRQ150" s="700"/>
      <c r="WRR150" s="700"/>
      <c r="WRS150" s="700"/>
      <c r="WRT150" s="700"/>
      <c r="WRU150" s="700"/>
      <c r="WRV150" s="700"/>
      <c r="WRW150" s="700"/>
      <c r="WRX150" s="700"/>
      <c r="WRY150" s="700"/>
      <c r="WRZ150" s="700"/>
      <c r="WSA150" s="700"/>
      <c r="WSB150" s="700"/>
      <c r="WSC150" s="700"/>
      <c r="WSD150" s="700"/>
      <c r="WSE150" s="700"/>
      <c r="WSF150" s="700"/>
      <c r="WSG150" s="700"/>
      <c r="WSH150" s="700"/>
      <c r="WSI150" s="700"/>
      <c r="WSJ150" s="700"/>
      <c r="WSK150" s="700"/>
      <c r="WSL150" s="700"/>
      <c r="WSM150" s="700"/>
      <c r="WSN150" s="700"/>
      <c r="WSO150" s="700"/>
      <c r="WSP150" s="700"/>
      <c r="WSQ150" s="700"/>
      <c r="WSR150" s="700"/>
      <c r="WSS150" s="700"/>
      <c r="WST150" s="700"/>
      <c r="WSU150" s="700"/>
      <c r="WSV150" s="700"/>
      <c r="WSW150" s="700"/>
      <c r="WSX150" s="700"/>
      <c r="WSY150" s="700"/>
      <c r="WSZ150" s="700"/>
      <c r="WTA150" s="700"/>
      <c r="WTB150" s="700"/>
      <c r="WTC150" s="700"/>
      <c r="WTD150" s="700"/>
      <c r="WTE150" s="700"/>
      <c r="WTF150" s="700"/>
      <c r="WTG150" s="700"/>
      <c r="WTH150" s="700"/>
      <c r="WTI150" s="700"/>
      <c r="WTJ150" s="700"/>
      <c r="WTK150" s="700"/>
      <c r="WTL150" s="700"/>
      <c r="WTM150" s="700"/>
      <c r="WTN150" s="700"/>
      <c r="WTO150" s="700"/>
      <c r="WTP150" s="700"/>
      <c r="WTQ150" s="700"/>
      <c r="WTR150" s="700"/>
      <c r="WTS150" s="700"/>
      <c r="WTT150" s="700"/>
      <c r="WTU150" s="700"/>
      <c r="WTV150" s="700"/>
      <c r="WTW150" s="700"/>
      <c r="WTX150" s="700"/>
      <c r="WTY150" s="700"/>
      <c r="WTZ150" s="700"/>
      <c r="WUA150" s="700"/>
      <c r="WUB150" s="700"/>
      <c r="WUC150" s="700"/>
      <c r="WUD150" s="700"/>
      <c r="WUE150" s="700"/>
      <c r="WUF150" s="700"/>
      <c r="WUG150" s="700"/>
      <c r="WUH150" s="700"/>
      <c r="WUI150" s="700"/>
      <c r="WUJ150" s="700"/>
      <c r="WUK150" s="700"/>
      <c r="WUL150" s="700"/>
      <c r="WUM150" s="700"/>
      <c r="WUN150" s="700"/>
      <c r="WUO150" s="700"/>
      <c r="WUP150" s="700"/>
      <c r="WUQ150" s="700"/>
      <c r="WUR150" s="700"/>
      <c r="WUS150" s="700"/>
      <c r="WUT150" s="700"/>
      <c r="WUU150" s="700"/>
      <c r="WUV150" s="700"/>
      <c r="WUW150" s="700"/>
      <c r="WUX150" s="700"/>
      <c r="WUY150" s="700"/>
      <c r="WUZ150" s="700"/>
      <c r="WVA150" s="700"/>
      <c r="WVB150" s="700"/>
      <c r="WVC150" s="700"/>
      <c r="WVD150" s="700"/>
      <c r="WVE150" s="700"/>
      <c r="WVF150" s="700"/>
      <c r="WVG150" s="700"/>
      <c r="WVH150" s="700"/>
      <c r="WVI150" s="700"/>
      <c r="WVJ150" s="700"/>
      <c r="WVK150" s="700"/>
      <c r="WVL150" s="700"/>
      <c r="WVM150" s="700"/>
      <c r="WVN150" s="700"/>
      <c r="WVO150" s="700"/>
      <c r="WVP150" s="700"/>
      <c r="WVQ150" s="700"/>
      <c r="WVR150" s="700"/>
      <c r="WVS150" s="700"/>
      <c r="WVT150" s="700"/>
      <c r="WVU150" s="700"/>
      <c r="WVV150" s="700"/>
      <c r="WVW150" s="700"/>
      <c r="WVX150" s="700"/>
      <c r="WVY150" s="700"/>
      <c r="WVZ150" s="700"/>
      <c r="WWA150" s="700"/>
      <c r="WWB150" s="700"/>
      <c r="WWC150" s="700"/>
      <c r="WWD150" s="700"/>
      <c r="WWE150" s="700"/>
      <c r="WWF150" s="700"/>
      <c r="WWG150" s="700"/>
      <c r="WWH150" s="700"/>
      <c r="WWI150" s="700"/>
      <c r="WWJ150" s="700"/>
      <c r="WWK150" s="700"/>
      <c r="WWL150" s="700"/>
      <c r="WWM150" s="700"/>
      <c r="WWN150" s="700"/>
      <c r="WWO150" s="700"/>
      <c r="WWP150" s="700"/>
      <c r="WWQ150" s="700"/>
      <c r="WWR150" s="700"/>
      <c r="WWS150" s="700"/>
      <c r="WWT150" s="700"/>
      <c r="WWU150" s="700"/>
      <c r="WWV150" s="700"/>
      <c r="WWW150" s="700"/>
      <c r="WWX150" s="700"/>
      <c r="WWY150" s="700"/>
      <c r="WWZ150" s="700"/>
      <c r="WXA150" s="700"/>
      <c r="WXB150" s="700"/>
      <c r="WXC150" s="700"/>
      <c r="WXD150" s="700"/>
      <c r="WXE150" s="700"/>
      <c r="WXF150" s="700"/>
      <c r="WXG150" s="700"/>
      <c r="WXH150" s="700"/>
      <c r="WXI150" s="700"/>
      <c r="WXJ150" s="700"/>
      <c r="WXK150" s="700"/>
      <c r="WXL150" s="700"/>
      <c r="WXM150" s="700"/>
      <c r="WXN150" s="700"/>
      <c r="WXO150" s="700"/>
      <c r="WXP150" s="700"/>
      <c r="WXQ150" s="700"/>
      <c r="WXR150" s="700"/>
      <c r="WXS150" s="700"/>
      <c r="WXT150" s="700"/>
      <c r="WXU150" s="700"/>
      <c r="WXV150" s="700"/>
      <c r="WXW150" s="700"/>
      <c r="WXX150" s="700"/>
      <c r="WXY150" s="700"/>
      <c r="WXZ150" s="700"/>
      <c r="WYA150" s="700"/>
      <c r="WYB150" s="700"/>
      <c r="WYC150" s="700"/>
      <c r="WYD150" s="700"/>
      <c r="WYE150" s="700"/>
      <c r="WYF150" s="700"/>
      <c r="WYG150" s="700"/>
      <c r="WYH150" s="700"/>
      <c r="WYI150" s="700"/>
      <c r="WYJ150" s="700"/>
      <c r="WYK150" s="700"/>
      <c r="WYL150" s="700"/>
      <c r="WYM150" s="700"/>
      <c r="WYN150" s="700"/>
      <c r="WYO150" s="700"/>
      <c r="WYP150" s="700"/>
      <c r="WYQ150" s="700"/>
      <c r="WYR150" s="700"/>
      <c r="WYS150" s="700"/>
      <c r="WYT150" s="700"/>
      <c r="WYU150" s="700"/>
      <c r="WYV150" s="700"/>
      <c r="WYW150" s="700"/>
      <c r="WYX150" s="700"/>
      <c r="WYY150" s="700"/>
      <c r="WYZ150" s="700"/>
      <c r="WZA150" s="700"/>
      <c r="WZB150" s="700"/>
      <c r="WZC150" s="700"/>
      <c r="WZD150" s="700"/>
      <c r="WZE150" s="700"/>
      <c r="WZF150" s="700"/>
      <c r="WZG150" s="700"/>
      <c r="WZH150" s="700"/>
      <c r="WZI150" s="700"/>
      <c r="WZJ150" s="700"/>
      <c r="WZK150" s="700"/>
      <c r="WZL150" s="700"/>
      <c r="WZM150" s="700"/>
      <c r="WZN150" s="700"/>
      <c r="WZO150" s="700"/>
      <c r="WZP150" s="700"/>
      <c r="WZQ150" s="700"/>
      <c r="WZR150" s="700"/>
      <c r="WZS150" s="700"/>
      <c r="WZT150" s="700"/>
      <c r="WZU150" s="700"/>
      <c r="WZV150" s="700"/>
      <c r="WZW150" s="700"/>
      <c r="WZX150" s="700"/>
      <c r="WZY150" s="700"/>
      <c r="WZZ150" s="700"/>
      <c r="XAA150" s="700"/>
      <c r="XAB150" s="700"/>
      <c r="XAC150" s="700"/>
      <c r="XAD150" s="700"/>
      <c r="XAE150" s="700"/>
      <c r="XAF150" s="700"/>
      <c r="XAG150" s="700"/>
      <c r="XAH150" s="700"/>
      <c r="XAI150" s="700"/>
      <c r="XAJ150" s="700"/>
      <c r="XAK150" s="700"/>
      <c r="XAL150" s="700"/>
      <c r="XAM150" s="700"/>
      <c r="XAN150" s="700"/>
      <c r="XAO150" s="700"/>
      <c r="XAP150" s="700"/>
      <c r="XAQ150" s="700"/>
      <c r="XAR150" s="700"/>
      <c r="XAS150" s="700"/>
      <c r="XAT150" s="700"/>
      <c r="XAU150" s="700"/>
      <c r="XAV150" s="700"/>
      <c r="XAW150" s="700"/>
      <c r="XAX150" s="700"/>
      <c r="XAY150" s="700"/>
      <c r="XAZ150" s="700"/>
      <c r="XBA150" s="700"/>
      <c r="XBB150" s="700"/>
      <c r="XBC150" s="700"/>
      <c r="XBD150" s="700"/>
      <c r="XBE150" s="700"/>
      <c r="XBF150" s="700"/>
      <c r="XBG150" s="700"/>
      <c r="XBH150" s="700"/>
      <c r="XBI150" s="700"/>
      <c r="XBJ150" s="700"/>
      <c r="XBK150" s="700"/>
      <c r="XBL150" s="700"/>
      <c r="XBM150" s="700"/>
      <c r="XBN150" s="700"/>
      <c r="XBO150" s="700"/>
      <c r="XBP150" s="700"/>
      <c r="XBQ150" s="700"/>
      <c r="XBR150" s="700"/>
      <c r="XBS150" s="700"/>
      <c r="XBT150" s="700"/>
      <c r="XBU150" s="700"/>
      <c r="XBV150" s="700"/>
      <c r="XBW150" s="700"/>
      <c r="XBX150" s="700"/>
      <c r="XBY150" s="700"/>
      <c r="XBZ150" s="700"/>
      <c r="XCA150" s="700"/>
      <c r="XCB150" s="700"/>
      <c r="XCC150" s="700"/>
      <c r="XCD150" s="700"/>
      <c r="XCE150" s="700"/>
      <c r="XCF150" s="700"/>
      <c r="XCG150" s="700"/>
      <c r="XCH150" s="700"/>
      <c r="XCI150" s="700"/>
      <c r="XCJ150" s="700"/>
      <c r="XCK150" s="700"/>
      <c r="XCL150" s="700"/>
      <c r="XCM150" s="700"/>
      <c r="XCN150" s="700"/>
      <c r="XCO150" s="700"/>
      <c r="XCP150" s="700"/>
      <c r="XCQ150" s="700"/>
      <c r="XCR150" s="700"/>
      <c r="XCS150" s="700"/>
      <c r="XCT150" s="700"/>
      <c r="XCU150" s="700"/>
      <c r="XCV150" s="700"/>
      <c r="XCW150" s="700"/>
      <c r="XCX150" s="700"/>
      <c r="XCY150" s="700"/>
      <c r="XCZ150" s="700"/>
      <c r="XDA150" s="700"/>
      <c r="XDB150" s="700"/>
      <c r="XDC150" s="700"/>
      <c r="XDD150" s="700"/>
      <c r="XDE150" s="700"/>
      <c r="XDF150" s="700"/>
      <c r="XDG150" s="700"/>
      <c r="XDH150" s="700"/>
      <c r="XDI150" s="700"/>
      <c r="XDJ150" s="700"/>
      <c r="XDK150" s="700"/>
      <c r="XDL150" s="700"/>
      <c r="XDM150" s="700"/>
      <c r="XDN150" s="700"/>
      <c r="XDO150" s="700"/>
      <c r="XDP150" s="700"/>
      <c r="XDQ150" s="700"/>
      <c r="XDR150" s="700"/>
      <c r="XDS150" s="700"/>
      <c r="XDT150" s="700"/>
      <c r="XDU150" s="700"/>
      <c r="XDV150" s="700"/>
      <c r="XDW150" s="700"/>
      <c r="XDX150" s="700"/>
      <c r="XDY150" s="700"/>
      <c r="XDZ150" s="700"/>
      <c r="XEA150" s="700"/>
      <c r="XEB150" s="700"/>
      <c r="XEC150" s="700"/>
      <c r="XED150" s="700"/>
      <c r="XEE150" s="700"/>
      <c r="XEF150" s="700"/>
      <c r="XEG150" s="700"/>
      <c r="XEH150" s="700"/>
      <c r="XEI150" s="700"/>
      <c r="XEJ150" s="700"/>
      <c r="XEK150" s="700"/>
      <c r="XEL150" s="700"/>
      <c r="XEM150" s="700"/>
      <c r="XEN150" s="700"/>
      <c r="XEO150" s="700"/>
      <c r="XEP150" s="700"/>
      <c r="XEQ150" s="700"/>
      <c r="XER150" s="700"/>
      <c r="XES150" s="700"/>
      <c r="XET150" s="700"/>
      <c r="XEU150" s="700"/>
      <c r="XEV150" s="700"/>
      <c r="XEW150" s="700"/>
      <c r="XEX150" s="700"/>
      <c r="XEY150" s="700"/>
      <c r="XEZ150" s="700"/>
      <c r="XFA150" s="700"/>
      <c r="XFB150" s="700"/>
      <c r="XFC150" s="700"/>
      <c r="XFD150" s="700"/>
    </row>
    <row r="151" spans="1:16384" s="701" customFormat="1" ht="4.5" customHeight="1" thickTop="1" x14ac:dyDescent="0.2">
      <c r="B151" s="728"/>
      <c r="C151" s="692"/>
      <c r="D151" s="661"/>
      <c r="E151" s="661"/>
      <c r="F151" s="661"/>
      <c r="G151" s="700"/>
      <c r="H151" s="700"/>
      <c r="I151" s="700"/>
      <c r="J151" s="700"/>
      <c r="K151" s="700"/>
      <c r="L151" s="700"/>
      <c r="M151" s="700"/>
      <c r="N151" s="700"/>
      <c r="O151" s="700"/>
      <c r="P151" s="700"/>
      <c r="Q151" s="700"/>
      <c r="R151" s="700"/>
      <c r="S151" s="700"/>
      <c r="T151" s="700"/>
      <c r="U151" s="700"/>
      <c r="V151" s="700"/>
      <c r="W151" s="700"/>
      <c r="X151" s="700"/>
      <c r="Y151" s="700"/>
      <c r="Z151" s="700"/>
      <c r="AA151" s="700"/>
      <c r="AB151" s="700"/>
      <c r="AC151" s="700"/>
      <c r="AD151" s="700"/>
      <c r="AE151" s="700"/>
      <c r="AF151" s="700"/>
      <c r="AG151" s="700"/>
      <c r="AH151" s="700"/>
      <c r="AI151" s="700"/>
      <c r="AJ151" s="700"/>
      <c r="AK151" s="700"/>
      <c r="AL151" s="700"/>
      <c r="AM151" s="700"/>
      <c r="AN151" s="700"/>
      <c r="AO151" s="700"/>
      <c r="AP151" s="700"/>
      <c r="AQ151" s="700"/>
      <c r="AR151" s="700"/>
      <c r="AS151" s="700"/>
      <c r="AT151" s="700"/>
      <c r="AU151" s="700"/>
      <c r="AV151" s="700"/>
      <c r="AW151" s="700"/>
      <c r="AX151" s="700"/>
      <c r="AY151" s="700"/>
      <c r="AZ151" s="700"/>
      <c r="BA151" s="700"/>
      <c r="BB151" s="700"/>
      <c r="BC151" s="700"/>
      <c r="BD151" s="700"/>
      <c r="BE151" s="700"/>
      <c r="BF151" s="700"/>
      <c r="BG151" s="700"/>
      <c r="BH151" s="700"/>
      <c r="BI151" s="700"/>
      <c r="BJ151" s="700"/>
      <c r="BK151" s="700"/>
      <c r="BL151" s="700"/>
      <c r="BM151" s="700"/>
      <c r="BN151" s="700"/>
      <c r="BO151" s="700"/>
      <c r="BP151" s="700"/>
      <c r="BQ151" s="700"/>
      <c r="BR151" s="700"/>
      <c r="BS151" s="700"/>
      <c r="BT151" s="700"/>
      <c r="BU151" s="700"/>
      <c r="BV151" s="700"/>
      <c r="BW151" s="700"/>
      <c r="BX151" s="700"/>
      <c r="BY151" s="700"/>
      <c r="BZ151" s="700"/>
      <c r="CA151" s="700"/>
      <c r="CB151" s="700"/>
      <c r="CC151" s="700"/>
      <c r="CD151" s="700"/>
      <c r="CE151" s="700"/>
      <c r="CF151" s="700"/>
      <c r="CG151" s="700"/>
      <c r="CH151" s="700"/>
      <c r="CI151" s="700"/>
      <c r="CJ151" s="700"/>
      <c r="CK151" s="700"/>
      <c r="CL151" s="700"/>
      <c r="CM151" s="700"/>
      <c r="CN151" s="700"/>
      <c r="CO151" s="700"/>
      <c r="CP151" s="700"/>
      <c r="CQ151" s="700"/>
      <c r="CR151" s="700"/>
      <c r="CS151" s="700"/>
      <c r="CT151" s="700"/>
      <c r="CU151" s="700"/>
      <c r="CV151" s="700"/>
      <c r="CW151" s="700"/>
      <c r="CX151" s="700"/>
      <c r="CY151" s="700"/>
      <c r="CZ151" s="700"/>
      <c r="DA151" s="700"/>
      <c r="DB151" s="700"/>
      <c r="DC151" s="700"/>
      <c r="DD151" s="700"/>
      <c r="DE151" s="700"/>
      <c r="DF151" s="700"/>
      <c r="DG151" s="700"/>
      <c r="DH151" s="700"/>
      <c r="DI151" s="700"/>
      <c r="DJ151" s="700"/>
      <c r="DK151" s="700"/>
      <c r="DL151" s="700"/>
      <c r="DM151" s="700"/>
      <c r="DN151" s="700"/>
      <c r="DO151" s="700"/>
      <c r="DP151" s="700"/>
      <c r="DQ151" s="700"/>
      <c r="DR151" s="700"/>
      <c r="DS151" s="700"/>
      <c r="DT151" s="700"/>
      <c r="DU151" s="700"/>
      <c r="DV151" s="700"/>
      <c r="DW151" s="700"/>
      <c r="DX151" s="700"/>
      <c r="DY151" s="700"/>
      <c r="DZ151" s="700"/>
      <c r="EA151" s="700"/>
      <c r="EB151" s="700"/>
      <c r="EC151" s="700"/>
      <c r="ED151" s="700"/>
      <c r="EE151" s="700"/>
      <c r="EF151" s="700"/>
      <c r="EG151" s="700"/>
      <c r="EH151" s="700"/>
      <c r="EI151" s="700"/>
      <c r="EJ151" s="700"/>
      <c r="EK151" s="700"/>
      <c r="EL151" s="700"/>
      <c r="EM151" s="700"/>
      <c r="EN151" s="700"/>
      <c r="EO151" s="700"/>
      <c r="EP151" s="700"/>
      <c r="EQ151" s="700"/>
      <c r="ER151" s="700"/>
      <c r="ES151" s="700"/>
      <c r="ET151" s="700"/>
      <c r="EU151" s="700"/>
      <c r="EV151" s="700"/>
      <c r="EW151" s="700"/>
      <c r="EX151" s="700"/>
      <c r="EY151" s="700"/>
      <c r="EZ151" s="700"/>
      <c r="FA151" s="700"/>
      <c r="FB151" s="700"/>
      <c r="FC151" s="700"/>
      <c r="FD151" s="700"/>
      <c r="FE151" s="700"/>
      <c r="FF151" s="700"/>
      <c r="FG151" s="700"/>
      <c r="FH151" s="700"/>
      <c r="FI151" s="700"/>
      <c r="FJ151" s="700"/>
      <c r="FK151" s="700"/>
      <c r="FL151" s="700"/>
      <c r="FM151" s="700"/>
      <c r="FN151" s="700"/>
      <c r="FO151" s="700"/>
      <c r="FP151" s="700"/>
      <c r="FQ151" s="700"/>
      <c r="FR151" s="700"/>
      <c r="FS151" s="700"/>
      <c r="FT151" s="700"/>
      <c r="FU151" s="700"/>
      <c r="FV151" s="700"/>
      <c r="FW151" s="700"/>
      <c r="FX151" s="700"/>
      <c r="FY151" s="700"/>
      <c r="FZ151" s="700"/>
      <c r="GA151" s="700"/>
      <c r="GB151" s="700"/>
      <c r="GC151" s="700"/>
      <c r="GD151" s="700"/>
      <c r="GE151" s="700"/>
      <c r="GF151" s="700"/>
      <c r="GG151" s="700"/>
      <c r="GH151" s="700"/>
      <c r="GI151" s="700"/>
      <c r="GJ151" s="700"/>
      <c r="GK151" s="700"/>
      <c r="GL151" s="700"/>
      <c r="GM151" s="700"/>
      <c r="GN151" s="700"/>
      <c r="GO151" s="700"/>
      <c r="GP151" s="700"/>
      <c r="GQ151" s="700"/>
      <c r="GR151" s="700"/>
      <c r="GS151" s="700"/>
      <c r="GT151" s="700"/>
      <c r="GU151" s="700"/>
      <c r="GV151" s="700"/>
      <c r="GW151" s="700"/>
      <c r="GX151" s="700"/>
      <c r="GY151" s="700"/>
      <c r="GZ151" s="700"/>
      <c r="HA151" s="700"/>
      <c r="HB151" s="700"/>
      <c r="HC151" s="700"/>
      <c r="HD151" s="700"/>
      <c r="HE151" s="700"/>
      <c r="HF151" s="700"/>
      <c r="HG151" s="700"/>
      <c r="HH151" s="700"/>
      <c r="HI151" s="700"/>
      <c r="HJ151" s="700"/>
      <c r="HK151" s="700"/>
      <c r="HL151" s="700"/>
      <c r="HM151" s="700"/>
      <c r="HN151" s="700"/>
      <c r="HO151" s="700"/>
      <c r="HP151" s="700"/>
      <c r="HQ151" s="700"/>
      <c r="HR151" s="700"/>
      <c r="HS151" s="700"/>
      <c r="HT151" s="700"/>
      <c r="HU151" s="700"/>
      <c r="HV151" s="700"/>
      <c r="HW151" s="700"/>
      <c r="HX151" s="700"/>
      <c r="HY151" s="700"/>
      <c r="HZ151" s="700"/>
      <c r="IA151" s="700"/>
      <c r="IB151" s="700"/>
      <c r="IC151" s="700"/>
      <c r="ID151" s="700"/>
      <c r="IE151" s="700"/>
      <c r="IF151" s="700"/>
      <c r="IG151" s="700"/>
      <c r="IH151" s="700"/>
      <c r="II151" s="700"/>
      <c r="IJ151" s="700"/>
      <c r="IK151" s="700"/>
      <c r="IL151" s="700"/>
      <c r="IM151" s="700"/>
      <c r="IN151" s="700"/>
      <c r="IO151" s="700"/>
      <c r="IP151" s="700"/>
      <c r="IQ151" s="700"/>
      <c r="IR151" s="700"/>
      <c r="IS151" s="700"/>
      <c r="IT151" s="700"/>
      <c r="IU151" s="700"/>
      <c r="IV151" s="700"/>
      <c r="IW151" s="700"/>
      <c r="IX151" s="700"/>
      <c r="IY151" s="700"/>
      <c r="IZ151" s="700"/>
      <c r="JA151" s="700"/>
      <c r="JB151" s="700"/>
      <c r="JC151" s="700"/>
      <c r="JD151" s="700"/>
      <c r="JE151" s="700"/>
      <c r="JF151" s="700"/>
      <c r="JG151" s="700"/>
      <c r="JH151" s="700"/>
      <c r="JI151" s="700"/>
      <c r="JJ151" s="700"/>
      <c r="JK151" s="700"/>
      <c r="JL151" s="700"/>
      <c r="JM151" s="700"/>
      <c r="JN151" s="700"/>
      <c r="JO151" s="700"/>
      <c r="JP151" s="700"/>
      <c r="JQ151" s="700"/>
      <c r="JR151" s="700"/>
      <c r="JS151" s="700"/>
      <c r="JT151" s="700"/>
      <c r="JU151" s="700"/>
      <c r="JV151" s="700"/>
      <c r="JW151" s="700"/>
      <c r="JX151" s="700"/>
      <c r="JY151" s="700"/>
      <c r="JZ151" s="700"/>
      <c r="KA151" s="700"/>
      <c r="KB151" s="700"/>
      <c r="KC151" s="700"/>
      <c r="KD151" s="700"/>
      <c r="KE151" s="700"/>
      <c r="KF151" s="700"/>
      <c r="KG151" s="700"/>
      <c r="KH151" s="700"/>
      <c r="KI151" s="700"/>
      <c r="KJ151" s="700"/>
      <c r="KK151" s="700"/>
      <c r="KL151" s="700"/>
      <c r="KM151" s="700"/>
      <c r="KN151" s="700"/>
      <c r="KO151" s="700"/>
      <c r="KP151" s="700"/>
      <c r="KQ151" s="700"/>
      <c r="KR151" s="700"/>
      <c r="KS151" s="700"/>
      <c r="KT151" s="700"/>
      <c r="KU151" s="700"/>
      <c r="KV151" s="700"/>
      <c r="KW151" s="700"/>
      <c r="KX151" s="700"/>
      <c r="KY151" s="700"/>
      <c r="KZ151" s="700"/>
      <c r="LA151" s="700"/>
      <c r="LB151" s="700"/>
      <c r="LC151" s="700"/>
      <c r="LD151" s="700"/>
      <c r="LE151" s="700"/>
      <c r="LF151" s="700"/>
      <c r="LG151" s="700"/>
      <c r="LH151" s="700"/>
      <c r="LI151" s="700"/>
      <c r="LJ151" s="700"/>
      <c r="LK151" s="700"/>
      <c r="LL151" s="700"/>
      <c r="LM151" s="700"/>
      <c r="LN151" s="700"/>
      <c r="LO151" s="700"/>
      <c r="LP151" s="700"/>
      <c r="LQ151" s="700"/>
      <c r="LR151" s="700"/>
      <c r="LS151" s="700"/>
      <c r="LT151" s="700"/>
      <c r="LU151" s="700"/>
      <c r="LV151" s="700"/>
      <c r="LW151" s="700"/>
      <c r="LX151" s="700"/>
      <c r="LY151" s="700"/>
      <c r="LZ151" s="700"/>
      <c r="MA151" s="700"/>
      <c r="MB151" s="700"/>
      <c r="MC151" s="700"/>
      <c r="MD151" s="700"/>
      <c r="ME151" s="700"/>
      <c r="MF151" s="700"/>
      <c r="MG151" s="700"/>
      <c r="MH151" s="700"/>
      <c r="MI151" s="700"/>
      <c r="MJ151" s="700"/>
      <c r="MK151" s="700"/>
      <c r="ML151" s="700"/>
      <c r="MM151" s="700"/>
      <c r="MN151" s="700"/>
      <c r="MO151" s="700"/>
      <c r="MP151" s="700"/>
      <c r="MQ151" s="700"/>
      <c r="MR151" s="700"/>
      <c r="MS151" s="700"/>
      <c r="MT151" s="700"/>
      <c r="MU151" s="700"/>
      <c r="MV151" s="700"/>
      <c r="MW151" s="700"/>
      <c r="MX151" s="700"/>
      <c r="MY151" s="700"/>
      <c r="MZ151" s="700"/>
      <c r="NA151" s="700"/>
      <c r="NB151" s="700"/>
      <c r="NC151" s="700"/>
      <c r="ND151" s="700"/>
      <c r="NE151" s="700"/>
      <c r="NF151" s="700"/>
      <c r="NG151" s="700"/>
      <c r="NH151" s="700"/>
      <c r="NI151" s="700"/>
      <c r="NJ151" s="700"/>
      <c r="NK151" s="700"/>
      <c r="NL151" s="700"/>
      <c r="NM151" s="700"/>
      <c r="NN151" s="700"/>
      <c r="NO151" s="700"/>
      <c r="NP151" s="700"/>
      <c r="NQ151" s="700"/>
      <c r="NR151" s="700"/>
      <c r="NS151" s="700"/>
      <c r="NT151" s="700"/>
      <c r="NU151" s="700"/>
      <c r="NV151" s="700"/>
      <c r="NW151" s="700"/>
      <c r="NX151" s="700"/>
      <c r="NY151" s="700"/>
      <c r="NZ151" s="700"/>
      <c r="OA151" s="700"/>
      <c r="OB151" s="700"/>
      <c r="OC151" s="700"/>
      <c r="OD151" s="700"/>
      <c r="OE151" s="700"/>
      <c r="OF151" s="700"/>
      <c r="OG151" s="700"/>
      <c r="OH151" s="700"/>
      <c r="OI151" s="700"/>
      <c r="OJ151" s="700"/>
      <c r="OK151" s="700"/>
      <c r="OL151" s="700"/>
      <c r="OM151" s="700"/>
      <c r="ON151" s="700"/>
      <c r="OO151" s="700"/>
      <c r="OP151" s="700"/>
      <c r="OQ151" s="700"/>
      <c r="OR151" s="700"/>
      <c r="OS151" s="700"/>
      <c r="OT151" s="700"/>
      <c r="OU151" s="700"/>
      <c r="OV151" s="700"/>
      <c r="OW151" s="700"/>
      <c r="OX151" s="700"/>
      <c r="OY151" s="700"/>
      <c r="OZ151" s="700"/>
      <c r="PA151" s="700"/>
      <c r="PB151" s="700"/>
      <c r="PC151" s="700"/>
      <c r="PD151" s="700"/>
      <c r="PE151" s="700"/>
      <c r="PF151" s="700"/>
      <c r="PG151" s="700"/>
      <c r="PH151" s="700"/>
      <c r="PI151" s="700"/>
      <c r="PJ151" s="700"/>
      <c r="PK151" s="700"/>
      <c r="PL151" s="700"/>
      <c r="PM151" s="700"/>
      <c r="PN151" s="700"/>
      <c r="PO151" s="700"/>
      <c r="PP151" s="700"/>
      <c r="PQ151" s="700"/>
      <c r="PR151" s="700"/>
      <c r="PS151" s="700"/>
      <c r="PT151" s="700"/>
      <c r="PU151" s="700"/>
      <c r="PV151" s="700"/>
      <c r="PW151" s="700"/>
      <c r="PX151" s="700"/>
      <c r="PY151" s="700"/>
      <c r="PZ151" s="700"/>
      <c r="QA151" s="700"/>
      <c r="QB151" s="700"/>
      <c r="QC151" s="700"/>
      <c r="QD151" s="700"/>
      <c r="QE151" s="700"/>
      <c r="QF151" s="700"/>
      <c r="QG151" s="700"/>
      <c r="QH151" s="700"/>
      <c r="QI151" s="700"/>
      <c r="QJ151" s="700"/>
      <c r="QK151" s="700"/>
      <c r="QL151" s="700"/>
      <c r="QM151" s="700"/>
      <c r="QN151" s="700"/>
      <c r="QO151" s="700"/>
      <c r="QP151" s="700"/>
      <c r="QQ151" s="700"/>
      <c r="QR151" s="700"/>
      <c r="QS151" s="700"/>
      <c r="QT151" s="700"/>
      <c r="QU151" s="700"/>
      <c r="QV151" s="700"/>
      <c r="QW151" s="700"/>
      <c r="QX151" s="700"/>
      <c r="QY151" s="700"/>
      <c r="QZ151" s="700"/>
      <c r="RA151" s="700"/>
      <c r="RB151" s="700"/>
      <c r="RC151" s="700"/>
      <c r="RD151" s="700"/>
      <c r="RE151" s="700"/>
      <c r="RF151" s="700"/>
      <c r="RG151" s="700"/>
      <c r="RH151" s="700"/>
      <c r="RI151" s="700"/>
      <c r="RJ151" s="700"/>
      <c r="RK151" s="700"/>
      <c r="RL151" s="700"/>
      <c r="RM151" s="700"/>
      <c r="RN151" s="700"/>
      <c r="RO151" s="700"/>
      <c r="RP151" s="700"/>
      <c r="RQ151" s="700"/>
      <c r="RR151" s="700"/>
      <c r="RS151" s="700"/>
      <c r="RT151" s="700"/>
      <c r="RU151" s="700"/>
      <c r="RV151" s="700"/>
      <c r="RW151" s="700"/>
      <c r="RX151" s="700"/>
      <c r="RY151" s="700"/>
      <c r="RZ151" s="700"/>
      <c r="SA151" s="700"/>
      <c r="SB151" s="700"/>
      <c r="SC151" s="700"/>
      <c r="SD151" s="700"/>
      <c r="SE151" s="700"/>
      <c r="SF151" s="700"/>
      <c r="SG151" s="700"/>
      <c r="SH151" s="700"/>
      <c r="SI151" s="700"/>
      <c r="SJ151" s="700"/>
      <c r="SK151" s="700"/>
      <c r="SL151" s="700"/>
      <c r="SM151" s="700"/>
      <c r="SN151" s="700"/>
      <c r="SO151" s="700"/>
      <c r="SP151" s="700"/>
      <c r="SQ151" s="700"/>
      <c r="SR151" s="700"/>
      <c r="SS151" s="700"/>
      <c r="ST151" s="700"/>
      <c r="SU151" s="700"/>
      <c r="SV151" s="700"/>
      <c r="SW151" s="700"/>
      <c r="SX151" s="700"/>
      <c r="SY151" s="700"/>
      <c r="SZ151" s="700"/>
      <c r="TA151" s="700"/>
      <c r="TB151" s="700"/>
      <c r="TC151" s="700"/>
      <c r="TD151" s="700"/>
      <c r="TE151" s="700"/>
      <c r="TF151" s="700"/>
      <c r="TG151" s="700"/>
      <c r="TH151" s="700"/>
      <c r="TI151" s="700"/>
      <c r="TJ151" s="700"/>
      <c r="TK151" s="700"/>
      <c r="TL151" s="700"/>
      <c r="TM151" s="700"/>
      <c r="TN151" s="700"/>
      <c r="TO151" s="700"/>
      <c r="TP151" s="700"/>
      <c r="TQ151" s="700"/>
      <c r="TR151" s="700"/>
      <c r="TS151" s="700"/>
      <c r="TT151" s="700"/>
      <c r="TU151" s="700"/>
      <c r="TV151" s="700"/>
      <c r="TW151" s="700"/>
      <c r="TX151" s="700"/>
      <c r="TY151" s="700"/>
      <c r="TZ151" s="700"/>
      <c r="UA151" s="700"/>
      <c r="UB151" s="700"/>
      <c r="UC151" s="700"/>
      <c r="UD151" s="700"/>
      <c r="UE151" s="700"/>
      <c r="UF151" s="700"/>
      <c r="UG151" s="700"/>
      <c r="UH151" s="700"/>
      <c r="UI151" s="700"/>
      <c r="UJ151" s="700"/>
      <c r="UK151" s="700"/>
      <c r="UL151" s="700"/>
      <c r="UM151" s="700"/>
      <c r="UN151" s="700"/>
      <c r="UO151" s="700"/>
      <c r="UP151" s="700"/>
      <c r="UQ151" s="700"/>
      <c r="UR151" s="700"/>
      <c r="US151" s="700"/>
      <c r="UT151" s="700"/>
      <c r="UU151" s="700"/>
      <c r="UV151" s="700"/>
      <c r="UW151" s="700"/>
      <c r="UX151" s="700"/>
      <c r="UY151" s="700"/>
      <c r="UZ151" s="700"/>
      <c r="VA151" s="700"/>
      <c r="VB151" s="700"/>
      <c r="VC151" s="700"/>
      <c r="VD151" s="700"/>
      <c r="VE151" s="700"/>
      <c r="VF151" s="700"/>
      <c r="VG151" s="700"/>
      <c r="VH151" s="700"/>
      <c r="VI151" s="700"/>
      <c r="VJ151" s="700"/>
      <c r="VK151" s="700"/>
      <c r="VL151" s="700"/>
      <c r="VM151" s="700"/>
      <c r="VN151" s="700"/>
      <c r="VO151" s="700"/>
      <c r="VP151" s="700"/>
      <c r="VQ151" s="700"/>
      <c r="VR151" s="700"/>
      <c r="VS151" s="700"/>
      <c r="VT151" s="700"/>
      <c r="VU151" s="700"/>
      <c r="VV151" s="700"/>
      <c r="VW151" s="700"/>
      <c r="VX151" s="700"/>
      <c r="VY151" s="700"/>
      <c r="VZ151" s="700"/>
      <c r="WA151" s="700"/>
      <c r="WB151" s="700"/>
      <c r="WC151" s="700"/>
      <c r="WD151" s="700"/>
      <c r="WE151" s="700"/>
      <c r="WF151" s="700"/>
      <c r="WG151" s="700"/>
      <c r="WH151" s="700"/>
      <c r="WI151" s="700"/>
      <c r="WJ151" s="700"/>
      <c r="WK151" s="700"/>
      <c r="WL151" s="700"/>
      <c r="WM151" s="700"/>
      <c r="WN151" s="700"/>
      <c r="WO151" s="700"/>
      <c r="WP151" s="700"/>
      <c r="WQ151" s="700"/>
      <c r="WR151" s="700"/>
      <c r="WS151" s="700"/>
      <c r="WT151" s="700"/>
      <c r="WU151" s="700"/>
      <c r="WV151" s="700"/>
      <c r="WW151" s="700"/>
      <c r="WX151" s="700"/>
      <c r="WY151" s="700"/>
      <c r="WZ151" s="700"/>
      <c r="XA151" s="700"/>
      <c r="XB151" s="700"/>
      <c r="XC151" s="700"/>
      <c r="XD151" s="700"/>
      <c r="XE151" s="700"/>
      <c r="XF151" s="700"/>
      <c r="XG151" s="700"/>
      <c r="XH151" s="700"/>
      <c r="XI151" s="700"/>
      <c r="XJ151" s="700"/>
      <c r="XK151" s="700"/>
      <c r="XL151" s="700"/>
      <c r="XM151" s="700"/>
      <c r="XN151" s="700"/>
      <c r="XO151" s="700"/>
      <c r="XP151" s="700"/>
      <c r="XQ151" s="700"/>
      <c r="XR151" s="700"/>
      <c r="XS151" s="700"/>
      <c r="XT151" s="700"/>
      <c r="XU151" s="700"/>
      <c r="XV151" s="700"/>
      <c r="XW151" s="700"/>
      <c r="XX151" s="700"/>
      <c r="XY151" s="700"/>
      <c r="XZ151" s="700"/>
      <c r="YA151" s="700"/>
      <c r="YB151" s="700"/>
      <c r="YC151" s="700"/>
      <c r="YD151" s="700"/>
      <c r="YE151" s="700"/>
      <c r="YF151" s="700"/>
      <c r="YG151" s="700"/>
      <c r="YH151" s="700"/>
      <c r="YI151" s="700"/>
      <c r="YJ151" s="700"/>
      <c r="YK151" s="700"/>
      <c r="YL151" s="700"/>
      <c r="YM151" s="700"/>
      <c r="YN151" s="700"/>
      <c r="YO151" s="700"/>
      <c r="YP151" s="700"/>
      <c r="YQ151" s="700"/>
      <c r="YR151" s="700"/>
      <c r="YS151" s="700"/>
      <c r="YT151" s="700"/>
      <c r="YU151" s="700"/>
      <c r="YV151" s="700"/>
      <c r="YW151" s="700"/>
      <c r="YX151" s="700"/>
      <c r="YY151" s="700"/>
      <c r="YZ151" s="700"/>
      <c r="ZA151" s="700"/>
      <c r="ZB151" s="700"/>
      <c r="ZC151" s="700"/>
      <c r="ZD151" s="700"/>
      <c r="ZE151" s="700"/>
      <c r="ZF151" s="700"/>
      <c r="ZG151" s="700"/>
      <c r="ZH151" s="700"/>
      <c r="ZI151" s="700"/>
      <c r="ZJ151" s="700"/>
      <c r="ZK151" s="700"/>
      <c r="ZL151" s="700"/>
      <c r="ZM151" s="700"/>
      <c r="ZN151" s="700"/>
      <c r="ZO151" s="700"/>
      <c r="ZP151" s="700"/>
      <c r="ZQ151" s="700"/>
      <c r="ZR151" s="700"/>
      <c r="ZS151" s="700"/>
      <c r="ZT151" s="700"/>
      <c r="ZU151" s="700"/>
      <c r="ZV151" s="700"/>
      <c r="ZW151" s="700"/>
      <c r="ZX151" s="700"/>
      <c r="ZY151" s="700"/>
      <c r="ZZ151" s="700"/>
      <c r="AAA151" s="700"/>
      <c r="AAB151" s="700"/>
      <c r="AAC151" s="700"/>
      <c r="AAD151" s="700"/>
      <c r="AAE151" s="700"/>
      <c r="AAF151" s="700"/>
      <c r="AAG151" s="700"/>
      <c r="AAH151" s="700"/>
      <c r="AAI151" s="700"/>
      <c r="AAJ151" s="700"/>
      <c r="AAK151" s="700"/>
      <c r="AAL151" s="700"/>
      <c r="AAM151" s="700"/>
      <c r="AAN151" s="700"/>
      <c r="AAO151" s="700"/>
      <c r="AAP151" s="700"/>
      <c r="AAQ151" s="700"/>
      <c r="AAR151" s="700"/>
      <c r="AAS151" s="700"/>
      <c r="AAT151" s="700"/>
      <c r="AAU151" s="700"/>
      <c r="AAV151" s="700"/>
      <c r="AAW151" s="700"/>
      <c r="AAX151" s="700"/>
      <c r="AAY151" s="700"/>
      <c r="AAZ151" s="700"/>
      <c r="ABA151" s="700"/>
      <c r="ABB151" s="700"/>
      <c r="ABC151" s="700"/>
      <c r="ABD151" s="700"/>
      <c r="ABE151" s="700"/>
      <c r="ABF151" s="700"/>
      <c r="ABG151" s="700"/>
      <c r="ABH151" s="700"/>
      <c r="ABI151" s="700"/>
      <c r="ABJ151" s="700"/>
      <c r="ABK151" s="700"/>
      <c r="ABL151" s="700"/>
      <c r="ABM151" s="700"/>
      <c r="ABN151" s="700"/>
      <c r="ABO151" s="700"/>
      <c r="ABP151" s="700"/>
      <c r="ABQ151" s="700"/>
      <c r="ABR151" s="700"/>
      <c r="ABS151" s="700"/>
      <c r="ABT151" s="700"/>
      <c r="ABU151" s="700"/>
      <c r="ABV151" s="700"/>
      <c r="ABW151" s="700"/>
      <c r="ABX151" s="700"/>
      <c r="ABY151" s="700"/>
      <c r="ABZ151" s="700"/>
      <c r="ACA151" s="700"/>
      <c r="ACB151" s="700"/>
      <c r="ACC151" s="700"/>
      <c r="ACD151" s="700"/>
      <c r="ACE151" s="700"/>
      <c r="ACF151" s="700"/>
      <c r="ACG151" s="700"/>
      <c r="ACH151" s="700"/>
      <c r="ACI151" s="700"/>
      <c r="ACJ151" s="700"/>
      <c r="ACK151" s="700"/>
      <c r="ACL151" s="700"/>
      <c r="ACM151" s="700"/>
      <c r="ACN151" s="700"/>
      <c r="ACO151" s="700"/>
      <c r="ACP151" s="700"/>
      <c r="ACQ151" s="700"/>
      <c r="ACR151" s="700"/>
      <c r="ACS151" s="700"/>
      <c r="ACT151" s="700"/>
      <c r="ACU151" s="700"/>
      <c r="ACV151" s="700"/>
      <c r="ACW151" s="700"/>
      <c r="ACX151" s="700"/>
      <c r="ACY151" s="700"/>
      <c r="ACZ151" s="700"/>
      <c r="ADA151" s="700"/>
      <c r="ADB151" s="700"/>
      <c r="ADC151" s="700"/>
      <c r="ADD151" s="700"/>
      <c r="ADE151" s="700"/>
      <c r="ADF151" s="700"/>
      <c r="ADG151" s="700"/>
      <c r="ADH151" s="700"/>
      <c r="ADI151" s="700"/>
      <c r="ADJ151" s="700"/>
      <c r="ADK151" s="700"/>
      <c r="ADL151" s="700"/>
      <c r="ADM151" s="700"/>
      <c r="ADN151" s="700"/>
      <c r="ADO151" s="700"/>
      <c r="ADP151" s="700"/>
      <c r="ADQ151" s="700"/>
      <c r="ADR151" s="700"/>
      <c r="ADS151" s="700"/>
      <c r="ADT151" s="700"/>
      <c r="ADU151" s="700"/>
      <c r="ADV151" s="700"/>
      <c r="ADW151" s="700"/>
      <c r="ADX151" s="700"/>
      <c r="ADY151" s="700"/>
      <c r="ADZ151" s="700"/>
      <c r="AEA151" s="700"/>
      <c r="AEB151" s="700"/>
      <c r="AEC151" s="700"/>
      <c r="AED151" s="700"/>
      <c r="AEE151" s="700"/>
      <c r="AEF151" s="700"/>
      <c r="AEG151" s="700"/>
      <c r="AEH151" s="700"/>
      <c r="AEI151" s="700"/>
      <c r="AEJ151" s="700"/>
      <c r="AEK151" s="700"/>
      <c r="AEL151" s="700"/>
      <c r="AEM151" s="700"/>
      <c r="AEN151" s="700"/>
      <c r="AEO151" s="700"/>
      <c r="AEP151" s="700"/>
      <c r="AEQ151" s="700"/>
      <c r="AER151" s="700"/>
      <c r="AES151" s="700"/>
      <c r="AET151" s="700"/>
      <c r="AEU151" s="700"/>
      <c r="AEV151" s="700"/>
      <c r="AEW151" s="700"/>
      <c r="AEX151" s="700"/>
      <c r="AEY151" s="700"/>
      <c r="AEZ151" s="700"/>
      <c r="AFA151" s="700"/>
      <c r="AFB151" s="700"/>
      <c r="AFC151" s="700"/>
      <c r="AFD151" s="700"/>
      <c r="AFE151" s="700"/>
      <c r="AFF151" s="700"/>
      <c r="AFG151" s="700"/>
      <c r="AFH151" s="700"/>
      <c r="AFI151" s="700"/>
      <c r="AFJ151" s="700"/>
      <c r="AFK151" s="700"/>
      <c r="AFL151" s="700"/>
      <c r="AFM151" s="700"/>
      <c r="AFN151" s="700"/>
      <c r="AFO151" s="700"/>
      <c r="AFP151" s="700"/>
      <c r="AFQ151" s="700"/>
      <c r="AFR151" s="700"/>
      <c r="AFS151" s="700"/>
      <c r="AFT151" s="700"/>
      <c r="AFU151" s="700"/>
      <c r="AFV151" s="700"/>
      <c r="AFW151" s="700"/>
      <c r="AFX151" s="700"/>
      <c r="AFY151" s="700"/>
      <c r="AFZ151" s="700"/>
      <c r="AGA151" s="700"/>
      <c r="AGB151" s="700"/>
      <c r="AGC151" s="700"/>
      <c r="AGD151" s="700"/>
      <c r="AGE151" s="700"/>
      <c r="AGF151" s="700"/>
      <c r="AGG151" s="700"/>
      <c r="AGH151" s="700"/>
      <c r="AGI151" s="700"/>
      <c r="AGJ151" s="700"/>
      <c r="AGK151" s="700"/>
      <c r="AGL151" s="700"/>
      <c r="AGM151" s="700"/>
      <c r="AGN151" s="700"/>
      <c r="AGO151" s="700"/>
      <c r="AGP151" s="700"/>
      <c r="AGQ151" s="700"/>
      <c r="AGR151" s="700"/>
      <c r="AGS151" s="700"/>
      <c r="AGT151" s="700"/>
      <c r="AGU151" s="700"/>
      <c r="AGV151" s="700"/>
      <c r="AGW151" s="700"/>
      <c r="AGX151" s="700"/>
      <c r="AGY151" s="700"/>
      <c r="AGZ151" s="700"/>
      <c r="AHA151" s="700"/>
      <c r="AHB151" s="700"/>
      <c r="AHC151" s="700"/>
      <c r="AHD151" s="700"/>
      <c r="AHE151" s="700"/>
      <c r="AHF151" s="700"/>
      <c r="AHG151" s="700"/>
      <c r="AHH151" s="700"/>
      <c r="AHI151" s="700"/>
      <c r="AHJ151" s="700"/>
      <c r="AHK151" s="700"/>
      <c r="AHL151" s="700"/>
      <c r="AHM151" s="700"/>
      <c r="AHN151" s="700"/>
      <c r="AHO151" s="700"/>
      <c r="AHP151" s="700"/>
      <c r="AHQ151" s="700"/>
      <c r="AHR151" s="700"/>
      <c r="AHS151" s="700"/>
      <c r="AHT151" s="700"/>
      <c r="AHU151" s="700"/>
      <c r="AHV151" s="700"/>
      <c r="AHW151" s="700"/>
      <c r="AHX151" s="700"/>
      <c r="AHY151" s="700"/>
      <c r="AHZ151" s="700"/>
      <c r="AIA151" s="700"/>
      <c r="AIB151" s="700"/>
      <c r="AIC151" s="700"/>
      <c r="AID151" s="700"/>
      <c r="AIE151" s="700"/>
      <c r="AIF151" s="700"/>
      <c r="AIG151" s="700"/>
      <c r="AIH151" s="700"/>
      <c r="AII151" s="700"/>
      <c r="AIJ151" s="700"/>
      <c r="AIK151" s="700"/>
      <c r="AIL151" s="700"/>
      <c r="AIM151" s="700"/>
      <c r="AIN151" s="700"/>
      <c r="AIO151" s="700"/>
      <c r="AIP151" s="700"/>
      <c r="AIQ151" s="700"/>
      <c r="AIR151" s="700"/>
      <c r="AIS151" s="700"/>
      <c r="AIT151" s="700"/>
      <c r="AIU151" s="700"/>
      <c r="AIV151" s="700"/>
      <c r="AIW151" s="700"/>
      <c r="AIX151" s="700"/>
      <c r="AIY151" s="700"/>
      <c r="AIZ151" s="700"/>
      <c r="AJA151" s="700"/>
      <c r="AJB151" s="700"/>
      <c r="AJC151" s="700"/>
      <c r="AJD151" s="700"/>
      <c r="AJE151" s="700"/>
      <c r="AJF151" s="700"/>
      <c r="AJG151" s="700"/>
      <c r="AJH151" s="700"/>
      <c r="AJI151" s="700"/>
      <c r="AJJ151" s="700"/>
      <c r="AJK151" s="700"/>
      <c r="AJL151" s="700"/>
      <c r="AJM151" s="700"/>
      <c r="AJN151" s="700"/>
      <c r="AJO151" s="700"/>
      <c r="AJP151" s="700"/>
      <c r="AJQ151" s="700"/>
      <c r="AJR151" s="700"/>
      <c r="AJS151" s="700"/>
      <c r="AJT151" s="700"/>
      <c r="AJU151" s="700"/>
      <c r="AJV151" s="700"/>
      <c r="AJW151" s="700"/>
      <c r="AJX151" s="700"/>
      <c r="AJY151" s="700"/>
      <c r="AJZ151" s="700"/>
      <c r="AKA151" s="700"/>
      <c r="AKB151" s="700"/>
      <c r="AKC151" s="700"/>
      <c r="AKD151" s="700"/>
      <c r="AKE151" s="700"/>
      <c r="AKF151" s="700"/>
      <c r="AKG151" s="700"/>
      <c r="AKH151" s="700"/>
      <c r="AKI151" s="700"/>
      <c r="AKJ151" s="700"/>
      <c r="AKK151" s="700"/>
      <c r="AKL151" s="700"/>
      <c r="AKM151" s="700"/>
      <c r="AKN151" s="700"/>
      <c r="AKO151" s="700"/>
      <c r="AKP151" s="700"/>
      <c r="AKQ151" s="700"/>
      <c r="AKR151" s="700"/>
      <c r="AKS151" s="700"/>
      <c r="AKT151" s="700"/>
      <c r="AKU151" s="700"/>
      <c r="AKV151" s="700"/>
      <c r="AKW151" s="700"/>
      <c r="AKX151" s="700"/>
      <c r="AKY151" s="700"/>
      <c r="AKZ151" s="700"/>
      <c r="ALA151" s="700"/>
      <c r="ALB151" s="700"/>
      <c r="ALC151" s="700"/>
      <c r="ALD151" s="700"/>
      <c r="ALE151" s="700"/>
      <c r="ALF151" s="700"/>
      <c r="ALG151" s="700"/>
      <c r="ALH151" s="700"/>
      <c r="ALI151" s="700"/>
      <c r="ALJ151" s="700"/>
      <c r="ALK151" s="700"/>
      <c r="ALL151" s="700"/>
      <c r="ALM151" s="700"/>
      <c r="ALN151" s="700"/>
      <c r="ALO151" s="700"/>
      <c r="ALP151" s="700"/>
      <c r="ALQ151" s="700"/>
      <c r="ALR151" s="700"/>
      <c r="ALS151" s="700"/>
      <c r="ALT151" s="700"/>
      <c r="ALU151" s="700"/>
      <c r="ALV151" s="700"/>
      <c r="ALW151" s="700"/>
      <c r="ALX151" s="700"/>
      <c r="ALY151" s="700"/>
      <c r="ALZ151" s="700"/>
      <c r="AMA151" s="700"/>
      <c r="AMB151" s="700"/>
      <c r="AMC151" s="700"/>
      <c r="AMD151" s="700"/>
      <c r="AME151" s="700"/>
      <c r="AMF151" s="700"/>
      <c r="AMG151" s="700"/>
      <c r="AMH151" s="700"/>
      <c r="AMI151" s="700"/>
      <c r="AMJ151" s="700"/>
      <c r="AMK151" s="700"/>
      <c r="AML151" s="700"/>
      <c r="AMM151" s="700"/>
      <c r="AMN151" s="700"/>
      <c r="AMO151" s="700"/>
      <c r="AMP151" s="700"/>
      <c r="AMQ151" s="700"/>
      <c r="AMR151" s="700"/>
      <c r="AMS151" s="700"/>
      <c r="AMT151" s="700"/>
      <c r="AMU151" s="700"/>
      <c r="AMV151" s="700"/>
      <c r="AMW151" s="700"/>
      <c r="AMX151" s="700"/>
      <c r="AMY151" s="700"/>
      <c r="AMZ151" s="700"/>
      <c r="ANA151" s="700"/>
      <c r="ANB151" s="700"/>
      <c r="ANC151" s="700"/>
      <c r="AND151" s="700"/>
      <c r="ANE151" s="700"/>
      <c r="ANF151" s="700"/>
      <c r="ANG151" s="700"/>
      <c r="ANH151" s="700"/>
      <c r="ANI151" s="700"/>
      <c r="ANJ151" s="700"/>
      <c r="ANK151" s="700"/>
      <c r="ANL151" s="700"/>
      <c r="ANM151" s="700"/>
      <c r="ANN151" s="700"/>
      <c r="ANO151" s="700"/>
      <c r="ANP151" s="700"/>
      <c r="ANQ151" s="700"/>
      <c r="ANR151" s="700"/>
      <c r="ANS151" s="700"/>
      <c r="ANT151" s="700"/>
      <c r="ANU151" s="700"/>
      <c r="ANV151" s="700"/>
      <c r="ANW151" s="700"/>
      <c r="ANX151" s="700"/>
      <c r="ANY151" s="700"/>
      <c r="ANZ151" s="700"/>
      <c r="AOA151" s="700"/>
      <c r="AOB151" s="700"/>
      <c r="AOC151" s="700"/>
      <c r="AOD151" s="700"/>
      <c r="AOE151" s="700"/>
      <c r="AOF151" s="700"/>
      <c r="AOG151" s="700"/>
      <c r="AOH151" s="700"/>
      <c r="AOI151" s="700"/>
      <c r="AOJ151" s="700"/>
      <c r="AOK151" s="700"/>
      <c r="AOL151" s="700"/>
      <c r="AOM151" s="700"/>
      <c r="AON151" s="700"/>
      <c r="AOO151" s="700"/>
      <c r="AOP151" s="700"/>
      <c r="AOQ151" s="700"/>
      <c r="AOR151" s="700"/>
      <c r="AOS151" s="700"/>
      <c r="AOT151" s="700"/>
      <c r="AOU151" s="700"/>
      <c r="AOV151" s="700"/>
      <c r="AOW151" s="700"/>
      <c r="AOX151" s="700"/>
      <c r="AOY151" s="700"/>
      <c r="AOZ151" s="700"/>
      <c r="APA151" s="700"/>
      <c r="APB151" s="700"/>
      <c r="APC151" s="700"/>
      <c r="APD151" s="700"/>
      <c r="APE151" s="700"/>
      <c r="APF151" s="700"/>
      <c r="APG151" s="700"/>
      <c r="APH151" s="700"/>
      <c r="API151" s="700"/>
      <c r="APJ151" s="700"/>
      <c r="APK151" s="700"/>
      <c r="APL151" s="700"/>
      <c r="APM151" s="700"/>
      <c r="APN151" s="700"/>
      <c r="APO151" s="700"/>
      <c r="APP151" s="700"/>
      <c r="APQ151" s="700"/>
      <c r="APR151" s="700"/>
      <c r="APS151" s="700"/>
      <c r="APT151" s="700"/>
      <c r="APU151" s="700"/>
      <c r="APV151" s="700"/>
      <c r="APW151" s="700"/>
      <c r="APX151" s="700"/>
      <c r="APY151" s="700"/>
      <c r="APZ151" s="700"/>
      <c r="AQA151" s="700"/>
      <c r="AQB151" s="700"/>
      <c r="AQC151" s="700"/>
      <c r="AQD151" s="700"/>
      <c r="AQE151" s="700"/>
      <c r="AQF151" s="700"/>
      <c r="AQG151" s="700"/>
      <c r="AQH151" s="700"/>
      <c r="AQI151" s="700"/>
      <c r="AQJ151" s="700"/>
      <c r="AQK151" s="700"/>
      <c r="AQL151" s="700"/>
      <c r="AQM151" s="700"/>
      <c r="AQN151" s="700"/>
      <c r="AQO151" s="700"/>
      <c r="AQP151" s="700"/>
      <c r="AQQ151" s="700"/>
      <c r="AQR151" s="700"/>
      <c r="AQS151" s="700"/>
      <c r="AQT151" s="700"/>
      <c r="AQU151" s="700"/>
      <c r="AQV151" s="700"/>
      <c r="AQW151" s="700"/>
      <c r="AQX151" s="700"/>
      <c r="AQY151" s="700"/>
      <c r="AQZ151" s="700"/>
      <c r="ARA151" s="700"/>
      <c r="ARB151" s="700"/>
      <c r="ARC151" s="700"/>
      <c r="ARD151" s="700"/>
      <c r="ARE151" s="700"/>
      <c r="ARF151" s="700"/>
      <c r="ARG151" s="700"/>
      <c r="ARH151" s="700"/>
      <c r="ARI151" s="700"/>
      <c r="ARJ151" s="700"/>
      <c r="ARK151" s="700"/>
      <c r="ARL151" s="700"/>
      <c r="ARM151" s="700"/>
      <c r="ARN151" s="700"/>
      <c r="ARO151" s="700"/>
      <c r="ARP151" s="700"/>
      <c r="ARQ151" s="700"/>
      <c r="ARR151" s="700"/>
      <c r="ARS151" s="700"/>
      <c r="ART151" s="700"/>
      <c r="ARU151" s="700"/>
      <c r="ARV151" s="700"/>
      <c r="ARW151" s="700"/>
      <c r="ARX151" s="700"/>
      <c r="ARY151" s="700"/>
      <c r="ARZ151" s="700"/>
      <c r="ASA151" s="700"/>
      <c r="ASB151" s="700"/>
      <c r="ASC151" s="700"/>
      <c r="ASD151" s="700"/>
      <c r="ASE151" s="700"/>
      <c r="ASF151" s="700"/>
      <c r="ASG151" s="700"/>
      <c r="ASH151" s="700"/>
      <c r="ASI151" s="700"/>
      <c r="ASJ151" s="700"/>
      <c r="ASK151" s="700"/>
      <c r="ASL151" s="700"/>
      <c r="ASM151" s="700"/>
      <c r="ASN151" s="700"/>
      <c r="ASO151" s="700"/>
      <c r="ASP151" s="700"/>
      <c r="ASQ151" s="700"/>
      <c r="ASR151" s="700"/>
      <c r="ASS151" s="700"/>
      <c r="AST151" s="700"/>
      <c r="ASU151" s="700"/>
      <c r="ASV151" s="700"/>
      <c r="ASW151" s="700"/>
      <c r="ASX151" s="700"/>
      <c r="ASY151" s="700"/>
      <c r="ASZ151" s="700"/>
      <c r="ATA151" s="700"/>
      <c r="ATB151" s="700"/>
      <c r="ATC151" s="700"/>
      <c r="ATD151" s="700"/>
      <c r="ATE151" s="700"/>
      <c r="ATF151" s="700"/>
      <c r="ATG151" s="700"/>
      <c r="ATH151" s="700"/>
      <c r="ATI151" s="700"/>
      <c r="ATJ151" s="700"/>
      <c r="ATK151" s="700"/>
      <c r="ATL151" s="700"/>
      <c r="ATM151" s="700"/>
      <c r="ATN151" s="700"/>
      <c r="ATO151" s="700"/>
      <c r="ATP151" s="700"/>
      <c r="ATQ151" s="700"/>
      <c r="ATR151" s="700"/>
      <c r="ATS151" s="700"/>
      <c r="ATT151" s="700"/>
      <c r="ATU151" s="700"/>
      <c r="ATV151" s="700"/>
      <c r="ATW151" s="700"/>
      <c r="ATX151" s="700"/>
      <c r="ATY151" s="700"/>
      <c r="ATZ151" s="700"/>
      <c r="AUA151" s="700"/>
      <c r="AUB151" s="700"/>
      <c r="AUC151" s="700"/>
      <c r="AUD151" s="700"/>
      <c r="AUE151" s="700"/>
      <c r="AUF151" s="700"/>
      <c r="AUG151" s="700"/>
      <c r="AUH151" s="700"/>
      <c r="AUI151" s="700"/>
      <c r="AUJ151" s="700"/>
      <c r="AUK151" s="700"/>
      <c r="AUL151" s="700"/>
      <c r="AUM151" s="700"/>
      <c r="AUN151" s="700"/>
      <c r="AUO151" s="700"/>
      <c r="AUP151" s="700"/>
      <c r="AUQ151" s="700"/>
      <c r="AUR151" s="700"/>
      <c r="AUS151" s="700"/>
      <c r="AUT151" s="700"/>
      <c r="AUU151" s="700"/>
      <c r="AUV151" s="700"/>
      <c r="AUW151" s="700"/>
      <c r="AUX151" s="700"/>
      <c r="AUY151" s="700"/>
      <c r="AUZ151" s="700"/>
      <c r="AVA151" s="700"/>
      <c r="AVB151" s="700"/>
      <c r="AVC151" s="700"/>
      <c r="AVD151" s="700"/>
      <c r="AVE151" s="700"/>
      <c r="AVF151" s="700"/>
      <c r="AVG151" s="700"/>
      <c r="AVH151" s="700"/>
      <c r="AVI151" s="700"/>
      <c r="AVJ151" s="700"/>
      <c r="AVK151" s="700"/>
      <c r="AVL151" s="700"/>
      <c r="AVM151" s="700"/>
      <c r="AVN151" s="700"/>
      <c r="AVO151" s="700"/>
      <c r="AVP151" s="700"/>
      <c r="AVQ151" s="700"/>
      <c r="AVR151" s="700"/>
      <c r="AVS151" s="700"/>
      <c r="AVT151" s="700"/>
      <c r="AVU151" s="700"/>
      <c r="AVV151" s="700"/>
      <c r="AVW151" s="700"/>
      <c r="AVX151" s="700"/>
      <c r="AVY151" s="700"/>
      <c r="AVZ151" s="700"/>
      <c r="AWA151" s="700"/>
      <c r="AWB151" s="700"/>
      <c r="AWC151" s="700"/>
      <c r="AWD151" s="700"/>
      <c r="AWE151" s="700"/>
      <c r="AWF151" s="700"/>
      <c r="AWG151" s="700"/>
      <c r="AWH151" s="700"/>
      <c r="AWI151" s="700"/>
      <c r="AWJ151" s="700"/>
      <c r="AWK151" s="700"/>
      <c r="AWL151" s="700"/>
      <c r="AWM151" s="700"/>
      <c r="AWN151" s="700"/>
      <c r="AWO151" s="700"/>
      <c r="AWP151" s="700"/>
      <c r="AWQ151" s="700"/>
      <c r="AWR151" s="700"/>
      <c r="AWS151" s="700"/>
      <c r="AWT151" s="700"/>
      <c r="AWU151" s="700"/>
      <c r="AWV151" s="700"/>
      <c r="AWW151" s="700"/>
      <c r="AWX151" s="700"/>
      <c r="AWY151" s="700"/>
      <c r="AWZ151" s="700"/>
      <c r="AXA151" s="700"/>
      <c r="AXB151" s="700"/>
      <c r="AXC151" s="700"/>
      <c r="AXD151" s="700"/>
      <c r="AXE151" s="700"/>
      <c r="AXF151" s="700"/>
      <c r="AXG151" s="700"/>
      <c r="AXH151" s="700"/>
      <c r="AXI151" s="700"/>
      <c r="AXJ151" s="700"/>
      <c r="AXK151" s="700"/>
      <c r="AXL151" s="700"/>
      <c r="AXM151" s="700"/>
      <c r="AXN151" s="700"/>
      <c r="AXO151" s="700"/>
      <c r="AXP151" s="700"/>
      <c r="AXQ151" s="700"/>
      <c r="AXR151" s="700"/>
      <c r="AXS151" s="700"/>
      <c r="AXT151" s="700"/>
      <c r="AXU151" s="700"/>
      <c r="AXV151" s="700"/>
      <c r="AXW151" s="700"/>
      <c r="AXX151" s="700"/>
      <c r="AXY151" s="700"/>
      <c r="AXZ151" s="700"/>
      <c r="AYA151" s="700"/>
      <c r="AYB151" s="700"/>
      <c r="AYC151" s="700"/>
      <c r="AYD151" s="700"/>
      <c r="AYE151" s="700"/>
      <c r="AYF151" s="700"/>
      <c r="AYG151" s="700"/>
      <c r="AYH151" s="700"/>
      <c r="AYI151" s="700"/>
      <c r="AYJ151" s="700"/>
      <c r="AYK151" s="700"/>
      <c r="AYL151" s="700"/>
      <c r="AYM151" s="700"/>
      <c r="AYN151" s="700"/>
      <c r="AYO151" s="700"/>
      <c r="AYP151" s="700"/>
      <c r="AYQ151" s="700"/>
      <c r="AYR151" s="700"/>
      <c r="AYS151" s="700"/>
      <c r="AYT151" s="700"/>
      <c r="AYU151" s="700"/>
      <c r="AYV151" s="700"/>
      <c r="AYW151" s="700"/>
      <c r="AYX151" s="700"/>
      <c r="AYY151" s="700"/>
      <c r="AYZ151" s="700"/>
      <c r="AZA151" s="700"/>
      <c r="AZB151" s="700"/>
      <c r="AZC151" s="700"/>
      <c r="AZD151" s="700"/>
      <c r="AZE151" s="700"/>
      <c r="AZF151" s="700"/>
      <c r="AZG151" s="700"/>
      <c r="AZH151" s="700"/>
      <c r="AZI151" s="700"/>
      <c r="AZJ151" s="700"/>
      <c r="AZK151" s="700"/>
      <c r="AZL151" s="700"/>
      <c r="AZM151" s="700"/>
      <c r="AZN151" s="700"/>
      <c r="AZO151" s="700"/>
      <c r="AZP151" s="700"/>
      <c r="AZQ151" s="700"/>
      <c r="AZR151" s="700"/>
      <c r="AZS151" s="700"/>
      <c r="AZT151" s="700"/>
      <c r="AZU151" s="700"/>
      <c r="AZV151" s="700"/>
      <c r="AZW151" s="700"/>
      <c r="AZX151" s="700"/>
      <c r="AZY151" s="700"/>
      <c r="AZZ151" s="700"/>
      <c r="BAA151" s="700"/>
      <c r="BAB151" s="700"/>
      <c r="BAC151" s="700"/>
      <c r="BAD151" s="700"/>
      <c r="BAE151" s="700"/>
      <c r="BAF151" s="700"/>
      <c r="BAG151" s="700"/>
      <c r="BAH151" s="700"/>
      <c r="BAI151" s="700"/>
      <c r="BAJ151" s="700"/>
      <c r="BAK151" s="700"/>
      <c r="BAL151" s="700"/>
      <c r="BAM151" s="700"/>
      <c r="BAN151" s="700"/>
      <c r="BAO151" s="700"/>
      <c r="BAP151" s="700"/>
      <c r="BAQ151" s="700"/>
      <c r="BAR151" s="700"/>
      <c r="BAS151" s="700"/>
      <c r="BAT151" s="700"/>
      <c r="BAU151" s="700"/>
      <c r="BAV151" s="700"/>
      <c r="BAW151" s="700"/>
      <c r="BAX151" s="700"/>
      <c r="BAY151" s="700"/>
      <c r="BAZ151" s="700"/>
      <c r="BBA151" s="700"/>
      <c r="BBB151" s="700"/>
      <c r="BBC151" s="700"/>
      <c r="BBD151" s="700"/>
      <c r="BBE151" s="700"/>
      <c r="BBF151" s="700"/>
      <c r="BBG151" s="700"/>
      <c r="BBH151" s="700"/>
      <c r="BBI151" s="700"/>
      <c r="BBJ151" s="700"/>
      <c r="BBK151" s="700"/>
      <c r="BBL151" s="700"/>
      <c r="BBM151" s="700"/>
      <c r="BBN151" s="700"/>
      <c r="BBO151" s="700"/>
      <c r="BBP151" s="700"/>
      <c r="BBQ151" s="700"/>
      <c r="BBR151" s="700"/>
      <c r="BBS151" s="700"/>
      <c r="BBT151" s="700"/>
      <c r="BBU151" s="700"/>
      <c r="BBV151" s="700"/>
      <c r="BBW151" s="700"/>
      <c r="BBX151" s="700"/>
      <c r="BBY151" s="700"/>
      <c r="BBZ151" s="700"/>
      <c r="BCA151" s="700"/>
      <c r="BCB151" s="700"/>
      <c r="BCC151" s="700"/>
      <c r="BCD151" s="700"/>
      <c r="BCE151" s="700"/>
      <c r="BCF151" s="700"/>
      <c r="BCG151" s="700"/>
      <c r="BCH151" s="700"/>
      <c r="BCI151" s="700"/>
      <c r="BCJ151" s="700"/>
      <c r="BCK151" s="700"/>
      <c r="BCL151" s="700"/>
      <c r="BCM151" s="700"/>
      <c r="BCN151" s="700"/>
      <c r="BCO151" s="700"/>
      <c r="BCP151" s="700"/>
      <c r="BCQ151" s="700"/>
      <c r="BCR151" s="700"/>
      <c r="BCS151" s="700"/>
      <c r="BCT151" s="700"/>
      <c r="BCU151" s="700"/>
      <c r="BCV151" s="700"/>
      <c r="BCW151" s="700"/>
      <c r="BCX151" s="700"/>
      <c r="BCY151" s="700"/>
      <c r="BCZ151" s="700"/>
      <c r="BDA151" s="700"/>
      <c r="BDB151" s="700"/>
      <c r="BDC151" s="700"/>
      <c r="BDD151" s="700"/>
      <c r="BDE151" s="700"/>
      <c r="BDF151" s="700"/>
      <c r="BDG151" s="700"/>
      <c r="BDH151" s="700"/>
      <c r="BDI151" s="700"/>
      <c r="BDJ151" s="700"/>
      <c r="BDK151" s="700"/>
      <c r="BDL151" s="700"/>
      <c r="BDM151" s="700"/>
      <c r="BDN151" s="700"/>
      <c r="BDO151" s="700"/>
      <c r="BDP151" s="700"/>
      <c r="BDQ151" s="700"/>
      <c r="BDR151" s="700"/>
      <c r="BDS151" s="700"/>
      <c r="BDT151" s="700"/>
      <c r="BDU151" s="700"/>
      <c r="BDV151" s="700"/>
      <c r="BDW151" s="700"/>
      <c r="BDX151" s="700"/>
      <c r="BDY151" s="700"/>
      <c r="BDZ151" s="700"/>
      <c r="BEA151" s="700"/>
      <c r="BEB151" s="700"/>
      <c r="BEC151" s="700"/>
      <c r="BED151" s="700"/>
      <c r="BEE151" s="700"/>
      <c r="BEF151" s="700"/>
      <c r="BEG151" s="700"/>
      <c r="BEH151" s="700"/>
      <c r="BEI151" s="700"/>
      <c r="BEJ151" s="700"/>
      <c r="BEK151" s="700"/>
      <c r="BEL151" s="700"/>
      <c r="BEM151" s="700"/>
      <c r="BEN151" s="700"/>
      <c r="BEO151" s="700"/>
      <c r="BEP151" s="700"/>
      <c r="BEQ151" s="700"/>
      <c r="BER151" s="700"/>
      <c r="BES151" s="700"/>
      <c r="BET151" s="700"/>
      <c r="BEU151" s="700"/>
      <c r="BEV151" s="700"/>
      <c r="BEW151" s="700"/>
      <c r="BEX151" s="700"/>
      <c r="BEY151" s="700"/>
      <c r="BEZ151" s="700"/>
      <c r="BFA151" s="700"/>
      <c r="BFB151" s="700"/>
      <c r="BFC151" s="700"/>
      <c r="BFD151" s="700"/>
      <c r="BFE151" s="700"/>
      <c r="BFF151" s="700"/>
      <c r="BFG151" s="700"/>
      <c r="BFH151" s="700"/>
      <c r="BFI151" s="700"/>
      <c r="BFJ151" s="700"/>
      <c r="BFK151" s="700"/>
      <c r="BFL151" s="700"/>
      <c r="BFM151" s="700"/>
      <c r="BFN151" s="700"/>
      <c r="BFO151" s="700"/>
      <c r="BFP151" s="700"/>
      <c r="BFQ151" s="700"/>
      <c r="BFR151" s="700"/>
      <c r="BFS151" s="700"/>
      <c r="BFT151" s="700"/>
      <c r="BFU151" s="700"/>
      <c r="BFV151" s="700"/>
      <c r="BFW151" s="700"/>
      <c r="BFX151" s="700"/>
      <c r="BFY151" s="700"/>
      <c r="BFZ151" s="700"/>
      <c r="BGA151" s="700"/>
      <c r="BGB151" s="700"/>
      <c r="BGC151" s="700"/>
      <c r="BGD151" s="700"/>
      <c r="BGE151" s="700"/>
      <c r="BGF151" s="700"/>
      <c r="BGG151" s="700"/>
      <c r="BGH151" s="700"/>
      <c r="BGI151" s="700"/>
      <c r="BGJ151" s="700"/>
      <c r="BGK151" s="700"/>
      <c r="BGL151" s="700"/>
      <c r="BGM151" s="700"/>
      <c r="BGN151" s="700"/>
      <c r="BGO151" s="700"/>
      <c r="BGP151" s="700"/>
      <c r="BGQ151" s="700"/>
      <c r="BGR151" s="700"/>
      <c r="BGS151" s="700"/>
      <c r="BGT151" s="700"/>
      <c r="BGU151" s="700"/>
      <c r="BGV151" s="700"/>
      <c r="BGW151" s="700"/>
      <c r="BGX151" s="700"/>
      <c r="BGY151" s="700"/>
      <c r="BGZ151" s="700"/>
      <c r="BHA151" s="700"/>
      <c r="BHB151" s="700"/>
      <c r="BHC151" s="700"/>
      <c r="BHD151" s="700"/>
      <c r="BHE151" s="700"/>
      <c r="BHF151" s="700"/>
      <c r="BHG151" s="700"/>
      <c r="BHH151" s="700"/>
      <c r="BHI151" s="700"/>
      <c r="BHJ151" s="700"/>
      <c r="BHK151" s="700"/>
      <c r="BHL151" s="700"/>
      <c r="BHM151" s="700"/>
      <c r="BHN151" s="700"/>
      <c r="BHO151" s="700"/>
      <c r="BHP151" s="700"/>
      <c r="BHQ151" s="700"/>
      <c r="BHR151" s="700"/>
      <c r="BHS151" s="700"/>
      <c r="BHT151" s="700"/>
      <c r="BHU151" s="700"/>
      <c r="BHV151" s="700"/>
      <c r="BHW151" s="700"/>
      <c r="BHX151" s="700"/>
      <c r="BHY151" s="700"/>
      <c r="BHZ151" s="700"/>
      <c r="BIA151" s="700"/>
      <c r="BIB151" s="700"/>
      <c r="BIC151" s="700"/>
      <c r="BID151" s="700"/>
      <c r="BIE151" s="700"/>
      <c r="BIF151" s="700"/>
      <c r="BIG151" s="700"/>
      <c r="BIH151" s="700"/>
      <c r="BII151" s="700"/>
      <c r="BIJ151" s="700"/>
      <c r="BIK151" s="700"/>
      <c r="BIL151" s="700"/>
      <c r="BIM151" s="700"/>
      <c r="BIN151" s="700"/>
      <c r="BIO151" s="700"/>
      <c r="BIP151" s="700"/>
      <c r="BIQ151" s="700"/>
      <c r="BIR151" s="700"/>
      <c r="BIS151" s="700"/>
      <c r="BIT151" s="700"/>
      <c r="BIU151" s="700"/>
      <c r="BIV151" s="700"/>
      <c r="BIW151" s="700"/>
      <c r="BIX151" s="700"/>
      <c r="BIY151" s="700"/>
      <c r="BIZ151" s="700"/>
      <c r="BJA151" s="700"/>
      <c r="BJB151" s="700"/>
      <c r="BJC151" s="700"/>
      <c r="BJD151" s="700"/>
      <c r="BJE151" s="700"/>
      <c r="BJF151" s="700"/>
      <c r="BJG151" s="700"/>
      <c r="BJH151" s="700"/>
      <c r="BJI151" s="700"/>
      <c r="BJJ151" s="700"/>
      <c r="BJK151" s="700"/>
      <c r="BJL151" s="700"/>
      <c r="BJM151" s="700"/>
      <c r="BJN151" s="700"/>
      <c r="BJO151" s="700"/>
      <c r="BJP151" s="700"/>
      <c r="BJQ151" s="700"/>
      <c r="BJR151" s="700"/>
      <c r="BJS151" s="700"/>
      <c r="BJT151" s="700"/>
      <c r="BJU151" s="700"/>
      <c r="BJV151" s="700"/>
      <c r="BJW151" s="700"/>
      <c r="BJX151" s="700"/>
      <c r="BJY151" s="700"/>
      <c r="BJZ151" s="700"/>
      <c r="BKA151" s="700"/>
      <c r="BKB151" s="700"/>
      <c r="BKC151" s="700"/>
      <c r="BKD151" s="700"/>
      <c r="BKE151" s="700"/>
      <c r="BKF151" s="700"/>
      <c r="BKG151" s="700"/>
      <c r="BKH151" s="700"/>
      <c r="BKI151" s="700"/>
      <c r="BKJ151" s="700"/>
      <c r="BKK151" s="700"/>
      <c r="BKL151" s="700"/>
      <c r="BKM151" s="700"/>
      <c r="BKN151" s="700"/>
      <c r="BKO151" s="700"/>
      <c r="BKP151" s="700"/>
      <c r="BKQ151" s="700"/>
      <c r="BKR151" s="700"/>
      <c r="BKS151" s="700"/>
      <c r="BKT151" s="700"/>
      <c r="BKU151" s="700"/>
      <c r="BKV151" s="700"/>
      <c r="BKW151" s="700"/>
      <c r="BKX151" s="700"/>
      <c r="BKY151" s="700"/>
      <c r="BKZ151" s="700"/>
      <c r="BLA151" s="700"/>
      <c r="BLB151" s="700"/>
      <c r="BLC151" s="700"/>
      <c r="BLD151" s="700"/>
      <c r="BLE151" s="700"/>
      <c r="BLF151" s="700"/>
      <c r="BLG151" s="700"/>
      <c r="BLH151" s="700"/>
      <c r="BLI151" s="700"/>
      <c r="BLJ151" s="700"/>
      <c r="BLK151" s="700"/>
      <c r="BLL151" s="700"/>
      <c r="BLM151" s="700"/>
      <c r="BLN151" s="700"/>
      <c r="BLO151" s="700"/>
      <c r="BLP151" s="700"/>
      <c r="BLQ151" s="700"/>
      <c r="BLR151" s="700"/>
      <c r="BLS151" s="700"/>
      <c r="BLT151" s="700"/>
      <c r="BLU151" s="700"/>
      <c r="BLV151" s="700"/>
      <c r="BLW151" s="700"/>
      <c r="BLX151" s="700"/>
      <c r="BLY151" s="700"/>
      <c r="BLZ151" s="700"/>
      <c r="BMA151" s="700"/>
      <c r="BMB151" s="700"/>
      <c r="BMC151" s="700"/>
      <c r="BMD151" s="700"/>
      <c r="BME151" s="700"/>
      <c r="BMF151" s="700"/>
      <c r="BMG151" s="700"/>
      <c r="BMH151" s="700"/>
      <c r="BMI151" s="700"/>
      <c r="BMJ151" s="700"/>
      <c r="BMK151" s="700"/>
      <c r="BML151" s="700"/>
      <c r="BMM151" s="700"/>
      <c r="BMN151" s="700"/>
      <c r="BMO151" s="700"/>
      <c r="BMP151" s="700"/>
      <c r="BMQ151" s="700"/>
      <c r="BMR151" s="700"/>
      <c r="BMS151" s="700"/>
      <c r="BMT151" s="700"/>
      <c r="BMU151" s="700"/>
      <c r="BMV151" s="700"/>
      <c r="BMW151" s="700"/>
      <c r="BMX151" s="700"/>
      <c r="BMY151" s="700"/>
      <c r="BMZ151" s="700"/>
      <c r="BNA151" s="700"/>
      <c r="BNB151" s="700"/>
      <c r="BNC151" s="700"/>
      <c r="BND151" s="700"/>
      <c r="BNE151" s="700"/>
      <c r="BNF151" s="700"/>
      <c r="BNG151" s="700"/>
      <c r="BNH151" s="700"/>
      <c r="BNI151" s="700"/>
      <c r="BNJ151" s="700"/>
      <c r="BNK151" s="700"/>
      <c r="BNL151" s="700"/>
      <c r="BNM151" s="700"/>
      <c r="BNN151" s="700"/>
      <c r="BNO151" s="700"/>
      <c r="BNP151" s="700"/>
      <c r="BNQ151" s="700"/>
      <c r="BNR151" s="700"/>
      <c r="BNS151" s="700"/>
      <c r="BNT151" s="700"/>
      <c r="BNU151" s="700"/>
      <c r="BNV151" s="700"/>
      <c r="BNW151" s="700"/>
      <c r="BNX151" s="700"/>
      <c r="BNY151" s="700"/>
      <c r="BNZ151" s="700"/>
      <c r="BOA151" s="700"/>
      <c r="BOB151" s="700"/>
      <c r="BOC151" s="700"/>
      <c r="BOD151" s="700"/>
      <c r="BOE151" s="700"/>
      <c r="BOF151" s="700"/>
      <c r="BOG151" s="700"/>
      <c r="BOH151" s="700"/>
      <c r="BOI151" s="700"/>
      <c r="BOJ151" s="700"/>
      <c r="BOK151" s="700"/>
      <c r="BOL151" s="700"/>
      <c r="BOM151" s="700"/>
      <c r="BON151" s="700"/>
      <c r="BOO151" s="700"/>
      <c r="BOP151" s="700"/>
      <c r="BOQ151" s="700"/>
      <c r="BOR151" s="700"/>
      <c r="BOS151" s="700"/>
      <c r="BOT151" s="700"/>
      <c r="BOU151" s="700"/>
      <c r="BOV151" s="700"/>
      <c r="BOW151" s="700"/>
      <c r="BOX151" s="700"/>
      <c r="BOY151" s="700"/>
      <c r="BOZ151" s="700"/>
      <c r="BPA151" s="700"/>
      <c r="BPB151" s="700"/>
      <c r="BPC151" s="700"/>
      <c r="BPD151" s="700"/>
      <c r="BPE151" s="700"/>
      <c r="BPF151" s="700"/>
      <c r="BPG151" s="700"/>
      <c r="BPH151" s="700"/>
      <c r="BPI151" s="700"/>
      <c r="BPJ151" s="700"/>
      <c r="BPK151" s="700"/>
      <c r="BPL151" s="700"/>
      <c r="BPM151" s="700"/>
      <c r="BPN151" s="700"/>
      <c r="BPO151" s="700"/>
      <c r="BPP151" s="700"/>
      <c r="BPQ151" s="700"/>
      <c r="BPR151" s="700"/>
      <c r="BPS151" s="700"/>
      <c r="BPT151" s="700"/>
      <c r="BPU151" s="700"/>
      <c r="BPV151" s="700"/>
      <c r="BPW151" s="700"/>
      <c r="BPX151" s="700"/>
      <c r="BPY151" s="700"/>
      <c r="BPZ151" s="700"/>
      <c r="BQA151" s="700"/>
      <c r="BQB151" s="700"/>
      <c r="BQC151" s="700"/>
      <c r="BQD151" s="700"/>
      <c r="BQE151" s="700"/>
      <c r="BQF151" s="700"/>
      <c r="BQG151" s="700"/>
      <c r="BQH151" s="700"/>
      <c r="BQI151" s="700"/>
      <c r="BQJ151" s="700"/>
      <c r="BQK151" s="700"/>
      <c r="BQL151" s="700"/>
      <c r="BQM151" s="700"/>
      <c r="BQN151" s="700"/>
      <c r="BQO151" s="700"/>
      <c r="BQP151" s="700"/>
      <c r="BQQ151" s="700"/>
      <c r="BQR151" s="700"/>
      <c r="BQS151" s="700"/>
      <c r="BQT151" s="700"/>
      <c r="BQU151" s="700"/>
      <c r="BQV151" s="700"/>
      <c r="BQW151" s="700"/>
      <c r="BQX151" s="700"/>
      <c r="BQY151" s="700"/>
      <c r="BQZ151" s="700"/>
      <c r="BRA151" s="700"/>
      <c r="BRB151" s="700"/>
      <c r="BRC151" s="700"/>
      <c r="BRD151" s="700"/>
      <c r="BRE151" s="700"/>
      <c r="BRF151" s="700"/>
      <c r="BRG151" s="700"/>
      <c r="BRH151" s="700"/>
      <c r="BRI151" s="700"/>
      <c r="BRJ151" s="700"/>
      <c r="BRK151" s="700"/>
      <c r="BRL151" s="700"/>
      <c r="BRM151" s="700"/>
      <c r="BRN151" s="700"/>
      <c r="BRO151" s="700"/>
      <c r="BRP151" s="700"/>
      <c r="BRQ151" s="700"/>
      <c r="BRR151" s="700"/>
      <c r="BRS151" s="700"/>
      <c r="BRT151" s="700"/>
      <c r="BRU151" s="700"/>
      <c r="BRV151" s="700"/>
      <c r="BRW151" s="700"/>
      <c r="BRX151" s="700"/>
      <c r="BRY151" s="700"/>
      <c r="BRZ151" s="700"/>
      <c r="BSA151" s="700"/>
      <c r="BSB151" s="700"/>
      <c r="BSC151" s="700"/>
      <c r="BSD151" s="700"/>
      <c r="BSE151" s="700"/>
      <c r="BSF151" s="700"/>
      <c r="BSG151" s="700"/>
      <c r="BSH151" s="700"/>
      <c r="BSI151" s="700"/>
      <c r="BSJ151" s="700"/>
      <c r="BSK151" s="700"/>
      <c r="BSL151" s="700"/>
      <c r="BSM151" s="700"/>
      <c r="BSN151" s="700"/>
      <c r="BSO151" s="700"/>
      <c r="BSP151" s="700"/>
      <c r="BSQ151" s="700"/>
      <c r="BSR151" s="700"/>
      <c r="BSS151" s="700"/>
      <c r="BST151" s="700"/>
      <c r="BSU151" s="700"/>
      <c r="BSV151" s="700"/>
      <c r="BSW151" s="700"/>
      <c r="BSX151" s="700"/>
      <c r="BSY151" s="700"/>
      <c r="BSZ151" s="700"/>
      <c r="BTA151" s="700"/>
      <c r="BTB151" s="700"/>
      <c r="BTC151" s="700"/>
      <c r="BTD151" s="700"/>
      <c r="BTE151" s="700"/>
      <c r="BTF151" s="700"/>
      <c r="BTG151" s="700"/>
      <c r="BTH151" s="700"/>
      <c r="BTI151" s="700"/>
      <c r="BTJ151" s="700"/>
      <c r="BTK151" s="700"/>
      <c r="BTL151" s="700"/>
      <c r="BTM151" s="700"/>
      <c r="BTN151" s="700"/>
      <c r="BTO151" s="700"/>
      <c r="BTP151" s="700"/>
      <c r="BTQ151" s="700"/>
      <c r="BTR151" s="700"/>
      <c r="BTS151" s="700"/>
      <c r="BTT151" s="700"/>
      <c r="BTU151" s="700"/>
      <c r="BTV151" s="700"/>
      <c r="BTW151" s="700"/>
      <c r="BTX151" s="700"/>
      <c r="BTY151" s="700"/>
      <c r="BTZ151" s="700"/>
      <c r="BUA151" s="700"/>
      <c r="BUB151" s="700"/>
      <c r="BUC151" s="700"/>
      <c r="BUD151" s="700"/>
      <c r="BUE151" s="700"/>
      <c r="BUF151" s="700"/>
      <c r="BUG151" s="700"/>
      <c r="BUH151" s="700"/>
      <c r="BUI151" s="700"/>
      <c r="BUJ151" s="700"/>
      <c r="BUK151" s="700"/>
      <c r="BUL151" s="700"/>
      <c r="BUM151" s="700"/>
      <c r="BUN151" s="700"/>
      <c r="BUO151" s="700"/>
      <c r="BUP151" s="700"/>
      <c r="BUQ151" s="700"/>
      <c r="BUR151" s="700"/>
      <c r="BUS151" s="700"/>
      <c r="BUT151" s="700"/>
      <c r="BUU151" s="700"/>
      <c r="BUV151" s="700"/>
      <c r="BUW151" s="700"/>
      <c r="BUX151" s="700"/>
      <c r="BUY151" s="700"/>
      <c r="BUZ151" s="700"/>
      <c r="BVA151" s="700"/>
      <c r="BVB151" s="700"/>
      <c r="BVC151" s="700"/>
      <c r="BVD151" s="700"/>
      <c r="BVE151" s="700"/>
      <c r="BVF151" s="700"/>
      <c r="BVG151" s="700"/>
      <c r="BVH151" s="700"/>
      <c r="BVI151" s="700"/>
      <c r="BVJ151" s="700"/>
      <c r="BVK151" s="700"/>
      <c r="BVL151" s="700"/>
      <c r="BVM151" s="700"/>
      <c r="BVN151" s="700"/>
      <c r="BVO151" s="700"/>
      <c r="BVP151" s="700"/>
      <c r="BVQ151" s="700"/>
      <c r="BVR151" s="700"/>
      <c r="BVS151" s="700"/>
      <c r="BVT151" s="700"/>
      <c r="BVU151" s="700"/>
      <c r="BVV151" s="700"/>
      <c r="BVW151" s="700"/>
      <c r="BVX151" s="700"/>
      <c r="BVY151" s="700"/>
      <c r="BVZ151" s="700"/>
      <c r="BWA151" s="700"/>
      <c r="BWB151" s="700"/>
      <c r="BWC151" s="700"/>
      <c r="BWD151" s="700"/>
      <c r="BWE151" s="700"/>
      <c r="BWF151" s="700"/>
      <c r="BWG151" s="700"/>
      <c r="BWH151" s="700"/>
      <c r="BWI151" s="700"/>
      <c r="BWJ151" s="700"/>
      <c r="BWK151" s="700"/>
      <c r="BWL151" s="700"/>
      <c r="BWM151" s="700"/>
      <c r="BWN151" s="700"/>
      <c r="BWO151" s="700"/>
      <c r="BWP151" s="700"/>
      <c r="BWQ151" s="700"/>
      <c r="BWR151" s="700"/>
      <c r="BWS151" s="700"/>
      <c r="BWT151" s="700"/>
      <c r="BWU151" s="700"/>
      <c r="BWV151" s="700"/>
      <c r="BWW151" s="700"/>
      <c r="BWX151" s="700"/>
      <c r="BWY151" s="700"/>
      <c r="BWZ151" s="700"/>
      <c r="BXA151" s="700"/>
      <c r="BXB151" s="700"/>
      <c r="BXC151" s="700"/>
      <c r="BXD151" s="700"/>
      <c r="BXE151" s="700"/>
      <c r="BXF151" s="700"/>
      <c r="BXG151" s="700"/>
      <c r="BXH151" s="700"/>
      <c r="BXI151" s="700"/>
      <c r="BXJ151" s="700"/>
      <c r="BXK151" s="700"/>
      <c r="BXL151" s="700"/>
      <c r="BXM151" s="700"/>
      <c r="BXN151" s="700"/>
      <c r="BXO151" s="700"/>
      <c r="BXP151" s="700"/>
      <c r="BXQ151" s="700"/>
      <c r="BXR151" s="700"/>
      <c r="BXS151" s="700"/>
      <c r="BXT151" s="700"/>
      <c r="BXU151" s="700"/>
      <c r="BXV151" s="700"/>
      <c r="BXW151" s="700"/>
      <c r="BXX151" s="700"/>
      <c r="BXY151" s="700"/>
      <c r="BXZ151" s="700"/>
      <c r="BYA151" s="700"/>
      <c r="BYB151" s="700"/>
      <c r="BYC151" s="700"/>
      <c r="BYD151" s="700"/>
      <c r="BYE151" s="700"/>
      <c r="BYF151" s="700"/>
      <c r="BYG151" s="700"/>
      <c r="BYH151" s="700"/>
      <c r="BYI151" s="700"/>
      <c r="BYJ151" s="700"/>
      <c r="BYK151" s="700"/>
      <c r="BYL151" s="700"/>
      <c r="BYM151" s="700"/>
      <c r="BYN151" s="700"/>
      <c r="BYO151" s="700"/>
      <c r="BYP151" s="700"/>
      <c r="BYQ151" s="700"/>
      <c r="BYR151" s="700"/>
      <c r="BYS151" s="700"/>
      <c r="BYT151" s="700"/>
      <c r="BYU151" s="700"/>
      <c r="BYV151" s="700"/>
      <c r="BYW151" s="700"/>
      <c r="BYX151" s="700"/>
      <c r="BYY151" s="700"/>
      <c r="BYZ151" s="700"/>
      <c r="BZA151" s="700"/>
      <c r="BZB151" s="700"/>
      <c r="BZC151" s="700"/>
      <c r="BZD151" s="700"/>
      <c r="BZE151" s="700"/>
      <c r="BZF151" s="700"/>
      <c r="BZG151" s="700"/>
      <c r="BZH151" s="700"/>
      <c r="BZI151" s="700"/>
      <c r="BZJ151" s="700"/>
      <c r="BZK151" s="700"/>
      <c r="BZL151" s="700"/>
      <c r="BZM151" s="700"/>
      <c r="BZN151" s="700"/>
      <c r="BZO151" s="700"/>
      <c r="BZP151" s="700"/>
      <c r="BZQ151" s="700"/>
      <c r="BZR151" s="700"/>
      <c r="BZS151" s="700"/>
      <c r="BZT151" s="700"/>
      <c r="BZU151" s="700"/>
      <c r="BZV151" s="700"/>
      <c r="BZW151" s="700"/>
      <c r="BZX151" s="700"/>
      <c r="BZY151" s="700"/>
      <c r="BZZ151" s="700"/>
      <c r="CAA151" s="700"/>
      <c r="CAB151" s="700"/>
      <c r="CAC151" s="700"/>
      <c r="CAD151" s="700"/>
      <c r="CAE151" s="700"/>
      <c r="CAF151" s="700"/>
      <c r="CAG151" s="700"/>
      <c r="CAH151" s="700"/>
      <c r="CAI151" s="700"/>
      <c r="CAJ151" s="700"/>
      <c r="CAK151" s="700"/>
      <c r="CAL151" s="700"/>
      <c r="CAM151" s="700"/>
      <c r="CAN151" s="700"/>
      <c r="CAO151" s="700"/>
      <c r="CAP151" s="700"/>
      <c r="CAQ151" s="700"/>
      <c r="CAR151" s="700"/>
      <c r="CAS151" s="700"/>
      <c r="CAT151" s="700"/>
      <c r="CAU151" s="700"/>
      <c r="CAV151" s="700"/>
      <c r="CAW151" s="700"/>
      <c r="CAX151" s="700"/>
      <c r="CAY151" s="700"/>
      <c r="CAZ151" s="700"/>
      <c r="CBA151" s="700"/>
      <c r="CBB151" s="700"/>
      <c r="CBC151" s="700"/>
      <c r="CBD151" s="700"/>
      <c r="CBE151" s="700"/>
      <c r="CBF151" s="700"/>
      <c r="CBG151" s="700"/>
      <c r="CBH151" s="700"/>
      <c r="CBI151" s="700"/>
      <c r="CBJ151" s="700"/>
      <c r="CBK151" s="700"/>
      <c r="CBL151" s="700"/>
      <c r="CBM151" s="700"/>
      <c r="CBN151" s="700"/>
      <c r="CBO151" s="700"/>
      <c r="CBP151" s="700"/>
      <c r="CBQ151" s="700"/>
      <c r="CBR151" s="700"/>
      <c r="CBS151" s="700"/>
      <c r="CBT151" s="700"/>
      <c r="CBU151" s="700"/>
      <c r="CBV151" s="700"/>
      <c r="CBW151" s="700"/>
      <c r="CBX151" s="700"/>
      <c r="CBY151" s="700"/>
      <c r="CBZ151" s="700"/>
      <c r="CCA151" s="700"/>
      <c r="CCB151" s="700"/>
      <c r="CCC151" s="700"/>
      <c r="CCD151" s="700"/>
      <c r="CCE151" s="700"/>
      <c r="CCF151" s="700"/>
      <c r="CCG151" s="700"/>
      <c r="CCH151" s="700"/>
      <c r="CCI151" s="700"/>
      <c r="CCJ151" s="700"/>
      <c r="CCK151" s="700"/>
      <c r="CCL151" s="700"/>
      <c r="CCM151" s="700"/>
      <c r="CCN151" s="700"/>
      <c r="CCO151" s="700"/>
      <c r="CCP151" s="700"/>
      <c r="CCQ151" s="700"/>
      <c r="CCR151" s="700"/>
      <c r="CCS151" s="700"/>
      <c r="CCT151" s="700"/>
      <c r="CCU151" s="700"/>
      <c r="CCV151" s="700"/>
      <c r="CCW151" s="700"/>
      <c r="CCX151" s="700"/>
      <c r="CCY151" s="700"/>
      <c r="CCZ151" s="700"/>
      <c r="CDA151" s="700"/>
      <c r="CDB151" s="700"/>
      <c r="CDC151" s="700"/>
      <c r="CDD151" s="700"/>
      <c r="CDE151" s="700"/>
      <c r="CDF151" s="700"/>
      <c r="CDG151" s="700"/>
      <c r="CDH151" s="700"/>
      <c r="CDI151" s="700"/>
      <c r="CDJ151" s="700"/>
      <c r="CDK151" s="700"/>
      <c r="CDL151" s="700"/>
      <c r="CDM151" s="700"/>
      <c r="CDN151" s="700"/>
      <c r="CDO151" s="700"/>
      <c r="CDP151" s="700"/>
      <c r="CDQ151" s="700"/>
      <c r="CDR151" s="700"/>
      <c r="CDS151" s="700"/>
      <c r="CDT151" s="700"/>
      <c r="CDU151" s="700"/>
      <c r="CDV151" s="700"/>
      <c r="CDW151" s="700"/>
      <c r="CDX151" s="700"/>
      <c r="CDY151" s="700"/>
      <c r="CDZ151" s="700"/>
      <c r="CEA151" s="700"/>
      <c r="CEB151" s="700"/>
      <c r="CEC151" s="700"/>
      <c r="CED151" s="700"/>
      <c r="CEE151" s="700"/>
      <c r="CEF151" s="700"/>
      <c r="CEG151" s="700"/>
      <c r="CEH151" s="700"/>
      <c r="CEI151" s="700"/>
      <c r="CEJ151" s="700"/>
      <c r="CEK151" s="700"/>
      <c r="CEL151" s="700"/>
      <c r="CEM151" s="700"/>
      <c r="CEN151" s="700"/>
      <c r="CEO151" s="700"/>
      <c r="CEP151" s="700"/>
      <c r="CEQ151" s="700"/>
      <c r="CER151" s="700"/>
      <c r="CES151" s="700"/>
      <c r="CET151" s="700"/>
      <c r="CEU151" s="700"/>
      <c r="CEV151" s="700"/>
      <c r="CEW151" s="700"/>
      <c r="CEX151" s="700"/>
      <c r="CEY151" s="700"/>
      <c r="CEZ151" s="700"/>
      <c r="CFA151" s="700"/>
      <c r="CFB151" s="700"/>
      <c r="CFC151" s="700"/>
      <c r="CFD151" s="700"/>
      <c r="CFE151" s="700"/>
      <c r="CFF151" s="700"/>
      <c r="CFG151" s="700"/>
      <c r="CFH151" s="700"/>
      <c r="CFI151" s="700"/>
      <c r="CFJ151" s="700"/>
      <c r="CFK151" s="700"/>
      <c r="CFL151" s="700"/>
      <c r="CFM151" s="700"/>
      <c r="CFN151" s="700"/>
      <c r="CFO151" s="700"/>
      <c r="CFP151" s="700"/>
      <c r="CFQ151" s="700"/>
      <c r="CFR151" s="700"/>
      <c r="CFS151" s="700"/>
      <c r="CFT151" s="700"/>
      <c r="CFU151" s="700"/>
      <c r="CFV151" s="700"/>
      <c r="CFW151" s="700"/>
      <c r="CFX151" s="700"/>
      <c r="CFY151" s="700"/>
      <c r="CFZ151" s="700"/>
      <c r="CGA151" s="700"/>
      <c r="CGB151" s="700"/>
      <c r="CGC151" s="700"/>
      <c r="CGD151" s="700"/>
      <c r="CGE151" s="700"/>
      <c r="CGF151" s="700"/>
      <c r="CGG151" s="700"/>
      <c r="CGH151" s="700"/>
      <c r="CGI151" s="700"/>
      <c r="CGJ151" s="700"/>
      <c r="CGK151" s="700"/>
      <c r="CGL151" s="700"/>
      <c r="CGM151" s="700"/>
      <c r="CGN151" s="700"/>
      <c r="CGO151" s="700"/>
      <c r="CGP151" s="700"/>
      <c r="CGQ151" s="700"/>
      <c r="CGR151" s="700"/>
      <c r="CGS151" s="700"/>
      <c r="CGT151" s="700"/>
      <c r="CGU151" s="700"/>
      <c r="CGV151" s="700"/>
      <c r="CGW151" s="700"/>
      <c r="CGX151" s="700"/>
      <c r="CGY151" s="700"/>
      <c r="CGZ151" s="700"/>
      <c r="CHA151" s="700"/>
      <c r="CHB151" s="700"/>
      <c r="CHC151" s="700"/>
      <c r="CHD151" s="700"/>
      <c r="CHE151" s="700"/>
      <c r="CHF151" s="700"/>
      <c r="CHG151" s="700"/>
      <c r="CHH151" s="700"/>
      <c r="CHI151" s="700"/>
      <c r="CHJ151" s="700"/>
      <c r="CHK151" s="700"/>
      <c r="CHL151" s="700"/>
      <c r="CHM151" s="700"/>
      <c r="CHN151" s="700"/>
      <c r="CHO151" s="700"/>
      <c r="CHP151" s="700"/>
      <c r="CHQ151" s="700"/>
      <c r="CHR151" s="700"/>
      <c r="CHS151" s="700"/>
      <c r="CHT151" s="700"/>
      <c r="CHU151" s="700"/>
      <c r="CHV151" s="700"/>
      <c r="CHW151" s="700"/>
      <c r="CHX151" s="700"/>
      <c r="CHY151" s="700"/>
      <c r="CHZ151" s="700"/>
      <c r="CIA151" s="700"/>
      <c r="CIB151" s="700"/>
      <c r="CIC151" s="700"/>
      <c r="CID151" s="700"/>
      <c r="CIE151" s="700"/>
      <c r="CIF151" s="700"/>
      <c r="CIG151" s="700"/>
      <c r="CIH151" s="700"/>
      <c r="CII151" s="700"/>
      <c r="CIJ151" s="700"/>
      <c r="CIK151" s="700"/>
      <c r="CIL151" s="700"/>
      <c r="CIM151" s="700"/>
      <c r="CIN151" s="700"/>
      <c r="CIO151" s="700"/>
      <c r="CIP151" s="700"/>
      <c r="CIQ151" s="700"/>
      <c r="CIR151" s="700"/>
      <c r="CIS151" s="700"/>
      <c r="CIT151" s="700"/>
      <c r="CIU151" s="700"/>
      <c r="CIV151" s="700"/>
      <c r="CIW151" s="700"/>
      <c r="CIX151" s="700"/>
      <c r="CIY151" s="700"/>
      <c r="CIZ151" s="700"/>
      <c r="CJA151" s="700"/>
      <c r="CJB151" s="700"/>
      <c r="CJC151" s="700"/>
      <c r="CJD151" s="700"/>
      <c r="CJE151" s="700"/>
      <c r="CJF151" s="700"/>
      <c r="CJG151" s="700"/>
      <c r="CJH151" s="700"/>
      <c r="CJI151" s="700"/>
      <c r="CJJ151" s="700"/>
      <c r="CJK151" s="700"/>
      <c r="CJL151" s="700"/>
      <c r="CJM151" s="700"/>
      <c r="CJN151" s="700"/>
      <c r="CJO151" s="700"/>
      <c r="CJP151" s="700"/>
      <c r="CJQ151" s="700"/>
      <c r="CJR151" s="700"/>
      <c r="CJS151" s="700"/>
      <c r="CJT151" s="700"/>
      <c r="CJU151" s="700"/>
      <c r="CJV151" s="700"/>
      <c r="CJW151" s="700"/>
      <c r="CJX151" s="700"/>
      <c r="CJY151" s="700"/>
      <c r="CJZ151" s="700"/>
      <c r="CKA151" s="700"/>
      <c r="CKB151" s="700"/>
      <c r="CKC151" s="700"/>
      <c r="CKD151" s="700"/>
      <c r="CKE151" s="700"/>
      <c r="CKF151" s="700"/>
      <c r="CKG151" s="700"/>
      <c r="CKH151" s="700"/>
      <c r="CKI151" s="700"/>
      <c r="CKJ151" s="700"/>
      <c r="CKK151" s="700"/>
      <c r="CKL151" s="700"/>
      <c r="CKM151" s="700"/>
      <c r="CKN151" s="700"/>
      <c r="CKO151" s="700"/>
      <c r="CKP151" s="700"/>
      <c r="CKQ151" s="700"/>
      <c r="CKR151" s="700"/>
      <c r="CKS151" s="700"/>
      <c r="CKT151" s="700"/>
      <c r="CKU151" s="700"/>
      <c r="CKV151" s="700"/>
      <c r="CKW151" s="700"/>
      <c r="CKX151" s="700"/>
      <c r="CKY151" s="700"/>
      <c r="CKZ151" s="700"/>
      <c r="CLA151" s="700"/>
      <c r="CLB151" s="700"/>
      <c r="CLC151" s="700"/>
      <c r="CLD151" s="700"/>
      <c r="CLE151" s="700"/>
      <c r="CLF151" s="700"/>
      <c r="CLG151" s="700"/>
      <c r="CLH151" s="700"/>
      <c r="CLI151" s="700"/>
      <c r="CLJ151" s="700"/>
      <c r="CLK151" s="700"/>
      <c r="CLL151" s="700"/>
      <c r="CLM151" s="700"/>
      <c r="CLN151" s="700"/>
      <c r="CLO151" s="700"/>
      <c r="CLP151" s="700"/>
      <c r="CLQ151" s="700"/>
      <c r="CLR151" s="700"/>
      <c r="CLS151" s="700"/>
      <c r="CLT151" s="700"/>
      <c r="CLU151" s="700"/>
      <c r="CLV151" s="700"/>
      <c r="CLW151" s="700"/>
      <c r="CLX151" s="700"/>
      <c r="CLY151" s="700"/>
      <c r="CLZ151" s="700"/>
      <c r="CMA151" s="700"/>
      <c r="CMB151" s="700"/>
      <c r="CMC151" s="700"/>
      <c r="CMD151" s="700"/>
      <c r="CME151" s="700"/>
      <c r="CMF151" s="700"/>
      <c r="CMG151" s="700"/>
      <c r="CMH151" s="700"/>
      <c r="CMI151" s="700"/>
      <c r="CMJ151" s="700"/>
      <c r="CMK151" s="700"/>
      <c r="CML151" s="700"/>
      <c r="CMM151" s="700"/>
      <c r="CMN151" s="700"/>
      <c r="CMO151" s="700"/>
      <c r="CMP151" s="700"/>
      <c r="CMQ151" s="700"/>
      <c r="CMR151" s="700"/>
      <c r="CMS151" s="700"/>
      <c r="CMT151" s="700"/>
      <c r="CMU151" s="700"/>
      <c r="CMV151" s="700"/>
      <c r="CMW151" s="700"/>
      <c r="CMX151" s="700"/>
      <c r="CMY151" s="700"/>
      <c r="CMZ151" s="700"/>
      <c r="CNA151" s="700"/>
      <c r="CNB151" s="700"/>
      <c r="CNC151" s="700"/>
      <c r="CND151" s="700"/>
      <c r="CNE151" s="700"/>
      <c r="CNF151" s="700"/>
      <c r="CNG151" s="700"/>
      <c r="CNH151" s="700"/>
      <c r="CNI151" s="700"/>
      <c r="CNJ151" s="700"/>
      <c r="CNK151" s="700"/>
      <c r="CNL151" s="700"/>
      <c r="CNM151" s="700"/>
      <c r="CNN151" s="700"/>
      <c r="CNO151" s="700"/>
      <c r="CNP151" s="700"/>
      <c r="CNQ151" s="700"/>
      <c r="CNR151" s="700"/>
      <c r="CNS151" s="700"/>
      <c r="CNT151" s="700"/>
      <c r="CNU151" s="700"/>
      <c r="CNV151" s="700"/>
      <c r="CNW151" s="700"/>
      <c r="CNX151" s="700"/>
      <c r="CNY151" s="700"/>
      <c r="CNZ151" s="700"/>
      <c r="COA151" s="700"/>
      <c r="COB151" s="700"/>
      <c r="COC151" s="700"/>
      <c r="COD151" s="700"/>
      <c r="COE151" s="700"/>
      <c r="COF151" s="700"/>
      <c r="COG151" s="700"/>
      <c r="COH151" s="700"/>
      <c r="COI151" s="700"/>
      <c r="COJ151" s="700"/>
      <c r="COK151" s="700"/>
      <c r="COL151" s="700"/>
      <c r="COM151" s="700"/>
      <c r="CON151" s="700"/>
      <c r="COO151" s="700"/>
      <c r="COP151" s="700"/>
      <c r="COQ151" s="700"/>
      <c r="COR151" s="700"/>
      <c r="COS151" s="700"/>
      <c r="COT151" s="700"/>
      <c r="COU151" s="700"/>
      <c r="COV151" s="700"/>
      <c r="COW151" s="700"/>
      <c r="COX151" s="700"/>
      <c r="COY151" s="700"/>
      <c r="COZ151" s="700"/>
      <c r="CPA151" s="700"/>
      <c r="CPB151" s="700"/>
      <c r="CPC151" s="700"/>
      <c r="CPD151" s="700"/>
      <c r="CPE151" s="700"/>
      <c r="CPF151" s="700"/>
      <c r="CPG151" s="700"/>
      <c r="CPH151" s="700"/>
      <c r="CPI151" s="700"/>
      <c r="CPJ151" s="700"/>
      <c r="CPK151" s="700"/>
      <c r="CPL151" s="700"/>
      <c r="CPM151" s="700"/>
      <c r="CPN151" s="700"/>
      <c r="CPO151" s="700"/>
      <c r="CPP151" s="700"/>
      <c r="CPQ151" s="700"/>
      <c r="CPR151" s="700"/>
      <c r="CPS151" s="700"/>
      <c r="CPT151" s="700"/>
      <c r="CPU151" s="700"/>
      <c r="CPV151" s="700"/>
      <c r="CPW151" s="700"/>
      <c r="CPX151" s="700"/>
      <c r="CPY151" s="700"/>
      <c r="CPZ151" s="700"/>
      <c r="CQA151" s="700"/>
      <c r="CQB151" s="700"/>
      <c r="CQC151" s="700"/>
      <c r="CQD151" s="700"/>
      <c r="CQE151" s="700"/>
      <c r="CQF151" s="700"/>
      <c r="CQG151" s="700"/>
      <c r="CQH151" s="700"/>
      <c r="CQI151" s="700"/>
      <c r="CQJ151" s="700"/>
      <c r="CQK151" s="700"/>
      <c r="CQL151" s="700"/>
      <c r="CQM151" s="700"/>
      <c r="CQN151" s="700"/>
      <c r="CQO151" s="700"/>
      <c r="CQP151" s="700"/>
      <c r="CQQ151" s="700"/>
      <c r="CQR151" s="700"/>
      <c r="CQS151" s="700"/>
      <c r="CQT151" s="700"/>
      <c r="CQU151" s="700"/>
      <c r="CQV151" s="700"/>
      <c r="CQW151" s="700"/>
      <c r="CQX151" s="700"/>
      <c r="CQY151" s="700"/>
      <c r="CQZ151" s="700"/>
      <c r="CRA151" s="700"/>
      <c r="CRB151" s="700"/>
      <c r="CRC151" s="700"/>
      <c r="CRD151" s="700"/>
      <c r="CRE151" s="700"/>
      <c r="CRF151" s="700"/>
      <c r="CRG151" s="700"/>
      <c r="CRH151" s="700"/>
      <c r="CRI151" s="700"/>
      <c r="CRJ151" s="700"/>
      <c r="CRK151" s="700"/>
      <c r="CRL151" s="700"/>
      <c r="CRM151" s="700"/>
      <c r="CRN151" s="700"/>
      <c r="CRO151" s="700"/>
      <c r="CRP151" s="700"/>
      <c r="CRQ151" s="700"/>
      <c r="CRR151" s="700"/>
      <c r="CRS151" s="700"/>
      <c r="CRT151" s="700"/>
      <c r="CRU151" s="700"/>
      <c r="CRV151" s="700"/>
      <c r="CRW151" s="700"/>
      <c r="CRX151" s="700"/>
      <c r="CRY151" s="700"/>
      <c r="CRZ151" s="700"/>
      <c r="CSA151" s="700"/>
      <c r="CSB151" s="700"/>
      <c r="CSC151" s="700"/>
      <c r="CSD151" s="700"/>
      <c r="CSE151" s="700"/>
      <c r="CSF151" s="700"/>
      <c r="CSG151" s="700"/>
      <c r="CSH151" s="700"/>
      <c r="CSI151" s="700"/>
      <c r="CSJ151" s="700"/>
      <c r="CSK151" s="700"/>
      <c r="CSL151" s="700"/>
      <c r="CSM151" s="700"/>
      <c r="CSN151" s="700"/>
      <c r="CSO151" s="700"/>
      <c r="CSP151" s="700"/>
      <c r="CSQ151" s="700"/>
      <c r="CSR151" s="700"/>
      <c r="CSS151" s="700"/>
      <c r="CST151" s="700"/>
      <c r="CSU151" s="700"/>
      <c r="CSV151" s="700"/>
      <c r="CSW151" s="700"/>
      <c r="CSX151" s="700"/>
      <c r="CSY151" s="700"/>
      <c r="CSZ151" s="700"/>
      <c r="CTA151" s="700"/>
      <c r="CTB151" s="700"/>
      <c r="CTC151" s="700"/>
      <c r="CTD151" s="700"/>
      <c r="CTE151" s="700"/>
      <c r="CTF151" s="700"/>
      <c r="CTG151" s="700"/>
      <c r="CTH151" s="700"/>
      <c r="CTI151" s="700"/>
      <c r="CTJ151" s="700"/>
      <c r="CTK151" s="700"/>
      <c r="CTL151" s="700"/>
      <c r="CTM151" s="700"/>
      <c r="CTN151" s="700"/>
      <c r="CTO151" s="700"/>
      <c r="CTP151" s="700"/>
      <c r="CTQ151" s="700"/>
      <c r="CTR151" s="700"/>
      <c r="CTS151" s="700"/>
      <c r="CTT151" s="700"/>
      <c r="CTU151" s="700"/>
      <c r="CTV151" s="700"/>
      <c r="CTW151" s="700"/>
      <c r="CTX151" s="700"/>
      <c r="CTY151" s="700"/>
      <c r="CTZ151" s="700"/>
      <c r="CUA151" s="700"/>
      <c r="CUB151" s="700"/>
      <c r="CUC151" s="700"/>
      <c r="CUD151" s="700"/>
      <c r="CUE151" s="700"/>
      <c r="CUF151" s="700"/>
      <c r="CUG151" s="700"/>
      <c r="CUH151" s="700"/>
      <c r="CUI151" s="700"/>
      <c r="CUJ151" s="700"/>
      <c r="CUK151" s="700"/>
      <c r="CUL151" s="700"/>
      <c r="CUM151" s="700"/>
      <c r="CUN151" s="700"/>
      <c r="CUO151" s="700"/>
      <c r="CUP151" s="700"/>
      <c r="CUQ151" s="700"/>
      <c r="CUR151" s="700"/>
      <c r="CUS151" s="700"/>
      <c r="CUT151" s="700"/>
      <c r="CUU151" s="700"/>
      <c r="CUV151" s="700"/>
      <c r="CUW151" s="700"/>
      <c r="CUX151" s="700"/>
      <c r="CUY151" s="700"/>
      <c r="CUZ151" s="700"/>
      <c r="CVA151" s="700"/>
      <c r="CVB151" s="700"/>
      <c r="CVC151" s="700"/>
      <c r="CVD151" s="700"/>
      <c r="CVE151" s="700"/>
      <c r="CVF151" s="700"/>
      <c r="CVG151" s="700"/>
      <c r="CVH151" s="700"/>
      <c r="CVI151" s="700"/>
      <c r="CVJ151" s="700"/>
      <c r="CVK151" s="700"/>
      <c r="CVL151" s="700"/>
      <c r="CVM151" s="700"/>
      <c r="CVN151" s="700"/>
      <c r="CVO151" s="700"/>
      <c r="CVP151" s="700"/>
      <c r="CVQ151" s="700"/>
      <c r="CVR151" s="700"/>
      <c r="CVS151" s="700"/>
      <c r="CVT151" s="700"/>
      <c r="CVU151" s="700"/>
      <c r="CVV151" s="700"/>
      <c r="CVW151" s="700"/>
      <c r="CVX151" s="700"/>
      <c r="CVY151" s="700"/>
      <c r="CVZ151" s="700"/>
      <c r="CWA151" s="700"/>
      <c r="CWB151" s="700"/>
      <c r="CWC151" s="700"/>
      <c r="CWD151" s="700"/>
      <c r="CWE151" s="700"/>
      <c r="CWF151" s="700"/>
      <c r="CWG151" s="700"/>
      <c r="CWH151" s="700"/>
      <c r="CWI151" s="700"/>
      <c r="CWJ151" s="700"/>
      <c r="CWK151" s="700"/>
      <c r="CWL151" s="700"/>
      <c r="CWM151" s="700"/>
      <c r="CWN151" s="700"/>
      <c r="CWO151" s="700"/>
      <c r="CWP151" s="700"/>
      <c r="CWQ151" s="700"/>
      <c r="CWR151" s="700"/>
      <c r="CWS151" s="700"/>
      <c r="CWT151" s="700"/>
      <c r="CWU151" s="700"/>
      <c r="CWV151" s="700"/>
      <c r="CWW151" s="700"/>
      <c r="CWX151" s="700"/>
      <c r="CWY151" s="700"/>
      <c r="CWZ151" s="700"/>
      <c r="CXA151" s="700"/>
      <c r="CXB151" s="700"/>
      <c r="CXC151" s="700"/>
      <c r="CXD151" s="700"/>
      <c r="CXE151" s="700"/>
      <c r="CXF151" s="700"/>
      <c r="CXG151" s="700"/>
      <c r="CXH151" s="700"/>
      <c r="CXI151" s="700"/>
      <c r="CXJ151" s="700"/>
      <c r="CXK151" s="700"/>
      <c r="CXL151" s="700"/>
      <c r="CXM151" s="700"/>
      <c r="CXN151" s="700"/>
      <c r="CXO151" s="700"/>
      <c r="CXP151" s="700"/>
      <c r="CXQ151" s="700"/>
      <c r="CXR151" s="700"/>
      <c r="CXS151" s="700"/>
      <c r="CXT151" s="700"/>
      <c r="CXU151" s="700"/>
      <c r="CXV151" s="700"/>
      <c r="CXW151" s="700"/>
      <c r="CXX151" s="700"/>
      <c r="CXY151" s="700"/>
      <c r="CXZ151" s="700"/>
      <c r="CYA151" s="700"/>
      <c r="CYB151" s="700"/>
      <c r="CYC151" s="700"/>
      <c r="CYD151" s="700"/>
      <c r="CYE151" s="700"/>
      <c r="CYF151" s="700"/>
      <c r="CYG151" s="700"/>
      <c r="CYH151" s="700"/>
      <c r="CYI151" s="700"/>
      <c r="CYJ151" s="700"/>
      <c r="CYK151" s="700"/>
      <c r="CYL151" s="700"/>
      <c r="CYM151" s="700"/>
      <c r="CYN151" s="700"/>
      <c r="CYO151" s="700"/>
      <c r="CYP151" s="700"/>
      <c r="CYQ151" s="700"/>
      <c r="CYR151" s="700"/>
      <c r="CYS151" s="700"/>
      <c r="CYT151" s="700"/>
      <c r="CYU151" s="700"/>
      <c r="CYV151" s="700"/>
      <c r="CYW151" s="700"/>
      <c r="CYX151" s="700"/>
      <c r="CYY151" s="700"/>
      <c r="CYZ151" s="700"/>
      <c r="CZA151" s="700"/>
      <c r="CZB151" s="700"/>
      <c r="CZC151" s="700"/>
      <c r="CZD151" s="700"/>
      <c r="CZE151" s="700"/>
      <c r="CZF151" s="700"/>
      <c r="CZG151" s="700"/>
      <c r="CZH151" s="700"/>
      <c r="CZI151" s="700"/>
      <c r="CZJ151" s="700"/>
      <c r="CZK151" s="700"/>
      <c r="CZL151" s="700"/>
      <c r="CZM151" s="700"/>
      <c r="CZN151" s="700"/>
      <c r="CZO151" s="700"/>
      <c r="CZP151" s="700"/>
      <c r="CZQ151" s="700"/>
      <c r="CZR151" s="700"/>
      <c r="CZS151" s="700"/>
      <c r="CZT151" s="700"/>
      <c r="CZU151" s="700"/>
      <c r="CZV151" s="700"/>
      <c r="CZW151" s="700"/>
      <c r="CZX151" s="700"/>
      <c r="CZY151" s="700"/>
      <c r="CZZ151" s="700"/>
      <c r="DAA151" s="700"/>
      <c r="DAB151" s="700"/>
      <c r="DAC151" s="700"/>
      <c r="DAD151" s="700"/>
      <c r="DAE151" s="700"/>
      <c r="DAF151" s="700"/>
      <c r="DAG151" s="700"/>
      <c r="DAH151" s="700"/>
      <c r="DAI151" s="700"/>
      <c r="DAJ151" s="700"/>
      <c r="DAK151" s="700"/>
      <c r="DAL151" s="700"/>
      <c r="DAM151" s="700"/>
      <c r="DAN151" s="700"/>
      <c r="DAO151" s="700"/>
      <c r="DAP151" s="700"/>
      <c r="DAQ151" s="700"/>
      <c r="DAR151" s="700"/>
      <c r="DAS151" s="700"/>
      <c r="DAT151" s="700"/>
      <c r="DAU151" s="700"/>
      <c r="DAV151" s="700"/>
      <c r="DAW151" s="700"/>
      <c r="DAX151" s="700"/>
      <c r="DAY151" s="700"/>
      <c r="DAZ151" s="700"/>
      <c r="DBA151" s="700"/>
      <c r="DBB151" s="700"/>
      <c r="DBC151" s="700"/>
      <c r="DBD151" s="700"/>
      <c r="DBE151" s="700"/>
      <c r="DBF151" s="700"/>
      <c r="DBG151" s="700"/>
      <c r="DBH151" s="700"/>
      <c r="DBI151" s="700"/>
      <c r="DBJ151" s="700"/>
      <c r="DBK151" s="700"/>
      <c r="DBL151" s="700"/>
      <c r="DBM151" s="700"/>
      <c r="DBN151" s="700"/>
      <c r="DBO151" s="700"/>
      <c r="DBP151" s="700"/>
      <c r="DBQ151" s="700"/>
      <c r="DBR151" s="700"/>
      <c r="DBS151" s="700"/>
      <c r="DBT151" s="700"/>
      <c r="DBU151" s="700"/>
      <c r="DBV151" s="700"/>
      <c r="DBW151" s="700"/>
      <c r="DBX151" s="700"/>
      <c r="DBY151" s="700"/>
      <c r="DBZ151" s="700"/>
      <c r="DCA151" s="700"/>
      <c r="DCB151" s="700"/>
      <c r="DCC151" s="700"/>
      <c r="DCD151" s="700"/>
      <c r="DCE151" s="700"/>
      <c r="DCF151" s="700"/>
      <c r="DCG151" s="700"/>
      <c r="DCH151" s="700"/>
      <c r="DCI151" s="700"/>
      <c r="DCJ151" s="700"/>
      <c r="DCK151" s="700"/>
      <c r="DCL151" s="700"/>
      <c r="DCM151" s="700"/>
      <c r="DCN151" s="700"/>
      <c r="DCO151" s="700"/>
      <c r="DCP151" s="700"/>
      <c r="DCQ151" s="700"/>
      <c r="DCR151" s="700"/>
      <c r="DCS151" s="700"/>
      <c r="DCT151" s="700"/>
      <c r="DCU151" s="700"/>
      <c r="DCV151" s="700"/>
      <c r="DCW151" s="700"/>
      <c r="DCX151" s="700"/>
      <c r="DCY151" s="700"/>
      <c r="DCZ151" s="700"/>
      <c r="DDA151" s="700"/>
      <c r="DDB151" s="700"/>
      <c r="DDC151" s="700"/>
      <c r="DDD151" s="700"/>
      <c r="DDE151" s="700"/>
      <c r="DDF151" s="700"/>
      <c r="DDG151" s="700"/>
      <c r="DDH151" s="700"/>
      <c r="DDI151" s="700"/>
      <c r="DDJ151" s="700"/>
      <c r="DDK151" s="700"/>
      <c r="DDL151" s="700"/>
      <c r="DDM151" s="700"/>
      <c r="DDN151" s="700"/>
      <c r="DDO151" s="700"/>
      <c r="DDP151" s="700"/>
      <c r="DDQ151" s="700"/>
      <c r="DDR151" s="700"/>
      <c r="DDS151" s="700"/>
      <c r="DDT151" s="700"/>
      <c r="DDU151" s="700"/>
      <c r="DDV151" s="700"/>
      <c r="DDW151" s="700"/>
      <c r="DDX151" s="700"/>
      <c r="DDY151" s="700"/>
      <c r="DDZ151" s="700"/>
      <c r="DEA151" s="700"/>
      <c r="DEB151" s="700"/>
      <c r="DEC151" s="700"/>
      <c r="DED151" s="700"/>
      <c r="DEE151" s="700"/>
      <c r="DEF151" s="700"/>
      <c r="DEG151" s="700"/>
      <c r="DEH151" s="700"/>
      <c r="DEI151" s="700"/>
      <c r="DEJ151" s="700"/>
      <c r="DEK151" s="700"/>
      <c r="DEL151" s="700"/>
      <c r="DEM151" s="700"/>
      <c r="DEN151" s="700"/>
      <c r="DEO151" s="700"/>
      <c r="DEP151" s="700"/>
      <c r="DEQ151" s="700"/>
      <c r="DER151" s="700"/>
      <c r="DES151" s="700"/>
      <c r="DET151" s="700"/>
      <c r="DEU151" s="700"/>
      <c r="DEV151" s="700"/>
      <c r="DEW151" s="700"/>
      <c r="DEX151" s="700"/>
      <c r="DEY151" s="700"/>
      <c r="DEZ151" s="700"/>
      <c r="DFA151" s="700"/>
      <c r="DFB151" s="700"/>
      <c r="DFC151" s="700"/>
      <c r="DFD151" s="700"/>
      <c r="DFE151" s="700"/>
      <c r="DFF151" s="700"/>
      <c r="DFG151" s="700"/>
      <c r="DFH151" s="700"/>
      <c r="DFI151" s="700"/>
      <c r="DFJ151" s="700"/>
      <c r="DFK151" s="700"/>
      <c r="DFL151" s="700"/>
      <c r="DFM151" s="700"/>
      <c r="DFN151" s="700"/>
      <c r="DFO151" s="700"/>
      <c r="DFP151" s="700"/>
      <c r="DFQ151" s="700"/>
      <c r="DFR151" s="700"/>
      <c r="DFS151" s="700"/>
      <c r="DFT151" s="700"/>
      <c r="DFU151" s="700"/>
      <c r="DFV151" s="700"/>
      <c r="DFW151" s="700"/>
      <c r="DFX151" s="700"/>
      <c r="DFY151" s="700"/>
      <c r="DFZ151" s="700"/>
      <c r="DGA151" s="700"/>
      <c r="DGB151" s="700"/>
      <c r="DGC151" s="700"/>
      <c r="DGD151" s="700"/>
      <c r="DGE151" s="700"/>
      <c r="DGF151" s="700"/>
      <c r="DGG151" s="700"/>
      <c r="DGH151" s="700"/>
      <c r="DGI151" s="700"/>
      <c r="DGJ151" s="700"/>
      <c r="DGK151" s="700"/>
      <c r="DGL151" s="700"/>
      <c r="DGM151" s="700"/>
      <c r="DGN151" s="700"/>
      <c r="DGO151" s="700"/>
      <c r="DGP151" s="700"/>
      <c r="DGQ151" s="700"/>
      <c r="DGR151" s="700"/>
      <c r="DGS151" s="700"/>
      <c r="DGT151" s="700"/>
      <c r="DGU151" s="700"/>
      <c r="DGV151" s="700"/>
      <c r="DGW151" s="700"/>
      <c r="DGX151" s="700"/>
      <c r="DGY151" s="700"/>
      <c r="DGZ151" s="700"/>
      <c r="DHA151" s="700"/>
      <c r="DHB151" s="700"/>
      <c r="DHC151" s="700"/>
      <c r="DHD151" s="700"/>
      <c r="DHE151" s="700"/>
      <c r="DHF151" s="700"/>
      <c r="DHG151" s="700"/>
      <c r="DHH151" s="700"/>
      <c r="DHI151" s="700"/>
      <c r="DHJ151" s="700"/>
      <c r="DHK151" s="700"/>
      <c r="DHL151" s="700"/>
      <c r="DHM151" s="700"/>
      <c r="DHN151" s="700"/>
      <c r="DHO151" s="700"/>
      <c r="DHP151" s="700"/>
      <c r="DHQ151" s="700"/>
      <c r="DHR151" s="700"/>
      <c r="DHS151" s="700"/>
      <c r="DHT151" s="700"/>
      <c r="DHU151" s="700"/>
      <c r="DHV151" s="700"/>
      <c r="DHW151" s="700"/>
      <c r="DHX151" s="700"/>
      <c r="DHY151" s="700"/>
      <c r="DHZ151" s="700"/>
      <c r="DIA151" s="700"/>
      <c r="DIB151" s="700"/>
      <c r="DIC151" s="700"/>
      <c r="DID151" s="700"/>
      <c r="DIE151" s="700"/>
      <c r="DIF151" s="700"/>
      <c r="DIG151" s="700"/>
      <c r="DIH151" s="700"/>
      <c r="DII151" s="700"/>
      <c r="DIJ151" s="700"/>
      <c r="DIK151" s="700"/>
      <c r="DIL151" s="700"/>
      <c r="DIM151" s="700"/>
      <c r="DIN151" s="700"/>
      <c r="DIO151" s="700"/>
      <c r="DIP151" s="700"/>
      <c r="DIQ151" s="700"/>
      <c r="DIR151" s="700"/>
      <c r="DIS151" s="700"/>
      <c r="DIT151" s="700"/>
      <c r="DIU151" s="700"/>
      <c r="DIV151" s="700"/>
      <c r="DIW151" s="700"/>
      <c r="DIX151" s="700"/>
      <c r="DIY151" s="700"/>
      <c r="DIZ151" s="700"/>
      <c r="DJA151" s="700"/>
      <c r="DJB151" s="700"/>
      <c r="DJC151" s="700"/>
      <c r="DJD151" s="700"/>
      <c r="DJE151" s="700"/>
      <c r="DJF151" s="700"/>
      <c r="DJG151" s="700"/>
      <c r="DJH151" s="700"/>
      <c r="DJI151" s="700"/>
      <c r="DJJ151" s="700"/>
      <c r="DJK151" s="700"/>
      <c r="DJL151" s="700"/>
      <c r="DJM151" s="700"/>
      <c r="DJN151" s="700"/>
      <c r="DJO151" s="700"/>
      <c r="DJP151" s="700"/>
      <c r="DJQ151" s="700"/>
      <c r="DJR151" s="700"/>
      <c r="DJS151" s="700"/>
      <c r="DJT151" s="700"/>
      <c r="DJU151" s="700"/>
      <c r="DJV151" s="700"/>
      <c r="DJW151" s="700"/>
      <c r="DJX151" s="700"/>
      <c r="DJY151" s="700"/>
      <c r="DJZ151" s="700"/>
      <c r="DKA151" s="700"/>
      <c r="DKB151" s="700"/>
      <c r="DKC151" s="700"/>
      <c r="DKD151" s="700"/>
      <c r="DKE151" s="700"/>
      <c r="DKF151" s="700"/>
      <c r="DKG151" s="700"/>
      <c r="DKH151" s="700"/>
      <c r="DKI151" s="700"/>
      <c r="DKJ151" s="700"/>
      <c r="DKK151" s="700"/>
      <c r="DKL151" s="700"/>
      <c r="DKM151" s="700"/>
      <c r="DKN151" s="700"/>
      <c r="DKO151" s="700"/>
      <c r="DKP151" s="700"/>
      <c r="DKQ151" s="700"/>
      <c r="DKR151" s="700"/>
      <c r="DKS151" s="700"/>
      <c r="DKT151" s="700"/>
      <c r="DKU151" s="700"/>
      <c r="DKV151" s="700"/>
      <c r="DKW151" s="700"/>
      <c r="DKX151" s="700"/>
      <c r="DKY151" s="700"/>
      <c r="DKZ151" s="700"/>
      <c r="DLA151" s="700"/>
      <c r="DLB151" s="700"/>
      <c r="DLC151" s="700"/>
      <c r="DLD151" s="700"/>
      <c r="DLE151" s="700"/>
      <c r="DLF151" s="700"/>
      <c r="DLG151" s="700"/>
      <c r="DLH151" s="700"/>
      <c r="DLI151" s="700"/>
      <c r="DLJ151" s="700"/>
      <c r="DLK151" s="700"/>
      <c r="DLL151" s="700"/>
      <c r="DLM151" s="700"/>
      <c r="DLN151" s="700"/>
      <c r="DLO151" s="700"/>
      <c r="DLP151" s="700"/>
      <c r="DLQ151" s="700"/>
      <c r="DLR151" s="700"/>
      <c r="DLS151" s="700"/>
      <c r="DLT151" s="700"/>
      <c r="DLU151" s="700"/>
      <c r="DLV151" s="700"/>
      <c r="DLW151" s="700"/>
      <c r="DLX151" s="700"/>
      <c r="DLY151" s="700"/>
      <c r="DLZ151" s="700"/>
      <c r="DMA151" s="700"/>
      <c r="DMB151" s="700"/>
      <c r="DMC151" s="700"/>
      <c r="DMD151" s="700"/>
      <c r="DME151" s="700"/>
      <c r="DMF151" s="700"/>
      <c r="DMG151" s="700"/>
      <c r="DMH151" s="700"/>
      <c r="DMI151" s="700"/>
      <c r="DMJ151" s="700"/>
      <c r="DMK151" s="700"/>
      <c r="DML151" s="700"/>
      <c r="DMM151" s="700"/>
      <c r="DMN151" s="700"/>
      <c r="DMO151" s="700"/>
      <c r="DMP151" s="700"/>
      <c r="DMQ151" s="700"/>
      <c r="DMR151" s="700"/>
      <c r="DMS151" s="700"/>
      <c r="DMT151" s="700"/>
      <c r="DMU151" s="700"/>
      <c r="DMV151" s="700"/>
      <c r="DMW151" s="700"/>
      <c r="DMX151" s="700"/>
      <c r="DMY151" s="700"/>
      <c r="DMZ151" s="700"/>
      <c r="DNA151" s="700"/>
      <c r="DNB151" s="700"/>
      <c r="DNC151" s="700"/>
      <c r="DND151" s="700"/>
      <c r="DNE151" s="700"/>
      <c r="DNF151" s="700"/>
      <c r="DNG151" s="700"/>
      <c r="DNH151" s="700"/>
      <c r="DNI151" s="700"/>
      <c r="DNJ151" s="700"/>
      <c r="DNK151" s="700"/>
      <c r="DNL151" s="700"/>
      <c r="DNM151" s="700"/>
      <c r="DNN151" s="700"/>
      <c r="DNO151" s="700"/>
      <c r="DNP151" s="700"/>
      <c r="DNQ151" s="700"/>
      <c r="DNR151" s="700"/>
      <c r="DNS151" s="700"/>
      <c r="DNT151" s="700"/>
      <c r="DNU151" s="700"/>
      <c r="DNV151" s="700"/>
      <c r="DNW151" s="700"/>
      <c r="DNX151" s="700"/>
      <c r="DNY151" s="700"/>
      <c r="DNZ151" s="700"/>
      <c r="DOA151" s="700"/>
      <c r="DOB151" s="700"/>
      <c r="DOC151" s="700"/>
      <c r="DOD151" s="700"/>
      <c r="DOE151" s="700"/>
      <c r="DOF151" s="700"/>
      <c r="DOG151" s="700"/>
      <c r="DOH151" s="700"/>
      <c r="DOI151" s="700"/>
      <c r="DOJ151" s="700"/>
      <c r="DOK151" s="700"/>
      <c r="DOL151" s="700"/>
      <c r="DOM151" s="700"/>
      <c r="DON151" s="700"/>
      <c r="DOO151" s="700"/>
      <c r="DOP151" s="700"/>
      <c r="DOQ151" s="700"/>
      <c r="DOR151" s="700"/>
      <c r="DOS151" s="700"/>
      <c r="DOT151" s="700"/>
      <c r="DOU151" s="700"/>
      <c r="DOV151" s="700"/>
      <c r="DOW151" s="700"/>
      <c r="DOX151" s="700"/>
      <c r="DOY151" s="700"/>
      <c r="DOZ151" s="700"/>
      <c r="DPA151" s="700"/>
      <c r="DPB151" s="700"/>
      <c r="DPC151" s="700"/>
      <c r="DPD151" s="700"/>
      <c r="DPE151" s="700"/>
      <c r="DPF151" s="700"/>
      <c r="DPG151" s="700"/>
      <c r="DPH151" s="700"/>
      <c r="DPI151" s="700"/>
      <c r="DPJ151" s="700"/>
      <c r="DPK151" s="700"/>
      <c r="DPL151" s="700"/>
      <c r="DPM151" s="700"/>
      <c r="DPN151" s="700"/>
      <c r="DPO151" s="700"/>
      <c r="DPP151" s="700"/>
      <c r="DPQ151" s="700"/>
      <c r="DPR151" s="700"/>
      <c r="DPS151" s="700"/>
      <c r="DPT151" s="700"/>
      <c r="DPU151" s="700"/>
      <c r="DPV151" s="700"/>
      <c r="DPW151" s="700"/>
      <c r="DPX151" s="700"/>
      <c r="DPY151" s="700"/>
      <c r="DPZ151" s="700"/>
      <c r="DQA151" s="700"/>
      <c r="DQB151" s="700"/>
      <c r="DQC151" s="700"/>
      <c r="DQD151" s="700"/>
      <c r="DQE151" s="700"/>
      <c r="DQF151" s="700"/>
      <c r="DQG151" s="700"/>
      <c r="DQH151" s="700"/>
      <c r="DQI151" s="700"/>
      <c r="DQJ151" s="700"/>
      <c r="DQK151" s="700"/>
      <c r="DQL151" s="700"/>
      <c r="DQM151" s="700"/>
      <c r="DQN151" s="700"/>
      <c r="DQO151" s="700"/>
      <c r="DQP151" s="700"/>
      <c r="DQQ151" s="700"/>
      <c r="DQR151" s="700"/>
      <c r="DQS151" s="700"/>
      <c r="DQT151" s="700"/>
      <c r="DQU151" s="700"/>
      <c r="DQV151" s="700"/>
      <c r="DQW151" s="700"/>
      <c r="DQX151" s="700"/>
      <c r="DQY151" s="700"/>
      <c r="DQZ151" s="700"/>
      <c r="DRA151" s="700"/>
      <c r="DRB151" s="700"/>
      <c r="DRC151" s="700"/>
      <c r="DRD151" s="700"/>
      <c r="DRE151" s="700"/>
      <c r="DRF151" s="700"/>
      <c r="DRG151" s="700"/>
      <c r="DRH151" s="700"/>
      <c r="DRI151" s="700"/>
      <c r="DRJ151" s="700"/>
      <c r="DRK151" s="700"/>
      <c r="DRL151" s="700"/>
      <c r="DRM151" s="700"/>
      <c r="DRN151" s="700"/>
      <c r="DRO151" s="700"/>
      <c r="DRP151" s="700"/>
      <c r="DRQ151" s="700"/>
      <c r="DRR151" s="700"/>
      <c r="DRS151" s="700"/>
      <c r="DRT151" s="700"/>
      <c r="DRU151" s="700"/>
      <c r="DRV151" s="700"/>
      <c r="DRW151" s="700"/>
      <c r="DRX151" s="700"/>
      <c r="DRY151" s="700"/>
      <c r="DRZ151" s="700"/>
      <c r="DSA151" s="700"/>
      <c r="DSB151" s="700"/>
      <c r="DSC151" s="700"/>
      <c r="DSD151" s="700"/>
      <c r="DSE151" s="700"/>
      <c r="DSF151" s="700"/>
      <c r="DSG151" s="700"/>
      <c r="DSH151" s="700"/>
      <c r="DSI151" s="700"/>
      <c r="DSJ151" s="700"/>
      <c r="DSK151" s="700"/>
      <c r="DSL151" s="700"/>
      <c r="DSM151" s="700"/>
      <c r="DSN151" s="700"/>
      <c r="DSO151" s="700"/>
      <c r="DSP151" s="700"/>
      <c r="DSQ151" s="700"/>
      <c r="DSR151" s="700"/>
      <c r="DSS151" s="700"/>
      <c r="DST151" s="700"/>
      <c r="DSU151" s="700"/>
      <c r="DSV151" s="700"/>
      <c r="DSW151" s="700"/>
      <c r="DSX151" s="700"/>
      <c r="DSY151" s="700"/>
      <c r="DSZ151" s="700"/>
      <c r="DTA151" s="700"/>
      <c r="DTB151" s="700"/>
      <c r="DTC151" s="700"/>
      <c r="DTD151" s="700"/>
      <c r="DTE151" s="700"/>
      <c r="DTF151" s="700"/>
      <c r="DTG151" s="700"/>
      <c r="DTH151" s="700"/>
      <c r="DTI151" s="700"/>
      <c r="DTJ151" s="700"/>
      <c r="DTK151" s="700"/>
      <c r="DTL151" s="700"/>
      <c r="DTM151" s="700"/>
      <c r="DTN151" s="700"/>
      <c r="DTO151" s="700"/>
      <c r="DTP151" s="700"/>
      <c r="DTQ151" s="700"/>
      <c r="DTR151" s="700"/>
      <c r="DTS151" s="700"/>
      <c r="DTT151" s="700"/>
      <c r="DTU151" s="700"/>
      <c r="DTV151" s="700"/>
      <c r="DTW151" s="700"/>
      <c r="DTX151" s="700"/>
      <c r="DTY151" s="700"/>
      <c r="DTZ151" s="700"/>
      <c r="DUA151" s="700"/>
      <c r="DUB151" s="700"/>
      <c r="DUC151" s="700"/>
      <c r="DUD151" s="700"/>
      <c r="DUE151" s="700"/>
      <c r="DUF151" s="700"/>
      <c r="DUG151" s="700"/>
      <c r="DUH151" s="700"/>
      <c r="DUI151" s="700"/>
      <c r="DUJ151" s="700"/>
      <c r="DUK151" s="700"/>
      <c r="DUL151" s="700"/>
      <c r="DUM151" s="700"/>
      <c r="DUN151" s="700"/>
      <c r="DUO151" s="700"/>
      <c r="DUP151" s="700"/>
      <c r="DUQ151" s="700"/>
      <c r="DUR151" s="700"/>
      <c r="DUS151" s="700"/>
      <c r="DUT151" s="700"/>
      <c r="DUU151" s="700"/>
      <c r="DUV151" s="700"/>
      <c r="DUW151" s="700"/>
      <c r="DUX151" s="700"/>
      <c r="DUY151" s="700"/>
      <c r="DUZ151" s="700"/>
      <c r="DVA151" s="700"/>
      <c r="DVB151" s="700"/>
      <c r="DVC151" s="700"/>
      <c r="DVD151" s="700"/>
      <c r="DVE151" s="700"/>
      <c r="DVF151" s="700"/>
      <c r="DVG151" s="700"/>
      <c r="DVH151" s="700"/>
      <c r="DVI151" s="700"/>
      <c r="DVJ151" s="700"/>
      <c r="DVK151" s="700"/>
      <c r="DVL151" s="700"/>
      <c r="DVM151" s="700"/>
      <c r="DVN151" s="700"/>
      <c r="DVO151" s="700"/>
      <c r="DVP151" s="700"/>
      <c r="DVQ151" s="700"/>
      <c r="DVR151" s="700"/>
      <c r="DVS151" s="700"/>
      <c r="DVT151" s="700"/>
      <c r="DVU151" s="700"/>
      <c r="DVV151" s="700"/>
      <c r="DVW151" s="700"/>
      <c r="DVX151" s="700"/>
      <c r="DVY151" s="700"/>
      <c r="DVZ151" s="700"/>
      <c r="DWA151" s="700"/>
      <c r="DWB151" s="700"/>
      <c r="DWC151" s="700"/>
      <c r="DWD151" s="700"/>
      <c r="DWE151" s="700"/>
      <c r="DWF151" s="700"/>
      <c r="DWG151" s="700"/>
      <c r="DWH151" s="700"/>
      <c r="DWI151" s="700"/>
      <c r="DWJ151" s="700"/>
      <c r="DWK151" s="700"/>
      <c r="DWL151" s="700"/>
      <c r="DWM151" s="700"/>
      <c r="DWN151" s="700"/>
      <c r="DWO151" s="700"/>
      <c r="DWP151" s="700"/>
      <c r="DWQ151" s="700"/>
      <c r="DWR151" s="700"/>
      <c r="DWS151" s="700"/>
      <c r="DWT151" s="700"/>
      <c r="DWU151" s="700"/>
      <c r="DWV151" s="700"/>
      <c r="DWW151" s="700"/>
      <c r="DWX151" s="700"/>
      <c r="DWY151" s="700"/>
      <c r="DWZ151" s="700"/>
      <c r="DXA151" s="700"/>
      <c r="DXB151" s="700"/>
      <c r="DXC151" s="700"/>
      <c r="DXD151" s="700"/>
      <c r="DXE151" s="700"/>
      <c r="DXF151" s="700"/>
      <c r="DXG151" s="700"/>
      <c r="DXH151" s="700"/>
      <c r="DXI151" s="700"/>
      <c r="DXJ151" s="700"/>
      <c r="DXK151" s="700"/>
      <c r="DXL151" s="700"/>
      <c r="DXM151" s="700"/>
      <c r="DXN151" s="700"/>
      <c r="DXO151" s="700"/>
      <c r="DXP151" s="700"/>
      <c r="DXQ151" s="700"/>
      <c r="DXR151" s="700"/>
      <c r="DXS151" s="700"/>
      <c r="DXT151" s="700"/>
      <c r="DXU151" s="700"/>
      <c r="DXV151" s="700"/>
      <c r="DXW151" s="700"/>
      <c r="DXX151" s="700"/>
      <c r="DXY151" s="700"/>
      <c r="DXZ151" s="700"/>
      <c r="DYA151" s="700"/>
      <c r="DYB151" s="700"/>
      <c r="DYC151" s="700"/>
      <c r="DYD151" s="700"/>
      <c r="DYE151" s="700"/>
      <c r="DYF151" s="700"/>
      <c r="DYG151" s="700"/>
      <c r="DYH151" s="700"/>
      <c r="DYI151" s="700"/>
      <c r="DYJ151" s="700"/>
      <c r="DYK151" s="700"/>
      <c r="DYL151" s="700"/>
      <c r="DYM151" s="700"/>
      <c r="DYN151" s="700"/>
      <c r="DYO151" s="700"/>
      <c r="DYP151" s="700"/>
      <c r="DYQ151" s="700"/>
      <c r="DYR151" s="700"/>
      <c r="DYS151" s="700"/>
      <c r="DYT151" s="700"/>
      <c r="DYU151" s="700"/>
      <c r="DYV151" s="700"/>
      <c r="DYW151" s="700"/>
      <c r="DYX151" s="700"/>
      <c r="DYY151" s="700"/>
      <c r="DYZ151" s="700"/>
      <c r="DZA151" s="700"/>
      <c r="DZB151" s="700"/>
      <c r="DZC151" s="700"/>
      <c r="DZD151" s="700"/>
      <c r="DZE151" s="700"/>
      <c r="DZF151" s="700"/>
      <c r="DZG151" s="700"/>
      <c r="DZH151" s="700"/>
      <c r="DZI151" s="700"/>
      <c r="DZJ151" s="700"/>
      <c r="DZK151" s="700"/>
      <c r="DZL151" s="700"/>
      <c r="DZM151" s="700"/>
      <c r="DZN151" s="700"/>
      <c r="DZO151" s="700"/>
      <c r="DZP151" s="700"/>
      <c r="DZQ151" s="700"/>
      <c r="DZR151" s="700"/>
      <c r="DZS151" s="700"/>
      <c r="DZT151" s="700"/>
      <c r="DZU151" s="700"/>
      <c r="DZV151" s="700"/>
      <c r="DZW151" s="700"/>
      <c r="DZX151" s="700"/>
      <c r="DZY151" s="700"/>
      <c r="DZZ151" s="700"/>
      <c r="EAA151" s="700"/>
      <c r="EAB151" s="700"/>
      <c r="EAC151" s="700"/>
      <c r="EAD151" s="700"/>
      <c r="EAE151" s="700"/>
      <c r="EAF151" s="700"/>
      <c r="EAG151" s="700"/>
      <c r="EAH151" s="700"/>
      <c r="EAI151" s="700"/>
      <c r="EAJ151" s="700"/>
      <c r="EAK151" s="700"/>
      <c r="EAL151" s="700"/>
      <c r="EAM151" s="700"/>
      <c r="EAN151" s="700"/>
      <c r="EAO151" s="700"/>
      <c r="EAP151" s="700"/>
      <c r="EAQ151" s="700"/>
      <c r="EAR151" s="700"/>
      <c r="EAS151" s="700"/>
      <c r="EAT151" s="700"/>
      <c r="EAU151" s="700"/>
      <c r="EAV151" s="700"/>
      <c r="EAW151" s="700"/>
      <c r="EAX151" s="700"/>
      <c r="EAY151" s="700"/>
      <c r="EAZ151" s="700"/>
      <c r="EBA151" s="700"/>
      <c r="EBB151" s="700"/>
      <c r="EBC151" s="700"/>
      <c r="EBD151" s="700"/>
      <c r="EBE151" s="700"/>
      <c r="EBF151" s="700"/>
      <c r="EBG151" s="700"/>
      <c r="EBH151" s="700"/>
      <c r="EBI151" s="700"/>
      <c r="EBJ151" s="700"/>
      <c r="EBK151" s="700"/>
      <c r="EBL151" s="700"/>
      <c r="EBM151" s="700"/>
      <c r="EBN151" s="700"/>
      <c r="EBO151" s="700"/>
      <c r="EBP151" s="700"/>
      <c r="EBQ151" s="700"/>
      <c r="EBR151" s="700"/>
      <c r="EBS151" s="700"/>
      <c r="EBT151" s="700"/>
      <c r="EBU151" s="700"/>
      <c r="EBV151" s="700"/>
      <c r="EBW151" s="700"/>
      <c r="EBX151" s="700"/>
      <c r="EBY151" s="700"/>
      <c r="EBZ151" s="700"/>
      <c r="ECA151" s="700"/>
      <c r="ECB151" s="700"/>
      <c r="ECC151" s="700"/>
      <c r="ECD151" s="700"/>
      <c r="ECE151" s="700"/>
      <c r="ECF151" s="700"/>
      <c r="ECG151" s="700"/>
      <c r="ECH151" s="700"/>
      <c r="ECI151" s="700"/>
      <c r="ECJ151" s="700"/>
      <c r="ECK151" s="700"/>
      <c r="ECL151" s="700"/>
      <c r="ECM151" s="700"/>
      <c r="ECN151" s="700"/>
      <c r="ECO151" s="700"/>
      <c r="ECP151" s="700"/>
      <c r="ECQ151" s="700"/>
      <c r="ECR151" s="700"/>
      <c r="ECS151" s="700"/>
      <c r="ECT151" s="700"/>
      <c r="ECU151" s="700"/>
      <c r="ECV151" s="700"/>
      <c r="ECW151" s="700"/>
      <c r="ECX151" s="700"/>
      <c r="ECY151" s="700"/>
      <c r="ECZ151" s="700"/>
      <c r="EDA151" s="700"/>
      <c r="EDB151" s="700"/>
      <c r="EDC151" s="700"/>
      <c r="EDD151" s="700"/>
      <c r="EDE151" s="700"/>
      <c r="EDF151" s="700"/>
      <c r="EDG151" s="700"/>
      <c r="EDH151" s="700"/>
      <c r="EDI151" s="700"/>
      <c r="EDJ151" s="700"/>
      <c r="EDK151" s="700"/>
      <c r="EDL151" s="700"/>
      <c r="EDM151" s="700"/>
      <c r="EDN151" s="700"/>
      <c r="EDO151" s="700"/>
      <c r="EDP151" s="700"/>
      <c r="EDQ151" s="700"/>
      <c r="EDR151" s="700"/>
      <c r="EDS151" s="700"/>
      <c r="EDT151" s="700"/>
      <c r="EDU151" s="700"/>
      <c r="EDV151" s="700"/>
      <c r="EDW151" s="700"/>
      <c r="EDX151" s="700"/>
      <c r="EDY151" s="700"/>
      <c r="EDZ151" s="700"/>
      <c r="EEA151" s="700"/>
      <c r="EEB151" s="700"/>
      <c r="EEC151" s="700"/>
      <c r="EED151" s="700"/>
      <c r="EEE151" s="700"/>
      <c r="EEF151" s="700"/>
      <c r="EEG151" s="700"/>
      <c r="EEH151" s="700"/>
      <c r="EEI151" s="700"/>
      <c r="EEJ151" s="700"/>
      <c r="EEK151" s="700"/>
      <c r="EEL151" s="700"/>
      <c r="EEM151" s="700"/>
      <c r="EEN151" s="700"/>
      <c r="EEO151" s="700"/>
      <c r="EEP151" s="700"/>
      <c r="EEQ151" s="700"/>
      <c r="EER151" s="700"/>
      <c r="EES151" s="700"/>
      <c r="EET151" s="700"/>
      <c r="EEU151" s="700"/>
      <c r="EEV151" s="700"/>
      <c r="EEW151" s="700"/>
      <c r="EEX151" s="700"/>
      <c r="EEY151" s="700"/>
      <c r="EEZ151" s="700"/>
      <c r="EFA151" s="700"/>
      <c r="EFB151" s="700"/>
      <c r="EFC151" s="700"/>
      <c r="EFD151" s="700"/>
      <c r="EFE151" s="700"/>
      <c r="EFF151" s="700"/>
      <c r="EFG151" s="700"/>
      <c r="EFH151" s="700"/>
      <c r="EFI151" s="700"/>
      <c r="EFJ151" s="700"/>
      <c r="EFK151" s="700"/>
      <c r="EFL151" s="700"/>
      <c r="EFM151" s="700"/>
      <c r="EFN151" s="700"/>
      <c r="EFO151" s="700"/>
      <c r="EFP151" s="700"/>
      <c r="EFQ151" s="700"/>
      <c r="EFR151" s="700"/>
      <c r="EFS151" s="700"/>
      <c r="EFT151" s="700"/>
      <c r="EFU151" s="700"/>
      <c r="EFV151" s="700"/>
      <c r="EFW151" s="700"/>
      <c r="EFX151" s="700"/>
      <c r="EFY151" s="700"/>
      <c r="EFZ151" s="700"/>
      <c r="EGA151" s="700"/>
      <c r="EGB151" s="700"/>
      <c r="EGC151" s="700"/>
      <c r="EGD151" s="700"/>
      <c r="EGE151" s="700"/>
      <c r="EGF151" s="700"/>
      <c r="EGG151" s="700"/>
      <c r="EGH151" s="700"/>
      <c r="EGI151" s="700"/>
      <c r="EGJ151" s="700"/>
      <c r="EGK151" s="700"/>
      <c r="EGL151" s="700"/>
      <c r="EGM151" s="700"/>
      <c r="EGN151" s="700"/>
      <c r="EGO151" s="700"/>
      <c r="EGP151" s="700"/>
      <c r="EGQ151" s="700"/>
      <c r="EGR151" s="700"/>
      <c r="EGS151" s="700"/>
      <c r="EGT151" s="700"/>
      <c r="EGU151" s="700"/>
      <c r="EGV151" s="700"/>
      <c r="EGW151" s="700"/>
      <c r="EGX151" s="700"/>
      <c r="EGY151" s="700"/>
      <c r="EGZ151" s="700"/>
      <c r="EHA151" s="700"/>
      <c r="EHB151" s="700"/>
      <c r="EHC151" s="700"/>
      <c r="EHD151" s="700"/>
      <c r="EHE151" s="700"/>
      <c r="EHF151" s="700"/>
      <c r="EHG151" s="700"/>
      <c r="EHH151" s="700"/>
      <c r="EHI151" s="700"/>
      <c r="EHJ151" s="700"/>
      <c r="EHK151" s="700"/>
      <c r="EHL151" s="700"/>
      <c r="EHM151" s="700"/>
      <c r="EHN151" s="700"/>
      <c r="EHO151" s="700"/>
      <c r="EHP151" s="700"/>
      <c r="EHQ151" s="700"/>
      <c r="EHR151" s="700"/>
      <c r="EHS151" s="700"/>
      <c r="EHT151" s="700"/>
      <c r="EHU151" s="700"/>
      <c r="EHV151" s="700"/>
      <c r="EHW151" s="700"/>
      <c r="EHX151" s="700"/>
      <c r="EHY151" s="700"/>
      <c r="EHZ151" s="700"/>
      <c r="EIA151" s="700"/>
      <c r="EIB151" s="700"/>
      <c r="EIC151" s="700"/>
      <c r="EID151" s="700"/>
      <c r="EIE151" s="700"/>
      <c r="EIF151" s="700"/>
      <c r="EIG151" s="700"/>
      <c r="EIH151" s="700"/>
      <c r="EII151" s="700"/>
      <c r="EIJ151" s="700"/>
      <c r="EIK151" s="700"/>
      <c r="EIL151" s="700"/>
      <c r="EIM151" s="700"/>
      <c r="EIN151" s="700"/>
      <c r="EIO151" s="700"/>
      <c r="EIP151" s="700"/>
      <c r="EIQ151" s="700"/>
      <c r="EIR151" s="700"/>
      <c r="EIS151" s="700"/>
      <c r="EIT151" s="700"/>
      <c r="EIU151" s="700"/>
      <c r="EIV151" s="700"/>
      <c r="EIW151" s="700"/>
      <c r="EIX151" s="700"/>
      <c r="EIY151" s="700"/>
      <c r="EIZ151" s="700"/>
      <c r="EJA151" s="700"/>
      <c r="EJB151" s="700"/>
      <c r="EJC151" s="700"/>
      <c r="EJD151" s="700"/>
      <c r="EJE151" s="700"/>
      <c r="EJF151" s="700"/>
      <c r="EJG151" s="700"/>
      <c r="EJH151" s="700"/>
      <c r="EJI151" s="700"/>
      <c r="EJJ151" s="700"/>
      <c r="EJK151" s="700"/>
      <c r="EJL151" s="700"/>
      <c r="EJM151" s="700"/>
      <c r="EJN151" s="700"/>
      <c r="EJO151" s="700"/>
      <c r="EJP151" s="700"/>
      <c r="EJQ151" s="700"/>
      <c r="EJR151" s="700"/>
      <c r="EJS151" s="700"/>
      <c r="EJT151" s="700"/>
      <c r="EJU151" s="700"/>
      <c r="EJV151" s="700"/>
      <c r="EJW151" s="700"/>
      <c r="EJX151" s="700"/>
      <c r="EJY151" s="700"/>
      <c r="EJZ151" s="700"/>
      <c r="EKA151" s="700"/>
      <c r="EKB151" s="700"/>
      <c r="EKC151" s="700"/>
      <c r="EKD151" s="700"/>
      <c r="EKE151" s="700"/>
      <c r="EKF151" s="700"/>
      <c r="EKG151" s="700"/>
      <c r="EKH151" s="700"/>
      <c r="EKI151" s="700"/>
      <c r="EKJ151" s="700"/>
      <c r="EKK151" s="700"/>
      <c r="EKL151" s="700"/>
      <c r="EKM151" s="700"/>
      <c r="EKN151" s="700"/>
      <c r="EKO151" s="700"/>
      <c r="EKP151" s="700"/>
      <c r="EKQ151" s="700"/>
      <c r="EKR151" s="700"/>
      <c r="EKS151" s="700"/>
      <c r="EKT151" s="700"/>
      <c r="EKU151" s="700"/>
      <c r="EKV151" s="700"/>
      <c r="EKW151" s="700"/>
      <c r="EKX151" s="700"/>
      <c r="EKY151" s="700"/>
      <c r="EKZ151" s="700"/>
      <c r="ELA151" s="700"/>
      <c r="ELB151" s="700"/>
      <c r="ELC151" s="700"/>
      <c r="ELD151" s="700"/>
      <c r="ELE151" s="700"/>
      <c r="ELF151" s="700"/>
      <c r="ELG151" s="700"/>
      <c r="ELH151" s="700"/>
      <c r="ELI151" s="700"/>
      <c r="ELJ151" s="700"/>
      <c r="ELK151" s="700"/>
      <c r="ELL151" s="700"/>
      <c r="ELM151" s="700"/>
      <c r="ELN151" s="700"/>
      <c r="ELO151" s="700"/>
      <c r="ELP151" s="700"/>
      <c r="ELQ151" s="700"/>
      <c r="ELR151" s="700"/>
      <c r="ELS151" s="700"/>
      <c r="ELT151" s="700"/>
      <c r="ELU151" s="700"/>
      <c r="ELV151" s="700"/>
      <c r="ELW151" s="700"/>
      <c r="ELX151" s="700"/>
      <c r="ELY151" s="700"/>
      <c r="ELZ151" s="700"/>
      <c r="EMA151" s="700"/>
      <c r="EMB151" s="700"/>
      <c r="EMC151" s="700"/>
      <c r="EMD151" s="700"/>
      <c r="EME151" s="700"/>
      <c r="EMF151" s="700"/>
      <c r="EMG151" s="700"/>
      <c r="EMH151" s="700"/>
      <c r="EMI151" s="700"/>
      <c r="EMJ151" s="700"/>
      <c r="EMK151" s="700"/>
      <c r="EML151" s="700"/>
      <c r="EMM151" s="700"/>
      <c r="EMN151" s="700"/>
      <c r="EMO151" s="700"/>
      <c r="EMP151" s="700"/>
      <c r="EMQ151" s="700"/>
      <c r="EMR151" s="700"/>
      <c r="EMS151" s="700"/>
      <c r="EMT151" s="700"/>
      <c r="EMU151" s="700"/>
      <c r="EMV151" s="700"/>
      <c r="EMW151" s="700"/>
      <c r="EMX151" s="700"/>
      <c r="EMY151" s="700"/>
      <c r="EMZ151" s="700"/>
      <c r="ENA151" s="700"/>
      <c r="ENB151" s="700"/>
      <c r="ENC151" s="700"/>
      <c r="END151" s="700"/>
      <c r="ENE151" s="700"/>
      <c r="ENF151" s="700"/>
      <c r="ENG151" s="700"/>
      <c r="ENH151" s="700"/>
      <c r="ENI151" s="700"/>
      <c r="ENJ151" s="700"/>
      <c r="ENK151" s="700"/>
      <c r="ENL151" s="700"/>
      <c r="ENM151" s="700"/>
      <c r="ENN151" s="700"/>
      <c r="ENO151" s="700"/>
      <c r="ENP151" s="700"/>
      <c r="ENQ151" s="700"/>
      <c r="ENR151" s="700"/>
      <c r="ENS151" s="700"/>
      <c r="ENT151" s="700"/>
      <c r="ENU151" s="700"/>
      <c r="ENV151" s="700"/>
      <c r="ENW151" s="700"/>
      <c r="ENX151" s="700"/>
      <c r="ENY151" s="700"/>
      <c r="ENZ151" s="700"/>
      <c r="EOA151" s="700"/>
      <c r="EOB151" s="700"/>
      <c r="EOC151" s="700"/>
      <c r="EOD151" s="700"/>
      <c r="EOE151" s="700"/>
      <c r="EOF151" s="700"/>
      <c r="EOG151" s="700"/>
      <c r="EOH151" s="700"/>
      <c r="EOI151" s="700"/>
      <c r="EOJ151" s="700"/>
      <c r="EOK151" s="700"/>
      <c r="EOL151" s="700"/>
      <c r="EOM151" s="700"/>
      <c r="EON151" s="700"/>
      <c r="EOO151" s="700"/>
      <c r="EOP151" s="700"/>
      <c r="EOQ151" s="700"/>
      <c r="EOR151" s="700"/>
      <c r="EOS151" s="700"/>
      <c r="EOT151" s="700"/>
      <c r="EOU151" s="700"/>
      <c r="EOV151" s="700"/>
      <c r="EOW151" s="700"/>
      <c r="EOX151" s="700"/>
      <c r="EOY151" s="700"/>
      <c r="EOZ151" s="700"/>
      <c r="EPA151" s="700"/>
      <c r="EPB151" s="700"/>
      <c r="EPC151" s="700"/>
      <c r="EPD151" s="700"/>
      <c r="EPE151" s="700"/>
      <c r="EPF151" s="700"/>
      <c r="EPG151" s="700"/>
      <c r="EPH151" s="700"/>
      <c r="EPI151" s="700"/>
      <c r="EPJ151" s="700"/>
      <c r="EPK151" s="700"/>
      <c r="EPL151" s="700"/>
      <c r="EPM151" s="700"/>
      <c r="EPN151" s="700"/>
      <c r="EPO151" s="700"/>
      <c r="EPP151" s="700"/>
      <c r="EPQ151" s="700"/>
      <c r="EPR151" s="700"/>
      <c r="EPS151" s="700"/>
      <c r="EPT151" s="700"/>
      <c r="EPU151" s="700"/>
      <c r="EPV151" s="700"/>
      <c r="EPW151" s="700"/>
      <c r="EPX151" s="700"/>
      <c r="EPY151" s="700"/>
      <c r="EPZ151" s="700"/>
      <c r="EQA151" s="700"/>
      <c r="EQB151" s="700"/>
      <c r="EQC151" s="700"/>
      <c r="EQD151" s="700"/>
      <c r="EQE151" s="700"/>
      <c r="EQF151" s="700"/>
      <c r="EQG151" s="700"/>
      <c r="EQH151" s="700"/>
      <c r="EQI151" s="700"/>
      <c r="EQJ151" s="700"/>
      <c r="EQK151" s="700"/>
      <c r="EQL151" s="700"/>
      <c r="EQM151" s="700"/>
      <c r="EQN151" s="700"/>
      <c r="EQO151" s="700"/>
      <c r="EQP151" s="700"/>
      <c r="EQQ151" s="700"/>
      <c r="EQR151" s="700"/>
      <c r="EQS151" s="700"/>
      <c r="EQT151" s="700"/>
      <c r="EQU151" s="700"/>
      <c r="EQV151" s="700"/>
      <c r="EQW151" s="700"/>
      <c r="EQX151" s="700"/>
      <c r="EQY151" s="700"/>
      <c r="EQZ151" s="700"/>
      <c r="ERA151" s="700"/>
      <c r="ERB151" s="700"/>
      <c r="ERC151" s="700"/>
      <c r="ERD151" s="700"/>
      <c r="ERE151" s="700"/>
      <c r="ERF151" s="700"/>
      <c r="ERG151" s="700"/>
      <c r="ERH151" s="700"/>
      <c r="ERI151" s="700"/>
      <c r="ERJ151" s="700"/>
      <c r="ERK151" s="700"/>
      <c r="ERL151" s="700"/>
      <c r="ERM151" s="700"/>
      <c r="ERN151" s="700"/>
      <c r="ERO151" s="700"/>
      <c r="ERP151" s="700"/>
      <c r="ERQ151" s="700"/>
      <c r="ERR151" s="700"/>
      <c r="ERS151" s="700"/>
      <c r="ERT151" s="700"/>
      <c r="ERU151" s="700"/>
      <c r="ERV151" s="700"/>
      <c r="ERW151" s="700"/>
      <c r="ERX151" s="700"/>
      <c r="ERY151" s="700"/>
      <c r="ERZ151" s="700"/>
      <c r="ESA151" s="700"/>
      <c r="ESB151" s="700"/>
      <c r="ESC151" s="700"/>
      <c r="ESD151" s="700"/>
      <c r="ESE151" s="700"/>
      <c r="ESF151" s="700"/>
      <c r="ESG151" s="700"/>
      <c r="ESH151" s="700"/>
      <c r="ESI151" s="700"/>
      <c r="ESJ151" s="700"/>
      <c r="ESK151" s="700"/>
      <c r="ESL151" s="700"/>
      <c r="ESM151" s="700"/>
      <c r="ESN151" s="700"/>
      <c r="ESO151" s="700"/>
      <c r="ESP151" s="700"/>
      <c r="ESQ151" s="700"/>
      <c r="ESR151" s="700"/>
      <c r="ESS151" s="700"/>
      <c r="EST151" s="700"/>
      <c r="ESU151" s="700"/>
      <c r="ESV151" s="700"/>
      <c r="ESW151" s="700"/>
      <c r="ESX151" s="700"/>
      <c r="ESY151" s="700"/>
      <c r="ESZ151" s="700"/>
      <c r="ETA151" s="700"/>
      <c r="ETB151" s="700"/>
      <c r="ETC151" s="700"/>
      <c r="ETD151" s="700"/>
      <c r="ETE151" s="700"/>
      <c r="ETF151" s="700"/>
      <c r="ETG151" s="700"/>
      <c r="ETH151" s="700"/>
      <c r="ETI151" s="700"/>
      <c r="ETJ151" s="700"/>
      <c r="ETK151" s="700"/>
      <c r="ETL151" s="700"/>
      <c r="ETM151" s="700"/>
      <c r="ETN151" s="700"/>
      <c r="ETO151" s="700"/>
      <c r="ETP151" s="700"/>
      <c r="ETQ151" s="700"/>
      <c r="ETR151" s="700"/>
      <c r="ETS151" s="700"/>
      <c r="ETT151" s="700"/>
      <c r="ETU151" s="700"/>
      <c r="ETV151" s="700"/>
      <c r="ETW151" s="700"/>
      <c r="ETX151" s="700"/>
      <c r="ETY151" s="700"/>
      <c r="ETZ151" s="700"/>
      <c r="EUA151" s="700"/>
      <c r="EUB151" s="700"/>
      <c r="EUC151" s="700"/>
      <c r="EUD151" s="700"/>
      <c r="EUE151" s="700"/>
      <c r="EUF151" s="700"/>
      <c r="EUG151" s="700"/>
      <c r="EUH151" s="700"/>
      <c r="EUI151" s="700"/>
      <c r="EUJ151" s="700"/>
      <c r="EUK151" s="700"/>
      <c r="EUL151" s="700"/>
      <c r="EUM151" s="700"/>
      <c r="EUN151" s="700"/>
      <c r="EUO151" s="700"/>
      <c r="EUP151" s="700"/>
      <c r="EUQ151" s="700"/>
      <c r="EUR151" s="700"/>
      <c r="EUS151" s="700"/>
      <c r="EUT151" s="700"/>
      <c r="EUU151" s="700"/>
      <c r="EUV151" s="700"/>
      <c r="EUW151" s="700"/>
      <c r="EUX151" s="700"/>
      <c r="EUY151" s="700"/>
      <c r="EUZ151" s="700"/>
      <c r="EVA151" s="700"/>
      <c r="EVB151" s="700"/>
      <c r="EVC151" s="700"/>
      <c r="EVD151" s="700"/>
      <c r="EVE151" s="700"/>
      <c r="EVF151" s="700"/>
      <c r="EVG151" s="700"/>
      <c r="EVH151" s="700"/>
      <c r="EVI151" s="700"/>
      <c r="EVJ151" s="700"/>
      <c r="EVK151" s="700"/>
      <c r="EVL151" s="700"/>
      <c r="EVM151" s="700"/>
      <c r="EVN151" s="700"/>
      <c r="EVO151" s="700"/>
      <c r="EVP151" s="700"/>
      <c r="EVQ151" s="700"/>
      <c r="EVR151" s="700"/>
      <c r="EVS151" s="700"/>
      <c r="EVT151" s="700"/>
      <c r="EVU151" s="700"/>
      <c r="EVV151" s="700"/>
      <c r="EVW151" s="700"/>
      <c r="EVX151" s="700"/>
      <c r="EVY151" s="700"/>
      <c r="EVZ151" s="700"/>
      <c r="EWA151" s="700"/>
      <c r="EWB151" s="700"/>
      <c r="EWC151" s="700"/>
      <c r="EWD151" s="700"/>
      <c r="EWE151" s="700"/>
      <c r="EWF151" s="700"/>
      <c r="EWG151" s="700"/>
      <c r="EWH151" s="700"/>
      <c r="EWI151" s="700"/>
      <c r="EWJ151" s="700"/>
      <c r="EWK151" s="700"/>
      <c r="EWL151" s="700"/>
      <c r="EWM151" s="700"/>
      <c r="EWN151" s="700"/>
      <c r="EWO151" s="700"/>
      <c r="EWP151" s="700"/>
      <c r="EWQ151" s="700"/>
      <c r="EWR151" s="700"/>
      <c r="EWS151" s="700"/>
      <c r="EWT151" s="700"/>
      <c r="EWU151" s="700"/>
      <c r="EWV151" s="700"/>
      <c r="EWW151" s="700"/>
      <c r="EWX151" s="700"/>
      <c r="EWY151" s="700"/>
      <c r="EWZ151" s="700"/>
      <c r="EXA151" s="700"/>
      <c r="EXB151" s="700"/>
      <c r="EXC151" s="700"/>
      <c r="EXD151" s="700"/>
      <c r="EXE151" s="700"/>
      <c r="EXF151" s="700"/>
      <c r="EXG151" s="700"/>
      <c r="EXH151" s="700"/>
      <c r="EXI151" s="700"/>
      <c r="EXJ151" s="700"/>
      <c r="EXK151" s="700"/>
      <c r="EXL151" s="700"/>
      <c r="EXM151" s="700"/>
      <c r="EXN151" s="700"/>
      <c r="EXO151" s="700"/>
      <c r="EXP151" s="700"/>
      <c r="EXQ151" s="700"/>
      <c r="EXR151" s="700"/>
      <c r="EXS151" s="700"/>
      <c r="EXT151" s="700"/>
      <c r="EXU151" s="700"/>
      <c r="EXV151" s="700"/>
      <c r="EXW151" s="700"/>
      <c r="EXX151" s="700"/>
      <c r="EXY151" s="700"/>
      <c r="EXZ151" s="700"/>
      <c r="EYA151" s="700"/>
      <c r="EYB151" s="700"/>
      <c r="EYC151" s="700"/>
      <c r="EYD151" s="700"/>
      <c r="EYE151" s="700"/>
      <c r="EYF151" s="700"/>
      <c r="EYG151" s="700"/>
      <c r="EYH151" s="700"/>
      <c r="EYI151" s="700"/>
      <c r="EYJ151" s="700"/>
      <c r="EYK151" s="700"/>
      <c r="EYL151" s="700"/>
      <c r="EYM151" s="700"/>
      <c r="EYN151" s="700"/>
      <c r="EYO151" s="700"/>
      <c r="EYP151" s="700"/>
      <c r="EYQ151" s="700"/>
      <c r="EYR151" s="700"/>
      <c r="EYS151" s="700"/>
      <c r="EYT151" s="700"/>
      <c r="EYU151" s="700"/>
      <c r="EYV151" s="700"/>
      <c r="EYW151" s="700"/>
      <c r="EYX151" s="700"/>
      <c r="EYY151" s="700"/>
      <c r="EYZ151" s="700"/>
      <c r="EZA151" s="700"/>
      <c r="EZB151" s="700"/>
      <c r="EZC151" s="700"/>
      <c r="EZD151" s="700"/>
      <c r="EZE151" s="700"/>
      <c r="EZF151" s="700"/>
      <c r="EZG151" s="700"/>
      <c r="EZH151" s="700"/>
      <c r="EZI151" s="700"/>
      <c r="EZJ151" s="700"/>
      <c r="EZK151" s="700"/>
      <c r="EZL151" s="700"/>
      <c r="EZM151" s="700"/>
      <c r="EZN151" s="700"/>
      <c r="EZO151" s="700"/>
      <c r="EZP151" s="700"/>
      <c r="EZQ151" s="700"/>
      <c r="EZR151" s="700"/>
      <c r="EZS151" s="700"/>
      <c r="EZT151" s="700"/>
      <c r="EZU151" s="700"/>
      <c r="EZV151" s="700"/>
      <c r="EZW151" s="700"/>
      <c r="EZX151" s="700"/>
      <c r="EZY151" s="700"/>
      <c r="EZZ151" s="700"/>
      <c r="FAA151" s="700"/>
      <c r="FAB151" s="700"/>
      <c r="FAC151" s="700"/>
      <c r="FAD151" s="700"/>
      <c r="FAE151" s="700"/>
      <c r="FAF151" s="700"/>
      <c r="FAG151" s="700"/>
      <c r="FAH151" s="700"/>
      <c r="FAI151" s="700"/>
      <c r="FAJ151" s="700"/>
      <c r="FAK151" s="700"/>
      <c r="FAL151" s="700"/>
      <c r="FAM151" s="700"/>
      <c r="FAN151" s="700"/>
      <c r="FAO151" s="700"/>
      <c r="FAP151" s="700"/>
      <c r="FAQ151" s="700"/>
      <c r="FAR151" s="700"/>
      <c r="FAS151" s="700"/>
      <c r="FAT151" s="700"/>
      <c r="FAU151" s="700"/>
      <c r="FAV151" s="700"/>
      <c r="FAW151" s="700"/>
      <c r="FAX151" s="700"/>
      <c r="FAY151" s="700"/>
      <c r="FAZ151" s="700"/>
      <c r="FBA151" s="700"/>
      <c r="FBB151" s="700"/>
      <c r="FBC151" s="700"/>
      <c r="FBD151" s="700"/>
      <c r="FBE151" s="700"/>
      <c r="FBF151" s="700"/>
      <c r="FBG151" s="700"/>
      <c r="FBH151" s="700"/>
      <c r="FBI151" s="700"/>
      <c r="FBJ151" s="700"/>
      <c r="FBK151" s="700"/>
      <c r="FBL151" s="700"/>
      <c r="FBM151" s="700"/>
      <c r="FBN151" s="700"/>
      <c r="FBO151" s="700"/>
      <c r="FBP151" s="700"/>
      <c r="FBQ151" s="700"/>
      <c r="FBR151" s="700"/>
      <c r="FBS151" s="700"/>
      <c r="FBT151" s="700"/>
      <c r="FBU151" s="700"/>
      <c r="FBV151" s="700"/>
      <c r="FBW151" s="700"/>
      <c r="FBX151" s="700"/>
      <c r="FBY151" s="700"/>
      <c r="FBZ151" s="700"/>
      <c r="FCA151" s="700"/>
      <c r="FCB151" s="700"/>
      <c r="FCC151" s="700"/>
      <c r="FCD151" s="700"/>
      <c r="FCE151" s="700"/>
      <c r="FCF151" s="700"/>
      <c r="FCG151" s="700"/>
      <c r="FCH151" s="700"/>
      <c r="FCI151" s="700"/>
      <c r="FCJ151" s="700"/>
      <c r="FCK151" s="700"/>
      <c r="FCL151" s="700"/>
      <c r="FCM151" s="700"/>
      <c r="FCN151" s="700"/>
      <c r="FCO151" s="700"/>
      <c r="FCP151" s="700"/>
      <c r="FCQ151" s="700"/>
      <c r="FCR151" s="700"/>
      <c r="FCS151" s="700"/>
      <c r="FCT151" s="700"/>
      <c r="FCU151" s="700"/>
      <c r="FCV151" s="700"/>
      <c r="FCW151" s="700"/>
      <c r="FCX151" s="700"/>
      <c r="FCY151" s="700"/>
      <c r="FCZ151" s="700"/>
      <c r="FDA151" s="700"/>
      <c r="FDB151" s="700"/>
      <c r="FDC151" s="700"/>
      <c r="FDD151" s="700"/>
      <c r="FDE151" s="700"/>
      <c r="FDF151" s="700"/>
      <c r="FDG151" s="700"/>
      <c r="FDH151" s="700"/>
      <c r="FDI151" s="700"/>
      <c r="FDJ151" s="700"/>
      <c r="FDK151" s="700"/>
      <c r="FDL151" s="700"/>
      <c r="FDM151" s="700"/>
      <c r="FDN151" s="700"/>
      <c r="FDO151" s="700"/>
      <c r="FDP151" s="700"/>
      <c r="FDQ151" s="700"/>
      <c r="FDR151" s="700"/>
      <c r="FDS151" s="700"/>
      <c r="FDT151" s="700"/>
      <c r="FDU151" s="700"/>
      <c r="FDV151" s="700"/>
      <c r="FDW151" s="700"/>
      <c r="FDX151" s="700"/>
      <c r="FDY151" s="700"/>
      <c r="FDZ151" s="700"/>
      <c r="FEA151" s="700"/>
      <c r="FEB151" s="700"/>
      <c r="FEC151" s="700"/>
      <c r="FED151" s="700"/>
      <c r="FEE151" s="700"/>
      <c r="FEF151" s="700"/>
      <c r="FEG151" s="700"/>
      <c r="FEH151" s="700"/>
      <c r="FEI151" s="700"/>
      <c r="FEJ151" s="700"/>
      <c r="FEK151" s="700"/>
      <c r="FEL151" s="700"/>
      <c r="FEM151" s="700"/>
      <c r="FEN151" s="700"/>
      <c r="FEO151" s="700"/>
      <c r="FEP151" s="700"/>
      <c r="FEQ151" s="700"/>
      <c r="FER151" s="700"/>
      <c r="FES151" s="700"/>
      <c r="FET151" s="700"/>
      <c r="FEU151" s="700"/>
      <c r="FEV151" s="700"/>
      <c r="FEW151" s="700"/>
      <c r="FEX151" s="700"/>
      <c r="FEY151" s="700"/>
      <c r="FEZ151" s="700"/>
      <c r="FFA151" s="700"/>
      <c r="FFB151" s="700"/>
      <c r="FFC151" s="700"/>
      <c r="FFD151" s="700"/>
      <c r="FFE151" s="700"/>
      <c r="FFF151" s="700"/>
      <c r="FFG151" s="700"/>
      <c r="FFH151" s="700"/>
      <c r="FFI151" s="700"/>
      <c r="FFJ151" s="700"/>
      <c r="FFK151" s="700"/>
      <c r="FFL151" s="700"/>
      <c r="FFM151" s="700"/>
      <c r="FFN151" s="700"/>
      <c r="FFO151" s="700"/>
      <c r="FFP151" s="700"/>
      <c r="FFQ151" s="700"/>
      <c r="FFR151" s="700"/>
      <c r="FFS151" s="700"/>
      <c r="FFT151" s="700"/>
      <c r="FFU151" s="700"/>
      <c r="FFV151" s="700"/>
      <c r="FFW151" s="700"/>
      <c r="FFX151" s="700"/>
      <c r="FFY151" s="700"/>
      <c r="FFZ151" s="700"/>
      <c r="FGA151" s="700"/>
      <c r="FGB151" s="700"/>
      <c r="FGC151" s="700"/>
      <c r="FGD151" s="700"/>
      <c r="FGE151" s="700"/>
      <c r="FGF151" s="700"/>
      <c r="FGG151" s="700"/>
      <c r="FGH151" s="700"/>
      <c r="FGI151" s="700"/>
      <c r="FGJ151" s="700"/>
      <c r="FGK151" s="700"/>
      <c r="FGL151" s="700"/>
      <c r="FGM151" s="700"/>
      <c r="FGN151" s="700"/>
      <c r="FGO151" s="700"/>
      <c r="FGP151" s="700"/>
      <c r="FGQ151" s="700"/>
      <c r="FGR151" s="700"/>
      <c r="FGS151" s="700"/>
      <c r="FGT151" s="700"/>
      <c r="FGU151" s="700"/>
      <c r="FGV151" s="700"/>
      <c r="FGW151" s="700"/>
      <c r="FGX151" s="700"/>
      <c r="FGY151" s="700"/>
      <c r="FGZ151" s="700"/>
      <c r="FHA151" s="700"/>
      <c r="FHB151" s="700"/>
      <c r="FHC151" s="700"/>
      <c r="FHD151" s="700"/>
      <c r="FHE151" s="700"/>
      <c r="FHF151" s="700"/>
      <c r="FHG151" s="700"/>
      <c r="FHH151" s="700"/>
      <c r="FHI151" s="700"/>
      <c r="FHJ151" s="700"/>
      <c r="FHK151" s="700"/>
      <c r="FHL151" s="700"/>
      <c r="FHM151" s="700"/>
      <c r="FHN151" s="700"/>
      <c r="FHO151" s="700"/>
      <c r="FHP151" s="700"/>
      <c r="FHQ151" s="700"/>
      <c r="FHR151" s="700"/>
      <c r="FHS151" s="700"/>
      <c r="FHT151" s="700"/>
      <c r="FHU151" s="700"/>
      <c r="FHV151" s="700"/>
      <c r="FHW151" s="700"/>
      <c r="FHX151" s="700"/>
      <c r="FHY151" s="700"/>
      <c r="FHZ151" s="700"/>
      <c r="FIA151" s="700"/>
      <c r="FIB151" s="700"/>
      <c r="FIC151" s="700"/>
      <c r="FID151" s="700"/>
      <c r="FIE151" s="700"/>
      <c r="FIF151" s="700"/>
      <c r="FIG151" s="700"/>
      <c r="FIH151" s="700"/>
      <c r="FII151" s="700"/>
      <c r="FIJ151" s="700"/>
      <c r="FIK151" s="700"/>
      <c r="FIL151" s="700"/>
      <c r="FIM151" s="700"/>
      <c r="FIN151" s="700"/>
      <c r="FIO151" s="700"/>
      <c r="FIP151" s="700"/>
      <c r="FIQ151" s="700"/>
      <c r="FIR151" s="700"/>
      <c r="FIS151" s="700"/>
      <c r="FIT151" s="700"/>
      <c r="FIU151" s="700"/>
      <c r="FIV151" s="700"/>
      <c r="FIW151" s="700"/>
      <c r="FIX151" s="700"/>
      <c r="FIY151" s="700"/>
      <c r="FIZ151" s="700"/>
      <c r="FJA151" s="700"/>
      <c r="FJB151" s="700"/>
      <c r="FJC151" s="700"/>
      <c r="FJD151" s="700"/>
      <c r="FJE151" s="700"/>
      <c r="FJF151" s="700"/>
      <c r="FJG151" s="700"/>
      <c r="FJH151" s="700"/>
      <c r="FJI151" s="700"/>
      <c r="FJJ151" s="700"/>
      <c r="FJK151" s="700"/>
      <c r="FJL151" s="700"/>
      <c r="FJM151" s="700"/>
      <c r="FJN151" s="700"/>
      <c r="FJO151" s="700"/>
      <c r="FJP151" s="700"/>
      <c r="FJQ151" s="700"/>
      <c r="FJR151" s="700"/>
      <c r="FJS151" s="700"/>
      <c r="FJT151" s="700"/>
      <c r="FJU151" s="700"/>
      <c r="FJV151" s="700"/>
      <c r="FJW151" s="700"/>
      <c r="FJX151" s="700"/>
      <c r="FJY151" s="700"/>
      <c r="FJZ151" s="700"/>
      <c r="FKA151" s="700"/>
      <c r="FKB151" s="700"/>
      <c r="FKC151" s="700"/>
      <c r="FKD151" s="700"/>
      <c r="FKE151" s="700"/>
      <c r="FKF151" s="700"/>
      <c r="FKG151" s="700"/>
      <c r="FKH151" s="700"/>
      <c r="FKI151" s="700"/>
      <c r="FKJ151" s="700"/>
      <c r="FKK151" s="700"/>
      <c r="FKL151" s="700"/>
      <c r="FKM151" s="700"/>
      <c r="FKN151" s="700"/>
      <c r="FKO151" s="700"/>
      <c r="FKP151" s="700"/>
      <c r="FKQ151" s="700"/>
      <c r="FKR151" s="700"/>
      <c r="FKS151" s="700"/>
      <c r="FKT151" s="700"/>
      <c r="FKU151" s="700"/>
      <c r="FKV151" s="700"/>
      <c r="FKW151" s="700"/>
      <c r="FKX151" s="700"/>
      <c r="FKY151" s="700"/>
      <c r="FKZ151" s="700"/>
      <c r="FLA151" s="700"/>
      <c r="FLB151" s="700"/>
      <c r="FLC151" s="700"/>
      <c r="FLD151" s="700"/>
      <c r="FLE151" s="700"/>
      <c r="FLF151" s="700"/>
      <c r="FLG151" s="700"/>
      <c r="FLH151" s="700"/>
      <c r="FLI151" s="700"/>
      <c r="FLJ151" s="700"/>
      <c r="FLK151" s="700"/>
      <c r="FLL151" s="700"/>
      <c r="FLM151" s="700"/>
      <c r="FLN151" s="700"/>
      <c r="FLO151" s="700"/>
      <c r="FLP151" s="700"/>
      <c r="FLQ151" s="700"/>
      <c r="FLR151" s="700"/>
      <c r="FLS151" s="700"/>
      <c r="FLT151" s="700"/>
      <c r="FLU151" s="700"/>
      <c r="FLV151" s="700"/>
      <c r="FLW151" s="700"/>
      <c r="FLX151" s="700"/>
      <c r="FLY151" s="700"/>
      <c r="FLZ151" s="700"/>
      <c r="FMA151" s="700"/>
      <c r="FMB151" s="700"/>
      <c r="FMC151" s="700"/>
      <c r="FMD151" s="700"/>
      <c r="FME151" s="700"/>
      <c r="FMF151" s="700"/>
      <c r="FMG151" s="700"/>
      <c r="FMH151" s="700"/>
      <c r="FMI151" s="700"/>
      <c r="FMJ151" s="700"/>
      <c r="FMK151" s="700"/>
      <c r="FML151" s="700"/>
      <c r="FMM151" s="700"/>
      <c r="FMN151" s="700"/>
      <c r="FMO151" s="700"/>
      <c r="FMP151" s="700"/>
      <c r="FMQ151" s="700"/>
      <c r="FMR151" s="700"/>
      <c r="FMS151" s="700"/>
      <c r="FMT151" s="700"/>
      <c r="FMU151" s="700"/>
      <c r="FMV151" s="700"/>
      <c r="FMW151" s="700"/>
      <c r="FMX151" s="700"/>
      <c r="FMY151" s="700"/>
      <c r="FMZ151" s="700"/>
      <c r="FNA151" s="700"/>
      <c r="FNB151" s="700"/>
      <c r="FNC151" s="700"/>
      <c r="FND151" s="700"/>
      <c r="FNE151" s="700"/>
      <c r="FNF151" s="700"/>
      <c r="FNG151" s="700"/>
      <c r="FNH151" s="700"/>
      <c r="FNI151" s="700"/>
      <c r="FNJ151" s="700"/>
      <c r="FNK151" s="700"/>
      <c r="FNL151" s="700"/>
      <c r="FNM151" s="700"/>
      <c r="FNN151" s="700"/>
      <c r="FNO151" s="700"/>
      <c r="FNP151" s="700"/>
      <c r="FNQ151" s="700"/>
      <c r="FNR151" s="700"/>
      <c r="FNS151" s="700"/>
      <c r="FNT151" s="700"/>
      <c r="FNU151" s="700"/>
      <c r="FNV151" s="700"/>
      <c r="FNW151" s="700"/>
      <c r="FNX151" s="700"/>
      <c r="FNY151" s="700"/>
      <c r="FNZ151" s="700"/>
      <c r="FOA151" s="700"/>
      <c r="FOB151" s="700"/>
      <c r="FOC151" s="700"/>
      <c r="FOD151" s="700"/>
      <c r="FOE151" s="700"/>
      <c r="FOF151" s="700"/>
      <c r="FOG151" s="700"/>
      <c r="FOH151" s="700"/>
      <c r="FOI151" s="700"/>
      <c r="FOJ151" s="700"/>
      <c r="FOK151" s="700"/>
      <c r="FOL151" s="700"/>
      <c r="FOM151" s="700"/>
      <c r="FON151" s="700"/>
      <c r="FOO151" s="700"/>
      <c r="FOP151" s="700"/>
      <c r="FOQ151" s="700"/>
      <c r="FOR151" s="700"/>
      <c r="FOS151" s="700"/>
      <c r="FOT151" s="700"/>
      <c r="FOU151" s="700"/>
      <c r="FOV151" s="700"/>
      <c r="FOW151" s="700"/>
      <c r="FOX151" s="700"/>
      <c r="FOY151" s="700"/>
      <c r="FOZ151" s="700"/>
      <c r="FPA151" s="700"/>
      <c r="FPB151" s="700"/>
      <c r="FPC151" s="700"/>
      <c r="FPD151" s="700"/>
      <c r="FPE151" s="700"/>
      <c r="FPF151" s="700"/>
      <c r="FPG151" s="700"/>
      <c r="FPH151" s="700"/>
      <c r="FPI151" s="700"/>
      <c r="FPJ151" s="700"/>
      <c r="FPK151" s="700"/>
      <c r="FPL151" s="700"/>
      <c r="FPM151" s="700"/>
      <c r="FPN151" s="700"/>
      <c r="FPO151" s="700"/>
      <c r="FPP151" s="700"/>
      <c r="FPQ151" s="700"/>
      <c r="FPR151" s="700"/>
      <c r="FPS151" s="700"/>
      <c r="FPT151" s="700"/>
      <c r="FPU151" s="700"/>
      <c r="FPV151" s="700"/>
      <c r="FPW151" s="700"/>
      <c r="FPX151" s="700"/>
      <c r="FPY151" s="700"/>
      <c r="FPZ151" s="700"/>
      <c r="FQA151" s="700"/>
      <c r="FQB151" s="700"/>
      <c r="FQC151" s="700"/>
      <c r="FQD151" s="700"/>
      <c r="FQE151" s="700"/>
      <c r="FQF151" s="700"/>
      <c r="FQG151" s="700"/>
      <c r="FQH151" s="700"/>
      <c r="FQI151" s="700"/>
      <c r="FQJ151" s="700"/>
      <c r="FQK151" s="700"/>
      <c r="FQL151" s="700"/>
      <c r="FQM151" s="700"/>
      <c r="FQN151" s="700"/>
      <c r="FQO151" s="700"/>
      <c r="FQP151" s="700"/>
      <c r="FQQ151" s="700"/>
      <c r="FQR151" s="700"/>
      <c r="FQS151" s="700"/>
      <c r="FQT151" s="700"/>
      <c r="FQU151" s="700"/>
      <c r="FQV151" s="700"/>
      <c r="FQW151" s="700"/>
      <c r="FQX151" s="700"/>
      <c r="FQY151" s="700"/>
      <c r="FQZ151" s="700"/>
      <c r="FRA151" s="700"/>
      <c r="FRB151" s="700"/>
      <c r="FRC151" s="700"/>
      <c r="FRD151" s="700"/>
      <c r="FRE151" s="700"/>
      <c r="FRF151" s="700"/>
      <c r="FRG151" s="700"/>
      <c r="FRH151" s="700"/>
      <c r="FRI151" s="700"/>
      <c r="FRJ151" s="700"/>
      <c r="FRK151" s="700"/>
      <c r="FRL151" s="700"/>
      <c r="FRM151" s="700"/>
      <c r="FRN151" s="700"/>
      <c r="FRO151" s="700"/>
      <c r="FRP151" s="700"/>
      <c r="FRQ151" s="700"/>
      <c r="FRR151" s="700"/>
      <c r="FRS151" s="700"/>
      <c r="FRT151" s="700"/>
      <c r="FRU151" s="700"/>
      <c r="FRV151" s="700"/>
      <c r="FRW151" s="700"/>
      <c r="FRX151" s="700"/>
      <c r="FRY151" s="700"/>
      <c r="FRZ151" s="700"/>
      <c r="FSA151" s="700"/>
      <c r="FSB151" s="700"/>
      <c r="FSC151" s="700"/>
      <c r="FSD151" s="700"/>
      <c r="FSE151" s="700"/>
      <c r="FSF151" s="700"/>
      <c r="FSG151" s="700"/>
      <c r="FSH151" s="700"/>
      <c r="FSI151" s="700"/>
      <c r="FSJ151" s="700"/>
      <c r="FSK151" s="700"/>
      <c r="FSL151" s="700"/>
      <c r="FSM151" s="700"/>
      <c r="FSN151" s="700"/>
      <c r="FSO151" s="700"/>
      <c r="FSP151" s="700"/>
      <c r="FSQ151" s="700"/>
      <c r="FSR151" s="700"/>
      <c r="FSS151" s="700"/>
      <c r="FST151" s="700"/>
      <c r="FSU151" s="700"/>
      <c r="FSV151" s="700"/>
      <c r="FSW151" s="700"/>
      <c r="FSX151" s="700"/>
      <c r="FSY151" s="700"/>
      <c r="FSZ151" s="700"/>
      <c r="FTA151" s="700"/>
      <c r="FTB151" s="700"/>
      <c r="FTC151" s="700"/>
      <c r="FTD151" s="700"/>
      <c r="FTE151" s="700"/>
      <c r="FTF151" s="700"/>
      <c r="FTG151" s="700"/>
      <c r="FTH151" s="700"/>
      <c r="FTI151" s="700"/>
      <c r="FTJ151" s="700"/>
      <c r="FTK151" s="700"/>
      <c r="FTL151" s="700"/>
      <c r="FTM151" s="700"/>
      <c r="FTN151" s="700"/>
      <c r="FTO151" s="700"/>
      <c r="FTP151" s="700"/>
      <c r="FTQ151" s="700"/>
      <c r="FTR151" s="700"/>
      <c r="FTS151" s="700"/>
      <c r="FTT151" s="700"/>
      <c r="FTU151" s="700"/>
      <c r="FTV151" s="700"/>
      <c r="FTW151" s="700"/>
      <c r="FTX151" s="700"/>
      <c r="FTY151" s="700"/>
      <c r="FTZ151" s="700"/>
      <c r="FUA151" s="700"/>
      <c r="FUB151" s="700"/>
      <c r="FUC151" s="700"/>
      <c r="FUD151" s="700"/>
      <c r="FUE151" s="700"/>
      <c r="FUF151" s="700"/>
      <c r="FUG151" s="700"/>
      <c r="FUH151" s="700"/>
      <c r="FUI151" s="700"/>
      <c r="FUJ151" s="700"/>
      <c r="FUK151" s="700"/>
      <c r="FUL151" s="700"/>
      <c r="FUM151" s="700"/>
      <c r="FUN151" s="700"/>
      <c r="FUO151" s="700"/>
      <c r="FUP151" s="700"/>
      <c r="FUQ151" s="700"/>
      <c r="FUR151" s="700"/>
      <c r="FUS151" s="700"/>
      <c r="FUT151" s="700"/>
      <c r="FUU151" s="700"/>
      <c r="FUV151" s="700"/>
      <c r="FUW151" s="700"/>
      <c r="FUX151" s="700"/>
      <c r="FUY151" s="700"/>
      <c r="FUZ151" s="700"/>
      <c r="FVA151" s="700"/>
      <c r="FVB151" s="700"/>
      <c r="FVC151" s="700"/>
      <c r="FVD151" s="700"/>
      <c r="FVE151" s="700"/>
      <c r="FVF151" s="700"/>
      <c r="FVG151" s="700"/>
      <c r="FVH151" s="700"/>
      <c r="FVI151" s="700"/>
      <c r="FVJ151" s="700"/>
      <c r="FVK151" s="700"/>
      <c r="FVL151" s="700"/>
      <c r="FVM151" s="700"/>
      <c r="FVN151" s="700"/>
      <c r="FVO151" s="700"/>
      <c r="FVP151" s="700"/>
      <c r="FVQ151" s="700"/>
      <c r="FVR151" s="700"/>
      <c r="FVS151" s="700"/>
      <c r="FVT151" s="700"/>
      <c r="FVU151" s="700"/>
      <c r="FVV151" s="700"/>
      <c r="FVW151" s="700"/>
      <c r="FVX151" s="700"/>
      <c r="FVY151" s="700"/>
      <c r="FVZ151" s="700"/>
      <c r="FWA151" s="700"/>
      <c r="FWB151" s="700"/>
      <c r="FWC151" s="700"/>
      <c r="FWD151" s="700"/>
      <c r="FWE151" s="700"/>
      <c r="FWF151" s="700"/>
      <c r="FWG151" s="700"/>
      <c r="FWH151" s="700"/>
      <c r="FWI151" s="700"/>
      <c r="FWJ151" s="700"/>
      <c r="FWK151" s="700"/>
      <c r="FWL151" s="700"/>
      <c r="FWM151" s="700"/>
      <c r="FWN151" s="700"/>
      <c r="FWO151" s="700"/>
      <c r="FWP151" s="700"/>
      <c r="FWQ151" s="700"/>
      <c r="FWR151" s="700"/>
      <c r="FWS151" s="700"/>
      <c r="FWT151" s="700"/>
      <c r="FWU151" s="700"/>
      <c r="FWV151" s="700"/>
      <c r="FWW151" s="700"/>
      <c r="FWX151" s="700"/>
      <c r="FWY151" s="700"/>
      <c r="FWZ151" s="700"/>
      <c r="FXA151" s="700"/>
      <c r="FXB151" s="700"/>
      <c r="FXC151" s="700"/>
      <c r="FXD151" s="700"/>
      <c r="FXE151" s="700"/>
      <c r="FXF151" s="700"/>
      <c r="FXG151" s="700"/>
      <c r="FXH151" s="700"/>
      <c r="FXI151" s="700"/>
      <c r="FXJ151" s="700"/>
      <c r="FXK151" s="700"/>
      <c r="FXL151" s="700"/>
      <c r="FXM151" s="700"/>
      <c r="FXN151" s="700"/>
      <c r="FXO151" s="700"/>
      <c r="FXP151" s="700"/>
      <c r="FXQ151" s="700"/>
      <c r="FXR151" s="700"/>
      <c r="FXS151" s="700"/>
      <c r="FXT151" s="700"/>
      <c r="FXU151" s="700"/>
      <c r="FXV151" s="700"/>
      <c r="FXW151" s="700"/>
      <c r="FXX151" s="700"/>
      <c r="FXY151" s="700"/>
      <c r="FXZ151" s="700"/>
      <c r="FYA151" s="700"/>
      <c r="FYB151" s="700"/>
      <c r="FYC151" s="700"/>
      <c r="FYD151" s="700"/>
      <c r="FYE151" s="700"/>
      <c r="FYF151" s="700"/>
      <c r="FYG151" s="700"/>
      <c r="FYH151" s="700"/>
      <c r="FYI151" s="700"/>
      <c r="FYJ151" s="700"/>
      <c r="FYK151" s="700"/>
      <c r="FYL151" s="700"/>
      <c r="FYM151" s="700"/>
      <c r="FYN151" s="700"/>
      <c r="FYO151" s="700"/>
      <c r="FYP151" s="700"/>
      <c r="FYQ151" s="700"/>
      <c r="FYR151" s="700"/>
      <c r="FYS151" s="700"/>
      <c r="FYT151" s="700"/>
      <c r="FYU151" s="700"/>
      <c r="FYV151" s="700"/>
      <c r="FYW151" s="700"/>
      <c r="FYX151" s="700"/>
      <c r="FYY151" s="700"/>
      <c r="FYZ151" s="700"/>
      <c r="FZA151" s="700"/>
      <c r="FZB151" s="700"/>
      <c r="FZC151" s="700"/>
      <c r="FZD151" s="700"/>
      <c r="FZE151" s="700"/>
      <c r="FZF151" s="700"/>
      <c r="FZG151" s="700"/>
      <c r="FZH151" s="700"/>
      <c r="FZI151" s="700"/>
      <c r="FZJ151" s="700"/>
      <c r="FZK151" s="700"/>
      <c r="FZL151" s="700"/>
      <c r="FZM151" s="700"/>
      <c r="FZN151" s="700"/>
      <c r="FZO151" s="700"/>
      <c r="FZP151" s="700"/>
      <c r="FZQ151" s="700"/>
      <c r="FZR151" s="700"/>
      <c r="FZS151" s="700"/>
      <c r="FZT151" s="700"/>
      <c r="FZU151" s="700"/>
      <c r="FZV151" s="700"/>
      <c r="FZW151" s="700"/>
      <c r="FZX151" s="700"/>
      <c r="FZY151" s="700"/>
      <c r="FZZ151" s="700"/>
      <c r="GAA151" s="700"/>
      <c r="GAB151" s="700"/>
      <c r="GAC151" s="700"/>
      <c r="GAD151" s="700"/>
      <c r="GAE151" s="700"/>
      <c r="GAF151" s="700"/>
      <c r="GAG151" s="700"/>
      <c r="GAH151" s="700"/>
      <c r="GAI151" s="700"/>
      <c r="GAJ151" s="700"/>
      <c r="GAK151" s="700"/>
      <c r="GAL151" s="700"/>
      <c r="GAM151" s="700"/>
      <c r="GAN151" s="700"/>
      <c r="GAO151" s="700"/>
      <c r="GAP151" s="700"/>
      <c r="GAQ151" s="700"/>
      <c r="GAR151" s="700"/>
      <c r="GAS151" s="700"/>
      <c r="GAT151" s="700"/>
      <c r="GAU151" s="700"/>
      <c r="GAV151" s="700"/>
      <c r="GAW151" s="700"/>
      <c r="GAX151" s="700"/>
      <c r="GAY151" s="700"/>
      <c r="GAZ151" s="700"/>
      <c r="GBA151" s="700"/>
      <c r="GBB151" s="700"/>
      <c r="GBC151" s="700"/>
      <c r="GBD151" s="700"/>
      <c r="GBE151" s="700"/>
      <c r="GBF151" s="700"/>
      <c r="GBG151" s="700"/>
      <c r="GBH151" s="700"/>
      <c r="GBI151" s="700"/>
      <c r="GBJ151" s="700"/>
      <c r="GBK151" s="700"/>
      <c r="GBL151" s="700"/>
      <c r="GBM151" s="700"/>
      <c r="GBN151" s="700"/>
      <c r="GBO151" s="700"/>
      <c r="GBP151" s="700"/>
      <c r="GBQ151" s="700"/>
      <c r="GBR151" s="700"/>
      <c r="GBS151" s="700"/>
      <c r="GBT151" s="700"/>
      <c r="GBU151" s="700"/>
      <c r="GBV151" s="700"/>
      <c r="GBW151" s="700"/>
      <c r="GBX151" s="700"/>
      <c r="GBY151" s="700"/>
      <c r="GBZ151" s="700"/>
      <c r="GCA151" s="700"/>
      <c r="GCB151" s="700"/>
      <c r="GCC151" s="700"/>
      <c r="GCD151" s="700"/>
      <c r="GCE151" s="700"/>
      <c r="GCF151" s="700"/>
      <c r="GCG151" s="700"/>
      <c r="GCH151" s="700"/>
      <c r="GCI151" s="700"/>
      <c r="GCJ151" s="700"/>
      <c r="GCK151" s="700"/>
      <c r="GCL151" s="700"/>
      <c r="GCM151" s="700"/>
      <c r="GCN151" s="700"/>
      <c r="GCO151" s="700"/>
      <c r="GCP151" s="700"/>
      <c r="GCQ151" s="700"/>
      <c r="GCR151" s="700"/>
      <c r="GCS151" s="700"/>
      <c r="GCT151" s="700"/>
      <c r="GCU151" s="700"/>
      <c r="GCV151" s="700"/>
      <c r="GCW151" s="700"/>
      <c r="GCX151" s="700"/>
      <c r="GCY151" s="700"/>
      <c r="GCZ151" s="700"/>
      <c r="GDA151" s="700"/>
      <c r="GDB151" s="700"/>
      <c r="GDC151" s="700"/>
      <c r="GDD151" s="700"/>
      <c r="GDE151" s="700"/>
      <c r="GDF151" s="700"/>
      <c r="GDG151" s="700"/>
      <c r="GDH151" s="700"/>
      <c r="GDI151" s="700"/>
      <c r="GDJ151" s="700"/>
      <c r="GDK151" s="700"/>
      <c r="GDL151" s="700"/>
      <c r="GDM151" s="700"/>
      <c r="GDN151" s="700"/>
      <c r="GDO151" s="700"/>
      <c r="GDP151" s="700"/>
      <c r="GDQ151" s="700"/>
      <c r="GDR151" s="700"/>
      <c r="GDS151" s="700"/>
      <c r="GDT151" s="700"/>
      <c r="GDU151" s="700"/>
      <c r="GDV151" s="700"/>
      <c r="GDW151" s="700"/>
      <c r="GDX151" s="700"/>
      <c r="GDY151" s="700"/>
      <c r="GDZ151" s="700"/>
      <c r="GEA151" s="700"/>
      <c r="GEB151" s="700"/>
      <c r="GEC151" s="700"/>
      <c r="GED151" s="700"/>
      <c r="GEE151" s="700"/>
      <c r="GEF151" s="700"/>
      <c r="GEG151" s="700"/>
      <c r="GEH151" s="700"/>
      <c r="GEI151" s="700"/>
      <c r="GEJ151" s="700"/>
      <c r="GEK151" s="700"/>
      <c r="GEL151" s="700"/>
      <c r="GEM151" s="700"/>
      <c r="GEN151" s="700"/>
      <c r="GEO151" s="700"/>
      <c r="GEP151" s="700"/>
      <c r="GEQ151" s="700"/>
      <c r="GER151" s="700"/>
      <c r="GES151" s="700"/>
      <c r="GET151" s="700"/>
      <c r="GEU151" s="700"/>
      <c r="GEV151" s="700"/>
      <c r="GEW151" s="700"/>
      <c r="GEX151" s="700"/>
      <c r="GEY151" s="700"/>
      <c r="GEZ151" s="700"/>
      <c r="GFA151" s="700"/>
      <c r="GFB151" s="700"/>
      <c r="GFC151" s="700"/>
      <c r="GFD151" s="700"/>
      <c r="GFE151" s="700"/>
      <c r="GFF151" s="700"/>
      <c r="GFG151" s="700"/>
      <c r="GFH151" s="700"/>
      <c r="GFI151" s="700"/>
      <c r="GFJ151" s="700"/>
      <c r="GFK151" s="700"/>
      <c r="GFL151" s="700"/>
      <c r="GFM151" s="700"/>
      <c r="GFN151" s="700"/>
      <c r="GFO151" s="700"/>
      <c r="GFP151" s="700"/>
      <c r="GFQ151" s="700"/>
      <c r="GFR151" s="700"/>
      <c r="GFS151" s="700"/>
      <c r="GFT151" s="700"/>
      <c r="GFU151" s="700"/>
      <c r="GFV151" s="700"/>
      <c r="GFW151" s="700"/>
      <c r="GFX151" s="700"/>
      <c r="GFY151" s="700"/>
      <c r="GFZ151" s="700"/>
      <c r="GGA151" s="700"/>
      <c r="GGB151" s="700"/>
      <c r="GGC151" s="700"/>
      <c r="GGD151" s="700"/>
      <c r="GGE151" s="700"/>
      <c r="GGF151" s="700"/>
      <c r="GGG151" s="700"/>
      <c r="GGH151" s="700"/>
      <c r="GGI151" s="700"/>
      <c r="GGJ151" s="700"/>
      <c r="GGK151" s="700"/>
      <c r="GGL151" s="700"/>
      <c r="GGM151" s="700"/>
      <c r="GGN151" s="700"/>
      <c r="GGO151" s="700"/>
      <c r="GGP151" s="700"/>
      <c r="GGQ151" s="700"/>
      <c r="GGR151" s="700"/>
      <c r="GGS151" s="700"/>
      <c r="GGT151" s="700"/>
      <c r="GGU151" s="700"/>
      <c r="GGV151" s="700"/>
      <c r="GGW151" s="700"/>
      <c r="GGX151" s="700"/>
      <c r="GGY151" s="700"/>
      <c r="GGZ151" s="700"/>
      <c r="GHA151" s="700"/>
      <c r="GHB151" s="700"/>
      <c r="GHC151" s="700"/>
      <c r="GHD151" s="700"/>
      <c r="GHE151" s="700"/>
      <c r="GHF151" s="700"/>
      <c r="GHG151" s="700"/>
      <c r="GHH151" s="700"/>
      <c r="GHI151" s="700"/>
      <c r="GHJ151" s="700"/>
      <c r="GHK151" s="700"/>
      <c r="GHL151" s="700"/>
      <c r="GHM151" s="700"/>
      <c r="GHN151" s="700"/>
      <c r="GHO151" s="700"/>
      <c r="GHP151" s="700"/>
      <c r="GHQ151" s="700"/>
      <c r="GHR151" s="700"/>
      <c r="GHS151" s="700"/>
      <c r="GHT151" s="700"/>
      <c r="GHU151" s="700"/>
      <c r="GHV151" s="700"/>
      <c r="GHW151" s="700"/>
      <c r="GHX151" s="700"/>
      <c r="GHY151" s="700"/>
      <c r="GHZ151" s="700"/>
      <c r="GIA151" s="700"/>
      <c r="GIB151" s="700"/>
      <c r="GIC151" s="700"/>
      <c r="GID151" s="700"/>
      <c r="GIE151" s="700"/>
      <c r="GIF151" s="700"/>
      <c r="GIG151" s="700"/>
      <c r="GIH151" s="700"/>
      <c r="GII151" s="700"/>
      <c r="GIJ151" s="700"/>
      <c r="GIK151" s="700"/>
      <c r="GIL151" s="700"/>
      <c r="GIM151" s="700"/>
      <c r="GIN151" s="700"/>
      <c r="GIO151" s="700"/>
      <c r="GIP151" s="700"/>
      <c r="GIQ151" s="700"/>
      <c r="GIR151" s="700"/>
      <c r="GIS151" s="700"/>
      <c r="GIT151" s="700"/>
      <c r="GIU151" s="700"/>
      <c r="GIV151" s="700"/>
      <c r="GIW151" s="700"/>
      <c r="GIX151" s="700"/>
      <c r="GIY151" s="700"/>
      <c r="GIZ151" s="700"/>
      <c r="GJA151" s="700"/>
      <c r="GJB151" s="700"/>
      <c r="GJC151" s="700"/>
      <c r="GJD151" s="700"/>
      <c r="GJE151" s="700"/>
      <c r="GJF151" s="700"/>
      <c r="GJG151" s="700"/>
      <c r="GJH151" s="700"/>
      <c r="GJI151" s="700"/>
      <c r="GJJ151" s="700"/>
      <c r="GJK151" s="700"/>
      <c r="GJL151" s="700"/>
      <c r="GJM151" s="700"/>
      <c r="GJN151" s="700"/>
      <c r="GJO151" s="700"/>
      <c r="GJP151" s="700"/>
      <c r="GJQ151" s="700"/>
      <c r="GJR151" s="700"/>
      <c r="GJS151" s="700"/>
      <c r="GJT151" s="700"/>
      <c r="GJU151" s="700"/>
      <c r="GJV151" s="700"/>
      <c r="GJW151" s="700"/>
      <c r="GJX151" s="700"/>
      <c r="GJY151" s="700"/>
      <c r="GJZ151" s="700"/>
      <c r="GKA151" s="700"/>
      <c r="GKB151" s="700"/>
      <c r="GKC151" s="700"/>
      <c r="GKD151" s="700"/>
      <c r="GKE151" s="700"/>
      <c r="GKF151" s="700"/>
      <c r="GKG151" s="700"/>
      <c r="GKH151" s="700"/>
      <c r="GKI151" s="700"/>
      <c r="GKJ151" s="700"/>
      <c r="GKK151" s="700"/>
      <c r="GKL151" s="700"/>
      <c r="GKM151" s="700"/>
      <c r="GKN151" s="700"/>
      <c r="GKO151" s="700"/>
      <c r="GKP151" s="700"/>
      <c r="GKQ151" s="700"/>
      <c r="GKR151" s="700"/>
      <c r="GKS151" s="700"/>
      <c r="GKT151" s="700"/>
      <c r="GKU151" s="700"/>
      <c r="GKV151" s="700"/>
      <c r="GKW151" s="700"/>
      <c r="GKX151" s="700"/>
      <c r="GKY151" s="700"/>
      <c r="GKZ151" s="700"/>
      <c r="GLA151" s="700"/>
      <c r="GLB151" s="700"/>
      <c r="GLC151" s="700"/>
      <c r="GLD151" s="700"/>
      <c r="GLE151" s="700"/>
      <c r="GLF151" s="700"/>
      <c r="GLG151" s="700"/>
      <c r="GLH151" s="700"/>
      <c r="GLI151" s="700"/>
      <c r="GLJ151" s="700"/>
      <c r="GLK151" s="700"/>
      <c r="GLL151" s="700"/>
      <c r="GLM151" s="700"/>
      <c r="GLN151" s="700"/>
      <c r="GLO151" s="700"/>
      <c r="GLP151" s="700"/>
      <c r="GLQ151" s="700"/>
      <c r="GLR151" s="700"/>
      <c r="GLS151" s="700"/>
      <c r="GLT151" s="700"/>
      <c r="GLU151" s="700"/>
      <c r="GLV151" s="700"/>
      <c r="GLW151" s="700"/>
      <c r="GLX151" s="700"/>
      <c r="GLY151" s="700"/>
      <c r="GLZ151" s="700"/>
      <c r="GMA151" s="700"/>
      <c r="GMB151" s="700"/>
      <c r="GMC151" s="700"/>
      <c r="GMD151" s="700"/>
      <c r="GME151" s="700"/>
      <c r="GMF151" s="700"/>
      <c r="GMG151" s="700"/>
      <c r="GMH151" s="700"/>
      <c r="GMI151" s="700"/>
      <c r="GMJ151" s="700"/>
      <c r="GMK151" s="700"/>
      <c r="GML151" s="700"/>
      <c r="GMM151" s="700"/>
      <c r="GMN151" s="700"/>
      <c r="GMO151" s="700"/>
      <c r="GMP151" s="700"/>
      <c r="GMQ151" s="700"/>
      <c r="GMR151" s="700"/>
      <c r="GMS151" s="700"/>
      <c r="GMT151" s="700"/>
      <c r="GMU151" s="700"/>
      <c r="GMV151" s="700"/>
      <c r="GMW151" s="700"/>
      <c r="GMX151" s="700"/>
      <c r="GMY151" s="700"/>
      <c r="GMZ151" s="700"/>
      <c r="GNA151" s="700"/>
      <c r="GNB151" s="700"/>
      <c r="GNC151" s="700"/>
      <c r="GND151" s="700"/>
      <c r="GNE151" s="700"/>
      <c r="GNF151" s="700"/>
      <c r="GNG151" s="700"/>
      <c r="GNH151" s="700"/>
      <c r="GNI151" s="700"/>
      <c r="GNJ151" s="700"/>
      <c r="GNK151" s="700"/>
      <c r="GNL151" s="700"/>
      <c r="GNM151" s="700"/>
      <c r="GNN151" s="700"/>
      <c r="GNO151" s="700"/>
      <c r="GNP151" s="700"/>
      <c r="GNQ151" s="700"/>
      <c r="GNR151" s="700"/>
      <c r="GNS151" s="700"/>
      <c r="GNT151" s="700"/>
      <c r="GNU151" s="700"/>
      <c r="GNV151" s="700"/>
      <c r="GNW151" s="700"/>
      <c r="GNX151" s="700"/>
      <c r="GNY151" s="700"/>
      <c r="GNZ151" s="700"/>
      <c r="GOA151" s="700"/>
      <c r="GOB151" s="700"/>
      <c r="GOC151" s="700"/>
      <c r="GOD151" s="700"/>
      <c r="GOE151" s="700"/>
      <c r="GOF151" s="700"/>
      <c r="GOG151" s="700"/>
      <c r="GOH151" s="700"/>
      <c r="GOI151" s="700"/>
      <c r="GOJ151" s="700"/>
      <c r="GOK151" s="700"/>
      <c r="GOL151" s="700"/>
      <c r="GOM151" s="700"/>
      <c r="GON151" s="700"/>
      <c r="GOO151" s="700"/>
      <c r="GOP151" s="700"/>
      <c r="GOQ151" s="700"/>
      <c r="GOR151" s="700"/>
      <c r="GOS151" s="700"/>
      <c r="GOT151" s="700"/>
      <c r="GOU151" s="700"/>
      <c r="GOV151" s="700"/>
      <c r="GOW151" s="700"/>
      <c r="GOX151" s="700"/>
      <c r="GOY151" s="700"/>
      <c r="GOZ151" s="700"/>
      <c r="GPA151" s="700"/>
      <c r="GPB151" s="700"/>
      <c r="GPC151" s="700"/>
      <c r="GPD151" s="700"/>
      <c r="GPE151" s="700"/>
      <c r="GPF151" s="700"/>
      <c r="GPG151" s="700"/>
      <c r="GPH151" s="700"/>
      <c r="GPI151" s="700"/>
      <c r="GPJ151" s="700"/>
      <c r="GPK151" s="700"/>
      <c r="GPL151" s="700"/>
      <c r="GPM151" s="700"/>
      <c r="GPN151" s="700"/>
      <c r="GPO151" s="700"/>
      <c r="GPP151" s="700"/>
      <c r="GPQ151" s="700"/>
      <c r="GPR151" s="700"/>
      <c r="GPS151" s="700"/>
      <c r="GPT151" s="700"/>
      <c r="GPU151" s="700"/>
      <c r="GPV151" s="700"/>
      <c r="GPW151" s="700"/>
      <c r="GPX151" s="700"/>
      <c r="GPY151" s="700"/>
      <c r="GPZ151" s="700"/>
      <c r="GQA151" s="700"/>
      <c r="GQB151" s="700"/>
      <c r="GQC151" s="700"/>
      <c r="GQD151" s="700"/>
      <c r="GQE151" s="700"/>
      <c r="GQF151" s="700"/>
      <c r="GQG151" s="700"/>
      <c r="GQH151" s="700"/>
      <c r="GQI151" s="700"/>
      <c r="GQJ151" s="700"/>
      <c r="GQK151" s="700"/>
      <c r="GQL151" s="700"/>
      <c r="GQM151" s="700"/>
      <c r="GQN151" s="700"/>
      <c r="GQO151" s="700"/>
      <c r="GQP151" s="700"/>
      <c r="GQQ151" s="700"/>
      <c r="GQR151" s="700"/>
      <c r="GQS151" s="700"/>
      <c r="GQT151" s="700"/>
      <c r="GQU151" s="700"/>
      <c r="GQV151" s="700"/>
      <c r="GQW151" s="700"/>
      <c r="GQX151" s="700"/>
      <c r="GQY151" s="700"/>
      <c r="GQZ151" s="700"/>
      <c r="GRA151" s="700"/>
      <c r="GRB151" s="700"/>
      <c r="GRC151" s="700"/>
      <c r="GRD151" s="700"/>
      <c r="GRE151" s="700"/>
      <c r="GRF151" s="700"/>
      <c r="GRG151" s="700"/>
      <c r="GRH151" s="700"/>
      <c r="GRI151" s="700"/>
      <c r="GRJ151" s="700"/>
      <c r="GRK151" s="700"/>
      <c r="GRL151" s="700"/>
      <c r="GRM151" s="700"/>
      <c r="GRN151" s="700"/>
      <c r="GRO151" s="700"/>
      <c r="GRP151" s="700"/>
      <c r="GRQ151" s="700"/>
      <c r="GRR151" s="700"/>
      <c r="GRS151" s="700"/>
      <c r="GRT151" s="700"/>
      <c r="GRU151" s="700"/>
      <c r="GRV151" s="700"/>
      <c r="GRW151" s="700"/>
      <c r="GRX151" s="700"/>
      <c r="GRY151" s="700"/>
      <c r="GRZ151" s="700"/>
      <c r="GSA151" s="700"/>
      <c r="GSB151" s="700"/>
      <c r="GSC151" s="700"/>
      <c r="GSD151" s="700"/>
      <c r="GSE151" s="700"/>
      <c r="GSF151" s="700"/>
      <c r="GSG151" s="700"/>
      <c r="GSH151" s="700"/>
      <c r="GSI151" s="700"/>
      <c r="GSJ151" s="700"/>
      <c r="GSK151" s="700"/>
      <c r="GSL151" s="700"/>
      <c r="GSM151" s="700"/>
      <c r="GSN151" s="700"/>
      <c r="GSO151" s="700"/>
      <c r="GSP151" s="700"/>
      <c r="GSQ151" s="700"/>
      <c r="GSR151" s="700"/>
      <c r="GSS151" s="700"/>
      <c r="GST151" s="700"/>
      <c r="GSU151" s="700"/>
      <c r="GSV151" s="700"/>
      <c r="GSW151" s="700"/>
      <c r="GSX151" s="700"/>
      <c r="GSY151" s="700"/>
      <c r="GSZ151" s="700"/>
      <c r="GTA151" s="700"/>
      <c r="GTB151" s="700"/>
      <c r="GTC151" s="700"/>
      <c r="GTD151" s="700"/>
      <c r="GTE151" s="700"/>
      <c r="GTF151" s="700"/>
      <c r="GTG151" s="700"/>
      <c r="GTH151" s="700"/>
      <c r="GTI151" s="700"/>
      <c r="GTJ151" s="700"/>
      <c r="GTK151" s="700"/>
      <c r="GTL151" s="700"/>
      <c r="GTM151" s="700"/>
      <c r="GTN151" s="700"/>
      <c r="GTO151" s="700"/>
      <c r="GTP151" s="700"/>
      <c r="GTQ151" s="700"/>
      <c r="GTR151" s="700"/>
      <c r="GTS151" s="700"/>
      <c r="GTT151" s="700"/>
      <c r="GTU151" s="700"/>
      <c r="GTV151" s="700"/>
      <c r="GTW151" s="700"/>
      <c r="GTX151" s="700"/>
      <c r="GTY151" s="700"/>
      <c r="GTZ151" s="700"/>
      <c r="GUA151" s="700"/>
      <c r="GUB151" s="700"/>
      <c r="GUC151" s="700"/>
      <c r="GUD151" s="700"/>
      <c r="GUE151" s="700"/>
      <c r="GUF151" s="700"/>
      <c r="GUG151" s="700"/>
      <c r="GUH151" s="700"/>
      <c r="GUI151" s="700"/>
      <c r="GUJ151" s="700"/>
      <c r="GUK151" s="700"/>
      <c r="GUL151" s="700"/>
      <c r="GUM151" s="700"/>
      <c r="GUN151" s="700"/>
      <c r="GUO151" s="700"/>
      <c r="GUP151" s="700"/>
      <c r="GUQ151" s="700"/>
      <c r="GUR151" s="700"/>
      <c r="GUS151" s="700"/>
      <c r="GUT151" s="700"/>
      <c r="GUU151" s="700"/>
      <c r="GUV151" s="700"/>
      <c r="GUW151" s="700"/>
      <c r="GUX151" s="700"/>
      <c r="GUY151" s="700"/>
      <c r="GUZ151" s="700"/>
      <c r="GVA151" s="700"/>
      <c r="GVB151" s="700"/>
      <c r="GVC151" s="700"/>
      <c r="GVD151" s="700"/>
      <c r="GVE151" s="700"/>
      <c r="GVF151" s="700"/>
      <c r="GVG151" s="700"/>
      <c r="GVH151" s="700"/>
      <c r="GVI151" s="700"/>
      <c r="GVJ151" s="700"/>
      <c r="GVK151" s="700"/>
      <c r="GVL151" s="700"/>
      <c r="GVM151" s="700"/>
      <c r="GVN151" s="700"/>
      <c r="GVO151" s="700"/>
      <c r="GVP151" s="700"/>
      <c r="GVQ151" s="700"/>
      <c r="GVR151" s="700"/>
      <c r="GVS151" s="700"/>
      <c r="GVT151" s="700"/>
      <c r="GVU151" s="700"/>
      <c r="GVV151" s="700"/>
      <c r="GVW151" s="700"/>
      <c r="GVX151" s="700"/>
      <c r="GVY151" s="700"/>
      <c r="GVZ151" s="700"/>
      <c r="GWA151" s="700"/>
      <c r="GWB151" s="700"/>
      <c r="GWC151" s="700"/>
      <c r="GWD151" s="700"/>
      <c r="GWE151" s="700"/>
      <c r="GWF151" s="700"/>
      <c r="GWG151" s="700"/>
      <c r="GWH151" s="700"/>
      <c r="GWI151" s="700"/>
      <c r="GWJ151" s="700"/>
      <c r="GWK151" s="700"/>
      <c r="GWL151" s="700"/>
      <c r="GWM151" s="700"/>
      <c r="GWN151" s="700"/>
      <c r="GWO151" s="700"/>
      <c r="GWP151" s="700"/>
      <c r="GWQ151" s="700"/>
      <c r="GWR151" s="700"/>
      <c r="GWS151" s="700"/>
      <c r="GWT151" s="700"/>
      <c r="GWU151" s="700"/>
      <c r="GWV151" s="700"/>
      <c r="GWW151" s="700"/>
      <c r="GWX151" s="700"/>
      <c r="GWY151" s="700"/>
      <c r="GWZ151" s="700"/>
      <c r="GXA151" s="700"/>
      <c r="GXB151" s="700"/>
      <c r="GXC151" s="700"/>
      <c r="GXD151" s="700"/>
      <c r="GXE151" s="700"/>
      <c r="GXF151" s="700"/>
      <c r="GXG151" s="700"/>
      <c r="GXH151" s="700"/>
      <c r="GXI151" s="700"/>
      <c r="GXJ151" s="700"/>
      <c r="GXK151" s="700"/>
      <c r="GXL151" s="700"/>
      <c r="GXM151" s="700"/>
      <c r="GXN151" s="700"/>
      <c r="GXO151" s="700"/>
      <c r="GXP151" s="700"/>
      <c r="GXQ151" s="700"/>
      <c r="GXR151" s="700"/>
      <c r="GXS151" s="700"/>
      <c r="GXT151" s="700"/>
      <c r="GXU151" s="700"/>
      <c r="GXV151" s="700"/>
      <c r="GXW151" s="700"/>
      <c r="GXX151" s="700"/>
      <c r="GXY151" s="700"/>
      <c r="GXZ151" s="700"/>
      <c r="GYA151" s="700"/>
      <c r="GYB151" s="700"/>
      <c r="GYC151" s="700"/>
      <c r="GYD151" s="700"/>
      <c r="GYE151" s="700"/>
      <c r="GYF151" s="700"/>
      <c r="GYG151" s="700"/>
      <c r="GYH151" s="700"/>
      <c r="GYI151" s="700"/>
      <c r="GYJ151" s="700"/>
      <c r="GYK151" s="700"/>
      <c r="GYL151" s="700"/>
      <c r="GYM151" s="700"/>
      <c r="GYN151" s="700"/>
      <c r="GYO151" s="700"/>
      <c r="GYP151" s="700"/>
      <c r="GYQ151" s="700"/>
      <c r="GYR151" s="700"/>
      <c r="GYS151" s="700"/>
      <c r="GYT151" s="700"/>
      <c r="GYU151" s="700"/>
      <c r="GYV151" s="700"/>
      <c r="GYW151" s="700"/>
      <c r="GYX151" s="700"/>
      <c r="GYY151" s="700"/>
      <c r="GYZ151" s="700"/>
      <c r="GZA151" s="700"/>
      <c r="GZB151" s="700"/>
      <c r="GZC151" s="700"/>
      <c r="GZD151" s="700"/>
      <c r="GZE151" s="700"/>
      <c r="GZF151" s="700"/>
      <c r="GZG151" s="700"/>
      <c r="GZH151" s="700"/>
      <c r="GZI151" s="700"/>
      <c r="GZJ151" s="700"/>
      <c r="GZK151" s="700"/>
      <c r="GZL151" s="700"/>
      <c r="GZM151" s="700"/>
      <c r="GZN151" s="700"/>
      <c r="GZO151" s="700"/>
      <c r="GZP151" s="700"/>
      <c r="GZQ151" s="700"/>
      <c r="GZR151" s="700"/>
      <c r="GZS151" s="700"/>
      <c r="GZT151" s="700"/>
      <c r="GZU151" s="700"/>
      <c r="GZV151" s="700"/>
      <c r="GZW151" s="700"/>
      <c r="GZX151" s="700"/>
      <c r="GZY151" s="700"/>
      <c r="GZZ151" s="700"/>
      <c r="HAA151" s="700"/>
      <c r="HAB151" s="700"/>
      <c r="HAC151" s="700"/>
      <c r="HAD151" s="700"/>
      <c r="HAE151" s="700"/>
      <c r="HAF151" s="700"/>
      <c r="HAG151" s="700"/>
      <c r="HAH151" s="700"/>
      <c r="HAI151" s="700"/>
      <c r="HAJ151" s="700"/>
      <c r="HAK151" s="700"/>
      <c r="HAL151" s="700"/>
      <c r="HAM151" s="700"/>
      <c r="HAN151" s="700"/>
      <c r="HAO151" s="700"/>
      <c r="HAP151" s="700"/>
      <c r="HAQ151" s="700"/>
      <c r="HAR151" s="700"/>
      <c r="HAS151" s="700"/>
      <c r="HAT151" s="700"/>
      <c r="HAU151" s="700"/>
      <c r="HAV151" s="700"/>
      <c r="HAW151" s="700"/>
      <c r="HAX151" s="700"/>
      <c r="HAY151" s="700"/>
      <c r="HAZ151" s="700"/>
      <c r="HBA151" s="700"/>
      <c r="HBB151" s="700"/>
      <c r="HBC151" s="700"/>
      <c r="HBD151" s="700"/>
      <c r="HBE151" s="700"/>
      <c r="HBF151" s="700"/>
      <c r="HBG151" s="700"/>
      <c r="HBH151" s="700"/>
      <c r="HBI151" s="700"/>
      <c r="HBJ151" s="700"/>
      <c r="HBK151" s="700"/>
      <c r="HBL151" s="700"/>
      <c r="HBM151" s="700"/>
      <c r="HBN151" s="700"/>
      <c r="HBO151" s="700"/>
      <c r="HBP151" s="700"/>
      <c r="HBQ151" s="700"/>
      <c r="HBR151" s="700"/>
      <c r="HBS151" s="700"/>
      <c r="HBT151" s="700"/>
      <c r="HBU151" s="700"/>
      <c r="HBV151" s="700"/>
      <c r="HBW151" s="700"/>
      <c r="HBX151" s="700"/>
      <c r="HBY151" s="700"/>
      <c r="HBZ151" s="700"/>
      <c r="HCA151" s="700"/>
      <c r="HCB151" s="700"/>
      <c r="HCC151" s="700"/>
      <c r="HCD151" s="700"/>
      <c r="HCE151" s="700"/>
      <c r="HCF151" s="700"/>
      <c r="HCG151" s="700"/>
      <c r="HCH151" s="700"/>
      <c r="HCI151" s="700"/>
      <c r="HCJ151" s="700"/>
      <c r="HCK151" s="700"/>
      <c r="HCL151" s="700"/>
      <c r="HCM151" s="700"/>
      <c r="HCN151" s="700"/>
      <c r="HCO151" s="700"/>
      <c r="HCP151" s="700"/>
      <c r="HCQ151" s="700"/>
      <c r="HCR151" s="700"/>
      <c r="HCS151" s="700"/>
      <c r="HCT151" s="700"/>
      <c r="HCU151" s="700"/>
      <c r="HCV151" s="700"/>
      <c r="HCW151" s="700"/>
      <c r="HCX151" s="700"/>
      <c r="HCY151" s="700"/>
      <c r="HCZ151" s="700"/>
      <c r="HDA151" s="700"/>
      <c r="HDB151" s="700"/>
      <c r="HDC151" s="700"/>
      <c r="HDD151" s="700"/>
      <c r="HDE151" s="700"/>
      <c r="HDF151" s="700"/>
      <c r="HDG151" s="700"/>
      <c r="HDH151" s="700"/>
      <c r="HDI151" s="700"/>
      <c r="HDJ151" s="700"/>
      <c r="HDK151" s="700"/>
      <c r="HDL151" s="700"/>
      <c r="HDM151" s="700"/>
      <c r="HDN151" s="700"/>
      <c r="HDO151" s="700"/>
      <c r="HDP151" s="700"/>
      <c r="HDQ151" s="700"/>
      <c r="HDR151" s="700"/>
      <c r="HDS151" s="700"/>
      <c r="HDT151" s="700"/>
      <c r="HDU151" s="700"/>
      <c r="HDV151" s="700"/>
      <c r="HDW151" s="700"/>
      <c r="HDX151" s="700"/>
      <c r="HDY151" s="700"/>
      <c r="HDZ151" s="700"/>
      <c r="HEA151" s="700"/>
      <c r="HEB151" s="700"/>
      <c r="HEC151" s="700"/>
      <c r="HED151" s="700"/>
      <c r="HEE151" s="700"/>
      <c r="HEF151" s="700"/>
      <c r="HEG151" s="700"/>
      <c r="HEH151" s="700"/>
      <c r="HEI151" s="700"/>
      <c r="HEJ151" s="700"/>
      <c r="HEK151" s="700"/>
      <c r="HEL151" s="700"/>
      <c r="HEM151" s="700"/>
      <c r="HEN151" s="700"/>
      <c r="HEO151" s="700"/>
      <c r="HEP151" s="700"/>
      <c r="HEQ151" s="700"/>
      <c r="HER151" s="700"/>
      <c r="HES151" s="700"/>
      <c r="HET151" s="700"/>
      <c r="HEU151" s="700"/>
      <c r="HEV151" s="700"/>
      <c r="HEW151" s="700"/>
      <c r="HEX151" s="700"/>
      <c r="HEY151" s="700"/>
      <c r="HEZ151" s="700"/>
      <c r="HFA151" s="700"/>
      <c r="HFB151" s="700"/>
      <c r="HFC151" s="700"/>
      <c r="HFD151" s="700"/>
      <c r="HFE151" s="700"/>
      <c r="HFF151" s="700"/>
      <c r="HFG151" s="700"/>
      <c r="HFH151" s="700"/>
      <c r="HFI151" s="700"/>
      <c r="HFJ151" s="700"/>
      <c r="HFK151" s="700"/>
      <c r="HFL151" s="700"/>
      <c r="HFM151" s="700"/>
      <c r="HFN151" s="700"/>
      <c r="HFO151" s="700"/>
      <c r="HFP151" s="700"/>
      <c r="HFQ151" s="700"/>
      <c r="HFR151" s="700"/>
      <c r="HFS151" s="700"/>
      <c r="HFT151" s="700"/>
      <c r="HFU151" s="700"/>
      <c r="HFV151" s="700"/>
      <c r="HFW151" s="700"/>
      <c r="HFX151" s="700"/>
      <c r="HFY151" s="700"/>
      <c r="HFZ151" s="700"/>
      <c r="HGA151" s="700"/>
      <c r="HGB151" s="700"/>
      <c r="HGC151" s="700"/>
      <c r="HGD151" s="700"/>
      <c r="HGE151" s="700"/>
      <c r="HGF151" s="700"/>
      <c r="HGG151" s="700"/>
      <c r="HGH151" s="700"/>
      <c r="HGI151" s="700"/>
      <c r="HGJ151" s="700"/>
      <c r="HGK151" s="700"/>
      <c r="HGL151" s="700"/>
      <c r="HGM151" s="700"/>
      <c r="HGN151" s="700"/>
      <c r="HGO151" s="700"/>
      <c r="HGP151" s="700"/>
      <c r="HGQ151" s="700"/>
      <c r="HGR151" s="700"/>
      <c r="HGS151" s="700"/>
      <c r="HGT151" s="700"/>
      <c r="HGU151" s="700"/>
      <c r="HGV151" s="700"/>
      <c r="HGW151" s="700"/>
      <c r="HGX151" s="700"/>
      <c r="HGY151" s="700"/>
      <c r="HGZ151" s="700"/>
      <c r="HHA151" s="700"/>
      <c r="HHB151" s="700"/>
      <c r="HHC151" s="700"/>
      <c r="HHD151" s="700"/>
      <c r="HHE151" s="700"/>
      <c r="HHF151" s="700"/>
      <c r="HHG151" s="700"/>
      <c r="HHH151" s="700"/>
      <c r="HHI151" s="700"/>
      <c r="HHJ151" s="700"/>
      <c r="HHK151" s="700"/>
      <c r="HHL151" s="700"/>
      <c r="HHM151" s="700"/>
      <c r="HHN151" s="700"/>
      <c r="HHO151" s="700"/>
      <c r="HHP151" s="700"/>
      <c r="HHQ151" s="700"/>
      <c r="HHR151" s="700"/>
      <c r="HHS151" s="700"/>
      <c r="HHT151" s="700"/>
      <c r="HHU151" s="700"/>
      <c r="HHV151" s="700"/>
      <c r="HHW151" s="700"/>
      <c r="HHX151" s="700"/>
      <c r="HHY151" s="700"/>
      <c r="HHZ151" s="700"/>
      <c r="HIA151" s="700"/>
      <c r="HIB151" s="700"/>
      <c r="HIC151" s="700"/>
      <c r="HID151" s="700"/>
      <c r="HIE151" s="700"/>
      <c r="HIF151" s="700"/>
      <c r="HIG151" s="700"/>
      <c r="HIH151" s="700"/>
      <c r="HII151" s="700"/>
      <c r="HIJ151" s="700"/>
      <c r="HIK151" s="700"/>
      <c r="HIL151" s="700"/>
      <c r="HIM151" s="700"/>
      <c r="HIN151" s="700"/>
      <c r="HIO151" s="700"/>
      <c r="HIP151" s="700"/>
      <c r="HIQ151" s="700"/>
      <c r="HIR151" s="700"/>
      <c r="HIS151" s="700"/>
      <c r="HIT151" s="700"/>
      <c r="HIU151" s="700"/>
      <c r="HIV151" s="700"/>
      <c r="HIW151" s="700"/>
      <c r="HIX151" s="700"/>
      <c r="HIY151" s="700"/>
      <c r="HIZ151" s="700"/>
      <c r="HJA151" s="700"/>
      <c r="HJB151" s="700"/>
      <c r="HJC151" s="700"/>
      <c r="HJD151" s="700"/>
      <c r="HJE151" s="700"/>
      <c r="HJF151" s="700"/>
      <c r="HJG151" s="700"/>
      <c r="HJH151" s="700"/>
      <c r="HJI151" s="700"/>
      <c r="HJJ151" s="700"/>
      <c r="HJK151" s="700"/>
      <c r="HJL151" s="700"/>
      <c r="HJM151" s="700"/>
      <c r="HJN151" s="700"/>
      <c r="HJO151" s="700"/>
      <c r="HJP151" s="700"/>
      <c r="HJQ151" s="700"/>
      <c r="HJR151" s="700"/>
      <c r="HJS151" s="700"/>
      <c r="HJT151" s="700"/>
      <c r="HJU151" s="700"/>
      <c r="HJV151" s="700"/>
      <c r="HJW151" s="700"/>
      <c r="HJX151" s="700"/>
      <c r="HJY151" s="700"/>
      <c r="HJZ151" s="700"/>
      <c r="HKA151" s="700"/>
      <c r="HKB151" s="700"/>
      <c r="HKC151" s="700"/>
      <c r="HKD151" s="700"/>
      <c r="HKE151" s="700"/>
      <c r="HKF151" s="700"/>
      <c r="HKG151" s="700"/>
      <c r="HKH151" s="700"/>
      <c r="HKI151" s="700"/>
      <c r="HKJ151" s="700"/>
      <c r="HKK151" s="700"/>
      <c r="HKL151" s="700"/>
      <c r="HKM151" s="700"/>
      <c r="HKN151" s="700"/>
      <c r="HKO151" s="700"/>
      <c r="HKP151" s="700"/>
      <c r="HKQ151" s="700"/>
      <c r="HKR151" s="700"/>
      <c r="HKS151" s="700"/>
      <c r="HKT151" s="700"/>
      <c r="HKU151" s="700"/>
      <c r="HKV151" s="700"/>
      <c r="HKW151" s="700"/>
      <c r="HKX151" s="700"/>
      <c r="HKY151" s="700"/>
      <c r="HKZ151" s="700"/>
      <c r="HLA151" s="700"/>
      <c r="HLB151" s="700"/>
      <c r="HLC151" s="700"/>
      <c r="HLD151" s="700"/>
      <c r="HLE151" s="700"/>
      <c r="HLF151" s="700"/>
      <c r="HLG151" s="700"/>
      <c r="HLH151" s="700"/>
      <c r="HLI151" s="700"/>
      <c r="HLJ151" s="700"/>
      <c r="HLK151" s="700"/>
      <c r="HLL151" s="700"/>
      <c r="HLM151" s="700"/>
      <c r="HLN151" s="700"/>
      <c r="HLO151" s="700"/>
      <c r="HLP151" s="700"/>
      <c r="HLQ151" s="700"/>
      <c r="HLR151" s="700"/>
      <c r="HLS151" s="700"/>
      <c r="HLT151" s="700"/>
      <c r="HLU151" s="700"/>
      <c r="HLV151" s="700"/>
      <c r="HLW151" s="700"/>
      <c r="HLX151" s="700"/>
      <c r="HLY151" s="700"/>
      <c r="HLZ151" s="700"/>
      <c r="HMA151" s="700"/>
      <c r="HMB151" s="700"/>
      <c r="HMC151" s="700"/>
      <c r="HMD151" s="700"/>
      <c r="HME151" s="700"/>
      <c r="HMF151" s="700"/>
      <c r="HMG151" s="700"/>
      <c r="HMH151" s="700"/>
      <c r="HMI151" s="700"/>
      <c r="HMJ151" s="700"/>
      <c r="HMK151" s="700"/>
      <c r="HML151" s="700"/>
      <c r="HMM151" s="700"/>
      <c r="HMN151" s="700"/>
      <c r="HMO151" s="700"/>
      <c r="HMP151" s="700"/>
      <c r="HMQ151" s="700"/>
      <c r="HMR151" s="700"/>
      <c r="HMS151" s="700"/>
      <c r="HMT151" s="700"/>
      <c r="HMU151" s="700"/>
      <c r="HMV151" s="700"/>
      <c r="HMW151" s="700"/>
      <c r="HMX151" s="700"/>
      <c r="HMY151" s="700"/>
      <c r="HMZ151" s="700"/>
      <c r="HNA151" s="700"/>
      <c r="HNB151" s="700"/>
      <c r="HNC151" s="700"/>
      <c r="HND151" s="700"/>
      <c r="HNE151" s="700"/>
      <c r="HNF151" s="700"/>
      <c r="HNG151" s="700"/>
      <c r="HNH151" s="700"/>
      <c r="HNI151" s="700"/>
      <c r="HNJ151" s="700"/>
      <c r="HNK151" s="700"/>
      <c r="HNL151" s="700"/>
      <c r="HNM151" s="700"/>
      <c r="HNN151" s="700"/>
      <c r="HNO151" s="700"/>
      <c r="HNP151" s="700"/>
      <c r="HNQ151" s="700"/>
      <c r="HNR151" s="700"/>
      <c r="HNS151" s="700"/>
      <c r="HNT151" s="700"/>
      <c r="HNU151" s="700"/>
      <c r="HNV151" s="700"/>
      <c r="HNW151" s="700"/>
      <c r="HNX151" s="700"/>
      <c r="HNY151" s="700"/>
      <c r="HNZ151" s="700"/>
      <c r="HOA151" s="700"/>
      <c r="HOB151" s="700"/>
      <c r="HOC151" s="700"/>
      <c r="HOD151" s="700"/>
      <c r="HOE151" s="700"/>
      <c r="HOF151" s="700"/>
      <c r="HOG151" s="700"/>
      <c r="HOH151" s="700"/>
      <c r="HOI151" s="700"/>
      <c r="HOJ151" s="700"/>
      <c r="HOK151" s="700"/>
      <c r="HOL151" s="700"/>
      <c r="HOM151" s="700"/>
      <c r="HON151" s="700"/>
      <c r="HOO151" s="700"/>
      <c r="HOP151" s="700"/>
      <c r="HOQ151" s="700"/>
      <c r="HOR151" s="700"/>
      <c r="HOS151" s="700"/>
      <c r="HOT151" s="700"/>
      <c r="HOU151" s="700"/>
      <c r="HOV151" s="700"/>
      <c r="HOW151" s="700"/>
      <c r="HOX151" s="700"/>
      <c r="HOY151" s="700"/>
      <c r="HOZ151" s="700"/>
      <c r="HPA151" s="700"/>
      <c r="HPB151" s="700"/>
      <c r="HPC151" s="700"/>
      <c r="HPD151" s="700"/>
      <c r="HPE151" s="700"/>
      <c r="HPF151" s="700"/>
      <c r="HPG151" s="700"/>
      <c r="HPH151" s="700"/>
      <c r="HPI151" s="700"/>
      <c r="HPJ151" s="700"/>
      <c r="HPK151" s="700"/>
      <c r="HPL151" s="700"/>
      <c r="HPM151" s="700"/>
      <c r="HPN151" s="700"/>
      <c r="HPO151" s="700"/>
      <c r="HPP151" s="700"/>
      <c r="HPQ151" s="700"/>
      <c r="HPR151" s="700"/>
      <c r="HPS151" s="700"/>
      <c r="HPT151" s="700"/>
      <c r="HPU151" s="700"/>
      <c r="HPV151" s="700"/>
      <c r="HPW151" s="700"/>
      <c r="HPX151" s="700"/>
      <c r="HPY151" s="700"/>
      <c r="HPZ151" s="700"/>
      <c r="HQA151" s="700"/>
      <c r="HQB151" s="700"/>
      <c r="HQC151" s="700"/>
      <c r="HQD151" s="700"/>
      <c r="HQE151" s="700"/>
      <c r="HQF151" s="700"/>
      <c r="HQG151" s="700"/>
      <c r="HQH151" s="700"/>
      <c r="HQI151" s="700"/>
      <c r="HQJ151" s="700"/>
      <c r="HQK151" s="700"/>
      <c r="HQL151" s="700"/>
      <c r="HQM151" s="700"/>
      <c r="HQN151" s="700"/>
      <c r="HQO151" s="700"/>
      <c r="HQP151" s="700"/>
      <c r="HQQ151" s="700"/>
      <c r="HQR151" s="700"/>
      <c r="HQS151" s="700"/>
      <c r="HQT151" s="700"/>
      <c r="HQU151" s="700"/>
      <c r="HQV151" s="700"/>
      <c r="HQW151" s="700"/>
      <c r="HQX151" s="700"/>
      <c r="HQY151" s="700"/>
      <c r="HQZ151" s="700"/>
      <c r="HRA151" s="700"/>
      <c r="HRB151" s="700"/>
      <c r="HRC151" s="700"/>
      <c r="HRD151" s="700"/>
      <c r="HRE151" s="700"/>
      <c r="HRF151" s="700"/>
      <c r="HRG151" s="700"/>
      <c r="HRH151" s="700"/>
      <c r="HRI151" s="700"/>
      <c r="HRJ151" s="700"/>
      <c r="HRK151" s="700"/>
      <c r="HRL151" s="700"/>
      <c r="HRM151" s="700"/>
      <c r="HRN151" s="700"/>
      <c r="HRO151" s="700"/>
      <c r="HRP151" s="700"/>
      <c r="HRQ151" s="700"/>
      <c r="HRR151" s="700"/>
      <c r="HRS151" s="700"/>
      <c r="HRT151" s="700"/>
      <c r="HRU151" s="700"/>
      <c r="HRV151" s="700"/>
      <c r="HRW151" s="700"/>
      <c r="HRX151" s="700"/>
      <c r="HRY151" s="700"/>
      <c r="HRZ151" s="700"/>
      <c r="HSA151" s="700"/>
      <c r="HSB151" s="700"/>
      <c r="HSC151" s="700"/>
      <c r="HSD151" s="700"/>
      <c r="HSE151" s="700"/>
      <c r="HSF151" s="700"/>
      <c r="HSG151" s="700"/>
      <c r="HSH151" s="700"/>
      <c r="HSI151" s="700"/>
      <c r="HSJ151" s="700"/>
      <c r="HSK151" s="700"/>
      <c r="HSL151" s="700"/>
      <c r="HSM151" s="700"/>
      <c r="HSN151" s="700"/>
      <c r="HSO151" s="700"/>
      <c r="HSP151" s="700"/>
      <c r="HSQ151" s="700"/>
      <c r="HSR151" s="700"/>
      <c r="HSS151" s="700"/>
      <c r="HST151" s="700"/>
      <c r="HSU151" s="700"/>
      <c r="HSV151" s="700"/>
      <c r="HSW151" s="700"/>
      <c r="HSX151" s="700"/>
      <c r="HSY151" s="700"/>
      <c r="HSZ151" s="700"/>
      <c r="HTA151" s="700"/>
      <c r="HTB151" s="700"/>
      <c r="HTC151" s="700"/>
      <c r="HTD151" s="700"/>
      <c r="HTE151" s="700"/>
      <c r="HTF151" s="700"/>
      <c r="HTG151" s="700"/>
      <c r="HTH151" s="700"/>
      <c r="HTI151" s="700"/>
      <c r="HTJ151" s="700"/>
      <c r="HTK151" s="700"/>
      <c r="HTL151" s="700"/>
      <c r="HTM151" s="700"/>
      <c r="HTN151" s="700"/>
      <c r="HTO151" s="700"/>
      <c r="HTP151" s="700"/>
      <c r="HTQ151" s="700"/>
      <c r="HTR151" s="700"/>
      <c r="HTS151" s="700"/>
      <c r="HTT151" s="700"/>
      <c r="HTU151" s="700"/>
      <c r="HTV151" s="700"/>
      <c r="HTW151" s="700"/>
      <c r="HTX151" s="700"/>
      <c r="HTY151" s="700"/>
      <c r="HTZ151" s="700"/>
      <c r="HUA151" s="700"/>
      <c r="HUB151" s="700"/>
      <c r="HUC151" s="700"/>
      <c r="HUD151" s="700"/>
      <c r="HUE151" s="700"/>
      <c r="HUF151" s="700"/>
      <c r="HUG151" s="700"/>
      <c r="HUH151" s="700"/>
      <c r="HUI151" s="700"/>
      <c r="HUJ151" s="700"/>
      <c r="HUK151" s="700"/>
      <c r="HUL151" s="700"/>
      <c r="HUM151" s="700"/>
      <c r="HUN151" s="700"/>
      <c r="HUO151" s="700"/>
      <c r="HUP151" s="700"/>
      <c r="HUQ151" s="700"/>
      <c r="HUR151" s="700"/>
      <c r="HUS151" s="700"/>
      <c r="HUT151" s="700"/>
      <c r="HUU151" s="700"/>
      <c r="HUV151" s="700"/>
      <c r="HUW151" s="700"/>
      <c r="HUX151" s="700"/>
      <c r="HUY151" s="700"/>
      <c r="HUZ151" s="700"/>
      <c r="HVA151" s="700"/>
      <c r="HVB151" s="700"/>
      <c r="HVC151" s="700"/>
      <c r="HVD151" s="700"/>
      <c r="HVE151" s="700"/>
      <c r="HVF151" s="700"/>
      <c r="HVG151" s="700"/>
      <c r="HVH151" s="700"/>
      <c r="HVI151" s="700"/>
      <c r="HVJ151" s="700"/>
      <c r="HVK151" s="700"/>
      <c r="HVL151" s="700"/>
      <c r="HVM151" s="700"/>
      <c r="HVN151" s="700"/>
      <c r="HVO151" s="700"/>
      <c r="HVP151" s="700"/>
      <c r="HVQ151" s="700"/>
      <c r="HVR151" s="700"/>
      <c r="HVS151" s="700"/>
      <c r="HVT151" s="700"/>
      <c r="HVU151" s="700"/>
      <c r="HVV151" s="700"/>
      <c r="HVW151" s="700"/>
      <c r="HVX151" s="700"/>
      <c r="HVY151" s="700"/>
      <c r="HVZ151" s="700"/>
      <c r="HWA151" s="700"/>
      <c r="HWB151" s="700"/>
      <c r="HWC151" s="700"/>
      <c r="HWD151" s="700"/>
      <c r="HWE151" s="700"/>
      <c r="HWF151" s="700"/>
      <c r="HWG151" s="700"/>
      <c r="HWH151" s="700"/>
      <c r="HWI151" s="700"/>
      <c r="HWJ151" s="700"/>
      <c r="HWK151" s="700"/>
      <c r="HWL151" s="700"/>
      <c r="HWM151" s="700"/>
      <c r="HWN151" s="700"/>
      <c r="HWO151" s="700"/>
      <c r="HWP151" s="700"/>
      <c r="HWQ151" s="700"/>
      <c r="HWR151" s="700"/>
      <c r="HWS151" s="700"/>
      <c r="HWT151" s="700"/>
      <c r="HWU151" s="700"/>
      <c r="HWV151" s="700"/>
      <c r="HWW151" s="700"/>
      <c r="HWX151" s="700"/>
      <c r="HWY151" s="700"/>
      <c r="HWZ151" s="700"/>
      <c r="HXA151" s="700"/>
      <c r="HXB151" s="700"/>
      <c r="HXC151" s="700"/>
      <c r="HXD151" s="700"/>
      <c r="HXE151" s="700"/>
      <c r="HXF151" s="700"/>
      <c r="HXG151" s="700"/>
      <c r="HXH151" s="700"/>
      <c r="HXI151" s="700"/>
      <c r="HXJ151" s="700"/>
      <c r="HXK151" s="700"/>
      <c r="HXL151" s="700"/>
      <c r="HXM151" s="700"/>
      <c r="HXN151" s="700"/>
      <c r="HXO151" s="700"/>
      <c r="HXP151" s="700"/>
      <c r="HXQ151" s="700"/>
      <c r="HXR151" s="700"/>
      <c r="HXS151" s="700"/>
      <c r="HXT151" s="700"/>
      <c r="HXU151" s="700"/>
      <c r="HXV151" s="700"/>
      <c r="HXW151" s="700"/>
      <c r="HXX151" s="700"/>
      <c r="HXY151" s="700"/>
      <c r="HXZ151" s="700"/>
      <c r="HYA151" s="700"/>
      <c r="HYB151" s="700"/>
      <c r="HYC151" s="700"/>
      <c r="HYD151" s="700"/>
      <c r="HYE151" s="700"/>
      <c r="HYF151" s="700"/>
      <c r="HYG151" s="700"/>
      <c r="HYH151" s="700"/>
      <c r="HYI151" s="700"/>
      <c r="HYJ151" s="700"/>
      <c r="HYK151" s="700"/>
      <c r="HYL151" s="700"/>
      <c r="HYM151" s="700"/>
      <c r="HYN151" s="700"/>
      <c r="HYO151" s="700"/>
      <c r="HYP151" s="700"/>
      <c r="HYQ151" s="700"/>
      <c r="HYR151" s="700"/>
      <c r="HYS151" s="700"/>
      <c r="HYT151" s="700"/>
      <c r="HYU151" s="700"/>
      <c r="HYV151" s="700"/>
      <c r="HYW151" s="700"/>
      <c r="HYX151" s="700"/>
      <c r="HYY151" s="700"/>
      <c r="HYZ151" s="700"/>
      <c r="HZA151" s="700"/>
      <c r="HZB151" s="700"/>
      <c r="HZC151" s="700"/>
      <c r="HZD151" s="700"/>
      <c r="HZE151" s="700"/>
      <c r="HZF151" s="700"/>
      <c r="HZG151" s="700"/>
      <c r="HZH151" s="700"/>
      <c r="HZI151" s="700"/>
      <c r="HZJ151" s="700"/>
      <c r="HZK151" s="700"/>
      <c r="HZL151" s="700"/>
      <c r="HZM151" s="700"/>
      <c r="HZN151" s="700"/>
      <c r="HZO151" s="700"/>
      <c r="HZP151" s="700"/>
      <c r="HZQ151" s="700"/>
      <c r="HZR151" s="700"/>
      <c r="HZS151" s="700"/>
      <c r="HZT151" s="700"/>
      <c r="HZU151" s="700"/>
      <c r="HZV151" s="700"/>
      <c r="HZW151" s="700"/>
      <c r="HZX151" s="700"/>
      <c r="HZY151" s="700"/>
      <c r="HZZ151" s="700"/>
      <c r="IAA151" s="700"/>
      <c r="IAB151" s="700"/>
      <c r="IAC151" s="700"/>
      <c r="IAD151" s="700"/>
      <c r="IAE151" s="700"/>
      <c r="IAF151" s="700"/>
      <c r="IAG151" s="700"/>
      <c r="IAH151" s="700"/>
      <c r="IAI151" s="700"/>
      <c r="IAJ151" s="700"/>
      <c r="IAK151" s="700"/>
      <c r="IAL151" s="700"/>
      <c r="IAM151" s="700"/>
      <c r="IAN151" s="700"/>
      <c r="IAO151" s="700"/>
      <c r="IAP151" s="700"/>
      <c r="IAQ151" s="700"/>
      <c r="IAR151" s="700"/>
      <c r="IAS151" s="700"/>
      <c r="IAT151" s="700"/>
      <c r="IAU151" s="700"/>
      <c r="IAV151" s="700"/>
      <c r="IAW151" s="700"/>
      <c r="IAX151" s="700"/>
      <c r="IAY151" s="700"/>
      <c r="IAZ151" s="700"/>
      <c r="IBA151" s="700"/>
      <c r="IBB151" s="700"/>
      <c r="IBC151" s="700"/>
      <c r="IBD151" s="700"/>
      <c r="IBE151" s="700"/>
      <c r="IBF151" s="700"/>
      <c r="IBG151" s="700"/>
      <c r="IBH151" s="700"/>
      <c r="IBI151" s="700"/>
      <c r="IBJ151" s="700"/>
      <c r="IBK151" s="700"/>
      <c r="IBL151" s="700"/>
      <c r="IBM151" s="700"/>
      <c r="IBN151" s="700"/>
      <c r="IBO151" s="700"/>
      <c r="IBP151" s="700"/>
      <c r="IBQ151" s="700"/>
      <c r="IBR151" s="700"/>
      <c r="IBS151" s="700"/>
      <c r="IBT151" s="700"/>
      <c r="IBU151" s="700"/>
      <c r="IBV151" s="700"/>
      <c r="IBW151" s="700"/>
      <c r="IBX151" s="700"/>
      <c r="IBY151" s="700"/>
      <c r="IBZ151" s="700"/>
      <c r="ICA151" s="700"/>
      <c r="ICB151" s="700"/>
      <c r="ICC151" s="700"/>
      <c r="ICD151" s="700"/>
      <c r="ICE151" s="700"/>
      <c r="ICF151" s="700"/>
      <c r="ICG151" s="700"/>
      <c r="ICH151" s="700"/>
      <c r="ICI151" s="700"/>
      <c r="ICJ151" s="700"/>
      <c r="ICK151" s="700"/>
      <c r="ICL151" s="700"/>
      <c r="ICM151" s="700"/>
      <c r="ICN151" s="700"/>
      <c r="ICO151" s="700"/>
      <c r="ICP151" s="700"/>
      <c r="ICQ151" s="700"/>
      <c r="ICR151" s="700"/>
      <c r="ICS151" s="700"/>
      <c r="ICT151" s="700"/>
      <c r="ICU151" s="700"/>
      <c r="ICV151" s="700"/>
      <c r="ICW151" s="700"/>
      <c r="ICX151" s="700"/>
      <c r="ICY151" s="700"/>
      <c r="ICZ151" s="700"/>
      <c r="IDA151" s="700"/>
      <c r="IDB151" s="700"/>
      <c r="IDC151" s="700"/>
      <c r="IDD151" s="700"/>
      <c r="IDE151" s="700"/>
      <c r="IDF151" s="700"/>
      <c r="IDG151" s="700"/>
      <c r="IDH151" s="700"/>
      <c r="IDI151" s="700"/>
      <c r="IDJ151" s="700"/>
      <c r="IDK151" s="700"/>
      <c r="IDL151" s="700"/>
      <c r="IDM151" s="700"/>
      <c r="IDN151" s="700"/>
      <c r="IDO151" s="700"/>
      <c r="IDP151" s="700"/>
      <c r="IDQ151" s="700"/>
      <c r="IDR151" s="700"/>
      <c r="IDS151" s="700"/>
      <c r="IDT151" s="700"/>
      <c r="IDU151" s="700"/>
      <c r="IDV151" s="700"/>
      <c r="IDW151" s="700"/>
      <c r="IDX151" s="700"/>
      <c r="IDY151" s="700"/>
      <c r="IDZ151" s="700"/>
      <c r="IEA151" s="700"/>
      <c r="IEB151" s="700"/>
      <c r="IEC151" s="700"/>
      <c r="IED151" s="700"/>
      <c r="IEE151" s="700"/>
      <c r="IEF151" s="700"/>
      <c r="IEG151" s="700"/>
      <c r="IEH151" s="700"/>
      <c r="IEI151" s="700"/>
      <c r="IEJ151" s="700"/>
      <c r="IEK151" s="700"/>
      <c r="IEL151" s="700"/>
      <c r="IEM151" s="700"/>
      <c r="IEN151" s="700"/>
      <c r="IEO151" s="700"/>
      <c r="IEP151" s="700"/>
      <c r="IEQ151" s="700"/>
      <c r="IER151" s="700"/>
      <c r="IES151" s="700"/>
      <c r="IET151" s="700"/>
      <c r="IEU151" s="700"/>
      <c r="IEV151" s="700"/>
      <c r="IEW151" s="700"/>
      <c r="IEX151" s="700"/>
      <c r="IEY151" s="700"/>
      <c r="IEZ151" s="700"/>
      <c r="IFA151" s="700"/>
      <c r="IFB151" s="700"/>
      <c r="IFC151" s="700"/>
      <c r="IFD151" s="700"/>
      <c r="IFE151" s="700"/>
      <c r="IFF151" s="700"/>
      <c r="IFG151" s="700"/>
      <c r="IFH151" s="700"/>
      <c r="IFI151" s="700"/>
      <c r="IFJ151" s="700"/>
      <c r="IFK151" s="700"/>
      <c r="IFL151" s="700"/>
      <c r="IFM151" s="700"/>
      <c r="IFN151" s="700"/>
      <c r="IFO151" s="700"/>
      <c r="IFP151" s="700"/>
      <c r="IFQ151" s="700"/>
      <c r="IFR151" s="700"/>
      <c r="IFS151" s="700"/>
      <c r="IFT151" s="700"/>
      <c r="IFU151" s="700"/>
      <c r="IFV151" s="700"/>
      <c r="IFW151" s="700"/>
      <c r="IFX151" s="700"/>
      <c r="IFY151" s="700"/>
      <c r="IFZ151" s="700"/>
      <c r="IGA151" s="700"/>
      <c r="IGB151" s="700"/>
      <c r="IGC151" s="700"/>
      <c r="IGD151" s="700"/>
      <c r="IGE151" s="700"/>
      <c r="IGF151" s="700"/>
      <c r="IGG151" s="700"/>
      <c r="IGH151" s="700"/>
      <c r="IGI151" s="700"/>
      <c r="IGJ151" s="700"/>
      <c r="IGK151" s="700"/>
      <c r="IGL151" s="700"/>
      <c r="IGM151" s="700"/>
      <c r="IGN151" s="700"/>
      <c r="IGO151" s="700"/>
      <c r="IGP151" s="700"/>
      <c r="IGQ151" s="700"/>
      <c r="IGR151" s="700"/>
      <c r="IGS151" s="700"/>
      <c r="IGT151" s="700"/>
      <c r="IGU151" s="700"/>
      <c r="IGV151" s="700"/>
      <c r="IGW151" s="700"/>
      <c r="IGX151" s="700"/>
      <c r="IGY151" s="700"/>
      <c r="IGZ151" s="700"/>
      <c r="IHA151" s="700"/>
      <c r="IHB151" s="700"/>
      <c r="IHC151" s="700"/>
      <c r="IHD151" s="700"/>
      <c r="IHE151" s="700"/>
      <c r="IHF151" s="700"/>
      <c r="IHG151" s="700"/>
      <c r="IHH151" s="700"/>
      <c r="IHI151" s="700"/>
      <c r="IHJ151" s="700"/>
      <c r="IHK151" s="700"/>
      <c r="IHL151" s="700"/>
      <c r="IHM151" s="700"/>
      <c r="IHN151" s="700"/>
      <c r="IHO151" s="700"/>
      <c r="IHP151" s="700"/>
      <c r="IHQ151" s="700"/>
      <c r="IHR151" s="700"/>
      <c r="IHS151" s="700"/>
      <c r="IHT151" s="700"/>
      <c r="IHU151" s="700"/>
      <c r="IHV151" s="700"/>
      <c r="IHW151" s="700"/>
      <c r="IHX151" s="700"/>
      <c r="IHY151" s="700"/>
      <c r="IHZ151" s="700"/>
      <c r="IIA151" s="700"/>
      <c r="IIB151" s="700"/>
      <c r="IIC151" s="700"/>
      <c r="IID151" s="700"/>
      <c r="IIE151" s="700"/>
      <c r="IIF151" s="700"/>
      <c r="IIG151" s="700"/>
      <c r="IIH151" s="700"/>
      <c r="III151" s="700"/>
      <c r="IIJ151" s="700"/>
      <c r="IIK151" s="700"/>
      <c r="IIL151" s="700"/>
      <c r="IIM151" s="700"/>
      <c r="IIN151" s="700"/>
      <c r="IIO151" s="700"/>
      <c r="IIP151" s="700"/>
      <c r="IIQ151" s="700"/>
      <c r="IIR151" s="700"/>
      <c r="IIS151" s="700"/>
      <c r="IIT151" s="700"/>
      <c r="IIU151" s="700"/>
      <c r="IIV151" s="700"/>
      <c r="IIW151" s="700"/>
      <c r="IIX151" s="700"/>
      <c r="IIY151" s="700"/>
      <c r="IIZ151" s="700"/>
      <c r="IJA151" s="700"/>
      <c r="IJB151" s="700"/>
      <c r="IJC151" s="700"/>
      <c r="IJD151" s="700"/>
      <c r="IJE151" s="700"/>
      <c r="IJF151" s="700"/>
      <c r="IJG151" s="700"/>
      <c r="IJH151" s="700"/>
      <c r="IJI151" s="700"/>
      <c r="IJJ151" s="700"/>
      <c r="IJK151" s="700"/>
      <c r="IJL151" s="700"/>
      <c r="IJM151" s="700"/>
      <c r="IJN151" s="700"/>
      <c r="IJO151" s="700"/>
      <c r="IJP151" s="700"/>
      <c r="IJQ151" s="700"/>
      <c r="IJR151" s="700"/>
      <c r="IJS151" s="700"/>
      <c r="IJT151" s="700"/>
      <c r="IJU151" s="700"/>
      <c r="IJV151" s="700"/>
      <c r="IJW151" s="700"/>
      <c r="IJX151" s="700"/>
      <c r="IJY151" s="700"/>
      <c r="IJZ151" s="700"/>
      <c r="IKA151" s="700"/>
      <c r="IKB151" s="700"/>
      <c r="IKC151" s="700"/>
      <c r="IKD151" s="700"/>
      <c r="IKE151" s="700"/>
      <c r="IKF151" s="700"/>
      <c r="IKG151" s="700"/>
      <c r="IKH151" s="700"/>
      <c r="IKI151" s="700"/>
      <c r="IKJ151" s="700"/>
      <c r="IKK151" s="700"/>
      <c r="IKL151" s="700"/>
      <c r="IKM151" s="700"/>
      <c r="IKN151" s="700"/>
      <c r="IKO151" s="700"/>
      <c r="IKP151" s="700"/>
      <c r="IKQ151" s="700"/>
      <c r="IKR151" s="700"/>
      <c r="IKS151" s="700"/>
      <c r="IKT151" s="700"/>
      <c r="IKU151" s="700"/>
      <c r="IKV151" s="700"/>
      <c r="IKW151" s="700"/>
      <c r="IKX151" s="700"/>
      <c r="IKY151" s="700"/>
      <c r="IKZ151" s="700"/>
      <c r="ILA151" s="700"/>
      <c r="ILB151" s="700"/>
      <c r="ILC151" s="700"/>
      <c r="ILD151" s="700"/>
      <c r="ILE151" s="700"/>
      <c r="ILF151" s="700"/>
      <c r="ILG151" s="700"/>
      <c r="ILH151" s="700"/>
      <c r="ILI151" s="700"/>
      <c r="ILJ151" s="700"/>
      <c r="ILK151" s="700"/>
      <c r="ILL151" s="700"/>
      <c r="ILM151" s="700"/>
      <c r="ILN151" s="700"/>
      <c r="ILO151" s="700"/>
      <c r="ILP151" s="700"/>
      <c r="ILQ151" s="700"/>
      <c r="ILR151" s="700"/>
      <c r="ILS151" s="700"/>
      <c r="ILT151" s="700"/>
      <c r="ILU151" s="700"/>
      <c r="ILV151" s="700"/>
      <c r="ILW151" s="700"/>
      <c r="ILX151" s="700"/>
      <c r="ILY151" s="700"/>
      <c r="ILZ151" s="700"/>
      <c r="IMA151" s="700"/>
      <c r="IMB151" s="700"/>
      <c r="IMC151" s="700"/>
      <c r="IMD151" s="700"/>
      <c r="IME151" s="700"/>
      <c r="IMF151" s="700"/>
      <c r="IMG151" s="700"/>
      <c r="IMH151" s="700"/>
      <c r="IMI151" s="700"/>
      <c r="IMJ151" s="700"/>
      <c r="IMK151" s="700"/>
      <c r="IML151" s="700"/>
      <c r="IMM151" s="700"/>
      <c r="IMN151" s="700"/>
      <c r="IMO151" s="700"/>
      <c r="IMP151" s="700"/>
      <c r="IMQ151" s="700"/>
      <c r="IMR151" s="700"/>
      <c r="IMS151" s="700"/>
      <c r="IMT151" s="700"/>
      <c r="IMU151" s="700"/>
      <c r="IMV151" s="700"/>
      <c r="IMW151" s="700"/>
      <c r="IMX151" s="700"/>
      <c r="IMY151" s="700"/>
      <c r="IMZ151" s="700"/>
      <c r="INA151" s="700"/>
      <c r="INB151" s="700"/>
      <c r="INC151" s="700"/>
      <c r="IND151" s="700"/>
      <c r="INE151" s="700"/>
      <c r="INF151" s="700"/>
      <c r="ING151" s="700"/>
      <c r="INH151" s="700"/>
      <c r="INI151" s="700"/>
      <c r="INJ151" s="700"/>
      <c r="INK151" s="700"/>
      <c r="INL151" s="700"/>
      <c r="INM151" s="700"/>
      <c r="INN151" s="700"/>
      <c r="INO151" s="700"/>
      <c r="INP151" s="700"/>
      <c r="INQ151" s="700"/>
      <c r="INR151" s="700"/>
      <c r="INS151" s="700"/>
      <c r="INT151" s="700"/>
      <c r="INU151" s="700"/>
      <c r="INV151" s="700"/>
      <c r="INW151" s="700"/>
      <c r="INX151" s="700"/>
      <c r="INY151" s="700"/>
      <c r="INZ151" s="700"/>
      <c r="IOA151" s="700"/>
      <c r="IOB151" s="700"/>
      <c r="IOC151" s="700"/>
      <c r="IOD151" s="700"/>
      <c r="IOE151" s="700"/>
      <c r="IOF151" s="700"/>
      <c r="IOG151" s="700"/>
      <c r="IOH151" s="700"/>
      <c r="IOI151" s="700"/>
      <c r="IOJ151" s="700"/>
      <c r="IOK151" s="700"/>
      <c r="IOL151" s="700"/>
      <c r="IOM151" s="700"/>
      <c r="ION151" s="700"/>
      <c r="IOO151" s="700"/>
      <c r="IOP151" s="700"/>
      <c r="IOQ151" s="700"/>
      <c r="IOR151" s="700"/>
      <c r="IOS151" s="700"/>
      <c r="IOT151" s="700"/>
      <c r="IOU151" s="700"/>
      <c r="IOV151" s="700"/>
      <c r="IOW151" s="700"/>
      <c r="IOX151" s="700"/>
      <c r="IOY151" s="700"/>
      <c r="IOZ151" s="700"/>
      <c r="IPA151" s="700"/>
      <c r="IPB151" s="700"/>
      <c r="IPC151" s="700"/>
      <c r="IPD151" s="700"/>
      <c r="IPE151" s="700"/>
      <c r="IPF151" s="700"/>
      <c r="IPG151" s="700"/>
      <c r="IPH151" s="700"/>
      <c r="IPI151" s="700"/>
      <c r="IPJ151" s="700"/>
      <c r="IPK151" s="700"/>
      <c r="IPL151" s="700"/>
      <c r="IPM151" s="700"/>
      <c r="IPN151" s="700"/>
      <c r="IPO151" s="700"/>
      <c r="IPP151" s="700"/>
      <c r="IPQ151" s="700"/>
      <c r="IPR151" s="700"/>
      <c r="IPS151" s="700"/>
      <c r="IPT151" s="700"/>
      <c r="IPU151" s="700"/>
      <c r="IPV151" s="700"/>
      <c r="IPW151" s="700"/>
      <c r="IPX151" s="700"/>
      <c r="IPY151" s="700"/>
      <c r="IPZ151" s="700"/>
      <c r="IQA151" s="700"/>
      <c r="IQB151" s="700"/>
      <c r="IQC151" s="700"/>
      <c r="IQD151" s="700"/>
      <c r="IQE151" s="700"/>
      <c r="IQF151" s="700"/>
      <c r="IQG151" s="700"/>
      <c r="IQH151" s="700"/>
      <c r="IQI151" s="700"/>
      <c r="IQJ151" s="700"/>
      <c r="IQK151" s="700"/>
      <c r="IQL151" s="700"/>
      <c r="IQM151" s="700"/>
      <c r="IQN151" s="700"/>
      <c r="IQO151" s="700"/>
      <c r="IQP151" s="700"/>
      <c r="IQQ151" s="700"/>
      <c r="IQR151" s="700"/>
      <c r="IQS151" s="700"/>
      <c r="IQT151" s="700"/>
      <c r="IQU151" s="700"/>
      <c r="IQV151" s="700"/>
      <c r="IQW151" s="700"/>
      <c r="IQX151" s="700"/>
      <c r="IQY151" s="700"/>
      <c r="IQZ151" s="700"/>
      <c r="IRA151" s="700"/>
      <c r="IRB151" s="700"/>
      <c r="IRC151" s="700"/>
      <c r="IRD151" s="700"/>
      <c r="IRE151" s="700"/>
      <c r="IRF151" s="700"/>
      <c r="IRG151" s="700"/>
      <c r="IRH151" s="700"/>
      <c r="IRI151" s="700"/>
      <c r="IRJ151" s="700"/>
      <c r="IRK151" s="700"/>
      <c r="IRL151" s="700"/>
      <c r="IRM151" s="700"/>
      <c r="IRN151" s="700"/>
      <c r="IRO151" s="700"/>
      <c r="IRP151" s="700"/>
      <c r="IRQ151" s="700"/>
      <c r="IRR151" s="700"/>
      <c r="IRS151" s="700"/>
      <c r="IRT151" s="700"/>
      <c r="IRU151" s="700"/>
      <c r="IRV151" s="700"/>
      <c r="IRW151" s="700"/>
      <c r="IRX151" s="700"/>
      <c r="IRY151" s="700"/>
      <c r="IRZ151" s="700"/>
      <c r="ISA151" s="700"/>
      <c r="ISB151" s="700"/>
      <c r="ISC151" s="700"/>
      <c r="ISD151" s="700"/>
      <c r="ISE151" s="700"/>
      <c r="ISF151" s="700"/>
      <c r="ISG151" s="700"/>
      <c r="ISH151" s="700"/>
      <c r="ISI151" s="700"/>
      <c r="ISJ151" s="700"/>
      <c r="ISK151" s="700"/>
      <c r="ISL151" s="700"/>
      <c r="ISM151" s="700"/>
      <c r="ISN151" s="700"/>
      <c r="ISO151" s="700"/>
      <c r="ISP151" s="700"/>
      <c r="ISQ151" s="700"/>
      <c r="ISR151" s="700"/>
      <c r="ISS151" s="700"/>
      <c r="IST151" s="700"/>
      <c r="ISU151" s="700"/>
      <c r="ISV151" s="700"/>
      <c r="ISW151" s="700"/>
      <c r="ISX151" s="700"/>
      <c r="ISY151" s="700"/>
      <c r="ISZ151" s="700"/>
      <c r="ITA151" s="700"/>
      <c r="ITB151" s="700"/>
      <c r="ITC151" s="700"/>
      <c r="ITD151" s="700"/>
      <c r="ITE151" s="700"/>
      <c r="ITF151" s="700"/>
      <c r="ITG151" s="700"/>
      <c r="ITH151" s="700"/>
      <c r="ITI151" s="700"/>
      <c r="ITJ151" s="700"/>
      <c r="ITK151" s="700"/>
      <c r="ITL151" s="700"/>
      <c r="ITM151" s="700"/>
      <c r="ITN151" s="700"/>
      <c r="ITO151" s="700"/>
      <c r="ITP151" s="700"/>
      <c r="ITQ151" s="700"/>
      <c r="ITR151" s="700"/>
      <c r="ITS151" s="700"/>
      <c r="ITT151" s="700"/>
      <c r="ITU151" s="700"/>
      <c r="ITV151" s="700"/>
      <c r="ITW151" s="700"/>
      <c r="ITX151" s="700"/>
      <c r="ITY151" s="700"/>
      <c r="ITZ151" s="700"/>
      <c r="IUA151" s="700"/>
      <c r="IUB151" s="700"/>
      <c r="IUC151" s="700"/>
      <c r="IUD151" s="700"/>
      <c r="IUE151" s="700"/>
      <c r="IUF151" s="700"/>
      <c r="IUG151" s="700"/>
      <c r="IUH151" s="700"/>
      <c r="IUI151" s="700"/>
      <c r="IUJ151" s="700"/>
      <c r="IUK151" s="700"/>
      <c r="IUL151" s="700"/>
      <c r="IUM151" s="700"/>
      <c r="IUN151" s="700"/>
      <c r="IUO151" s="700"/>
      <c r="IUP151" s="700"/>
      <c r="IUQ151" s="700"/>
      <c r="IUR151" s="700"/>
      <c r="IUS151" s="700"/>
      <c r="IUT151" s="700"/>
      <c r="IUU151" s="700"/>
      <c r="IUV151" s="700"/>
      <c r="IUW151" s="700"/>
      <c r="IUX151" s="700"/>
      <c r="IUY151" s="700"/>
      <c r="IUZ151" s="700"/>
      <c r="IVA151" s="700"/>
      <c r="IVB151" s="700"/>
      <c r="IVC151" s="700"/>
      <c r="IVD151" s="700"/>
      <c r="IVE151" s="700"/>
      <c r="IVF151" s="700"/>
      <c r="IVG151" s="700"/>
      <c r="IVH151" s="700"/>
      <c r="IVI151" s="700"/>
      <c r="IVJ151" s="700"/>
      <c r="IVK151" s="700"/>
      <c r="IVL151" s="700"/>
      <c r="IVM151" s="700"/>
      <c r="IVN151" s="700"/>
      <c r="IVO151" s="700"/>
      <c r="IVP151" s="700"/>
      <c r="IVQ151" s="700"/>
      <c r="IVR151" s="700"/>
      <c r="IVS151" s="700"/>
      <c r="IVT151" s="700"/>
      <c r="IVU151" s="700"/>
      <c r="IVV151" s="700"/>
      <c r="IVW151" s="700"/>
      <c r="IVX151" s="700"/>
      <c r="IVY151" s="700"/>
      <c r="IVZ151" s="700"/>
      <c r="IWA151" s="700"/>
      <c r="IWB151" s="700"/>
      <c r="IWC151" s="700"/>
      <c r="IWD151" s="700"/>
      <c r="IWE151" s="700"/>
      <c r="IWF151" s="700"/>
      <c r="IWG151" s="700"/>
      <c r="IWH151" s="700"/>
      <c r="IWI151" s="700"/>
      <c r="IWJ151" s="700"/>
      <c r="IWK151" s="700"/>
      <c r="IWL151" s="700"/>
      <c r="IWM151" s="700"/>
      <c r="IWN151" s="700"/>
      <c r="IWO151" s="700"/>
      <c r="IWP151" s="700"/>
      <c r="IWQ151" s="700"/>
      <c r="IWR151" s="700"/>
      <c r="IWS151" s="700"/>
      <c r="IWT151" s="700"/>
      <c r="IWU151" s="700"/>
      <c r="IWV151" s="700"/>
      <c r="IWW151" s="700"/>
      <c r="IWX151" s="700"/>
      <c r="IWY151" s="700"/>
      <c r="IWZ151" s="700"/>
      <c r="IXA151" s="700"/>
      <c r="IXB151" s="700"/>
      <c r="IXC151" s="700"/>
      <c r="IXD151" s="700"/>
      <c r="IXE151" s="700"/>
      <c r="IXF151" s="700"/>
      <c r="IXG151" s="700"/>
      <c r="IXH151" s="700"/>
      <c r="IXI151" s="700"/>
      <c r="IXJ151" s="700"/>
      <c r="IXK151" s="700"/>
      <c r="IXL151" s="700"/>
      <c r="IXM151" s="700"/>
      <c r="IXN151" s="700"/>
      <c r="IXO151" s="700"/>
      <c r="IXP151" s="700"/>
      <c r="IXQ151" s="700"/>
      <c r="IXR151" s="700"/>
      <c r="IXS151" s="700"/>
      <c r="IXT151" s="700"/>
      <c r="IXU151" s="700"/>
      <c r="IXV151" s="700"/>
      <c r="IXW151" s="700"/>
      <c r="IXX151" s="700"/>
      <c r="IXY151" s="700"/>
      <c r="IXZ151" s="700"/>
      <c r="IYA151" s="700"/>
      <c r="IYB151" s="700"/>
      <c r="IYC151" s="700"/>
      <c r="IYD151" s="700"/>
      <c r="IYE151" s="700"/>
      <c r="IYF151" s="700"/>
      <c r="IYG151" s="700"/>
      <c r="IYH151" s="700"/>
      <c r="IYI151" s="700"/>
      <c r="IYJ151" s="700"/>
      <c r="IYK151" s="700"/>
      <c r="IYL151" s="700"/>
      <c r="IYM151" s="700"/>
      <c r="IYN151" s="700"/>
      <c r="IYO151" s="700"/>
      <c r="IYP151" s="700"/>
      <c r="IYQ151" s="700"/>
      <c r="IYR151" s="700"/>
      <c r="IYS151" s="700"/>
      <c r="IYT151" s="700"/>
      <c r="IYU151" s="700"/>
      <c r="IYV151" s="700"/>
      <c r="IYW151" s="700"/>
      <c r="IYX151" s="700"/>
      <c r="IYY151" s="700"/>
      <c r="IYZ151" s="700"/>
      <c r="IZA151" s="700"/>
      <c r="IZB151" s="700"/>
      <c r="IZC151" s="700"/>
      <c r="IZD151" s="700"/>
      <c r="IZE151" s="700"/>
      <c r="IZF151" s="700"/>
      <c r="IZG151" s="700"/>
      <c r="IZH151" s="700"/>
      <c r="IZI151" s="700"/>
      <c r="IZJ151" s="700"/>
      <c r="IZK151" s="700"/>
      <c r="IZL151" s="700"/>
      <c r="IZM151" s="700"/>
      <c r="IZN151" s="700"/>
      <c r="IZO151" s="700"/>
      <c r="IZP151" s="700"/>
      <c r="IZQ151" s="700"/>
      <c r="IZR151" s="700"/>
      <c r="IZS151" s="700"/>
      <c r="IZT151" s="700"/>
      <c r="IZU151" s="700"/>
      <c r="IZV151" s="700"/>
      <c r="IZW151" s="700"/>
      <c r="IZX151" s="700"/>
      <c r="IZY151" s="700"/>
      <c r="IZZ151" s="700"/>
      <c r="JAA151" s="700"/>
      <c r="JAB151" s="700"/>
      <c r="JAC151" s="700"/>
      <c r="JAD151" s="700"/>
      <c r="JAE151" s="700"/>
      <c r="JAF151" s="700"/>
      <c r="JAG151" s="700"/>
      <c r="JAH151" s="700"/>
      <c r="JAI151" s="700"/>
      <c r="JAJ151" s="700"/>
      <c r="JAK151" s="700"/>
      <c r="JAL151" s="700"/>
      <c r="JAM151" s="700"/>
      <c r="JAN151" s="700"/>
      <c r="JAO151" s="700"/>
      <c r="JAP151" s="700"/>
      <c r="JAQ151" s="700"/>
      <c r="JAR151" s="700"/>
      <c r="JAS151" s="700"/>
      <c r="JAT151" s="700"/>
      <c r="JAU151" s="700"/>
      <c r="JAV151" s="700"/>
      <c r="JAW151" s="700"/>
      <c r="JAX151" s="700"/>
      <c r="JAY151" s="700"/>
      <c r="JAZ151" s="700"/>
      <c r="JBA151" s="700"/>
      <c r="JBB151" s="700"/>
      <c r="JBC151" s="700"/>
      <c r="JBD151" s="700"/>
      <c r="JBE151" s="700"/>
      <c r="JBF151" s="700"/>
      <c r="JBG151" s="700"/>
      <c r="JBH151" s="700"/>
      <c r="JBI151" s="700"/>
      <c r="JBJ151" s="700"/>
      <c r="JBK151" s="700"/>
      <c r="JBL151" s="700"/>
      <c r="JBM151" s="700"/>
      <c r="JBN151" s="700"/>
      <c r="JBO151" s="700"/>
      <c r="JBP151" s="700"/>
      <c r="JBQ151" s="700"/>
      <c r="JBR151" s="700"/>
      <c r="JBS151" s="700"/>
      <c r="JBT151" s="700"/>
      <c r="JBU151" s="700"/>
      <c r="JBV151" s="700"/>
      <c r="JBW151" s="700"/>
      <c r="JBX151" s="700"/>
      <c r="JBY151" s="700"/>
      <c r="JBZ151" s="700"/>
      <c r="JCA151" s="700"/>
      <c r="JCB151" s="700"/>
      <c r="JCC151" s="700"/>
      <c r="JCD151" s="700"/>
      <c r="JCE151" s="700"/>
      <c r="JCF151" s="700"/>
      <c r="JCG151" s="700"/>
      <c r="JCH151" s="700"/>
      <c r="JCI151" s="700"/>
      <c r="JCJ151" s="700"/>
      <c r="JCK151" s="700"/>
      <c r="JCL151" s="700"/>
      <c r="JCM151" s="700"/>
      <c r="JCN151" s="700"/>
      <c r="JCO151" s="700"/>
      <c r="JCP151" s="700"/>
      <c r="JCQ151" s="700"/>
      <c r="JCR151" s="700"/>
      <c r="JCS151" s="700"/>
      <c r="JCT151" s="700"/>
      <c r="JCU151" s="700"/>
      <c r="JCV151" s="700"/>
      <c r="JCW151" s="700"/>
      <c r="JCX151" s="700"/>
      <c r="JCY151" s="700"/>
      <c r="JCZ151" s="700"/>
      <c r="JDA151" s="700"/>
      <c r="JDB151" s="700"/>
      <c r="JDC151" s="700"/>
      <c r="JDD151" s="700"/>
      <c r="JDE151" s="700"/>
      <c r="JDF151" s="700"/>
      <c r="JDG151" s="700"/>
      <c r="JDH151" s="700"/>
      <c r="JDI151" s="700"/>
      <c r="JDJ151" s="700"/>
      <c r="JDK151" s="700"/>
      <c r="JDL151" s="700"/>
      <c r="JDM151" s="700"/>
      <c r="JDN151" s="700"/>
      <c r="JDO151" s="700"/>
      <c r="JDP151" s="700"/>
      <c r="JDQ151" s="700"/>
      <c r="JDR151" s="700"/>
      <c r="JDS151" s="700"/>
      <c r="JDT151" s="700"/>
      <c r="JDU151" s="700"/>
      <c r="JDV151" s="700"/>
      <c r="JDW151" s="700"/>
      <c r="JDX151" s="700"/>
      <c r="JDY151" s="700"/>
      <c r="JDZ151" s="700"/>
      <c r="JEA151" s="700"/>
      <c r="JEB151" s="700"/>
      <c r="JEC151" s="700"/>
      <c r="JED151" s="700"/>
      <c r="JEE151" s="700"/>
      <c r="JEF151" s="700"/>
      <c r="JEG151" s="700"/>
      <c r="JEH151" s="700"/>
      <c r="JEI151" s="700"/>
      <c r="JEJ151" s="700"/>
      <c r="JEK151" s="700"/>
      <c r="JEL151" s="700"/>
      <c r="JEM151" s="700"/>
      <c r="JEN151" s="700"/>
      <c r="JEO151" s="700"/>
      <c r="JEP151" s="700"/>
      <c r="JEQ151" s="700"/>
      <c r="JER151" s="700"/>
      <c r="JES151" s="700"/>
      <c r="JET151" s="700"/>
      <c r="JEU151" s="700"/>
      <c r="JEV151" s="700"/>
      <c r="JEW151" s="700"/>
      <c r="JEX151" s="700"/>
      <c r="JEY151" s="700"/>
      <c r="JEZ151" s="700"/>
      <c r="JFA151" s="700"/>
      <c r="JFB151" s="700"/>
      <c r="JFC151" s="700"/>
      <c r="JFD151" s="700"/>
      <c r="JFE151" s="700"/>
      <c r="JFF151" s="700"/>
      <c r="JFG151" s="700"/>
      <c r="JFH151" s="700"/>
      <c r="JFI151" s="700"/>
      <c r="JFJ151" s="700"/>
      <c r="JFK151" s="700"/>
      <c r="JFL151" s="700"/>
      <c r="JFM151" s="700"/>
      <c r="JFN151" s="700"/>
      <c r="JFO151" s="700"/>
      <c r="JFP151" s="700"/>
      <c r="JFQ151" s="700"/>
      <c r="JFR151" s="700"/>
      <c r="JFS151" s="700"/>
      <c r="JFT151" s="700"/>
      <c r="JFU151" s="700"/>
      <c r="JFV151" s="700"/>
      <c r="JFW151" s="700"/>
      <c r="JFX151" s="700"/>
      <c r="JFY151" s="700"/>
      <c r="JFZ151" s="700"/>
      <c r="JGA151" s="700"/>
      <c r="JGB151" s="700"/>
      <c r="JGC151" s="700"/>
      <c r="JGD151" s="700"/>
      <c r="JGE151" s="700"/>
      <c r="JGF151" s="700"/>
      <c r="JGG151" s="700"/>
      <c r="JGH151" s="700"/>
      <c r="JGI151" s="700"/>
      <c r="JGJ151" s="700"/>
      <c r="JGK151" s="700"/>
      <c r="JGL151" s="700"/>
      <c r="JGM151" s="700"/>
      <c r="JGN151" s="700"/>
      <c r="JGO151" s="700"/>
      <c r="JGP151" s="700"/>
      <c r="JGQ151" s="700"/>
      <c r="JGR151" s="700"/>
      <c r="JGS151" s="700"/>
      <c r="JGT151" s="700"/>
      <c r="JGU151" s="700"/>
      <c r="JGV151" s="700"/>
      <c r="JGW151" s="700"/>
      <c r="JGX151" s="700"/>
      <c r="JGY151" s="700"/>
      <c r="JGZ151" s="700"/>
      <c r="JHA151" s="700"/>
      <c r="JHB151" s="700"/>
      <c r="JHC151" s="700"/>
      <c r="JHD151" s="700"/>
      <c r="JHE151" s="700"/>
      <c r="JHF151" s="700"/>
      <c r="JHG151" s="700"/>
      <c r="JHH151" s="700"/>
      <c r="JHI151" s="700"/>
      <c r="JHJ151" s="700"/>
      <c r="JHK151" s="700"/>
      <c r="JHL151" s="700"/>
      <c r="JHM151" s="700"/>
      <c r="JHN151" s="700"/>
      <c r="JHO151" s="700"/>
      <c r="JHP151" s="700"/>
      <c r="JHQ151" s="700"/>
      <c r="JHR151" s="700"/>
      <c r="JHS151" s="700"/>
      <c r="JHT151" s="700"/>
      <c r="JHU151" s="700"/>
      <c r="JHV151" s="700"/>
      <c r="JHW151" s="700"/>
      <c r="JHX151" s="700"/>
      <c r="JHY151" s="700"/>
      <c r="JHZ151" s="700"/>
      <c r="JIA151" s="700"/>
      <c r="JIB151" s="700"/>
      <c r="JIC151" s="700"/>
      <c r="JID151" s="700"/>
      <c r="JIE151" s="700"/>
      <c r="JIF151" s="700"/>
      <c r="JIG151" s="700"/>
      <c r="JIH151" s="700"/>
      <c r="JII151" s="700"/>
      <c r="JIJ151" s="700"/>
      <c r="JIK151" s="700"/>
      <c r="JIL151" s="700"/>
      <c r="JIM151" s="700"/>
      <c r="JIN151" s="700"/>
      <c r="JIO151" s="700"/>
      <c r="JIP151" s="700"/>
      <c r="JIQ151" s="700"/>
      <c r="JIR151" s="700"/>
      <c r="JIS151" s="700"/>
      <c r="JIT151" s="700"/>
      <c r="JIU151" s="700"/>
      <c r="JIV151" s="700"/>
      <c r="JIW151" s="700"/>
      <c r="JIX151" s="700"/>
      <c r="JIY151" s="700"/>
      <c r="JIZ151" s="700"/>
      <c r="JJA151" s="700"/>
      <c r="JJB151" s="700"/>
      <c r="JJC151" s="700"/>
      <c r="JJD151" s="700"/>
      <c r="JJE151" s="700"/>
      <c r="JJF151" s="700"/>
      <c r="JJG151" s="700"/>
      <c r="JJH151" s="700"/>
      <c r="JJI151" s="700"/>
      <c r="JJJ151" s="700"/>
      <c r="JJK151" s="700"/>
      <c r="JJL151" s="700"/>
      <c r="JJM151" s="700"/>
      <c r="JJN151" s="700"/>
      <c r="JJO151" s="700"/>
      <c r="JJP151" s="700"/>
      <c r="JJQ151" s="700"/>
      <c r="JJR151" s="700"/>
      <c r="JJS151" s="700"/>
      <c r="JJT151" s="700"/>
      <c r="JJU151" s="700"/>
      <c r="JJV151" s="700"/>
      <c r="JJW151" s="700"/>
      <c r="JJX151" s="700"/>
      <c r="JJY151" s="700"/>
      <c r="JJZ151" s="700"/>
      <c r="JKA151" s="700"/>
      <c r="JKB151" s="700"/>
      <c r="JKC151" s="700"/>
      <c r="JKD151" s="700"/>
      <c r="JKE151" s="700"/>
      <c r="JKF151" s="700"/>
      <c r="JKG151" s="700"/>
      <c r="JKH151" s="700"/>
      <c r="JKI151" s="700"/>
      <c r="JKJ151" s="700"/>
      <c r="JKK151" s="700"/>
      <c r="JKL151" s="700"/>
      <c r="JKM151" s="700"/>
      <c r="JKN151" s="700"/>
      <c r="JKO151" s="700"/>
      <c r="JKP151" s="700"/>
      <c r="JKQ151" s="700"/>
      <c r="JKR151" s="700"/>
      <c r="JKS151" s="700"/>
      <c r="JKT151" s="700"/>
      <c r="JKU151" s="700"/>
      <c r="JKV151" s="700"/>
      <c r="JKW151" s="700"/>
      <c r="JKX151" s="700"/>
      <c r="JKY151" s="700"/>
      <c r="JKZ151" s="700"/>
      <c r="JLA151" s="700"/>
      <c r="JLB151" s="700"/>
      <c r="JLC151" s="700"/>
      <c r="JLD151" s="700"/>
      <c r="JLE151" s="700"/>
      <c r="JLF151" s="700"/>
      <c r="JLG151" s="700"/>
      <c r="JLH151" s="700"/>
      <c r="JLI151" s="700"/>
      <c r="JLJ151" s="700"/>
      <c r="JLK151" s="700"/>
      <c r="JLL151" s="700"/>
      <c r="JLM151" s="700"/>
      <c r="JLN151" s="700"/>
      <c r="JLO151" s="700"/>
      <c r="JLP151" s="700"/>
      <c r="JLQ151" s="700"/>
      <c r="JLR151" s="700"/>
      <c r="JLS151" s="700"/>
      <c r="JLT151" s="700"/>
      <c r="JLU151" s="700"/>
      <c r="JLV151" s="700"/>
      <c r="JLW151" s="700"/>
      <c r="JLX151" s="700"/>
      <c r="JLY151" s="700"/>
      <c r="JLZ151" s="700"/>
      <c r="JMA151" s="700"/>
      <c r="JMB151" s="700"/>
      <c r="JMC151" s="700"/>
      <c r="JMD151" s="700"/>
      <c r="JME151" s="700"/>
      <c r="JMF151" s="700"/>
      <c r="JMG151" s="700"/>
      <c r="JMH151" s="700"/>
      <c r="JMI151" s="700"/>
      <c r="JMJ151" s="700"/>
      <c r="JMK151" s="700"/>
      <c r="JML151" s="700"/>
      <c r="JMM151" s="700"/>
      <c r="JMN151" s="700"/>
      <c r="JMO151" s="700"/>
      <c r="JMP151" s="700"/>
      <c r="JMQ151" s="700"/>
      <c r="JMR151" s="700"/>
      <c r="JMS151" s="700"/>
      <c r="JMT151" s="700"/>
      <c r="JMU151" s="700"/>
      <c r="JMV151" s="700"/>
      <c r="JMW151" s="700"/>
      <c r="JMX151" s="700"/>
      <c r="JMY151" s="700"/>
      <c r="JMZ151" s="700"/>
      <c r="JNA151" s="700"/>
      <c r="JNB151" s="700"/>
      <c r="JNC151" s="700"/>
      <c r="JND151" s="700"/>
      <c r="JNE151" s="700"/>
      <c r="JNF151" s="700"/>
      <c r="JNG151" s="700"/>
      <c r="JNH151" s="700"/>
      <c r="JNI151" s="700"/>
      <c r="JNJ151" s="700"/>
      <c r="JNK151" s="700"/>
      <c r="JNL151" s="700"/>
      <c r="JNM151" s="700"/>
      <c r="JNN151" s="700"/>
      <c r="JNO151" s="700"/>
      <c r="JNP151" s="700"/>
      <c r="JNQ151" s="700"/>
      <c r="JNR151" s="700"/>
      <c r="JNS151" s="700"/>
      <c r="JNT151" s="700"/>
      <c r="JNU151" s="700"/>
      <c r="JNV151" s="700"/>
      <c r="JNW151" s="700"/>
      <c r="JNX151" s="700"/>
      <c r="JNY151" s="700"/>
      <c r="JNZ151" s="700"/>
      <c r="JOA151" s="700"/>
      <c r="JOB151" s="700"/>
      <c r="JOC151" s="700"/>
      <c r="JOD151" s="700"/>
      <c r="JOE151" s="700"/>
      <c r="JOF151" s="700"/>
      <c r="JOG151" s="700"/>
      <c r="JOH151" s="700"/>
      <c r="JOI151" s="700"/>
      <c r="JOJ151" s="700"/>
      <c r="JOK151" s="700"/>
      <c r="JOL151" s="700"/>
      <c r="JOM151" s="700"/>
      <c r="JON151" s="700"/>
      <c r="JOO151" s="700"/>
      <c r="JOP151" s="700"/>
      <c r="JOQ151" s="700"/>
      <c r="JOR151" s="700"/>
      <c r="JOS151" s="700"/>
      <c r="JOT151" s="700"/>
      <c r="JOU151" s="700"/>
      <c r="JOV151" s="700"/>
      <c r="JOW151" s="700"/>
      <c r="JOX151" s="700"/>
      <c r="JOY151" s="700"/>
      <c r="JOZ151" s="700"/>
      <c r="JPA151" s="700"/>
      <c r="JPB151" s="700"/>
      <c r="JPC151" s="700"/>
      <c r="JPD151" s="700"/>
      <c r="JPE151" s="700"/>
      <c r="JPF151" s="700"/>
      <c r="JPG151" s="700"/>
      <c r="JPH151" s="700"/>
      <c r="JPI151" s="700"/>
      <c r="JPJ151" s="700"/>
      <c r="JPK151" s="700"/>
      <c r="JPL151" s="700"/>
      <c r="JPM151" s="700"/>
      <c r="JPN151" s="700"/>
      <c r="JPO151" s="700"/>
      <c r="JPP151" s="700"/>
      <c r="JPQ151" s="700"/>
      <c r="JPR151" s="700"/>
      <c r="JPS151" s="700"/>
      <c r="JPT151" s="700"/>
      <c r="JPU151" s="700"/>
      <c r="JPV151" s="700"/>
      <c r="JPW151" s="700"/>
      <c r="JPX151" s="700"/>
      <c r="JPY151" s="700"/>
      <c r="JPZ151" s="700"/>
      <c r="JQA151" s="700"/>
      <c r="JQB151" s="700"/>
      <c r="JQC151" s="700"/>
      <c r="JQD151" s="700"/>
      <c r="JQE151" s="700"/>
      <c r="JQF151" s="700"/>
      <c r="JQG151" s="700"/>
      <c r="JQH151" s="700"/>
      <c r="JQI151" s="700"/>
      <c r="JQJ151" s="700"/>
      <c r="JQK151" s="700"/>
      <c r="JQL151" s="700"/>
      <c r="JQM151" s="700"/>
      <c r="JQN151" s="700"/>
      <c r="JQO151" s="700"/>
      <c r="JQP151" s="700"/>
      <c r="JQQ151" s="700"/>
      <c r="JQR151" s="700"/>
      <c r="JQS151" s="700"/>
      <c r="JQT151" s="700"/>
      <c r="JQU151" s="700"/>
      <c r="JQV151" s="700"/>
      <c r="JQW151" s="700"/>
      <c r="JQX151" s="700"/>
      <c r="JQY151" s="700"/>
      <c r="JQZ151" s="700"/>
      <c r="JRA151" s="700"/>
      <c r="JRB151" s="700"/>
      <c r="JRC151" s="700"/>
      <c r="JRD151" s="700"/>
      <c r="JRE151" s="700"/>
      <c r="JRF151" s="700"/>
      <c r="JRG151" s="700"/>
      <c r="JRH151" s="700"/>
      <c r="JRI151" s="700"/>
      <c r="JRJ151" s="700"/>
      <c r="JRK151" s="700"/>
      <c r="JRL151" s="700"/>
      <c r="JRM151" s="700"/>
      <c r="JRN151" s="700"/>
      <c r="JRO151" s="700"/>
      <c r="JRP151" s="700"/>
      <c r="JRQ151" s="700"/>
      <c r="JRR151" s="700"/>
      <c r="JRS151" s="700"/>
      <c r="JRT151" s="700"/>
      <c r="JRU151" s="700"/>
      <c r="JRV151" s="700"/>
      <c r="JRW151" s="700"/>
      <c r="JRX151" s="700"/>
      <c r="JRY151" s="700"/>
      <c r="JRZ151" s="700"/>
      <c r="JSA151" s="700"/>
      <c r="JSB151" s="700"/>
      <c r="JSC151" s="700"/>
      <c r="JSD151" s="700"/>
      <c r="JSE151" s="700"/>
      <c r="JSF151" s="700"/>
      <c r="JSG151" s="700"/>
      <c r="JSH151" s="700"/>
      <c r="JSI151" s="700"/>
      <c r="JSJ151" s="700"/>
      <c r="JSK151" s="700"/>
      <c r="JSL151" s="700"/>
      <c r="JSM151" s="700"/>
      <c r="JSN151" s="700"/>
      <c r="JSO151" s="700"/>
      <c r="JSP151" s="700"/>
      <c r="JSQ151" s="700"/>
      <c r="JSR151" s="700"/>
      <c r="JSS151" s="700"/>
      <c r="JST151" s="700"/>
      <c r="JSU151" s="700"/>
      <c r="JSV151" s="700"/>
      <c r="JSW151" s="700"/>
      <c r="JSX151" s="700"/>
      <c r="JSY151" s="700"/>
      <c r="JSZ151" s="700"/>
      <c r="JTA151" s="700"/>
      <c r="JTB151" s="700"/>
      <c r="JTC151" s="700"/>
      <c r="JTD151" s="700"/>
      <c r="JTE151" s="700"/>
      <c r="JTF151" s="700"/>
      <c r="JTG151" s="700"/>
      <c r="JTH151" s="700"/>
      <c r="JTI151" s="700"/>
      <c r="JTJ151" s="700"/>
      <c r="JTK151" s="700"/>
      <c r="JTL151" s="700"/>
      <c r="JTM151" s="700"/>
      <c r="JTN151" s="700"/>
      <c r="JTO151" s="700"/>
      <c r="JTP151" s="700"/>
      <c r="JTQ151" s="700"/>
      <c r="JTR151" s="700"/>
      <c r="JTS151" s="700"/>
      <c r="JTT151" s="700"/>
      <c r="JTU151" s="700"/>
      <c r="JTV151" s="700"/>
      <c r="JTW151" s="700"/>
      <c r="JTX151" s="700"/>
      <c r="JTY151" s="700"/>
      <c r="JTZ151" s="700"/>
      <c r="JUA151" s="700"/>
      <c r="JUB151" s="700"/>
      <c r="JUC151" s="700"/>
      <c r="JUD151" s="700"/>
      <c r="JUE151" s="700"/>
      <c r="JUF151" s="700"/>
      <c r="JUG151" s="700"/>
      <c r="JUH151" s="700"/>
      <c r="JUI151" s="700"/>
      <c r="JUJ151" s="700"/>
      <c r="JUK151" s="700"/>
      <c r="JUL151" s="700"/>
      <c r="JUM151" s="700"/>
      <c r="JUN151" s="700"/>
      <c r="JUO151" s="700"/>
      <c r="JUP151" s="700"/>
      <c r="JUQ151" s="700"/>
      <c r="JUR151" s="700"/>
      <c r="JUS151" s="700"/>
      <c r="JUT151" s="700"/>
      <c r="JUU151" s="700"/>
      <c r="JUV151" s="700"/>
      <c r="JUW151" s="700"/>
      <c r="JUX151" s="700"/>
      <c r="JUY151" s="700"/>
      <c r="JUZ151" s="700"/>
      <c r="JVA151" s="700"/>
      <c r="JVB151" s="700"/>
      <c r="JVC151" s="700"/>
      <c r="JVD151" s="700"/>
      <c r="JVE151" s="700"/>
      <c r="JVF151" s="700"/>
      <c r="JVG151" s="700"/>
      <c r="JVH151" s="700"/>
      <c r="JVI151" s="700"/>
      <c r="JVJ151" s="700"/>
      <c r="JVK151" s="700"/>
      <c r="JVL151" s="700"/>
      <c r="JVM151" s="700"/>
      <c r="JVN151" s="700"/>
      <c r="JVO151" s="700"/>
      <c r="JVP151" s="700"/>
      <c r="JVQ151" s="700"/>
      <c r="JVR151" s="700"/>
      <c r="JVS151" s="700"/>
      <c r="JVT151" s="700"/>
      <c r="JVU151" s="700"/>
      <c r="JVV151" s="700"/>
      <c r="JVW151" s="700"/>
      <c r="JVX151" s="700"/>
      <c r="JVY151" s="700"/>
      <c r="JVZ151" s="700"/>
      <c r="JWA151" s="700"/>
      <c r="JWB151" s="700"/>
      <c r="JWC151" s="700"/>
      <c r="JWD151" s="700"/>
      <c r="JWE151" s="700"/>
      <c r="JWF151" s="700"/>
      <c r="JWG151" s="700"/>
      <c r="JWH151" s="700"/>
      <c r="JWI151" s="700"/>
      <c r="JWJ151" s="700"/>
      <c r="JWK151" s="700"/>
      <c r="JWL151" s="700"/>
      <c r="JWM151" s="700"/>
      <c r="JWN151" s="700"/>
      <c r="JWO151" s="700"/>
      <c r="JWP151" s="700"/>
      <c r="JWQ151" s="700"/>
      <c r="JWR151" s="700"/>
      <c r="JWS151" s="700"/>
      <c r="JWT151" s="700"/>
      <c r="JWU151" s="700"/>
      <c r="JWV151" s="700"/>
      <c r="JWW151" s="700"/>
      <c r="JWX151" s="700"/>
      <c r="JWY151" s="700"/>
      <c r="JWZ151" s="700"/>
      <c r="JXA151" s="700"/>
      <c r="JXB151" s="700"/>
      <c r="JXC151" s="700"/>
      <c r="JXD151" s="700"/>
      <c r="JXE151" s="700"/>
      <c r="JXF151" s="700"/>
      <c r="JXG151" s="700"/>
      <c r="JXH151" s="700"/>
      <c r="JXI151" s="700"/>
      <c r="JXJ151" s="700"/>
      <c r="JXK151" s="700"/>
      <c r="JXL151" s="700"/>
      <c r="JXM151" s="700"/>
      <c r="JXN151" s="700"/>
      <c r="JXO151" s="700"/>
      <c r="JXP151" s="700"/>
      <c r="JXQ151" s="700"/>
      <c r="JXR151" s="700"/>
      <c r="JXS151" s="700"/>
      <c r="JXT151" s="700"/>
      <c r="JXU151" s="700"/>
      <c r="JXV151" s="700"/>
      <c r="JXW151" s="700"/>
      <c r="JXX151" s="700"/>
      <c r="JXY151" s="700"/>
      <c r="JXZ151" s="700"/>
      <c r="JYA151" s="700"/>
      <c r="JYB151" s="700"/>
      <c r="JYC151" s="700"/>
      <c r="JYD151" s="700"/>
      <c r="JYE151" s="700"/>
      <c r="JYF151" s="700"/>
      <c r="JYG151" s="700"/>
      <c r="JYH151" s="700"/>
      <c r="JYI151" s="700"/>
      <c r="JYJ151" s="700"/>
      <c r="JYK151" s="700"/>
      <c r="JYL151" s="700"/>
      <c r="JYM151" s="700"/>
      <c r="JYN151" s="700"/>
      <c r="JYO151" s="700"/>
      <c r="JYP151" s="700"/>
      <c r="JYQ151" s="700"/>
      <c r="JYR151" s="700"/>
      <c r="JYS151" s="700"/>
      <c r="JYT151" s="700"/>
      <c r="JYU151" s="700"/>
      <c r="JYV151" s="700"/>
      <c r="JYW151" s="700"/>
      <c r="JYX151" s="700"/>
      <c r="JYY151" s="700"/>
      <c r="JYZ151" s="700"/>
      <c r="JZA151" s="700"/>
      <c r="JZB151" s="700"/>
      <c r="JZC151" s="700"/>
      <c r="JZD151" s="700"/>
      <c r="JZE151" s="700"/>
      <c r="JZF151" s="700"/>
      <c r="JZG151" s="700"/>
      <c r="JZH151" s="700"/>
      <c r="JZI151" s="700"/>
      <c r="JZJ151" s="700"/>
      <c r="JZK151" s="700"/>
      <c r="JZL151" s="700"/>
      <c r="JZM151" s="700"/>
      <c r="JZN151" s="700"/>
      <c r="JZO151" s="700"/>
      <c r="JZP151" s="700"/>
      <c r="JZQ151" s="700"/>
      <c r="JZR151" s="700"/>
      <c r="JZS151" s="700"/>
      <c r="JZT151" s="700"/>
      <c r="JZU151" s="700"/>
      <c r="JZV151" s="700"/>
      <c r="JZW151" s="700"/>
      <c r="JZX151" s="700"/>
      <c r="JZY151" s="700"/>
      <c r="JZZ151" s="700"/>
      <c r="KAA151" s="700"/>
      <c r="KAB151" s="700"/>
      <c r="KAC151" s="700"/>
      <c r="KAD151" s="700"/>
      <c r="KAE151" s="700"/>
      <c r="KAF151" s="700"/>
      <c r="KAG151" s="700"/>
      <c r="KAH151" s="700"/>
      <c r="KAI151" s="700"/>
      <c r="KAJ151" s="700"/>
      <c r="KAK151" s="700"/>
      <c r="KAL151" s="700"/>
      <c r="KAM151" s="700"/>
      <c r="KAN151" s="700"/>
      <c r="KAO151" s="700"/>
      <c r="KAP151" s="700"/>
      <c r="KAQ151" s="700"/>
      <c r="KAR151" s="700"/>
      <c r="KAS151" s="700"/>
      <c r="KAT151" s="700"/>
      <c r="KAU151" s="700"/>
      <c r="KAV151" s="700"/>
      <c r="KAW151" s="700"/>
      <c r="KAX151" s="700"/>
      <c r="KAY151" s="700"/>
      <c r="KAZ151" s="700"/>
      <c r="KBA151" s="700"/>
      <c r="KBB151" s="700"/>
      <c r="KBC151" s="700"/>
      <c r="KBD151" s="700"/>
      <c r="KBE151" s="700"/>
      <c r="KBF151" s="700"/>
      <c r="KBG151" s="700"/>
      <c r="KBH151" s="700"/>
      <c r="KBI151" s="700"/>
      <c r="KBJ151" s="700"/>
      <c r="KBK151" s="700"/>
      <c r="KBL151" s="700"/>
      <c r="KBM151" s="700"/>
      <c r="KBN151" s="700"/>
      <c r="KBO151" s="700"/>
      <c r="KBP151" s="700"/>
      <c r="KBQ151" s="700"/>
      <c r="KBR151" s="700"/>
      <c r="KBS151" s="700"/>
      <c r="KBT151" s="700"/>
      <c r="KBU151" s="700"/>
      <c r="KBV151" s="700"/>
      <c r="KBW151" s="700"/>
      <c r="KBX151" s="700"/>
      <c r="KBY151" s="700"/>
      <c r="KBZ151" s="700"/>
      <c r="KCA151" s="700"/>
      <c r="KCB151" s="700"/>
      <c r="KCC151" s="700"/>
      <c r="KCD151" s="700"/>
      <c r="KCE151" s="700"/>
      <c r="KCF151" s="700"/>
      <c r="KCG151" s="700"/>
      <c r="KCH151" s="700"/>
      <c r="KCI151" s="700"/>
      <c r="KCJ151" s="700"/>
      <c r="KCK151" s="700"/>
      <c r="KCL151" s="700"/>
      <c r="KCM151" s="700"/>
      <c r="KCN151" s="700"/>
      <c r="KCO151" s="700"/>
      <c r="KCP151" s="700"/>
      <c r="KCQ151" s="700"/>
      <c r="KCR151" s="700"/>
      <c r="KCS151" s="700"/>
      <c r="KCT151" s="700"/>
      <c r="KCU151" s="700"/>
      <c r="KCV151" s="700"/>
      <c r="KCW151" s="700"/>
      <c r="KCX151" s="700"/>
      <c r="KCY151" s="700"/>
      <c r="KCZ151" s="700"/>
      <c r="KDA151" s="700"/>
      <c r="KDB151" s="700"/>
      <c r="KDC151" s="700"/>
      <c r="KDD151" s="700"/>
      <c r="KDE151" s="700"/>
      <c r="KDF151" s="700"/>
      <c r="KDG151" s="700"/>
      <c r="KDH151" s="700"/>
      <c r="KDI151" s="700"/>
      <c r="KDJ151" s="700"/>
      <c r="KDK151" s="700"/>
      <c r="KDL151" s="700"/>
      <c r="KDM151" s="700"/>
      <c r="KDN151" s="700"/>
      <c r="KDO151" s="700"/>
      <c r="KDP151" s="700"/>
      <c r="KDQ151" s="700"/>
      <c r="KDR151" s="700"/>
      <c r="KDS151" s="700"/>
      <c r="KDT151" s="700"/>
      <c r="KDU151" s="700"/>
      <c r="KDV151" s="700"/>
      <c r="KDW151" s="700"/>
      <c r="KDX151" s="700"/>
      <c r="KDY151" s="700"/>
      <c r="KDZ151" s="700"/>
      <c r="KEA151" s="700"/>
      <c r="KEB151" s="700"/>
      <c r="KEC151" s="700"/>
      <c r="KED151" s="700"/>
      <c r="KEE151" s="700"/>
      <c r="KEF151" s="700"/>
      <c r="KEG151" s="700"/>
      <c r="KEH151" s="700"/>
      <c r="KEI151" s="700"/>
      <c r="KEJ151" s="700"/>
      <c r="KEK151" s="700"/>
      <c r="KEL151" s="700"/>
      <c r="KEM151" s="700"/>
      <c r="KEN151" s="700"/>
      <c r="KEO151" s="700"/>
      <c r="KEP151" s="700"/>
      <c r="KEQ151" s="700"/>
      <c r="KER151" s="700"/>
      <c r="KES151" s="700"/>
      <c r="KET151" s="700"/>
      <c r="KEU151" s="700"/>
      <c r="KEV151" s="700"/>
      <c r="KEW151" s="700"/>
      <c r="KEX151" s="700"/>
      <c r="KEY151" s="700"/>
      <c r="KEZ151" s="700"/>
      <c r="KFA151" s="700"/>
      <c r="KFB151" s="700"/>
      <c r="KFC151" s="700"/>
      <c r="KFD151" s="700"/>
      <c r="KFE151" s="700"/>
      <c r="KFF151" s="700"/>
      <c r="KFG151" s="700"/>
      <c r="KFH151" s="700"/>
      <c r="KFI151" s="700"/>
      <c r="KFJ151" s="700"/>
      <c r="KFK151" s="700"/>
      <c r="KFL151" s="700"/>
      <c r="KFM151" s="700"/>
      <c r="KFN151" s="700"/>
      <c r="KFO151" s="700"/>
      <c r="KFP151" s="700"/>
      <c r="KFQ151" s="700"/>
      <c r="KFR151" s="700"/>
      <c r="KFS151" s="700"/>
      <c r="KFT151" s="700"/>
      <c r="KFU151" s="700"/>
      <c r="KFV151" s="700"/>
      <c r="KFW151" s="700"/>
      <c r="KFX151" s="700"/>
      <c r="KFY151" s="700"/>
      <c r="KFZ151" s="700"/>
      <c r="KGA151" s="700"/>
      <c r="KGB151" s="700"/>
      <c r="KGC151" s="700"/>
      <c r="KGD151" s="700"/>
      <c r="KGE151" s="700"/>
      <c r="KGF151" s="700"/>
      <c r="KGG151" s="700"/>
      <c r="KGH151" s="700"/>
      <c r="KGI151" s="700"/>
      <c r="KGJ151" s="700"/>
      <c r="KGK151" s="700"/>
      <c r="KGL151" s="700"/>
      <c r="KGM151" s="700"/>
      <c r="KGN151" s="700"/>
      <c r="KGO151" s="700"/>
      <c r="KGP151" s="700"/>
      <c r="KGQ151" s="700"/>
      <c r="KGR151" s="700"/>
      <c r="KGS151" s="700"/>
      <c r="KGT151" s="700"/>
      <c r="KGU151" s="700"/>
      <c r="KGV151" s="700"/>
      <c r="KGW151" s="700"/>
      <c r="KGX151" s="700"/>
      <c r="KGY151" s="700"/>
      <c r="KGZ151" s="700"/>
      <c r="KHA151" s="700"/>
      <c r="KHB151" s="700"/>
      <c r="KHC151" s="700"/>
      <c r="KHD151" s="700"/>
      <c r="KHE151" s="700"/>
      <c r="KHF151" s="700"/>
      <c r="KHG151" s="700"/>
      <c r="KHH151" s="700"/>
      <c r="KHI151" s="700"/>
      <c r="KHJ151" s="700"/>
      <c r="KHK151" s="700"/>
      <c r="KHL151" s="700"/>
      <c r="KHM151" s="700"/>
      <c r="KHN151" s="700"/>
      <c r="KHO151" s="700"/>
      <c r="KHP151" s="700"/>
      <c r="KHQ151" s="700"/>
      <c r="KHR151" s="700"/>
      <c r="KHS151" s="700"/>
      <c r="KHT151" s="700"/>
      <c r="KHU151" s="700"/>
      <c r="KHV151" s="700"/>
      <c r="KHW151" s="700"/>
      <c r="KHX151" s="700"/>
      <c r="KHY151" s="700"/>
      <c r="KHZ151" s="700"/>
      <c r="KIA151" s="700"/>
      <c r="KIB151" s="700"/>
      <c r="KIC151" s="700"/>
      <c r="KID151" s="700"/>
      <c r="KIE151" s="700"/>
      <c r="KIF151" s="700"/>
      <c r="KIG151" s="700"/>
      <c r="KIH151" s="700"/>
      <c r="KII151" s="700"/>
      <c r="KIJ151" s="700"/>
      <c r="KIK151" s="700"/>
      <c r="KIL151" s="700"/>
      <c r="KIM151" s="700"/>
      <c r="KIN151" s="700"/>
      <c r="KIO151" s="700"/>
      <c r="KIP151" s="700"/>
      <c r="KIQ151" s="700"/>
      <c r="KIR151" s="700"/>
      <c r="KIS151" s="700"/>
      <c r="KIT151" s="700"/>
      <c r="KIU151" s="700"/>
      <c r="KIV151" s="700"/>
      <c r="KIW151" s="700"/>
      <c r="KIX151" s="700"/>
      <c r="KIY151" s="700"/>
      <c r="KIZ151" s="700"/>
      <c r="KJA151" s="700"/>
      <c r="KJB151" s="700"/>
      <c r="KJC151" s="700"/>
      <c r="KJD151" s="700"/>
      <c r="KJE151" s="700"/>
      <c r="KJF151" s="700"/>
      <c r="KJG151" s="700"/>
      <c r="KJH151" s="700"/>
      <c r="KJI151" s="700"/>
      <c r="KJJ151" s="700"/>
      <c r="KJK151" s="700"/>
      <c r="KJL151" s="700"/>
      <c r="KJM151" s="700"/>
      <c r="KJN151" s="700"/>
      <c r="KJO151" s="700"/>
      <c r="KJP151" s="700"/>
      <c r="KJQ151" s="700"/>
      <c r="KJR151" s="700"/>
      <c r="KJS151" s="700"/>
      <c r="KJT151" s="700"/>
      <c r="KJU151" s="700"/>
      <c r="KJV151" s="700"/>
      <c r="KJW151" s="700"/>
      <c r="KJX151" s="700"/>
      <c r="KJY151" s="700"/>
      <c r="KJZ151" s="700"/>
      <c r="KKA151" s="700"/>
      <c r="KKB151" s="700"/>
      <c r="KKC151" s="700"/>
      <c r="KKD151" s="700"/>
      <c r="KKE151" s="700"/>
      <c r="KKF151" s="700"/>
      <c r="KKG151" s="700"/>
      <c r="KKH151" s="700"/>
      <c r="KKI151" s="700"/>
      <c r="KKJ151" s="700"/>
      <c r="KKK151" s="700"/>
      <c r="KKL151" s="700"/>
      <c r="KKM151" s="700"/>
      <c r="KKN151" s="700"/>
      <c r="KKO151" s="700"/>
      <c r="KKP151" s="700"/>
      <c r="KKQ151" s="700"/>
      <c r="KKR151" s="700"/>
      <c r="KKS151" s="700"/>
      <c r="KKT151" s="700"/>
      <c r="KKU151" s="700"/>
      <c r="KKV151" s="700"/>
      <c r="KKW151" s="700"/>
      <c r="KKX151" s="700"/>
      <c r="KKY151" s="700"/>
      <c r="KKZ151" s="700"/>
      <c r="KLA151" s="700"/>
      <c r="KLB151" s="700"/>
      <c r="KLC151" s="700"/>
      <c r="KLD151" s="700"/>
      <c r="KLE151" s="700"/>
      <c r="KLF151" s="700"/>
      <c r="KLG151" s="700"/>
      <c r="KLH151" s="700"/>
      <c r="KLI151" s="700"/>
      <c r="KLJ151" s="700"/>
      <c r="KLK151" s="700"/>
      <c r="KLL151" s="700"/>
      <c r="KLM151" s="700"/>
      <c r="KLN151" s="700"/>
      <c r="KLO151" s="700"/>
      <c r="KLP151" s="700"/>
      <c r="KLQ151" s="700"/>
      <c r="KLR151" s="700"/>
      <c r="KLS151" s="700"/>
      <c r="KLT151" s="700"/>
      <c r="KLU151" s="700"/>
      <c r="KLV151" s="700"/>
      <c r="KLW151" s="700"/>
      <c r="KLX151" s="700"/>
      <c r="KLY151" s="700"/>
      <c r="KLZ151" s="700"/>
      <c r="KMA151" s="700"/>
      <c r="KMB151" s="700"/>
      <c r="KMC151" s="700"/>
      <c r="KMD151" s="700"/>
      <c r="KME151" s="700"/>
      <c r="KMF151" s="700"/>
      <c r="KMG151" s="700"/>
      <c r="KMH151" s="700"/>
      <c r="KMI151" s="700"/>
      <c r="KMJ151" s="700"/>
      <c r="KMK151" s="700"/>
      <c r="KML151" s="700"/>
      <c r="KMM151" s="700"/>
      <c r="KMN151" s="700"/>
      <c r="KMO151" s="700"/>
      <c r="KMP151" s="700"/>
      <c r="KMQ151" s="700"/>
      <c r="KMR151" s="700"/>
      <c r="KMS151" s="700"/>
      <c r="KMT151" s="700"/>
      <c r="KMU151" s="700"/>
      <c r="KMV151" s="700"/>
      <c r="KMW151" s="700"/>
      <c r="KMX151" s="700"/>
      <c r="KMY151" s="700"/>
      <c r="KMZ151" s="700"/>
      <c r="KNA151" s="700"/>
      <c r="KNB151" s="700"/>
      <c r="KNC151" s="700"/>
      <c r="KND151" s="700"/>
      <c r="KNE151" s="700"/>
      <c r="KNF151" s="700"/>
      <c r="KNG151" s="700"/>
      <c r="KNH151" s="700"/>
      <c r="KNI151" s="700"/>
      <c r="KNJ151" s="700"/>
      <c r="KNK151" s="700"/>
      <c r="KNL151" s="700"/>
      <c r="KNM151" s="700"/>
      <c r="KNN151" s="700"/>
      <c r="KNO151" s="700"/>
      <c r="KNP151" s="700"/>
      <c r="KNQ151" s="700"/>
      <c r="KNR151" s="700"/>
      <c r="KNS151" s="700"/>
      <c r="KNT151" s="700"/>
      <c r="KNU151" s="700"/>
      <c r="KNV151" s="700"/>
      <c r="KNW151" s="700"/>
      <c r="KNX151" s="700"/>
      <c r="KNY151" s="700"/>
      <c r="KNZ151" s="700"/>
      <c r="KOA151" s="700"/>
      <c r="KOB151" s="700"/>
      <c r="KOC151" s="700"/>
      <c r="KOD151" s="700"/>
      <c r="KOE151" s="700"/>
      <c r="KOF151" s="700"/>
      <c r="KOG151" s="700"/>
      <c r="KOH151" s="700"/>
      <c r="KOI151" s="700"/>
      <c r="KOJ151" s="700"/>
      <c r="KOK151" s="700"/>
      <c r="KOL151" s="700"/>
      <c r="KOM151" s="700"/>
      <c r="KON151" s="700"/>
      <c r="KOO151" s="700"/>
      <c r="KOP151" s="700"/>
      <c r="KOQ151" s="700"/>
      <c r="KOR151" s="700"/>
      <c r="KOS151" s="700"/>
      <c r="KOT151" s="700"/>
      <c r="KOU151" s="700"/>
      <c r="KOV151" s="700"/>
      <c r="KOW151" s="700"/>
      <c r="KOX151" s="700"/>
      <c r="KOY151" s="700"/>
      <c r="KOZ151" s="700"/>
      <c r="KPA151" s="700"/>
      <c r="KPB151" s="700"/>
      <c r="KPC151" s="700"/>
      <c r="KPD151" s="700"/>
      <c r="KPE151" s="700"/>
      <c r="KPF151" s="700"/>
      <c r="KPG151" s="700"/>
      <c r="KPH151" s="700"/>
      <c r="KPI151" s="700"/>
      <c r="KPJ151" s="700"/>
      <c r="KPK151" s="700"/>
      <c r="KPL151" s="700"/>
      <c r="KPM151" s="700"/>
      <c r="KPN151" s="700"/>
      <c r="KPO151" s="700"/>
      <c r="KPP151" s="700"/>
      <c r="KPQ151" s="700"/>
      <c r="KPR151" s="700"/>
      <c r="KPS151" s="700"/>
      <c r="KPT151" s="700"/>
      <c r="KPU151" s="700"/>
      <c r="KPV151" s="700"/>
      <c r="KPW151" s="700"/>
      <c r="KPX151" s="700"/>
      <c r="KPY151" s="700"/>
      <c r="KPZ151" s="700"/>
      <c r="KQA151" s="700"/>
      <c r="KQB151" s="700"/>
      <c r="KQC151" s="700"/>
      <c r="KQD151" s="700"/>
      <c r="KQE151" s="700"/>
      <c r="KQF151" s="700"/>
      <c r="KQG151" s="700"/>
      <c r="KQH151" s="700"/>
      <c r="KQI151" s="700"/>
      <c r="KQJ151" s="700"/>
      <c r="KQK151" s="700"/>
      <c r="KQL151" s="700"/>
      <c r="KQM151" s="700"/>
      <c r="KQN151" s="700"/>
      <c r="KQO151" s="700"/>
      <c r="KQP151" s="700"/>
      <c r="KQQ151" s="700"/>
      <c r="KQR151" s="700"/>
      <c r="KQS151" s="700"/>
      <c r="KQT151" s="700"/>
      <c r="KQU151" s="700"/>
      <c r="KQV151" s="700"/>
      <c r="KQW151" s="700"/>
      <c r="KQX151" s="700"/>
      <c r="KQY151" s="700"/>
      <c r="KQZ151" s="700"/>
      <c r="KRA151" s="700"/>
      <c r="KRB151" s="700"/>
      <c r="KRC151" s="700"/>
      <c r="KRD151" s="700"/>
      <c r="KRE151" s="700"/>
      <c r="KRF151" s="700"/>
      <c r="KRG151" s="700"/>
      <c r="KRH151" s="700"/>
      <c r="KRI151" s="700"/>
      <c r="KRJ151" s="700"/>
      <c r="KRK151" s="700"/>
      <c r="KRL151" s="700"/>
      <c r="KRM151" s="700"/>
      <c r="KRN151" s="700"/>
      <c r="KRO151" s="700"/>
      <c r="KRP151" s="700"/>
      <c r="KRQ151" s="700"/>
      <c r="KRR151" s="700"/>
      <c r="KRS151" s="700"/>
      <c r="KRT151" s="700"/>
      <c r="KRU151" s="700"/>
      <c r="KRV151" s="700"/>
      <c r="KRW151" s="700"/>
      <c r="KRX151" s="700"/>
      <c r="KRY151" s="700"/>
      <c r="KRZ151" s="700"/>
      <c r="KSA151" s="700"/>
      <c r="KSB151" s="700"/>
      <c r="KSC151" s="700"/>
      <c r="KSD151" s="700"/>
      <c r="KSE151" s="700"/>
      <c r="KSF151" s="700"/>
      <c r="KSG151" s="700"/>
      <c r="KSH151" s="700"/>
      <c r="KSI151" s="700"/>
      <c r="KSJ151" s="700"/>
      <c r="KSK151" s="700"/>
      <c r="KSL151" s="700"/>
      <c r="KSM151" s="700"/>
      <c r="KSN151" s="700"/>
      <c r="KSO151" s="700"/>
      <c r="KSP151" s="700"/>
      <c r="KSQ151" s="700"/>
      <c r="KSR151" s="700"/>
      <c r="KSS151" s="700"/>
      <c r="KST151" s="700"/>
      <c r="KSU151" s="700"/>
      <c r="KSV151" s="700"/>
      <c r="KSW151" s="700"/>
      <c r="KSX151" s="700"/>
      <c r="KSY151" s="700"/>
      <c r="KSZ151" s="700"/>
      <c r="KTA151" s="700"/>
      <c r="KTB151" s="700"/>
      <c r="KTC151" s="700"/>
      <c r="KTD151" s="700"/>
      <c r="KTE151" s="700"/>
      <c r="KTF151" s="700"/>
      <c r="KTG151" s="700"/>
      <c r="KTH151" s="700"/>
      <c r="KTI151" s="700"/>
      <c r="KTJ151" s="700"/>
      <c r="KTK151" s="700"/>
      <c r="KTL151" s="700"/>
      <c r="KTM151" s="700"/>
      <c r="KTN151" s="700"/>
      <c r="KTO151" s="700"/>
      <c r="KTP151" s="700"/>
      <c r="KTQ151" s="700"/>
      <c r="KTR151" s="700"/>
      <c r="KTS151" s="700"/>
      <c r="KTT151" s="700"/>
      <c r="KTU151" s="700"/>
      <c r="KTV151" s="700"/>
      <c r="KTW151" s="700"/>
      <c r="KTX151" s="700"/>
      <c r="KTY151" s="700"/>
      <c r="KTZ151" s="700"/>
      <c r="KUA151" s="700"/>
      <c r="KUB151" s="700"/>
      <c r="KUC151" s="700"/>
      <c r="KUD151" s="700"/>
      <c r="KUE151" s="700"/>
      <c r="KUF151" s="700"/>
      <c r="KUG151" s="700"/>
      <c r="KUH151" s="700"/>
      <c r="KUI151" s="700"/>
      <c r="KUJ151" s="700"/>
      <c r="KUK151" s="700"/>
      <c r="KUL151" s="700"/>
      <c r="KUM151" s="700"/>
      <c r="KUN151" s="700"/>
      <c r="KUO151" s="700"/>
      <c r="KUP151" s="700"/>
      <c r="KUQ151" s="700"/>
      <c r="KUR151" s="700"/>
      <c r="KUS151" s="700"/>
      <c r="KUT151" s="700"/>
      <c r="KUU151" s="700"/>
      <c r="KUV151" s="700"/>
      <c r="KUW151" s="700"/>
      <c r="KUX151" s="700"/>
      <c r="KUY151" s="700"/>
      <c r="KUZ151" s="700"/>
      <c r="KVA151" s="700"/>
      <c r="KVB151" s="700"/>
      <c r="KVC151" s="700"/>
      <c r="KVD151" s="700"/>
      <c r="KVE151" s="700"/>
      <c r="KVF151" s="700"/>
      <c r="KVG151" s="700"/>
      <c r="KVH151" s="700"/>
      <c r="KVI151" s="700"/>
      <c r="KVJ151" s="700"/>
      <c r="KVK151" s="700"/>
      <c r="KVL151" s="700"/>
      <c r="KVM151" s="700"/>
      <c r="KVN151" s="700"/>
      <c r="KVO151" s="700"/>
      <c r="KVP151" s="700"/>
      <c r="KVQ151" s="700"/>
      <c r="KVR151" s="700"/>
      <c r="KVS151" s="700"/>
      <c r="KVT151" s="700"/>
      <c r="KVU151" s="700"/>
      <c r="KVV151" s="700"/>
      <c r="KVW151" s="700"/>
      <c r="KVX151" s="700"/>
      <c r="KVY151" s="700"/>
      <c r="KVZ151" s="700"/>
      <c r="KWA151" s="700"/>
      <c r="KWB151" s="700"/>
      <c r="KWC151" s="700"/>
      <c r="KWD151" s="700"/>
      <c r="KWE151" s="700"/>
      <c r="KWF151" s="700"/>
      <c r="KWG151" s="700"/>
      <c r="KWH151" s="700"/>
      <c r="KWI151" s="700"/>
      <c r="KWJ151" s="700"/>
      <c r="KWK151" s="700"/>
      <c r="KWL151" s="700"/>
      <c r="KWM151" s="700"/>
      <c r="KWN151" s="700"/>
      <c r="KWO151" s="700"/>
      <c r="KWP151" s="700"/>
      <c r="KWQ151" s="700"/>
      <c r="KWR151" s="700"/>
      <c r="KWS151" s="700"/>
      <c r="KWT151" s="700"/>
      <c r="KWU151" s="700"/>
      <c r="KWV151" s="700"/>
      <c r="KWW151" s="700"/>
      <c r="KWX151" s="700"/>
      <c r="KWY151" s="700"/>
      <c r="KWZ151" s="700"/>
      <c r="KXA151" s="700"/>
      <c r="KXB151" s="700"/>
      <c r="KXC151" s="700"/>
      <c r="KXD151" s="700"/>
      <c r="KXE151" s="700"/>
      <c r="KXF151" s="700"/>
      <c r="KXG151" s="700"/>
      <c r="KXH151" s="700"/>
      <c r="KXI151" s="700"/>
      <c r="KXJ151" s="700"/>
      <c r="KXK151" s="700"/>
      <c r="KXL151" s="700"/>
      <c r="KXM151" s="700"/>
      <c r="KXN151" s="700"/>
      <c r="KXO151" s="700"/>
      <c r="KXP151" s="700"/>
      <c r="KXQ151" s="700"/>
      <c r="KXR151" s="700"/>
      <c r="KXS151" s="700"/>
      <c r="KXT151" s="700"/>
      <c r="KXU151" s="700"/>
      <c r="KXV151" s="700"/>
      <c r="KXW151" s="700"/>
      <c r="KXX151" s="700"/>
      <c r="KXY151" s="700"/>
      <c r="KXZ151" s="700"/>
      <c r="KYA151" s="700"/>
      <c r="KYB151" s="700"/>
      <c r="KYC151" s="700"/>
      <c r="KYD151" s="700"/>
      <c r="KYE151" s="700"/>
      <c r="KYF151" s="700"/>
      <c r="KYG151" s="700"/>
      <c r="KYH151" s="700"/>
      <c r="KYI151" s="700"/>
      <c r="KYJ151" s="700"/>
      <c r="KYK151" s="700"/>
      <c r="KYL151" s="700"/>
      <c r="KYM151" s="700"/>
      <c r="KYN151" s="700"/>
      <c r="KYO151" s="700"/>
      <c r="KYP151" s="700"/>
      <c r="KYQ151" s="700"/>
      <c r="KYR151" s="700"/>
      <c r="KYS151" s="700"/>
      <c r="KYT151" s="700"/>
      <c r="KYU151" s="700"/>
      <c r="KYV151" s="700"/>
      <c r="KYW151" s="700"/>
      <c r="KYX151" s="700"/>
      <c r="KYY151" s="700"/>
      <c r="KYZ151" s="700"/>
      <c r="KZA151" s="700"/>
      <c r="KZB151" s="700"/>
      <c r="KZC151" s="700"/>
      <c r="KZD151" s="700"/>
      <c r="KZE151" s="700"/>
      <c r="KZF151" s="700"/>
      <c r="KZG151" s="700"/>
      <c r="KZH151" s="700"/>
      <c r="KZI151" s="700"/>
      <c r="KZJ151" s="700"/>
      <c r="KZK151" s="700"/>
      <c r="KZL151" s="700"/>
      <c r="KZM151" s="700"/>
      <c r="KZN151" s="700"/>
      <c r="KZO151" s="700"/>
      <c r="KZP151" s="700"/>
      <c r="KZQ151" s="700"/>
      <c r="KZR151" s="700"/>
      <c r="KZS151" s="700"/>
      <c r="KZT151" s="700"/>
      <c r="KZU151" s="700"/>
      <c r="KZV151" s="700"/>
      <c r="KZW151" s="700"/>
      <c r="KZX151" s="700"/>
      <c r="KZY151" s="700"/>
      <c r="KZZ151" s="700"/>
      <c r="LAA151" s="700"/>
      <c r="LAB151" s="700"/>
      <c r="LAC151" s="700"/>
      <c r="LAD151" s="700"/>
      <c r="LAE151" s="700"/>
      <c r="LAF151" s="700"/>
      <c r="LAG151" s="700"/>
      <c r="LAH151" s="700"/>
      <c r="LAI151" s="700"/>
      <c r="LAJ151" s="700"/>
      <c r="LAK151" s="700"/>
      <c r="LAL151" s="700"/>
      <c r="LAM151" s="700"/>
      <c r="LAN151" s="700"/>
      <c r="LAO151" s="700"/>
      <c r="LAP151" s="700"/>
      <c r="LAQ151" s="700"/>
      <c r="LAR151" s="700"/>
      <c r="LAS151" s="700"/>
      <c r="LAT151" s="700"/>
      <c r="LAU151" s="700"/>
      <c r="LAV151" s="700"/>
      <c r="LAW151" s="700"/>
      <c r="LAX151" s="700"/>
      <c r="LAY151" s="700"/>
      <c r="LAZ151" s="700"/>
      <c r="LBA151" s="700"/>
      <c r="LBB151" s="700"/>
      <c r="LBC151" s="700"/>
      <c r="LBD151" s="700"/>
      <c r="LBE151" s="700"/>
      <c r="LBF151" s="700"/>
      <c r="LBG151" s="700"/>
      <c r="LBH151" s="700"/>
      <c r="LBI151" s="700"/>
      <c r="LBJ151" s="700"/>
      <c r="LBK151" s="700"/>
      <c r="LBL151" s="700"/>
      <c r="LBM151" s="700"/>
      <c r="LBN151" s="700"/>
      <c r="LBO151" s="700"/>
      <c r="LBP151" s="700"/>
      <c r="LBQ151" s="700"/>
      <c r="LBR151" s="700"/>
      <c r="LBS151" s="700"/>
      <c r="LBT151" s="700"/>
      <c r="LBU151" s="700"/>
      <c r="LBV151" s="700"/>
      <c r="LBW151" s="700"/>
      <c r="LBX151" s="700"/>
      <c r="LBY151" s="700"/>
      <c r="LBZ151" s="700"/>
      <c r="LCA151" s="700"/>
      <c r="LCB151" s="700"/>
      <c r="LCC151" s="700"/>
      <c r="LCD151" s="700"/>
      <c r="LCE151" s="700"/>
      <c r="LCF151" s="700"/>
      <c r="LCG151" s="700"/>
      <c r="LCH151" s="700"/>
      <c r="LCI151" s="700"/>
      <c r="LCJ151" s="700"/>
      <c r="LCK151" s="700"/>
      <c r="LCL151" s="700"/>
      <c r="LCM151" s="700"/>
      <c r="LCN151" s="700"/>
      <c r="LCO151" s="700"/>
      <c r="LCP151" s="700"/>
      <c r="LCQ151" s="700"/>
      <c r="LCR151" s="700"/>
      <c r="LCS151" s="700"/>
      <c r="LCT151" s="700"/>
      <c r="LCU151" s="700"/>
      <c r="LCV151" s="700"/>
      <c r="LCW151" s="700"/>
      <c r="LCX151" s="700"/>
      <c r="LCY151" s="700"/>
      <c r="LCZ151" s="700"/>
      <c r="LDA151" s="700"/>
      <c r="LDB151" s="700"/>
      <c r="LDC151" s="700"/>
      <c r="LDD151" s="700"/>
      <c r="LDE151" s="700"/>
      <c r="LDF151" s="700"/>
      <c r="LDG151" s="700"/>
      <c r="LDH151" s="700"/>
      <c r="LDI151" s="700"/>
      <c r="LDJ151" s="700"/>
      <c r="LDK151" s="700"/>
      <c r="LDL151" s="700"/>
      <c r="LDM151" s="700"/>
      <c r="LDN151" s="700"/>
      <c r="LDO151" s="700"/>
      <c r="LDP151" s="700"/>
      <c r="LDQ151" s="700"/>
      <c r="LDR151" s="700"/>
      <c r="LDS151" s="700"/>
      <c r="LDT151" s="700"/>
      <c r="LDU151" s="700"/>
      <c r="LDV151" s="700"/>
      <c r="LDW151" s="700"/>
      <c r="LDX151" s="700"/>
      <c r="LDY151" s="700"/>
      <c r="LDZ151" s="700"/>
      <c r="LEA151" s="700"/>
      <c r="LEB151" s="700"/>
      <c r="LEC151" s="700"/>
      <c r="LED151" s="700"/>
      <c r="LEE151" s="700"/>
      <c r="LEF151" s="700"/>
      <c r="LEG151" s="700"/>
      <c r="LEH151" s="700"/>
      <c r="LEI151" s="700"/>
      <c r="LEJ151" s="700"/>
      <c r="LEK151" s="700"/>
      <c r="LEL151" s="700"/>
      <c r="LEM151" s="700"/>
      <c r="LEN151" s="700"/>
      <c r="LEO151" s="700"/>
      <c r="LEP151" s="700"/>
      <c r="LEQ151" s="700"/>
      <c r="LER151" s="700"/>
      <c r="LES151" s="700"/>
      <c r="LET151" s="700"/>
      <c r="LEU151" s="700"/>
      <c r="LEV151" s="700"/>
      <c r="LEW151" s="700"/>
      <c r="LEX151" s="700"/>
      <c r="LEY151" s="700"/>
      <c r="LEZ151" s="700"/>
      <c r="LFA151" s="700"/>
      <c r="LFB151" s="700"/>
      <c r="LFC151" s="700"/>
      <c r="LFD151" s="700"/>
      <c r="LFE151" s="700"/>
      <c r="LFF151" s="700"/>
      <c r="LFG151" s="700"/>
      <c r="LFH151" s="700"/>
      <c r="LFI151" s="700"/>
      <c r="LFJ151" s="700"/>
      <c r="LFK151" s="700"/>
      <c r="LFL151" s="700"/>
      <c r="LFM151" s="700"/>
      <c r="LFN151" s="700"/>
      <c r="LFO151" s="700"/>
      <c r="LFP151" s="700"/>
      <c r="LFQ151" s="700"/>
      <c r="LFR151" s="700"/>
      <c r="LFS151" s="700"/>
      <c r="LFT151" s="700"/>
      <c r="LFU151" s="700"/>
      <c r="LFV151" s="700"/>
      <c r="LFW151" s="700"/>
      <c r="LFX151" s="700"/>
      <c r="LFY151" s="700"/>
      <c r="LFZ151" s="700"/>
      <c r="LGA151" s="700"/>
      <c r="LGB151" s="700"/>
      <c r="LGC151" s="700"/>
      <c r="LGD151" s="700"/>
      <c r="LGE151" s="700"/>
      <c r="LGF151" s="700"/>
      <c r="LGG151" s="700"/>
      <c r="LGH151" s="700"/>
      <c r="LGI151" s="700"/>
      <c r="LGJ151" s="700"/>
      <c r="LGK151" s="700"/>
      <c r="LGL151" s="700"/>
      <c r="LGM151" s="700"/>
      <c r="LGN151" s="700"/>
      <c r="LGO151" s="700"/>
      <c r="LGP151" s="700"/>
      <c r="LGQ151" s="700"/>
      <c r="LGR151" s="700"/>
      <c r="LGS151" s="700"/>
      <c r="LGT151" s="700"/>
      <c r="LGU151" s="700"/>
      <c r="LGV151" s="700"/>
      <c r="LGW151" s="700"/>
      <c r="LGX151" s="700"/>
      <c r="LGY151" s="700"/>
      <c r="LGZ151" s="700"/>
      <c r="LHA151" s="700"/>
      <c r="LHB151" s="700"/>
      <c r="LHC151" s="700"/>
      <c r="LHD151" s="700"/>
      <c r="LHE151" s="700"/>
      <c r="LHF151" s="700"/>
      <c r="LHG151" s="700"/>
      <c r="LHH151" s="700"/>
      <c r="LHI151" s="700"/>
      <c r="LHJ151" s="700"/>
      <c r="LHK151" s="700"/>
      <c r="LHL151" s="700"/>
      <c r="LHM151" s="700"/>
      <c r="LHN151" s="700"/>
      <c r="LHO151" s="700"/>
      <c r="LHP151" s="700"/>
      <c r="LHQ151" s="700"/>
      <c r="LHR151" s="700"/>
      <c r="LHS151" s="700"/>
      <c r="LHT151" s="700"/>
      <c r="LHU151" s="700"/>
      <c r="LHV151" s="700"/>
      <c r="LHW151" s="700"/>
      <c r="LHX151" s="700"/>
      <c r="LHY151" s="700"/>
      <c r="LHZ151" s="700"/>
      <c r="LIA151" s="700"/>
      <c r="LIB151" s="700"/>
      <c r="LIC151" s="700"/>
      <c r="LID151" s="700"/>
      <c r="LIE151" s="700"/>
      <c r="LIF151" s="700"/>
      <c r="LIG151" s="700"/>
      <c r="LIH151" s="700"/>
      <c r="LII151" s="700"/>
      <c r="LIJ151" s="700"/>
      <c r="LIK151" s="700"/>
      <c r="LIL151" s="700"/>
      <c r="LIM151" s="700"/>
      <c r="LIN151" s="700"/>
      <c r="LIO151" s="700"/>
      <c r="LIP151" s="700"/>
      <c r="LIQ151" s="700"/>
      <c r="LIR151" s="700"/>
      <c r="LIS151" s="700"/>
      <c r="LIT151" s="700"/>
      <c r="LIU151" s="700"/>
      <c r="LIV151" s="700"/>
      <c r="LIW151" s="700"/>
      <c r="LIX151" s="700"/>
      <c r="LIY151" s="700"/>
      <c r="LIZ151" s="700"/>
      <c r="LJA151" s="700"/>
      <c r="LJB151" s="700"/>
      <c r="LJC151" s="700"/>
      <c r="LJD151" s="700"/>
      <c r="LJE151" s="700"/>
      <c r="LJF151" s="700"/>
      <c r="LJG151" s="700"/>
      <c r="LJH151" s="700"/>
      <c r="LJI151" s="700"/>
      <c r="LJJ151" s="700"/>
      <c r="LJK151" s="700"/>
      <c r="LJL151" s="700"/>
      <c r="LJM151" s="700"/>
      <c r="LJN151" s="700"/>
      <c r="LJO151" s="700"/>
      <c r="LJP151" s="700"/>
      <c r="LJQ151" s="700"/>
      <c r="LJR151" s="700"/>
      <c r="LJS151" s="700"/>
      <c r="LJT151" s="700"/>
      <c r="LJU151" s="700"/>
      <c r="LJV151" s="700"/>
      <c r="LJW151" s="700"/>
      <c r="LJX151" s="700"/>
      <c r="LJY151" s="700"/>
      <c r="LJZ151" s="700"/>
      <c r="LKA151" s="700"/>
      <c r="LKB151" s="700"/>
      <c r="LKC151" s="700"/>
      <c r="LKD151" s="700"/>
      <c r="LKE151" s="700"/>
      <c r="LKF151" s="700"/>
      <c r="LKG151" s="700"/>
      <c r="LKH151" s="700"/>
      <c r="LKI151" s="700"/>
      <c r="LKJ151" s="700"/>
      <c r="LKK151" s="700"/>
      <c r="LKL151" s="700"/>
      <c r="LKM151" s="700"/>
      <c r="LKN151" s="700"/>
      <c r="LKO151" s="700"/>
      <c r="LKP151" s="700"/>
      <c r="LKQ151" s="700"/>
      <c r="LKR151" s="700"/>
      <c r="LKS151" s="700"/>
      <c r="LKT151" s="700"/>
      <c r="LKU151" s="700"/>
      <c r="LKV151" s="700"/>
      <c r="LKW151" s="700"/>
      <c r="LKX151" s="700"/>
      <c r="LKY151" s="700"/>
      <c r="LKZ151" s="700"/>
      <c r="LLA151" s="700"/>
      <c r="LLB151" s="700"/>
      <c r="LLC151" s="700"/>
      <c r="LLD151" s="700"/>
      <c r="LLE151" s="700"/>
      <c r="LLF151" s="700"/>
      <c r="LLG151" s="700"/>
      <c r="LLH151" s="700"/>
      <c r="LLI151" s="700"/>
      <c r="LLJ151" s="700"/>
      <c r="LLK151" s="700"/>
      <c r="LLL151" s="700"/>
      <c r="LLM151" s="700"/>
      <c r="LLN151" s="700"/>
      <c r="LLO151" s="700"/>
      <c r="LLP151" s="700"/>
      <c r="LLQ151" s="700"/>
      <c r="LLR151" s="700"/>
      <c r="LLS151" s="700"/>
      <c r="LLT151" s="700"/>
      <c r="LLU151" s="700"/>
      <c r="LLV151" s="700"/>
      <c r="LLW151" s="700"/>
      <c r="LLX151" s="700"/>
      <c r="LLY151" s="700"/>
      <c r="LLZ151" s="700"/>
      <c r="LMA151" s="700"/>
      <c r="LMB151" s="700"/>
      <c r="LMC151" s="700"/>
      <c r="LMD151" s="700"/>
      <c r="LME151" s="700"/>
      <c r="LMF151" s="700"/>
      <c r="LMG151" s="700"/>
      <c r="LMH151" s="700"/>
      <c r="LMI151" s="700"/>
      <c r="LMJ151" s="700"/>
      <c r="LMK151" s="700"/>
      <c r="LML151" s="700"/>
      <c r="LMM151" s="700"/>
      <c r="LMN151" s="700"/>
      <c r="LMO151" s="700"/>
      <c r="LMP151" s="700"/>
      <c r="LMQ151" s="700"/>
      <c r="LMR151" s="700"/>
      <c r="LMS151" s="700"/>
      <c r="LMT151" s="700"/>
      <c r="LMU151" s="700"/>
      <c r="LMV151" s="700"/>
      <c r="LMW151" s="700"/>
      <c r="LMX151" s="700"/>
      <c r="LMY151" s="700"/>
      <c r="LMZ151" s="700"/>
      <c r="LNA151" s="700"/>
      <c r="LNB151" s="700"/>
      <c r="LNC151" s="700"/>
      <c r="LND151" s="700"/>
      <c r="LNE151" s="700"/>
      <c r="LNF151" s="700"/>
      <c r="LNG151" s="700"/>
      <c r="LNH151" s="700"/>
      <c r="LNI151" s="700"/>
      <c r="LNJ151" s="700"/>
      <c r="LNK151" s="700"/>
      <c r="LNL151" s="700"/>
      <c r="LNM151" s="700"/>
      <c r="LNN151" s="700"/>
      <c r="LNO151" s="700"/>
      <c r="LNP151" s="700"/>
      <c r="LNQ151" s="700"/>
      <c r="LNR151" s="700"/>
      <c r="LNS151" s="700"/>
      <c r="LNT151" s="700"/>
      <c r="LNU151" s="700"/>
      <c r="LNV151" s="700"/>
      <c r="LNW151" s="700"/>
      <c r="LNX151" s="700"/>
      <c r="LNY151" s="700"/>
      <c r="LNZ151" s="700"/>
      <c r="LOA151" s="700"/>
      <c r="LOB151" s="700"/>
      <c r="LOC151" s="700"/>
      <c r="LOD151" s="700"/>
      <c r="LOE151" s="700"/>
      <c r="LOF151" s="700"/>
      <c r="LOG151" s="700"/>
      <c r="LOH151" s="700"/>
      <c r="LOI151" s="700"/>
      <c r="LOJ151" s="700"/>
      <c r="LOK151" s="700"/>
      <c r="LOL151" s="700"/>
      <c r="LOM151" s="700"/>
      <c r="LON151" s="700"/>
      <c r="LOO151" s="700"/>
      <c r="LOP151" s="700"/>
      <c r="LOQ151" s="700"/>
      <c r="LOR151" s="700"/>
      <c r="LOS151" s="700"/>
      <c r="LOT151" s="700"/>
      <c r="LOU151" s="700"/>
      <c r="LOV151" s="700"/>
      <c r="LOW151" s="700"/>
      <c r="LOX151" s="700"/>
      <c r="LOY151" s="700"/>
      <c r="LOZ151" s="700"/>
      <c r="LPA151" s="700"/>
      <c r="LPB151" s="700"/>
      <c r="LPC151" s="700"/>
      <c r="LPD151" s="700"/>
      <c r="LPE151" s="700"/>
      <c r="LPF151" s="700"/>
      <c r="LPG151" s="700"/>
      <c r="LPH151" s="700"/>
      <c r="LPI151" s="700"/>
      <c r="LPJ151" s="700"/>
      <c r="LPK151" s="700"/>
      <c r="LPL151" s="700"/>
      <c r="LPM151" s="700"/>
      <c r="LPN151" s="700"/>
      <c r="LPO151" s="700"/>
      <c r="LPP151" s="700"/>
      <c r="LPQ151" s="700"/>
      <c r="LPR151" s="700"/>
      <c r="LPS151" s="700"/>
      <c r="LPT151" s="700"/>
      <c r="LPU151" s="700"/>
      <c r="LPV151" s="700"/>
      <c r="LPW151" s="700"/>
      <c r="LPX151" s="700"/>
      <c r="LPY151" s="700"/>
      <c r="LPZ151" s="700"/>
      <c r="LQA151" s="700"/>
      <c r="LQB151" s="700"/>
      <c r="LQC151" s="700"/>
      <c r="LQD151" s="700"/>
      <c r="LQE151" s="700"/>
      <c r="LQF151" s="700"/>
      <c r="LQG151" s="700"/>
      <c r="LQH151" s="700"/>
      <c r="LQI151" s="700"/>
      <c r="LQJ151" s="700"/>
      <c r="LQK151" s="700"/>
      <c r="LQL151" s="700"/>
      <c r="LQM151" s="700"/>
      <c r="LQN151" s="700"/>
      <c r="LQO151" s="700"/>
      <c r="LQP151" s="700"/>
      <c r="LQQ151" s="700"/>
      <c r="LQR151" s="700"/>
      <c r="LQS151" s="700"/>
      <c r="LQT151" s="700"/>
      <c r="LQU151" s="700"/>
      <c r="LQV151" s="700"/>
      <c r="LQW151" s="700"/>
      <c r="LQX151" s="700"/>
      <c r="LQY151" s="700"/>
      <c r="LQZ151" s="700"/>
      <c r="LRA151" s="700"/>
      <c r="LRB151" s="700"/>
      <c r="LRC151" s="700"/>
      <c r="LRD151" s="700"/>
      <c r="LRE151" s="700"/>
      <c r="LRF151" s="700"/>
      <c r="LRG151" s="700"/>
      <c r="LRH151" s="700"/>
      <c r="LRI151" s="700"/>
      <c r="LRJ151" s="700"/>
      <c r="LRK151" s="700"/>
      <c r="LRL151" s="700"/>
      <c r="LRM151" s="700"/>
      <c r="LRN151" s="700"/>
      <c r="LRO151" s="700"/>
      <c r="LRP151" s="700"/>
      <c r="LRQ151" s="700"/>
      <c r="LRR151" s="700"/>
      <c r="LRS151" s="700"/>
      <c r="LRT151" s="700"/>
      <c r="LRU151" s="700"/>
      <c r="LRV151" s="700"/>
      <c r="LRW151" s="700"/>
      <c r="LRX151" s="700"/>
      <c r="LRY151" s="700"/>
      <c r="LRZ151" s="700"/>
      <c r="LSA151" s="700"/>
      <c r="LSB151" s="700"/>
      <c r="LSC151" s="700"/>
      <c r="LSD151" s="700"/>
      <c r="LSE151" s="700"/>
      <c r="LSF151" s="700"/>
      <c r="LSG151" s="700"/>
      <c r="LSH151" s="700"/>
      <c r="LSI151" s="700"/>
      <c r="LSJ151" s="700"/>
      <c r="LSK151" s="700"/>
      <c r="LSL151" s="700"/>
      <c r="LSM151" s="700"/>
      <c r="LSN151" s="700"/>
      <c r="LSO151" s="700"/>
      <c r="LSP151" s="700"/>
      <c r="LSQ151" s="700"/>
      <c r="LSR151" s="700"/>
      <c r="LSS151" s="700"/>
      <c r="LST151" s="700"/>
      <c r="LSU151" s="700"/>
      <c r="LSV151" s="700"/>
      <c r="LSW151" s="700"/>
      <c r="LSX151" s="700"/>
      <c r="LSY151" s="700"/>
      <c r="LSZ151" s="700"/>
      <c r="LTA151" s="700"/>
      <c r="LTB151" s="700"/>
      <c r="LTC151" s="700"/>
      <c r="LTD151" s="700"/>
      <c r="LTE151" s="700"/>
      <c r="LTF151" s="700"/>
      <c r="LTG151" s="700"/>
      <c r="LTH151" s="700"/>
      <c r="LTI151" s="700"/>
      <c r="LTJ151" s="700"/>
      <c r="LTK151" s="700"/>
      <c r="LTL151" s="700"/>
      <c r="LTM151" s="700"/>
      <c r="LTN151" s="700"/>
      <c r="LTO151" s="700"/>
      <c r="LTP151" s="700"/>
      <c r="LTQ151" s="700"/>
      <c r="LTR151" s="700"/>
      <c r="LTS151" s="700"/>
      <c r="LTT151" s="700"/>
      <c r="LTU151" s="700"/>
      <c r="LTV151" s="700"/>
      <c r="LTW151" s="700"/>
      <c r="LTX151" s="700"/>
      <c r="LTY151" s="700"/>
      <c r="LTZ151" s="700"/>
      <c r="LUA151" s="700"/>
      <c r="LUB151" s="700"/>
      <c r="LUC151" s="700"/>
      <c r="LUD151" s="700"/>
      <c r="LUE151" s="700"/>
      <c r="LUF151" s="700"/>
      <c r="LUG151" s="700"/>
      <c r="LUH151" s="700"/>
      <c r="LUI151" s="700"/>
      <c r="LUJ151" s="700"/>
      <c r="LUK151" s="700"/>
      <c r="LUL151" s="700"/>
      <c r="LUM151" s="700"/>
      <c r="LUN151" s="700"/>
      <c r="LUO151" s="700"/>
      <c r="LUP151" s="700"/>
      <c r="LUQ151" s="700"/>
      <c r="LUR151" s="700"/>
      <c r="LUS151" s="700"/>
      <c r="LUT151" s="700"/>
      <c r="LUU151" s="700"/>
      <c r="LUV151" s="700"/>
      <c r="LUW151" s="700"/>
      <c r="LUX151" s="700"/>
      <c r="LUY151" s="700"/>
      <c r="LUZ151" s="700"/>
      <c r="LVA151" s="700"/>
      <c r="LVB151" s="700"/>
      <c r="LVC151" s="700"/>
      <c r="LVD151" s="700"/>
      <c r="LVE151" s="700"/>
      <c r="LVF151" s="700"/>
      <c r="LVG151" s="700"/>
      <c r="LVH151" s="700"/>
      <c r="LVI151" s="700"/>
      <c r="LVJ151" s="700"/>
      <c r="LVK151" s="700"/>
      <c r="LVL151" s="700"/>
      <c r="LVM151" s="700"/>
      <c r="LVN151" s="700"/>
      <c r="LVO151" s="700"/>
      <c r="LVP151" s="700"/>
      <c r="LVQ151" s="700"/>
      <c r="LVR151" s="700"/>
      <c r="LVS151" s="700"/>
      <c r="LVT151" s="700"/>
      <c r="LVU151" s="700"/>
      <c r="LVV151" s="700"/>
      <c r="LVW151" s="700"/>
      <c r="LVX151" s="700"/>
      <c r="LVY151" s="700"/>
      <c r="LVZ151" s="700"/>
      <c r="LWA151" s="700"/>
      <c r="LWB151" s="700"/>
      <c r="LWC151" s="700"/>
      <c r="LWD151" s="700"/>
      <c r="LWE151" s="700"/>
      <c r="LWF151" s="700"/>
      <c r="LWG151" s="700"/>
      <c r="LWH151" s="700"/>
      <c r="LWI151" s="700"/>
      <c r="LWJ151" s="700"/>
      <c r="LWK151" s="700"/>
      <c r="LWL151" s="700"/>
      <c r="LWM151" s="700"/>
      <c r="LWN151" s="700"/>
      <c r="LWO151" s="700"/>
      <c r="LWP151" s="700"/>
      <c r="LWQ151" s="700"/>
      <c r="LWR151" s="700"/>
      <c r="LWS151" s="700"/>
      <c r="LWT151" s="700"/>
      <c r="LWU151" s="700"/>
      <c r="LWV151" s="700"/>
      <c r="LWW151" s="700"/>
      <c r="LWX151" s="700"/>
      <c r="LWY151" s="700"/>
      <c r="LWZ151" s="700"/>
      <c r="LXA151" s="700"/>
      <c r="LXB151" s="700"/>
      <c r="LXC151" s="700"/>
      <c r="LXD151" s="700"/>
      <c r="LXE151" s="700"/>
      <c r="LXF151" s="700"/>
      <c r="LXG151" s="700"/>
      <c r="LXH151" s="700"/>
      <c r="LXI151" s="700"/>
      <c r="LXJ151" s="700"/>
      <c r="LXK151" s="700"/>
      <c r="LXL151" s="700"/>
      <c r="LXM151" s="700"/>
      <c r="LXN151" s="700"/>
      <c r="LXO151" s="700"/>
      <c r="LXP151" s="700"/>
      <c r="LXQ151" s="700"/>
      <c r="LXR151" s="700"/>
      <c r="LXS151" s="700"/>
      <c r="LXT151" s="700"/>
      <c r="LXU151" s="700"/>
      <c r="LXV151" s="700"/>
      <c r="LXW151" s="700"/>
      <c r="LXX151" s="700"/>
      <c r="LXY151" s="700"/>
      <c r="LXZ151" s="700"/>
      <c r="LYA151" s="700"/>
      <c r="LYB151" s="700"/>
      <c r="LYC151" s="700"/>
      <c r="LYD151" s="700"/>
      <c r="LYE151" s="700"/>
      <c r="LYF151" s="700"/>
      <c r="LYG151" s="700"/>
      <c r="LYH151" s="700"/>
      <c r="LYI151" s="700"/>
      <c r="LYJ151" s="700"/>
      <c r="LYK151" s="700"/>
      <c r="LYL151" s="700"/>
      <c r="LYM151" s="700"/>
      <c r="LYN151" s="700"/>
      <c r="LYO151" s="700"/>
      <c r="LYP151" s="700"/>
      <c r="LYQ151" s="700"/>
      <c r="LYR151" s="700"/>
      <c r="LYS151" s="700"/>
      <c r="LYT151" s="700"/>
      <c r="LYU151" s="700"/>
      <c r="LYV151" s="700"/>
      <c r="LYW151" s="700"/>
      <c r="LYX151" s="700"/>
      <c r="LYY151" s="700"/>
      <c r="LYZ151" s="700"/>
      <c r="LZA151" s="700"/>
      <c r="LZB151" s="700"/>
      <c r="LZC151" s="700"/>
      <c r="LZD151" s="700"/>
      <c r="LZE151" s="700"/>
      <c r="LZF151" s="700"/>
      <c r="LZG151" s="700"/>
      <c r="LZH151" s="700"/>
      <c r="LZI151" s="700"/>
      <c r="LZJ151" s="700"/>
      <c r="LZK151" s="700"/>
      <c r="LZL151" s="700"/>
      <c r="LZM151" s="700"/>
      <c r="LZN151" s="700"/>
      <c r="LZO151" s="700"/>
      <c r="LZP151" s="700"/>
      <c r="LZQ151" s="700"/>
      <c r="LZR151" s="700"/>
      <c r="LZS151" s="700"/>
      <c r="LZT151" s="700"/>
      <c r="LZU151" s="700"/>
      <c r="LZV151" s="700"/>
      <c r="LZW151" s="700"/>
      <c r="LZX151" s="700"/>
      <c r="LZY151" s="700"/>
      <c r="LZZ151" s="700"/>
      <c r="MAA151" s="700"/>
      <c r="MAB151" s="700"/>
      <c r="MAC151" s="700"/>
      <c r="MAD151" s="700"/>
      <c r="MAE151" s="700"/>
      <c r="MAF151" s="700"/>
      <c r="MAG151" s="700"/>
      <c r="MAH151" s="700"/>
      <c r="MAI151" s="700"/>
      <c r="MAJ151" s="700"/>
      <c r="MAK151" s="700"/>
      <c r="MAL151" s="700"/>
      <c r="MAM151" s="700"/>
      <c r="MAN151" s="700"/>
      <c r="MAO151" s="700"/>
      <c r="MAP151" s="700"/>
      <c r="MAQ151" s="700"/>
      <c r="MAR151" s="700"/>
      <c r="MAS151" s="700"/>
      <c r="MAT151" s="700"/>
      <c r="MAU151" s="700"/>
      <c r="MAV151" s="700"/>
      <c r="MAW151" s="700"/>
      <c r="MAX151" s="700"/>
      <c r="MAY151" s="700"/>
      <c r="MAZ151" s="700"/>
      <c r="MBA151" s="700"/>
      <c r="MBB151" s="700"/>
      <c r="MBC151" s="700"/>
      <c r="MBD151" s="700"/>
      <c r="MBE151" s="700"/>
      <c r="MBF151" s="700"/>
      <c r="MBG151" s="700"/>
      <c r="MBH151" s="700"/>
      <c r="MBI151" s="700"/>
      <c r="MBJ151" s="700"/>
      <c r="MBK151" s="700"/>
      <c r="MBL151" s="700"/>
      <c r="MBM151" s="700"/>
      <c r="MBN151" s="700"/>
      <c r="MBO151" s="700"/>
      <c r="MBP151" s="700"/>
      <c r="MBQ151" s="700"/>
      <c r="MBR151" s="700"/>
      <c r="MBS151" s="700"/>
      <c r="MBT151" s="700"/>
      <c r="MBU151" s="700"/>
      <c r="MBV151" s="700"/>
      <c r="MBW151" s="700"/>
      <c r="MBX151" s="700"/>
      <c r="MBY151" s="700"/>
      <c r="MBZ151" s="700"/>
      <c r="MCA151" s="700"/>
      <c r="MCB151" s="700"/>
      <c r="MCC151" s="700"/>
      <c r="MCD151" s="700"/>
      <c r="MCE151" s="700"/>
      <c r="MCF151" s="700"/>
      <c r="MCG151" s="700"/>
      <c r="MCH151" s="700"/>
      <c r="MCI151" s="700"/>
      <c r="MCJ151" s="700"/>
      <c r="MCK151" s="700"/>
      <c r="MCL151" s="700"/>
      <c r="MCM151" s="700"/>
      <c r="MCN151" s="700"/>
      <c r="MCO151" s="700"/>
      <c r="MCP151" s="700"/>
      <c r="MCQ151" s="700"/>
      <c r="MCR151" s="700"/>
      <c r="MCS151" s="700"/>
      <c r="MCT151" s="700"/>
      <c r="MCU151" s="700"/>
      <c r="MCV151" s="700"/>
      <c r="MCW151" s="700"/>
      <c r="MCX151" s="700"/>
      <c r="MCY151" s="700"/>
      <c r="MCZ151" s="700"/>
      <c r="MDA151" s="700"/>
      <c r="MDB151" s="700"/>
      <c r="MDC151" s="700"/>
      <c r="MDD151" s="700"/>
      <c r="MDE151" s="700"/>
      <c r="MDF151" s="700"/>
      <c r="MDG151" s="700"/>
      <c r="MDH151" s="700"/>
      <c r="MDI151" s="700"/>
      <c r="MDJ151" s="700"/>
      <c r="MDK151" s="700"/>
      <c r="MDL151" s="700"/>
      <c r="MDM151" s="700"/>
      <c r="MDN151" s="700"/>
      <c r="MDO151" s="700"/>
      <c r="MDP151" s="700"/>
      <c r="MDQ151" s="700"/>
      <c r="MDR151" s="700"/>
      <c r="MDS151" s="700"/>
      <c r="MDT151" s="700"/>
      <c r="MDU151" s="700"/>
      <c r="MDV151" s="700"/>
      <c r="MDW151" s="700"/>
      <c r="MDX151" s="700"/>
      <c r="MDY151" s="700"/>
      <c r="MDZ151" s="700"/>
      <c r="MEA151" s="700"/>
      <c r="MEB151" s="700"/>
      <c r="MEC151" s="700"/>
      <c r="MED151" s="700"/>
      <c r="MEE151" s="700"/>
      <c r="MEF151" s="700"/>
      <c r="MEG151" s="700"/>
      <c r="MEH151" s="700"/>
      <c r="MEI151" s="700"/>
      <c r="MEJ151" s="700"/>
      <c r="MEK151" s="700"/>
      <c r="MEL151" s="700"/>
      <c r="MEM151" s="700"/>
      <c r="MEN151" s="700"/>
      <c r="MEO151" s="700"/>
      <c r="MEP151" s="700"/>
      <c r="MEQ151" s="700"/>
      <c r="MER151" s="700"/>
      <c r="MES151" s="700"/>
      <c r="MET151" s="700"/>
      <c r="MEU151" s="700"/>
      <c r="MEV151" s="700"/>
      <c r="MEW151" s="700"/>
      <c r="MEX151" s="700"/>
      <c r="MEY151" s="700"/>
      <c r="MEZ151" s="700"/>
      <c r="MFA151" s="700"/>
      <c r="MFB151" s="700"/>
      <c r="MFC151" s="700"/>
      <c r="MFD151" s="700"/>
      <c r="MFE151" s="700"/>
      <c r="MFF151" s="700"/>
      <c r="MFG151" s="700"/>
      <c r="MFH151" s="700"/>
      <c r="MFI151" s="700"/>
      <c r="MFJ151" s="700"/>
      <c r="MFK151" s="700"/>
      <c r="MFL151" s="700"/>
      <c r="MFM151" s="700"/>
      <c r="MFN151" s="700"/>
      <c r="MFO151" s="700"/>
      <c r="MFP151" s="700"/>
      <c r="MFQ151" s="700"/>
      <c r="MFR151" s="700"/>
      <c r="MFS151" s="700"/>
      <c r="MFT151" s="700"/>
      <c r="MFU151" s="700"/>
      <c r="MFV151" s="700"/>
      <c r="MFW151" s="700"/>
      <c r="MFX151" s="700"/>
      <c r="MFY151" s="700"/>
      <c r="MFZ151" s="700"/>
      <c r="MGA151" s="700"/>
      <c r="MGB151" s="700"/>
      <c r="MGC151" s="700"/>
      <c r="MGD151" s="700"/>
      <c r="MGE151" s="700"/>
      <c r="MGF151" s="700"/>
      <c r="MGG151" s="700"/>
      <c r="MGH151" s="700"/>
      <c r="MGI151" s="700"/>
      <c r="MGJ151" s="700"/>
      <c r="MGK151" s="700"/>
      <c r="MGL151" s="700"/>
      <c r="MGM151" s="700"/>
      <c r="MGN151" s="700"/>
      <c r="MGO151" s="700"/>
      <c r="MGP151" s="700"/>
      <c r="MGQ151" s="700"/>
      <c r="MGR151" s="700"/>
      <c r="MGS151" s="700"/>
      <c r="MGT151" s="700"/>
      <c r="MGU151" s="700"/>
      <c r="MGV151" s="700"/>
      <c r="MGW151" s="700"/>
      <c r="MGX151" s="700"/>
      <c r="MGY151" s="700"/>
      <c r="MGZ151" s="700"/>
      <c r="MHA151" s="700"/>
      <c r="MHB151" s="700"/>
      <c r="MHC151" s="700"/>
      <c r="MHD151" s="700"/>
      <c r="MHE151" s="700"/>
      <c r="MHF151" s="700"/>
      <c r="MHG151" s="700"/>
      <c r="MHH151" s="700"/>
      <c r="MHI151" s="700"/>
      <c r="MHJ151" s="700"/>
      <c r="MHK151" s="700"/>
      <c r="MHL151" s="700"/>
      <c r="MHM151" s="700"/>
      <c r="MHN151" s="700"/>
      <c r="MHO151" s="700"/>
      <c r="MHP151" s="700"/>
      <c r="MHQ151" s="700"/>
      <c r="MHR151" s="700"/>
      <c r="MHS151" s="700"/>
      <c r="MHT151" s="700"/>
      <c r="MHU151" s="700"/>
      <c r="MHV151" s="700"/>
      <c r="MHW151" s="700"/>
      <c r="MHX151" s="700"/>
      <c r="MHY151" s="700"/>
      <c r="MHZ151" s="700"/>
      <c r="MIA151" s="700"/>
      <c r="MIB151" s="700"/>
      <c r="MIC151" s="700"/>
      <c r="MID151" s="700"/>
      <c r="MIE151" s="700"/>
      <c r="MIF151" s="700"/>
      <c r="MIG151" s="700"/>
      <c r="MIH151" s="700"/>
      <c r="MII151" s="700"/>
      <c r="MIJ151" s="700"/>
      <c r="MIK151" s="700"/>
      <c r="MIL151" s="700"/>
      <c r="MIM151" s="700"/>
      <c r="MIN151" s="700"/>
      <c r="MIO151" s="700"/>
      <c r="MIP151" s="700"/>
      <c r="MIQ151" s="700"/>
      <c r="MIR151" s="700"/>
      <c r="MIS151" s="700"/>
      <c r="MIT151" s="700"/>
      <c r="MIU151" s="700"/>
      <c r="MIV151" s="700"/>
      <c r="MIW151" s="700"/>
      <c r="MIX151" s="700"/>
      <c r="MIY151" s="700"/>
      <c r="MIZ151" s="700"/>
      <c r="MJA151" s="700"/>
      <c r="MJB151" s="700"/>
      <c r="MJC151" s="700"/>
      <c r="MJD151" s="700"/>
      <c r="MJE151" s="700"/>
      <c r="MJF151" s="700"/>
      <c r="MJG151" s="700"/>
      <c r="MJH151" s="700"/>
      <c r="MJI151" s="700"/>
      <c r="MJJ151" s="700"/>
      <c r="MJK151" s="700"/>
      <c r="MJL151" s="700"/>
      <c r="MJM151" s="700"/>
      <c r="MJN151" s="700"/>
      <c r="MJO151" s="700"/>
      <c r="MJP151" s="700"/>
      <c r="MJQ151" s="700"/>
      <c r="MJR151" s="700"/>
      <c r="MJS151" s="700"/>
      <c r="MJT151" s="700"/>
      <c r="MJU151" s="700"/>
      <c r="MJV151" s="700"/>
      <c r="MJW151" s="700"/>
      <c r="MJX151" s="700"/>
      <c r="MJY151" s="700"/>
      <c r="MJZ151" s="700"/>
      <c r="MKA151" s="700"/>
      <c r="MKB151" s="700"/>
      <c r="MKC151" s="700"/>
      <c r="MKD151" s="700"/>
      <c r="MKE151" s="700"/>
      <c r="MKF151" s="700"/>
      <c r="MKG151" s="700"/>
      <c r="MKH151" s="700"/>
      <c r="MKI151" s="700"/>
      <c r="MKJ151" s="700"/>
      <c r="MKK151" s="700"/>
      <c r="MKL151" s="700"/>
      <c r="MKM151" s="700"/>
      <c r="MKN151" s="700"/>
      <c r="MKO151" s="700"/>
      <c r="MKP151" s="700"/>
      <c r="MKQ151" s="700"/>
      <c r="MKR151" s="700"/>
      <c r="MKS151" s="700"/>
      <c r="MKT151" s="700"/>
      <c r="MKU151" s="700"/>
      <c r="MKV151" s="700"/>
      <c r="MKW151" s="700"/>
      <c r="MKX151" s="700"/>
      <c r="MKY151" s="700"/>
      <c r="MKZ151" s="700"/>
      <c r="MLA151" s="700"/>
      <c r="MLB151" s="700"/>
      <c r="MLC151" s="700"/>
      <c r="MLD151" s="700"/>
      <c r="MLE151" s="700"/>
      <c r="MLF151" s="700"/>
      <c r="MLG151" s="700"/>
      <c r="MLH151" s="700"/>
      <c r="MLI151" s="700"/>
      <c r="MLJ151" s="700"/>
      <c r="MLK151" s="700"/>
      <c r="MLL151" s="700"/>
      <c r="MLM151" s="700"/>
      <c r="MLN151" s="700"/>
      <c r="MLO151" s="700"/>
      <c r="MLP151" s="700"/>
      <c r="MLQ151" s="700"/>
      <c r="MLR151" s="700"/>
      <c r="MLS151" s="700"/>
      <c r="MLT151" s="700"/>
      <c r="MLU151" s="700"/>
      <c r="MLV151" s="700"/>
      <c r="MLW151" s="700"/>
      <c r="MLX151" s="700"/>
      <c r="MLY151" s="700"/>
      <c r="MLZ151" s="700"/>
      <c r="MMA151" s="700"/>
      <c r="MMB151" s="700"/>
      <c r="MMC151" s="700"/>
      <c r="MMD151" s="700"/>
      <c r="MME151" s="700"/>
      <c r="MMF151" s="700"/>
      <c r="MMG151" s="700"/>
      <c r="MMH151" s="700"/>
      <c r="MMI151" s="700"/>
      <c r="MMJ151" s="700"/>
      <c r="MMK151" s="700"/>
      <c r="MML151" s="700"/>
      <c r="MMM151" s="700"/>
      <c r="MMN151" s="700"/>
      <c r="MMO151" s="700"/>
      <c r="MMP151" s="700"/>
      <c r="MMQ151" s="700"/>
      <c r="MMR151" s="700"/>
      <c r="MMS151" s="700"/>
      <c r="MMT151" s="700"/>
      <c r="MMU151" s="700"/>
      <c r="MMV151" s="700"/>
      <c r="MMW151" s="700"/>
      <c r="MMX151" s="700"/>
      <c r="MMY151" s="700"/>
      <c r="MMZ151" s="700"/>
      <c r="MNA151" s="700"/>
      <c r="MNB151" s="700"/>
      <c r="MNC151" s="700"/>
      <c r="MND151" s="700"/>
      <c r="MNE151" s="700"/>
      <c r="MNF151" s="700"/>
      <c r="MNG151" s="700"/>
      <c r="MNH151" s="700"/>
      <c r="MNI151" s="700"/>
      <c r="MNJ151" s="700"/>
      <c r="MNK151" s="700"/>
      <c r="MNL151" s="700"/>
      <c r="MNM151" s="700"/>
      <c r="MNN151" s="700"/>
      <c r="MNO151" s="700"/>
      <c r="MNP151" s="700"/>
      <c r="MNQ151" s="700"/>
      <c r="MNR151" s="700"/>
      <c r="MNS151" s="700"/>
      <c r="MNT151" s="700"/>
      <c r="MNU151" s="700"/>
      <c r="MNV151" s="700"/>
      <c r="MNW151" s="700"/>
      <c r="MNX151" s="700"/>
      <c r="MNY151" s="700"/>
      <c r="MNZ151" s="700"/>
      <c r="MOA151" s="700"/>
      <c r="MOB151" s="700"/>
      <c r="MOC151" s="700"/>
      <c r="MOD151" s="700"/>
      <c r="MOE151" s="700"/>
      <c r="MOF151" s="700"/>
      <c r="MOG151" s="700"/>
      <c r="MOH151" s="700"/>
      <c r="MOI151" s="700"/>
      <c r="MOJ151" s="700"/>
      <c r="MOK151" s="700"/>
      <c r="MOL151" s="700"/>
      <c r="MOM151" s="700"/>
      <c r="MON151" s="700"/>
      <c r="MOO151" s="700"/>
      <c r="MOP151" s="700"/>
      <c r="MOQ151" s="700"/>
      <c r="MOR151" s="700"/>
      <c r="MOS151" s="700"/>
      <c r="MOT151" s="700"/>
      <c r="MOU151" s="700"/>
      <c r="MOV151" s="700"/>
      <c r="MOW151" s="700"/>
      <c r="MOX151" s="700"/>
      <c r="MOY151" s="700"/>
      <c r="MOZ151" s="700"/>
      <c r="MPA151" s="700"/>
      <c r="MPB151" s="700"/>
      <c r="MPC151" s="700"/>
      <c r="MPD151" s="700"/>
      <c r="MPE151" s="700"/>
      <c r="MPF151" s="700"/>
      <c r="MPG151" s="700"/>
      <c r="MPH151" s="700"/>
      <c r="MPI151" s="700"/>
      <c r="MPJ151" s="700"/>
      <c r="MPK151" s="700"/>
      <c r="MPL151" s="700"/>
      <c r="MPM151" s="700"/>
      <c r="MPN151" s="700"/>
      <c r="MPO151" s="700"/>
      <c r="MPP151" s="700"/>
      <c r="MPQ151" s="700"/>
      <c r="MPR151" s="700"/>
      <c r="MPS151" s="700"/>
      <c r="MPT151" s="700"/>
      <c r="MPU151" s="700"/>
      <c r="MPV151" s="700"/>
      <c r="MPW151" s="700"/>
      <c r="MPX151" s="700"/>
      <c r="MPY151" s="700"/>
      <c r="MPZ151" s="700"/>
      <c r="MQA151" s="700"/>
      <c r="MQB151" s="700"/>
      <c r="MQC151" s="700"/>
      <c r="MQD151" s="700"/>
      <c r="MQE151" s="700"/>
      <c r="MQF151" s="700"/>
      <c r="MQG151" s="700"/>
      <c r="MQH151" s="700"/>
      <c r="MQI151" s="700"/>
      <c r="MQJ151" s="700"/>
      <c r="MQK151" s="700"/>
      <c r="MQL151" s="700"/>
      <c r="MQM151" s="700"/>
      <c r="MQN151" s="700"/>
      <c r="MQO151" s="700"/>
      <c r="MQP151" s="700"/>
      <c r="MQQ151" s="700"/>
      <c r="MQR151" s="700"/>
      <c r="MQS151" s="700"/>
      <c r="MQT151" s="700"/>
      <c r="MQU151" s="700"/>
      <c r="MQV151" s="700"/>
      <c r="MQW151" s="700"/>
      <c r="MQX151" s="700"/>
      <c r="MQY151" s="700"/>
      <c r="MQZ151" s="700"/>
      <c r="MRA151" s="700"/>
      <c r="MRB151" s="700"/>
      <c r="MRC151" s="700"/>
      <c r="MRD151" s="700"/>
      <c r="MRE151" s="700"/>
      <c r="MRF151" s="700"/>
      <c r="MRG151" s="700"/>
      <c r="MRH151" s="700"/>
      <c r="MRI151" s="700"/>
      <c r="MRJ151" s="700"/>
      <c r="MRK151" s="700"/>
      <c r="MRL151" s="700"/>
      <c r="MRM151" s="700"/>
      <c r="MRN151" s="700"/>
      <c r="MRO151" s="700"/>
      <c r="MRP151" s="700"/>
      <c r="MRQ151" s="700"/>
      <c r="MRR151" s="700"/>
      <c r="MRS151" s="700"/>
      <c r="MRT151" s="700"/>
      <c r="MRU151" s="700"/>
      <c r="MRV151" s="700"/>
      <c r="MRW151" s="700"/>
      <c r="MRX151" s="700"/>
      <c r="MRY151" s="700"/>
      <c r="MRZ151" s="700"/>
      <c r="MSA151" s="700"/>
      <c r="MSB151" s="700"/>
      <c r="MSC151" s="700"/>
      <c r="MSD151" s="700"/>
      <c r="MSE151" s="700"/>
      <c r="MSF151" s="700"/>
      <c r="MSG151" s="700"/>
      <c r="MSH151" s="700"/>
      <c r="MSI151" s="700"/>
      <c r="MSJ151" s="700"/>
      <c r="MSK151" s="700"/>
      <c r="MSL151" s="700"/>
      <c r="MSM151" s="700"/>
      <c r="MSN151" s="700"/>
      <c r="MSO151" s="700"/>
      <c r="MSP151" s="700"/>
      <c r="MSQ151" s="700"/>
      <c r="MSR151" s="700"/>
      <c r="MSS151" s="700"/>
      <c r="MST151" s="700"/>
      <c r="MSU151" s="700"/>
      <c r="MSV151" s="700"/>
      <c r="MSW151" s="700"/>
      <c r="MSX151" s="700"/>
      <c r="MSY151" s="700"/>
      <c r="MSZ151" s="700"/>
      <c r="MTA151" s="700"/>
      <c r="MTB151" s="700"/>
      <c r="MTC151" s="700"/>
      <c r="MTD151" s="700"/>
      <c r="MTE151" s="700"/>
      <c r="MTF151" s="700"/>
      <c r="MTG151" s="700"/>
      <c r="MTH151" s="700"/>
      <c r="MTI151" s="700"/>
      <c r="MTJ151" s="700"/>
      <c r="MTK151" s="700"/>
      <c r="MTL151" s="700"/>
      <c r="MTM151" s="700"/>
      <c r="MTN151" s="700"/>
      <c r="MTO151" s="700"/>
      <c r="MTP151" s="700"/>
      <c r="MTQ151" s="700"/>
      <c r="MTR151" s="700"/>
      <c r="MTS151" s="700"/>
      <c r="MTT151" s="700"/>
      <c r="MTU151" s="700"/>
      <c r="MTV151" s="700"/>
      <c r="MTW151" s="700"/>
      <c r="MTX151" s="700"/>
      <c r="MTY151" s="700"/>
      <c r="MTZ151" s="700"/>
      <c r="MUA151" s="700"/>
      <c r="MUB151" s="700"/>
      <c r="MUC151" s="700"/>
      <c r="MUD151" s="700"/>
      <c r="MUE151" s="700"/>
      <c r="MUF151" s="700"/>
      <c r="MUG151" s="700"/>
      <c r="MUH151" s="700"/>
      <c r="MUI151" s="700"/>
      <c r="MUJ151" s="700"/>
      <c r="MUK151" s="700"/>
      <c r="MUL151" s="700"/>
      <c r="MUM151" s="700"/>
      <c r="MUN151" s="700"/>
      <c r="MUO151" s="700"/>
      <c r="MUP151" s="700"/>
      <c r="MUQ151" s="700"/>
      <c r="MUR151" s="700"/>
      <c r="MUS151" s="700"/>
      <c r="MUT151" s="700"/>
      <c r="MUU151" s="700"/>
      <c r="MUV151" s="700"/>
      <c r="MUW151" s="700"/>
      <c r="MUX151" s="700"/>
      <c r="MUY151" s="700"/>
      <c r="MUZ151" s="700"/>
      <c r="MVA151" s="700"/>
      <c r="MVB151" s="700"/>
      <c r="MVC151" s="700"/>
      <c r="MVD151" s="700"/>
      <c r="MVE151" s="700"/>
      <c r="MVF151" s="700"/>
      <c r="MVG151" s="700"/>
      <c r="MVH151" s="700"/>
      <c r="MVI151" s="700"/>
      <c r="MVJ151" s="700"/>
      <c r="MVK151" s="700"/>
      <c r="MVL151" s="700"/>
      <c r="MVM151" s="700"/>
      <c r="MVN151" s="700"/>
      <c r="MVO151" s="700"/>
      <c r="MVP151" s="700"/>
      <c r="MVQ151" s="700"/>
      <c r="MVR151" s="700"/>
      <c r="MVS151" s="700"/>
      <c r="MVT151" s="700"/>
      <c r="MVU151" s="700"/>
      <c r="MVV151" s="700"/>
      <c r="MVW151" s="700"/>
      <c r="MVX151" s="700"/>
      <c r="MVY151" s="700"/>
      <c r="MVZ151" s="700"/>
      <c r="MWA151" s="700"/>
      <c r="MWB151" s="700"/>
      <c r="MWC151" s="700"/>
      <c r="MWD151" s="700"/>
      <c r="MWE151" s="700"/>
      <c r="MWF151" s="700"/>
      <c r="MWG151" s="700"/>
      <c r="MWH151" s="700"/>
      <c r="MWI151" s="700"/>
      <c r="MWJ151" s="700"/>
      <c r="MWK151" s="700"/>
      <c r="MWL151" s="700"/>
      <c r="MWM151" s="700"/>
      <c r="MWN151" s="700"/>
      <c r="MWO151" s="700"/>
      <c r="MWP151" s="700"/>
      <c r="MWQ151" s="700"/>
      <c r="MWR151" s="700"/>
      <c r="MWS151" s="700"/>
      <c r="MWT151" s="700"/>
      <c r="MWU151" s="700"/>
      <c r="MWV151" s="700"/>
      <c r="MWW151" s="700"/>
      <c r="MWX151" s="700"/>
      <c r="MWY151" s="700"/>
      <c r="MWZ151" s="700"/>
      <c r="MXA151" s="700"/>
      <c r="MXB151" s="700"/>
      <c r="MXC151" s="700"/>
      <c r="MXD151" s="700"/>
      <c r="MXE151" s="700"/>
      <c r="MXF151" s="700"/>
      <c r="MXG151" s="700"/>
      <c r="MXH151" s="700"/>
      <c r="MXI151" s="700"/>
      <c r="MXJ151" s="700"/>
      <c r="MXK151" s="700"/>
      <c r="MXL151" s="700"/>
      <c r="MXM151" s="700"/>
      <c r="MXN151" s="700"/>
      <c r="MXO151" s="700"/>
      <c r="MXP151" s="700"/>
      <c r="MXQ151" s="700"/>
      <c r="MXR151" s="700"/>
      <c r="MXS151" s="700"/>
      <c r="MXT151" s="700"/>
      <c r="MXU151" s="700"/>
      <c r="MXV151" s="700"/>
      <c r="MXW151" s="700"/>
      <c r="MXX151" s="700"/>
      <c r="MXY151" s="700"/>
      <c r="MXZ151" s="700"/>
      <c r="MYA151" s="700"/>
      <c r="MYB151" s="700"/>
      <c r="MYC151" s="700"/>
      <c r="MYD151" s="700"/>
      <c r="MYE151" s="700"/>
      <c r="MYF151" s="700"/>
      <c r="MYG151" s="700"/>
      <c r="MYH151" s="700"/>
      <c r="MYI151" s="700"/>
      <c r="MYJ151" s="700"/>
      <c r="MYK151" s="700"/>
      <c r="MYL151" s="700"/>
      <c r="MYM151" s="700"/>
      <c r="MYN151" s="700"/>
      <c r="MYO151" s="700"/>
      <c r="MYP151" s="700"/>
      <c r="MYQ151" s="700"/>
      <c r="MYR151" s="700"/>
      <c r="MYS151" s="700"/>
      <c r="MYT151" s="700"/>
      <c r="MYU151" s="700"/>
      <c r="MYV151" s="700"/>
      <c r="MYW151" s="700"/>
      <c r="MYX151" s="700"/>
      <c r="MYY151" s="700"/>
      <c r="MYZ151" s="700"/>
      <c r="MZA151" s="700"/>
      <c r="MZB151" s="700"/>
      <c r="MZC151" s="700"/>
      <c r="MZD151" s="700"/>
      <c r="MZE151" s="700"/>
      <c r="MZF151" s="700"/>
      <c r="MZG151" s="700"/>
      <c r="MZH151" s="700"/>
      <c r="MZI151" s="700"/>
      <c r="MZJ151" s="700"/>
      <c r="MZK151" s="700"/>
      <c r="MZL151" s="700"/>
      <c r="MZM151" s="700"/>
      <c r="MZN151" s="700"/>
      <c r="MZO151" s="700"/>
      <c r="MZP151" s="700"/>
      <c r="MZQ151" s="700"/>
      <c r="MZR151" s="700"/>
      <c r="MZS151" s="700"/>
      <c r="MZT151" s="700"/>
      <c r="MZU151" s="700"/>
      <c r="MZV151" s="700"/>
      <c r="MZW151" s="700"/>
      <c r="MZX151" s="700"/>
      <c r="MZY151" s="700"/>
      <c r="MZZ151" s="700"/>
      <c r="NAA151" s="700"/>
      <c r="NAB151" s="700"/>
      <c r="NAC151" s="700"/>
      <c r="NAD151" s="700"/>
      <c r="NAE151" s="700"/>
      <c r="NAF151" s="700"/>
      <c r="NAG151" s="700"/>
      <c r="NAH151" s="700"/>
      <c r="NAI151" s="700"/>
      <c r="NAJ151" s="700"/>
      <c r="NAK151" s="700"/>
      <c r="NAL151" s="700"/>
      <c r="NAM151" s="700"/>
      <c r="NAN151" s="700"/>
      <c r="NAO151" s="700"/>
      <c r="NAP151" s="700"/>
      <c r="NAQ151" s="700"/>
      <c r="NAR151" s="700"/>
      <c r="NAS151" s="700"/>
      <c r="NAT151" s="700"/>
      <c r="NAU151" s="700"/>
      <c r="NAV151" s="700"/>
      <c r="NAW151" s="700"/>
      <c r="NAX151" s="700"/>
      <c r="NAY151" s="700"/>
      <c r="NAZ151" s="700"/>
      <c r="NBA151" s="700"/>
      <c r="NBB151" s="700"/>
      <c r="NBC151" s="700"/>
      <c r="NBD151" s="700"/>
      <c r="NBE151" s="700"/>
      <c r="NBF151" s="700"/>
      <c r="NBG151" s="700"/>
      <c r="NBH151" s="700"/>
      <c r="NBI151" s="700"/>
      <c r="NBJ151" s="700"/>
      <c r="NBK151" s="700"/>
      <c r="NBL151" s="700"/>
      <c r="NBM151" s="700"/>
      <c r="NBN151" s="700"/>
      <c r="NBO151" s="700"/>
      <c r="NBP151" s="700"/>
      <c r="NBQ151" s="700"/>
      <c r="NBR151" s="700"/>
      <c r="NBS151" s="700"/>
      <c r="NBT151" s="700"/>
      <c r="NBU151" s="700"/>
      <c r="NBV151" s="700"/>
      <c r="NBW151" s="700"/>
      <c r="NBX151" s="700"/>
      <c r="NBY151" s="700"/>
      <c r="NBZ151" s="700"/>
      <c r="NCA151" s="700"/>
      <c r="NCB151" s="700"/>
      <c r="NCC151" s="700"/>
      <c r="NCD151" s="700"/>
      <c r="NCE151" s="700"/>
      <c r="NCF151" s="700"/>
      <c r="NCG151" s="700"/>
      <c r="NCH151" s="700"/>
      <c r="NCI151" s="700"/>
      <c r="NCJ151" s="700"/>
      <c r="NCK151" s="700"/>
      <c r="NCL151" s="700"/>
      <c r="NCM151" s="700"/>
      <c r="NCN151" s="700"/>
      <c r="NCO151" s="700"/>
      <c r="NCP151" s="700"/>
      <c r="NCQ151" s="700"/>
      <c r="NCR151" s="700"/>
      <c r="NCS151" s="700"/>
      <c r="NCT151" s="700"/>
      <c r="NCU151" s="700"/>
      <c r="NCV151" s="700"/>
      <c r="NCW151" s="700"/>
      <c r="NCX151" s="700"/>
      <c r="NCY151" s="700"/>
      <c r="NCZ151" s="700"/>
      <c r="NDA151" s="700"/>
      <c r="NDB151" s="700"/>
      <c r="NDC151" s="700"/>
      <c r="NDD151" s="700"/>
      <c r="NDE151" s="700"/>
      <c r="NDF151" s="700"/>
      <c r="NDG151" s="700"/>
      <c r="NDH151" s="700"/>
      <c r="NDI151" s="700"/>
      <c r="NDJ151" s="700"/>
      <c r="NDK151" s="700"/>
      <c r="NDL151" s="700"/>
      <c r="NDM151" s="700"/>
      <c r="NDN151" s="700"/>
      <c r="NDO151" s="700"/>
      <c r="NDP151" s="700"/>
      <c r="NDQ151" s="700"/>
      <c r="NDR151" s="700"/>
      <c r="NDS151" s="700"/>
      <c r="NDT151" s="700"/>
      <c r="NDU151" s="700"/>
      <c r="NDV151" s="700"/>
      <c r="NDW151" s="700"/>
      <c r="NDX151" s="700"/>
      <c r="NDY151" s="700"/>
      <c r="NDZ151" s="700"/>
      <c r="NEA151" s="700"/>
      <c r="NEB151" s="700"/>
      <c r="NEC151" s="700"/>
      <c r="NED151" s="700"/>
      <c r="NEE151" s="700"/>
      <c r="NEF151" s="700"/>
      <c r="NEG151" s="700"/>
      <c r="NEH151" s="700"/>
      <c r="NEI151" s="700"/>
      <c r="NEJ151" s="700"/>
      <c r="NEK151" s="700"/>
      <c r="NEL151" s="700"/>
      <c r="NEM151" s="700"/>
      <c r="NEN151" s="700"/>
      <c r="NEO151" s="700"/>
      <c r="NEP151" s="700"/>
      <c r="NEQ151" s="700"/>
      <c r="NER151" s="700"/>
      <c r="NES151" s="700"/>
      <c r="NET151" s="700"/>
      <c r="NEU151" s="700"/>
      <c r="NEV151" s="700"/>
      <c r="NEW151" s="700"/>
      <c r="NEX151" s="700"/>
      <c r="NEY151" s="700"/>
      <c r="NEZ151" s="700"/>
      <c r="NFA151" s="700"/>
      <c r="NFB151" s="700"/>
      <c r="NFC151" s="700"/>
      <c r="NFD151" s="700"/>
      <c r="NFE151" s="700"/>
      <c r="NFF151" s="700"/>
      <c r="NFG151" s="700"/>
      <c r="NFH151" s="700"/>
      <c r="NFI151" s="700"/>
      <c r="NFJ151" s="700"/>
      <c r="NFK151" s="700"/>
      <c r="NFL151" s="700"/>
      <c r="NFM151" s="700"/>
      <c r="NFN151" s="700"/>
      <c r="NFO151" s="700"/>
      <c r="NFP151" s="700"/>
      <c r="NFQ151" s="700"/>
      <c r="NFR151" s="700"/>
      <c r="NFS151" s="700"/>
      <c r="NFT151" s="700"/>
      <c r="NFU151" s="700"/>
      <c r="NFV151" s="700"/>
      <c r="NFW151" s="700"/>
      <c r="NFX151" s="700"/>
      <c r="NFY151" s="700"/>
      <c r="NFZ151" s="700"/>
      <c r="NGA151" s="700"/>
      <c r="NGB151" s="700"/>
      <c r="NGC151" s="700"/>
      <c r="NGD151" s="700"/>
      <c r="NGE151" s="700"/>
      <c r="NGF151" s="700"/>
      <c r="NGG151" s="700"/>
      <c r="NGH151" s="700"/>
      <c r="NGI151" s="700"/>
      <c r="NGJ151" s="700"/>
      <c r="NGK151" s="700"/>
      <c r="NGL151" s="700"/>
      <c r="NGM151" s="700"/>
      <c r="NGN151" s="700"/>
      <c r="NGO151" s="700"/>
      <c r="NGP151" s="700"/>
      <c r="NGQ151" s="700"/>
      <c r="NGR151" s="700"/>
      <c r="NGS151" s="700"/>
      <c r="NGT151" s="700"/>
      <c r="NGU151" s="700"/>
      <c r="NGV151" s="700"/>
      <c r="NGW151" s="700"/>
      <c r="NGX151" s="700"/>
      <c r="NGY151" s="700"/>
      <c r="NGZ151" s="700"/>
      <c r="NHA151" s="700"/>
      <c r="NHB151" s="700"/>
      <c r="NHC151" s="700"/>
      <c r="NHD151" s="700"/>
      <c r="NHE151" s="700"/>
      <c r="NHF151" s="700"/>
      <c r="NHG151" s="700"/>
      <c r="NHH151" s="700"/>
      <c r="NHI151" s="700"/>
      <c r="NHJ151" s="700"/>
      <c r="NHK151" s="700"/>
      <c r="NHL151" s="700"/>
      <c r="NHM151" s="700"/>
      <c r="NHN151" s="700"/>
      <c r="NHO151" s="700"/>
      <c r="NHP151" s="700"/>
      <c r="NHQ151" s="700"/>
      <c r="NHR151" s="700"/>
      <c r="NHS151" s="700"/>
      <c r="NHT151" s="700"/>
      <c r="NHU151" s="700"/>
      <c r="NHV151" s="700"/>
      <c r="NHW151" s="700"/>
      <c r="NHX151" s="700"/>
      <c r="NHY151" s="700"/>
      <c r="NHZ151" s="700"/>
      <c r="NIA151" s="700"/>
      <c r="NIB151" s="700"/>
      <c r="NIC151" s="700"/>
      <c r="NID151" s="700"/>
      <c r="NIE151" s="700"/>
      <c r="NIF151" s="700"/>
      <c r="NIG151" s="700"/>
      <c r="NIH151" s="700"/>
      <c r="NII151" s="700"/>
      <c r="NIJ151" s="700"/>
      <c r="NIK151" s="700"/>
      <c r="NIL151" s="700"/>
      <c r="NIM151" s="700"/>
      <c r="NIN151" s="700"/>
      <c r="NIO151" s="700"/>
      <c r="NIP151" s="700"/>
      <c r="NIQ151" s="700"/>
      <c r="NIR151" s="700"/>
      <c r="NIS151" s="700"/>
      <c r="NIT151" s="700"/>
      <c r="NIU151" s="700"/>
      <c r="NIV151" s="700"/>
      <c r="NIW151" s="700"/>
      <c r="NIX151" s="700"/>
      <c r="NIY151" s="700"/>
      <c r="NIZ151" s="700"/>
      <c r="NJA151" s="700"/>
      <c r="NJB151" s="700"/>
      <c r="NJC151" s="700"/>
      <c r="NJD151" s="700"/>
      <c r="NJE151" s="700"/>
      <c r="NJF151" s="700"/>
      <c r="NJG151" s="700"/>
      <c r="NJH151" s="700"/>
      <c r="NJI151" s="700"/>
      <c r="NJJ151" s="700"/>
      <c r="NJK151" s="700"/>
      <c r="NJL151" s="700"/>
      <c r="NJM151" s="700"/>
      <c r="NJN151" s="700"/>
      <c r="NJO151" s="700"/>
      <c r="NJP151" s="700"/>
      <c r="NJQ151" s="700"/>
      <c r="NJR151" s="700"/>
      <c r="NJS151" s="700"/>
      <c r="NJT151" s="700"/>
      <c r="NJU151" s="700"/>
      <c r="NJV151" s="700"/>
      <c r="NJW151" s="700"/>
      <c r="NJX151" s="700"/>
      <c r="NJY151" s="700"/>
      <c r="NJZ151" s="700"/>
      <c r="NKA151" s="700"/>
      <c r="NKB151" s="700"/>
      <c r="NKC151" s="700"/>
      <c r="NKD151" s="700"/>
      <c r="NKE151" s="700"/>
      <c r="NKF151" s="700"/>
      <c r="NKG151" s="700"/>
      <c r="NKH151" s="700"/>
      <c r="NKI151" s="700"/>
      <c r="NKJ151" s="700"/>
      <c r="NKK151" s="700"/>
      <c r="NKL151" s="700"/>
      <c r="NKM151" s="700"/>
      <c r="NKN151" s="700"/>
      <c r="NKO151" s="700"/>
      <c r="NKP151" s="700"/>
      <c r="NKQ151" s="700"/>
      <c r="NKR151" s="700"/>
      <c r="NKS151" s="700"/>
      <c r="NKT151" s="700"/>
      <c r="NKU151" s="700"/>
      <c r="NKV151" s="700"/>
      <c r="NKW151" s="700"/>
      <c r="NKX151" s="700"/>
      <c r="NKY151" s="700"/>
      <c r="NKZ151" s="700"/>
      <c r="NLA151" s="700"/>
      <c r="NLB151" s="700"/>
      <c r="NLC151" s="700"/>
      <c r="NLD151" s="700"/>
      <c r="NLE151" s="700"/>
      <c r="NLF151" s="700"/>
      <c r="NLG151" s="700"/>
      <c r="NLH151" s="700"/>
      <c r="NLI151" s="700"/>
      <c r="NLJ151" s="700"/>
      <c r="NLK151" s="700"/>
      <c r="NLL151" s="700"/>
      <c r="NLM151" s="700"/>
      <c r="NLN151" s="700"/>
      <c r="NLO151" s="700"/>
      <c r="NLP151" s="700"/>
      <c r="NLQ151" s="700"/>
      <c r="NLR151" s="700"/>
      <c r="NLS151" s="700"/>
      <c r="NLT151" s="700"/>
      <c r="NLU151" s="700"/>
      <c r="NLV151" s="700"/>
      <c r="NLW151" s="700"/>
      <c r="NLX151" s="700"/>
      <c r="NLY151" s="700"/>
      <c r="NLZ151" s="700"/>
      <c r="NMA151" s="700"/>
      <c r="NMB151" s="700"/>
      <c r="NMC151" s="700"/>
      <c r="NMD151" s="700"/>
      <c r="NME151" s="700"/>
      <c r="NMF151" s="700"/>
      <c r="NMG151" s="700"/>
      <c r="NMH151" s="700"/>
      <c r="NMI151" s="700"/>
      <c r="NMJ151" s="700"/>
      <c r="NMK151" s="700"/>
      <c r="NML151" s="700"/>
      <c r="NMM151" s="700"/>
      <c r="NMN151" s="700"/>
      <c r="NMO151" s="700"/>
      <c r="NMP151" s="700"/>
      <c r="NMQ151" s="700"/>
      <c r="NMR151" s="700"/>
      <c r="NMS151" s="700"/>
      <c r="NMT151" s="700"/>
      <c r="NMU151" s="700"/>
      <c r="NMV151" s="700"/>
      <c r="NMW151" s="700"/>
      <c r="NMX151" s="700"/>
      <c r="NMY151" s="700"/>
      <c r="NMZ151" s="700"/>
      <c r="NNA151" s="700"/>
      <c r="NNB151" s="700"/>
      <c r="NNC151" s="700"/>
      <c r="NND151" s="700"/>
      <c r="NNE151" s="700"/>
      <c r="NNF151" s="700"/>
      <c r="NNG151" s="700"/>
      <c r="NNH151" s="700"/>
      <c r="NNI151" s="700"/>
      <c r="NNJ151" s="700"/>
      <c r="NNK151" s="700"/>
      <c r="NNL151" s="700"/>
      <c r="NNM151" s="700"/>
      <c r="NNN151" s="700"/>
      <c r="NNO151" s="700"/>
      <c r="NNP151" s="700"/>
      <c r="NNQ151" s="700"/>
      <c r="NNR151" s="700"/>
      <c r="NNS151" s="700"/>
      <c r="NNT151" s="700"/>
      <c r="NNU151" s="700"/>
      <c r="NNV151" s="700"/>
      <c r="NNW151" s="700"/>
      <c r="NNX151" s="700"/>
      <c r="NNY151" s="700"/>
      <c r="NNZ151" s="700"/>
      <c r="NOA151" s="700"/>
      <c r="NOB151" s="700"/>
      <c r="NOC151" s="700"/>
      <c r="NOD151" s="700"/>
      <c r="NOE151" s="700"/>
      <c r="NOF151" s="700"/>
      <c r="NOG151" s="700"/>
      <c r="NOH151" s="700"/>
      <c r="NOI151" s="700"/>
      <c r="NOJ151" s="700"/>
      <c r="NOK151" s="700"/>
      <c r="NOL151" s="700"/>
      <c r="NOM151" s="700"/>
      <c r="NON151" s="700"/>
      <c r="NOO151" s="700"/>
      <c r="NOP151" s="700"/>
      <c r="NOQ151" s="700"/>
      <c r="NOR151" s="700"/>
      <c r="NOS151" s="700"/>
      <c r="NOT151" s="700"/>
      <c r="NOU151" s="700"/>
      <c r="NOV151" s="700"/>
      <c r="NOW151" s="700"/>
      <c r="NOX151" s="700"/>
      <c r="NOY151" s="700"/>
      <c r="NOZ151" s="700"/>
      <c r="NPA151" s="700"/>
      <c r="NPB151" s="700"/>
      <c r="NPC151" s="700"/>
      <c r="NPD151" s="700"/>
      <c r="NPE151" s="700"/>
      <c r="NPF151" s="700"/>
      <c r="NPG151" s="700"/>
      <c r="NPH151" s="700"/>
      <c r="NPI151" s="700"/>
      <c r="NPJ151" s="700"/>
      <c r="NPK151" s="700"/>
      <c r="NPL151" s="700"/>
      <c r="NPM151" s="700"/>
      <c r="NPN151" s="700"/>
      <c r="NPO151" s="700"/>
      <c r="NPP151" s="700"/>
      <c r="NPQ151" s="700"/>
      <c r="NPR151" s="700"/>
      <c r="NPS151" s="700"/>
      <c r="NPT151" s="700"/>
      <c r="NPU151" s="700"/>
      <c r="NPV151" s="700"/>
      <c r="NPW151" s="700"/>
      <c r="NPX151" s="700"/>
      <c r="NPY151" s="700"/>
      <c r="NPZ151" s="700"/>
      <c r="NQA151" s="700"/>
      <c r="NQB151" s="700"/>
      <c r="NQC151" s="700"/>
      <c r="NQD151" s="700"/>
      <c r="NQE151" s="700"/>
      <c r="NQF151" s="700"/>
      <c r="NQG151" s="700"/>
      <c r="NQH151" s="700"/>
      <c r="NQI151" s="700"/>
      <c r="NQJ151" s="700"/>
      <c r="NQK151" s="700"/>
      <c r="NQL151" s="700"/>
      <c r="NQM151" s="700"/>
      <c r="NQN151" s="700"/>
      <c r="NQO151" s="700"/>
      <c r="NQP151" s="700"/>
      <c r="NQQ151" s="700"/>
      <c r="NQR151" s="700"/>
      <c r="NQS151" s="700"/>
      <c r="NQT151" s="700"/>
      <c r="NQU151" s="700"/>
      <c r="NQV151" s="700"/>
      <c r="NQW151" s="700"/>
      <c r="NQX151" s="700"/>
      <c r="NQY151" s="700"/>
      <c r="NQZ151" s="700"/>
      <c r="NRA151" s="700"/>
      <c r="NRB151" s="700"/>
      <c r="NRC151" s="700"/>
      <c r="NRD151" s="700"/>
      <c r="NRE151" s="700"/>
      <c r="NRF151" s="700"/>
      <c r="NRG151" s="700"/>
      <c r="NRH151" s="700"/>
      <c r="NRI151" s="700"/>
      <c r="NRJ151" s="700"/>
      <c r="NRK151" s="700"/>
      <c r="NRL151" s="700"/>
      <c r="NRM151" s="700"/>
      <c r="NRN151" s="700"/>
      <c r="NRO151" s="700"/>
      <c r="NRP151" s="700"/>
      <c r="NRQ151" s="700"/>
      <c r="NRR151" s="700"/>
      <c r="NRS151" s="700"/>
      <c r="NRT151" s="700"/>
      <c r="NRU151" s="700"/>
      <c r="NRV151" s="700"/>
      <c r="NRW151" s="700"/>
      <c r="NRX151" s="700"/>
      <c r="NRY151" s="700"/>
      <c r="NRZ151" s="700"/>
      <c r="NSA151" s="700"/>
      <c r="NSB151" s="700"/>
      <c r="NSC151" s="700"/>
      <c r="NSD151" s="700"/>
      <c r="NSE151" s="700"/>
      <c r="NSF151" s="700"/>
      <c r="NSG151" s="700"/>
      <c r="NSH151" s="700"/>
      <c r="NSI151" s="700"/>
      <c r="NSJ151" s="700"/>
      <c r="NSK151" s="700"/>
      <c r="NSL151" s="700"/>
      <c r="NSM151" s="700"/>
      <c r="NSN151" s="700"/>
      <c r="NSO151" s="700"/>
      <c r="NSP151" s="700"/>
      <c r="NSQ151" s="700"/>
      <c r="NSR151" s="700"/>
      <c r="NSS151" s="700"/>
      <c r="NST151" s="700"/>
      <c r="NSU151" s="700"/>
      <c r="NSV151" s="700"/>
      <c r="NSW151" s="700"/>
      <c r="NSX151" s="700"/>
      <c r="NSY151" s="700"/>
      <c r="NSZ151" s="700"/>
      <c r="NTA151" s="700"/>
      <c r="NTB151" s="700"/>
      <c r="NTC151" s="700"/>
      <c r="NTD151" s="700"/>
      <c r="NTE151" s="700"/>
      <c r="NTF151" s="700"/>
      <c r="NTG151" s="700"/>
      <c r="NTH151" s="700"/>
      <c r="NTI151" s="700"/>
      <c r="NTJ151" s="700"/>
      <c r="NTK151" s="700"/>
      <c r="NTL151" s="700"/>
      <c r="NTM151" s="700"/>
      <c r="NTN151" s="700"/>
      <c r="NTO151" s="700"/>
      <c r="NTP151" s="700"/>
      <c r="NTQ151" s="700"/>
      <c r="NTR151" s="700"/>
      <c r="NTS151" s="700"/>
      <c r="NTT151" s="700"/>
      <c r="NTU151" s="700"/>
      <c r="NTV151" s="700"/>
      <c r="NTW151" s="700"/>
      <c r="NTX151" s="700"/>
      <c r="NTY151" s="700"/>
      <c r="NTZ151" s="700"/>
      <c r="NUA151" s="700"/>
      <c r="NUB151" s="700"/>
      <c r="NUC151" s="700"/>
      <c r="NUD151" s="700"/>
      <c r="NUE151" s="700"/>
      <c r="NUF151" s="700"/>
      <c r="NUG151" s="700"/>
      <c r="NUH151" s="700"/>
      <c r="NUI151" s="700"/>
      <c r="NUJ151" s="700"/>
      <c r="NUK151" s="700"/>
      <c r="NUL151" s="700"/>
      <c r="NUM151" s="700"/>
      <c r="NUN151" s="700"/>
      <c r="NUO151" s="700"/>
      <c r="NUP151" s="700"/>
      <c r="NUQ151" s="700"/>
      <c r="NUR151" s="700"/>
      <c r="NUS151" s="700"/>
      <c r="NUT151" s="700"/>
      <c r="NUU151" s="700"/>
      <c r="NUV151" s="700"/>
      <c r="NUW151" s="700"/>
      <c r="NUX151" s="700"/>
      <c r="NUY151" s="700"/>
      <c r="NUZ151" s="700"/>
      <c r="NVA151" s="700"/>
      <c r="NVB151" s="700"/>
      <c r="NVC151" s="700"/>
      <c r="NVD151" s="700"/>
      <c r="NVE151" s="700"/>
      <c r="NVF151" s="700"/>
      <c r="NVG151" s="700"/>
      <c r="NVH151" s="700"/>
      <c r="NVI151" s="700"/>
      <c r="NVJ151" s="700"/>
      <c r="NVK151" s="700"/>
      <c r="NVL151" s="700"/>
      <c r="NVM151" s="700"/>
      <c r="NVN151" s="700"/>
      <c r="NVO151" s="700"/>
      <c r="NVP151" s="700"/>
      <c r="NVQ151" s="700"/>
      <c r="NVR151" s="700"/>
      <c r="NVS151" s="700"/>
      <c r="NVT151" s="700"/>
      <c r="NVU151" s="700"/>
      <c r="NVV151" s="700"/>
      <c r="NVW151" s="700"/>
      <c r="NVX151" s="700"/>
      <c r="NVY151" s="700"/>
      <c r="NVZ151" s="700"/>
      <c r="NWA151" s="700"/>
      <c r="NWB151" s="700"/>
      <c r="NWC151" s="700"/>
      <c r="NWD151" s="700"/>
      <c r="NWE151" s="700"/>
      <c r="NWF151" s="700"/>
      <c r="NWG151" s="700"/>
      <c r="NWH151" s="700"/>
      <c r="NWI151" s="700"/>
      <c r="NWJ151" s="700"/>
      <c r="NWK151" s="700"/>
      <c r="NWL151" s="700"/>
      <c r="NWM151" s="700"/>
      <c r="NWN151" s="700"/>
      <c r="NWO151" s="700"/>
      <c r="NWP151" s="700"/>
      <c r="NWQ151" s="700"/>
      <c r="NWR151" s="700"/>
      <c r="NWS151" s="700"/>
      <c r="NWT151" s="700"/>
      <c r="NWU151" s="700"/>
      <c r="NWV151" s="700"/>
      <c r="NWW151" s="700"/>
      <c r="NWX151" s="700"/>
      <c r="NWY151" s="700"/>
      <c r="NWZ151" s="700"/>
      <c r="NXA151" s="700"/>
      <c r="NXB151" s="700"/>
      <c r="NXC151" s="700"/>
      <c r="NXD151" s="700"/>
      <c r="NXE151" s="700"/>
      <c r="NXF151" s="700"/>
      <c r="NXG151" s="700"/>
      <c r="NXH151" s="700"/>
      <c r="NXI151" s="700"/>
      <c r="NXJ151" s="700"/>
      <c r="NXK151" s="700"/>
      <c r="NXL151" s="700"/>
      <c r="NXM151" s="700"/>
      <c r="NXN151" s="700"/>
      <c r="NXO151" s="700"/>
      <c r="NXP151" s="700"/>
      <c r="NXQ151" s="700"/>
      <c r="NXR151" s="700"/>
      <c r="NXS151" s="700"/>
      <c r="NXT151" s="700"/>
      <c r="NXU151" s="700"/>
      <c r="NXV151" s="700"/>
      <c r="NXW151" s="700"/>
      <c r="NXX151" s="700"/>
      <c r="NXY151" s="700"/>
      <c r="NXZ151" s="700"/>
      <c r="NYA151" s="700"/>
      <c r="NYB151" s="700"/>
      <c r="NYC151" s="700"/>
      <c r="NYD151" s="700"/>
      <c r="NYE151" s="700"/>
      <c r="NYF151" s="700"/>
      <c r="NYG151" s="700"/>
      <c r="NYH151" s="700"/>
      <c r="NYI151" s="700"/>
      <c r="NYJ151" s="700"/>
      <c r="NYK151" s="700"/>
      <c r="NYL151" s="700"/>
      <c r="NYM151" s="700"/>
      <c r="NYN151" s="700"/>
      <c r="NYO151" s="700"/>
      <c r="NYP151" s="700"/>
      <c r="NYQ151" s="700"/>
      <c r="NYR151" s="700"/>
      <c r="NYS151" s="700"/>
      <c r="NYT151" s="700"/>
      <c r="NYU151" s="700"/>
      <c r="NYV151" s="700"/>
      <c r="NYW151" s="700"/>
      <c r="NYX151" s="700"/>
      <c r="NYY151" s="700"/>
      <c r="NYZ151" s="700"/>
      <c r="NZA151" s="700"/>
      <c r="NZB151" s="700"/>
      <c r="NZC151" s="700"/>
      <c r="NZD151" s="700"/>
      <c r="NZE151" s="700"/>
      <c r="NZF151" s="700"/>
      <c r="NZG151" s="700"/>
      <c r="NZH151" s="700"/>
      <c r="NZI151" s="700"/>
      <c r="NZJ151" s="700"/>
      <c r="NZK151" s="700"/>
      <c r="NZL151" s="700"/>
      <c r="NZM151" s="700"/>
      <c r="NZN151" s="700"/>
      <c r="NZO151" s="700"/>
      <c r="NZP151" s="700"/>
      <c r="NZQ151" s="700"/>
      <c r="NZR151" s="700"/>
      <c r="NZS151" s="700"/>
      <c r="NZT151" s="700"/>
      <c r="NZU151" s="700"/>
      <c r="NZV151" s="700"/>
      <c r="NZW151" s="700"/>
      <c r="NZX151" s="700"/>
      <c r="NZY151" s="700"/>
      <c r="NZZ151" s="700"/>
      <c r="OAA151" s="700"/>
      <c r="OAB151" s="700"/>
      <c r="OAC151" s="700"/>
      <c r="OAD151" s="700"/>
      <c r="OAE151" s="700"/>
      <c r="OAF151" s="700"/>
      <c r="OAG151" s="700"/>
      <c r="OAH151" s="700"/>
      <c r="OAI151" s="700"/>
      <c r="OAJ151" s="700"/>
      <c r="OAK151" s="700"/>
      <c r="OAL151" s="700"/>
      <c r="OAM151" s="700"/>
      <c r="OAN151" s="700"/>
      <c r="OAO151" s="700"/>
      <c r="OAP151" s="700"/>
      <c r="OAQ151" s="700"/>
      <c r="OAR151" s="700"/>
      <c r="OAS151" s="700"/>
      <c r="OAT151" s="700"/>
      <c r="OAU151" s="700"/>
      <c r="OAV151" s="700"/>
      <c r="OAW151" s="700"/>
      <c r="OAX151" s="700"/>
      <c r="OAY151" s="700"/>
      <c r="OAZ151" s="700"/>
      <c r="OBA151" s="700"/>
      <c r="OBB151" s="700"/>
      <c r="OBC151" s="700"/>
      <c r="OBD151" s="700"/>
      <c r="OBE151" s="700"/>
      <c r="OBF151" s="700"/>
      <c r="OBG151" s="700"/>
      <c r="OBH151" s="700"/>
      <c r="OBI151" s="700"/>
      <c r="OBJ151" s="700"/>
      <c r="OBK151" s="700"/>
      <c r="OBL151" s="700"/>
      <c r="OBM151" s="700"/>
      <c r="OBN151" s="700"/>
      <c r="OBO151" s="700"/>
      <c r="OBP151" s="700"/>
      <c r="OBQ151" s="700"/>
      <c r="OBR151" s="700"/>
      <c r="OBS151" s="700"/>
      <c r="OBT151" s="700"/>
      <c r="OBU151" s="700"/>
      <c r="OBV151" s="700"/>
      <c r="OBW151" s="700"/>
      <c r="OBX151" s="700"/>
      <c r="OBY151" s="700"/>
      <c r="OBZ151" s="700"/>
      <c r="OCA151" s="700"/>
      <c r="OCB151" s="700"/>
      <c r="OCC151" s="700"/>
      <c r="OCD151" s="700"/>
      <c r="OCE151" s="700"/>
      <c r="OCF151" s="700"/>
      <c r="OCG151" s="700"/>
      <c r="OCH151" s="700"/>
      <c r="OCI151" s="700"/>
      <c r="OCJ151" s="700"/>
      <c r="OCK151" s="700"/>
      <c r="OCL151" s="700"/>
      <c r="OCM151" s="700"/>
      <c r="OCN151" s="700"/>
      <c r="OCO151" s="700"/>
      <c r="OCP151" s="700"/>
      <c r="OCQ151" s="700"/>
      <c r="OCR151" s="700"/>
      <c r="OCS151" s="700"/>
      <c r="OCT151" s="700"/>
      <c r="OCU151" s="700"/>
      <c r="OCV151" s="700"/>
      <c r="OCW151" s="700"/>
      <c r="OCX151" s="700"/>
      <c r="OCY151" s="700"/>
      <c r="OCZ151" s="700"/>
      <c r="ODA151" s="700"/>
      <c r="ODB151" s="700"/>
      <c r="ODC151" s="700"/>
      <c r="ODD151" s="700"/>
      <c r="ODE151" s="700"/>
      <c r="ODF151" s="700"/>
      <c r="ODG151" s="700"/>
      <c r="ODH151" s="700"/>
      <c r="ODI151" s="700"/>
      <c r="ODJ151" s="700"/>
      <c r="ODK151" s="700"/>
      <c r="ODL151" s="700"/>
      <c r="ODM151" s="700"/>
      <c r="ODN151" s="700"/>
      <c r="ODO151" s="700"/>
      <c r="ODP151" s="700"/>
      <c r="ODQ151" s="700"/>
      <c r="ODR151" s="700"/>
      <c r="ODS151" s="700"/>
      <c r="ODT151" s="700"/>
      <c r="ODU151" s="700"/>
      <c r="ODV151" s="700"/>
      <c r="ODW151" s="700"/>
      <c r="ODX151" s="700"/>
      <c r="ODY151" s="700"/>
      <c r="ODZ151" s="700"/>
      <c r="OEA151" s="700"/>
      <c r="OEB151" s="700"/>
      <c r="OEC151" s="700"/>
      <c r="OED151" s="700"/>
      <c r="OEE151" s="700"/>
      <c r="OEF151" s="700"/>
      <c r="OEG151" s="700"/>
      <c r="OEH151" s="700"/>
      <c r="OEI151" s="700"/>
      <c r="OEJ151" s="700"/>
      <c r="OEK151" s="700"/>
      <c r="OEL151" s="700"/>
      <c r="OEM151" s="700"/>
      <c r="OEN151" s="700"/>
      <c r="OEO151" s="700"/>
      <c r="OEP151" s="700"/>
      <c r="OEQ151" s="700"/>
      <c r="OER151" s="700"/>
      <c r="OES151" s="700"/>
      <c r="OET151" s="700"/>
      <c r="OEU151" s="700"/>
      <c r="OEV151" s="700"/>
      <c r="OEW151" s="700"/>
      <c r="OEX151" s="700"/>
      <c r="OEY151" s="700"/>
      <c r="OEZ151" s="700"/>
      <c r="OFA151" s="700"/>
      <c r="OFB151" s="700"/>
      <c r="OFC151" s="700"/>
      <c r="OFD151" s="700"/>
      <c r="OFE151" s="700"/>
      <c r="OFF151" s="700"/>
      <c r="OFG151" s="700"/>
      <c r="OFH151" s="700"/>
      <c r="OFI151" s="700"/>
      <c r="OFJ151" s="700"/>
      <c r="OFK151" s="700"/>
      <c r="OFL151" s="700"/>
      <c r="OFM151" s="700"/>
      <c r="OFN151" s="700"/>
      <c r="OFO151" s="700"/>
      <c r="OFP151" s="700"/>
      <c r="OFQ151" s="700"/>
      <c r="OFR151" s="700"/>
      <c r="OFS151" s="700"/>
      <c r="OFT151" s="700"/>
      <c r="OFU151" s="700"/>
      <c r="OFV151" s="700"/>
      <c r="OFW151" s="700"/>
      <c r="OFX151" s="700"/>
      <c r="OFY151" s="700"/>
      <c r="OFZ151" s="700"/>
      <c r="OGA151" s="700"/>
      <c r="OGB151" s="700"/>
      <c r="OGC151" s="700"/>
      <c r="OGD151" s="700"/>
      <c r="OGE151" s="700"/>
      <c r="OGF151" s="700"/>
      <c r="OGG151" s="700"/>
      <c r="OGH151" s="700"/>
      <c r="OGI151" s="700"/>
      <c r="OGJ151" s="700"/>
      <c r="OGK151" s="700"/>
      <c r="OGL151" s="700"/>
      <c r="OGM151" s="700"/>
      <c r="OGN151" s="700"/>
      <c r="OGO151" s="700"/>
      <c r="OGP151" s="700"/>
      <c r="OGQ151" s="700"/>
      <c r="OGR151" s="700"/>
      <c r="OGS151" s="700"/>
      <c r="OGT151" s="700"/>
      <c r="OGU151" s="700"/>
      <c r="OGV151" s="700"/>
      <c r="OGW151" s="700"/>
      <c r="OGX151" s="700"/>
      <c r="OGY151" s="700"/>
      <c r="OGZ151" s="700"/>
      <c r="OHA151" s="700"/>
      <c r="OHB151" s="700"/>
      <c r="OHC151" s="700"/>
      <c r="OHD151" s="700"/>
      <c r="OHE151" s="700"/>
      <c r="OHF151" s="700"/>
      <c r="OHG151" s="700"/>
      <c r="OHH151" s="700"/>
      <c r="OHI151" s="700"/>
      <c r="OHJ151" s="700"/>
      <c r="OHK151" s="700"/>
      <c r="OHL151" s="700"/>
      <c r="OHM151" s="700"/>
      <c r="OHN151" s="700"/>
      <c r="OHO151" s="700"/>
      <c r="OHP151" s="700"/>
      <c r="OHQ151" s="700"/>
      <c r="OHR151" s="700"/>
      <c r="OHS151" s="700"/>
      <c r="OHT151" s="700"/>
      <c r="OHU151" s="700"/>
      <c r="OHV151" s="700"/>
      <c r="OHW151" s="700"/>
      <c r="OHX151" s="700"/>
      <c r="OHY151" s="700"/>
      <c r="OHZ151" s="700"/>
      <c r="OIA151" s="700"/>
      <c r="OIB151" s="700"/>
      <c r="OIC151" s="700"/>
      <c r="OID151" s="700"/>
      <c r="OIE151" s="700"/>
      <c r="OIF151" s="700"/>
      <c r="OIG151" s="700"/>
      <c r="OIH151" s="700"/>
      <c r="OII151" s="700"/>
      <c r="OIJ151" s="700"/>
      <c r="OIK151" s="700"/>
      <c r="OIL151" s="700"/>
      <c r="OIM151" s="700"/>
      <c r="OIN151" s="700"/>
      <c r="OIO151" s="700"/>
      <c r="OIP151" s="700"/>
      <c r="OIQ151" s="700"/>
      <c r="OIR151" s="700"/>
      <c r="OIS151" s="700"/>
      <c r="OIT151" s="700"/>
      <c r="OIU151" s="700"/>
      <c r="OIV151" s="700"/>
      <c r="OIW151" s="700"/>
      <c r="OIX151" s="700"/>
      <c r="OIY151" s="700"/>
      <c r="OIZ151" s="700"/>
      <c r="OJA151" s="700"/>
      <c r="OJB151" s="700"/>
      <c r="OJC151" s="700"/>
      <c r="OJD151" s="700"/>
      <c r="OJE151" s="700"/>
      <c r="OJF151" s="700"/>
      <c r="OJG151" s="700"/>
      <c r="OJH151" s="700"/>
      <c r="OJI151" s="700"/>
      <c r="OJJ151" s="700"/>
      <c r="OJK151" s="700"/>
      <c r="OJL151" s="700"/>
      <c r="OJM151" s="700"/>
      <c r="OJN151" s="700"/>
      <c r="OJO151" s="700"/>
      <c r="OJP151" s="700"/>
      <c r="OJQ151" s="700"/>
      <c r="OJR151" s="700"/>
      <c r="OJS151" s="700"/>
      <c r="OJT151" s="700"/>
      <c r="OJU151" s="700"/>
      <c r="OJV151" s="700"/>
      <c r="OJW151" s="700"/>
      <c r="OJX151" s="700"/>
      <c r="OJY151" s="700"/>
      <c r="OJZ151" s="700"/>
      <c r="OKA151" s="700"/>
      <c r="OKB151" s="700"/>
      <c r="OKC151" s="700"/>
      <c r="OKD151" s="700"/>
      <c r="OKE151" s="700"/>
      <c r="OKF151" s="700"/>
      <c r="OKG151" s="700"/>
      <c r="OKH151" s="700"/>
      <c r="OKI151" s="700"/>
      <c r="OKJ151" s="700"/>
      <c r="OKK151" s="700"/>
      <c r="OKL151" s="700"/>
      <c r="OKM151" s="700"/>
      <c r="OKN151" s="700"/>
      <c r="OKO151" s="700"/>
      <c r="OKP151" s="700"/>
      <c r="OKQ151" s="700"/>
      <c r="OKR151" s="700"/>
      <c r="OKS151" s="700"/>
      <c r="OKT151" s="700"/>
      <c r="OKU151" s="700"/>
      <c r="OKV151" s="700"/>
      <c r="OKW151" s="700"/>
      <c r="OKX151" s="700"/>
      <c r="OKY151" s="700"/>
      <c r="OKZ151" s="700"/>
      <c r="OLA151" s="700"/>
      <c r="OLB151" s="700"/>
      <c r="OLC151" s="700"/>
      <c r="OLD151" s="700"/>
      <c r="OLE151" s="700"/>
      <c r="OLF151" s="700"/>
      <c r="OLG151" s="700"/>
      <c r="OLH151" s="700"/>
      <c r="OLI151" s="700"/>
      <c r="OLJ151" s="700"/>
      <c r="OLK151" s="700"/>
      <c r="OLL151" s="700"/>
      <c r="OLM151" s="700"/>
      <c r="OLN151" s="700"/>
      <c r="OLO151" s="700"/>
      <c r="OLP151" s="700"/>
      <c r="OLQ151" s="700"/>
      <c r="OLR151" s="700"/>
      <c r="OLS151" s="700"/>
      <c r="OLT151" s="700"/>
      <c r="OLU151" s="700"/>
      <c r="OLV151" s="700"/>
      <c r="OLW151" s="700"/>
      <c r="OLX151" s="700"/>
      <c r="OLY151" s="700"/>
      <c r="OLZ151" s="700"/>
      <c r="OMA151" s="700"/>
      <c r="OMB151" s="700"/>
      <c r="OMC151" s="700"/>
      <c r="OMD151" s="700"/>
      <c r="OME151" s="700"/>
      <c r="OMF151" s="700"/>
      <c r="OMG151" s="700"/>
      <c r="OMH151" s="700"/>
      <c r="OMI151" s="700"/>
      <c r="OMJ151" s="700"/>
      <c r="OMK151" s="700"/>
      <c r="OML151" s="700"/>
      <c r="OMM151" s="700"/>
      <c r="OMN151" s="700"/>
      <c r="OMO151" s="700"/>
      <c r="OMP151" s="700"/>
      <c r="OMQ151" s="700"/>
      <c r="OMR151" s="700"/>
      <c r="OMS151" s="700"/>
      <c r="OMT151" s="700"/>
      <c r="OMU151" s="700"/>
      <c r="OMV151" s="700"/>
      <c r="OMW151" s="700"/>
      <c r="OMX151" s="700"/>
      <c r="OMY151" s="700"/>
      <c r="OMZ151" s="700"/>
      <c r="ONA151" s="700"/>
      <c r="ONB151" s="700"/>
      <c r="ONC151" s="700"/>
      <c r="OND151" s="700"/>
      <c r="ONE151" s="700"/>
      <c r="ONF151" s="700"/>
      <c r="ONG151" s="700"/>
      <c r="ONH151" s="700"/>
      <c r="ONI151" s="700"/>
      <c r="ONJ151" s="700"/>
      <c r="ONK151" s="700"/>
      <c r="ONL151" s="700"/>
      <c r="ONM151" s="700"/>
      <c r="ONN151" s="700"/>
      <c r="ONO151" s="700"/>
      <c r="ONP151" s="700"/>
      <c r="ONQ151" s="700"/>
      <c r="ONR151" s="700"/>
      <c r="ONS151" s="700"/>
      <c r="ONT151" s="700"/>
      <c r="ONU151" s="700"/>
      <c r="ONV151" s="700"/>
      <c r="ONW151" s="700"/>
      <c r="ONX151" s="700"/>
      <c r="ONY151" s="700"/>
      <c r="ONZ151" s="700"/>
      <c r="OOA151" s="700"/>
      <c r="OOB151" s="700"/>
      <c r="OOC151" s="700"/>
      <c r="OOD151" s="700"/>
      <c r="OOE151" s="700"/>
      <c r="OOF151" s="700"/>
      <c r="OOG151" s="700"/>
      <c r="OOH151" s="700"/>
      <c r="OOI151" s="700"/>
      <c r="OOJ151" s="700"/>
      <c r="OOK151" s="700"/>
      <c r="OOL151" s="700"/>
      <c r="OOM151" s="700"/>
      <c r="OON151" s="700"/>
      <c r="OOO151" s="700"/>
      <c r="OOP151" s="700"/>
      <c r="OOQ151" s="700"/>
      <c r="OOR151" s="700"/>
      <c r="OOS151" s="700"/>
      <c r="OOT151" s="700"/>
      <c r="OOU151" s="700"/>
      <c r="OOV151" s="700"/>
      <c r="OOW151" s="700"/>
      <c r="OOX151" s="700"/>
      <c r="OOY151" s="700"/>
      <c r="OOZ151" s="700"/>
      <c r="OPA151" s="700"/>
      <c r="OPB151" s="700"/>
      <c r="OPC151" s="700"/>
      <c r="OPD151" s="700"/>
      <c r="OPE151" s="700"/>
      <c r="OPF151" s="700"/>
      <c r="OPG151" s="700"/>
      <c r="OPH151" s="700"/>
      <c r="OPI151" s="700"/>
      <c r="OPJ151" s="700"/>
      <c r="OPK151" s="700"/>
      <c r="OPL151" s="700"/>
      <c r="OPM151" s="700"/>
      <c r="OPN151" s="700"/>
      <c r="OPO151" s="700"/>
      <c r="OPP151" s="700"/>
      <c r="OPQ151" s="700"/>
      <c r="OPR151" s="700"/>
      <c r="OPS151" s="700"/>
      <c r="OPT151" s="700"/>
      <c r="OPU151" s="700"/>
      <c r="OPV151" s="700"/>
      <c r="OPW151" s="700"/>
      <c r="OPX151" s="700"/>
      <c r="OPY151" s="700"/>
      <c r="OPZ151" s="700"/>
      <c r="OQA151" s="700"/>
      <c r="OQB151" s="700"/>
      <c r="OQC151" s="700"/>
      <c r="OQD151" s="700"/>
      <c r="OQE151" s="700"/>
      <c r="OQF151" s="700"/>
      <c r="OQG151" s="700"/>
      <c r="OQH151" s="700"/>
      <c r="OQI151" s="700"/>
      <c r="OQJ151" s="700"/>
      <c r="OQK151" s="700"/>
      <c r="OQL151" s="700"/>
      <c r="OQM151" s="700"/>
      <c r="OQN151" s="700"/>
      <c r="OQO151" s="700"/>
      <c r="OQP151" s="700"/>
      <c r="OQQ151" s="700"/>
      <c r="OQR151" s="700"/>
      <c r="OQS151" s="700"/>
      <c r="OQT151" s="700"/>
      <c r="OQU151" s="700"/>
      <c r="OQV151" s="700"/>
      <c r="OQW151" s="700"/>
      <c r="OQX151" s="700"/>
      <c r="OQY151" s="700"/>
      <c r="OQZ151" s="700"/>
      <c r="ORA151" s="700"/>
      <c r="ORB151" s="700"/>
      <c r="ORC151" s="700"/>
      <c r="ORD151" s="700"/>
      <c r="ORE151" s="700"/>
      <c r="ORF151" s="700"/>
      <c r="ORG151" s="700"/>
      <c r="ORH151" s="700"/>
      <c r="ORI151" s="700"/>
      <c r="ORJ151" s="700"/>
      <c r="ORK151" s="700"/>
      <c r="ORL151" s="700"/>
      <c r="ORM151" s="700"/>
      <c r="ORN151" s="700"/>
      <c r="ORO151" s="700"/>
      <c r="ORP151" s="700"/>
      <c r="ORQ151" s="700"/>
      <c r="ORR151" s="700"/>
      <c r="ORS151" s="700"/>
      <c r="ORT151" s="700"/>
      <c r="ORU151" s="700"/>
      <c r="ORV151" s="700"/>
      <c r="ORW151" s="700"/>
      <c r="ORX151" s="700"/>
      <c r="ORY151" s="700"/>
      <c r="ORZ151" s="700"/>
      <c r="OSA151" s="700"/>
      <c r="OSB151" s="700"/>
      <c r="OSC151" s="700"/>
      <c r="OSD151" s="700"/>
      <c r="OSE151" s="700"/>
      <c r="OSF151" s="700"/>
      <c r="OSG151" s="700"/>
      <c r="OSH151" s="700"/>
      <c r="OSI151" s="700"/>
      <c r="OSJ151" s="700"/>
      <c r="OSK151" s="700"/>
      <c r="OSL151" s="700"/>
      <c r="OSM151" s="700"/>
      <c r="OSN151" s="700"/>
      <c r="OSO151" s="700"/>
      <c r="OSP151" s="700"/>
      <c r="OSQ151" s="700"/>
      <c r="OSR151" s="700"/>
      <c r="OSS151" s="700"/>
      <c r="OST151" s="700"/>
      <c r="OSU151" s="700"/>
      <c r="OSV151" s="700"/>
      <c r="OSW151" s="700"/>
      <c r="OSX151" s="700"/>
      <c r="OSY151" s="700"/>
      <c r="OSZ151" s="700"/>
      <c r="OTA151" s="700"/>
      <c r="OTB151" s="700"/>
      <c r="OTC151" s="700"/>
      <c r="OTD151" s="700"/>
      <c r="OTE151" s="700"/>
      <c r="OTF151" s="700"/>
      <c r="OTG151" s="700"/>
      <c r="OTH151" s="700"/>
      <c r="OTI151" s="700"/>
      <c r="OTJ151" s="700"/>
      <c r="OTK151" s="700"/>
      <c r="OTL151" s="700"/>
      <c r="OTM151" s="700"/>
      <c r="OTN151" s="700"/>
      <c r="OTO151" s="700"/>
      <c r="OTP151" s="700"/>
      <c r="OTQ151" s="700"/>
      <c r="OTR151" s="700"/>
      <c r="OTS151" s="700"/>
      <c r="OTT151" s="700"/>
      <c r="OTU151" s="700"/>
      <c r="OTV151" s="700"/>
      <c r="OTW151" s="700"/>
      <c r="OTX151" s="700"/>
      <c r="OTY151" s="700"/>
      <c r="OTZ151" s="700"/>
      <c r="OUA151" s="700"/>
      <c r="OUB151" s="700"/>
      <c r="OUC151" s="700"/>
      <c r="OUD151" s="700"/>
      <c r="OUE151" s="700"/>
      <c r="OUF151" s="700"/>
      <c r="OUG151" s="700"/>
      <c r="OUH151" s="700"/>
      <c r="OUI151" s="700"/>
      <c r="OUJ151" s="700"/>
      <c r="OUK151" s="700"/>
      <c r="OUL151" s="700"/>
      <c r="OUM151" s="700"/>
      <c r="OUN151" s="700"/>
      <c r="OUO151" s="700"/>
      <c r="OUP151" s="700"/>
      <c r="OUQ151" s="700"/>
      <c r="OUR151" s="700"/>
      <c r="OUS151" s="700"/>
      <c r="OUT151" s="700"/>
      <c r="OUU151" s="700"/>
      <c r="OUV151" s="700"/>
      <c r="OUW151" s="700"/>
      <c r="OUX151" s="700"/>
      <c r="OUY151" s="700"/>
      <c r="OUZ151" s="700"/>
      <c r="OVA151" s="700"/>
      <c r="OVB151" s="700"/>
      <c r="OVC151" s="700"/>
      <c r="OVD151" s="700"/>
      <c r="OVE151" s="700"/>
      <c r="OVF151" s="700"/>
      <c r="OVG151" s="700"/>
      <c r="OVH151" s="700"/>
      <c r="OVI151" s="700"/>
      <c r="OVJ151" s="700"/>
      <c r="OVK151" s="700"/>
      <c r="OVL151" s="700"/>
      <c r="OVM151" s="700"/>
      <c r="OVN151" s="700"/>
      <c r="OVO151" s="700"/>
      <c r="OVP151" s="700"/>
      <c r="OVQ151" s="700"/>
      <c r="OVR151" s="700"/>
      <c r="OVS151" s="700"/>
      <c r="OVT151" s="700"/>
      <c r="OVU151" s="700"/>
      <c r="OVV151" s="700"/>
      <c r="OVW151" s="700"/>
      <c r="OVX151" s="700"/>
      <c r="OVY151" s="700"/>
      <c r="OVZ151" s="700"/>
      <c r="OWA151" s="700"/>
      <c r="OWB151" s="700"/>
      <c r="OWC151" s="700"/>
      <c r="OWD151" s="700"/>
      <c r="OWE151" s="700"/>
      <c r="OWF151" s="700"/>
      <c r="OWG151" s="700"/>
      <c r="OWH151" s="700"/>
      <c r="OWI151" s="700"/>
      <c r="OWJ151" s="700"/>
      <c r="OWK151" s="700"/>
      <c r="OWL151" s="700"/>
      <c r="OWM151" s="700"/>
      <c r="OWN151" s="700"/>
      <c r="OWO151" s="700"/>
      <c r="OWP151" s="700"/>
      <c r="OWQ151" s="700"/>
      <c r="OWR151" s="700"/>
      <c r="OWS151" s="700"/>
      <c r="OWT151" s="700"/>
      <c r="OWU151" s="700"/>
      <c r="OWV151" s="700"/>
      <c r="OWW151" s="700"/>
      <c r="OWX151" s="700"/>
      <c r="OWY151" s="700"/>
      <c r="OWZ151" s="700"/>
      <c r="OXA151" s="700"/>
      <c r="OXB151" s="700"/>
      <c r="OXC151" s="700"/>
      <c r="OXD151" s="700"/>
      <c r="OXE151" s="700"/>
      <c r="OXF151" s="700"/>
      <c r="OXG151" s="700"/>
      <c r="OXH151" s="700"/>
      <c r="OXI151" s="700"/>
      <c r="OXJ151" s="700"/>
      <c r="OXK151" s="700"/>
      <c r="OXL151" s="700"/>
      <c r="OXM151" s="700"/>
      <c r="OXN151" s="700"/>
      <c r="OXO151" s="700"/>
      <c r="OXP151" s="700"/>
      <c r="OXQ151" s="700"/>
      <c r="OXR151" s="700"/>
      <c r="OXS151" s="700"/>
      <c r="OXT151" s="700"/>
      <c r="OXU151" s="700"/>
      <c r="OXV151" s="700"/>
      <c r="OXW151" s="700"/>
      <c r="OXX151" s="700"/>
      <c r="OXY151" s="700"/>
      <c r="OXZ151" s="700"/>
      <c r="OYA151" s="700"/>
      <c r="OYB151" s="700"/>
      <c r="OYC151" s="700"/>
      <c r="OYD151" s="700"/>
      <c r="OYE151" s="700"/>
      <c r="OYF151" s="700"/>
      <c r="OYG151" s="700"/>
      <c r="OYH151" s="700"/>
      <c r="OYI151" s="700"/>
      <c r="OYJ151" s="700"/>
      <c r="OYK151" s="700"/>
      <c r="OYL151" s="700"/>
      <c r="OYM151" s="700"/>
      <c r="OYN151" s="700"/>
      <c r="OYO151" s="700"/>
      <c r="OYP151" s="700"/>
      <c r="OYQ151" s="700"/>
      <c r="OYR151" s="700"/>
      <c r="OYS151" s="700"/>
      <c r="OYT151" s="700"/>
      <c r="OYU151" s="700"/>
      <c r="OYV151" s="700"/>
      <c r="OYW151" s="700"/>
      <c r="OYX151" s="700"/>
      <c r="OYY151" s="700"/>
      <c r="OYZ151" s="700"/>
      <c r="OZA151" s="700"/>
      <c r="OZB151" s="700"/>
      <c r="OZC151" s="700"/>
      <c r="OZD151" s="700"/>
      <c r="OZE151" s="700"/>
      <c r="OZF151" s="700"/>
      <c r="OZG151" s="700"/>
      <c r="OZH151" s="700"/>
      <c r="OZI151" s="700"/>
      <c r="OZJ151" s="700"/>
      <c r="OZK151" s="700"/>
      <c r="OZL151" s="700"/>
      <c r="OZM151" s="700"/>
      <c r="OZN151" s="700"/>
      <c r="OZO151" s="700"/>
      <c r="OZP151" s="700"/>
      <c r="OZQ151" s="700"/>
      <c r="OZR151" s="700"/>
      <c r="OZS151" s="700"/>
      <c r="OZT151" s="700"/>
      <c r="OZU151" s="700"/>
      <c r="OZV151" s="700"/>
      <c r="OZW151" s="700"/>
      <c r="OZX151" s="700"/>
      <c r="OZY151" s="700"/>
      <c r="OZZ151" s="700"/>
      <c r="PAA151" s="700"/>
      <c r="PAB151" s="700"/>
      <c r="PAC151" s="700"/>
      <c r="PAD151" s="700"/>
      <c r="PAE151" s="700"/>
      <c r="PAF151" s="700"/>
      <c r="PAG151" s="700"/>
      <c r="PAH151" s="700"/>
      <c r="PAI151" s="700"/>
      <c r="PAJ151" s="700"/>
      <c r="PAK151" s="700"/>
      <c r="PAL151" s="700"/>
      <c r="PAM151" s="700"/>
      <c r="PAN151" s="700"/>
      <c r="PAO151" s="700"/>
      <c r="PAP151" s="700"/>
      <c r="PAQ151" s="700"/>
      <c r="PAR151" s="700"/>
      <c r="PAS151" s="700"/>
      <c r="PAT151" s="700"/>
      <c r="PAU151" s="700"/>
      <c r="PAV151" s="700"/>
      <c r="PAW151" s="700"/>
      <c r="PAX151" s="700"/>
      <c r="PAY151" s="700"/>
      <c r="PAZ151" s="700"/>
      <c r="PBA151" s="700"/>
      <c r="PBB151" s="700"/>
      <c r="PBC151" s="700"/>
      <c r="PBD151" s="700"/>
      <c r="PBE151" s="700"/>
      <c r="PBF151" s="700"/>
      <c r="PBG151" s="700"/>
      <c r="PBH151" s="700"/>
      <c r="PBI151" s="700"/>
      <c r="PBJ151" s="700"/>
      <c r="PBK151" s="700"/>
      <c r="PBL151" s="700"/>
      <c r="PBM151" s="700"/>
      <c r="PBN151" s="700"/>
      <c r="PBO151" s="700"/>
      <c r="PBP151" s="700"/>
      <c r="PBQ151" s="700"/>
      <c r="PBR151" s="700"/>
      <c r="PBS151" s="700"/>
      <c r="PBT151" s="700"/>
      <c r="PBU151" s="700"/>
      <c r="PBV151" s="700"/>
      <c r="PBW151" s="700"/>
      <c r="PBX151" s="700"/>
      <c r="PBY151" s="700"/>
      <c r="PBZ151" s="700"/>
      <c r="PCA151" s="700"/>
      <c r="PCB151" s="700"/>
      <c r="PCC151" s="700"/>
      <c r="PCD151" s="700"/>
      <c r="PCE151" s="700"/>
      <c r="PCF151" s="700"/>
      <c r="PCG151" s="700"/>
      <c r="PCH151" s="700"/>
      <c r="PCI151" s="700"/>
      <c r="PCJ151" s="700"/>
      <c r="PCK151" s="700"/>
      <c r="PCL151" s="700"/>
      <c r="PCM151" s="700"/>
      <c r="PCN151" s="700"/>
      <c r="PCO151" s="700"/>
      <c r="PCP151" s="700"/>
      <c r="PCQ151" s="700"/>
      <c r="PCR151" s="700"/>
      <c r="PCS151" s="700"/>
      <c r="PCT151" s="700"/>
      <c r="PCU151" s="700"/>
      <c r="PCV151" s="700"/>
      <c r="PCW151" s="700"/>
      <c r="PCX151" s="700"/>
      <c r="PCY151" s="700"/>
      <c r="PCZ151" s="700"/>
      <c r="PDA151" s="700"/>
      <c r="PDB151" s="700"/>
      <c r="PDC151" s="700"/>
      <c r="PDD151" s="700"/>
      <c r="PDE151" s="700"/>
      <c r="PDF151" s="700"/>
      <c r="PDG151" s="700"/>
      <c r="PDH151" s="700"/>
      <c r="PDI151" s="700"/>
      <c r="PDJ151" s="700"/>
      <c r="PDK151" s="700"/>
      <c r="PDL151" s="700"/>
      <c r="PDM151" s="700"/>
      <c r="PDN151" s="700"/>
      <c r="PDO151" s="700"/>
      <c r="PDP151" s="700"/>
      <c r="PDQ151" s="700"/>
      <c r="PDR151" s="700"/>
      <c r="PDS151" s="700"/>
      <c r="PDT151" s="700"/>
      <c r="PDU151" s="700"/>
      <c r="PDV151" s="700"/>
      <c r="PDW151" s="700"/>
      <c r="PDX151" s="700"/>
      <c r="PDY151" s="700"/>
      <c r="PDZ151" s="700"/>
      <c r="PEA151" s="700"/>
      <c r="PEB151" s="700"/>
      <c r="PEC151" s="700"/>
      <c r="PED151" s="700"/>
      <c r="PEE151" s="700"/>
      <c r="PEF151" s="700"/>
      <c r="PEG151" s="700"/>
      <c r="PEH151" s="700"/>
      <c r="PEI151" s="700"/>
      <c r="PEJ151" s="700"/>
      <c r="PEK151" s="700"/>
      <c r="PEL151" s="700"/>
      <c r="PEM151" s="700"/>
      <c r="PEN151" s="700"/>
      <c r="PEO151" s="700"/>
      <c r="PEP151" s="700"/>
      <c r="PEQ151" s="700"/>
      <c r="PER151" s="700"/>
      <c r="PES151" s="700"/>
      <c r="PET151" s="700"/>
      <c r="PEU151" s="700"/>
      <c r="PEV151" s="700"/>
      <c r="PEW151" s="700"/>
      <c r="PEX151" s="700"/>
      <c r="PEY151" s="700"/>
      <c r="PEZ151" s="700"/>
      <c r="PFA151" s="700"/>
      <c r="PFB151" s="700"/>
      <c r="PFC151" s="700"/>
      <c r="PFD151" s="700"/>
      <c r="PFE151" s="700"/>
      <c r="PFF151" s="700"/>
      <c r="PFG151" s="700"/>
      <c r="PFH151" s="700"/>
      <c r="PFI151" s="700"/>
      <c r="PFJ151" s="700"/>
      <c r="PFK151" s="700"/>
      <c r="PFL151" s="700"/>
      <c r="PFM151" s="700"/>
      <c r="PFN151" s="700"/>
      <c r="PFO151" s="700"/>
      <c r="PFP151" s="700"/>
      <c r="PFQ151" s="700"/>
      <c r="PFR151" s="700"/>
      <c r="PFS151" s="700"/>
      <c r="PFT151" s="700"/>
      <c r="PFU151" s="700"/>
      <c r="PFV151" s="700"/>
      <c r="PFW151" s="700"/>
      <c r="PFX151" s="700"/>
      <c r="PFY151" s="700"/>
      <c r="PFZ151" s="700"/>
      <c r="PGA151" s="700"/>
      <c r="PGB151" s="700"/>
      <c r="PGC151" s="700"/>
      <c r="PGD151" s="700"/>
      <c r="PGE151" s="700"/>
      <c r="PGF151" s="700"/>
      <c r="PGG151" s="700"/>
      <c r="PGH151" s="700"/>
      <c r="PGI151" s="700"/>
      <c r="PGJ151" s="700"/>
      <c r="PGK151" s="700"/>
      <c r="PGL151" s="700"/>
      <c r="PGM151" s="700"/>
      <c r="PGN151" s="700"/>
      <c r="PGO151" s="700"/>
      <c r="PGP151" s="700"/>
      <c r="PGQ151" s="700"/>
      <c r="PGR151" s="700"/>
      <c r="PGS151" s="700"/>
      <c r="PGT151" s="700"/>
      <c r="PGU151" s="700"/>
      <c r="PGV151" s="700"/>
      <c r="PGW151" s="700"/>
      <c r="PGX151" s="700"/>
      <c r="PGY151" s="700"/>
      <c r="PGZ151" s="700"/>
      <c r="PHA151" s="700"/>
      <c r="PHB151" s="700"/>
      <c r="PHC151" s="700"/>
      <c r="PHD151" s="700"/>
      <c r="PHE151" s="700"/>
      <c r="PHF151" s="700"/>
      <c r="PHG151" s="700"/>
      <c r="PHH151" s="700"/>
      <c r="PHI151" s="700"/>
      <c r="PHJ151" s="700"/>
      <c r="PHK151" s="700"/>
      <c r="PHL151" s="700"/>
      <c r="PHM151" s="700"/>
      <c r="PHN151" s="700"/>
      <c r="PHO151" s="700"/>
      <c r="PHP151" s="700"/>
      <c r="PHQ151" s="700"/>
      <c r="PHR151" s="700"/>
      <c r="PHS151" s="700"/>
      <c r="PHT151" s="700"/>
      <c r="PHU151" s="700"/>
      <c r="PHV151" s="700"/>
      <c r="PHW151" s="700"/>
      <c r="PHX151" s="700"/>
      <c r="PHY151" s="700"/>
      <c r="PHZ151" s="700"/>
      <c r="PIA151" s="700"/>
      <c r="PIB151" s="700"/>
      <c r="PIC151" s="700"/>
      <c r="PID151" s="700"/>
      <c r="PIE151" s="700"/>
      <c r="PIF151" s="700"/>
      <c r="PIG151" s="700"/>
      <c r="PIH151" s="700"/>
      <c r="PII151" s="700"/>
      <c r="PIJ151" s="700"/>
      <c r="PIK151" s="700"/>
      <c r="PIL151" s="700"/>
      <c r="PIM151" s="700"/>
      <c r="PIN151" s="700"/>
      <c r="PIO151" s="700"/>
      <c r="PIP151" s="700"/>
      <c r="PIQ151" s="700"/>
      <c r="PIR151" s="700"/>
      <c r="PIS151" s="700"/>
      <c r="PIT151" s="700"/>
      <c r="PIU151" s="700"/>
      <c r="PIV151" s="700"/>
      <c r="PIW151" s="700"/>
      <c r="PIX151" s="700"/>
      <c r="PIY151" s="700"/>
      <c r="PIZ151" s="700"/>
      <c r="PJA151" s="700"/>
      <c r="PJB151" s="700"/>
      <c r="PJC151" s="700"/>
      <c r="PJD151" s="700"/>
      <c r="PJE151" s="700"/>
      <c r="PJF151" s="700"/>
      <c r="PJG151" s="700"/>
      <c r="PJH151" s="700"/>
      <c r="PJI151" s="700"/>
      <c r="PJJ151" s="700"/>
      <c r="PJK151" s="700"/>
      <c r="PJL151" s="700"/>
      <c r="PJM151" s="700"/>
      <c r="PJN151" s="700"/>
      <c r="PJO151" s="700"/>
      <c r="PJP151" s="700"/>
      <c r="PJQ151" s="700"/>
      <c r="PJR151" s="700"/>
      <c r="PJS151" s="700"/>
      <c r="PJT151" s="700"/>
      <c r="PJU151" s="700"/>
      <c r="PJV151" s="700"/>
      <c r="PJW151" s="700"/>
      <c r="PJX151" s="700"/>
      <c r="PJY151" s="700"/>
      <c r="PJZ151" s="700"/>
      <c r="PKA151" s="700"/>
      <c r="PKB151" s="700"/>
      <c r="PKC151" s="700"/>
      <c r="PKD151" s="700"/>
      <c r="PKE151" s="700"/>
      <c r="PKF151" s="700"/>
      <c r="PKG151" s="700"/>
      <c r="PKH151" s="700"/>
      <c r="PKI151" s="700"/>
      <c r="PKJ151" s="700"/>
      <c r="PKK151" s="700"/>
      <c r="PKL151" s="700"/>
      <c r="PKM151" s="700"/>
      <c r="PKN151" s="700"/>
      <c r="PKO151" s="700"/>
      <c r="PKP151" s="700"/>
      <c r="PKQ151" s="700"/>
      <c r="PKR151" s="700"/>
      <c r="PKS151" s="700"/>
      <c r="PKT151" s="700"/>
      <c r="PKU151" s="700"/>
      <c r="PKV151" s="700"/>
      <c r="PKW151" s="700"/>
      <c r="PKX151" s="700"/>
      <c r="PKY151" s="700"/>
      <c r="PKZ151" s="700"/>
      <c r="PLA151" s="700"/>
      <c r="PLB151" s="700"/>
      <c r="PLC151" s="700"/>
      <c r="PLD151" s="700"/>
      <c r="PLE151" s="700"/>
      <c r="PLF151" s="700"/>
      <c r="PLG151" s="700"/>
      <c r="PLH151" s="700"/>
      <c r="PLI151" s="700"/>
      <c r="PLJ151" s="700"/>
      <c r="PLK151" s="700"/>
      <c r="PLL151" s="700"/>
      <c r="PLM151" s="700"/>
      <c r="PLN151" s="700"/>
      <c r="PLO151" s="700"/>
      <c r="PLP151" s="700"/>
      <c r="PLQ151" s="700"/>
      <c r="PLR151" s="700"/>
      <c r="PLS151" s="700"/>
      <c r="PLT151" s="700"/>
      <c r="PLU151" s="700"/>
      <c r="PLV151" s="700"/>
      <c r="PLW151" s="700"/>
      <c r="PLX151" s="700"/>
      <c r="PLY151" s="700"/>
      <c r="PLZ151" s="700"/>
      <c r="PMA151" s="700"/>
      <c r="PMB151" s="700"/>
      <c r="PMC151" s="700"/>
      <c r="PMD151" s="700"/>
      <c r="PME151" s="700"/>
      <c r="PMF151" s="700"/>
      <c r="PMG151" s="700"/>
      <c r="PMH151" s="700"/>
      <c r="PMI151" s="700"/>
      <c r="PMJ151" s="700"/>
      <c r="PMK151" s="700"/>
      <c r="PML151" s="700"/>
      <c r="PMM151" s="700"/>
      <c r="PMN151" s="700"/>
      <c r="PMO151" s="700"/>
      <c r="PMP151" s="700"/>
      <c r="PMQ151" s="700"/>
      <c r="PMR151" s="700"/>
      <c r="PMS151" s="700"/>
      <c r="PMT151" s="700"/>
      <c r="PMU151" s="700"/>
      <c r="PMV151" s="700"/>
      <c r="PMW151" s="700"/>
      <c r="PMX151" s="700"/>
      <c r="PMY151" s="700"/>
      <c r="PMZ151" s="700"/>
      <c r="PNA151" s="700"/>
      <c r="PNB151" s="700"/>
      <c r="PNC151" s="700"/>
      <c r="PND151" s="700"/>
      <c r="PNE151" s="700"/>
      <c r="PNF151" s="700"/>
      <c r="PNG151" s="700"/>
      <c r="PNH151" s="700"/>
      <c r="PNI151" s="700"/>
      <c r="PNJ151" s="700"/>
      <c r="PNK151" s="700"/>
      <c r="PNL151" s="700"/>
      <c r="PNM151" s="700"/>
      <c r="PNN151" s="700"/>
      <c r="PNO151" s="700"/>
      <c r="PNP151" s="700"/>
      <c r="PNQ151" s="700"/>
      <c r="PNR151" s="700"/>
      <c r="PNS151" s="700"/>
      <c r="PNT151" s="700"/>
      <c r="PNU151" s="700"/>
      <c r="PNV151" s="700"/>
      <c r="PNW151" s="700"/>
      <c r="PNX151" s="700"/>
      <c r="PNY151" s="700"/>
      <c r="PNZ151" s="700"/>
      <c r="POA151" s="700"/>
      <c r="POB151" s="700"/>
      <c r="POC151" s="700"/>
      <c r="POD151" s="700"/>
      <c r="POE151" s="700"/>
      <c r="POF151" s="700"/>
      <c r="POG151" s="700"/>
      <c r="POH151" s="700"/>
      <c r="POI151" s="700"/>
      <c r="POJ151" s="700"/>
      <c r="POK151" s="700"/>
      <c r="POL151" s="700"/>
      <c r="POM151" s="700"/>
      <c r="PON151" s="700"/>
      <c r="POO151" s="700"/>
      <c r="POP151" s="700"/>
      <c r="POQ151" s="700"/>
      <c r="POR151" s="700"/>
      <c r="POS151" s="700"/>
      <c r="POT151" s="700"/>
      <c r="POU151" s="700"/>
      <c r="POV151" s="700"/>
      <c r="POW151" s="700"/>
      <c r="POX151" s="700"/>
      <c r="POY151" s="700"/>
      <c r="POZ151" s="700"/>
      <c r="PPA151" s="700"/>
      <c r="PPB151" s="700"/>
      <c r="PPC151" s="700"/>
      <c r="PPD151" s="700"/>
      <c r="PPE151" s="700"/>
      <c r="PPF151" s="700"/>
      <c r="PPG151" s="700"/>
      <c r="PPH151" s="700"/>
      <c r="PPI151" s="700"/>
      <c r="PPJ151" s="700"/>
      <c r="PPK151" s="700"/>
      <c r="PPL151" s="700"/>
      <c r="PPM151" s="700"/>
      <c r="PPN151" s="700"/>
      <c r="PPO151" s="700"/>
      <c r="PPP151" s="700"/>
      <c r="PPQ151" s="700"/>
      <c r="PPR151" s="700"/>
      <c r="PPS151" s="700"/>
      <c r="PPT151" s="700"/>
      <c r="PPU151" s="700"/>
      <c r="PPV151" s="700"/>
      <c r="PPW151" s="700"/>
      <c r="PPX151" s="700"/>
      <c r="PPY151" s="700"/>
      <c r="PPZ151" s="700"/>
      <c r="PQA151" s="700"/>
      <c r="PQB151" s="700"/>
      <c r="PQC151" s="700"/>
      <c r="PQD151" s="700"/>
      <c r="PQE151" s="700"/>
      <c r="PQF151" s="700"/>
      <c r="PQG151" s="700"/>
      <c r="PQH151" s="700"/>
      <c r="PQI151" s="700"/>
      <c r="PQJ151" s="700"/>
      <c r="PQK151" s="700"/>
      <c r="PQL151" s="700"/>
      <c r="PQM151" s="700"/>
      <c r="PQN151" s="700"/>
      <c r="PQO151" s="700"/>
      <c r="PQP151" s="700"/>
      <c r="PQQ151" s="700"/>
      <c r="PQR151" s="700"/>
      <c r="PQS151" s="700"/>
      <c r="PQT151" s="700"/>
      <c r="PQU151" s="700"/>
      <c r="PQV151" s="700"/>
      <c r="PQW151" s="700"/>
      <c r="PQX151" s="700"/>
      <c r="PQY151" s="700"/>
      <c r="PQZ151" s="700"/>
      <c r="PRA151" s="700"/>
      <c r="PRB151" s="700"/>
      <c r="PRC151" s="700"/>
      <c r="PRD151" s="700"/>
      <c r="PRE151" s="700"/>
      <c r="PRF151" s="700"/>
      <c r="PRG151" s="700"/>
      <c r="PRH151" s="700"/>
      <c r="PRI151" s="700"/>
      <c r="PRJ151" s="700"/>
      <c r="PRK151" s="700"/>
      <c r="PRL151" s="700"/>
      <c r="PRM151" s="700"/>
      <c r="PRN151" s="700"/>
      <c r="PRO151" s="700"/>
      <c r="PRP151" s="700"/>
      <c r="PRQ151" s="700"/>
      <c r="PRR151" s="700"/>
      <c r="PRS151" s="700"/>
      <c r="PRT151" s="700"/>
      <c r="PRU151" s="700"/>
      <c r="PRV151" s="700"/>
      <c r="PRW151" s="700"/>
      <c r="PRX151" s="700"/>
      <c r="PRY151" s="700"/>
      <c r="PRZ151" s="700"/>
      <c r="PSA151" s="700"/>
      <c r="PSB151" s="700"/>
      <c r="PSC151" s="700"/>
      <c r="PSD151" s="700"/>
      <c r="PSE151" s="700"/>
      <c r="PSF151" s="700"/>
      <c r="PSG151" s="700"/>
      <c r="PSH151" s="700"/>
      <c r="PSI151" s="700"/>
      <c r="PSJ151" s="700"/>
      <c r="PSK151" s="700"/>
      <c r="PSL151" s="700"/>
      <c r="PSM151" s="700"/>
      <c r="PSN151" s="700"/>
      <c r="PSO151" s="700"/>
      <c r="PSP151" s="700"/>
      <c r="PSQ151" s="700"/>
      <c r="PSR151" s="700"/>
      <c r="PSS151" s="700"/>
      <c r="PST151" s="700"/>
      <c r="PSU151" s="700"/>
      <c r="PSV151" s="700"/>
      <c r="PSW151" s="700"/>
      <c r="PSX151" s="700"/>
      <c r="PSY151" s="700"/>
      <c r="PSZ151" s="700"/>
      <c r="PTA151" s="700"/>
      <c r="PTB151" s="700"/>
      <c r="PTC151" s="700"/>
      <c r="PTD151" s="700"/>
      <c r="PTE151" s="700"/>
      <c r="PTF151" s="700"/>
      <c r="PTG151" s="700"/>
      <c r="PTH151" s="700"/>
      <c r="PTI151" s="700"/>
      <c r="PTJ151" s="700"/>
      <c r="PTK151" s="700"/>
      <c r="PTL151" s="700"/>
      <c r="PTM151" s="700"/>
      <c r="PTN151" s="700"/>
      <c r="PTO151" s="700"/>
      <c r="PTP151" s="700"/>
      <c r="PTQ151" s="700"/>
      <c r="PTR151" s="700"/>
      <c r="PTS151" s="700"/>
      <c r="PTT151" s="700"/>
      <c r="PTU151" s="700"/>
      <c r="PTV151" s="700"/>
      <c r="PTW151" s="700"/>
      <c r="PTX151" s="700"/>
      <c r="PTY151" s="700"/>
      <c r="PTZ151" s="700"/>
      <c r="PUA151" s="700"/>
      <c r="PUB151" s="700"/>
      <c r="PUC151" s="700"/>
      <c r="PUD151" s="700"/>
      <c r="PUE151" s="700"/>
      <c r="PUF151" s="700"/>
      <c r="PUG151" s="700"/>
      <c r="PUH151" s="700"/>
      <c r="PUI151" s="700"/>
      <c r="PUJ151" s="700"/>
      <c r="PUK151" s="700"/>
      <c r="PUL151" s="700"/>
      <c r="PUM151" s="700"/>
      <c r="PUN151" s="700"/>
      <c r="PUO151" s="700"/>
      <c r="PUP151" s="700"/>
      <c r="PUQ151" s="700"/>
      <c r="PUR151" s="700"/>
      <c r="PUS151" s="700"/>
      <c r="PUT151" s="700"/>
      <c r="PUU151" s="700"/>
      <c r="PUV151" s="700"/>
      <c r="PUW151" s="700"/>
      <c r="PUX151" s="700"/>
      <c r="PUY151" s="700"/>
      <c r="PUZ151" s="700"/>
      <c r="PVA151" s="700"/>
      <c r="PVB151" s="700"/>
      <c r="PVC151" s="700"/>
      <c r="PVD151" s="700"/>
      <c r="PVE151" s="700"/>
      <c r="PVF151" s="700"/>
      <c r="PVG151" s="700"/>
      <c r="PVH151" s="700"/>
      <c r="PVI151" s="700"/>
      <c r="PVJ151" s="700"/>
      <c r="PVK151" s="700"/>
      <c r="PVL151" s="700"/>
      <c r="PVM151" s="700"/>
      <c r="PVN151" s="700"/>
      <c r="PVO151" s="700"/>
      <c r="PVP151" s="700"/>
      <c r="PVQ151" s="700"/>
      <c r="PVR151" s="700"/>
      <c r="PVS151" s="700"/>
      <c r="PVT151" s="700"/>
      <c r="PVU151" s="700"/>
      <c r="PVV151" s="700"/>
      <c r="PVW151" s="700"/>
      <c r="PVX151" s="700"/>
      <c r="PVY151" s="700"/>
      <c r="PVZ151" s="700"/>
      <c r="PWA151" s="700"/>
      <c r="PWB151" s="700"/>
      <c r="PWC151" s="700"/>
      <c r="PWD151" s="700"/>
      <c r="PWE151" s="700"/>
      <c r="PWF151" s="700"/>
      <c r="PWG151" s="700"/>
      <c r="PWH151" s="700"/>
      <c r="PWI151" s="700"/>
      <c r="PWJ151" s="700"/>
      <c r="PWK151" s="700"/>
      <c r="PWL151" s="700"/>
      <c r="PWM151" s="700"/>
      <c r="PWN151" s="700"/>
      <c r="PWO151" s="700"/>
      <c r="PWP151" s="700"/>
      <c r="PWQ151" s="700"/>
      <c r="PWR151" s="700"/>
      <c r="PWS151" s="700"/>
      <c r="PWT151" s="700"/>
      <c r="PWU151" s="700"/>
      <c r="PWV151" s="700"/>
      <c r="PWW151" s="700"/>
      <c r="PWX151" s="700"/>
      <c r="PWY151" s="700"/>
      <c r="PWZ151" s="700"/>
      <c r="PXA151" s="700"/>
      <c r="PXB151" s="700"/>
      <c r="PXC151" s="700"/>
      <c r="PXD151" s="700"/>
      <c r="PXE151" s="700"/>
      <c r="PXF151" s="700"/>
      <c r="PXG151" s="700"/>
      <c r="PXH151" s="700"/>
      <c r="PXI151" s="700"/>
      <c r="PXJ151" s="700"/>
      <c r="PXK151" s="700"/>
      <c r="PXL151" s="700"/>
      <c r="PXM151" s="700"/>
      <c r="PXN151" s="700"/>
      <c r="PXO151" s="700"/>
      <c r="PXP151" s="700"/>
      <c r="PXQ151" s="700"/>
      <c r="PXR151" s="700"/>
      <c r="PXS151" s="700"/>
      <c r="PXT151" s="700"/>
      <c r="PXU151" s="700"/>
      <c r="PXV151" s="700"/>
      <c r="PXW151" s="700"/>
      <c r="PXX151" s="700"/>
      <c r="PXY151" s="700"/>
      <c r="PXZ151" s="700"/>
      <c r="PYA151" s="700"/>
      <c r="PYB151" s="700"/>
      <c r="PYC151" s="700"/>
      <c r="PYD151" s="700"/>
      <c r="PYE151" s="700"/>
      <c r="PYF151" s="700"/>
      <c r="PYG151" s="700"/>
      <c r="PYH151" s="700"/>
      <c r="PYI151" s="700"/>
      <c r="PYJ151" s="700"/>
      <c r="PYK151" s="700"/>
      <c r="PYL151" s="700"/>
      <c r="PYM151" s="700"/>
      <c r="PYN151" s="700"/>
      <c r="PYO151" s="700"/>
      <c r="PYP151" s="700"/>
      <c r="PYQ151" s="700"/>
      <c r="PYR151" s="700"/>
      <c r="PYS151" s="700"/>
      <c r="PYT151" s="700"/>
      <c r="PYU151" s="700"/>
      <c r="PYV151" s="700"/>
      <c r="PYW151" s="700"/>
      <c r="PYX151" s="700"/>
      <c r="PYY151" s="700"/>
      <c r="PYZ151" s="700"/>
      <c r="PZA151" s="700"/>
      <c r="PZB151" s="700"/>
      <c r="PZC151" s="700"/>
      <c r="PZD151" s="700"/>
      <c r="PZE151" s="700"/>
      <c r="PZF151" s="700"/>
      <c r="PZG151" s="700"/>
      <c r="PZH151" s="700"/>
      <c r="PZI151" s="700"/>
      <c r="PZJ151" s="700"/>
      <c r="PZK151" s="700"/>
      <c r="PZL151" s="700"/>
      <c r="PZM151" s="700"/>
      <c r="PZN151" s="700"/>
      <c r="PZO151" s="700"/>
      <c r="PZP151" s="700"/>
      <c r="PZQ151" s="700"/>
      <c r="PZR151" s="700"/>
      <c r="PZS151" s="700"/>
      <c r="PZT151" s="700"/>
      <c r="PZU151" s="700"/>
      <c r="PZV151" s="700"/>
      <c r="PZW151" s="700"/>
      <c r="PZX151" s="700"/>
      <c r="PZY151" s="700"/>
      <c r="PZZ151" s="700"/>
      <c r="QAA151" s="700"/>
      <c r="QAB151" s="700"/>
      <c r="QAC151" s="700"/>
      <c r="QAD151" s="700"/>
      <c r="QAE151" s="700"/>
      <c r="QAF151" s="700"/>
      <c r="QAG151" s="700"/>
      <c r="QAH151" s="700"/>
      <c r="QAI151" s="700"/>
      <c r="QAJ151" s="700"/>
      <c r="QAK151" s="700"/>
      <c r="QAL151" s="700"/>
      <c r="QAM151" s="700"/>
      <c r="QAN151" s="700"/>
      <c r="QAO151" s="700"/>
      <c r="QAP151" s="700"/>
      <c r="QAQ151" s="700"/>
      <c r="QAR151" s="700"/>
      <c r="QAS151" s="700"/>
      <c r="QAT151" s="700"/>
      <c r="QAU151" s="700"/>
      <c r="QAV151" s="700"/>
      <c r="QAW151" s="700"/>
      <c r="QAX151" s="700"/>
      <c r="QAY151" s="700"/>
      <c r="QAZ151" s="700"/>
      <c r="QBA151" s="700"/>
      <c r="QBB151" s="700"/>
      <c r="QBC151" s="700"/>
      <c r="QBD151" s="700"/>
      <c r="QBE151" s="700"/>
      <c r="QBF151" s="700"/>
      <c r="QBG151" s="700"/>
      <c r="QBH151" s="700"/>
      <c r="QBI151" s="700"/>
      <c r="QBJ151" s="700"/>
      <c r="QBK151" s="700"/>
      <c r="QBL151" s="700"/>
      <c r="QBM151" s="700"/>
      <c r="QBN151" s="700"/>
      <c r="QBO151" s="700"/>
      <c r="QBP151" s="700"/>
      <c r="QBQ151" s="700"/>
      <c r="QBR151" s="700"/>
      <c r="QBS151" s="700"/>
      <c r="QBT151" s="700"/>
      <c r="QBU151" s="700"/>
      <c r="QBV151" s="700"/>
      <c r="QBW151" s="700"/>
      <c r="QBX151" s="700"/>
      <c r="QBY151" s="700"/>
      <c r="QBZ151" s="700"/>
      <c r="QCA151" s="700"/>
      <c r="QCB151" s="700"/>
      <c r="QCC151" s="700"/>
      <c r="QCD151" s="700"/>
      <c r="QCE151" s="700"/>
      <c r="QCF151" s="700"/>
      <c r="QCG151" s="700"/>
      <c r="QCH151" s="700"/>
      <c r="QCI151" s="700"/>
      <c r="QCJ151" s="700"/>
      <c r="QCK151" s="700"/>
      <c r="QCL151" s="700"/>
      <c r="QCM151" s="700"/>
      <c r="QCN151" s="700"/>
      <c r="QCO151" s="700"/>
      <c r="QCP151" s="700"/>
      <c r="QCQ151" s="700"/>
      <c r="QCR151" s="700"/>
      <c r="QCS151" s="700"/>
      <c r="QCT151" s="700"/>
      <c r="QCU151" s="700"/>
      <c r="QCV151" s="700"/>
      <c r="QCW151" s="700"/>
      <c r="QCX151" s="700"/>
      <c r="QCY151" s="700"/>
      <c r="QCZ151" s="700"/>
      <c r="QDA151" s="700"/>
      <c r="QDB151" s="700"/>
      <c r="QDC151" s="700"/>
      <c r="QDD151" s="700"/>
      <c r="QDE151" s="700"/>
      <c r="QDF151" s="700"/>
      <c r="QDG151" s="700"/>
      <c r="QDH151" s="700"/>
      <c r="QDI151" s="700"/>
      <c r="QDJ151" s="700"/>
      <c r="QDK151" s="700"/>
      <c r="QDL151" s="700"/>
      <c r="QDM151" s="700"/>
      <c r="QDN151" s="700"/>
      <c r="QDO151" s="700"/>
      <c r="QDP151" s="700"/>
      <c r="QDQ151" s="700"/>
      <c r="QDR151" s="700"/>
      <c r="QDS151" s="700"/>
      <c r="QDT151" s="700"/>
      <c r="QDU151" s="700"/>
      <c r="QDV151" s="700"/>
      <c r="QDW151" s="700"/>
      <c r="QDX151" s="700"/>
      <c r="QDY151" s="700"/>
      <c r="QDZ151" s="700"/>
      <c r="QEA151" s="700"/>
      <c r="QEB151" s="700"/>
      <c r="QEC151" s="700"/>
      <c r="QED151" s="700"/>
      <c r="QEE151" s="700"/>
      <c r="QEF151" s="700"/>
      <c r="QEG151" s="700"/>
      <c r="QEH151" s="700"/>
      <c r="QEI151" s="700"/>
      <c r="QEJ151" s="700"/>
      <c r="QEK151" s="700"/>
      <c r="QEL151" s="700"/>
      <c r="QEM151" s="700"/>
      <c r="QEN151" s="700"/>
      <c r="QEO151" s="700"/>
      <c r="QEP151" s="700"/>
      <c r="QEQ151" s="700"/>
      <c r="QER151" s="700"/>
      <c r="QES151" s="700"/>
      <c r="QET151" s="700"/>
      <c r="QEU151" s="700"/>
      <c r="QEV151" s="700"/>
      <c r="QEW151" s="700"/>
      <c r="QEX151" s="700"/>
      <c r="QEY151" s="700"/>
      <c r="QEZ151" s="700"/>
      <c r="QFA151" s="700"/>
      <c r="QFB151" s="700"/>
      <c r="QFC151" s="700"/>
      <c r="QFD151" s="700"/>
      <c r="QFE151" s="700"/>
      <c r="QFF151" s="700"/>
      <c r="QFG151" s="700"/>
      <c r="QFH151" s="700"/>
      <c r="QFI151" s="700"/>
      <c r="QFJ151" s="700"/>
      <c r="QFK151" s="700"/>
      <c r="QFL151" s="700"/>
      <c r="QFM151" s="700"/>
      <c r="QFN151" s="700"/>
      <c r="QFO151" s="700"/>
      <c r="QFP151" s="700"/>
      <c r="QFQ151" s="700"/>
      <c r="QFR151" s="700"/>
      <c r="QFS151" s="700"/>
      <c r="QFT151" s="700"/>
      <c r="QFU151" s="700"/>
      <c r="QFV151" s="700"/>
      <c r="QFW151" s="700"/>
      <c r="QFX151" s="700"/>
      <c r="QFY151" s="700"/>
      <c r="QFZ151" s="700"/>
      <c r="QGA151" s="700"/>
      <c r="QGB151" s="700"/>
      <c r="QGC151" s="700"/>
      <c r="QGD151" s="700"/>
      <c r="QGE151" s="700"/>
      <c r="QGF151" s="700"/>
      <c r="QGG151" s="700"/>
      <c r="QGH151" s="700"/>
      <c r="QGI151" s="700"/>
      <c r="QGJ151" s="700"/>
      <c r="QGK151" s="700"/>
      <c r="QGL151" s="700"/>
      <c r="QGM151" s="700"/>
      <c r="QGN151" s="700"/>
      <c r="QGO151" s="700"/>
      <c r="QGP151" s="700"/>
      <c r="QGQ151" s="700"/>
      <c r="QGR151" s="700"/>
      <c r="QGS151" s="700"/>
      <c r="QGT151" s="700"/>
      <c r="QGU151" s="700"/>
      <c r="QGV151" s="700"/>
      <c r="QGW151" s="700"/>
      <c r="QGX151" s="700"/>
      <c r="QGY151" s="700"/>
      <c r="QGZ151" s="700"/>
      <c r="QHA151" s="700"/>
      <c r="QHB151" s="700"/>
      <c r="QHC151" s="700"/>
      <c r="QHD151" s="700"/>
      <c r="QHE151" s="700"/>
      <c r="QHF151" s="700"/>
      <c r="QHG151" s="700"/>
      <c r="QHH151" s="700"/>
      <c r="QHI151" s="700"/>
      <c r="QHJ151" s="700"/>
      <c r="QHK151" s="700"/>
      <c r="QHL151" s="700"/>
      <c r="QHM151" s="700"/>
      <c r="QHN151" s="700"/>
      <c r="QHO151" s="700"/>
      <c r="QHP151" s="700"/>
      <c r="QHQ151" s="700"/>
      <c r="QHR151" s="700"/>
      <c r="QHS151" s="700"/>
      <c r="QHT151" s="700"/>
      <c r="QHU151" s="700"/>
      <c r="QHV151" s="700"/>
      <c r="QHW151" s="700"/>
      <c r="QHX151" s="700"/>
      <c r="QHY151" s="700"/>
      <c r="QHZ151" s="700"/>
      <c r="QIA151" s="700"/>
      <c r="QIB151" s="700"/>
      <c r="QIC151" s="700"/>
      <c r="QID151" s="700"/>
      <c r="QIE151" s="700"/>
      <c r="QIF151" s="700"/>
      <c r="QIG151" s="700"/>
      <c r="QIH151" s="700"/>
      <c r="QII151" s="700"/>
      <c r="QIJ151" s="700"/>
      <c r="QIK151" s="700"/>
      <c r="QIL151" s="700"/>
      <c r="QIM151" s="700"/>
      <c r="QIN151" s="700"/>
      <c r="QIO151" s="700"/>
      <c r="QIP151" s="700"/>
      <c r="QIQ151" s="700"/>
      <c r="QIR151" s="700"/>
      <c r="QIS151" s="700"/>
      <c r="QIT151" s="700"/>
      <c r="QIU151" s="700"/>
      <c r="QIV151" s="700"/>
      <c r="QIW151" s="700"/>
      <c r="QIX151" s="700"/>
      <c r="QIY151" s="700"/>
      <c r="QIZ151" s="700"/>
      <c r="QJA151" s="700"/>
      <c r="QJB151" s="700"/>
      <c r="QJC151" s="700"/>
      <c r="QJD151" s="700"/>
      <c r="QJE151" s="700"/>
      <c r="QJF151" s="700"/>
      <c r="QJG151" s="700"/>
      <c r="QJH151" s="700"/>
      <c r="QJI151" s="700"/>
      <c r="QJJ151" s="700"/>
      <c r="QJK151" s="700"/>
      <c r="QJL151" s="700"/>
      <c r="QJM151" s="700"/>
      <c r="QJN151" s="700"/>
      <c r="QJO151" s="700"/>
      <c r="QJP151" s="700"/>
      <c r="QJQ151" s="700"/>
      <c r="QJR151" s="700"/>
      <c r="QJS151" s="700"/>
      <c r="QJT151" s="700"/>
      <c r="QJU151" s="700"/>
      <c r="QJV151" s="700"/>
      <c r="QJW151" s="700"/>
      <c r="QJX151" s="700"/>
      <c r="QJY151" s="700"/>
      <c r="QJZ151" s="700"/>
      <c r="QKA151" s="700"/>
      <c r="QKB151" s="700"/>
      <c r="QKC151" s="700"/>
      <c r="QKD151" s="700"/>
      <c r="QKE151" s="700"/>
      <c r="QKF151" s="700"/>
      <c r="QKG151" s="700"/>
      <c r="QKH151" s="700"/>
      <c r="QKI151" s="700"/>
      <c r="QKJ151" s="700"/>
      <c r="QKK151" s="700"/>
      <c r="QKL151" s="700"/>
      <c r="QKM151" s="700"/>
      <c r="QKN151" s="700"/>
      <c r="QKO151" s="700"/>
      <c r="QKP151" s="700"/>
      <c r="QKQ151" s="700"/>
      <c r="QKR151" s="700"/>
      <c r="QKS151" s="700"/>
      <c r="QKT151" s="700"/>
      <c r="QKU151" s="700"/>
      <c r="QKV151" s="700"/>
      <c r="QKW151" s="700"/>
      <c r="QKX151" s="700"/>
      <c r="QKY151" s="700"/>
      <c r="QKZ151" s="700"/>
      <c r="QLA151" s="700"/>
      <c r="QLB151" s="700"/>
      <c r="QLC151" s="700"/>
      <c r="QLD151" s="700"/>
      <c r="QLE151" s="700"/>
      <c r="QLF151" s="700"/>
      <c r="QLG151" s="700"/>
      <c r="QLH151" s="700"/>
      <c r="QLI151" s="700"/>
      <c r="QLJ151" s="700"/>
      <c r="QLK151" s="700"/>
      <c r="QLL151" s="700"/>
      <c r="QLM151" s="700"/>
      <c r="QLN151" s="700"/>
      <c r="QLO151" s="700"/>
      <c r="QLP151" s="700"/>
      <c r="QLQ151" s="700"/>
      <c r="QLR151" s="700"/>
      <c r="QLS151" s="700"/>
      <c r="QLT151" s="700"/>
      <c r="QLU151" s="700"/>
      <c r="QLV151" s="700"/>
      <c r="QLW151" s="700"/>
      <c r="QLX151" s="700"/>
      <c r="QLY151" s="700"/>
      <c r="QLZ151" s="700"/>
      <c r="QMA151" s="700"/>
      <c r="QMB151" s="700"/>
      <c r="QMC151" s="700"/>
      <c r="QMD151" s="700"/>
      <c r="QME151" s="700"/>
      <c r="QMF151" s="700"/>
      <c r="QMG151" s="700"/>
      <c r="QMH151" s="700"/>
      <c r="QMI151" s="700"/>
      <c r="QMJ151" s="700"/>
      <c r="QMK151" s="700"/>
      <c r="QML151" s="700"/>
      <c r="QMM151" s="700"/>
      <c r="QMN151" s="700"/>
      <c r="QMO151" s="700"/>
      <c r="QMP151" s="700"/>
      <c r="QMQ151" s="700"/>
      <c r="QMR151" s="700"/>
      <c r="QMS151" s="700"/>
      <c r="QMT151" s="700"/>
      <c r="QMU151" s="700"/>
      <c r="QMV151" s="700"/>
      <c r="QMW151" s="700"/>
      <c r="QMX151" s="700"/>
      <c r="QMY151" s="700"/>
      <c r="QMZ151" s="700"/>
      <c r="QNA151" s="700"/>
      <c r="QNB151" s="700"/>
      <c r="QNC151" s="700"/>
      <c r="QND151" s="700"/>
      <c r="QNE151" s="700"/>
      <c r="QNF151" s="700"/>
      <c r="QNG151" s="700"/>
      <c r="QNH151" s="700"/>
      <c r="QNI151" s="700"/>
      <c r="QNJ151" s="700"/>
      <c r="QNK151" s="700"/>
      <c r="QNL151" s="700"/>
      <c r="QNM151" s="700"/>
      <c r="QNN151" s="700"/>
      <c r="QNO151" s="700"/>
      <c r="QNP151" s="700"/>
      <c r="QNQ151" s="700"/>
      <c r="QNR151" s="700"/>
      <c r="QNS151" s="700"/>
      <c r="QNT151" s="700"/>
      <c r="QNU151" s="700"/>
      <c r="QNV151" s="700"/>
      <c r="QNW151" s="700"/>
      <c r="QNX151" s="700"/>
      <c r="QNY151" s="700"/>
      <c r="QNZ151" s="700"/>
      <c r="QOA151" s="700"/>
      <c r="QOB151" s="700"/>
      <c r="QOC151" s="700"/>
      <c r="QOD151" s="700"/>
      <c r="QOE151" s="700"/>
      <c r="QOF151" s="700"/>
      <c r="QOG151" s="700"/>
      <c r="QOH151" s="700"/>
      <c r="QOI151" s="700"/>
      <c r="QOJ151" s="700"/>
      <c r="QOK151" s="700"/>
      <c r="QOL151" s="700"/>
      <c r="QOM151" s="700"/>
      <c r="QON151" s="700"/>
      <c r="QOO151" s="700"/>
      <c r="QOP151" s="700"/>
      <c r="QOQ151" s="700"/>
      <c r="QOR151" s="700"/>
      <c r="QOS151" s="700"/>
      <c r="QOT151" s="700"/>
      <c r="QOU151" s="700"/>
      <c r="QOV151" s="700"/>
      <c r="QOW151" s="700"/>
      <c r="QOX151" s="700"/>
      <c r="QOY151" s="700"/>
      <c r="QOZ151" s="700"/>
      <c r="QPA151" s="700"/>
      <c r="QPB151" s="700"/>
      <c r="QPC151" s="700"/>
      <c r="QPD151" s="700"/>
      <c r="QPE151" s="700"/>
      <c r="QPF151" s="700"/>
      <c r="QPG151" s="700"/>
      <c r="QPH151" s="700"/>
      <c r="QPI151" s="700"/>
      <c r="QPJ151" s="700"/>
      <c r="QPK151" s="700"/>
      <c r="QPL151" s="700"/>
      <c r="QPM151" s="700"/>
      <c r="QPN151" s="700"/>
      <c r="QPO151" s="700"/>
      <c r="QPP151" s="700"/>
      <c r="QPQ151" s="700"/>
      <c r="QPR151" s="700"/>
      <c r="QPS151" s="700"/>
      <c r="QPT151" s="700"/>
      <c r="QPU151" s="700"/>
      <c r="QPV151" s="700"/>
      <c r="QPW151" s="700"/>
      <c r="QPX151" s="700"/>
      <c r="QPY151" s="700"/>
      <c r="QPZ151" s="700"/>
      <c r="QQA151" s="700"/>
      <c r="QQB151" s="700"/>
      <c r="QQC151" s="700"/>
      <c r="QQD151" s="700"/>
      <c r="QQE151" s="700"/>
      <c r="QQF151" s="700"/>
      <c r="QQG151" s="700"/>
      <c r="QQH151" s="700"/>
      <c r="QQI151" s="700"/>
      <c r="QQJ151" s="700"/>
      <c r="QQK151" s="700"/>
      <c r="QQL151" s="700"/>
      <c r="QQM151" s="700"/>
      <c r="QQN151" s="700"/>
      <c r="QQO151" s="700"/>
      <c r="QQP151" s="700"/>
      <c r="QQQ151" s="700"/>
      <c r="QQR151" s="700"/>
      <c r="QQS151" s="700"/>
      <c r="QQT151" s="700"/>
      <c r="QQU151" s="700"/>
      <c r="QQV151" s="700"/>
      <c r="QQW151" s="700"/>
      <c r="QQX151" s="700"/>
      <c r="QQY151" s="700"/>
      <c r="QQZ151" s="700"/>
      <c r="QRA151" s="700"/>
      <c r="QRB151" s="700"/>
      <c r="QRC151" s="700"/>
      <c r="QRD151" s="700"/>
      <c r="QRE151" s="700"/>
      <c r="QRF151" s="700"/>
      <c r="QRG151" s="700"/>
      <c r="QRH151" s="700"/>
      <c r="QRI151" s="700"/>
      <c r="QRJ151" s="700"/>
      <c r="QRK151" s="700"/>
      <c r="QRL151" s="700"/>
      <c r="QRM151" s="700"/>
      <c r="QRN151" s="700"/>
      <c r="QRO151" s="700"/>
      <c r="QRP151" s="700"/>
      <c r="QRQ151" s="700"/>
      <c r="QRR151" s="700"/>
      <c r="QRS151" s="700"/>
      <c r="QRT151" s="700"/>
      <c r="QRU151" s="700"/>
      <c r="QRV151" s="700"/>
      <c r="QRW151" s="700"/>
      <c r="QRX151" s="700"/>
      <c r="QRY151" s="700"/>
      <c r="QRZ151" s="700"/>
      <c r="QSA151" s="700"/>
      <c r="QSB151" s="700"/>
      <c r="QSC151" s="700"/>
      <c r="QSD151" s="700"/>
      <c r="QSE151" s="700"/>
      <c r="QSF151" s="700"/>
      <c r="QSG151" s="700"/>
      <c r="QSH151" s="700"/>
      <c r="QSI151" s="700"/>
      <c r="QSJ151" s="700"/>
      <c r="QSK151" s="700"/>
      <c r="QSL151" s="700"/>
      <c r="QSM151" s="700"/>
      <c r="QSN151" s="700"/>
      <c r="QSO151" s="700"/>
      <c r="QSP151" s="700"/>
      <c r="QSQ151" s="700"/>
      <c r="QSR151" s="700"/>
      <c r="QSS151" s="700"/>
      <c r="QST151" s="700"/>
      <c r="QSU151" s="700"/>
      <c r="QSV151" s="700"/>
      <c r="QSW151" s="700"/>
      <c r="QSX151" s="700"/>
      <c r="QSY151" s="700"/>
      <c r="QSZ151" s="700"/>
      <c r="QTA151" s="700"/>
      <c r="QTB151" s="700"/>
      <c r="QTC151" s="700"/>
      <c r="QTD151" s="700"/>
      <c r="QTE151" s="700"/>
      <c r="QTF151" s="700"/>
      <c r="QTG151" s="700"/>
      <c r="QTH151" s="700"/>
      <c r="QTI151" s="700"/>
      <c r="QTJ151" s="700"/>
      <c r="QTK151" s="700"/>
      <c r="QTL151" s="700"/>
      <c r="QTM151" s="700"/>
      <c r="QTN151" s="700"/>
      <c r="QTO151" s="700"/>
      <c r="QTP151" s="700"/>
      <c r="QTQ151" s="700"/>
      <c r="QTR151" s="700"/>
      <c r="QTS151" s="700"/>
      <c r="QTT151" s="700"/>
      <c r="QTU151" s="700"/>
      <c r="QTV151" s="700"/>
      <c r="QTW151" s="700"/>
      <c r="QTX151" s="700"/>
      <c r="QTY151" s="700"/>
      <c r="QTZ151" s="700"/>
      <c r="QUA151" s="700"/>
      <c r="QUB151" s="700"/>
      <c r="QUC151" s="700"/>
      <c r="QUD151" s="700"/>
      <c r="QUE151" s="700"/>
      <c r="QUF151" s="700"/>
      <c r="QUG151" s="700"/>
      <c r="QUH151" s="700"/>
      <c r="QUI151" s="700"/>
      <c r="QUJ151" s="700"/>
      <c r="QUK151" s="700"/>
      <c r="QUL151" s="700"/>
      <c r="QUM151" s="700"/>
      <c r="QUN151" s="700"/>
      <c r="QUO151" s="700"/>
      <c r="QUP151" s="700"/>
      <c r="QUQ151" s="700"/>
      <c r="QUR151" s="700"/>
      <c r="QUS151" s="700"/>
      <c r="QUT151" s="700"/>
      <c r="QUU151" s="700"/>
      <c r="QUV151" s="700"/>
      <c r="QUW151" s="700"/>
      <c r="QUX151" s="700"/>
      <c r="QUY151" s="700"/>
      <c r="QUZ151" s="700"/>
      <c r="QVA151" s="700"/>
      <c r="QVB151" s="700"/>
      <c r="QVC151" s="700"/>
      <c r="QVD151" s="700"/>
      <c r="QVE151" s="700"/>
      <c r="QVF151" s="700"/>
      <c r="QVG151" s="700"/>
      <c r="QVH151" s="700"/>
      <c r="QVI151" s="700"/>
      <c r="QVJ151" s="700"/>
      <c r="QVK151" s="700"/>
      <c r="QVL151" s="700"/>
      <c r="QVM151" s="700"/>
      <c r="QVN151" s="700"/>
      <c r="QVO151" s="700"/>
      <c r="QVP151" s="700"/>
      <c r="QVQ151" s="700"/>
      <c r="QVR151" s="700"/>
      <c r="QVS151" s="700"/>
      <c r="QVT151" s="700"/>
      <c r="QVU151" s="700"/>
      <c r="QVV151" s="700"/>
      <c r="QVW151" s="700"/>
      <c r="QVX151" s="700"/>
      <c r="QVY151" s="700"/>
      <c r="QVZ151" s="700"/>
      <c r="QWA151" s="700"/>
      <c r="QWB151" s="700"/>
      <c r="QWC151" s="700"/>
      <c r="QWD151" s="700"/>
      <c r="QWE151" s="700"/>
      <c r="QWF151" s="700"/>
      <c r="QWG151" s="700"/>
      <c r="QWH151" s="700"/>
      <c r="QWI151" s="700"/>
      <c r="QWJ151" s="700"/>
      <c r="QWK151" s="700"/>
      <c r="QWL151" s="700"/>
      <c r="QWM151" s="700"/>
      <c r="QWN151" s="700"/>
      <c r="QWO151" s="700"/>
      <c r="QWP151" s="700"/>
      <c r="QWQ151" s="700"/>
      <c r="QWR151" s="700"/>
      <c r="QWS151" s="700"/>
      <c r="QWT151" s="700"/>
      <c r="QWU151" s="700"/>
      <c r="QWV151" s="700"/>
      <c r="QWW151" s="700"/>
      <c r="QWX151" s="700"/>
      <c r="QWY151" s="700"/>
      <c r="QWZ151" s="700"/>
      <c r="QXA151" s="700"/>
      <c r="QXB151" s="700"/>
      <c r="QXC151" s="700"/>
      <c r="QXD151" s="700"/>
      <c r="QXE151" s="700"/>
      <c r="QXF151" s="700"/>
      <c r="QXG151" s="700"/>
      <c r="QXH151" s="700"/>
      <c r="QXI151" s="700"/>
      <c r="QXJ151" s="700"/>
      <c r="QXK151" s="700"/>
      <c r="QXL151" s="700"/>
      <c r="QXM151" s="700"/>
      <c r="QXN151" s="700"/>
      <c r="QXO151" s="700"/>
      <c r="QXP151" s="700"/>
      <c r="QXQ151" s="700"/>
      <c r="QXR151" s="700"/>
      <c r="QXS151" s="700"/>
      <c r="QXT151" s="700"/>
      <c r="QXU151" s="700"/>
      <c r="QXV151" s="700"/>
      <c r="QXW151" s="700"/>
      <c r="QXX151" s="700"/>
      <c r="QXY151" s="700"/>
      <c r="QXZ151" s="700"/>
      <c r="QYA151" s="700"/>
      <c r="QYB151" s="700"/>
      <c r="QYC151" s="700"/>
      <c r="QYD151" s="700"/>
      <c r="QYE151" s="700"/>
      <c r="QYF151" s="700"/>
      <c r="QYG151" s="700"/>
      <c r="QYH151" s="700"/>
      <c r="QYI151" s="700"/>
      <c r="QYJ151" s="700"/>
      <c r="QYK151" s="700"/>
      <c r="QYL151" s="700"/>
      <c r="QYM151" s="700"/>
      <c r="QYN151" s="700"/>
      <c r="QYO151" s="700"/>
      <c r="QYP151" s="700"/>
      <c r="QYQ151" s="700"/>
      <c r="QYR151" s="700"/>
      <c r="QYS151" s="700"/>
      <c r="QYT151" s="700"/>
      <c r="QYU151" s="700"/>
      <c r="QYV151" s="700"/>
      <c r="QYW151" s="700"/>
      <c r="QYX151" s="700"/>
      <c r="QYY151" s="700"/>
      <c r="QYZ151" s="700"/>
      <c r="QZA151" s="700"/>
      <c r="QZB151" s="700"/>
      <c r="QZC151" s="700"/>
      <c r="QZD151" s="700"/>
      <c r="QZE151" s="700"/>
      <c r="QZF151" s="700"/>
      <c r="QZG151" s="700"/>
      <c r="QZH151" s="700"/>
      <c r="QZI151" s="700"/>
      <c r="QZJ151" s="700"/>
      <c r="QZK151" s="700"/>
      <c r="QZL151" s="700"/>
      <c r="QZM151" s="700"/>
      <c r="QZN151" s="700"/>
      <c r="QZO151" s="700"/>
      <c r="QZP151" s="700"/>
      <c r="QZQ151" s="700"/>
      <c r="QZR151" s="700"/>
      <c r="QZS151" s="700"/>
      <c r="QZT151" s="700"/>
      <c r="QZU151" s="700"/>
      <c r="QZV151" s="700"/>
      <c r="QZW151" s="700"/>
      <c r="QZX151" s="700"/>
      <c r="QZY151" s="700"/>
      <c r="QZZ151" s="700"/>
      <c r="RAA151" s="700"/>
      <c r="RAB151" s="700"/>
      <c r="RAC151" s="700"/>
      <c r="RAD151" s="700"/>
      <c r="RAE151" s="700"/>
      <c r="RAF151" s="700"/>
      <c r="RAG151" s="700"/>
      <c r="RAH151" s="700"/>
      <c r="RAI151" s="700"/>
      <c r="RAJ151" s="700"/>
      <c r="RAK151" s="700"/>
      <c r="RAL151" s="700"/>
      <c r="RAM151" s="700"/>
      <c r="RAN151" s="700"/>
      <c r="RAO151" s="700"/>
      <c r="RAP151" s="700"/>
      <c r="RAQ151" s="700"/>
      <c r="RAR151" s="700"/>
      <c r="RAS151" s="700"/>
      <c r="RAT151" s="700"/>
      <c r="RAU151" s="700"/>
      <c r="RAV151" s="700"/>
      <c r="RAW151" s="700"/>
      <c r="RAX151" s="700"/>
      <c r="RAY151" s="700"/>
      <c r="RAZ151" s="700"/>
      <c r="RBA151" s="700"/>
      <c r="RBB151" s="700"/>
      <c r="RBC151" s="700"/>
      <c r="RBD151" s="700"/>
      <c r="RBE151" s="700"/>
      <c r="RBF151" s="700"/>
      <c r="RBG151" s="700"/>
      <c r="RBH151" s="700"/>
      <c r="RBI151" s="700"/>
      <c r="RBJ151" s="700"/>
      <c r="RBK151" s="700"/>
      <c r="RBL151" s="700"/>
      <c r="RBM151" s="700"/>
      <c r="RBN151" s="700"/>
      <c r="RBO151" s="700"/>
      <c r="RBP151" s="700"/>
      <c r="RBQ151" s="700"/>
      <c r="RBR151" s="700"/>
      <c r="RBS151" s="700"/>
      <c r="RBT151" s="700"/>
      <c r="RBU151" s="700"/>
      <c r="RBV151" s="700"/>
      <c r="RBW151" s="700"/>
      <c r="RBX151" s="700"/>
      <c r="RBY151" s="700"/>
      <c r="RBZ151" s="700"/>
      <c r="RCA151" s="700"/>
      <c r="RCB151" s="700"/>
      <c r="RCC151" s="700"/>
      <c r="RCD151" s="700"/>
      <c r="RCE151" s="700"/>
      <c r="RCF151" s="700"/>
      <c r="RCG151" s="700"/>
      <c r="RCH151" s="700"/>
      <c r="RCI151" s="700"/>
      <c r="RCJ151" s="700"/>
      <c r="RCK151" s="700"/>
      <c r="RCL151" s="700"/>
      <c r="RCM151" s="700"/>
      <c r="RCN151" s="700"/>
      <c r="RCO151" s="700"/>
      <c r="RCP151" s="700"/>
      <c r="RCQ151" s="700"/>
      <c r="RCR151" s="700"/>
      <c r="RCS151" s="700"/>
      <c r="RCT151" s="700"/>
      <c r="RCU151" s="700"/>
      <c r="RCV151" s="700"/>
      <c r="RCW151" s="700"/>
      <c r="RCX151" s="700"/>
      <c r="RCY151" s="700"/>
      <c r="RCZ151" s="700"/>
      <c r="RDA151" s="700"/>
      <c r="RDB151" s="700"/>
      <c r="RDC151" s="700"/>
      <c r="RDD151" s="700"/>
      <c r="RDE151" s="700"/>
      <c r="RDF151" s="700"/>
      <c r="RDG151" s="700"/>
      <c r="RDH151" s="700"/>
      <c r="RDI151" s="700"/>
      <c r="RDJ151" s="700"/>
      <c r="RDK151" s="700"/>
      <c r="RDL151" s="700"/>
      <c r="RDM151" s="700"/>
      <c r="RDN151" s="700"/>
      <c r="RDO151" s="700"/>
      <c r="RDP151" s="700"/>
      <c r="RDQ151" s="700"/>
      <c r="RDR151" s="700"/>
      <c r="RDS151" s="700"/>
      <c r="RDT151" s="700"/>
      <c r="RDU151" s="700"/>
      <c r="RDV151" s="700"/>
      <c r="RDW151" s="700"/>
      <c r="RDX151" s="700"/>
      <c r="RDY151" s="700"/>
      <c r="RDZ151" s="700"/>
      <c r="REA151" s="700"/>
      <c r="REB151" s="700"/>
      <c r="REC151" s="700"/>
      <c r="RED151" s="700"/>
      <c r="REE151" s="700"/>
      <c r="REF151" s="700"/>
      <c r="REG151" s="700"/>
      <c r="REH151" s="700"/>
      <c r="REI151" s="700"/>
      <c r="REJ151" s="700"/>
      <c r="REK151" s="700"/>
      <c r="REL151" s="700"/>
      <c r="REM151" s="700"/>
      <c r="REN151" s="700"/>
      <c r="REO151" s="700"/>
      <c r="REP151" s="700"/>
      <c r="REQ151" s="700"/>
      <c r="RER151" s="700"/>
      <c r="RES151" s="700"/>
      <c r="RET151" s="700"/>
      <c r="REU151" s="700"/>
      <c r="REV151" s="700"/>
      <c r="REW151" s="700"/>
      <c r="REX151" s="700"/>
      <c r="REY151" s="700"/>
      <c r="REZ151" s="700"/>
      <c r="RFA151" s="700"/>
      <c r="RFB151" s="700"/>
      <c r="RFC151" s="700"/>
      <c r="RFD151" s="700"/>
      <c r="RFE151" s="700"/>
      <c r="RFF151" s="700"/>
      <c r="RFG151" s="700"/>
      <c r="RFH151" s="700"/>
      <c r="RFI151" s="700"/>
      <c r="RFJ151" s="700"/>
      <c r="RFK151" s="700"/>
      <c r="RFL151" s="700"/>
      <c r="RFM151" s="700"/>
      <c r="RFN151" s="700"/>
      <c r="RFO151" s="700"/>
      <c r="RFP151" s="700"/>
      <c r="RFQ151" s="700"/>
      <c r="RFR151" s="700"/>
      <c r="RFS151" s="700"/>
      <c r="RFT151" s="700"/>
      <c r="RFU151" s="700"/>
      <c r="RFV151" s="700"/>
      <c r="RFW151" s="700"/>
      <c r="RFX151" s="700"/>
      <c r="RFY151" s="700"/>
      <c r="RFZ151" s="700"/>
      <c r="RGA151" s="700"/>
      <c r="RGB151" s="700"/>
      <c r="RGC151" s="700"/>
      <c r="RGD151" s="700"/>
      <c r="RGE151" s="700"/>
      <c r="RGF151" s="700"/>
      <c r="RGG151" s="700"/>
      <c r="RGH151" s="700"/>
      <c r="RGI151" s="700"/>
      <c r="RGJ151" s="700"/>
      <c r="RGK151" s="700"/>
      <c r="RGL151" s="700"/>
      <c r="RGM151" s="700"/>
      <c r="RGN151" s="700"/>
      <c r="RGO151" s="700"/>
      <c r="RGP151" s="700"/>
      <c r="RGQ151" s="700"/>
      <c r="RGR151" s="700"/>
      <c r="RGS151" s="700"/>
      <c r="RGT151" s="700"/>
      <c r="RGU151" s="700"/>
      <c r="RGV151" s="700"/>
      <c r="RGW151" s="700"/>
      <c r="RGX151" s="700"/>
      <c r="RGY151" s="700"/>
      <c r="RGZ151" s="700"/>
      <c r="RHA151" s="700"/>
      <c r="RHB151" s="700"/>
      <c r="RHC151" s="700"/>
      <c r="RHD151" s="700"/>
      <c r="RHE151" s="700"/>
      <c r="RHF151" s="700"/>
      <c r="RHG151" s="700"/>
      <c r="RHH151" s="700"/>
      <c r="RHI151" s="700"/>
      <c r="RHJ151" s="700"/>
      <c r="RHK151" s="700"/>
      <c r="RHL151" s="700"/>
      <c r="RHM151" s="700"/>
      <c r="RHN151" s="700"/>
      <c r="RHO151" s="700"/>
      <c r="RHP151" s="700"/>
      <c r="RHQ151" s="700"/>
      <c r="RHR151" s="700"/>
      <c r="RHS151" s="700"/>
      <c r="RHT151" s="700"/>
      <c r="RHU151" s="700"/>
      <c r="RHV151" s="700"/>
      <c r="RHW151" s="700"/>
      <c r="RHX151" s="700"/>
      <c r="RHY151" s="700"/>
      <c r="RHZ151" s="700"/>
      <c r="RIA151" s="700"/>
      <c r="RIB151" s="700"/>
      <c r="RIC151" s="700"/>
      <c r="RID151" s="700"/>
      <c r="RIE151" s="700"/>
      <c r="RIF151" s="700"/>
      <c r="RIG151" s="700"/>
      <c r="RIH151" s="700"/>
      <c r="RII151" s="700"/>
      <c r="RIJ151" s="700"/>
      <c r="RIK151" s="700"/>
      <c r="RIL151" s="700"/>
      <c r="RIM151" s="700"/>
      <c r="RIN151" s="700"/>
      <c r="RIO151" s="700"/>
      <c r="RIP151" s="700"/>
      <c r="RIQ151" s="700"/>
      <c r="RIR151" s="700"/>
      <c r="RIS151" s="700"/>
      <c r="RIT151" s="700"/>
      <c r="RIU151" s="700"/>
      <c r="RIV151" s="700"/>
      <c r="RIW151" s="700"/>
      <c r="RIX151" s="700"/>
      <c r="RIY151" s="700"/>
      <c r="RIZ151" s="700"/>
      <c r="RJA151" s="700"/>
      <c r="RJB151" s="700"/>
      <c r="RJC151" s="700"/>
      <c r="RJD151" s="700"/>
      <c r="RJE151" s="700"/>
      <c r="RJF151" s="700"/>
      <c r="RJG151" s="700"/>
      <c r="RJH151" s="700"/>
      <c r="RJI151" s="700"/>
      <c r="RJJ151" s="700"/>
      <c r="RJK151" s="700"/>
      <c r="RJL151" s="700"/>
      <c r="RJM151" s="700"/>
      <c r="RJN151" s="700"/>
      <c r="RJO151" s="700"/>
      <c r="RJP151" s="700"/>
      <c r="RJQ151" s="700"/>
      <c r="RJR151" s="700"/>
      <c r="RJS151" s="700"/>
      <c r="RJT151" s="700"/>
      <c r="RJU151" s="700"/>
      <c r="RJV151" s="700"/>
      <c r="RJW151" s="700"/>
      <c r="RJX151" s="700"/>
      <c r="RJY151" s="700"/>
      <c r="RJZ151" s="700"/>
      <c r="RKA151" s="700"/>
      <c r="RKB151" s="700"/>
      <c r="RKC151" s="700"/>
      <c r="RKD151" s="700"/>
      <c r="RKE151" s="700"/>
      <c r="RKF151" s="700"/>
      <c r="RKG151" s="700"/>
      <c r="RKH151" s="700"/>
      <c r="RKI151" s="700"/>
      <c r="RKJ151" s="700"/>
      <c r="RKK151" s="700"/>
      <c r="RKL151" s="700"/>
      <c r="RKM151" s="700"/>
      <c r="RKN151" s="700"/>
      <c r="RKO151" s="700"/>
      <c r="RKP151" s="700"/>
      <c r="RKQ151" s="700"/>
      <c r="RKR151" s="700"/>
      <c r="RKS151" s="700"/>
      <c r="RKT151" s="700"/>
      <c r="RKU151" s="700"/>
      <c r="RKV151" s="700"/>
      <c r="RKW151" s="700"/>
      <c r="RKX151" s="700"/>
      <c r="RKY151" s="700"/>
      <c r="RKZ151" s="700"/>
      <c r="RLA151" s="700"/>
      <c r="RLB151" s="700"/>
      <c r="RLC151" s="700"/>
      <c r="RLD151" s="700"/>
      <c r="RLE151" s="700"/>
      <c r="RLF151" s="700"/>
      <c r="RLG151" s="700"/>
      <c r="RLH151" s="700"/>
      <c r="RLI151" s="700"/>
      <c r="RLJ151" s="700"/>
      <c r="RLK151" s="700"/>
      <c r="RLL151" s="700"/>
      <c r="RLM151" s="700"/>
      <c r="RLN151" s="700"/>
      <c r="RLO151" s="700"/>
      <c r="RLP151" s="700"/>
      <c r="RLQ151" s="700"/>
      <c r="RLR151" s="700"/>
      <c r="RLS151" s="700"/>
      <c r="RLT151" s="700"/>
      <c r="RLU151" s="700"/>
      <c r="RLV151" s="700"/>
      <c r="RLW151" s="700"/>
      <c r="RLX151" s="700"/>
      <c r="RLY151" s="700"/>
      <c r="RLZ151" s="700"/>
      <c r="RMA151" s="700"/>
      <c r="RMB151" s="700"/>
      <c r="RMC151" s="700"/>
      <c r="RMD151" s="700"/>
      <c r="RME151" s="700"/>
      <c r="RMF151" s="700"/>
      <c r="RMG151" s="700"/>
      <c r="RMH151" s="700"/>
      <c r="RMI151" s="700"/>
      <c r="RMJ151" s="700"/>
      <c r="RMK151" s="700"/>
      <c r="RML151" s="700"/>
      <c r="RMM151" s="700"/>
      <c r="RMN151" s="700"/>
      <c r="RMO151" s="700"/>
      <c r="RMP151" s="700"/>
      <c r="RMQ151" s="700"/>
      <c r="RMR151" s="700"/>
      <c r="RMS151" s="700"/>
      <c r="RMT151" s="700"/>
      <c r="RMU151" s="700"/>
      <c r="RMV151" s="700"/>
      <c r="RMW151" s="700"/>
      <c r="RMX151" s="700"/>
      <c r="RMY151" s="700"/>
      <c r="RMZ151" s="700"/>
      <c r="RNA151" s="700"/>
      <c r="RNB151" s="700"/>
      <c r="RNC151" s="700"/>
      <c r="RND151" s="700"/>
      <c r="RNE151" s="700"/>
      <c r="RNF151" s="700"/>
      <c r="RNG151" s="700"/>
      <c r="RNH151" s="700"/>
      <c r="RNI151" s="700"/>
      <c r="RNJ151" s="700"/>
      <c r="RNK151" s="700"/>
      <c r="RNL151" s="700"/>
      <c r="RNM151" s="700"/>
      <c r="RNN151" s="700"/>
      <c r="RNO151" s="700"/>
      <c r="RNP151" s="700"/>
      <c r="RNQ151" s="700"/>
      <c r="RNR151" s="700"/>
      <c r="RNS151" s="700"/>
      <c r="RNT151" s="700"/>
      <c r="RNU151" s="700"/>
      <c r="RNV151" s="700"/>
      <c r="RNW151" s="700"/>
      <c r="RNX151" s="700"/>
      <c r="RNY151" s="700"/>
      <c r="RNZ151" s="700"/>
      <c r="ROA151" s="700"/>
      <c r="ROB151" s="700"/>
      <c r="ROC151" s="700"/>
      <c r="ROD151" s="700"/>
      <c r="ROE151" s="700"/>
      <c r="ROF151" s="700"/>
      <c r="ROG151" s="700"/>
      <c r="ROH151" s="700"/>
      <c r="ROI151" s="700"/>
      <c r="ROJ151" s="700"/>
      <c r="ROK151" s="700"/>
      <c r="ROL151" s="700"/>
      <c r="ROM151" s="700"/>
      <c r="RON151" s="700"/>
      <c r="ROO151" s="700"/>
      <c r="ROP151" s="700"/>
      <c r="ROQ151" s="700"/>
      <c r="ROR151" s="700"/>
      <c r="ROS151" s="700"/>
      <c r="ROT151" s="700"/>
      <c r="ROU151" s="700"/>
      <c r="ROV151" s="700"/>
      <c r="ROW151" s="700"/>
      <c r="ROX151" s="700"/>
      <c r="ROY151" s="700"/>
      <c r="ROZ151" s="700"/>
      <c r="RPA151" s="700"/>
      <c r="RPB151" s="700"/>
      <c r="RPC151" s="700"/>
      <c r="RPD151" s="700"/>
      <c r="RPE151" s="700"/>
      <c r="RPF151" s="700"/>
      <c r="RPG151" s="700"/>
      <c r="RPH151" s="700"/>
      <c r="RPI151" s="700"/>
      <c r="RPJ151" s="700"/>
      <c r="RPK151" s="700"/>
      <c r="RPL151" s="700"/>
      <c r="RPM151" s="700"/>
      <c r="RPN151" s="700"/>
      <c r="RPO151" s="700"/>
      <c r="RPP151" s="700"/>
      <c r="RPQ151" s="700"/>
      <c r="RPR151" s="700"/>
      <c r="RPS151" s="700"/>
      <c r="RPT151" s="700"/>
      <c r="RPU151" s="700"/>
      <c r="RPV151" s="700"/>
      <c r="RPW151" s="700"/>
      <c r="RPX151" s="700"/>
      <c r="RPY151" s="700"/>
      <c r="RPZ151" s="700"/>
      <c r="RQA151" s="700"/>
      <c r="RQB151" s="700"/>
      <c r="RQC151" s="700"/>
      <c r="RQD151" s="700"/>
      <c r="RQE151" s="700"/>
      <c r="RQF151" s="700"/>
      <c r="RQG151" s="700"/>
      <c r="RQH151" s="700"/>
      <c r="RQI151" s="700"/>
      <c r="RQJ151" s="700"/>
      <c r="RQK151" s="700"/>
      <c r="RQL151" s="700"/>
      <c r="RQM151" s="700"/>
      <c r="RQN151" s="700"/>
      <c r="RQO151" s="700"/>
      <c r="RQP151" s="700"/>
      <c r="RQQ151" s="700"/>
      <c r="RQR151" s="700"/>
      <c r="RQS151" s="700"/>
      <c r="RQT151" s="700"/>
      <c r="RQU151" s="700"/>
      <c r="RQV151" s="700"/>
      <c r="RQW151" s="700"/>
      <c r="RQX151" s="700"/>
      <c r="RQY151" s="700"/>
      <c r="RQZ151" s="700"/>
      <c r="RRA151" s="700"/>
      <c r="RRB151" s="700"/>
      <c r="RRC151" s="700"/>
      <c r="RRD151" s="700"/>
      <c r="RRE151" s="700"/>
      <c r="RRF151" s="700"/>
      <c r="RRG151" s="700"/>
      <c r="RRH151" s="700"/>
      <c r="RRI151" s="700"/>
      <c r="RRJ151" s="700"/>
      <c r="RRK151" s="700"/>
      <c r="RRL151" s="700"/>
      <c r="RRM151" s="700"/>
      <c r="RRN151" s="700"/>
      <c r="RRO151" s="700"/>
      <c r="RRP151" s="700"/>
      <c r="RRQ151" s="700"/>
      <c r="RRR151" s="700"/>
      <c r="RRS151" s="700"/>
      <c r="RRT151" s="700"/>
      <c r="RRU151" s="700"/>
      <c r="RRV151" s="700"/>
      <c r="RRW151" s="700"/>
      <c r="RRX151" s="700"/>
      <c r="RRY151" s="700"/>
      <c r="RRZ151" s="700"/>
      <c r="RSA151" s="700"/>
      <c r="RSB151" s="700"/>
      <c r="RSC151" s="700"/>
      <c r="RSD151" s="700"/>
      <c r="RSE151" s="700"/>
      <c r="RSF151" s="700"/>
      <c r="RSG151" s="700"/>
      <c r="RSH151" s="700"/>
      <c r="RSI151" s="700"/>
      <c r="RSJ151" s="700"/>
      <c r="RSK151" s="700"/>
      <c r="RSL151" s="700"/>
      <c r="RSM151" s="700"/>
      <c r="RSN151" s="700"/>
      <c r="RSO151" s="700"/>
      <c r="RSP151" s="700"/>
      <c r="RSQ151" s="700"/>
      <c r="RSR151" s="700"/>
      <c r="RSS151" s="700"/>
      <c r="RST151" s="700"/>
      <c r="RSU151" s="700"/>
      <c r="RSV151" s="700"/>
      <c r="RSW151" s="700"/>
      <c r="RSX151" s="700"/>
      <c r="RSY151" s="700"/>
      <c r="RSZ151" s="700"/>
      <c r="RTA151" s="700"/>
      <c r="RTB151" s="700"/>
      <c r="RTC151" s="700"/>
      <c r="RTD151" s="700"/>
      <c r="RTE151" s="700"/>
      <c r="RTF151" s="700"/>
      <c r="RTG151" s="700"/>
      <c r="RTH151" s="700"/>
      <c r="RTI151" s="700"/>
      <c r="RTJ151" s="700"/>
      <c r="RTK151" s="700"/>
      <c r="RTL151" s="700"/>
      <c r="RTM151" s="700"/>
      <c r="RTN151" s="700"/>
      <c r="RTO151" s="700"/>
      <c r="RTP151" s="700"/>
      <c r="RTQ151" s="700"/>
      <c r="RTR151" s="700"/>
      <c r="RTS151" s="700"/>
      <c r="RTT151" s="700"/>
      <c r="RTU151" s="700"/>
      <c r="RTV151" s="700"/>
      <c r="RTW151" s="700"/>
      <c r="RTX151" s="700"/>
      <c r="RTY151" s="700"/>
      <c r="RTZ151" s="700"/>
      <c r="RUA151" s="700"/>
      <c r="RUB151" s="700"/>
      <c r="RUC151" s="700"/>
      <c r="RUD151" s="700"/>
      <c r="RUE151" s="700"/>
      <c r="RUF151" s="700"/>
      <c r="RUG151" s="700"/>
      <c r="RUH151" s="700"/>
      <c r="RUI151" s="700"/>
      <c r="RUJ151" s="700"/>
      <c r="RUK151" s="700"/>
      <c r="RUL151" s="700"/>
      <c r="RUM151" s="700"/>
      <c r="RUN151" s="700"/>
      <c r="RUO151" s="700"/>
      <c r="RUP151" s="700"/>
      <c r="RUQ151" s="700"/>
      <c r="RUR151" s="700"/>
      <c r="RUS151" s="700"/>
      <c r="RUT151" s="700"/>
      <c r="RUU151" s="700"/>
      <c r="RUV151" s="700"/>
      <c r="RUW151" s="700"/>
      <c r="RUX151" s="700"/>
      <c r="RUY151" s="700"/>
      <c r="RUZ151" s="700"/>
      <c r="RVA151" s="700"/>
      <c r="RVB151" s="700"/>
      <c r="RVC151" s="700"/>
      <c r="RVD151" s="700"/>
      <c r="RVE151" s="700"/>
      <c r="RVF151" s="700"/>
      <c r="RVG151" s="700"/>
      <c r="RVH151" s="700"/>
      <c r="RVI151" s="700"/>
      <c r="RVJ151" s="700"/>
      <c r="RVK151" s="700"/>
      <c r="RVL151" s="700"/>
      <c r="RVM151" s="700"/>
      <c r="RVN151" s="700"/>
      <c r="RVO151" s="700"/>
      <c r="RVP151" s="700"/>
      <c r="RVQ151" s="700"/>
      <c r="RVR151" s="700"/>
      <c r="RVS151" s="700"/>
      <c r="RVT151" s="700"/>
      <c r="RVU151" s="700"/>
      <c r="RVV151" s="700"/>
      <c r="RVW151" s="700"/>
      <c r="RVX151" s="700"/>
      <c r="RVY151" s="700"/>
      <c r="RVZ151" s="700"/>
      <c r="RWA151" s="700"/>
      <c r="RWB151" s="700"/>
      <c r="RWC151" s="700"/>
      <c r="RWD151" s="700"/>
      <c r="RWE151" s="700"/>
      <c r="RWF151" s="700"/>
      <c r="RWG151" s="700"/>
      <c r="RWH151" s="700"/>
      <c r="RWI151" s="700"/>
      <c r="RWJ151" s="700"/>
      <c r="RWK151" s="700"/>
      <c r="RWL151" s="700"/>
      <c r="RWM151" s="700"/>
      <c r="RWN151" s="700"/>
      <c r="RWO151" s="700"/>
      <c r="RWP151" s="700"/>
      <c r="RWQ151" s="700"/>
      <c r="RWR151" s="700"/>
      <c r="RWS151" s="700"/>
      <c r="RWT151" s="700"/>
      <c r="RWU151" s="700"/>
      <c r="RWV151" s="700"/>
      <c r="RWW151" s="700"/>
      <c r="RWX151" s="700"/>
      <c r="RWY151" s="700"/>
      <c r="RWZ151" s="700"/>
      <c r="RXA151" s="700"/>
      <c r="RXB151" s="700"/>
      <c r="RXC151" s="700"/>
      <c r="RXD151" s="700"/>
      <c r="RXE151" s="700"/>
      <c r="RXF151" s="700"/>
      <c r="RXG151" s="700"/>
      <c r="RXH151" s="700"/>
      <c r="RXI151" s="700"/>
      <c r="RXJ151" s="700"/>
      <c r="RXK151" s="700"/>
      <c r="RXL151" s="700"/>
      <c r="RXM151" s="700"/>
      <c r="RXN151" s="700"/>
      <c r="RXO151" s="700"/>
      <c r="RXP151" s="700"/>
      <c r="RXQ151" s="700"/>
      <c r="RXR151" s="700"/>
      <c r="RXS151" s="700"/>
      <c r="RXT151" s="700"/>
      <c r="RXU151" s="700"/>
      <c r="RXV151" s="700"/>
      <c r="RXW151" s="700"/>
      <c r="RXX151" s="700"/>
      <c r="RXY151" s="700"/>
      <c r="RXZ151" s="700"/>
      <c r="RYA151" s="700"/>
      <c r="RYB151" s="700"/>
      <c r="RYC151" s="700"/>
      <c r="RYD151" s="700"/>
      <c r="RYE151" s="700"/>
      <c r="RYF151" s="700"/>
      <c r="RYG151" s="700"/>
      <c r="RYH151" s="700"/>
      <c r="RYI151" s="700"/>
      <c r="RYJ151" s="700"/>
      <c r="RYK151" s="700"/>
      <c r="RYL151" s="700"/>
      <c r="RYM151" s="700"/>
      <c r="RYN151" s="700"/>
      <c r="RYO151" s="700"/>
      <c r="RYP151" s="700"/>
      <c r="RYQ151" s="700"/>
      <c r="RYR151" s="700"/>
      <c r="RYS151" s="700"/>
      <c r="RYT151" s="700"/>
      <c r="RYU151" s="700"/>
      <c r="RYV151" s="700"/>
      <c r="RYW151" s="700"/>
      <c r="RYX151" s="700"/>
      <c r="RYY151" s="700"/>
      <c r="RYZ151" s="700"/>
      <c r="RZA151" s="700"/>
      <c r="RZB151" s="700"/>
      <c r="RZC151" s="700"/>
      <c r="RZD151" s="700"/>
      <c r="RZE151" s="700"/>
      <c r="RZF151" s="700"/>
      <c r="RZG151" s="700"/>
      <c r="RZH151" s="700"/>
      <c r="RZI151" s="700"/>
      <c r="RZJ151" s="700"/>
      <c r="RZK151" s="700"/>
      <c r="RZL151" s="700"/>
      <c r="RZM151" s="700"/>
      <c r="RZN151" s="700"/>
      <c r="RZO151" s="700"/>
      <c r="RZP151" s="700"/>
      <c r="RZQ151" s="700"/>
      <c r="RZR151" s="700"/>
      <c r="RZS151" s="700"/>
      <c r="RZT151" s="700"/>
      <c r="RZU151" s="700"/>
      <c r="RZV151" s="700"/>
      <c r="RZW151" s="700"/>
      <c r="RZX151" s="700"/>
      <c r="RZY151" s="700"/>
      <c r="RZZ151" s="700"/>
      <c r="SAA151" s="700"/>
      <c r="SAB151" s="700"/>
      <c r="SAC151" s="700"/>
      <c r="SAD151" s="700"/>
      <c r="SAE151" s="700"/>
      <c r="SAF151" s="700"/>
      <c r="SAG151" s="700"/>
      <c r="SAH151" s="700"/>
      <c r="SAI151" s="700"/>
      <c r="SAJ151" s="700"/>
      <c r="SAK151" s="700"/>
      <c r="SAL151" s="700"/>
      <c r="SAM151" s="700"/>
      <c r="SAN151" s="700"/>
      <c r="SAO151" s="700"/>
      <c r="SAP151" s="700"/>
      <c r="SAQ151" s="700"/>
      <c r="SAR151" s="700"/>
      <c r="SAS151" s="700"/>
      <c r="SAT151" s="700"/>
      <c r="SAU151" s="700"/>
      <c r="SAV151" s="700"/>
      <c r="SAW151" s="700"/>
      <c r="SAX151" s="700"/>
      <c r="SAY151" s="700"/>
      <c r="SAZ151" s="700"/>
      <c r="SBA151" s="700"/>
      <c r="SBB151" s="700"/>
      <c r="SBC151" s="700"/>
      <c r="SBD151" s="700"/>
      <c r="SBE151" s="700"/>
      <c r="SBF151" s="700"/>
      <c r="SBG151" s="700"/>
      <c r="SBH151" s="700"/>
      <c r="SBI151" s="700"/>
      <c r="SBJ151" s="700"/>
      <c r="SBK151" s="700"/>
      <c r="SBL151" s="700"/>
      <c r="SBM151" s="700"/>
      <c r="SBN151" s="700"/>
      <c r="SBO151" s="700"/>
      <c r="SBP151" s="700"/>
      <c r="SBQ151" s="700"/>
      <c r="SBR151" s="700"/>
      <c r="SBS151" s="700"/>
      <c r="SBT151" s="700"/>
      <c r="SBU151" s="700"/>
      <c r="SBV151" s="700"/>
      <c r="SBW151" s="700"/>
      <c r="SBX151" s="700"/>
      <c r="SBY151" s="700"/>
      <c r="SBZ151" s="700"/>
      <c r="SCA151" s="700"/>
      <c r="SCB151" s="700"/>
      <c r="SCC151" s="700"/>
      <c r="SCD151" s="700"/>
      <c r="SCE151" s="700"/>
      <c r="SCF151" s="700"/>
      <c r="SCG151" s="700"/>
      <c r="SCH151" s="700"/>
      <c r="SCI151" s="700"/>
      <c r="SCJ151" s="700"/>
      <c r="SCK151" s="700"/>
      <c r="SCL151" s="700"/>
      <c r="SCM151" s="700"/>
      <c r="SCN151" s="700"/>
      <c r="SCO151" s="700"/>
      <c r="SCP151" s="700"/>
      <c r="SCQ151" s="700"/>
      <c r="SCR151" s="700"/>
      <c r="SCS151" s="700"/>
      <c r="SCT151" s="700"/>
      <c r="SCU151" s="700"/>
      <c r="SCV151" s="700"/>
      <c r="SCW151" s="700"/>
      <c r="SCX151" s="700"/>
      <c r="SCY151" s="700"/>
      <c r="SCZ151" s="700"/>
      <c r="SDA151" s="700"/>
      <c r="SDB151" s="700"/>
      <c r="SDC151" s="700"/>
      <c r="SDD151" s="700"/>
      <c r="SDE151" s="700"/>
      <c r="SDF151" s="700"/>
      <c r="SDG151" s="700"/>
      <c r="SDH151" s="700"/>
      <c r="SDI151" s="700"/>
      <c r="SDJ151" s="700"/>
      <c r="SDK151" s="700"/>
      <c r="SDL151" s="700"/>
      <c r="SDM151" s="700"/>
      <c r="SDN151" s="700"/>
      <c r="SDO151" s="700"/>
      <c r="SDP151" s="700"/>
      <c r="SDQ151" s="700"/>
      <c r="SDR151" s="700"/>
      <c r="SDS151" s="700"/>
      <c r="SDT151" s="700"/>
      <c r="SDU151" s="700"/>
      <c r="SDV151" s="700"/>
      <c r="SDW151" s="700"/>
      <c r="SDX151" s="700"/>
      <c r="SDY151" s="700"/>
      <c r="SDZ151" s="700"/>
      <c r="SEA151" s="700"/>
      <c r="SEB151" s="700"/>
      <c r="SEC151" s="700"/>
      <c r="SED151" s="700"/>
      <c r="SEE151" s="700"/>
      <c r="SEF151" s="700"/>
      <c r="SEG151" s="700"/>
      <c r="SEH151" s="700"/>
      <c r="SEI151" s="700"/>
      <c r="SEJ151" s="700"/>
      <c r="SEK151" s="700"/>
      <c r="SEL151" s="700"/>
      <c r="SEM151" s="700"/>
      <c r="SEN151" s="700"/>
      <c r="SEO151" s="700"/>
      <c r="SEP151" s="700"/>
      <c r="SEQ151" s="700"/>
      <c r="SER151" s="700"/>
      <c r="SES151" s="700"/>
      <c r="SET151" s="700"/>
      <c r="SEU151" s="700"/>
      <c r="SEV151" s="700"/>
      <c r="SEW151" s="700"/>
      <c r="SEX151" s="700"/>
      <c r="SEY151" s="700"/>
      <c r="SEZ151" s="700"/>
      <c r="SFA151" s="700"/>
      <c r="SFB151" s="700"/>
      <c r="SFC151" s="700"/>
      <c r="SFD151" s="700"/>
      <c r="SFE151" s="700"/>
      <c r="SFF151" s="700"/>
      <c r="SFG151" s="700"/>
      <c r="SFH151" s="700"/>
      <c r="SFI151" s="700"/>
      <c r="SFJ151" s="700"/>
      <c r="SFK151" s="700"/>
      <c r="SFL151" s="700"/>
      <c r="SFM151" s="700"/>
      <c r="SFN151" s="700"/>
      <c r="SFO151" s="700"/>
      <c r="SFP151" s="700"/>
      <c r="SFQ151" s="700"/>
      <c r="SFR151" s="700"/>
      <c r="SFS151" s="700"/>
      <c r="SFT151" s="700"/>
      <c r="SFU151" s="700"/>
      <c r="SFV151" s="700"/>
      <c r="SFW151" s="700"/>
      <c r="SFX151" s="700"/>
      <c r="SFY151" s="700"/>
      <c r="SFZ151" s="700"/>
      <c r="SGA151" s="700"/>
      <c r="SGB151" s="700"/>
      <c r="SGC151" s="700"/>
      <c r="SGD151" s="700"/>
      <c r="SGE151" s="700"/>
      <c r="SGF151" s="700"/>
      <c r="SGG151" s="700"/>
      <c r="SGH151" s="700"/>
      <c r="SGI151" s="700"/>
      <c r="SGJ151" s="700"/>
      <c r="SGK151" s="700"/>
      <c r="SGL151" s="700"/>
      <c r="SGM151" s="700"/>
      <c r="SGN151" s="700"/>
      <c r="SGO151" s="700"/>
      <c r="SGP151" s="700"/>
      <c r="SGQ151" s="700"/>
      <c r="SGR151" s="700"/>
      <c r="SGS151" s="700"/>
      <c r="SGT151" s="700"/>
      <c r="SGU151" s="700"/>
      <c r="SGV151" s="700"/>
      <c r="SGW151" s="700"/>
      <c r="SGX151" s="700"/>
      <c r="SGY151" s="700"/>
      <c r="SGZ151" s="700"/>
      <c r="SHA151" s="700"/>
      <c r="SHB151" s="700"/>
      <c r="SHC151" s="700"/>
      <c r="SHD151" s="700"/>
      <c r="SHE151" s="700"/>
      <c r="SHF151" s="700"/>
      <c r="SHG151" s="700"/>
      <c r="SHH151" s="700"/>
      <c r="SHI151" s="700"/>
      <c r="SHJ151" s="700"/>
      <c r="SHK151" s="700"/>
      <c r="SHL151" s="700"/>
      <c r="SHM151" s="700"/>
      <c r="SHN151" s="700"/>
      <c r="SHO151" s="700"/>
      <c r="SHP151" s="700"/>
      <c r="SHQ151" s="700"/>
      <c r="SHR151" s="700"/>
      <c r="SHS151" s="700"/>
      <c r="SHT151" s="700"/>
      <c r="SHU151" s="700"/>
      <c r="SHV151" s="700"/>
      <c r="SHW151" s="700"/>
      <c r="SHX151" s="700"/>
      <c r="SHY151" s="700"/>
      <c r="SHZ151" s="700"/>
      <c r="SIA151" s="700"/>
      <c r="SIB151" s="700"/>
      <c r="SIC151" s="700"/>
      <c r="SID151" s="700"/>
      <c r="SIE151" s="700"/>
      <c r="SIF151" s="700"/>
      <c r="SIG151" s="700"/>
      <c r="SIH151" s="700"/>
      <c r="SII151" s="700"/>
      <c r="SIJ151" s="700"/>
      <c r="SIK151" s="700"/>
      <c r="SIL151" s="700"/>
      <c r="SIM151" s="700"/>
      <c r="SIN151" s="700"/>
      <c r="SIO151" s="700"/>
      <c r="SIP151" s="700"/>
      <c r="SIQ151" s="700"/>
      <c r="SIR151" s="700"/>
      <c r="SIS151" s="700"/>
      <c r="SIT151" s="700"/>
      <c r="SIU151" s="700"/>
      <c r="SIV151" s="700"/>
      <c r="SIW151" s="700"/>
      <c r="SIX151" s="700"/>
      <c r="SIY151" s="700"/>
      <c r="SIZ151" s="700"/>
      <c r="SJA151" s="700"/>
      <c r="SJB151" s="700"/>
      <c r="SJC151" s="700"/>
      <c r="SJD151" s="700"/>
      <c r="SJE151" s="700"/>
      <c r="SJF151" s="700"/>
      <c r="SJG151" s="700"/>
      <c r="SJH151" s="700"/>
      <c r="SJI151" s="700"/>
      <c r="SJJ151" s="700"/>
      <c r="SJK151" s="700"/>
      <c r="SJL151" s="700"/>
      <c r="SJM151" s="700"/>
      <c r="SJN151" s="700"/>
      <c r="SJO151" s="700"/>
      <c r="SJP151" s="700"/>
      <c r="SJQ151" s="700"/>
      <c r="SJR151" s="700"/>
      <c r="SJS151" s="700"/>
      <c r="SJT151" s="700"/>
      <c r="SJU151" s="700"/>
      <c r="SJV151" s="700"/>
      <c r="SJW151" s="700"/>
      <c r="SJX151" s="700"/>
      <c r="SJY151" s="700"/>
      <c r="SJZ151" s="700"/>
      <c r="SKA151" s="700"/>
      <c r="SKB151" s="700"/>
      <c r="SKC151" s="700"/>
      <c r="SKD151" s="700"/>
      <c r="SKE151" s="700"/>
      <c r="SKF151" s="700"/>
      <c r="SKG151" s="700"/>
      <c r="SKH151" s="700"/>
      <c r="SKI151" s="700"/>
      <c r="SKJ151" s="700"/>
      <c r="SKK151" s="700"/>
      <c r="SKL151" s="700"/>
      <c r="SKM151" s="700"/>
      <c r="SKN151" s="700"/>
      <c r="SKO151" s="700"/>
      <c r="SKP151" s="700"/>
      <c r="SKQ151" s="700"/>
      <c r="SKR151" s="700"/>
      <c r="SKS151" s="700"/>
      <c r="SKT151" s="700"/>
      <c r="SKU151" s="700"/>
      <c r="SKV151" s="700"/>
      <c r="SKW151" s="700"/>
      <c r="SKX151" s="700"/>
      <c r="SKY151" s="700"/>
      <c r="SKZ151" s="700"/>
      <c r="SLA151" s="700"/>
      <c r="SLB151" s="700"/>
      <c r="SLC151" s="700"/>
      <c r="SLD151" s="700"/>
      <c r="SLE151" s="700"/>
      <c r="SLF151" s="700"/>
      <c r="SLG151" s="700"/>
      <c r="SLH151" s="700"/>
      <c r="SLI151" s="700"/>
      <c r="SLJ151" s="700"/>
      <c r="SLK151" s="700"/>
      <c r="SLL151" s="700"/>
      <c r="SLM151" s="700"/>
      <c r="SLN151" s="700"/>
      <c r="SLO151" s="700"/>
      <c r="SLP151" s="700"/>
      <c r="SLQ151" s="700"/>
      <c r="SLR151" s="700"/>
      <c r="SLS151" s="700"/>
      <c r="SLT151" s="700"/>
      <c r="SLU151" s="700"/>
      <c r="SLV151" s="700"/>
      <c r="SLW151" s="700"/>
      <c r="SLX151" s="700"/>
      <c r="SLY151" s="700"/>
      <c r="SLZ151" s="700"/>
      <c r="SMA151" s="700"/>
      <c r="SMB151" s="700"/>
      <c r="SMC151" s="700"/>
      <c r="SMD151" s="700"/>
      <c r="SME151" s="700"/>
      <c r="SMF151" s="700"/>
      <c r="SMG151" s="700"/>
      <c r="SMH151" s="700"/>
      <c r="SMI151" s="700"/>
      <c r="SMJ151" s="700"/>
      <c r="SMK151" s="700"/>
      <c r="SML151" s="700"/>
      <c r="SMM151" s="700"/>
      <c r="SMN151" s="700"/>
      <c r="SMO151" s="700"/>
      <c r="SMP151" s="700"/>
      <c r="SMQ151" s="700"/>
      <c r="SMR151" s="700"/>
      <c r="SMS151" s="700"/>
      <c r="SMT151" s="700"/>
      <c r="SMU151" s="700"/>
      <c r="SMV151" s="700"/>
      <c r="SMW151" s="700"/>
      <c r="SMX151" s="700"/>
      <c r="SMY151" s="700"/>
      <c r="SMZ151" s="700"/>
      <c r="SNA151" s="700"/>
      <c r="SNB151" s="700"/>
      <c r="SNC151" s="700"/>
      <c r="SND151" s="700"/>
      <c r="SNE151" s="700"/>
      <c r="SNF151" s="700"/>
      <c r="SNG151" s="700"/>
      <c r="SNH151" s="700"/>
      <c r="SNI151" s="700"/>
      <c r="SNJ151" s="700"/>
      <c r="SNK151" s="700"/>
      <c r="SNL151" s="700"/>
      <c r="SNM151" s="700"/>
      <c r="SNN151" s="700"/>
      <c r="SNO151" s="700"/>
      <c r="SNP151" s="700"/>
      <c r="SNQ151" s="700"/>
      <c r="SNR151" s="700"/>
      <c r="SNS151" s="700"/>
      <c r="SNT151" s="700"/>
      <c r="SNU151" s="700"/>
      <c r="SNV151" s="700"/>
      <c r="SNW151" s="700"/>
      <c r="SNX151" s="700"/>
      <c r="SNY151" s="700"/>
      <c r="SNZ151" s="700"/>
      <c r="SOA151" s="700"/>
      <c r="SOB151" s="700"/>
      <c r="SOC151" s="700"/>
      <c r="SOD151" s="700"/>
      <c r="SOE151" s="700"/>
      <c r="SOF151" s="700"/>
      <c r="SOG151" s="700"/>
      <c r="SOH151" s="700"/>
      <c r="SOI151" s="700"/>
      <c r="SOJ151" s="700"/>
      <c r="SOK151" s="700"/>
      <c r="SOL151" s="700"/>
      <c r="SOM151" s="700"/>
      <c r="SON151" s="700"/>
      <c r="SOO151" s="700"/>
      <c r="SOP151" s="700"/>
      <c r="SOQ151" s="700"/>
      <c r="SOR151" s="700"/>
      <c r="SOS151" s="700"/>
      <c r="SOT151" s="700"/>
      <c r="SOU151" s="700"/>
      <c r="SOV151" s="700"/>
      <c r="SOW151" s="700"/>
      <c r="SOX151" s="700"/>
      <c r="SOY151" s="700"/>
      <c r="SOZ151" s="700"/>
      <c r="SPA151" s="700"/>
      <c r="SPB151" s="700"/>
      <c r="SPC151" s="700"/>
      <c r="SPD151" s="700"/>
      <c r="SPE151" s="700"/>
      <c r="SPF151" s="700"/>
      <c r="SPG151" s="700"/>
      <c r="SPH151" s="700"/>
      <c r="SPI151" s="700"/>
      <c r="SPJ151" s="700"/>
      <c r="SPK151" s="700"/>
      <c r="SPL151" s="700"/>
      <c r="SPM151" s="700"/>
      <c r="SPN151" s="700"/>
      <c r="SPO151" s="700"/>
      <c r="SPP151" s="700"/>
      <c r="SPQ151" s="700"/>
      <c r="SPR151" s="700"/>
      <c r="SPS151" s="700"/>
      <c r="SPT151" s="700"/>
      <c r="SPU151" s="700"/>
      <c r="SPV151" s="700"/>
      <c r="SPW151" s="700"/>
      <c r="SPX151" s="700"/>
      <c r="SPY151" s="700"/>
      <c r="SPZ151" s="700"/>
      <c r="SQA151" s="700"/>
      <c r="SQB151" s="700"/>
      <c r="SQC151" s="700"/>
      <c r="SQD151" s="700"/>
      <c r="SQE151" s="700"/>
      <c r="SQF151" s="700"/>
      <c r="SQG151" s="700"/>
      <c r="SQH151" s="700"/>
      <c r="SQI151" s="700"/>
      <c r="SQJ151" s="700"/>
      <c r="SQK151" s="700"/>
      <c r="SQL151" s="700"/>
      <c r="SQM151" s="700"/>
      <c r="SQN151" s="700"/>
      <c r="SQO151" s="700"/>
      <c r="SQP151" s="700"/>
      <c r="SQQ151" s="700"/>
      <c r="SQR151" s="700"/>
      <c r="SQS151" s="700"/>
      <c r="SQT151" s="700"/>
      <c r="SQU151" s="700"/>
      <c r="SQV151" s="700"/>
      <c r="SQW151" s="700"/>
      <c r="SQX151" s="700"/>
      <c r="SQY151" s="700"/>
      <c r="SQZ151" s="700"/>
      <c r="SRA151" s="700"/>
      <c r="SRB151" s="700"/>
      <c r="SRC151" s="700"/>
      <c r="SRD151" s="700"/>
      <c r="SRE151" s="700"/>
      <c r="SRF151" s="700"/>
      <c r="SRG151" s="700"/>
      <c r="SRH151" s="700"/>
      <c r="SRI151" s="700"/>
      <c r="SRJ151" s="700"/>
      <c r="SRK151" s="700"/>
      <c r="SRL151" s="700"/>
      <c r="SRM151" s="700"/>
      <c r="SRN151" s="700"/>
      <c r="SRO151" s="700"/>
      <c r="SRP151" s="700"/>
      <c r="SRQ151" s="700"/>
      <c r="SRR151" s="700"/>
      <c r="SRS151" s="700"/>
      <c r="SRT151" s="700"/>
      <c r="SRU151" s="700"/>
      <c r="SRV151" s="700"/>
      <c r="SRW151" s="700"/>
      <c r="SRX151" s="700"/>
      <c r="SRY151" s="700"/>
      <c r="SRZ151" s="700"/>
      <c r="SSA151" s="700"/>
      <c r="SSB151" s="700"/>
      <c r="SSC151" s="700"/>
      <c r="SSD151" s="700"/>
      <c r="SSE151" s="700"/>
      <c r="SSF151" s="700"/>
      <c r="SSG151" s="700"/>
      <c r="SSH151" s="700"/>
      <c r="SSI151" s="700"/>
      <c r="SSJ151" s="700"/>
      <c r="SSK151" s="700"/>
      <c r="SSL151" s="700"/>
      <c r="SSM151" s="700"/>
      <c r="SSN151" s="700"/>
      <c r="SSO151" s="700"/>
      <c r="SSP151" s="700"/>
      <c r="SSQ151" s="700"/>
      <c r="SSR151" s="700"/>
      <c r="SSS151" s="700"/>
      <c r="SST151" s="700"/>
      <c r="SSU151" s="700"/>
      <c r="SSV151" s="700"/>
      <c r="SSW151" s="700"/>
      <c r="SSX151" s="700"/>
      <c r="SSY151" s="700"/>
      <c r="SSZ151" s="700"/>
      <c r="STA151" s="700"/>
      <c r="STB151" s="700"/>
      <c r="STC151" s="700"/>
      <c r="STD151" s="700"/>
      <c r="STE151" s="700"/>
      <c r="STF151" s="700"/>
      <c r="STG151" s="700"/>
      <c r="STH151" s="700"/>
      <c r="STI151" s="700"/>
      <c r="STJ151" s="700"/>
      <c r="STK151" s="700"/>
      <c r="STL151" s="700"/>
      <c r="STM151" s="700"/>
      <c r="STN151" s="700"/>
      <c r="STO151" s="700"/>
      <c r="STP151" s="700"/>
      <c r="STQ151" s="700"/>
      <c r="STR151" s="700"/>
      <c r="STS151" s="700"/>
      <c r="STT151" s="700"/>
      <c r="STU151" s="700"/>
      <c r="STV151" s="700"/>
      <c r="STW151" s="700"/>
      <c r="STX151" s="700"/>
      <c r="STY151" s="700"/>
      <c r="STZ151" s="700"/>
      <c r="SUA151" s="700"/>
      <c r="SUB151" s="700"/>
      <c r="SUC151" s="700"/>
      <c r="SUD151" s="700"/>
      <c r="SUE151" s="700"/>
      <c r="SUF151" s="700"/>
      <c r="SUG151" s="700"/>
      <c r="SUH151" s="700"/>
      <c r="SUI151" s="700"/>
      <c r="SUJ151" s="700"/>
      <c r="SUK151" s="700"/>
      <c r="SUL151" s="700"/>
      <c r="SUM151" s="700"/>
      <c r="SUN151" s="700"/>
      <c r="SUO151" s="700"/>
      <c r="SUP151" s="700"/>
      <c r="SUQ151" s="700"/>
      <c r="SUR151" s="700"/>
      <c r="SUS151" s="700"/>
      <c r="SUT151" s="700"/>
      <c r="SUU151" s="700"/>
      <c r="SUV151" s="700"/>
      <c r="SUW151" s="700"/>
      <c r="SUX151" s="700"/>
      <c r="SUY151" s="700"/>
      <c r="SUZ151" s="700"/>
      <c r="SVA151" s="700"/>
      <c r="SVB151" s="700"/>
      <c r="SVC151" s="700"/>
      <c r="SVD151" s="700"/>
      <c r="SVE151" s="700"/>
      <c r="SVF151" s="700"/>
      <c r="SVG151" s="700"/>
      <c r="SVH151" s="700"/>
      <c r="SVI151" s="700"/>
      <c r="SVJ151" s="700"/>
      <c r="SVK151" s="700"/>
      <c r="SVL151" s="700"/>
      <c r="SVM151" s="700"/>
      <c r="SVN151" s="700"/>
      <c r="SVO151" s="700"/>
      <c r="SVP151" s="700"/>
      <c r="SVQ151" s="700"/>
      <c r="SVR151" s="700"/>
      <c r="SVS151" s="700"/>
      <c r="SVT151" s="700"/>
      <c r="SVU151" s="700"/>
      <c r="SVV151" s="700"/>
      <c r="SVW151" s="700"/>
      <c r="SVX151" s="700"/>
      <c r="SVY151" s="700"/>
      <c r="SVZ151" s="700"/>
      <c r="SWA151" s="700"/>
      <c r="SWB151" s="700"/>
      <c r="SWC151" s="700"/>
      <c r="SWD151" s="700"/>
      <c r="SWE151" s="700"/>
      <c r="SWF151" s="700"/>
      <c r="SWG151" s="700"/>
      <c r="SWH151" s="700"/>
      <c r="SWI151" s="700"/>
      <c r="SWJ151" s="700"/>
      <c r="SWK151" s="700"/>
      <c r="SWL151" s="700"/>
      <c r="SWM151" s="700"/>
      <c r="SWN151" s="700"/>
      <c r="SWO151" s="700"/>
      <c r="SWP151" s="700"/>
      <c r="SWQ151" s="700"/>
      <c r="SWR151" s="700"/>
      <c r="SWS151" s="700"/>
      <c r="SWT151" s="700"/>
      <c r="SWU151" s="700"/>
      <c r="SWV151" s="700"/>
      <c r="SWW151" s="700"/>
      <c r="SWX151" s="700"/>
      <c r="SWY151" s="700"/>
      <c r="SWZ151" s="700"/>
      <c r="SXA151" s="700"/>
      <c r="SXB151" s="700"/>
      <c r="SXC151" s="700"/>
      <c r="SXD151" s="700"/>
      <c r="SXE151" s="700"/>
      <c r="SXF151" s="700"/>
      <c r="SXG151" s="700"/>
      <c r="SXH151" s="700"/>
      <c r="SXI151" s="700"/>
      <c r="SXJ151" s="700"/>
      <c r="SXK151" s="700"/>
      <c r="SXL151" s="700"/>
      <c r="SXM151" s="700"/>
      <c r="SXN151" s="700"/>
      <c r="SXO151" s="700"/>
      <c r="SXP151" s="700"/>
      <c r="SXQ151" s="700"/>
      <c r="SXR151" s="700"/>
      <c r="SXS151" s="700"/>
      <c r="SXT151" s="700"/>
      <c r="SXU151" s="700"/>
      <c r="SXV151" s="700"/>
      <c r="SXW151" s="700"/>
      <c r="SXX151" s="700"/>
      <c r="SXY151" s="700"/>
      <c r="SXZ151" s="700"/>
      <c r="SYA151" s="700"/>
      <c r="SYB151" s="700"/>
      <c r="SYC151" s="700"/>
      <c r="SYD151" s="700"/>
      <c r="SYE151" s="700"/>
      <c r="SYF151" s="700"/>
      <c r="SYG151" s="700"/>
      <c r="SYH151" s="700"/>
      <c r="SYI151" s="700"/>
      <c r="SYJ151" s="700"/>
      <c r="SYK151" s="700"/>
      <c r="SYL151" s="700"/>
      <c r="SYM151" s="700"/>
      <c r="SYN151" s="700"/>
      <c r="SYO151" s="700"/>
      <c r="SYP151" s="700"/>
      <c r="SYQ151" s="700"/>
      <c r="SYR151" s="700"/>
      <c r="SYS151" s="700"/>
      <c r="SYT151" s="700"/>
      <c r="SYU151" s="700"/>
      <c r="SYV151" s="700"/>
      <c r="SYW151" s="700"/>
      <c r="SYX151" s="700"/>
      <c r="SYY151" s="700"/>
      <c r="SYZ151" s="700"/>
      <c r="SZA151" s="700"/>
      <c r="SZB151" s="700"/>
      <c r="SZC151" s="700"/>
      <c r="SZD151" s="700"/>
      <c r="SZE151" s="700"/>
      <c r="SZF151" s="700"/>
      <c r="SZG151" s="700"/>
      <c r="SZH151" s="700"/>
      <c r="SZI151" s="700"/>
      <c r="SZJ151" s="700"/>
      <c r="SZK151" s="700"/>
      <c r="SZL151" s="700"/>
      <c r="SZM151" s="700"/>
      <c r="SZN151" s="700"/>
      <c r="SZO151" s="700"/>
      <c r="SZP151" s="700"/>
      <c r="SZQ151" s="700"/>
      <c r="SZR151" s="700"/>
      <c r="SZS151" s="700"/>
      <c r="SZT151" s="700"/>
      <c r="SZU151" s="700"/>
      <c r="SZV151" s="700"/>
      <c r="SZW151" s="700"/>
      <c r="SZX151" s="700"/>
      <c r="SZY151" s="700"/>
      <c r="SZZ151" s="700"/>
      <c r="TAA151" s="700"/>
      <c r="TAB151" s="700"/>
      <c r="TAC151" s="700"/>
      <c r="TAD151" s="700"/>
      <c r="TAE151" s="700"/>
      <c r="TAF151" s="700"/>
      <c r="TAG151" s="700"/>
      <c r="TAH151" s="700"/>
      <c r="TAI151" s="700"/>
      <c r="TAJ151" s="700"/>
      <c r="TAK151" s="700"/>
      <c r="TAL151" s="700"/>
      <c r="TAM151" s="700"/>
      <c r="TAN151" s="700"/>
      <c r="TAO151" s="700"/>
      <c r="TAP151" s="700"/>
      <c r="TAQ151" s="700"/>
      <c r="TAR151" s="700"/>
      <c r="TAS151" s="700"/>
      <c r="TAT151" s="700"/>
      <c r="TAU151" s="700"/>
      <c r="TAV151" s="700"/>
      <c r="TAW151" s="700"/>
      <c r="TAX151" s="700"/>
      <c r="TAY151" s="700"/>
      <c r="TAZ151" s="700"/>
      <c r="TBA151" s="700"/>
      <c r="TBB151" s="700"/>
      <c r="TBC151" s="700"/>
      <c r="TBD151" s="700"/>
      <c r="TBE151" s="700"/>
      <c r="TBF151" s="700"/>
      <c r="TBG151" s="700"/>
      <c r="TBH151" s="700"/>
      <c r="TBI151" s="700"/>
      <c r="TBJ151" s="700"/>
      <c r="TBK151" s="700"/>
      <c r="TBL151" s="700"/>
      <c r="TBM151" s="700"/>
      <c r="TBN151" s="700"/>
      <c r="TBO151" s="700"/>
      <c r="TBP151" s="700"/>
      <c r="TBQ151" s="700"/>
      <c r="TBR151" s="700"/>
      <c r="TBS151" s="700"/>
      <c r="TBT151" s="700"/>
      <c r="TBU151" s="700"/>
      <c r="TBV151" s="700"/>
      <c r="TBW151" s="700"/>
      <c r="TBX151" s="700"/>
      <c r="TBY151" s="700"/>
      <c r="TBZ151" s="700"/>
      <c r="TCA151" s="700"/>
      <c r="TCB151" s="700"/>
      <c r="TCC151" s="700"/>
      <c r="TCD151" s="700"/>
      <c r="TCE151" s="700"/>
      <c r="TCF151" s="700"/>
      <c r="TCG151" s="700"/>
      <c r="TCH151" s="700"/>
      <c r="TCI151" s="700"/>
      <c r="TCJ151" s="700"/>
      <c r="TCK151" s="700"/>
      <c r="TCL151" s="700"/>
      <c r="TCM151" s="700"/>
      <c r="TCN151" s="700"/>
      <c r="TCO151" s="700"/>
      <c r="TCP151" s="700"/>
      <c r="TCQ151" s="700"/>
      <c r="TCR151" s="700"/>
      <c r="TCS151" s="700"/>
      <c r="TCT151" s="700"/>
      <c r="TCU151" s="700"/>
      <c r="TCV151" s="700"/>
      <c r="TCW151" s="700"/>
      <c r="TCX151" s="700"/>
      <c r="TCY151" s="700"/>
      <c r="TCZ151" s="700"/>
      <c r="TDA151" s="700"/>
      <c r="TDB151" s="700"/>
      <c r="TDC151" s="700"/>
      <c r="TDD151" s="700"/>
      <c r="TDE151" s="700"/>
      <c r="TDF151" s="700"/>
      <c r="TDG151" s="700"/>
      <c r="TDH151" s="700"/>
      <c r="TDI151" s="700"/>
      <c r="TDJ151" s="700"/>
      <c r="TDK151" s="700"/>
      <c r="TDL151" s="700"/>
      <c r="TDM151" s="700"/>
      <c r="TDN151" s="700"/>
      <c r="TDO151" s="700"/>
      <c r="TDP151" s="700"/>
      <c r="TDQ151" s="700"/>
      <c r="TDR151" s="700"/>
      <c r="TDS151" s="700"/>
      <c r="TDT151" s="700"/>
      <c r="TDU151" s="700"/>
      <c r="TDV151" s="700"/>
      <c r="TDW151" s="700"/>
      <c r="TDX151" s="700"/>
      <c r="TDY151" s="700"/>
      <c r="TDZ151" s="700"/>
      <c r="TEA151" s="700"/>
      <c r="TEB151" s="700"/>
      <c r="TEC151" s="700"/>
      <c r="TED151" s="700"/>
      <c r="TEE151" s="700"/>
      <c r="TEF151" s="700"/>
      <c r="TEG151" s="700"/>
      <c r="TEH151" s="700"/>
      <c r="TEI151" s="700"/>
      <c r="TEJ151" s="700"/>
      <c r="TEK151" s="700"/>
      <c r="TEL151" s="700"/>
      <c r="TEM151" s="700"/>
      <c r="TEN151" s="700"/>
      <c r="TEO151" s="700"/>
      <c r="TEP151" s="700"/>
      <c r="TEQ151" s="700"/>
      <c r="TER151" s="700"/>
      <c r="TES151" s="700"/>
      <c r="TET151" s="700"/>
      <c r="TEU151" s="700"/>
      <c r="TEV151" s="700"/>
      <c r="TEW151" s="700"/>
      <c r="TEX151" s="700"/>
      <c r="TEY151" s="700"/>
      <c r="TEZ151" s="700"/>
      <c r="TFA151" s="700"/>
      <c r="TFB151" s="700"/>
      <c r="TFC151" s="700"/>
      <c r="TFD151" s="700"/>
      <c r="TFE151" s="700"/>
      <c r="TFF151" s="700"/>
      <c r="TFG151" s="700"/>
      <c r="TFH151" s="700"/>
      <c r="TFI151" s="700"/>
      <c r="TFJ151" s="700"/>
      <c r="TFK151" s="700"/>
      <c r="TFL151" s="700"/>
      <c r="TFM151" s="700"/>
      <c r="TFN151" s="700"/>
      <c r="TFO151" s="700"/>
      <c r="TFP151" s="700"/>
      <c r="TFQ151" s="700"/>
      <c r="TFR151" s="700"/>
      <c r="TFS151" s="700"/>
      <c r="TFT151" s="700"/>
      <c r="TFU151" s="700"/>
      <c r="TFV151" s="700"/>
      <c r="TFW151" s="700"/>
      <c r="TFX151" s="700"/>
      <c r="TFY151" s="700"/>
      <c r="TFZ151" s="700"/>
      <c r="TGA151" s="700"/>
      <c r="TGB151" s="700"/>
      <c r="TGC151" s="700"/>
      <c r="TGD151" s="700"/>
      <c r="TGE151" s="700"/>
      <c r="TGF151" s="700"/>
      <c r="TGG151" s="700"/>
      <c r="TGH151" s="700"/>
      <c r="TGI151" s="700"/>
      <c r="TGJ151" s="700"/>
      <c r="TGK151" s="700"/>
      <c r="TGL151" s="700"/>
      <c r="TGM151" s="700"/>
      <c r="TGN151" s="700"/>
      <c r="TGO151" s="700"/>
      <c r="TGP151" s="700"/>
      <c r="TGQ151" s="700"/>
      <c r="TGR151" s="700"/>
      <c r="TGS151" s="700"/>
      <c r="TGT151" s="700"/>
      <c r="TGU151" s="700"/>
      <c r="TGV151" s="700"/>
      <c r="TGW151" s="700"/>
      <c r="TGX151" s="700"/>
      <c r="TGY151" s="700"/>
      <c r="TGZ151" s="700"/>
      <c r="THA151" s="700"/>
      <c r="THB151" s="700"/>
      <c r="THC151" s="700"/>
      <c r="THD151" s="700"/>
      <c r="THE151" s="700"/>
      <c r="THF151" s="700"/>
      <c r="THG151" s="700"/>
      <c r="THH151" s="700"/>
      <c r="THI151" s="700"/>
      <c r="THJ151" s="700"/>
      <c r="THK151" s="700"/>
      <c r="THL151" s="700"/>
      <c r="THM151" s="700"/>
      <c r="THN151" s="700"/>
      <c r="THO151" s="700"/>
      <c r="THP151" s="700"/>
      <c r="THQ151" s="700"/>
      <c r="THR151" s="700"/>
      <c r="THS151" s="700"/>
      <c r="THT151" s="700"/>
      <c r="THU151" s="700"/>
      <c r="THV151" s="700"/>
      <c r="THW151" s="700"/>
      <c r="THX151" s="700"/>
      <c r="THY151" s="700"/>
      <c r="THZ151" s="700"/>
      <c r="TIA151" s="700"/>
      <c r="TIB151" s="700"/>
      <c r="TIC151" s="700"/>
      <c r="TID151" s="700"/>
      <c r="TIE151" s="700"/>
      <c r="TIF151" s="700"/>
      <c r="TIG151" s="700"/>
      <c r="TIH151" s="700"/>
      <c r="TII151" s="700"/>
      <c r="TIJ151" s="700"/>
      <c r="TIK151" s="700"/>
      <c r="TIL151" s="700"/>
      <c r="TIM151" s="700"/>
      <c r="TIN151" s="700"/>
      <c r="TIO151" s="700"/>
      <c r="TIP151" s="700"/>
      <c r="TIQ151" s="700"/>
      <c r="TIR151" s="700"/>
      <c r="TIS151" s="700"/>
      <c r="TIT151" s="700"/>
      <c r="TIU151" s="700"/>
      <c r="TIV151" s="700"/>
      <c r="TIW151" s="700"/>
      <c r="TIX151" s="700"/>
      <c r="TIY151" s="700"/>
      <c r="TIZ151" s="700"/>
      <c r="TJA151" s="700"/>
      <c r="TJB151" s="700"/>
      <c r="TJC151" s="700"/>
      <c r="TJD151" s="700"/>
      <c r="TJE151" s="700"/>
      <c r="TJF151" s="700"/>
      <c r="TJG151" s="700"/>
      <c r="TJH151" s="700"/>
      <c r="TJI151" s="700"/>
      <c r="TJJ151" s="700"/>
      <c r="TJK151" s="700"/>
      <c r="TJL151" s="700"/>
      <c r="TJM151" s="700"/>
      <c r="TJN151" s="700"/>
      <c r="TJO151" s="700"/>
      <c r="TJP151" s="700"/>
      <c r="TJQ151" s="700"/>
      <c r="TJR151" s="700"/>
      <c r="TJS151" s="700"/>
      <c r="TJT151" s="700"/>
      <c r="TJU151" s="700"/>
      <c r="TJV151" s="700"/>
      <c r="TJW151" s="700"/>
      <c r="TJX151" s="700"/>
      <c r="TJY151" s="700"/>
      <c r="TJZ151" s="700"/>
      <c r="TKA151" s="700"/>
      <c r="TKB151" s="700"/>
      <c r="TKC151" s="700"/>
      <c r="TKD151" s="700"/>
      <c r="TKE151" s="700"/>
      <c r="TKF151" s="700"/>
      <c r="TKG151" s="700"/>
      <c r="TKH151" s="700"/>
      <c r="TKI151" s="700"/>
      <c r="TKJ151" s="700"/>
      <c r="TKK151" s="700"/>
      <c r="TKL151" s="700"/>
      <c r="TKM151" s="700"/>
      <c r="TKN151" s="700"/>
      <c r="TKO151" s="700"/>
      <c r="TKP151" s="700"/>
      <c r="TKQ151" s="700"/>
      <c r="TKR151" s="700"/>
      <c r="TKS151" s="700"/>
      <c r="TKT151" s="700"/>
      <c r="TKU151" s="700"/>
      <c r="TKV151" s="700"/>
      <c r="TKW151" s="700"/>
      <c r="TKX151" s="700"/>
      <c r="TKY151" s="700"/>
      <c r="TKZ151" s="700"/>
      <c r="TLA151" s="700"/>
      <c r="TLB151" s="700"/>
      <c r="TLC151" s="700"/>
      <c r="TLD151" s="700"/>
      <c r="TLE151" s="700"/>
      <c r="TLF151" s="700"/>
      <c r="TLG151" s="700"/>
      <c r="TLH151" s="700"/>
      <c r="TLI151" s="700"/>
      <c r="TLJ151" s="700"/>
      <c r="TLK151" s="700"/>
      <c r="TLL151" s="700"/>
      <c r="TLM151" s="700"/>
      <c r="TLN151" s="700"/>
      <c r="TLO151" s="700"/>
      <c r="TLP151" s="700"/>
      <c r="TLQ151" s="700"/>
      <c r="TLR151" s="700"/>
      <c r="TLS151" s="700"/>
      <c r="TLT151" s="700"/>
      <c r="TLU151" s="700"/>
      <c r="TLV151" s="700"/>
      <c r="TLW151" s="700"/>
      <c r="TLX151" s="700"/>
      <c r="TLY151" s="700"/>
      <c r="TLZ151" s="700"/>
      <c r="TMA151" s="700"/>
      <c r="TMB151" s="700"/>
      <c r="TMC151" s="700"/>
      <c r="TMD151" s="700"/>
      <c r="TME151" s="700"/>
      <c r="TMF151" s="700"/>
      <c r="TMG151" s="700"/>
      <c r="TMH151" s="700"/>
      <c r="TMI151" s="700"/>
      <c r="TMJ151" s="700"/>
      <c r="TMK151" s="700"/>
      <c r="TML151" s="700"/>
      <c r="TMM151" s="700"/>
      <c r="TMN151" s="700"/>
      <c r="TMO151" s="700"/>
      <c r="TMP151" s="700"/>
      <c r="TMQ151" s="700"/>
      <c r="TMR151" s="700"/>
      <c r="TMS151" s="700"/>
      <c r="TMT151" s="700"/>
      <c r="TMU151" s="700"/>
      <c r="TMV151" s="700"/>
      <c r="TMW151" s="700"/>
      <c r="TMX151" s="700"/>
      <c r="TMY151" s="700"/>
      <c r="TMZ151" s="700"/>
      <c r="TNA151" s="700"/>
      <c r="TNB151" s="700"/>
      <c r="TNC151" s="700"/>
      <c r="TND151" s="700"/>
      <c r="TNE151" s="700"/>
      <c r="TNF151" s="700"/>
      <c r="TNG151" s="700"/>
      <c r="TNH151" s="700"/>
      <c r="TNI151" s="700"/>
      <c r="TNJ151" s="700"/>
      <c r="TNK151" s="700"/>
      <c r="TNL151" s="700"/>
      <c r="TNM151" s="700"/>
      <c r="TNN151" s="700"/>
      <c r="TNO151" s="700"/>
      <c r="TNP151" s="700"/>
      <c r="TNQ151" s="700"/>
      <c r="TNR151" s="700"/>
      <c r="TNS151" s="700"/>
      <c r="TNT151" s="700"/>
      <c r="TNU151" s="700"/>
      <c r="TNV151" s="700"/>
      <c r="TNW151" s="700"/>
      <c r="TNX151" s="700"/>
      <c r="TNY151" s="700"/>
      <c r="TNZ151" s="700"/>
      <c r="TOA151" s="700"/>
      <c r="TOB151" s="700"/>
      <c r="TOC151" s="700"/>
      <c r="TOD151" s="700"/>
      <c r="TOE151" s="700"/>
      <c r="TOF151" s="700"/>
      <c r="TOG151" s="700"/>
      <c r="TOH151" s="700"/>
      <c r="TOI151" s="700"/>
      <c r="TOJ151" s="700"/>
      <c r="TOK151" s="700"/>
      <c r="TOL151" s="700"/>
      <c r="TOM151" s="700"/>
      <c r="TON151" s="700"/>
      <c r="TOO151" s="700"/>
      <c r="TOP151" s="700"/>
      <c r="TOQ151" s="700"/>
      <c r="TOR151" s="700"/>
      <c r="TOS151" s="700"/>
      <c r="TOT151" s="700"/>
      <c r="TOU151" s="700"/>
      <c r="TOV151" s="700"/>
      <c r="TOW151" s="700"/>
      <c r="TOX151" s="700"/>
      <c r="TOY151" s="700"/>
      <c r="TOZ151" s="700"/>
      <c r="TPA151" s="700"/>
      <c r="TPB151" s="700"/>
      <c r="TPC151" s="700"/>
      <c r="TPD151" s="700"/>
      <c r="TPE151" s="700"/>
      <c r="TPF151" s="700"/>
      <c r="TPG151" s="700"/>
      <c r="TPH151" s="700"/>
      <c r="TPI151" s="700"/>
      <c r="TPJ151" s="700"/>
      <c r="TPK151" s="700"/>
      <c r="TPL151" s="700"/>
      <c r="TPM151" s="700"/>
      <c r="TPN151" s="700"/>
      <c r="TPO151" s="700"/>
      <c r="TPP151" s="700"/>
      <c r="TPQ151" s="700"/>
      <c r="TPR151" s="700"/>
      <c r="TPS151" s="700"/>
      <c r="TPT151" s="700"/>
      <c r="TPU151" s="700"/>
      <c r="TPV151" s="700"/>
      <c r="TPW151" s="700"/>
      <c r="TPX151" s="700"/>
      <c r="TPY151" s="700"/>
      <c r="TPZ151" s="700"/>
      <c r="TQA151" s="700"/>
      <c r="TQB151" s="700"/>
      <c r="TQC151" s="700"/>
      <c r="TQD151" s="700"/>
      <c r="TQE151" s="700"/>
      <c r="TQF151" s="700"/>
      <c r="TQG151" s="700"/>
      <c r="TQH151" s="700"/>
      <c r="TQI151" s="700"/>
      <c r="TQJ151" s="700"/>
      <c r="TQK151" s="700"/>
      <c r="TQL151" s="700"/>
      <c r="TQM151" s="700"/>
      <c r="TQN151" s="700"/>
      <c r="TQO151" s="700"/>
      <c r="TQP151" s="700"/>
      <c r="TQQ151" s="700"/>
      <c r="TQR151" s="700"/>
      <c r="TQS151" s="700"/>
      <c r="TQT151" s="700"/>
      <c r="TQU151" s="700"/>
      <c r="TQV151" s="700"/>
      <c r="TQW151" s="700"/>
      <c r="TQX151" s="700"/>
      <c r="TQY151" s="700"/>
      <c r="TQZ151" s="700"/>
      <c r="TRA151" s="700"/>
      <c r="TRB151" s="700"/>
      <c r="TRC151" s="700"/>
      <c r="TRD151" s="700"/>
      <c r="TRE151" s="700"/>
      <c r="TRF151" s="700"/>
      <c r="TRG151" s="700"/>
      <c r="TRH151" s="700"/>
      <c r="TRI151" s="700"/>
      <c r="TRJ151" s="700"/>
      <c r="TRK151" s="700"/>
      <c r="TRL151" s="700"/>
      <c r="TRM151" s="700"/>
      <c r="TRN151" s="700"/>
      <c r="TRO151" s="700"/>
      <c r="TRP151" s="700"/>
      <c r="TRQ151" s="700"/>
      <c r="TRR151" s="700"/>
      <c r="TRS151" s="700"/>
      <c r="TRT151" s="700"/>
      <c r="TRU151" s="700"/>
      <c r="TRV151" s="700"/>
      <c r="TRW151" s="700"/>
      <c r="TRX151" s="700"/>
      <c r="TRY151" s="700"/>
      <c r="TRZ151" s="700"/>
      <c r="TSA151" s="700"/>
      <c r="TSB151" s="700"/>
      <c r="TSC151" s="700"/>
      <c r="TSD151" s="700"/>
      <c r="TSE151" s="700"/>
      <c r="TSF151" s="700"/>
      <c r="TSG151" s="700"/>
      <c r="TSH151" s="700"/>
      <c r="TSI151" s="700"/>
      <c r="TSJ151" s="700"/>
      <c r="TSK151" s="700"/>
      <c r="TSL151" s="700"/>
      <c r="TSM151" s="700"/>
      <c r="TSN151" s="700"/>
      <c r="TSO151" s="700"/>
      <c r="TSP151" s="700"/>
      <c r="TSQ151" s="700"/>
      <c r="TSR151" s="700"/>
      <c r="TSS151" s="700"/>
      <c r="TST151" s="700"/>
      <c r="TSU151" s="700"/>
      <c r="TSV151" s="700"/>
      <c r="TSW151" s="700"/>
      <c r="TSX151" s="700"/>
      <c r="TSY151" s="700"/>
      <c r="TSZ151" s="700"/>
      <c r="TTA151" s="700"/>
      <c r="TTB151" s="700"/>
      <c r="TTC151" s="700"/>
      <c r="TTD151" s="700"/>
      <c r="TTE151" s="700"/>
      <c r="TTF151" s="700"/>
      <c r="TTG151" s="700"/>
      <c r="TTH151" s="700"/>
      <c r="TTI151" s="700"/>
      <c r="TTJ151" s="700"/>
      <c r="TTK151" s="700"/>
      <c r="TTL151" s="700"/>
      <c r="TTM151" s="700"/>
      <c r="TTN151" s="700"/>
      <c r="TTO151" s="700"/>
      <c r="TTP151" s="700"/>
      <c r="TTQ151" s="700"/>
      <c r="TTR151" s="700"/>
      <c r="TTS151" s="700"/>
      <c r="TTT151" s="700"/>
      <c r="TTU151" s="700"/>
      <c r="TTV151" s="700"/>
      <c r="TTW151" s="700"/>
      <c r="TTX151" s="700"/>
      <c r="TTY151" s="700"/>
      <c r="TTZ151" s="700"/>
      <c r="TUA151" s="700"/>
      <c r="TUB151" s="700"/>
      <c r="TUC151" s="700"/>
      <c r="TUD151" s="700"/>
      <c r="TUE151" s="700"/>
      <c r="TUF151" s="700"/>
      <c r="TUG151" s="700"/>
      <c r="TUH151" s="700"/>
      <c r="TUI151" s="700"/>
      <c r="TUJ151" s="700"/>
      <c r="TUK151" s="700"/>
      <c r="TUL151" s="700"/>
      <c r="TUM151" s="700"/>
      <c r="TUN151" s="700"/>
      <c r="TUO151" s="700"/>
      <c r="TUP151" s="700"/>
      <c r="TUQ151" s="700"/>
      <c r="TUR151" s="700"/>
      <c r="TUS151" s="700"/>
      <c r="TUT151" s="700"/>
      <c r="TUU151" s="700"/>
      <c r="TUV151" s="700"/>
      <c r="TUW151" s="700"/>
      <c r="TUX151" s="700"/>
      <c r="TUY151" s="700"/>
      <c r="TUZ151" s="700"/>
      <c r="TVA151" s="700"/>
      <c r="TVB151" s="700"/>
      <c r="TVC151" s="700"/>
      <c r="TVD151" s="700"/>
      <c r="TVE151" s="700"/>
      <c r="TVF151" s="700"/>
      <c r="TVG151" s="700"/>
      <c r="TVH151" s="700"/>
      <c r="TVI151" s="700"/>
      <c r="TVJ151" s="700"/>
      <c r="TVK151" s="700"/>
      <c r="TVL151" s="700"/>
      <c r="TVM151" s="700"/>
      <c r="TVN151" s="700"/>
      <c r="TVO151" s="700"/>
      <c r="TVP151" s="700"/>
      <c r="TVQ151" s="700"/>
      <c r="TVR151" s="700"/>
      <c r="TVS151" s="700"/>
      <c r="TVT151" s="700"/>
      <c r="TVU151" s="700"/>
      <c r="TVV151" s="700"/>
      <c r="TVW151" s="700"/>
      <c r="TVX151" s="700"/>
      <c r="TVY151" s="700"/>
      <c r="TVZ151" s="700"/>
      <c r="TWA151" s="700"/>
      <c r="TWB151" s="700"/>
      <c r="TWC151" s="700"/>
      <c r="TWD151" s="700"/>
      <c r="TWE151" s="700"/>
      <c r="TWF151" s="700"/>
      <c r="TWG151" s="700"/>
      <c r="TWH151" s="700"/>
      <c r="TWI151" s="700"/>
      <c r="TWJ151" s="700"/>
      <c r="TWK151" s="700"/>
      <c r="TWL151" s="700"/>
      <c r="TWM151" s="700"/>
      <c r="TWN151" s="700"/>
      <c r="TWO151" s="700"/>
      <c r="TWP151" s="700"/>
      <c r="TWQ151" s="700"/>
      <c r="TWR151" s="700"/>
      <c r="TWS151" s="700"/>
      <c r="TWT151" s="700"/>
      <c r="TWU151" s="700"/>
      <c r="TWV151" s="700"/>
      <c r="TWW151" s="700"/>
      <c r="TWX151" s="700"/>
      <c r="TWY151" s="700"/>
      <c r="TWZ151" s="700"/>
      <c r="TXA151" s="700"/>
      <c r="TXB151" s="700"/>
      <c r="TXC151" s="700"/>
      <c r="TXD151" s="700"/>
      <c r="TXE151" s="700"/>
      <c r="TXF151" s="700"/>
      <c r="TXG151" s="700"/>
      <c r="TXH151" s="700"/>
      <c r="TXI151" s="700"/>
      <c r="TXJ151" s="700"/>
      <c r="TXK151" s="700"/>
      <c r="TXL151" s="700"/>
      <c r="TXM151" s="700"/>
      <c r="TXN151" s="700"/>
      <c r="TXO151" s="700"/>
      <c r="TXP151" s="700"/>
      <c r="TXQ151" s="700"/>
      <c r="TXR151" s="700"/>
      <c r="TXS151" s="700"/>
      <c r="TXT151" s="700"/>
      <c r="TXU151" s="700"/>
      <c r="TXV151" s="700"/>
      <c r="TXW151" s="700"/>
      <c r="TXX151" s="700"/>
      <c r="TXY151" s="700"/>
      <c r="TXZ151" s="700"/>
      <c r="TYA151" s="700"/>
      <c r="TYB151" s="700"/>
      <c r="TYC151" s="700"/>
      <c r="TYD151" s="700"/>
      <c r="TYE151" s="700"/>
      <c r="TYF151" s="700"/>
      <c r="TYG151" s="700"/>
      <c r="TYH151" s="700"/>
      <c r="TYI151" s="700"/>
      <c r="TYJ151" s="700"/>
      <c r="TYK151" s="700"/>
      <c r="TYL151" s="700"/>
      <c r="TYM151" s="700"/>
      <c r="TYN151" s="700"/>
      <c r="TYO151" s="700"/>
      <c r="TYP151" s="700"/>
      <c r="TYQ151" s="700"/>
      <c r="TYR151" s="700"/>
      <c r="TYS151" s="700"/>
      <c r="TYT151" s="700"/>
      <c r="TYU151" s="700"/>
      <c r="TYV151" s="700"/>
      <c r="TYW151" s="700"/>
      <c r="TYX151" s="700"/>
      <c r="TYY151" s="700"/>
      <c r="TYZ151" s="700"/>
      <c r="TZA151" s="700"/>
      <c r="TZB151" s="700"/>
      <c r="TZC151" s="700"/>
      <c r="TZD151" s="700"/>
      <c r="TZE151" s="700"/>
      <c r="TZF151" s="700"/>
      <c r="TZG151" s="700"/>
      <c r="TZH151" s="700"/>
      <c r="TZI151" s="700"/>
      <c r="TZJ151" s="700"/>
      <c r="TZK151" s="700"/>
      <c r="TZL151" s="700"/>
      <c r="TZM151" s="700"/>
      <c r="TZN151" s="700"/>
      <c r="TZO151" s="700"/>
      <c r="TZP151" s="700"/>
      <c r="TZQ151" s="700"/>
      <c r="TZR151" s="700"/>
      <c r="TZS151" s="700"/>
      <c r="TZT151" s="700"/>
      <c r="TZU151" s="700"/>
      <c r="TZV151" s="700"/>
      <c r="TZW151" s="700"/>
      <c r="TZX151" s="700"/>
      <c r="TZY151" s="700"/>
      <c r="TZZ151" s="700"/>
      <c r="UAA151" s="700"/>
      <c r="UAB151" s="700"/>
      <c r="UAC151" s="700"/>
      <c r="UAD151" s="700"/>
      <c r="UAE151" s="700"/>
      <c r="UAF151" s="700"/>
      <c r="UAG151" s="700"/>
      <c r="UAH151" s="700"/>
      <c r="UAI151" s="700"/>
      <c r="UAJ151" s="700"/>
      <c r="UAK151" s="700"/>
      <c r="UAL151" s="700"/>
      <c r="UAM151" s="700"/>
      <c r="UAN151" s="700"/>
      <c r="UAO151" s="700"/>
      <c r="UAP151" s="700"/>
      <c r="UAQ151" s="700"/>
      <c r="UAR151" s="700"/>
      <c r="UAS151" s="700"/>
      <c r="UAT151" s="700"/>
      <c r="UAU151" s="700"/>
      <c r="UAV151" s="700"/>
      <c r="UAW151" s="700"/>
      <c r="UAX151" s="700"/>
      <c r="UAY151" s="700"/>
      <c r="UAZ151" s="700"/>
      <c r="UBA151" s="700"/>
      <c r="UBB151" s="700"/>
      <c r="UBC151" s="700"/>
      <c r="UBD151" s="700"/>
      <c r="UBE151" s="700"/>
      <c r="UBF151" s="700"/>
      <c r="UBG151" s="700"/>
      <c r="UBH151" s="700"/>
      <c r="UBI151" s="700"/>
      <c r="UBJ151" s="700"/>
      <c r="UBK151" s="700"/>
      <c r="UBL151" s="700"/>
      <c r="UBM151" s="700"/>
      <c r="UBN151" s="700"/>
      <c r="UBO151" s="700"/>
      <c r="UBP151" s="700"/>
      <c r="UBQ151" s="700"/>
      <c r="UBR151" s="700"/>
      <c r="UBS151" s="700"/>
      <c r="UBT151" s="700"/>
      <c r="UBU151" s="700"/>
      <c r="UBV151" s="700"/>
      <c r="UBW151" s="700"/>
      <c r="UBX151" s="700"/>
      <c r="UBY151" s="700"/>
      <c r="UBZ151" s="700"/>
      <c r="UCA151" s="700"/>
      <c r="UCB151" s="700"/>
      <c r="UCC151" s="700"/>
      <c r="UCD151" s="700"/>
      <c r="UCE151" s="700"/>
      <c r="UCF151" s="700"/>
      <c r="UCG151" s="700"/>
      <c r="UCH151" s="700"/>
      <c r="UCI151" s="700"/>
      <c r="UCJ151" s="700"/>
      <c r="UCK151" s="700"/>
      <c r="UCL151" s="700"/>
      <c r="UCM151" s="700"/>
      <c r="UCN151" s="700"/>
      <c r="UCO151" s="700"/>
      <c r="UCP151" s="700"/>
      <c r="UCQ151" s="700"/>
      <c r="UCR151" s="700"/>
      <c r="UCS151" s="700"/>
      <c r="UCT151" s="700"/>
      <c r="UCU151" s="700"/>
      <c r="UCV151" s="700"/>
      <c r="UCW151" s="700"/>
      <c r="UCX151" s="700"/>
      <c r="UCY151" s="700"/>
      <c r="UCZ151" s="700"/>
      <c r="UDA151" s="700"/>
      <c r="UDB151" s="700"/>
      <c r="UDC151" s="700"/>
      <c r="UDD151" s="700"/>
      <c r="UDE151" s="700"/>
      <c r="UDF151" s="700"/>
      <c r="UDG151" s="700"/>
      <c r="UDH151" s="700"/>
      <c r="UDI151" s="700"/>
      <c r="UDJ151" s="700"/>
      <c r="UDK151" s="700"/>
      <c r="UDL151" s="700"/>
      <c r="UDM151" s="700"/>
      <c r="UDN151" s="700"/>
      <c r="UDO151" s="700"/>
      <c r="UDP151" s="700"/>
      <c r="UDQ151" s="700"/>
      <c r="UDR151" s="700"/>
      <c r="UDS151" s="700"/>
      <c r="UDT151" s="700"/>
      <c r="UDU151" s="700"/>
      <c r="UDV151" s="700"/>
      <c r="UDW151" s="700"/>
      <c r="UDX151" s="700"/>
      <c r="UDY151" s="700"/>
      <c r="UDZ151" s="700"/>
      <c r="UEA151" s="700"/>
      <c r="UEB151" s="700"/>
      <c r="UEC151" s="700"/>
      <c r="UED151" s="700"/>
      <c r="UEE151" s="700"/>
      <c r="UEF151" s="700"/>
      <c r="UEG151" s="700"/>
      <c r="UEH151" s="700"/>
      <c r="UEI151" s="700"/>
      <c r="UEJ151" s="700"/>
      <c r="UEK151" s="700"/>
      <c r="UEL151" s="700"/>
      <c r="UEM151" s="700"/>
      <c r="UEN151" s="700"/>
      <c r="UEO151" s="700"/>
      <c r="UEP151" s="700"/>
      <c r="UEQ151" s="700"/>
      <c r="UER151" s="700"/>
      <c r="UES151" s="700"/>
      <c r="UET151" s="700"/>
      <c r="UEU151" s="700"/>
      <c r="UEV151" s="700"/>
      <c r="UEW151" s="700"/>
      <c r="UEX151" s="700"/>
      <c r="UEY151" s="700"/>
      <c r="UEZ151" s="700"/>
      <c r="UFA151" s="700"/>
      <c r="UFB151" s="700"/>
      <c r="UFC151" s="700"/>
      <c r="UFD151" s="700"/>
      <c r="UFE151" s="700"/>
      <c r="UFF151" s="700"/>
      <c r="UFG151" s="700"/>
      <c r="UFH151" s="700"/>
      <c r="UFI151" s="700"/>
      <c r="UFJ151" s="700"/>
      <c r="UFK151" s="700"/>
      <c r="UFL151" s="700"/>
      <c r="UFM151" s="700"/>
      <c r="UFN151" s="700"/>
      <c r="UFO151" s="700"/>
      <c r="UFP151" s="700"/>
      <c r="UFQ151" s="700"/>
      <c r="UFR151" s="700"/>
      <c r="UFS151" s="700"/>
      <c r="UFT151" s="700"/>
      <c r="UFU151" s="700"/>
      <c r="UFV151" s="700"/>
      <c r="UFW151" s="700"/>
      <c r="UFX151" s="700"/>
      <c r="UFY151" s="700"/>
      <c r="UFZ151" s="700"/>
      <c r="UGA151" s="700"/>
      <c r="UGB151" s="700"/>
      <c r="UGC151" s="700"/>
      <c r="UGD151" s="700"/>
      <c r="UGE151" s="700"/>
      <c r="UGF151" s="700"/>
      <c r="UGG151" s="700"/>
      <c r="UGH151" s="700"/>
      <c r="UGI151" s="700"/>
      <c r="UGJ151" s="700"/>
      <c r="UGK151" s="700"/>
      <c r="UGL151" s="700"/>
      <c r="UGM151" s="700"/>
      <c r="UGN151" s="700"/>
      <c r="UGO151" s="700"/>
      <c r="UGP151" s="700"/>
      <c r="UGQ151" s="700"/>
      <c r="UGR151" s="700"/>
      <c r="UGS151" s="700"/>
      <c r="UGT151" s="700"/>
      <c r="UGU151" s="700"/>
      <c r="UGV151" s="700"/>
      <c r="UGW151" s="700"/>
      <c r="UGX151" s="700"/>
      <c r="UGY151" s="700"/>
      <c r="UGZ151" s="700"/>
      <c r="UHA151" s="700"/>
      <c r="UHB151" s="700"/>
      <c r="UHC151" s="700"/>
      <c r="UHD151" s="700"/>
      <c r="UHE151" s="700"/>
      <c r="UHF151" s="700"/>
      <c r="UHG151" s="700"/>
      <c r="UHH151" s="700"/>
      <c r="UHI151" s="700"/>
      <c r="UHJ151" s="700"/>
      <c r="UHK151" s="700"/>
      <c r="UHL151" s="700"/>
      <c r="UHM151" s="700"/>
      <c r="UHN151" s="700"/>
      <c r="UHO151" s="700"/>
      <c r="UHP151" s="700"/>
      <c r="UHQ151" s="700"/>
      <c r="UHR151" s="700"/>
      <c r="UHS151" s="700"/>
      <c r="UHT151" s="700"/>
      <c r="UHU151" s="700"/>
      <c r="UHV151" s="700"/>
      <c r="UHW151" s="700"/>
      <c r="UHX151" s="700"/>
      <c r="UHY151" s="700"/>
      <c r="UHZ151" s="700"/>
      <c r="UIA151" s="700"/>
      <c r="UIB151" s="700"/>
      <c r="UIC151" s="700"/>
      <c r="UID151" s="700"/>
      <c r="UIE151" s="700"/>
      <c r="UIF151" s="700"/>
      <c r="UIG151" s="700"/>
      <c r="UIH151" s="700"/>
      <c r="UII151" s="700"/>
      <c r="UIJ151" s="700"/>
      <c r="UIK151" s="700"/>
      <c r="UIL151" s="700"/>
      <c r="UIM151" s="700"/>
      <c r="UIN151" s="700"/>
      <c r="UIO151" s="700"/>
      <c r="UIP151" s="700"/>
      <c r="UIQ151" s="700"/>
      <c r="UIR151" s="700"/>
      <c r="UIS151" s="700"/>
      <c r="UIT151" s="700"/>
      <c r="UIU151" s="700"/>
      <c r="UIV151" s="700"/>
      <c r="UIW151" s="700"/>
      <c r="UIX151" s="700"/>
      <c r="UIY151" s="700"/>
      <c r="UIZ151" s="700"/>
      <c r="UJA151" s="700"/>
      <c r="UJB151" s="700"/>
      <c r="UJC151" s="700"/>
      <c r="UJD151" s="700"/>
      <c r="UJE151" s="700"/>
      <c r="UJF151" s="700"/>
      <c r="UJG151" s="700"/>
      <c r="UJH151" s="700"/>
      <c r="UJI151" s="700"/>
      <c r="UJJ151" s="700"/>
      <c r="UJK151" s="700"/>
      <c r="UJL151" s="700"/>
      <c r="UJM151" s="700"/>
      <c r="UJN151" s="700"/>
      <c r="UJO151" s="700"/>
      <c r="UJP151" s="700"/>
      <c r="UJQ151" s="700"/>
      <c r="UJR151" s="700"/>
      <c r="UJS151" s="700"/>
      <c r="UJT151" s="700"/>
      <c r="UJU151" s="700"/>
      <c r="UJV151" s="700"/>
      <c r="UJW151" s="700"/>
      <c r="UJX151" s="700"/>
      <c r="UJY151" s="700"/>
      <c r="UJZ151" s="700"/>
      <c r="UKA151" s="700"/>
      <c r="UKB151" s="700"/>
      <c r="UKC151" s="700"/>
      <c r="UKD151" s="700"/>
      <c r="UKE151" s="700"/>
      <c r="UKF151" s="700"/>
      <c r="UKG151" s="700"/>
      <c r="UKH151" s="700"/>
      <c r="UKI151" s="700"/>
      <c r="UKJ151" s="700"/>
      <c r="UKK151" s="700"/>
      <c r="UKL151" s="700"/>
      <c r="UKM151" s="700"/>
      <c r="UKN151" s="700"/>
      <c r="UKO151" s="700"/>
      <c r="UKP151" s="700"/>
      <c r="UKQ151" s="700"/>
      <c r="UKR151" s="700"/>
      <c r="UKS151" s="700"/>
      <c r="UKT151" s="700"/>
      <c r="UKU151" s="700"/>
      <c r="UKV151" s="700"/>
      <c r="UKW151" s="700"/>
      <c r="UKX151" s="700"/>
      <c r="UKY151" s="700"/>
      <c r="UKZ151" s="700"/>
      <c r="ULA151" s="700"/>
      <c r="ULB151" s="700"/>
      <c r="ULC151" s="700"/>
      <c r="ULD151" s="700"/>
      <c r="ULE151" s="700"/>
      <c r="ULF151" s="700"/>
      <c r="ULG151" s="700"/>
      <c r="ULH151" s="700"/>
      <c r="ULI151" s="700"/>
      <c r="ULJ151" s="700"/>
      <c r="ULK151" s="700"/>
      <c r="ULL151" s="700"/>
      <c r="ULM151" s="700"/>
      <c r="ULN151" s="700"/>
      <c r="ULO151" s="700"/>
      <c r="ULP151" s="700"/>
      <c r="ULQ151" s="700"/>
      <c r="ULR151" s="700"/>
      <c r="ULS151" s="700"/>
      <c r="ULT151" s="700"/>
      <c r="ULU151" s="700"/>
      <c r="ULV151" s="700"/>
      <c r="ULW151" s="700"/>
      <c r="ULX151" s="700"/>
      <c r="ULY151" s="700"/>
      <c r="ULZ151" s="700"/>
      <c r="UMA151" s="700"/>
      <c r="UMB151" s="700"/>
      <c r="UMC151" s="700"/>
      <c r="UMD151" s="700"/>
      <c r="UME151" s="700"/>
      <c r="UMF151" s="700"/>
      <c r="UMG151" s="700"/>
      <c r="UMH151" s="700"/>
      <c r="UMI151" s="700"/>
      <c r="UMJ151" s="700"/>
      <c r="UMK151" s="700"/>
      <c r="UML151" s="700"/>
      <c r="UMM151" s="700"/>
      <c r="UMN151" s="700"/>
      <c r="UMO151" s="700"/>
      <c r="UMP151" s="700"/>
      <c r="UMQ151" s="700"/>
      <c r="UMR151" s="700"/>
      <c r="UMS151" s="700"/>
      <c r="UMT151" s="700"/>
      <c r="UMU151" s="700"/>
      <c r="UMV151" s="700"/>
      <c r="UMW151" s="700"/>
      <c r="UMX151" s="700"/>
      <c r="UMY151" s="700"/>
      <c r="UMZ151" s="700"/>
      <c r="UNA151" s="700"/>
      <c r="UNB151" s="700"/>
      <c r="UNC151" s="700"/>
      <c r="UND151" s="700"/>
      <c r="UNE151" s="700"/>
      <c r="UNF151" s="700"/>
      <c r="UNG151" s="700"/>
      <c r="UNH151" s="700"/>
      <c r="UNI151" s="700"/>
      <c r="UNJ151" s="700"/>
      <c r="UNK151" s="700"/>
      <c r="UNL151" s="700"/>
      <c r="UNM151" s="700"/>
      <c r="UNN151" s="700"/>
      <c r="UNO151" s="700"/>
      <c r="UNP151" s="700"/>
      <c r="UNQ151" s="700"/>
      <c r="UNR151" s="700"/>
      <c r="UNS151" s="700"/>
      <c r="UNT151" s="700"/>
      <c r="UNU151" s="700"/>
      <c r="UNV151" s="700"/>
      <c r="UNW151" s="700"/>
      <c r="UNX151" s="700"/>
      <c r="UNY151" s="700"/>
      <c r="UNZ151" s="700"/>
      <c r="UOA151" s="700"/>
      <c r="UOB151" s="700"/>
      <c r="UOC151" s="700"/>
      <c r="UOD151" s="700"/>
      <c r="UOE151" s="700"/>
      <c r="UOF151" s="700"/>
      <c r="UOG151" s="700"/>
      <c r="UOH151" s="700"/>
      <c r="UOI151" s="700"/>
      <c r="UOJ151" s="700"/>
      <c r="UOK151" s="700"/>
      <c r="UOL151" s="700"/>
      <c r="UOM151" s="700"/>
      <c r="UON151" s="700"/>
      <c r="UOO151" s="700"/>
      <c r="UOP151" s="700"/>
      <c r="UOQ151" s="700"/>
      <c r="UOR151" s="700"/>
      <c r="UOS151" s="700"/>
      <c r="UOT151" s="700"/>
      <c r="UOU151" s="700"/>
      <c r="UOV151" s="700"/>
      <c r="UOW151" s="700"/>
      <c r="UOX151" s="700"/>
      <c r="UOY151" s="700"/>
      <c r="UOZ151" s="700"/>
      <c r="UPA151" s="700"/>
      <c r="UPB151" s="700"/>
      <c r="UPC151" s="700"/>
      <c r="UPD151" s="700"/>
      <c r="UPE151" s="700"/>
      <c r="UPF151" s="700"/>
      <c r="UPG151" s="700"/>
      <c r="UPH151" s="700"/>
      <c r="UPI151" s="700"/>
      <c r="UPJ151" s="700"/>
      <c r="UPK151" s="700"/>
      <c r="UPL151" s="700"/>
      <c r="UPM151" s="700"/>
      <c r="UPN151" s="700"/>
      <c r="UPO151" s="700"/>
      <c r="UPP151" s="700"/>
      <c r="UPQ151" s="700"/>
      <c r="UPR151" s="700"/>
      <c r="UPS151" s="700"/>
      <c r="UPT151" s="700"/>
      <c r="UPU151" s="700"/>
      <c r="UPV151" s="700"/>
      <c r="UPW151" s="700"/>
      <c r="UPX151" s="700"/>
      <c r="UPY151" s="700"/>
      <c r="UPZ151" s="700"/>
      <c r="UQA151" s="700"/>
      <c r="UQB151" s="700"/>
      <c r="UQC151" s="700"/>
      <c r="UQD151" s="700"/>
      <c r="UQE151" s="700"/>
      <c r="UQF151" s="700"/>
      <c r="UQG151" s="700"/>
      <c r="UQH151" s="700"/>
      <c r="UQI151" s="700"/>
      <c r="UQJ151" s="700"/>
      <c r="UQK151" s="700"/>
      <c r="UQL151" s="700"/>
      <c r="UQM151" s="700"/>
      <c r="UQN151" s="700"/>
      <c r="UQO151" s="700"/>
      <c r="UQP151" s="700"/>
      <c r="UQQ151" s="700"/>
      <c r="UQR151" s="700"/>
      <c r="UQS151" s="700"/>
      <c r="UQT151" s="700"/>
      <c r="UQU151" s="700"/>
      <c r="UQV151" s="700"/>
      <c r="UQW151" s="700"/>
      <c r="UQX151" s="700"/>
      <c r="UQY151" s="700"/>
      <c r="UQZ151" s="700"/>
      <c r="URA151" s="700"/>
      <c r="URB151" s="700"/>
      <c r="URC151" s="700"/>
      <c r="URD151" s="700"/>
      <c r="URE151" s="700"/>
      <c r="URF151" s="700"/>
      <c r="URG151" s="700"/>
      <c r="URH151" s="700"/>
      <c r="URI151" s="700"/>
      <c r="URJ151" s="700"/>
      <c r="URK151" s="700"/>
      <c r="URL151" s="700"/>
      <c r="URM151" s="700"/>
      <c r="URN151" s="700"/>
      <c r="URO151" s="700"/>
      <c r="URP151" s="700"/>
      <c r="URQ151" s="700"/>
      <c r="URR151" s="700"/>
      <c r="URS151" s="700"/>
      <c r="URT151" s="700"/>
      <c r="URU151" s="700"/>
      <c r="URV151" s="700"/>
      <c r="URW151" s="700"/>
      <c r="URX151" s="700"/>
      <c r="URY151" s="700"/>
      <c r="URZ151" s="700"/>
      <c r="USA151" s="700"/>
      <c r="USB151" s="700"/>
      <c r="USC151" s="700"/>
      <c r="USD151" s="700"/>
      <c r="USE151" s="700"/>
      <c r="USF151" s="700"/>
      <c r="USG151" s="700"/>
      <c r="USH151" s="700"/>
      <c r="USI151" s="700"/>
      <c r="USJ151" s="700"/>
      <c r="USK151" s="700"/>
      <c r="USL151" s="700"/>
      <c r="USM151" s="700"/>
      <c r="USN151" s="700"/>
      <c r="USO151" s="700"/>
      <c r="USP151" s="700"/>
      <c r="USQ151" s="700"/>
      <c r="USR151" s="700"/>
      <c r="USS151" s="700"/>
      <c r="UST151" s="700"/>
      <c r="USU151" s="700"/>
      <c r="USV151" s="700"/>
      <c r="USW151" s="700"/>
      <c r="USX151" s="700"/>
      <c r="USY151" s="700"/>
      <c r="USZ151" s="700"/>
      <c r="UTA151" s="700"/>
      <c r="UTB151" s="700"/>
      <c r="UTC151" s="700"/>
      <c r="UTD151" s="700"/>
      <c r="UTE151" s="700"/>
      <c r="UTF151" s="700"/>
      <c r="UTG151" s="700"/>
      <c r="UTH151" s="700"/>
      <c r="UTI151" s="700"/>
      <c r="UTJ151" s="700"/>
      <c r="UTK151" s="700"/>
      <c r="UTL151" s="700"/>
      <c r="UTM151" s="700"/>
      <c r="UTN151" s="700"/>
      <c r="UTO151" s="700"/>
      <c r="UTP151" s="700"/>
      <c r="UTQ151" s="700"/>
      <c r="UTR151" s="700"/>
      <c r="UTS151" s="700"/>
      <c r="UTT151" s="700"/>
      <c r="UTU151" s="700"/>
      <c r="UTV151" s="700"/>
      <c r="UTW151" s="700"/>
      <c r="UTX151" s="700"/>
      <c r="UTY151" s="700"/>
      <c r="UTZ151" s="700"/>
      <c r="UUA151" s="700"/>
      <c r="UUB151" s="700"/>
      <c r="UUC151" s="700"/>
      <c r="UUD151" s="700"/>
      <c r="UUE151" s="700"/>
      <c r="UUF151" s="700"/>
      <c r="UUG151" s="700"/>
      <c r="UUH151" s="700"/>
      <c r="UUI151" s="700"/>
      <c r="UUJ151" s="700"/>
      <c r="UUK151" s="700"/>
      <c r="UUL151" s="700"/>
      <c r="UUM151" s="700"/>
      <c r="UUN151" s="700"/>
      <c r="UUO151" s="700"/>
      <c r="UUP151" s="700"/>
      <c r="UUQ151" s="700"/>
      <c r="UUR151" s="700"/>
      <c r="UUS151" s="700"/>
      <c r="UUT151" s="700"/>
      <c r="UUU151" s="700"/>
      <c r="UUV151" s="700"/>
      <c r="UUW151" s="700"/>
      <c r="UUX151" s="700"/>
      <c r="UUY151" s="700"/>
      <c r="UUZ151" s="700"/>
      <c r="UVA151" s="700"/>
      <c r="UVB151" s="700"/>
      <c r="UVC151" s="700"/>
      <c r="UVD151" s="700"/>
      <c r="UVE151" s="700"/>
      <c r="UVF151" s="700"/>
      <c r="UVG151" s="700"/>
      <c r="UVH151" s="700"/>
      <c r="UVI151" s="700"/>
      <c r="UVJ151" s="700"/>
      <c r="UVK151" s="700"/>
      <c r="UVL151" s="700"/>
      <c r="UVM151" s="700"/>
      <c r="UVN151" s="700"/>
      <c r="UVO151" s="700"/>
      <c r="UVP151" s="700"/>
      <c r="UVQ151" s="700"/>
      <c r="UVR151" s="700"/>
      <c r="UVS151" s="700"/>
      <c r="UVT151" s="700"/>
      <c r="UVU151" s="700"/>
      <c r="UVV151" s="700"/>
      <c r="UVW151" s="700"/>
      <c r="UVX151" s="700"/>
      <c r="UVY151" s="700"/>
      <c r="UVZ151" s="700"/>
      <c r="UWA151" s="700"/>
      <c r="UWB151" s="700"/>
      <c r="UWC151" s="700"/>
      <c r="UWD151" s="700"/>
      <c r="UWE151" s="700"/>
      <c r="UWF151" s="700"/>
      <c r="UWG151" s="700"/>
      <c r="UWH151" s="700"/>
      <c r="UWI151" s="700"/>
      <c r="UWJ151" s="700"/>
      <c r="UWK151" s="700"/>
      <c r="UWL151" s="700"/>
      <c r="UWM151" s="700"/>
      <c r="UWN151" s="700"/>
      <c r="UWO151" s="700"/>
      <c r="UWP151" s="700"/>
      <c r="UWQ151" s="700"/>
      <c r="UWR151" s="700"/>
      <c r="UWS151" s="700"/>
      <c r="UWT151" s="700"/>
      <c r="UWU151" s="700"/>
      <c r="UWV151" s="700"/>
      <c r="UWW151" s="700"/>
      <c r="UWX151" s="700"/>
      <c r="UWY151" s="700"/>
      <c r="UWZ151" s="700"/>
      <c r="UXA151" s="700"/>
      <c r="UXB151" s="700"/>
      <c r="UXC151" s="700"/>
      <c r="UXD151" s="700"/>
      <c r="UXE151" s="700"/>
      <c r="UXF151" s="700"/>
      <c r="UXG151" s="700"/>
      <c r="UXH151" s="700"/>
      <c r="UXI151" s="700"/>
      <c r="UXJ151" s="700"/>
      <c r="UXK151" s="700"/>
      <c r="UXL151" s="700"/>
      <c r="UXM151" s="700"/>
      <c r="UXN151" s="700"/>
      <c r="UXO151" s="700"/>
      <c r="UXP151" s="700"/>
      <c r="UXQ151" s="700"/>
      <c r="UXR151" s="700"/>
      <c r="UXS151" s="700"/>
      <c r="UXT151" s="700"/>
      <c r="UXU151" s="700"/>
      <c r="UXV151" s="700"/>
      <c r="UXW151" s="700"/>
      <c r="UXX151" s="700"/>
      <c r="UXY151" s="700"/>
      <c r="UXZ151" s="700"/>
      <c r="UYA151" s="700"/>
      <c r="UYB151" s="700"/>
      <c r="UYC151" s="700"/>
      <c r="UYD151" s="700"/>
      <c r="UYE151" s="700"/>
      <c r="UYF151" s="700"/>
      <c r="UYG151" s="700"/>
      <c r="UYH151" s="700"/>
      <c r="UYI151" s="700"/>
      <c r="UYJ151" s="700"/>
      <c r="UYK151" s="700"/>
      <c r="UYL151" s="700"/>
      <c r="UYM151" s="700"/>
      <c r="UYN151" s="700"/>
      <c r="UYO151" s="700"/>
      <c r="UYP151" s="700"/>
      <c r="UYQ151" s="700"/>
      <c r="UYR151" s="700"/>
      <c r="UYS151" s="700"/>
      <c r="UYT151" s="700"/>
      <c r="UYU151" s="700"/>
      <c r="UYV151" s="700"/>
      <c r="UYW151" s="700"/>
      <c r="UYX151" s="700"/>
      <c r="UYY151" s="700"/>
      <c r="UYZ151" s="700"/>
      <c r="UZA151" s="700"/>
      <c r="UZB151" s="700"/>
      <c r="UZC151" s="700"/>
      <c r="UZD151" s="700"/>
      <c r="UZE151" s="700"/>
      <c r="UZF151" s="700"/>
      <c r="UZG151" s="700"/>
      <c r="UZH151" s="700"/>
      <c r="UZI151" s="700"/>
      <c r="UZJ151" s="700"/>
      <c r="UZK151" s="700"/>
      <c r="UZL151" s="700"/>
      <c r="UZM151" s="700"/>
      <c r="UZN151" s="700"/>
      <c r="UZO151" s="700"/>
      <c r="UZP151" s="700"/>
      <c r="UZQ151" s="700"/>
      <c r="UZR151" s="700"/>
      <c r="UZS151" s="700"/>
      <c r="UZT151" s="700"/>
      <c r="UZU151" s="700"/>
      <c r="UZV151" s="700"/>
      <c r="UZW151" s="700"/>
      <c r="UZX151" s="700"/>
      <c r="UZY151" s="700"/>
      <c r="UZZ151" s="700"/>
      <c r="VAA151" s="700"/>
      <c r="VAB151" s="700"/>
      <c r="VAC151" s="700"/>
      <c r="VAD151" s="700"/>
      <c r="VAE151" s="700"/>
      <c r="VAF151" s="700"/>
      <c r="VAG151" s="700"/>
      <c r="VAH151" s="700"/>
      <c r="VAI151" s="700"/>
      <c r="VAJ151" s="700"/>
      <c r="VAK151" s="700"/>
      <c r="VAL151" s="700"/>
      <c r="VAM151" s="700"/>
      <c r="VAN151" s="700"/>
      <c r="VAO151" s="700"/>
      <c r="VAP151" s="700"/>
      <c r="VAQ151" s="700"/>
      <c r="VAR151" s="700"/>
      <c r="VAS151" s="700"/>
      <c r="VAT151" s="700"/>
      <c r="VAU151" s="700"/>
      <c r="VAV151" s="700"/>
      <c r="VAW151" s="700"/>
      <c r="VAX151" s="700"/>
      <c r="VAY151" s="700"/>
      <c r="VAZ151" s="700"/>
      <c r="VBA151" s="700"/>
      <c r="VBB151" s="700"/>
      <c r="VBC151" s="700"/>
      <c r="VBD151" s="700"/>
      <c r="VBE151" s="700"/>
      <c r="VBF151" s="700"/>
      <c r="VBG151" s="700"/>
      <c r="VBH151" s="700"/>
      <c r="VBI151" s="700"/>
      <c r="VBJ151" s="700"/>
      <c r="VBK151" s="700"/>
      <c r="VBL151" s="700"/>
      <c r="VBM151" s="700"/>
      <c r="VBN151" s="700"/>
      <c r="VBO151" s="700"/>
      <c r="VBP151" s="700"/>
      <c r="VBQ151" s="700"/>
      <c r="VBR151" s="700"/>
      <c r="VBS151" s="700"/>
      <c r="VBT151" s="700"/>
      <c r="VBU151" s="700"/>
      <c r="VBV151" s="700"/>
      <c r="VBW151" s="700"/>
      <c r="VBX151" s="700"/>
      <c r="VBY151" s="700"/>
      <c r="VBZ151" s="700"/>
      <c r="VCA151" s="700"/>
      <c r="VCB151" s="700"/>
      <c r="VCC151" s="700"/>
      <c r="VCD151" s="700"/>
      <c r="VCE151" s="700"/>
      <c r="VCF151" s="700"/>
      <c r="VCG151" s="700"/>
      <c r="VCH151" s="700"/>
      <c r="VCI151" s="700"/>
      <c r="VCJ151" s="700"/>
      <c r="VCK151" s="700"/>
      <c r="VCL151" s="700"/>
      <c r="VCM151" s="700"/>
      <c r="VCN151" s="700"/>
      <c r="VCO151" s="700"/>
      <c r="VCP151" s="700"/>
      <c r="VCQ151" s="700"/>
      <c r="VCR151" s="700"/>
      <c r="VCS151" s="700"/>
      <c r="VCT151" s="700"/>
      <c r="VCU151" s="700"/>
      <c r="VCV151" s="700"/>
      <c r="VCW151" s="700"/>
      <c r="VCX151" s="700"/>
      <c r="VCY151" s="700"/>
      <c r="VCZ151" s="700"/>
      <c r="VDA151" s="700"/>
      <c r="VDB151" s="700"/>
      <c r="VDC151" s="700"/>
      <c r="VDD151" s="700"/>
      <c r="VDE151" s="700"/>
      <c r="VDF151" s="700"/>
      <c r="VDG151" s="700"/>
      <c r="VDH151" s="700"/>
      <c r="VDI151" s="700"/>
      <c r="VDJ151" s="700"/>
      <c r="VDK151" s="700"/>
      <c r="VDL151" s="700"/>
      <c r="VDM151" s="700"/>
      <c r="VDN151" s="700"/>
      <c r="VDO151" s="700"/>
      <c r="VDP151" s="700"/>
      <c r="VDQ151" s="700"/>
      <c r="VDR151" s="700"/>
      <c r="VDS151" s="700"/>
      <c r="VDT151" s="700"/>
      <c r="VDU151" s="700"/>
      <c r="VDV151" s="700"/>
      <c r="VDW151" s="700"/>
      <c r="VDX151" s="700"/>
      <c r="VDY151" s="700"/>
      <c r="VDZ151" s="700"/>
      <c r="VEA151" s="700"/>
      <c r="VEB151" s="700"/>
      <c r="VEC151" s="700"/>
      <c r="VED151" s="700"/>
      <c r="VEE151" s="700"/>
      <c r="VEF151" s="700"/>
      <c r="VEG151" s="700"/>
      <c r="VEH151" s="700"/>
      <c r="VEI151" s="700"/>
      <c r="VEJ151" s="700"/>
      <c r="VEK151" s="700"/>
      <c r="VEL151" s="700"/>
      <c r="VEM151" s="700"/>
      <c r="VEN151" s="700"/>
      <c r="VEO151" s="700"/>
      <c r="VEP151" s="700"/>
      <c r="VEQ151" s="700"/>
      <c r="VER151" s="700"/>
      <c r="VES151" s="700"/>
      <c r="VET151" s="700"/>
      <c r="VEU151" s="700"/>
      <c r="VEV151" s="700"/>
      <c r="VEW151" s="700"/>
      <c r="VEX151" s="700"/>
      <c r="VEY151" s="700"/>
      <c r="VEZ151" s="700"/>
      <c r="VFA151" s="700"/>
      <c r="VFB151" s="700"/>
      <c r="VFC151" s="700"/>
      <c r="VFD151" s="700"/>
      <c r="VFE151" s="700"/>
      <c r="VFF151" s="700"/>
      <c r="VFG151" s="700"/>
      <c r="VFH151" s="700"/>
      <c r="VFI151" s="700"/>
      <c r="VFJ151" s="700"/>
      <c r="VFK151" s="700"/>
      <c r="VFL151" s="700"/>
      <c r="VFM151" s="700"/>
      <c r="VFN151" s="700"/>
      <c r="VFO151" s="700"/>
      <c r="VFP151" s="700"/>
      <c r="VFQ151" s="700"/>
      <c r="VFR151" s="700"/>
      <c r="VFS151" s="700"/>
      <c r="VFT151" s="700"/>
      <c r="VFU151" s="700"/>
      <c r="VFV151" s="700"/>
      <c r="VFW151" s="700"/>
      <c r="VFX151" s="700"/>
      <c r="VFY151" s="700"/>
      <c r="VFZ151" s="700"/>
      <c r="VGA151" s="700"/>
      <c r="VGB151" s="700"/>
      <c r="VGC151" s="700"/>
      <c r="VGD151" s="700"/>
      <c r="VGE151" s="700"/>
      <c r="VGF151" s="700"/>
      <c r="VGG151" s="700"/>
      <c r="VGH151" s="700"/>
      <c r="VGI151" s="700"/>
      <c r="VGJ151" s="700"/>
      <c r="VGK151" s="700"/>
      <c r="VGL151" s="700"/>
      <c r="VGM151" s="700"/>
      <c r="VGN151" s="700"/>
      <c r="VGO151" s="700"/>
      <c r="VGP151" s="700"/>
      <c r="VGQ151" s="700"/>
      <c r="VGR151" s="700"/>
      <c r="VGS151" s="700"/>
      <c r="VGT151" s="700"/>
      <c r="VGU151" s="700"/>
      <c r="VGV151" s="700"/>
      <c r="VGW151" s="700"/>
      <c r="VGX151" s="700"/>
      <c r="VGY151" s="700"/>
      <c r="VGZ151" s="700"/>
      <c r="VHA151" s="700"/>
      <c r="VHB151" s="700"/>
      <c r="VHC151" s="700"/>
      <c r="VHD151" s="700"/>
      <c r="VHE151" s="700"/>
      <c r="VHF151" s="700"/>
      <c r="VHG151" s="700"/>
      <c r="VHH151" s="700"/>
      <c r="VHI151" s="700"/>
      <c r="VHJ151" s="700"/>
      <c r="VHK151" s="700"/>
      <c r="VHL151" s="700"/>
      <c r="VHM151" s="700"/>
      <c r="VHN151" s="700"/>
      <c r="VHO151" s="700"/>
      <c r="VHP151" s="700"/>
      <c r="VHQ151" s="700"/>
      <c r="VHR151" s="700"/>
      <c r="VHS151" s="700"/>
      <c r="VHT151" s="700"/>
      <c r="VHU151" s="700"/>
      <c r="VHV151" s="700"/>
      <c r="VHW151" s="700"/>
      <c r="VHX151" s="700"/>
      <c r="VHY151" s="700"/>
      <c r="VHZ151" s="700"/>
      <c r="VIA151" s="700"/>
      <c r="VIB151" s="700"/>
      <c r="VIC151" s="700"/>
      <c r="VID151" s="700"/>
      <c r="VIE151" s="700"/>
      <c r="VIF151" s="700"/>
      <c r="VIG151" s="700"/>
      <c r="VIH151" s="700"/>
      <c r="VII151" s="700"/>
      <c r="VIJ151" s="700"/>
      <c r="VIK151" s="700"/>
      <c r="VIL151" s="700"/>
      <c r="VIM151" s="700"/>
      <c r="VIN151" s="700"/>
      <c r="VIO151" s="700"/>
      <c r="VIP151" s="700"/>
      <c r="VIQ151" s="700"/>
      <c r="VIR151" s="700"/>
      <c r="VIS151" s="700"/>
      <c r="VIT151" s="700"/>
      <c r="VIU151" s="700"/>
      <c r="VIV151" s="700"/>
      <c r="VIW151" s="700"/>
      <c r="VIX151" s="700"/>
      <c r="VIY151" s="700"/>
      <c r="VIZ151" s="700"/>
      <c r="VJA151" s="700"/>
      <c r="VJB151" s="700"/>
      <c r="VJC151" s="700"/>
      <c r="VJD151" s="700"/>
      <c r="VJE151" s="700"/>
      <c r="VJF151" s="700"/>
      <c r="VJG151" s="700"/>
      <c r="VJH151" s="700"/>
      <c r="VJI151" s="700"/>
      <c r="VJJ151" s="700"/>
      <c r="VJK151" s="700"/>
      <c r="VJL151" s="700"/>
      <c r="VJM151" s="700"/>
      <c r="VJN151" s="700"/>
      <c r="VJO151" s="700"/>
      <c r="VJP151" s="700"/>
      <c r="VJQ151" s="700"/>
      <c r="VJR151" s="700"/>
      <c r="VJS151" s="700"/>
      <c r="VJT151" s="700"/>
      <c r="VJU151" s="700"/>
      <c r="VJV151" s="700"/>
      <c r="VJW151" s="700"/>
      <c r="VJX151" s="700"/>
      <c r="VJY151" s="700"/>
      <c r="VJZ151" s="700"/>
      <c r="VKA151" s="700"/>
      <c r="VKB151" s="700"/>
      <c r="VKC151" s="700"/>
      <c r="VKD151" s="700"/>
      <c r="VKE151" s="700"/>
      <c r="VKF151" s="700"/>
      <c r="VKG151" s="700"/>
      <c r="VKH151" s="700"/>
      <c r="VKI151" s="700"/>
      <c r="VKJ151" s="700"/>
      <c r="VKK151" s="700"/>
      <c r="VKL151" s="700"/>
      <c r="VKM151" s="700"/>
      <c r="VKN151" s="700"/>
      <c r="VKO151" s="700"/>
      <c r="VKP151" s="700"/>
      <c r="VKQ151" s="700"/>
      <c r="VKR151" s="700"/>
      <c r="VKS151" s="700"/>
      <c r="VKT151" s="700"/>
      <c r="VKU151" s="700"/>
      <c r="VKV151" s="700"/>
      <c r="VKW151" s="700"/>
      <c r="VKX151" s="700"/>
      <c r="VKY151" s="700"/>
      <c r="VKZ151" s="700"/>
      <c r="VLA151" s="700"/>
      <c r="VLB151" s="700"/>
      <c r="VLC151" s="700"/>
      <c r="VLD151" s="700"/>
      <c r="VLE151" s="700"/>
      <c r="VLF151" s="700"/>
      <c r="VLG151" s="700"/>
      <c r="VLH151" s="700"/>
      <c r="VLI151" s="700"/>
      <c r="VLJ151" s="700"/>
      <c r="VLK151" s="700"/>
      <c r="VLL151" s="700"/>
      <c r="VLM151" s="700"/>
      <c r="VLN151" s="700"/>
      <c r="VLO151" s="700"/>
      <c r="VLP151" s="700"/>
      <c r="VLQ151" s="700"/>
      <c r="VLR151" s="700"/>
      <c r="VLS151" s="700"/>
      <c r="VLT151" s="700"/>
      <c r="VLU151" s="700"/>
      <c r="VLV151" s="700"/>
      <c r="VLW151" s="700"/>
      <c r="VLX151" s="700"/>
      <c r="VLY151" s="700"/>
      <c r="VLZ151" s="700"/>
      <c r="VMA151" s="700"/>
      <c r="VMB151" s="700"/>
      <c r="VMC151" s="700"/>
      <c r="VMD151" s="700"/>
      <c r="VME151" s="700"/>
      <c r="VMF151" s="700"/>
      <c r="VMG151" s="700"/>
      <c r="VMH151" s="700"/>
      <c r="VMI151" s="700"/>
      <c r="VMJ151" s="700"/>
      <c r="VMK151" s="700"/>
      <c r="VML151" s="700"/>
      <c r="VMM151" s="700"/>
      <c r="VMN151" s="700"/>
      <c r="VMO151" s="700"/>
      <c r="VMP151" s="700"/>
      <c r="VMQ151" s="700"/>
      <c r="VMR151" s="700"/>
      <c r="VMS151" s="700"/>
      <c r="VMT151" s="700"/>
      <c r="VMU151" s="700"/>
      <c r="VMV151" s="700"/>
      <c r="VMW151" s="700"/>
      <c r="VMX151" s="700"/>
      <c r="VMY151" s="700"/>
      <c r="VMZ151" s="700"/>
      <c r="VNA151" s="700"/>
      <c r="VNB151" s="700"/>
      <c r="VNC151" s="700"/>
      <c r="VND151" s="700"/>
      <c r="VNE151" s="700"/>
      <c r="VNF151" s="700"/>
      <c r="VNG151" s="700"/>
      <c r="VNH151" s="700"/>
      <c r="VNI151" s="700"/>
      <c r="VNJ151" s="700"/>
      <c r="VNK151" s="700"/>
      <c r="VNL151" s="700"/>
      <c r="VNM151" s="700"/>
      <c r="VNN151" s="700"/>
      <c r="VNO151" s="700"/>
      <c r="VNP151" s="700"/>
      <c r="VNQ151" s="700"/>
      <c r="VNR151" s="700"/>
      <c r="VNS151" s="700"/>
      <c r="VNT151" s="700"/>
      <c r="VNU151" s="700"/>
      <c r="VNV151" s="700"/>
      <c r="VNW151" s="700"/>
      <c r="VNX151" s="700"/>
      <c r="VNY151" s="700"/>
      <c r="VNZ151" s="700"/>
      <c r="VOA151" s="700"/>
      <c r="VOB151" s="700"/>
      <c r="VOC151" s="700"/>
      <c r="VOD151" s="700"/>
      <c r="VOE151" s="700"/>
      <c r="VOF151" s="700"/>
      <c r="VOG151" s="700"/>
      <c r="VOH151" s="700"/>
      <c r="VOI151" s="700"/>
      <c r="VOJ151" s="700"/>
      <c r="VOK151" s="700"/>
      <c r="VOL151" s="700"/>
      <c r="VOM151" s="700"/>
      <c r="VON151" s="700"/>
      <c r="VOO151" s="700"/>
      <c r="VOP151" s="700"/>
      <c r="VOQ151" s="700"/>
      <c r="VOR151" s="700"/>
      <c r="VOS151" s="700"/>
      <c r="VOT151" s="700"/>
      <c r="VOU151" s="700"/>
      <c r="VOV151" s="700"/>
      <c r="VOW151" s="700"/>
      <c r="VOX151" s="700"/>
      <c r="VOY151" s="700"/>
      <c r="VOZ151" s="700"/>
      <c r="VPA151" s="700"/>
      <c r="VPB151" s="700"/>
      <c r="VPC151" s="700"/>
      <c r="VPD151" s="700"/>
      <c r="VPE151" s="700"/>
      <c r="VPF151" s="700"/>
      <c r="VPG151" s="700"/>
      <c r="VPH151" s="700"/>
      <c r="VPI151" s="700"/>
      <c r="VPJ151" s="700"/>
      <c r="VPK151" s="700"/>
      <c r="VPL151" s="700"/>
      <c r="VPM151" s="700"/>
      <c r="VPN151" s="700"/>
      <c r="VPO151" s="700"/>
      <c r="VPP151" s="700"/>
      <c r="VPQ151" s="700"/>
      <c r="VPR151" s="700"/>
      <c r="VPS151" s="700"/>
      <c r="VPT151" s="700"/>
      <c r="VPU151" s="700"/>
      <c r="VPV151" s="700"/>
      <c r="VPW151" s="700"/>
      <c r="VPX151" s="700"/>
      <c r="VPY151" s="700"/>
      <c r="VPZ151" s="700"/>
      <c r="VQA151" s="700"/>
      <c r="VQB151" s="700"/>
      <c r="VQC151" s="700"/>
      <c r="VQD151" s="700"/>
      <c r="VQE151" s="700"/>
      <c r="VQF151" s="700"/>
      <c r="VQG151" s="700"/>
      <c r="VQH151" s="700"/>
      <c r="VQI151" s="700"/>
      <c r="VQJ151" s="700"/>
      <c r="VQK151" s="700"/>
      <c r="VQL151" s="700"/>
      <c r="VQM151" s="700"/>
      <c r="VQN151" s="700"/>
      <c r="VQO151" s="700"/>
      <c r="VQP151" s="700"/>
      <c r="VQQ151" s="700"/>
      <c r="VQR151" s="700"/>
      <c r="VQS151" s="700"/>
      <c r="VQT151" s="700"/>
      <c r="VQU151" s="700"/>
      <c r="VQV151" s="700"/>
      <c r="VQW151" s="700"/>
      <c r="VQX151" s="700"/>
      <c r="VQY151" s="700"/>
      <c r="VQZ151" s="700"/>
      <c r="VRA151" s="700"/>
      <c r="VRB151" s="700"/>
      <c r="VRC151" s="700"/>
      <c r="VRD151" s="700"/>
      <c r="VRE151" s="700"/>
      <c r="VRF151" s="700"/>
      <c r="VRG151" s="700"/>
      <c r="VRH151" s="700"/>
      <c r="VRI151" s="700"/>
      <c r="VRJ151" s="700"/>
      <c r="VRK151" s="700"/>
      <c r="VRL151" s="700"/>
      <c r="VRM151" s="700"/>
      <c r="VRN151" s="700"/>
      <c r="VRO151" s="700"/>
      <c r="VRP151" s="700"/>
      <c r="VRQ151" s="700"/>
      <c r="VRR151" s="700"/>
      <c r="VRS151" s="700"/>
      <c r="VRT151" s="700"/>
      <c r="VRU151" s="700"/>
      <c r="VRV151" s="700"/>
      <c r="VRW151" s="700"/>
      <c r="VRX151" s="700"/>
      <c r="VRY151" s="700"/>
      <c r="VRZ151" s="700"/>
      <c r="VSA151" s="700"/>
      <c r="VSB151" s="700"/>
      <c r="VSC151" s="700"/>
      <c r="VSD151" s="700"/>
      <c r="VSE151" s="700"/>
      <c r="VSF151" s="700"/>
      <c r="VSG151" s="700"/>
      <c r="VSH151" s="700"/>
      <c r="VSI151" s="700"/>
      <c r="VSJ151" s="700"/>
      <c r="VSK151" s="700"/>
      <c r="VSL151" s="700"/>
      <c r="VSM151" s="700"/>
      <c r="VSN151" s="700"/>
      <c r="VSO151" s="700"/>
      <c r="VSP151" s="700"/>
      <c r="VSQ151" s="700"/>
      <c r="VSR151" s="700"/>
      <c r="VSS151" s="700"/>
      <c r="VST151" s="700"/>
      <c r="VSU151" s="700"/>
      <c r="VSV151" s="700"/>
      <c r="VSW151" s="700"/>
      <c r="VSX151" s="700"/>
      <c r="VSY151" s="700"/>
      <c r="VSZ151" s="700"/>
      <c r="VTA151" s="700"/>
      <c r="VTB151" s="700"/>
      <c r="VTC151" s="700"/>
      <c r="VTD151" s="700"/>
      <c r="VTE151" s="700"/>
      <c r="VTF151" s="700"/>
      <c r="VTG151" s="700"/>
      <c r="VTH151" s="700"/>
      <c r="VTI151" s="700"/>
      <c r="VTJ151" s="700"/>
      <c r="VTK151" s="700"/>
      <c r="VTL151" s="700"/>
      <c r="VTM151" s="700"/>
      <c r="VTN151" s="700"/>
      <c r="VTO151" s="700"/>
      <c r="VTP151" s="700"/>
      <c r="VTQ151" s="700"/>
      <c r="VTR151" s="700"/>
      <c r="VTS151" s="700"/>
      <c r="VTT151" s="700"/>
      <c r="VTU151" s="700"/>
      <c r="VTV151" s="700"/>
      <c r="VTW151" s="700"/>
      <c r="VTX151" s="700"/>
      <c r="VTY151" s="700"/>
      <c r="VTZ151" s="700"/>
      <c r="VUA151" s="700"/>
      <c r="VUB151" s="700"/>
      <c r="VUC151" s="700"/>
      <c r="VUD151" s="700"/>
      <c r="VUE151" s="700"/>
      <c r="VUF151" s="700"/>
      <c r="VUG151" s="700"/>
      <c r="VUH151" s="700"/>
      <c r="VUI151" s="700"/>
      <c r="VUJ151" s="700"/>
      <c r="VUK151" s="700"/>
      <c r="VUL151" s="700"/>
      <c r="VUM151" s="700"/>
      <c r="VUN151" s="700"/>
      <c r="VUO151" s="700"/>
      <c r="VUP151" s="700"/>
      <c r="VUQ151" s="700"/>
      <c r="VUR151" s="700"/>
      <c r="VUS151" s="700"/>
      <c r="VUT151" s="700"/>
      <c r="VUU151" s="700"/>
      <c r="VUV151" s="700"/>
      <c r="VUW151" s="700"/>
      <c r="VUX151" s="700"/>
      <c r="VUY151" s="700"/>
      <c r="VUZ151" s="700"/>
      <c r="VVA151" s="700"/>
      <c r="VVB151" s="700"/>
      <c r="VVC151" s="700"/>
      <c r="VVD151" s="700"/>
      <c r="VVE151" s="700"/>
      <c r="VVF151" s="700"/>
      <c r="VVG151" s="700"/>
      <c r="VVH151" s="700"/>
      <c r="VVI151" s="700"/>
      <c r="VVJ151" s="700"/>
      <c r="VVK151" s="700"/>
      <c r="VVL151" s="700"/>
      <c r="VVM151" s="700"/>
      <c r="VVN151" s="700"/>
      <c r="VVO151" s="700"/>
      <c r="VVP151" s="700"/>
      <c r="VVQ151" s="700"/>
      <c r="VVR151" s="700"/>
      <c r="VVS151" s="700"/>
      <c r="VVT151" s="700"/>
      <c r="VVU151" s="700"/>
      <c r="VVV151" s="700"/>
      <c r="VVW151" s="700"/>
      <c r="VVX151" s="700"/>
      <c r="VVY151" s="700"/>
      <c r="VVZ151" s="700"/>
      <c r="VWA151" s="700"/>
      <c r="VWB151" s="700"/>
      <c r="VWC151" s="700"/>
      <c r="VWD151" s="700"/>
      <c r="VWE151" s="700"/>
      <c r="VWF151" s="700"/>
      <c r="VWG151" s="700"/>
      <c r="VWH151" s="700"/>
      <c r="VWI151" s="700"/>
      <c r="VWJ151" s="700"/>
      <c r="VWK151" s="700"/>
      <c r="VWL151" s="700"/>
      <c r="VWM151" s="700"/>
      <c r="VWN151" s="700"/>
      <c r="VWO151" s="700"/>
      <c r="VWP151" s="700"/>
      <c r="VWQ151" s="700"/>
      <c r="VWR151" s="700"/>
      <c r="VWS151" s="700"/>
      <c r="VWT151" s="700"/>
      <c r="VWU151" s="700"/>
      <c r="VWV151" s="700"/>
      <c r="VWW151" s="700"/>
      <c r="VWX151" s="700"/>
      <c r="VWY151" s="700"/>
      <c r="VWZ151" s="700"/>
      <c r="VXA151" s="700"/>
      <c r="VXB151" s="700"/>
      <c r="VXC151" s="700"/>
      <c r="VXD151" s="700"/>
      <c r="VXE151" s="700"/>
      <c r="VXF151" s="700"/>
      <c r="VXG151" s="700"/>
      <c r="VXH151" s="700"/>
      <c r="VXI151" s="700"/>
      <c r="VXJ151" s="700"/>
      <c r="VXK151" s="700"/>
      <c r="VXL151" s="700"/>
      <c r="VXM151" s="700"/>
      <c r="VXN151" s="700"/>
      <c r="VXO151" s="700"/>
      <c r="VXP151" s="700"/>
      <c r="VXQ151" s="700"/>
      <c r="VXR151" s="700"/>
      <c r="VXS151" s="700"/>
      <c r="VXT151" s="700"/>
      <c r="VXU151" s="700"/>
      <c r="VXV151" s="700"/>
      <c r="VXW151" s="700"/>
      <c r="VXX151" s="700"/>
      <c r="VXY151" s="700"/>
      <c r="VXZ151" s="700"/>
      <c r="VYA151" s="700"/>
      <c r="VYB151" s="700"/>
      <c r="VYC151" s="700"/>
      <c r="VYD151" s="700"/>
      <c r="VYE151" s="700"/>
      <c r="VYF151" s="700"/>
      <c r="VYG151" s="700"/>
      <c r="VYH151" s="700"/>
      <c r="VYI151" s="700"/>
      <c r="VYJ151" s="700"/>
      <c r="VYK151" s="700"/>
      <c r="VYL151" s="700"/>
      <c r="VYM151" s="700"/>
      <c r="VYN151" s="700"/>
      <c r="VYO151" s="700"/>
      <c r="VYP151" s="700"/>
      <c r="VYQ151" s="700"/>
      <c r="VYR151" s="700"/>
      <c r="VYS151" s="700"/>
      <c r="VYT151" s="700"/>
      <c r="VYU151" s="700"/>
      <c r="VYV151" s="700"/>
      <c r="VYW151" s="700"/>
      <c r="VYX151" s="700"/>
      <c r="VYY151" s="700"/>
      <c r="VYZ151" s="700"/>
      <c r="VZA151" s="700"/>
      <c r="VZB151" s="700"/>
      <c r="VZC151" s="700"/>
      <c r="VZD151" s="700"/>
      <c r="VZE151" s="700"/>
      <c r="VZF151" s="700"/>
      <c r="VZG151" s="700"/>
      <c r="VZH151" s="700"/>
      <c r="VZI151" s="700"/>
      <c r="VZJ151" s="700"/>
      <c r="VZK151" s="700"/>
      <c r="VZL151" s="700"/>
      <c r="VZM151" s="700"/>
      <c r="VZN151" s="700"/>
      <c r="VZO151" s="700"/>
      <c r="VZP151" s="700"/>
      <c r="VZQ151" s="700"/>
      <c r="VZR151" s="700"/>
      <c r="VZS151" s="700"/>
      <c r="VZT151" s="700"/>
      <c r="VZU151" s="700"/>
      <c r="VZV151" s="700"/>
      <c r="VZW151" s="700"/>
      <c r="VZX151" s="700"/>
      <c r="VZY151" s="700"/>
      <c r="VZZ151" s="700"/>
      <c r="WAA151" s="700"/>
      <c r="WAB151" s="700"/>
      <c r="WAC151" s="700"/>
      <c r="WAD151" s="700"/>
      <c r="WAE151" s="700"/>
      <c r="WAF151" s="700"/>
      <c r="WAG151" s="700"/>
      <c r="WAH151" s="700"/>
      <c r="WAI151" s="700"/>
      <c r="WAJ151" s="700"/>
      <c r="WAK151" s="700"/>
      <c r="WAL151" s="700"/>
      <c r="WAM151" s="700"/>
      <c r="WAN151" s="700"/>
      <c r="WAO151" s="700"/>
      <c r="WAP151" s="700"/>
      <c r="WAQ151" s="700"/>
      <c r="WAR151" s="700"/>
      <c r="WAS151" s="700"/>
      <c r="WAT151" s="700"/>
      <c r="WAU151" s="700"/>
      <c r="WAV151" s="700"/>
      <c r="WAW151" s="700"/>
      <c r="WAX151" s="700"/>
      <c r="WAY151" s="700"/>
      <c r="WAZ151" s="700"/>
      <c r="WBA151" s="700"/>
      <c r="WBB151" s="700"/>
      <c r="WBC151" s="700"/>
      <c r="WBD151" s="700"/>
      <c r="WBE151" s="700"/>
      <c r="WBF151" s="700"/>
      <c r="WBG151" s="700"/>
      <c r="WBH151" s="700"/>
      <c r="WBI151" s="700"/>
      <c r="WBJ151" s="700"/>
      <c r="WBK151" s="700"/>
      <c r="WBL151" s="700"/>
      <c r="WBM151" s="700"/>
      <c r="WBN151" s="700"/>
      <c r="WBO151" s="700"/>
      <c r="WBP151" s="700"/>
      <c r="WBQ151" s="700"/>
      <c r="WBR151" s="700"/>
      <c r="WBS151" s="700"/>
      <c r="WBT151" s="700"/>
      <c r="WBU151" s="700"/>
      <c r="WBV151" s="700"/>
      <c r="WBW151" s="700"/>
      <c r="WBX151" s="700"/>
      <c r="WBY151" s="700"/>
      <c r="WBZ151" s="700"/>
      <c r="WCA151" s="700"/>
      <c r="WCB151" s="700"/>
      <c r="WCC151" s="700"/>
      <c r="WCD151" s="700"/>
      <c r="WCE151" s="700"/>
      <c r="WCF151" s="700"/>
      <c r="WCG151" s="700"/>
      <c r="WCH151" s="700"/>
      <c r="WCI151" s="700"/>
      <c r="WCJ151" s="700"/>
      <c r="WCK151" s="700"/>
      <c r="WCL151" s="700"/>
      <c r="WCM151" s="700"/>
      <c r="WCN151" s="700"/>
      <c r="WCO151" s="700"/>
      <c r="WCP151" s="700"/>
      <c r="WCQ151" s="700"/>
      <c r="WCR151" s="700"/>
      <c r="WCS151" s="700"/>
      <c r="WCT151" s="700"/>
      <c r="WCU151" s="700"/>
      <c r="WCV151" s="700"/>
      <c r="WCW151" s="700"/>
      <c r="WCX151" s="700"/>
      <c r="WCY151" s="700"/>
      <c r="WCZ151" s="700"/>
      <c r="WDA151" s="700"/>
      <c r="WDB151" s="700"/>
      <c r="WDC151" s="700"/>
      <c r="WDD151" s="700"/>
      <c r="WDE151" s="700"/>
      <c r="WDF151" s="700"/>
      <c r="WDG151" s="700"/>
      <c r="WDH151" s="700"/>
      <c r="WDI151" s="700"/>
      <c r="WDJ151" s="700"/>
      <c r="WDK151" s="700"/>
      <c r="WDL151" s="700"/>
      <c r="WDM151" s="700"/>
      <c r="WDN151" s="700"/>
      <c r="WDO151" s="700"/>
      <c r="WDP151" s="700"/>
      <c r="WDQ151" s="700"/>
      <c r="WDR151" s="700"/>
      <c r="WDS151" s="700"/>
      <c r="WDT151" s="700"/>
      <c r="WDU151" s="700"/>
      <c r="WDV151" s="700"/>
      <c r="WDW151" s="700"/>
      <c r="WDX151" s="700"/>
      <c r="WDY151" s="700"/>
      <c r="WDZ151" s="700"/>
      <c r="WEA151" s="700"/>
      <c r="WEB151" s="700"/>
      <c r="WEC151" s="700"/>
      <c r="WED151" s="700"/>
      <c r="WEE151" s="700"/>
      <c r="WEF151" s="700"/>
      <c r="WEG151" s="700"/>
      <c r="WEH151" s="700"/>
      <c r="WEI151" s="700"/>
      <c r="WEJ151" s="700"/>
      <c r="WEK151" s="700"/>
      <c r="WEL151" s="700"/>
      <c r="WEM151" s="700"/>
      <c r="WEN151" s="700"/>
      <c r="WEO151" s="700"/>
      <c r="WEP151" s="700"/>
      <c r="WEQ151" s="700"/>
      <c r="WER151" s="700"/>
      <c r="WES151" s="700"/>
      <c r="WET151" s="700"/>
      <c r="WEU151" s="700"/>
      <c r="WEV151" s="700"/>
      <c r="WEW151" s="700"/>
      <c r="WEX151" s="700"/>
      <c r="WEY151" s="700"/>
      <c r="WEZ151" s="700"/>
      <c r="WFA151" s="700"/>
      <c r="WFB151" s="700"/>
      <c r="WFC151" s="700"/>
      <c r="WFD151" s="700"/>
      <c r="WFE151" s="700"/>
      <c r="WFF151" s="700"/>
      <c r="WFG151" s="700"/>
      <c r="WFH151" s="700"/>
      <c r="WFI151" s="700"/>
      <c r="WFJ151" s="700"/>
      <c r="WFK151" s="700"/>
      <c r="WFL151" s="700"/>
      <c r="WFM151" s="700"/>
      <c r="WFN151" s="700"/>
      <c r="WFO151" s="700"/>
      <c r="WFP151" s="700"/>
      <c r="WFQ151" s="700"/>
      <c r="WFR151" s="700"/>
      <c r="WFS151" s="700"/>
      <c r="WFT151" s="700"/>
      <c r="WFU151" s="700"/>
      <c r="WFV151" s="700"/>
      <c r="WFW151" s="700"/>
      <c r="WFX151" s="700"/>
      <c r="WFY151" s="700"/>
      <c r="WFZ151" s="700"/>
      <c r="WGA151" s="700"/>
      <c r="WGB151" s="700"/>
      <c r="WGC151" s="700"/>
      <c r="WGD151" s="700"/>
      <c r="WGE151" s="700"/>
      <c r="WGF151" s="700"/>
      <c r="WGG151" s="700"/>
      <c r="WGH151" s="700"/>
      <c r="WGI151" s="700"/>
      <c r="WGJ151" s="700"/>
      <c r="WGK151" s="700"/>
      <c r="WGL151" s="700"/>
      <c r="WGM151" s="700"/>
      <c r="WGN151" s="700"/>
      <c r="WGO151" s="700"/>
      <c r="WGP151" s="700"/>
      <c r="WGQ151" s="700"/>
      <c r="WGR151" s="700"/>
      <c r="WGS151" s="700"/>
      <c r="WGT151" s="700"/>
      <c r="WGU151" s="700"/>
      <c r="WGV151" s="700"/>
      <c r="WGW151" s="700"/>
      <c r="WGX151" s="700"/>
      <c r="WGY151" s="700"/>
      <c r="WGZ151" s="700"/>
      <c r="WHA151" s="700"/>
      <c r="WHB151" s="700"/>
      <c r="WHC151" s="700"/>
      <c r="WHD151" s="700"/>
      <c r="WHE151" s="700"/>
      <c r="WHF151" s="700"/>
      <c r="WHG151" s="700"/>
      <c r="WHH151" s="700"/>
      <c r="WHI151" s="700"/>
      <c r="WHJ151" s="700"/>
      <c r="WHK151" s="700"/>
      <c r="WHL151" s="700"/>
      <c r="WHM151" s="700"/>
      <c r="WHN151" s="700"/>
      <c r="WHO151" s="700"/>
      <c r="WHP151" s="700"/>
      <c r="WHQ151" s="700"/>
      <c r="WHR151" s="700"/>
      <c r="WHS151" s="700"/>
      <c r="WHT151" s="700"/>
      <c r="WHU151" s="700"/>
      <c r="WHV151" s="700"/>
      <c r="WHW151" s="700"/>
      <c r="WHX151" s="700"/>
      <c r="WHY151" s="700"/>
      <c r="WHZ151" s="700"/>
      <c r="WIA151" s="700"/>
      <c r="WIB151" s="700"/>
      <c r="WIC151" s="700"/>
      <c r="WID151" s="700"/>
      <c r="WIE151" s="700"/>
      <c r="WIF151" s="700"/>
      <c r="WIG151" s="700"/>
      <c r="WIH151" s="700"/>
      <c r="WII151" s="700"/>
      <c r="WIJ151" s="700"/>
      <c r="WIK151" s="700"/>
      <c r="WIL151" s="700"/>
      <c r="WIM151" s="700"/>
      <c r="WIN151" s="700"/>
      <c r="WIO151" s="700"/>
      <c r="WIP151" s="700"/>
      <c r="WIQ151" s="700"/>
      <c r="WIR151" s="700"/>
      <c r="WIS151" s="700"/>
      <c r="WIT151" s="700"/>
      <c r="WIU151" s="700"/>
      <c r="WIV151" s="700"/>
      <c r="WIW151" s="700"/>
      <c r="WIX151" s="700"/>
      <c r="WIY151" s="700"/>
      <c r="WIZ151" s="700"/>
      <c r="WJA151" s="700"/>
      <c r="WJB151" s="700"/>
      <c r="WJC151" s="700"/>
      <c r="WJD151" s="700"/>
      <c r="WJE151" s="700"/>
      <c r="WJF151" s="700"/>
      <c r="WJG151" s="700"/>
      <c r="WJH151" s="700"/>
      <c r="WJI151" s="700"/>
      <c r="WJJ151" s="700"/>
      <c r="WJK151" s="700"/>
      <c r="WJL151" s="700"/>
      <c r="WJM151" s="700"/>
      <c r="WJN151" s="700"/>
      <c r="WJO151" s="700"/>
      <c r="WJP151" s="700"/>
      <c r="WJQ151" s="700"/>
      <c r="WJR151" s="700"/>
      <c r="WJS151" s="700"/>
      <c r="WJT151" s="700"/>
      <c r="WJU151" s="700"/>
      <c r="WJV151" s="700"/>
      <c r="WJW151" s="700"/>
      <c r="WJX151" s="700"/>
      <c r="WJY151" s="700"/>
      <c r="WJZ151" s="700"/>
      <c r="WKA151" s="700"/>
      <c r="WKB151" s="700"/>
      <c r="WKC151" s="700"/>
      <c r="WKD151" s="700"/>
      <c r="WKE151" s="700"/>
      <c r="WKF151" s="700"/>
      <c r="WKG151" s="700"/>
      <c r="WKH151" s="700"/>
      <c r="WKI151" s="700"/>
      <c r="WKJ151" s="700"/>
      <c r="WKK151" s="700"/>
      <c r="WKL151" s="700"/>
      <c r="WKM151" s="700"/>
      <c r="WKN151" s="700"/>
      <c r="WKO151" s="700"/>
      <c r="WKP151" s="700"/>
      <c r="WKQ151" s="700"/>
      <c r="WKR151" s="700"/>
      <c r="WKS151" s="700"/>
      <c r="WKT151" s="700"/>
      <c r="WKU151" s="700"/>
      <c r="WKV151" s="700"/>
      <c r="WKW151" s="700"/>
      <c r="WKX151" s="700"/>
      <c r="WKY151" s="700"/>
      <c r="WKZ151" s="700"/>
      <c r="WLA151" s="700"/>
      <c r="WLB151" s="700"/>
      <c r="WLC151" s="700"/>
      <c r="WLD151" s="700"/>
      <c r="WLE151" s="700"/>
      <c r="WLF151" s="700"/>
      <c r="WLG151" s="700"/>
      <c r="WLH151" s="700"/>
      <c r="WLI151" s="700"/>
      <c r="WLJ151" s="700"/>
      <c r="WLK151" s="700"/>
      <c r="WLL151" s="700"/>
      <c r="WLM151" s="700"/>
      <c r="WLN151" s="700"/>
      <c r="WLO151" s="700"/>
      <c r="WLP151" s="700"/>
      <c r="WLQ151" s="700"/>
      <c r="WLR151" s="700"/>
      <c r="WLS151" s="700"/>
      <c r="WLT151" s="700"/>
      <c r="WLU151" s="700"/>
      <c r="WLV151" s="700"/>
      <c r="WLW151" s="700"/>
      <c r="WLX151" s="700"/>
      <c r="WLY151" s="700"/>
      <c r="WLZ151" s="700"/>
      <c r="WMA151" s="700"/>
      <c r="WMB151" s="700"/>
      <c r="WMC151" s="700"/>
      <c r="WMD151" s="700"/>
      <c r="WME151" s="700"/>
      <c r="WMF151" s="700"/>
      <c r="WMG151" s="700"/>
      <c r="WMH151" s="700"/>
      <c r="WMI151" s="700"/>
      <c r="WMJ151" s="700"/>
      <c r="WMK151" s="700"/>
      <c r="WML151" s="700"/>
      <c r="WMM151" s="700"/>
      <c r="WMN151" s="700"/>
      <c r="WMO151" s="700"/>
      <c r="WMP151" s="700"/>
      <c r="WMQ151" s="700"/>
      <c r="WMR151" s="700"/>
      <c r="WMS151" s="700"/>
      <c r="WMT151" s="700"/>
      <c r="WMU151" s="700"/>
      <c r="WMV151" s="700"/>
      <c r="WMW151" s="700"/>
      <c r="WMX151" s="700"/>
      <c r="WMY151" s="700"/>
      <c r="WMZ151" s="700"/>
      <c r="WNA151" s="700"/>
      <c r="WNB151" s="700"/>
      <c r="WNC151" s="700"/>
      <c r="WND151" s="700"/>
      <c r="WNE151" s="700"/>
      <c r="WNF151" s="700"/>
      <c r="WNG151" s="700"/>
      <c r="WNH151" s="700"/>
      <c r="WNI151" s="700"/>
      <c r="WNJ151" s="700"/>
      <c r="WNK151" s="700"/>
      <c r="WNL151" s="700"/>
      <c r="WNM151" s="700"/>
      <c r="WNN151" s="700"/>
      <c r="WNO151" s="700"/>
      <c r="WNP151" s="700"/>
      <c r="WNQ151" s="700"/>
      <c r="WNR151" s="700"/>
      <c r="WNS151" s="700"/>
      <c r="WNT151" s="700"/>
      <c r="WNU151" s="700"/>
      <c r="WNV151" s="700"/>
      <c r="WNW151" s="700"/>
      <c r="WNX151" s="700"/>
      <c r="WNY151" s="700"/>
      <c r="WNZ151" s="700"/>
      <c r="WOA151" s="700"/>
      <c r="WOB151" s="700"/>
      <c r="WOC151" s="700"/>
      <c r="WOD151" s="700"/>
      <c r="WOE151" s="700"/>
      <c r="WOF151" s="700"/>
      <c r="WOG151" s="700"/>
      <c r="WOH151" s="700"/>
      <c r="WOI151" s="700"/>
      <c r="WOJ151" s="700"/>
      <c r="WOK151" s="700"/>
      <c r="WOL151" s="700"/>
      <c r="WOM151" s="700"/>
      <c r="WON151" s="700"/>
      <c r="WOO151" s="700"/>
      <c r="WOP151" s="700"/>
      <c r="WOQ151" s="700"/>
      <c r="WOR151" s="700"/>
      <c r="WOS151" s="700"/>
      <c r="WOT151" s="700"/>
      <c r="WOU151" s="700"/>
      <c r="WOV151" s="700"/>
      <c r="WOW151" s="700"/>
      <c r="WOX151" s="700"/>
      <c r="WOY151" s="700"/>
      <c r="WOZ151" s="700"/>
      <c r="WPA151" s="700"/>
      <c r="WPB151" s="700"/>
      <c r="WPC151" s="700"/>
      <c r="WPD151" s="700"/>
      <c r="WPE151" s="700"/>
      <c r="WPF151" s="700"/>
      <c r="WPG151" s="700"/>
      <c r="WPH151" s="700"/>
      <c r="WPI151" s="700"/>
      <c r="WPJ151" s="700"/>
      <c r="WPK151" s="700"/>
      <c r="WPL151" s="700"/>
      <c r="WPM151" s="700"/>
      <c r="WPN151" s="700"/>
      <c r="WPO151" s="700"/>
      <c r="WPP151" s="700"/>
      <c r="WPQ151" s="700"/>
      <c r="WPR151" s="700"/>
      <c r="WPS151" s="700"/>
      <c r="WPT151" s="700"/>
      <c r="WPU151" s="700"/>
      <c r="WPV151" s="700"/>
      <c r="WPW151" s="700"/>
      <c r="WPX151" s="700"/>
      <c r="WPY151" s="700"/>
      <c r="WPZ151" s="700"/>
      <c r="WQA151" s="700"/>
      <c r="WQB151" s="700"/>
      <c r="WQC151" s="700"/>
      <c r="WQD151" s="700"/>
      <c r="WQE151" s="700"/>
      <c r="WQF151" s="700"/>
      <c r="WQG151" s="700"/>
      <c r="WQH151" s="700"/>
      <c r="WQI151" s="700"/>
      <c r="WQJ151" s="700"/>
      <c r="WQK151" s="700"/>
      <c r="WQL151" s="700"/>
      <c r="WQM151" s="700"/>
      <c r="WQN151" s="700"/>
      <c r="WQO151" s="700"/>
      <c r="WQP151" s="700"/>
      <c r="WQQ151" s="700"/>
      <c r="WQR151" s="700"/>
      <c r="WQS151" s="700"/>
      <c r="WQT151" s="700"/>
      <c r="WQU151" s="700"/>
      <c r="WQV151" s="700"/>
      <c r="WQW151" s="700"/>
      <c r="WQX151" s="700"/>
      <c r="WQY151" s="700"/>
      <c r="WQZ151" s="700"/>
      <c r="WRA151" s="700"/>
      <c r="WRB151" s="700"/>
      <c r="WRC151" s="700"/>
      <c r="WRD151" s="700"/>
      <c r="WRE151" s="700"/>
      <c r="WRF151" s="700"/>
      <c r="WRG151" s="700"/>
      <c r="WRH151" s="700"/>
      <c r="WRI151" s="700"/>
      <c r="WRJ151" s="700"/>
      <c r="WRK151" s="700"/>
      <c r="WRL151" s="700"/>
      <c r="WRM151" s="700"/>
      <c r="WRN151" s="700"/>
      <c r="WRO151" s="700"/>
      <c r="WRP151" s="700"/>
      <c r="WRQ151" s="700"/>
      <c r="WRR151" s="700"/>
      <c r="WRS151" s="700"/>
      <c r="WRT151" s="700"/>
      <c r="WRU151" s="700"/>
      <c r="WRV151" s="700"/>
      <c r="WRW151" s="700"/>
      <c r="WRX151" s="700"/>
      <c r="WRY151" s="700"/>
      <c r="WRZ151" s="700"/>
      <c r="WSA151" s="700"/>
      <c r="WSB151" s="700"/>
      <c r="WSC151" s="700"/>
      <c r="WSD151" s="700"/>
      <c r="WSE151" s="700"/>
      <c r="WSF151" s="700"/>
      <c r="WSG151" s="700"/>
      <c r="WSH151" s="700"/>
      <c r="WSI151" s="700"/>
      <c r="WSJ151" s="700"/>
      <c r="WSK151" s="700"/>
      <c r="WSL151" s="700"/>
      <c r="WSM151" s="700"/>
      <c r="WSN151" s="700"/>
      <c r="WSO151" s="700"/>
      <c r="WSP151" s="700"/>
      <c r="WSQ151" s="700"/>
      <c r="WSR151" s="700"/>
      <c r="WSS151" s="700"/>
      <c r="WST151" s="700"/>
      <c r="WSU151" s="700"/>
      <c r="WSV151" s="700"/>
      <c r="WSW151" s="700"/>
      <c r="WSX151" s="700"/>
      <c r="WSY151" s="700"/>
      <c r="WSZ151" s="700"/>
      <c r="WTA151" s="700"/>
      <c r="WTB151" s="700"/>
      <c r="WTC151" s="700"/>
      <c r="WTD151" s="700"/>
      <c r="WTE151" s="700"/>
      <c r="WTF151" s="700"/>
      <c r="WTG151" s="700"/>
      <c r="WTH151" s="700"/>
      <c r="WTI151" s="700"/>
      <c r="WTJ151" s="700"/>
      <c r="WTK151" s="700"/>
      <c r="WTL151" s="700"/>
      <c r="WTM151" s="700"/>
      <c r="WTN151" s="700"/>
      <c r="WTO151" s="700"/>
      <c r="WTP151" s="700"/>
      <c r="WTQ151" s="700"/>
      <c r="WTR151" s="700"/>
      <c r="WTS151" s="700"/>
      <c r="WTT151" s="700"/>
      <c r="WTU151" s="700"/>
      <c r="WTV151" s="700"/>
      <c r="WTW151" s="700"/>
      <c r="WTX151" s="700"/>
      <c r="WTY151" s="700"/>
      <c r="WTZ151" s="700"/>
      <c r="WUA151" s="700"/>
      <c r="WUB151" s="700"/>
      <c r="WUC151" s="700"/>
      <c r="WUD151" s="700"/>
      <c r="WUE151" s="700"/>
      <c r="WUF151" s="700"/>
      <c r="WUG151" s="700"/>
      <c r="WUH151" s="700"/>
      <c r="WUI151" s="700"/>
      <c r="WUJ151" s="700"/>
      <c r="WUK151" s="700"/>
      <c r="WUL151" s="700"/>
      <c r="WUM151" s="700"/>
      <c r="WUN151" s="700"/>
      <c r="WUO151" s="700"/>
      <c r="WUP151" s="700"/>
      <c r="WUQ151" s="700"/>
      <c r="WUR151" s="700"/>
      <c r="WUS151" s="700"/>
      <c r="WUT151" s="700"/>
      <c r="WUU151" s="700"/>
      <c r="WUV151" s="700"/>
      <c r="WUW151" s="700"/>
      <c r="WUX151" s="700"/>
      <c r="WUY151" s="700"/>
      <c r="WUZ151" s="700"/>
      <c r="WVA151" s="700"/>
      <c r="WVB151" s="700"/>
      <c r="WVC151" s="700"/>
      <c r="WVD151" s="700"/>
      <c r="WVE151" s="700"/>
      <c r="WVF151" s="700"/>
      <c r="WVG151" s="700"/>
      <c r="WVH151" s="700"/>
      <c r="WVI151" s="700"/>
      <c r="WVJ151" s="700"/>
      <c r="WVK151" s="700"/>
      <c r="WVL151" s="700"/>
      <c r="WVM151" s="700"/>
      <c r="WVN151" s="700"/>
      <c r="WVO151" s="700"/>
      <c r="WVP151" s="700"/>
      <c r="WVQ151" s="700"/>
      <c r="WVR151" s="700"/>
      <c r="WVS151" s="700"/>
      <c r="WVT151" s="700"/>
      <c r="WVU151" s="700"/>
      <c r="WVV151" s="700"/>
      <c r="WVW151" s="700"/>
      <c r="WVX151" s="700"/>
      <c r="WVY151" s="700"/>
      <c r="WVZ151" s="700"/>
      <c r="WWA151" s="700"/>
      <c r="WWB151" s="700"/>
      <c r="WWC151" s="700"/>
      <c r="WWD151" s="700"/>
      <c r="WWE151" s="700"/>
      <c r="WWF151" s="700"/>
      <c r="WWG151" s="700"/>
      <c r="WWH151" s="700"/>
      <c r="WWI151" s="700"/>
      <c r="WWJ151" s="700"/>
      <c r="WWK151" s="700"/>
      <c r="WWL151" s="700"/>
      <c r="WWM151" s="700"/>
      <c r="WWN151" s="700"/>
      <c r="WWO151" s="700"/>
      <c r="WWP151" s="700"/>
      <c r="WWQ151" s="700"/>
      <c r="WWR151" s="700"/>
      <c r="WWS151" s="700"/>
      <c r="WWT151" s="700"/>
      <c r="WWU151" s="700"/>
      <c r="WWV151" s="700"/>
      <c r="WWW151" s="700"/>
      <c r="WWX151" s="700"/>
      <c r="WWY151" s="700"/>
      <c r="WWZ151" s="700"/>
      <c r="WXA151" s="700"/>
      <c r="WXB151" s="700"/>
      <c r="WXC151" s="700"/>
      <c r="WXD151" s="700"/>
      <c r="WXE151" s="700"/>
      <c r="WXF151" s="700"/>
      <c r="WXG151" s="700"/>
      <c r="WXH151" s="700"/>
      <c r="WXI151" s="700"/>
      <c r="WXJ151" s="700"/>
      <c r="WXK151" s="700"/>
      <c r="WXL151" s="700"/>
      <c r="WXM151" s="700"/>
      <c r="WXN151" s="700"/>
      <c r="WXO151" s="700"/>
      <c r="WXP151" s="700"/>
      <c r="WXQ151" s="700"/>
      <c r="WXR151" s="700"/>
      <c r="WXS151" s="700"/>
      <c r="WXT151" s="700"/>
      <c r="WXU151" s="700"/>
      <c r="WXV151" s="700"/>
      <c r="WXW151" s="700"/>
      <c r="WXX151" s="700"/>
      <c r="WXY151" s="700"/>
      <c r="WXZ151" s="700"/>
      <c r="WYA151" s="700"/>
      <c r="WYB151" s="700"/>
      <c r="WYC151" s="700"/>
      <c r="WYD151" s="700"/>
      <c r="WYE151" s="700"/>
      <c r="WYF151" s="700"/>
      <c r="WYG151" s="700"/>
      <c r="WYH151" s="700"/>
      <c r="WYI151" s="700"/>
      <c r="WYJ151" s="700"/>
      <c r="WYK151" s="700"/>
      <c r="WYL151" s="700"/>
      <c r="WYM151" s="700"/>
      <c r="WYN151" s="700"/>
      <c r="WYO151" s="700"/>
      <c r="WYP151" s="700"/>
      <c r="WYQ151" s="700"/>
      <c r="WYR151" s="700"/>
      <c r="WYS151" s="700"/>
      <c r="WYT151" s="700"/>
      <c r="WYU151" s="700"/>
      <c r="WYV151" s="700"/>
      <c r="WYW151" s="700"/>
      <c r="WYX151" s="700"/>
      <c r="WYY151" s="700"/>
      <c r="WYZ151" s="700"/>
      <c r="WZA151" s="700"/>
      <c r="WZB151" s="700"/>
      <c r="WZC151" s="700"/>
      <c r="WZD151" s="700"/>
      <c r="WZE151" s="700"/>
      <c r="WZF151" s="700"/>
      <c r="WZG151" s="700"/>
      <c r="WZH151" s="700"/>
      <c r="WZI151" s="700"/>
      <c r="WZJ151" s="700"/>
      <c r="WZK151" s="700"/>
      <c r="WZL151" s="700"/>
      <c r="WZM151" s="700"/>
      <c r="WZN151" s="700"/>
      <c r="WZO151" s="700"/>
      <c r="WZP151" s="700"/>
      <c r="WZQ151" s="700"/>
      <c r="WZR151" s="700"/>
      <c r="WZS151" s="700"/>
      <c r="WZT151" s="700"/>
      <c r="WZU151" s="700"/>
      <c r="WZV151" s="700"/>
      <c r="WZW151" s="700"/>
      <c r="WZX151" s="700"/>
      <c r="WZY151" s="700"/>
      <c r="WZZ151" s="700"/>
      <c r="XAA151" s="700"/>
      <c r="XAB151" s="700"/>
      <c r="XAC151" s="700"/>
      <c r="XAD151" s="700"/>
      <c r="XAE151" s="700"/>
      <c r="XAF151" s="700"/>
      <c r="XAG151" s="700"/>
      <c r="XAH151" s="700"/>
      <c r="XAI151" s="700"/>
      <c r="XAJ151" s="700"/>
      <c r="XAK151" s="700"/>
      <c r="XAL151" s="700"/>
      <c r="XAM151" s="700"/>
      <c r="XAN151" s="700"/>
      <c r="XAO151" s="700"/>
      <c r="XAP151" s="700"/>
      <c r="XAQ151" s="700"/>
      <c r="XAR151" s="700"/>
      <c r="XAS151" s="700"/>
      <c r="XAT151" s="700"/>
      <c r="XAU151" s="700"/>
      <c r="XAV151" s="700"/>
      <c r="XAW151" s="700"/>
      <c r="XAX151" s="700"/>
      <c r="XAY151" s="700"/>
      <c r="XAZ151" s="700"/>
      <c r="XBA151" s="700"/>
      <c r="XBB151" s="700"/>
      <c r="XBC151" s="700"/>
      <c r="XBD151" s="700"/>
      <c r="XBE151" s="700"/>
      <c r="XBF151" s="700"/>
      <c r="XBG151" s="700"/>
      <c r="XBH151" s="700"/>
      <c r="XBI151" s="700"/>
      <c r="XBJ151" s="700"/>
      <c r="XBK151" s="700"/>
      <c r="XBL151" s="700"/>
      <c r="XBM151" s="700"/>
      <c r="XBN151" s="700"/>
      <c r="XBO151" s="700"/>
      <c r="XBP151" s="700"/>
      <c r="XBQ151" s="700"/>
      <c r="XBR151" s="700"/>
      <c r="XBS151" s="700"/>
      <c r="XBT151" s="700"/>
      <c r="XBU151" s="700"/>
      <c r="XBV151" s="700"/>
      <c r="XBW151" s="700"/>
      <c r="XBX151" s="700"/>
      <c r="XBY151" s="700"/>
      <c r="XBZ151" s="700"/>
      <c r="XCA151" s="700"/>
      <c r="XCB151" s="700"/>
      <c r="XCC151" s="700"/>
      <c r="XCD151" s="700"/>
      <c r="XCE151" s="700"/>
      <c r="XCF151" s="700"/>
      <c r="XCG151" s="700"/>
      <c r="XCH151" s="700"/>
      <c r="XCI151" s="700"/>
      <c r="XCJ151" s="700"/>
      <c r="XCK151" s="700"/>
      <c r="XCL151" s="700"/>
      <c r="XCM151" s="700"/>
      <c r="XCN151" s="700"/>
      <c r="XCO151" s="700"/>
      <c r="XCP151" s="700"/>
      <c r="XCQ151" s="700"/>
      <c r="XCR151" s="700"/>
      <c r="XCS151" s="700"/>
      <c r="XCT151" s="700"/>
      <c r="XCU151" s="700"/>
      <c r="XCV151" s="700"/>
      <c r="XCW151" s="700"/>
      <c r="XCX151" s="700"/>
      <c r="XCY151" s="700"/>
      <c r="XCZ151" s="700"/>
      <c r="XDA151" s="700"/>
      <c r="XDB151" s="700"/>
      <c r="XDC151" s="700"/>
      <c r="XDD151" s="700"/>
      <c r="XDE151" s="700"/>
      <c r="XDF151" s="700"/>
      <c r="XDG151" s="700"/>
      <c r="XDH151" s="700"/>
      <c r="XDI151" s="700"/>
      <c r="XDJ151" s="700"/>
      <c r="XDK151" s="700"/>
      <c r="XDL151" s="700"/>
      <c r="XDM151" s="700"/>
      <c r="XDN151" s="700"/>
      <c r="XDO151" s="700"/>
      <c r="XDP151" s="700"/>
      <c r="XDQ151" s="700"/>
      <c r="XDR151" s="700"/>
      <c r="XDS151" s="700"/>
      <c r="XDT151" s="700"/>
      <c r="XDU151" s="700"/>
      <c r="XDV151" s="700"/>
      <c r="XDW151" s="700"/>
      <c r="XDX151" s="700"/>
      <c r="XDY151" s="700"/>
      <c r="XDZ151" s="700"/>
      <c r="XEA151" s="700"/>
      <c r="XEB151" s="700"/>
      <c r="XEC151" s="700"/>
      <c r="XED151" s="700"/>
      <c r="XEE151" s="700"/>
      <c r="XEF151" s="700"/>
      <c r="XEG151" s="700"/>
      <c r="XEH151" s="700"/>
      <c r="XEI151" s="700"/>
      <c r="XEJ151" s="700"/>
      <c r="XEK151" s="700"/>
      <c r="XEL151" s="700"/>
      <c r="XEM151" s="700"/>
      <c r="XEN151" s="700"/>
      <c r="XEO151" s="700"/>
      <c r="XEP151" s="700"/>
      <c r="XEQ151" s="700"/>
      <c r="XER151" s="700"/>
      <c r="XES151" s="700"/>
      <c r="XET151" s="700"/>
      <c r="XEU151" s="700"/>
      <c r="XEV151" s="700"/>
      <c r="XEW151" s="700"/>
      <c r="XEX151" s="700"/>
      <c r="XEY151" s="700"/>
      <c r="XEZ151" s="700"/>
      <c r="XFA151" s="700"/>
      <c r="XFB151" s="700"/>
      <c r="XFC151" s="700"/>
      <c r="XFD151" s="700"/>
    </row>
    <row r="152" spans="1:16384" s="701" customFormat="1" ht="12.75" customHeight="1" x14ac:dyDescent="0.2">
      <c r="A152" s="661" t="s">
        <v>1355</v>
      </c>
      <c r="B152" s="701" t="s">
        <v>1356</v>
      </c>
      <c r="C152" s="692"/>
      <c r="D152" s="661"/>
      <c r="E152" s="661"/>
      <c r="F152" s="661"/>
      <c r="G152" s="700"/>
      <c r="H152" s="700"/>
      <c r="I152" s="700"/>
      <c r="L152" s="735" t="str">
        <f>IF(J69=0,IF(N85=0,"","Check again"),IF((J69/N85)&gt;=0.065,"yes","Check again"))</f>
        <v/>
      </c>
      <c r="M152" s="700"/>
      <c r="N152" s="735" t="str">
        <f>IF(J69=0,IF(N85=0,"","Check again"),IF((J69/N85)&gt;=0.09,"yes","Check again"))</f>
        <v/>
      </c>
      <c r="O152" s="700"/>
      <c r="P152" s="700"/>
      <c r="Q152" s="700"/>
      <c r="R152" s="700"/>
      <c r="S152" s="700"/>
      <c r="T152" s="700"/>
      <c r="U152" s="700"/>
      <c r="V152" s="700"/>
      <c r="W152" s="700"/>
      <c r="X152" s="700"/>
      <c r="Y152" s="700"/>
      <c r="Z152" s="700"/>
      <c r="AA152" s="700"/>
      <c r="AB152" s="700"/>
      <c r="AC152" s="700"/>
      <c r="AD152" s="700"/>
      <c r="AE152" s="700"/>
      <c r="AF152" s="700"/>
      <c r="AG152" s="700"/>
      <c r="AH152" s="700"/>
      <c r="AI152" s="700"/>
      <c r="AJ152" s="700"/>
      <c r="AK152" s="700"/>
      <c r="AL152" s="700"/>
      <c r="AM152" s="700"/>
      <c r="AN152" s="700"/>
      <c r="AO152" s="700"/>
      <c r="AP152" s="700"/>
      <c r="AQ152" s="700"/>
      <c r="AR152" s="700"/>
      <c r="AS152" s="700"/>
      <c r="AT152" s="700"/>
      <c r="AU152" s="700"/>
      <c r="AV152" s="700"/>
      <c r="AW152" s="700"/>
      <c r="AX152" s="700"/>
      <c r="AY152" s="700"/>
      <c r="AZ152" s="700"/>
      <c r="BA152" s="700"/>
      <c r="BB152" s="700"/>
      <c r="BC152" s="700"/>
      <c r="BD152" s="700"/>
      <c r="BE152" s="700"/>
      <c r="BF152" s="700"/>
      <c r="BG152" s="700"/>
      <c r="BH152" s="700"/>
      <c r="BI152" s="700"/>
      <c r="BJ152" s="700"/>
      <c r="BK152" s="700"/>
      <c r="BL152" s="700"/>
      <c r="BM152" s="700"/>
      <c r="BN152" s="700"/>
      <c r="BO152" s="700"/>
      <c r="BP152" s="700"/>
      <c r="BQ152" s="700"/>
      <c r="BR152" s="700"/>
      <c r="BS152" s="700"/>
      <c r="BT152" s="700"/>
      <c r="BU152" s="700"/>
      <c r="BV152" s="700"/>
      <c r="BW152" s="700"/>
      <c r="BX152" s="700"/>
      <c r="BY152" s="700"/>
      <c r="BZ152" s="700"/>
      <c r="CA152" s="700"/>
      <c r="CB152" s="700"/>
      <c r="CC152" s="700"/>
      <c r="CD152" s="700"/>
      <c r="CE152" s="700"/>
      <c r="CF152" s="700"/>
      <c r="CG152" s="700"/>
      <c r="CH152" s="700"/>
      <c r="CI152" s="700"/>
      <c r="CJ152" s="700"/>
      <c r="CK152" s="700"/>
      <c r="CL152" s="700"/>
      <c r="CM152" s="700"/>
      <c r="CN152" s="700"/>
      <c r="CO152" s="700"/>
      <c r="CP152" s="700"/>
      <c r="CQ152" s="700"/>
      <c r="CR152" s="700"/>
      <c r="CS152" s="700"/>
      <c r="CT152" s="700"/>
      <c r="CU152" s="700"/>
      <c r="CV152" s="700"/>
      <c r="CW152" s="700"/>
      <c r="CX152" s="700"/>
      <c r="CY152" s="700"/>
      <c r="CZ152" s="700"/>
      <c r="DA152" s="700"/>
      <c r="DB152" s="700"/>
      <c r="DC152" s="700"/>
      <c r="DD152" s="700"/>
      <c r="DE152" s="700"/>
      <c r="DF152" s="700"/>
      <c r="DG152" s="700"/>
      <c r="DH152" s="700"/>
      <c r="DI152" s="700"/>
      <c r="DJ152" s="700"/>
      <c r="DK152" s="700"/>
      <c r="DL152" s="700"/>
      <c r="DM152" s="700"/>
      <c r="DN152" s="700"/>
      <c r="DO152" s="700"/>
      <c r="DP152" s="700"/>
      <c r="DQ152" s="700"/>
      <c r="DR152" s="700"/>
      <c r="DS152" s="700"/>
      <c r="DT152" s="700"/>
      <c r="DU152" s="700"/>
      <c r="DV152" s="700"/>
      <c r="DW152" s="700"/>
      <c r="DX152" s="700"/>
      <c r="DY152" s="700"/>
      <c r="DZ152" s="700"/>
      <c r="EA152" s="700"/>
      <c r="EB152" s="700"/>
      <c r="EC152" s="700"/>
      <c r="ED152" s="700"/>
      <c r="EE152" s="700"/>
      <c r="EF152" s="700"/>
      <c r="EG152" s="700"/>
      <c r="EH152" s="700"/>
      <c r="EI152" s="700"/>
      <c r="EJ152" s="700"/>
      <c r="EK152" s="700"/>
      <c r="EL152" s="700"/>
      <c r="EM152" s="700"/>
      <c r="EN152" s="700"/>
      <c r="EO152" s="700"/>
      <c r="EP152" s="700"/>
      <c r="EQ152" s="700"/>
      <c r="ER152" s="700"/>
      <c r="ES152" s="700"/>
      <c r="ET152" s="700"/>
      <c r="EU152" s="700"/>
      <c r="EV152" s="700"/>
      <c r="EW152" s="700"/>
      <c r="EX152" s="700"/>
      <c r="EY152" s="700"/>
      <c r="EZ152" s="700"/>
      <c r="FA152" s="700"/>
      <c r="FB152" s="700"/>
      <c r="FC152" s="700"/>
      <c r="FD152" s="700"/>
      <c r="FE152" s="700"/>
      <c r="FF152" s="700"/>
      <c r="FG152" s="700"/>
      <c r="FH152" s="700"/>
      <c r="FI152" s="700"/>
      <c r="FJ152" s="700"/>
      <c r="FK152" s="700"/>
      <c r="FL152" s="700"/>
      <c r="FM152" s="700"/>
      <c r="FN152" s="700"/>
      <c r="FO152" s="700"/>
      <c r="FP152" s="700"/>
      <c r="FQ152" s="700"/>
      <c r="FR152" s="700"/>
      <c r="FS152" s="700"/>
      <c r="FT152" s="700"/>
      <c r="FU152" s="700"/>
      <c r="FV152" s="700"/>
      <c r="FW152" s="700"/>
      <c r="FX152" s="700"/>
      <c r="FY152" s="700"/>
      <c r="FZ152" s="700"/>
      <c r="GA152" s="700"/>
      <c r="GB152" s="700"/>
      <c r="GC152" s="700"/>
      <c r="GD152" s="700"/>
      <c r="GE152" s="700"/>
      <c r="GF152" s="700"/>
      <c r="GG152" s="700"/>
      <c r="GH152" s="700"/>
      <c r="GI152" s="700"/>
      <c r="GJ152" s="700"/>
      <c r="GK152" s="700"/>
      <c r="GL152" s="700"/>
      <c r="GM152" s="700"/>
      <c r="GN152" s="700"/>
      <c r="GO152" s="700"/>
      <c r="GP152" s="700"/>
      <c r="GQ152" s="700"/>
      <c r="GR152" s="700"/>
      <c r="GS152" s="700"/>
      <c r="GT152" s="700"/>
      <c r="GU152" s="700"/>
      <c r="GV152" s="700"/>
      <c r="GW152" s="700"/>
      <c r="GX152" s="700"/>
      <c r="GY152" s="700"/>
      <c r="GZ152" s="700"/>
      <c r="HA152" s="700"/>
      <c r="HB152" s="700"/>
      <c r="HC152" s="700"/>
      <c r="HD152" s="700"/>
      <c r="HE152" s="700"/>
      <c r="HF152" s="700"/>
      <c r="HG152" s="700"/>
      <c r="HH152" s="700"/>
      <c r="HI152" s="700"/>
      <c r="HJ152" s="700"/>
      <c r="HK152" s="700"/>
      <c r="HL152" s="700"/>
      <c r="HM152" s="700"/>
      <c r="HN152" s="700"/>
      <c r="HO152" s="700"/>
      <c r="HP152" s="700"/>
      <c r="HQ152" s="700"/>
      <c r="HR152" s="700"/>
      <c r="HS152" s="700"/>
      <c r="HT152" s="700"/>
      <c r="HU152" s="700"/>
      <c r="HV152" s="700"/>
      <c r="HW152" s="700"/>
      <c r="HX152" s="700"/>
      <c r="HY152" s="700"/>
      <c r="HZ152" s="700"/>
      <c r="IA152" s="700"/>
      <c r="IB152" s="700"/>
      <c r="IC152" s="700"/>
      <c r="ID152" s="700"/>
      <c r="IE152" s="700"/>
      <c r="IF152" s="700"/>
      <c r="IG152" s="700"/>
      <c r="IH152" s="700"/>
      <c r="II152" s="700"/>
      <c r="IJ152" s="700"/>
      <c r="IK152" s="700"/>
      <c r="IL152" s="700"/>
      <c r="IM152" s="700"/>
      <c r="IN152" s="700"/>
      <c r="IO152" s="700"/>
      <c r="IP152" s="700"/>
      <c r="IQ152" s="700"/>
      <c r="IR152" s="700"/>
      <c r="IS152" s="700"/>
      <c r="IT152" s="700"/>
      <c r="IU152" s="700"/>
      <c r="IV152" s="700"/>
      <c r="IW152" s="700"/>
      <c r="IX152" s="700"/>
      <c r="IY152" s="700"/>
      <c r="IZ152" s="700"/>
      <c r="JA152" s="700"/>
      <c r="JB152" s="700"/>
      <c r="JC152" s="700"/>
      <c r="JD152" s="700"/>
      <c r="JE152" s="700"/>
      <c r="JF152" s="700"/>
      <c r="JG152" s="700"/>
      <c r="JH152" s="700"/>
      <c r="JI152" s="700"/>
      <c r="JJ152" s="700"/>
      <c r="JK152" s="700"/>
      <c r="JL152" s="700"/>
      <c r="JM152" s="700"/>
      <c r="JN152" s="700"/>
      <c r="JO152" s="700"/>
      <c r="JP152" s="700"/>
      <c r="JQ152" s="700"/>
      <c r="JR152" s="700"/>
      <c r="JS152" s="700"/>
      <c r="JT152" s="700"/>
      <c r="JU152" s="700"/>
      <c r="JV152" s="700"/>
      <c r="JW152" s="700"/>
      <c r="JX152" s="700"/>
      <c r="JY152" s="700"/>
      <c r="JZ152" s="700"/>
      <c r="KA152" s="700"/>
      <c r="KB152" s="700"/>
      <c r="KC152" s="700"/>
      <c r="KD152" s="700"/>
      <c r="KE152" s="700"/>
      <c r="KF152" s="700"/>
      <c r="KG152" s="700"/>
      <c r="KH152" s="700"/>
      <c r="KI152" s="700"/>
      <c r="KJ152" s="700"/>
      <c r="KK152" s="700"/>
      <c r="KL152" s="700"/>
      <c r="KM152" s="700"/>
      <c r="KN152" s="700"/>
      <c r="KO152" s="700"/>
      <c r="KP152" s="700"/>
      <c r="KQ152" s="700"/>
      <c r="KR152" s="700"/>
      <c r="KS152" s="700"/>
      <c r="KT152" s="700"/>
      <c r="KU152" s="700"/>
      <c r="KV152" s="700"/>
      <c r="KW152" s="700"/>
      <c r="KX152" s="700"/>
      <c r="KY152" s="700"/>
      <c r="KZ152" s="700"/>
      <c r="LA152" s="700"/>
      <c r="LB152" s="700"/>
      <c r="LC152" s="700"/>
      <c r="LD152" s="700"/>
      <c r="LE152" s="700"/>
      <c r="LF152" s="700"/>
      <c r="LG152" s="700"/>
      <c r="LH152" s="700"/>
      <c r="LI152" s="700"/>
      <c r="LJ152" s="700"/>
      <c r="LK152" s="700"/>
      <c r="LL152" s="700"/>
      <c r="LM152" s="700"/>
      <c r="LN152" s="700"/>
      <c r="LO152" s="700"/>
      <c r="LP152" s="700"/>
      <c r="LQ152" s="700"/>
      <c r="LR152" s="700"/>
      <c r="LS152" s="700"/>
      <c r="LT152" s="700"/>
      <c r="LU152" s="700"/>
      <c r="LV152" s="700"/>
      <c r="LW152" s="700"/>
      <c r="LX152" s="700"/>
      <c r="LY152" s="700"/>
      <c r="LZ152" s="700"/>
      <c r="MA152" s="700"/>
      <c r="MB152" s="700"/>
      <c r="MC152" s="700"/>
      <c r="MD152" s="700"/>
      <c r="ME152" s="700"/>
      <c r="MF152" s="700"/>
      <c r="MG152" s="700"/>
      <c r="MH152" s="700"/>
      <c r="MI152" s="700"/>
      <c r="MJ152" s="700"/>
      <c r="MK152" s="700"/>
      <c r="ML152" s="700"/>
      <c r="MM152" s="700"/>
      <c r="MN152" s="700"/>
      <c r="MO152" s="700"/>
      <c r="MP152" s="700"/>
      <c r="MQ152" s="700"/>
      <c r="MR152" s="700"/>
      <c r="MS152" s="700"/>
      <c r="MT152" s="700"/>
      <c r="MU152" s="700"/>
      <c r="MV152" s="700"/>
      <c r="MW152" s="700"/>
      <c r="MX152" s="700"/>
      <c r="MY152" s="700"/>
      <c r="MZ152" s="700"/>
      <c r="NA152" s="700"/>
      <c r="NB152" s="700"/>
      <c r="NC152" s="700"/>
      <c r="ND152" s="700"/>
      <c r="NE152" s="700"/>
      <c r="NF152" s="700"/>
      <c r="NG152" s="700"/>
      <c r="NH152" s="700"/>
      <c r="NI152" s="700"/>
      <c r="NJ152" s="700"/>
      <c r="NK152" s="700"/>
      <c r="NL152" s="700"/>
      <c r="NM152" s="700"/>
      <c r="NN152" s="700"/>
      <c r="NO152" s="700"/>
      <c r="NP152" s="700"/>
      <c r="NQ152" s="700"/>
      <c r="NR152" s="700"/>
      <c r="NS152" s="700"/>
      <c r="NT152" s="700"/>
      <c r="NU152" s="700"/>
      <c r="NV152" s="700"/>
      <c r="NW152" s="700"/>
      <c r="NX152" s="700"/>
      <c r="NY152" s="700"/>
      <c r="NZ152" s="700"/>
      <c r="OA152" s="700"/>
      <c r="OB152" s="700"/>
      <c r="OC152" s="700"/>
      <c r="OD152" s="700"/>
      <c r="OE152" s="700"/>
      <c r="OF152" s="700"/>
      <c r="OG152" s="700"/>
      <c r="OH152" s="700"/>
      <c r="OI152" s="700"/>
      <c r="OJ152" s="700"/>
      <c r="OK152" s="700"/>
      <c r="OL152" s="700"/>
      <c r="OM152" s="700"/>
      <c r="ON152" s="700"/>
      <c r="OO152" s="700"/>
      <c r="OP152" s="700"/>
      <c r="OQ152" s="700"/>
      <c r="OR152" s="700"/>
      <c r="OS152" s="700"/>
      <c r="OT152" s="700"/>
      <c r="OU152" s="700"/>
      <c r="OV152" s="700"/>
      <c r="OW152" s="700"/>
      <c r="OX152" s="700"/>
      <c r="OY152" s="700"/>
      <c r="OZ152" s="700"/>
      <c r="PA152" s="700"/>
      <c r="PB152" s="700"/>
      <c r="PC152" s="700"/>
      <c r="PD152" s="700"/>
      <c r="PE152" s="700"/>
      <c r="PF152" s="700"/>
      <c r="PG152" s="700"/>
      <c r="PH152" s="700"/>
      <c r="PI152" s="700"/>
      <c r="PJ152" s="700"/>
      <c r="PK152" s="700"/>
      <c r="PL152" s="700"/>
      <c r="PM152" s="700"/>
      <c r="PN152" s="700"/>
      <c r="PO152" s="700"/>
      <c r="PP152" s="700"/>
      <c r="PQ152" s="700"/>
      <c r="PR152" s="700"/>
      <c r="PS152" s="700"/>
      <c r="PT152" s="700"/>
      <c r="PU152" s="700"/>
      <c r="PV152" s="700"/>
      <c r="PW152" s="700"/>
      <c r="PX152" s="700"/>
      <c r="PY152" s="700"/>
      <c r="PZ152" s="700"/>
      <c r="QA152" s="700"/>
      <c r="QB152" s="700"/>
      <c r="QC152" s="700"/>
      <c r="QD152" s="700"/>
      <c r="QE152" s="700"/>
      <c r="QF152" s="700"/>
      <c r="QG152" s="700"/>
      <c r="QH152" s="700"/>
      <c r="QI152" s="700"/>
      <c r="QJ152" s="700"/>
      <c r="QK152" s="700"/>
      <c r="QL152" s="700"/>
      <c r="QM152" s="700"/>
      <c r="QN152" s="700"/>
      <c r="QO152" s="700"/>
      <c r="QP152" s="700"/>
      <c r="QQ152" s="700"/>
      <c r="QR152" s="700"/>
      <c r="QS152" s="700"/>
      <c r="QT152" s="700"/>
      <c r="QU152" s="700"/>
      <c r="QV152" s="700"/>
      <c r="QW152" s="700"/>
      <c r="QX152" s="700"/>
      <c r="QY152" s="700"/>
      <c r="QZ152" s="700"/>
      <c r="RA152" s="700"/>
      <c r="RB152" s="700"/>
      <c r="RC152" s="700"/>
      <c r="RD152" s="700"/>
      <c r="RE152" s="700"/>
      <c r="RF152" s="700"/>
      <c r="RG152" s="700"/>
      <c r="RH152" s="700"/>
      <c r="RI152" s="700"/>
      <c r="RJ152" s="700"/>
      <c r="RK152" s="700"/>
      <c r="RL152" s="700"/>
      <c r="RM152" s="700"/>
      <c r="RN152" s="700"/>
      <c r="RO152" s="700"/>
      <c r="RP152" s="700"/>
      <c r="RQ152" s="700"/>
      <c r="RR152" s="700"/>
      <c r="RS152" s="700"/>
      <c r="RT152" s="700"/>
      <c r="RU152" s="700"/>
      <c r="RV152" s="700"/>
      <c r="RW152" s="700"/>
      <c r="RX152" s="700"/>
      <c r="RY152" s="700"/>
      <c r="RZ152" s="700"/>
      <c r="SA152" s="700"/>
      <c r="SB152" s="700"/>
      <c r="SC152" s="700"/>
      <c r="SD152" s="700"/>
      <c r="SE152" s="700"/>
      <c r="SF152" s="700"/>
      <c r="SG152" s="700"/>
      <c r="SH152" s="700"/>
      <c r="SI152" s="700"/>
      <c r="SJ152" s="700"/>
      <c r="SK152" s="700"/>
      <c r="SL152" s="700"/>
      <c r="SM152" s="700"/>
      <c r="SN152" s="700"/>
      <c r="SO152" s="700"/>
      <c r="SP152" s="700"/>
      <c r="SQ152" s="700"/>
      <c r="SR152" s="700"/>
      <c r="SS152" s="700"/>
      <c r="ST152" s="700"/>
      <c r="SU152" s="700"/>
      <c r="SV152" s="700"/>
      <c r="SW152" s="700"/>
      <c r="SX152" s="700"/>
      <c r="SY152" s="700"/>
      <c r="SZ152" s="700"/>
      <c r="TA152" s="700"/>
      <c r="TB152" s="700"/>
      <c r="TC152" s="700"/>
      <c r="TD152" s="700"/>
      <c r="TE152" s="700"/>
      <c r="TF152" s="700"/>
      <c r="TG152" s="700"/>
      <c r="TH152" s="700"/>
      <c r="TI152" s="700"/>
      <c r="TJ152" s="700"/>
      <c r="TK152" s="700"/>
      <c r="TL152" s="700"/>
      <c r="TM152" s="700"/>
      <c r="TN152" s="700"/>
      <c r="TO152" s="700"/>
      <c r="TP152" s="700"/>
      <c r="TQ152" s="700"/>
      <c r="TR152" s="700"/>
      <c r="TS152" s="700"/>
      <c r="TT152" s="700"/>
      <c r="TU152" s="700"/>
      <c r="TV152" s="700"/>
      <c r="TW152" s="700"/>
      <c r="TX152" s="700"/>
      <c r="TY152" s="700"/>
      <c r="TZ152" s="700"/>
      <c r="UA152" s="700"/>
      <c r="UB152" s="700"/>
      <c r="UC152" s="700"/>
      <c r="UD152" s="700"/>
      <c r="UE152" s="700"/>
      <c r="UF152" s="700"/>
      <c r="UG152" s="700"/>
      <c r="UH152" s="700"/>
      <c r="UI152" s="700"/>
      <c r="UJ152" s="700"/>
      <c r="UK152" s="700"/>
      <c r="UL152" s="700"/>
      <c r="UM152" s="700"/>
      <c r="UN152" s="700"/>
      <c r="UO152" s="700"/>
      <c r="UP152" s="700"/>
      <c r="UQ152" s="700"/>
      <c r="UR152" s="700"/>
      <c r="US152" s="700"/>
      <c r="UT152" s="700"/>
      <c r="UU152" s="700"/>
      <c r="UV152" s="700"/>
      <c r="UW152" s="700"/>
      <c r="UX152" s="700"/>
      <c r="UY152" s="700"/>
      <c r="UZ152" s="700"/>
      <c r="VA152" s="700"/>
      <c r="VB152" s="700"/>
      <c r="VC152" s="700"/>
      <c r="VD152" s="700"/>
      <c r="VE152" s="700"/>
      <c r="VF152" s="700"/>
      <c r="VG152" s="700"/>
      <c r="VH152" s="700"/>
      <c r="VI152" s="700"/>
      <c r="VJ152" s="700"/>
      <c r="VK152" s="700"/>
      <c r="VL152" s="700"/>
      <c r="VM152" s="700"/>
      <c r="VN152" s="700"/>
      <c r="VO152" s="700"/>
      <c r="VP152" s="700"/>
      <c r="VQ152" s="700"/>
      <c r="VR152" s="700"/>
      <c r="VS152" s="700"/>
      <c r="VT152" s="700"/>
      <c r="VU152" s="700"/>
      <c r="VV152" s="700"/>
      <c r="VW152" s="700"/>
      <c r="VX152" s="700"/>
      <c r="VY152" s="700"/>
      <c r="VZ152" s="700"/>
      <c r="WA152" s="700"/>
      <c r="WB152" s="700"/>
      <c r="WC152" s="700"/>
      <c r="WD152" s="700"/>
      <c r="WE152" s="700"/>
      <c r="WF152" s="700"/>
      <c r="WG152" s="700"/>
      <c r="WH152" s="700"/>
      <c r="WI152" s="700"/>
      <c r="WJ152" s="700"/>
      <c r="WK152" s="700"/>
      <c r="WL152" s="700"/>
      <c r="WM152" s="700"/>
      <c r="WN152" s="700"/>
      <c r="WO152" s="700"/>
      <c r="WP152" s="700"/>
      <c r="WQ152" s="700"/>
      <c r="WR152" s="700"/>
      <c r="WS152" s="700"/>
      <c r="WT152" s="700"/>
      <c r="WU152" s="700"/>
      <c r="WV152" s="700"/>
      <c r="WW152" s="700"/>
      <c r="WX152" s="700"/>
      <c r="WY152" s="700"/>
      <c r="WZ152" s="700"/>
      <c r="XA152" s="700"/>
      <c r="XB152" s="700"/>
      <c r="XC152" s="700"/>
      <c r="XD152" s="700"/>
      <c r="XE152" s="700"/>
      <c r="XF152" s="700"/>
      <c r="XG152" s="700"/>
      <c r="XH152" s="700"/>
      <c r="XI152" s="700"/>
      <c r="XJ152" s="700"/>
      <c r="XK152" s="700"/>
      <c r="XL152" s="700"/>
      <c r="XM152" s="700"/>
      <c r="XN152" s="700"/>
      <c r="XO152" s="700"/>
      <c r="XP152" s="700"/>
      <c r="XQ152" s="700"/>
      <c r="XR152" s="700"/>
      <c r="XS152" s="700"/>
      <c r="XT152" s="700"/>
      <c r="XU152" s="700"/>
      <c r="XV152" s="700"/>
      <c r="XW152" s="700"/>
      <c r="XX152" s="700"/>
      <c r="XY152" s="700"/>
      <c r="XZ152" s="700"/>
      <c r="YA152" s="700"/>
      <c r="YB152" s="700"/>
      <c r="YC152" s="700"/>
      <c r="YD152" s="700"/>
      <c r="YE152" s="700"/>
      <c r="YF152" s="700"/>
      <c r="YG152" s="700"/>
      <c r="YH152" s="700"/>
      <c r="YI152" s="700"/>
      <c r="YJ152" s="700"/>
      <c r="YK152" s="700"/>
      <c r="YL152" s="700"/>
      <c r="YM152" s="700"/>
      <c r="YN152" s="700"/>
      <c r="YO152" s="700"/>
      <c r="YP152" s="700"/>
      <c r="YQ152" s="700"/>
      <c r="YR152" s="700"/>
      <c r="YS152" s="700"/>
      <c r="YT152" s="700"/>
      <c r="YU152" s="700"/>
      <c r="YV152" s="700"/>
      <c r="YW152" s="700"/>
      <c r="YX152" s="700"/>
      <c r="YY152" s="700"/>
      <c r="YZ152" s="700"/>
      <c r="ZA152" s="700"/>
      <c r="ZB152" s="700"/>
      <c r="ZC152" s="700"/>
      <c r="ZD152" s="700"/>
      <c r="ZE152" s="700"/>
      <c r="ZF152" s="700"/>
      <c r="ZG152" s="700"/>
      <c r="ZH152" s="700"/>
      <c r="ZI152" s="700"/>
      <c r="ZJ152" s="700"/>
      <c r="ZK152" s="700"/>
      <c r="ZL152" s="700"/>
      <c r="ZM152" s="700"/>
      <c r="ZN152" s="700"/>
      <c r="ZO152" s="700"/>
      <c r="ZP152" s="700"/>
      <c r="ZQ152" s="700"/>
      <c r="ZR152" s="700"/>
      <c r="ZS152" s="700"/>
      <c r="ZT152" s="700"/>
      <c r="ZU152" s="700"/>
      <c r="ZV152" s="700"/>
      <c r="ZW152" s="700"/>
      <c r="ZX152" s="700"/>
      <c r="ZY152" s="700"/>
      <c r="ZZ152" s="700"/>
      <c r="AAA152" s="700"/>
      <c r="AAB152" s="700"/>
      <c r="AAC152" s="700"/>
      <c r="AAD152" s="700"/>
      <c r="AAE152" s="700"/>
      <c r="AAF152" s="700"/>
      <c r="AAG152" s="700"/>
      <c r="AAH152" s="700"/>
      <c r="AAI152" s="700"/>
      <c r="AAJ152" s="700"/>
      <c r="AAK152" s="700"/>
      <c r="AAL152" s="700"/>
      <c r="AAM152" s="700"/>
      <c r="AAN152" s="700"/>
      <c r="AAO152" s="700"/>
      <c r="AAP152" s="700"/>
      <c r="AAQ152" s="700"/>
      <c r="AAR152" s="700"/>
      <c r="AAS152" s="700"/>
      <c r="AAT152" s="700"/>
      <c r="AAU152" s="700"/>
      <c r="AAV152" s="700"/>
      <c r="AAW152" s="700"/>
      <c r="AAX152" s="700"/>
      <c r="AAY152" s="700"/>
      <c r="AAZ152" s="700"/>
      <c r="ABA152" s="700"/>
      <c r="ABB152" s="700"/>
      <c r="ABC152" s="700"/>
      <c r="ABD152" s="700"/>
      <c r="ABE152" s="700"/>
      <c r="ABF152" s="700"/>
      <c r="ABG152" s="700"/>
      <c r="ABH152" s="700"/>
      <c r="ABI152" s="700"/>
      <c r="ABJ152" s="700"/>
      <c r="ABK152" s="700"/>
      <c r="ABL152" s="700"/>
      <c r="ABM152" s="700"/>
      <c r="ABN152" s="700"/>
      <c r="ABO152" s="700"/>
      <c r="ABP152" s="700"/>
      <c r="ABQ152" s="700"/>
      <c r="ABR152" s="700"/>
      <c r="ABS152" s="700"/>
      <c r="ABT152" s="700"/>
      <c r="ABU152" s="700"/>
      <c r="ABV152" s="700"/>
      <c r="ABW152" s="700"/>
      <c r="ABX152" s="700"/>
      <c r="ABY152" s="700"/>
      <c r="ABZ152" s="700"/>
      <c r="ACA152" s="700"/>
      <c r="ACB152" s="700"/>
      <c r="ACC152" s="700"/>
      <c r="ACD152" s="700"/>
      <c r="ACE152" s="700"/>
      <c r="ACF152" s="700"/>
      <c r="ACG152" s="700"/>
      <c r="ACH152" s="700"/>
      <c r="ACI152" s="700"/>
      <c r="ACJ152" s="700"/>
      <c r="ACK152" s="700"/>
      <c r="ACL152" s="700"/>
      <c r="ACM152" s="700"/>
      <c r="ACN152" s="700"/>
      <c r="ACO152" s="700"/>
      <c r="ACP152" s="700"/>
      <c r="ACQ152" s="700"/>
      <c r="ACR152" s="700"/>
      <c r="ACS152" s="700"/>
      <c r="ACT152" s="700"/>
      <c r="ACU152" s="700"/>
      <c r="ACV152" s="700"/>
      <c r="ACW152" s="700"/>
      <c r="ACX152" s="700"/>
      <c r="ACY152" s="700"/>
      <c r="ACZ152" s="700"/>
      <c r="ADA152" s="700"/>
      <c r="ADB152" s="700"/>
      <c r="ADC152" s="700"/>
      <c r="ADD152" s="700"/>
      <c r="ADE152" s="700"/>
      <c r="ADF152" s="700"/>
      <c r="ADG152" s="700"/>
      <c r="ADH152" s="700"/>
      <c r="ADI152" s="700"/>
      <c r="ADJ152" s="700"/>
      <c r="ADK152" s="700"/>
      <c r="ADL152" s="700"/>
      <c r="ADM152" s="700"/>
      <c r="ADN152" s="700"/>
      <c r="ADO152" s="700"/>
      <c r="ADP152" s="700"/>
      <c r="ADQ152" s="700"/>
      <c r="ADR152" s="700"/>
      <c r="ADS152" s="700"/>
      <c r="ADT152" s="700"/>
      <c r="ADU152" s="700"/>
      <c r="ADV152" s="700"/>
      <c r="ADW152" s="700"/>
      <c r="ADX152" s="700"/>
      <c r="ADY152" s="700"/>
      <c r="ADZ152" s="700"/>
      <c r="AEA152" s="700"/>
      <c r="AEB152" s="700"/>
      <c r="AEC152" s="700"/>
      <c r="AED152" s="700"/>
      <c r="AEE152" s="700"/>
      <c r="AEF152" s="700"/>
      <c r="AEG152" s="700"/>
      <c r="AEH152" s="700"/>
      <c r="AEI152" s="700"/>
      <c r="AEJ152" s="700"/>
      <c r="AEK152" s="700"/>
      <c r="AEL152" s="700"/>
      <c r="AEM152" s="700"/>
      <c r="AEN152" s="700"/>
      <c r="AEO152" s="700"/>
      <c r="AEP152" s="700"/>
      <c r="AEQ152" s="700"/>
      <c r="AER152" s="700"/>
      <c r="AES152" s="700"/>
      <c r="AET152" s="700"/>
      <c r="AEU152" s="700"/>
      <c r="AEV152" s="700"/>
      <c r="AEW152" s="700"/>
      <c r="AEX152" s="700"/>
      <c r="AEY152" s="700"/>
      <c r="AEZ152" s="700"/>
      <c r="AFA152" s="700"/>
      <c r="AFB152" s="700"/>
      <c r="AFC152" s="700"/>
      <c r="AFD152" s="700"/>
      <c r="AFE152" s="700"/>
      <c r="AFF152" s="700"/>
      <c r="AFG152" s="700"/>
      <c r="AFH152" s="700"/>
      <c r="AFI152" s="700"/>
      <c r="AFJ152" s="700"/>
      <c r="AFK152" s="700"/>
      <c r="AFL152" s="700"/>
      <c r="AFM152" s="700"/>
      <c r="AFN152" s="700"/>
      <c r="AFO152" s="700"/>
      <c r="AFP152" s="700"/>
      <c r="AFQ152" s="700"/>
      <c r="AFR152" s="700"/>
      <c r="AFS152" s="700"/>
      <c r="AFT152" s="700"/>
      <c r="AFU152" s="700"/>
      <c r="AFV152" s="700"/>
      <c r="AFW152" s="700"/>
      <c r="AFX152" s="700"/>
      <c r="AFY152" s="700"/>
      <c r="AFZ152" s="700"/>
      <c r="AGA152" s="700"/>
      <c r="AGB152" s="700"/>
      <c r="AGC152" s="700"/>
      <c r="AGD152" s="700"/>
      <c r="AGE152" s="700"/>
      <c r="AGF152" s="700"/>
      <c r="AGG152" s="700"/>
      <c r="AGH152" s="700"/>
      <c r="AGI152" s="700"/>
      <c r="AGJ152" s="700"/>
      <c r="AGK152" s="700"/>
      <c r="AGL152" s="700"/>
      <c r="AGM152" s="700"/>
      <c r="AGN152" s="700"/>
      <c r="AGO152" s="700"/>
      <c r="AGP152" s="700"/>
      <c r="AGQ152" s="700"/>
      <c r="AGR152" s="700"/>
      <c r="AGS152" s="700"/>
      <c r="AGT152" s="700"/>
      <c r="AGU152" s="700"/>
      <c r="AGV152" s="700"/>
      <c r="AGW152" s="700"/>
      <c r="AGX152" s="700"/>
      <c r="AGY152" s="700"/>
      <c r="AGZ152" s="700"/>
      <c r="AHA152" s="700"/>
      <c r="AHB152" s="700"/>
      <c r="AHC152" s="700"/>
      <c r="AHD152" s="700"/>
      <c r="AHE152" s="700"/>
      <c r="AHF152" s="700"/>
      <c r="AHG152" s="700"/>
      <c r="AHH152" s="700"/>
      <c r="AHI152" s="700"/>
      <c r="AHJ152" s="700"/>
      <c r="AHK152" s="700"/>
      <c r="AHL152" s="700"/>
      <c r="AHM152" s="700"/>
      <c r="AHN152" s="700"/>
      <c r="AHO152" s="700"/>
      <c r="AHP152" s="700"/>
      <c r="AHQ152" s="700"/>
      <c r="AHR152" s="700"/>
      <c r="AHS152" s="700"/>
      <c r="AHT152" s="700"/>
      <c r="AHU152" s="700"/>
      <c r="AHV152" s="700"/>
      <c r="AHW152" s="700"/>
      <c r="AHX152" s="700"/>
      <c r="AHY152" s="700"/>
      <c r="AHZ152" s="700"/>
      <c r="AIA152" s="700"/>
      <c r="AIB152" s="700"/>
      <c r="AIC152" s="700"/>
      <c r="AID152" s="700"/>
      <c r="AIE152" s="700"/>
      <c r="AIF152" s="700"/>
      <c r="AIG152" s="700"/>
      <c r="AIH152" s="700"/>
      <c r="AII152" s="700"/>
      <c r="AIJ152" s="700"/>
      <c r="AIK152" s="700"/>
      <c r="AIL152" s="700"/>
      <c r="AIM152" s="700"/>
      <c r="AIN152" s="700"/>
      <c r="AIO152" s="700"/>
      <c r="AIP152" s="700"/>
      <c r="AIQ152" s="700"/>
      <c r="AIR152" s="700"/>
      <c r="AIS152" s="700"/>
      <c r="AIT152" s="700"/>
      <c r="AIU152" s="700"/>
      <c r="AIV152" s="700"/>
      <c r="AIW152" s="700"/>
      <c r="AIX152" s="700"/>
      <c r="AIY152" s="700"/>
      <c r="AIZ152" s="700"/>
      <c r="AJA152" s="700"/>
      <c r="AJB152" s="700"/>
      <c r="AJC152" s="700"/>
      <c r="AJD152" s="700"/>
      <c r="AJE152" s="700"/>
      <c r="AJF152" s="700"/>
      <c r="AJG152" s="700"/>
      <c r="AJH152" s="700"/>
      <c r="AJI152" s="700"/>
      <c r="AJJ152" s="700"/>
      <c r="AJK152" s="700"/>
      <c r="AJL152" s="700"/>
      <c r="AJM152" s="700"/>
      <c r="AJN152" s="700"/>
      <c r="AJO152" s="700"/>
      <c r="AJP152" s="700"/>
      <c r="AJQ152" s="700"/>
      <c r="AJR152" s="700"/>
      <c r="AJS152" s="700"/>
      <c r="AJT152" s="700"/>
      <c r="AJU152" s="700"/>
      <c r="AJV152" s="700"/>
      <c r="AJW152" s="700"/>
      <c r="AJX152" s="700"/>
      <c r="AJY152" s="700"/>
      <c r="AJZ152" s="700"/>
      <c r="AKA152" s="700"/>
      <c r="AKB152" s="700"/>
      <c r="AKC152" s="700"/>
      <c r="AKD152" s="700"/>
      <c r="AKE152" s="700"/>
      <c r="AKF152" s="700"/>
      <c r="AKG152" s="700"/>
      <c r="AKH152" s="700"/>
      <c r="AKI152" s="700"/>
      <c r="AKJ152" s="700"/>
      <c r="AKK152" s="700"/>
      <c r="AKL152" s="700"/>
      <c r="AKM152" s="700"/>
      <c r="AKN152" s="700"/>
      <c r="AKO152" s="700"/>
      <c r="AKP152" s="700"/>
      <c r="AKQ152" s="700"/>
      <c r="AKR152" s="700"/>
      <c r="AKS152" s="700"/>
      <c r="AKT152" s="700"/>
      <c r="AKU152" s="700"/>
      <c r="AKV152" s="700"/>
      <c r="AKW152" s="700"/>
      <c r="AKX152" s="700"/>
      <c r="AKY152" s="700"/>
      <c r="AKZ152" s="700"/>
      <c r="ALA152" s="700"/>
      <c r="ALB152" s="700"/>
      <c r="ALC152" s="700"/>
      <c r="ALD152" s="700"/>
      <c r="ALE152" s="700"/>
      <c r="ALF152" s="700"/>
      <c r="ALG152" s="700"/>
      <c r="ALH152" s="700"/>
      <c r="ALI152" s="700"/>
      <c r="ALJ152" s="700"/>
      <c r="ALK152" s="700"/>
      <c r="ALL152" s="700"/>
      <c r="ALM152" s="700"/>
      <c r="ALN152" s="700"/>
      <c r="ALO152" s="700"/>
      <c r="ALP152" s="700"/>
      <c r="ALQ152" s="700"/>
      <c r="ALR152" s="700"/>
      <c r="ALS152" s="700"/>
      <c r="ALT152" s="700"/>
      <c r="ALU152" s="700"/>
      <c r="ALV152" s="700"/>
      <c r="ALW152" s="700"/>
      <c r="ALX152" s="700"/>
      <c r="ALY152" s="700"/>
      <c r="ALZ152" s="700"/>
      <c r="AMA152" s="700"/>
      <c r="AMB152" s="700"/>
      <c r="AMC152" s="700"/>
      <c r="AMD152" s="700"/>
      <c r="AME152" s="700"/>
      <c r="AMF152" s="700"/>
      <c r="AMG152" s="700"/>
      <c r="AMH152" s="700"/>
      <c r="AMI152" s="700"/>
      <c r="AMJ152" s="700"/>
      <c r="AMK152" s="700"/>
      <c r="AML152" s="700"/>
      <c r="AMM152" s="700"/>
      <c r="AMN152" s="700"/>
      <c r="AMO152" s="700"/>
      <c r="AMP152" s="700"/>
      <c r="AMQ152" s="700"/>
      <c r="AMR152" s="700"/>
      <c r="AMS152" s="700"/>
      <c r="AMT152" s="700"/>
      <c r="AMU152" s="700"/>
      <c r="AMV152" s="700"/>
      <c r="AMW152" s="700"/>
      <c r="AMX152" s="700"/>
      <c r="AMY152" s="700"/>
      <c r="AMZ152" s="700"/>
      <c r="ANA152" s="700"/>
      <c r="ANB152" s="700"/>
      <c r="ANC152" s="700"/>
      <c r="AND152" s="700"/>
      <c r="ANE152" s="700"/>
      <c r="ANF152" s="700"/>
      <c r="ANG152" s="700"/>
      <c r="ANH152" s="700"/>
      <c r="ANI152" s="700"/>
      <c r="ANJ152" s="700"/>
      <c r="ANK152" s="700"/>
      <c r="ANL152" s="700"/>
      <c r="ANM152" s="700"/>
      <c r="ANN152" s="700"/>
      <c r="ANO152" s="700"/>
      <c r="ANP152" s="700"/>
      <c r="ANQ152" s="700"/>
      <c r="ANR152" s="700"/>
      <c r="ANS152" s="700"/>
      <c r="ANT152" s="700"/>
      <c r="ANU152" s="700"/>
      <c r="ANV152" s="700"/>
      <c r="ANW152" s="700"/>
      <c r="ANX152" s="700"/>
      <c r="ANY152" s="700"/>
      <c r="ANZ152" s="700"/>
      <c r="AOA152" s="700"/>
      <c r="AOB152" s="700"/>
      <c r="AOC152" s="700"/>
      <c r="AOD152" s="700"/>
      <c r="AOE152" s="700"/>
      <c r="AOF152" s="700"/>
      <c r="AOG152" s="700"/>
      <c r="AOH152" s="700"/>
      <c r="AOI152" s="700"/>
      <c r="AOJ152" s="700"/>
      <c r="AOK152" s="700"/>
      <c r="AOL152" s="700"/>
      <c r="AOM152" s="700"/>
      <c r="AON152" s="700"/>
      <c r="AOO152" s="700"/>
      <c r="AOP152" s="700"/>
      <c r="AOQ152" s="700"/>
      <c r="AOR152" s="700"/>
      <c r="AOS152" s="700"/>
      <c r="AOT152" s="700"/>
      <c r="AOU152" s="700"/>
      <c r="AOV152" s="700"/>
      <c r="AOW152" s="700"/>
      <c r="AOX152" s="700"/>
      <c r="AOY152" s="700"/>
      <c r="AOZ152" s="700"/>
      <c r="APA152" s="700"/>
      <c r="APB152" s="700"/>
      <c r="APC152" s="700"/>
      <c r="APD152" s="700"/>
      <c r="APE152" s="700"/>
      <c r="APF152" s="700"/>
      <c r="APG152" s="700"/>
      <c r="APH152" s="700"/>
      <c r="API152" s="700"/>
      <c r="APJ152" s="700"/>
      <c r="APK152" s="700"/>
      <c r="APL152" s="700"/>
      <c r="APM152" s="700"/>
      <c r="APN152" s="700"/>
      <c r="APO152" s="700"/>
      <c r="APP152" s="700"/>
      <c r="APQ152" s="700"/>
      <c r="APR152" s="700"/>
      <c r="APS152" s="700"/>
      <c r="APT152" s="700"/>
      <c r="APU152" s="700"/>
      <c r="APV152" s="700"/>
      <c r="APW152" s="700"/>
      <c r="APX152" s="700"/>
      <c r="APY152" s="700"/>
      <c r="APZ152" s="700"/>
      <c r="AQA152" s="700"/>
      <c r="AQB152" s="700"/>
      <c r="AQC152" s="700"/>
      <c r="AQD152" s="700"/>
      <c r="AQE152" s="700"/>
      <c r="AQF152" s="700"/>
      <c r="AQG152" s="700"/>
      <c r="AQH152" s="700"/>
      <c r="AQI152" s="700"/>
      <c r="AQJ152" s="700"/>
      <c r="AQK152" s="700"/>
      <c r="AQL152" s="700"/>
      <c r="AQM152" s="700"/>
      <c r="AQN152" s="700"/>
      <c r="AQO152" s="700"/>
      <c r="AQP152" s="700"/>
      <c r="AQQ152" s="700"/>
      <c r="AQR152" s="700"/>
      <c r="AQS152" s="700"/>
      <c r="AQT152" s="700"/>
      <c r="AQU152" s="700"/>
      <c r="AQV152" s="700"/>
      <c r="AQW152" s="700"/>
      <c r="AQX152" s="700"/>
      <c r="AQY152" s="700"/>
      <c r="AQZ152" s="700"/>
      <c r="ARA152" s="700"/>
      <c r="ARB152" s="700"/>
      <c r="ARC152" s="700"/>
      <c r="ARD152" s="700"/>
      <c r="ARE152" s="700"/>
      <c r="ARF152" s="700"/>
      <c r="ARG152" s="700"/>
      <c r="ARH152" s="700"/>
      <c r="ARI152" s="700"/>
      <c r="ARJ152" s="700"/>
      <c r="ARK152" s="700"/>
      <c r="ARL152" s="700"/>
      <c r="ARM152" s="700"/>
      <c r="ARN152" s="700"/>
      <c r="ARO152" s="700"/>
      <c r="ARP152" s="700"/>
      <c r="ARQ152" s="700"/>
      <c r="ARR152" s="700"/>
      <c r="ARS152" s="700"/>
      <c r="ART152" s="700"/>
      <c r="ARU152" s="700"/>
      <c r="ARV152" s="700"/>
      <c r="ARW152" s="700"/>
      <c r="ARX152" s="700"/>
      <c r="ARY152" s="700"/>
      <c r="ARZ152" s="700"/>
      <c r="ASA152" s="700"/>
      <c r="ASB152" s="700"/>
      <c r="ASC152" s="700"/>
      <c r="ASD152" s="700"/>
      <c r="ASE152" s="700"/>
      <c r="ASF152" s="700"/>
      <c r="ASG152" s="700"/>
      <c r="ASH152" s="700"/>
      <c r="ASI152" s="700"/>
      <c r="ASJ152" s="700"/>
      <c r="ASK152" s="700"/>
      <c r="ASL152" s="700"/>
      <c r="ASM152" s="700"/>
      <c r="ASN152" s="700"/>
      <c r="ASO152" s="700"/>
      <c r="ASP152" s="700"/>
      <c r="ASQ152" s="700"/>
      <c r="ASR152" s="700"/>
      <c r="ASS152" s="700"/>
      <c r="AST152" s="700"/>
      <c r="ASU152" s="700"/>
      <c r="ASV152" s="700"/>
      <c r="ASW152" s="700"/>
      <c r="ASX152" s="700"/>
      <c r="ASY152" s="700"/>
      <c r="ASZ152" s="700"/>
      <c r="ATA152" s="700"/>
      <c r="ATB152" s="700"/>
      <c r="ATC152" s="700"/>
      <c r="ATD152" s="700"/>
      <c r="ATE152" s="700"/>
      <c r="ATF152" s="700"/>
      <c r="ATG152" s="700"/>
      <c r="ATH152" s="700"/>
      <c r="ATI152" s="700"/>
      <c r="ATJ152" s="700"/>
      <c r="ATK152" s="700"/>
      <c r="ATL152" s="700"/>
      <c r="ATM152" s="700"/>
      <c r="ATN152" s="700"/>
      <c r="ATO152" s="700"/>
      <c r="ATP152" s="700"/>
      <c r="ATQ152" s="700"/>
      <c r="ATR152" s="700"/>
      <c r="ATS152" s="700"/>
      <c r="ATT152" s="700"/>
      <c r="ATU152" s="700"/>
      <c r="ATV152" s="700"/>
      <c r="ATW152" s="700"/>
      <c r="ATX152" s="700"/>
      <c r="ATY152" s="700"/>
      <c r="ATZ152" s="700"/>
      <c r="AUA152" s="700"/>
      <c r="AUB152" s="700"/>
      <c r="AUC152" s="700"/>
      <c r="AUD152" s="700"/>
      <c r="AUE152" s="700"/>
      <c r="AUF152" s="700"/>
      <c r="AUG152" s="700"/>
      <c r="AUH152" s="700"/>
      <c r="AUI152" s="700"/>
      <c r="AUJ152" s="700"/>
      <c r="AUK152" s="700"/>
      <c r="AUL152" s="700"/>
      <c r="AUM152" s="700"/>
      <c r="AUN152" s="700"/>
      <c r="AUO152" s="700"/>
      <c r="AUP152" s="700"/>
      <c r="AUQ152" s="700"/>
      <c r="AUR152" s="700"/>
      <c r="AUS152" s="700"/>
      <c r="AUT152" s="700"/>
      <c r="AUU152" s="700"/>
      <c r="AUV152" s="700"/>
      <c r="AUW152" s="700"/>
      <c r="AUX152" s="700"/>
      <c r="AUY152" s="700"/>
      <c r="AUZ152" s="700"/>
      <c r="AVA152" s="700"/>
      <c r="AVB152" s="700"/>
      <c r="AVC152" s="700"/>
      <c r="AVD152" s="700"/>
      <c r="AVE152" s="700"/>
      <c r="AVF152" s="700"/>
      <c r="AVG152" s="700"/>
      <c r="AVH152" s="700"/>
      <c r="AVI152" s="700"/>
      <c r="AVJ152" s="700"/>
      <c r="AVK152" s="700"/>
      <c r="AVL152" s="700"/>
      <c r="AVM152" s="700"/>
      <c r="AVN152" s="700"/>
      <c r="AVO152" s="700"/>
      <c r="AVP152" s="700"/>
      <c r="AVQ152" s="700"/>
      <c r="AVR152" s="700"/>
      <c r="AVS152" s="700"/>
      <c r="AVT152" s="700"/>
      <c r="AVU152" s="700"/>
      <c r="AVV152" s="700"/>
      <c r="AVW152" s="700"/>
      <c r="AVX152" s="700"/>
      <c r="AVY152" s="700"/>
      <c r="AVZ152" s="700"/>
      <c r="AWA152" s="700"/>
      <c r="AWB152" s="700"/>
      <c r="AWC152" s="700"/>
      <c r="AWD152" s="700"/>
      <c r="AWE152" s="700"/>
      <c r="AWF152" s="700"/>
      <c r="AWG152" s="700"/>
      <c r="AWH152" s="700"/>
      <c r="AWI152" s="700"/>
      <c r="AWJ152" s="700"/>
      <c r="AWK152" s="700"/>
      <c r="AWL152" s="700"/>
      <c r="AWM152" s="700"/>
      <c r="AWN152" s="700"/>
      <c r="AWO152" s="700"/>
      <c r="AWP152" s="700"/>
      <c r="AWQ152" s="700"/>
      <c r="AWR152" s="700"/>
      <c r="AWS152" s="700"/>
      <c r="AWT152" s="700"/>
      <c r="AWU152" s="700"/>
      <c r="AWV152" s="700"/>
      <c r="AWW152" s="700"/>
      <c r="AWX152" s="700"/>
      <c r="AWY152" s="700"/>
      <c r="AWZ152" s="700"/>
      <c r="AXA152" s="700"/>
      <c r="AXB152" s="700"/>
      <c r="AXC152" s="700"/>
      <c r="AXD152" s="700"/>
      <c r="AXE152" s="700"/>
      <c r="AXF152" s="700"/>
      <c r="AXG152" s="700"/>
      <c r="AXH152" s="700"/>
      <c r="AXI152" s="700"/>
      <c r="AXJ152" s="700"/>
      <c r="AXK152" s="700"/>
      <c r="AXL152" s="700"/>
      <c r="AXM152" s="700"/>
      <c r="AXN152" s="700"/>
      <c r="AXO152" s="700"/>
      <c r="AXP152" s="700"/>
      <c r="AXQ152" s="700"/>
      <c r="AXR152" s="700"/>
      <c r="AXS152" s="700"/>
      <c r="AXT152" s="700"/>
      <c r="AXU152" s="700"/>
      <c r="AXV152" s="700"/>
      <c r="AXW152" s="700"/>
      <c r="AXX152" s="700"/>
      <c r="AXY152" s="700"/>
      <c r="AXZ152" s="700"/>
      <c r="AYA152" s="700"/>
      <c r="AYB152" s="700"/>
      <c r="AYC152" s="700"/>
      <c r="AYD152" s="700"/>
      <c r="AYE152" s="700"/>
      <c r="AYF152" s="700"/>
      <c r="AYG152" s="700"/>
      <c r="AYH152" s="700"/>
      <c r="AYI152" s="700"/>
      <c r="AYJ152" s="700"/>
      <c r="AYK152" s="700"/>
      <c r="AYL152" s="700"/>
      <c r="AYM152" s="700"/>
      <c r="AYN152" s="700"/>
      <c r="AYO152" s="700"/>
      <c r="AYP152" s="700"/>
      <c r="AYQ152" s="700"/>
      <c r="AYR152" s="700"/>
      <c r="AYS152" s="700"/>
      <c r="AYT152" s="700"/>
      <c r="AYU152" s="700"/>
      <c r="AYV152" s="700"/>
      <c r="AYW152" s="700"/>
      <c r="AYX152" s="700"/>
      <c r="AYY152" s="700"/>
      <c r="AYZ152" s="700"/>
      <c r="AZA152" s="700"/>
      <c r="AZB152" s="700"/>
      <c r="AZC152" s="700"/>
      <c r="AZD152" s="700"/>
      <c r="AZE152" s="700"/>
      <c r="AZF152" s="700"/>
      <c r="AZG152" s="700"/>
      <c r="AZH152" s="700"/>
      <c r="AZI152" s="700"/>
      <c r="AZJ152" s="700"/>
      <c r="AZK152" s="700"/>
      <c r="AZL152" s="700"/>
      <c r="AZM152" s="700"/>
      <c r="AZN152" s="700"/>
      <c r="AZO152" s="700"/>
      <c r="AZP152" s="700"/>
      <c r="AZQ152" s="700"/>
      <c r="AZR152" s="700"/>
      <c r="AZS152" s="700"/>
      <c r="AZT152" s="700"/>
      <c r="AZU152" s="700"/>
      <c r="AZV152" s="700"/>
      <c r="AZW152" s="700"/>
      <c r="AZX152" s="700"/>
      <c r="AZY152" s="700"/>
      <c r="AZZ152" s="700"/>
      <c r="BAA152" s="700"/>
      <c r="BAB152" s="700"/>
      <c r="BAC152" s="700"/>
      <c r="BAD152" s="700"/>
      <c r="BAE152" s="700"/>
      <c r="BAF152" s="700"/>
      <c r="BAG152" s="700"/>
      <c r="BAH152" s="700"/>
      <c r="BAI152" s="700"/>
      <c r="BAJ152" s="700"/>
      <c r="BAK152" s="700"/>
      <c r="BAL152" s="700"/>
      <c r="BAM152" s="700"/>
      <c r="BAN152" s="700"/>
      <c r="BAO152" s="700"/>
      <c r="BAP152" s="700"/>
      <c r="BAQ152" s="700"/>
      <c r="BAR152" s="700"/>
      <c r="BAS152" s="700"/>
      <c r="BAT152" s="700"/>
      <c r="BAU152" s="700"/>
      <c r="BAV152" s="700"/>
      <c r="BAW152" s="700"/>
      <c r="BAX152" s="700"/>
      <c r="BAY152" s="700"/>
      <c r="BAZ152" s="700"/>
      <c r="BBA152" s="700"/>
      <c r="BBB152" s="700"/>
      <c r="BBC152" s="700"/>
      <c r="BBD152" s="700"/>
      <c r="BBE152" s="700"/>
      <c r="BBF152" s="700"/>
      <c r="BBG152" s="700"/>
      <c r="BBH152" s="700"/>
      <c r="BBI152" s="700"/>
      <c r="BBJ152" s="700"/>
      <c r="BBK152" s="700"/>
      <c r="BBL152" s="700"/>
      <c r="BBM152" s="700"/>
      <c r="BBN152" s="700"/>
      <c r="BBO152" s="700"/>
      <c r="BBP152" s="700"/>
      <c r="BBQ152" s="700"/>
      <c r="BBR152" s="700"/>
      <c r="BBS152" s="700"/>
      <c r="BBT152" s="700"/>
      <c r="BBU152" s="700"/>
      <c r="BBV152" s="700"/>
      <c r="BBW152" s="700"/>
      <c r="BBX152" s="700"/>
      <c r="BBY152" s="700"/>
      <c r="BBZ152" s="700"/>
      <c r="BCA152" s="700"/>
      <c r="BCB152" s="700"/>
      <c r="BCC152" s="700"/>
      <c r="BCD152" s="700"/>
      <c r="BCE152" s="700"/>
      <c r="BCF152" s="700"/>
      <c r="BCG152" s="700"/>
      <c r="BCH152" s="700"/>
      <c r="BCI152" s="700"/>
      <c r="BCJ152" s="700"/>
      <c r="BCK152" s="700"/>
      <c r="BCL152" s="700"/>
      <c r="BCM152" s="700"/>
      <c r="BCN152" s="700"/>
      <c r="BCO152" s="700"/>
      <c r="BCP152" s="700"/>
      <c r="BCQ152" s="700"/>
      <c r="BCR152" s="700"/>
      <c r="BCS152" s="700"/>
      <c r="BCT152" s="700"/>
      <c r="BCU152" s="700"/>
      <c r="BCV152" s="700"/>
      <c r="BCW152" s="700"/>
      <c r="BCX152" s="700"/>
      <c r="BCY152" s="700"/>
      <c r="BCZ152" s="700"/>
      <c r="BDA152" s="700"/>
      <c r="BDB152" s="700"/>
      <c r="BDC152" s="700"/>
      <c r="BDD152" s="700"/>
      <c r="BDE152" s="700"/>
      <c r="BDF152" s="700"/>
      <c r="BDG152" s="700"/>
      <c r="BDH152" s="700"/>
      <c r="BDI152" s="700"/>
      <c r="BDJ152" s="700"/>
      <c r="BDK152" s="700"/>
      <c r="BDL152" s="700"/>
      <c r="BDM152" s="700"/>
      <c r="BDN152" s="700"/>
      <c r="BDO152" s="700"/>
      <c r="BDP152" s="700"/>
      <c r="BDQ152" s="700"/>
      <c r="BDR152" s="700"/>
      <c r="BDS152" s="700"/>
      <c r="BDT152" s="700"/>
      <c r="BDU152" s="700"/>
      <c r="BDV152" s="700"/>
      <c r="BDW152" s="700"/>
      <c r="BDX152" s="700"/>
      <c r="BDY152" s="700"/>
      <c r="BDZ152" s="700"/>
      <c r="BEA152" s="700"/>
      <c r="BEB152" s="700"/>
      <c r="BEC152" s="700"/>
      <c r="BED152" s="700"/>
      <c r="BEE152" s="700"/>
      <c r="BEF152" s="700"/>
      <c r="BEG152" s="700"/>
      <c r="BEH152" s="700"/>
      <c r="BEI152" s="700"/>
      <c r="BEJ152" s="700"/>
      <c r="BEK152" s="700"/>
      <c r="BEL152" s="700"/>
      <c r="BEM152" s="700"/>
      <c r="BEN152" s="700"/>
      <c r="BEO152" s="700"/>
      <c r="BEP152" s="700"/>
      <c r="BEQ152" s="700"/>
      <c r="BER152" s="700"/>
      <c r="BES152" s="700"/>
      <c r="BET152" s="700"/>
      <c r="BEU152" s="700"/>
      <c r="BEV152" s="700"/>
      <c r="BEW152" s="700"/>
      <c r="BEX152" s="700"/>
      <c r="BEY152" s="700"/>
      <c r="BEZ152" s="700"/>
      <c r="BFA152" s="700"/>
      <c r="BFB152" s="700"/>
      <c r="BFC152" s="700"/>
      <c r="BFD152" s="700"/>
      <c r="BFE152" s="700"/>
      <c r="BFF152" s="700"/>
      <c r="BFG152" s="700"/>
      <c r="BFH152" s="700"/>
      <c r="BFI152" s="700"/>
      <c r="BFJ152" s="700"/>
      <c r="BFK152" s="700"/>
      <c r="BFL152" s="700"/>
      <c r="BFM152" s="700"/>
      <c r="BFN152" s="700"/>
      <c r="BFO152" s="700"/>
      <c r="BFP152" s="700"/>
      <c r="BFQ152" s="700"/>
      <c r="BFR152" s="700"/>
      <c r="BFS152" s="700"/>
      <c r="BFT152" s="700"/>
      <c r="BFU152" s="700"/>
      <c r="BFV152" s="700"/>
      <c r="BFW152" s="700"/>
      <c r="BFX152" s="700"/>
      <c r="BFY152" s="700"/>
      <c r="BFZ152" s="700"/>
      <c r="BGA152" s="700"/>
      <c r="BGB152" s="700"/>
      <c r="BGC152" s="700"/>
      <c r="BGD152" s="700"/>
      <c r="BGE152" s="700"/>
      <c r="BGF152" s="700"/>
      <c r="BGG152" s="700"/>
      <c r="BGH152" s="700"/>
      <c r="BGI152" s="700"/>
      <c r="BGJ152" s="700"/>
      <c r="BGK152" s="700"/>
      <c r="BGL152" s="700"/>
      <c r="BGM152" s="700"/>
      <c r="BGN152" s="700"/>
      <c r="BGO152" s="700"/>
      <c r="BGP152" s="700"/>
      <c r="BGQ152" s="700"/>
      <c r="BGR152" s="700"/>
      <c r="BGS152" s="700"/>
      <c r="BGT152" s="700"/>
      <c r="BGU152" s="700"/>
      <c r="BGV152" s="700"/>
      <c r="BGW152" s="700"/>
      <c r="BGX152" s="700"/>
      <c r="BGY152" s="700"/>
      <c r="BGZ152" s="700"/>
      <c r="BHA152" s="700"/>
      <c r="BHB152" s="700"/>
      <c r="BHC152" s="700"/>
      <c r="BHD152" s="700"/>
      <c r="BHE152" s="700"/>
      <c r="BHF152" s="700"/>
      <c r="BHG152" s="700"/>
      <c r="BHH152" s="700"/>
      <c r="BHI152" s="700"/>
      <c r="BHJ152" s="700"/>
      <c r="BHK152" s="700"/>
      <c r="BHL152" s="700"/>
      <c r="BHM152" s="700"/>
      <c r="BHN152" s="700"/>
      <c r="BHO152" s="700"/>
      <c r="BHP152" s="700"/>
      <c r="BHQ152" s="700"/>
      <c r="BHR152" s="700"/>
      <c r="BHS152" s="700"/>
      <c r="BHT152" s="700"/>
      <c r="BHU152" s="700"/>
      <c r="BHV152" s="700"/>
      <c r="BHW152" s="700"/>
      <c r="BHX152" s="700"/>
      <c r="BHY152" s="700"/>
      <c r="BHZ152" s="700"/>
      <c r="BIA152" s="700"/>
      <c r="BIB152" s="700"/>
      <c r="BIC152" s="700"/>
      <c r="BID152" s="700"/>
      <c r="BIE152" s="700"/>
      <c r="BIF152" s="700"/>
      <c r="BIG152" s="700"/>
      <c r="BIH152" s="700"/>
      <c r="BII152" s="700"/>
      <c r="BIJ152" s="700"/>
      <c r="BIK152" s="700"/>
      <c r="BIL152" s="700"/>
      <c r="BIM152" s="700"/>
      <c r="BIN152" s="700"/>
      <c r="BIO152" s="700"/>
      <c r="BIP152" s="700"/>
      <c r="BIQ152" s="700"/>
      <c r="BIR152" s="700"/>
      <c r="BIS152" s="700"/>
      <c r="BIT152" s="700"/>
      <c r="BIU152" s="700"/>
      <c r="BIV152" s="700"/>
      <c r="BIW152" s="700"/>
      <c r="BIX152" s="700"/>
      <c r="BIY152" s="700"/>
      <c r="BIZ152" s="700"/>
      <c r="BJA152" s="700"/>
      <c r="BJB152" s="700"/>
      <c r="BJC152" s="700"/>
      <c r="BJD152" s="700"/>
      <c r="BJE152" s="700"/>
      <c r="BJF152" s="700"/>
      <c r="BJG152" s="700"/>
      <c r="BJH152" s="700"/>
      <c r="BJI152" s="700"/>
      <c r="BJJ152" s="700"/>
      <c r="BJK152" s="700"/>
      <c r="BJL152" s="700"/>
      <c r="BJM152" s="700"/>
      <c r="BJN152" s="700"/>
      <c r="BJO152" s="700"/>
      <c r="BJP152" s="700"/>
      <c r="BJQ152" s="700"/>
      <c r="BJR152" s="700"/>
      <c r="BJS152" s="700"/>
      <c r="BJT152" s="700"/>
      <c r="BJU152" s="700"/>
      <c r="BJV152" s="700"/>
      <c r="BJW152" s="700"/>
      <c r="BJX152" s="700"/>
      <c r="BJY152" s="700"/>
      <c r="BJZ152" s="700"/>
      <c r="BKA152" s="700"/>
      <c r="BKB152" s="700"/>
      <c r="BKC152" s="700"/>
      <c r="BKD152" s="700"/>
      <c r="BKE152" s="700"/>
      <c r="BKF152" s="700"/>
      <c r="BKG152" s="700"/>
      <c r="BKH152" s="700"/>
      <c r="BKI152" s="700"/>
      <c r="BKJ152" s="700"/>
      <c r="BKK152" s="700"/>
      <c r="BKL152" s="700"/>
      <c r="BKM152" s="700"/>
      <c r="BKN152" s="700"/>
      <c r="BKO152" s="700"/>
      <c r="BKP152" s="700"/>
      <c r="BKQ152" s="700"/>
      <c r="BKR152" s="700"/>
      <c r="BKS152" s="700"/>
      <c r="BKT152" s="700"/>
      <c r="BKU152" s="700"/>
      <c r="BKV152" s="700"/>
      <c r="BKW152" s="700"/>
      <c r="BKX152" s="700"/>
      <c r="BKY152" s="700"/>
      <c r="BKZ152" s="700"/>
      <c r="BLA152" s="700"/>
      <c r="BLB152" s="700"/>
      <c r="BLC152" s="700"/>
      <c r="BLD152" s="700"/>
      <c r="BLE152" s="700"/>
      <c r="BLF152" s="700"/>
      <c r="BLG152" s="700"/>
      <c r="BLH152" s="700"/>
      <c r="BLI152" s="700"/>
      <c r="BLJ152" s="700"/>
      <c r="BLK152" s="700"/>
      <c r="BLL152" s="700"/>
      <c r="BLM152" s="700"/>
      <c r="BLN152" s="700"/>
      <c r="BLO152" s="700"/>
      <c r="BLP152" s="700"/>
      <c r="BLQ152" s="700"/>
      <c r="BLR152" s="700"/>
      <c r="BLS152" s="700"/>
      <c r="BLT152" s="700"/>
      <c r="BLU152" s="700"/>
      <c r="BLV152" s="700"/>
      <c r="BLW152" s="700"/>
      <c r="BLX152" s="700"/>
      <c r="BLY152" s="700"/>
      <c r="BLZ152" s="700"/>
      <c r="BMA152" s="700"/>
      <c r="BMB152" s="700"/>
      <c r="BMC152" s="700"/>
      <c r="BMD152" s="700"/>
      <c r="BME152" s="700"/>
      <c r="BMF152" s="700"/>
      <c r="BMG152" s="700"/>
      <c r="BMH152" s="700"/>
      <c r="BMI152" s="700"/>
      <c r="BMJ152" s="700"/>
      <c r="BMK152" s="700"/>
      <c r="BML152" s="700"/>
      <c r="BMM152" s="700"/>
      <c r="BMN152" s="700"/>
      <c r="BMO152" s="700"/>
      <c r="BMP152" s="700"/>
      <c r="BMQ152" s="700"/>
      <c r="BMR152" s="700"/>
      <c r="BMS152" s="700"/>
      <c r="BMT152" s="700"/>
      <c r="BMU152" s="700"/>
      <c r="BMV152" s="700"/>
      <c r="BMW152" s="700"/>
      <c r="BMX152" s="700"/>
      <c r="BMY152" s="700"/>
      <c r="BMZ152" s="700"/>
      <c r="BNA152" s="700"/>
      <c r="BNB152" s="700"/>
      <c r="BNC152" s="700"/>
      <c r="BND152" s="700"/>
      <c r="BNE152" s="700"/>
      <c r="BNF152" s="700"/>
      <c r="BNG152" s="700"/>
      <c r="BNH152" s="700"/>
      <c r="BNI152" s="700"/>
      <c r="BNJ152" s="700"/>
      <c r="BNK152" s="700"/>
      <c r="BNL152" s="700"/>
      <c r="BNM152" s="700"/>
      <c r="BNN152" s="700"/>
      <c r="BNO152" s="700"/>
      <c r="BNP152" s="700"/>
      <c r="BNQ152" s="700"/>
      <c r="BNR152" s="700"/>
      <c r="BNS152" s="700"/>
      <c r="BNT152" s="700"/>
      <c r="BNU152" s="700"/>
      <c r="BNV152" s="700"/>
      <c r="BNW152" s="700"/>
      <c r="BNX152" s="700"/>
      <c r="BNY152" s="700"/>
      <c r="BNZ152" s="700"/>
      <c r="BOA152" s="700"/>
      <c r="BOB152" s="700"/>
      <c r="BOC152" s="700"/>
      <c r="BOD152" s="700"/>
      <c r="BOE152" s="700"/>
      <c r="BOF152" s="700"/>
      <c r="BOG152" s="700"/>
      <c r="BOH152" s="700"/>
      <c r="BOI152" s="700"/>
      <c r="BOJ152" s="700"/>
      <c r="BOK152" s="700"/>
      <c r="BOL152" s="700"/>
      <c r="BOM152" s="700"/>
      <c r="BON152" s="700"/>
      <c r="BOO152" s="700"/>
      <c r="BOP152" s="700"/>
      <c r="BOQ152" s="700"/>
      <c r="BOR152" s="700"/>
      <c r="BOS152" s="700"/>
      <c r="BOT152" s="700"/>
      <c r="BOU152" s="700"/>
      <c r="BOV152" s="700"/>
      <c r="BOW152" s="700"/>
      <c r="BOX152" s="700"/>
      <c r="BOY152" s="700"/>
      <c r="BOZ152" s="700"/>
      <c r="BPA152" s="700"/>
      <c r="BPB152" s="700"/>
      <c r="BPC152" s="700"/>
      <c r="BPD152" s="700"/>
      <c r="BPE152" s="700"/>
      <c r="BPF152" s="700"/>
      <c r="BPG152" s="700"/>
      <c r="BPH152" s="700"/>
      <c r="BPI152" s="700"/>
      <c r="BPJ152" s="700"/>
      <c r="BPK152" s="700"/>
      <c r="BPL152" s="700"/>
      <c r="BPM152" s="700"/>
      <c r="BPN152" s="700"/>
      <c r="BPO152" s="700"/>
      <c r="BPP152" s="700"/>
      <c r="BPQ152" s="700"/>
      <c r="BPR152" s="700"/>
      <c r="BPS152" s="700"/>
      <c r="BPT152" s="700"/>
      <c r="BPU152" s="700"/>
      <c r="BPV152" s="700"/>
      <c r="BPW152" s="700"/>
      <c r="BPX152" s="700"/>
      <c r="BPY152" s="700"/>
      <c r="BPZ152" s="700"/>
      <c r="BQA152" s="700"/>
      <c r="BQB152" s="700"/>
      <c r="BQC152" s="700"/>
      <c r="BQD152" s="700"/>
      <c r="BQE152" s="700"/>
      <c r="BQF152" s="700"/>
      <c r="BQG152" s="700"/>
      <c r="BQH152" s="700"/>
      <c r="BQI152" s="700"/>
      <c r="BQJ152" s="700"/>
      <c r="BQK152" s="700"/>
      <c r="BQL152" s="700"/>
      <c r="BQM152" s="700"/>
      <c r="BQN152" s="700"/>
      <c r="BQO152" s="700"/>
      <c r="BQP152" s="700"/>
      <c r="BQQ152" s="700"/>
      <c r="BQR152" s="700"/>
      <c r="BQS152" s="700"/>
      <c r="BQT152" s="700"/>
      <c r="BQU152" s="700"/>
      <c r="BQV152" s="700"/>
      <c r="BQW152" s="700"/>
      <c r="BQX152" s="700"/>
      <c r="BQY152" s="700"/>
      <c r="BQZ152" s="700"/>
      <c r="BRA152" s="700"/>
      <c r="BRB152" s="700"/>
      <c r="BRC152" s="700"/>
      <c r="BRD152" s="700"/>
      <c r="BRE152" s="700"/>
      <c r="BRF152" s="700"/>
      <c r="BRG152" s="700"/>
      <c r="BRH152" s="700"/>
      <c r="BRI152" s="700"/>
      <c r="BRJ152" s="700"/>
      <c r="BRK152" s="700"/>
      <c r="BRL152" s="700"/>
      <c r="BRM152" s="700"/>
      <c r="BRN152" s="700"/>
      <c r="BRO152" s="700"/>
      <c r="BRP152" s="700"/>
      <c r="BRQ152" s="700"/>
      <c r="BRR152" s="700"/>
      <c r="BRS152" s="700"/>
      <c r="BRT152" s="700"/>
      <c r="BRU152" s="700"/>
      <c r="BRV152" s="700"/>
      <c r="BRW152" s="700"/>
      <c r="BRX152" s="700"/>
      <c r="BRY152" s="700"/>
      <c r="BRZ152" s="700"/>
      <c r="BSA152" s="700"/>
      <c r="BSB152" s="700"/>
      <c r="BSC152" s="700"/>
      <c r="BSD152" s="700"/>
      <c r="BSE152" s="700"/>
      <c r="BSF152" s="700"/>
      <c r="BSG152" s="700"/>
      <c r="BSH152" s="700"/>
      <c r="BSI152" s="700"/>
      <c r="BSJ152" s="700"/>
      <c r="BSK152" s="700"/>
      <c r="BSL152" s="700"/>
      <c r="BSM152" s="700"/>
      <c r="BSN152" s="700"/>
      <c r="BSO152" s="700"/>
      <c r="BSP152" s="700"/>
      <c r="BSQ152" s="700"/>
      <c r="BSR152" s="700"/>
      <c r="BSS152" s="700"/>
      <c r="BST152" s="700"/>
      <c r="BSU152" s="700"/>
      <c r="BSV152" s="700"/>
      <c r="BSW152" s="700"/>
      <c r="BSX152" s="700"/>
      <c r="BSY152" s="700"/>
      <c r="BSZ152" s="700"/>
      <c r="BTA152" s="700"/>
      <c r="BTB152" s="700"/>
      <c r="BTC152" s="700"/>
      <c r="BTD152" s="700"/>
      <c r="BTE152" s="700"/>
      <c r="BTF152" s="700"/>
      <c r="BTG152" s="700"/>
      <c r="BTH152" s="700"/>
      <c r="BTI152" s="700"/>
      <c r="BTJ152" s="700"/>
      <c r="BTK152" s="700"/>
      <c r="BTL152" s="700"/>
      <c r="BTM152" s="700"/>
      <c r="BTN152" s="700"/>
      <c r="BTO152" s="700"/>
      <c r="BTP152" s="700"/>
      <c r="BTQ152" s="700"/>
      <c r="BTR152" s="700"/>
      <c r="BTS152" s="700"/>
      <c r="BTT152" s="700"/>
      <c r="BTU152" s="700"/>
      <c r="BTV152" s="700"/>
      <c r="BTW152" s="700"/>
      <c r="BTX152" s="700"/>
      <c r="BTY152" s="700"/>
      <c r="BTZ152" s="700"/>
      <c r="BUA152" s="700"/>
      <c r="BUB152" s="700"/>
      <c r="BUC152" s="700"/>
      <c r="BUD152" s="700"/>
      <c r="BUE152" s="700"/>
      <c r="BUF152" s="700"/>
      <c r="BUG152" s="700"/>
      <c r="BUH152" s="700"/>
      <c r="BUI152" s="700"/>
      <c r="BUJ152" s="700"/>
      <c r="BUK152" s="700"/>
      <c r="BUL152" s="700"/>
      <c r="BUM152" s="700"/>
      <c r="BUN152" s="700"/>
      <c r="BUO152" s="700"/>
      <c r="BUP152" s="700"/>
      <c r="BUQ152" s="700"/>
      <c r="BUR152" s="700"/>
      <c r="BUS152" s="700"/>
      <c r="BUT152" s="700"/>
      <c r="BUU152" s="700"/>
      <c r="BUV152" s="700"/>
      <c r="BUW152" s="700"/>
      <c r="BUX152" s="700"/>
      <c r="BUY152" s="700"/>
      <c r="BUZ152" s="700"/>
      <c r="BVA152" s="700"/>
      <c r="BVB152" s="700"/>
      <c r="BVC152" s="700"/>
      <c r="BVD152" s="700"/>
      <c r="BVE152" s="700"/>
      <c r="BVF152" s="700"/>
      <c r="BVG152" s="700"/>
      <c r="BVH152" s="700"/>
      <c r="BVI152" s="700"/>
      <c r="BVJ152" s="700"/>
      <c r="BVK152" s="700"/>
      <c r="BVL152" s="700"/>
      <c r="BVM152" s="700"/>
      <c r="BVN152" s="700"/>
      <c r="BVO152" s="700"/>
      <c r="BVP152" s="700"/>
      <c r="BVQ152" s="700"/>
      <c r="BVR152" s="700"/>
      <c r="BVS152" s="700"/>
      <c r="BVT152" s="700"/>
      <c r="BVU152" s="700"/>
      <c r="BVV152" s="700"/>
      <c r="BVW152" s="700"/>
      <c r="BVX152" s="700"/>
      <c r="BVY152" s="700"/>
      <c r="BVZ152" s="700"/>
      <c r="BWA152" s="700"/>
      <c r="BWB152" s="700"/>
      <c r="BWC152" s="700"/>
      <c r="BWD152" s="700"/>
      <c r="BWE152" s="700"/>
      <c r="BWF152" s="700"/>
      <c r="BWG152" s="700"/>
      <c r="BWH152" s="700"/>
      <c r="BWI152" s="700"/>
      <c r="BWJ152" s="700"/>
      <c r="BWK152" s="700"/>
      <c r="BWL152" s="700"/>
      <c r="BWM152" s="700"/>
      <c r="BWN152" s="700"/>
      <c r="BWO152" s="700"/>
      <c r="BWP152" s="700"/>
      <c r="BWQ152" s="700"/>
      <c r="BWR152" s="700"/>
      <c r="BWS152" s="700"/>
      <c r="BWT152" s="700"/>
      <c r="BWU152" s="700"/>
      <c r="BWV152" s="700"/>
      <c r="BWW152" s="700"/>
      <c r="BWX152" s="700"/>
      <c r="BWY152" s="700"/>
      <c r="BWZ152" s="700"/>
      <c r="BXA152" s="700"/>
      <c r="BXB152" s="700"/>
      <c r="BXC152" s="700"/>
      <c r="BXD152" s="700"/>
      <c r="BXE152" s="700"/>
      <c r="BXF152" s="700"/>
      <c r="BXG152" s="700"/>
      <c r="BXH152" s="700"/>
      <c r="BXI152" s="700"/>
      <c r="BXJ152" s="700"/>
      <c r="BXK152" s="700"/>
      <c r="BXL152" s="700"/>
      <c r="BXM152" s="700"/>
      <c r="BXN152" s="700"/>
      <c r="BXO152" s="700"/>
      <c r="BXP152" s="700"/>
      <c r="BXQ152" s="700"/>
      <c r="BXR152" s="700"/>
      <c r="BXS152" s="700"/>
      <c r="BXT152" s="700"/>
      <c r="BXU152" s="700"/>
      <c r="BXV152" s="700"/>
      <c r="BXW152" s="700"/>
      <c r="BXX152" s="700"/>
      <c r="BXY152" s="700"/>
      <c r="BXZ152" s="700"/>
      <c r="BYA152" s="700"/>
      <c r="BYB152" s="700"/>
      <c r="BYC152" s="700"/>
      <c r="BYD152" s="700"/>
      <c r="BYE152" s="700"/>
      <c r="BYF152" s="700"/>
      <c r="BYG152" s="700"/>
      <c r="BYH152" s="700"/>
      <c r="BYI152" s="700"/>
      <c r="BYJ152" s="700"/>
      <c r="BYK152" s="700"/>
      <c r="BYL152" s="700"/>
      <c r="BYM152" s="700"/>
      <c r="BYN152" s="700"/>
      <c r="BYO152" s="700"/>
      <c r="BYP152" s="700"/>
      <c r="BYQ152" s="700"/>
      <c r="BYR152" s="700"/>
      <c r="BYS152" s="700"/>
      <c r="BYT152" s="700"/>
      <c r="BYU152" s="700"/>
      <c r="BYV152" s="700"/>
      <c r="BYW152" s="700"/>
      <c r="BYX152" s="700"/>
      <c r="BYY152" s="700"/>
      <c r="BYZ152" s="700"/>
      <c r="BZA152" s="700"/>
      <c r="BZB152" s="700"/>
      <c r="BZC152" s="700"/>
      <c r="BZD152" s="700"/>
      <c r="BZE152" s="700"/>
      <c r="BZF152" s="700"/>
      <c r="BZG152" s="700"/>
      <c r="BZH152" s="700"/>
      <c r="BZI152" s="700"/>
      <c r="BZJ152" s="700"/>
      <c r="BZK152" s="700"/>
      <c r="BZL152" s="700"/>
      <c r="BZM152" s="700"/>
      <c r="BZN152" s="700"/>
      <c r="BZO152" s="700"/>
      <c r="BZP152" s="700"/>
      <c r="BZQ152" s="700"/>
      <c r="BZR152" s="700"/>
      <c r="BZS152" s="700"/>
      <c r="BZT152" s="700"/>
      <c r="BZU152" s="700"/>
      <c r="BZV152" s="700"/>
      <c r="BZW152" s="700"/>
      <c r="BZX152" s="700"/>
      <c r="BZY152" s="700"/>
      <c r="BZZ152" s="700"/>
      <c r="CAA152" s="700"/>
      <c r="CAB152" s="700"/>
      <c r="CAC152" s="700"/>
      <c r="CAD152" s="700"/>
      <c r="CAE152" s="700"/>
      <c r="CAF152" s="700"/>
      <c r="CAG152" s="700"/>
      <c r="CAH152" s="700"/>
      <c r="CAI152" s="700"/>
      <c r="CAJ152" s="700"/>
      <c r="CAK152" s="700"/>
      <c r="CAL152" s="700"/>
      <c r="CAM152" s="700"/>
      <c r="CAN152" s="700"/>
      <c r="CAO152" s="700"/>
      <c r="CAP152" s="700"/>
      <c r="CAQ152" s="700"/>
      <c r="CAR152" s="700"/>
      <c r="CAS152" s="700"/>
      <c r="CAT152" s="700"/>
      <c r="CAU152" s="700"/>
      <c r="CAV152" s="700"/>
      <c r="CAW152" s="700"/>
      <c r="CAX152" s="700"/>
      <c r="CAY152" s="700"/>
      <c r="CAZ152" s="700"/>
      <c r="CBA152" s="700"/>
      <c r="CBB152" s="700"/>
      <c r="CBC152" s="700"/>
      <c r="CBD152" s="700"/>
      <c r="CBE152" s="700"/>
      <c r="CBF152" s="700"/>
      <c r="CBG152" s="700"/>
      <c r="CBH152" s="700"/>
      <c r="CBI152" s="700"/>
      <c r="CBJ152" s="700"/>
      <c r="CBK152" s="700"/>
      <c r="CBL152" s="700"/>
      <c r="CBM152" s="700"/>
      <c r="CBN152" s="700"/>
      <c r="CBO152" s="700"/>
      <c r="CBP152" s="700"/>
      <c r="CBQ152" s="700"/>
      <c r="CBR152" s="700"/>
      <c r="CBS152" s="700"/>
      <c r="CBT152" s="700"/>
      <c r="CBU152" s="700"/>
      <c r="CBV152" s="700"/>
      <c r="CBW152" s="700"/>
      <c r="CBX152" s="700"/>
      <c r="CBY152" s="700"/>
      <c r="CBZ152" s="700"/>
      <c r="CCA152" s="700"/>
      <c r="CCB152" s="700"/>
      <c r="CCC152" s="700"/>
      <c r="CCD152" s="700"/>
      <c r="CCE152" s="700"/>
      <c r="CCF152" s="700"/>
      <c r="CCG152" s="700"/>
      <c r="CCH152" s="700"/>
      <c r="CCI152" s="700"/>
      <c r="CCJ152" s="700"/>
      <c r="CCK152" s="700"/>
      <c r="CCL152" s="700"/>
      <c r="CCM152" s="700"/>
      <c r="CCN152" s="700"/>
      <c r="CCO152" s="700"/>
      <c r="CCP152" s="700"/>
      <c r="CCQ152" s="700"/>
      <c r="CCR152" s="700"/>
      <c r="CCS152" s="700"/>
      <c r="CCT152" s="700"/>
      <c r="CCU152" s="700"/>
      <c r="CCV152" s="700"/>
      <c r="CCW152" s="700"/>
      <c r="CCX152" s="700"/>
      <c r="CCY152" s="700"/>
      <c r="CCZ152" s="700"/>
      <c r="CDA152" s="700"/>
      <c r="CDB152" s="700"/>
      <c r="CDC152" s="700"/>
      <c r="CDD152" s="700"/>
      <c r="CDE152" s="700"/>
      <c r="CDF152" s="700"/>
      <c r="CDG152" s="700"/>
      <c r="CDH152" s="700"/>
      <c r="CDI152" s="700"/>
      <c r="CDJ152" s="700"/>
      <c r="CDK152" s="700"/>
      <c r="CDL152" s="700"/>
      <c r="CDM152" s="700"/>
      <c r="CDN152" s="700"/>
      <c r="CDO152" s="700"/>
      <c r="CDP152" s="700"/>
      <c r="CDQ152" s="700"/>
      <c r="CDR152" s="700"/>
      <c r="CDS152" s="700"/>
      <c r="CDT152" s="700"/>
      <c r="CDU152" s="700"/>
      <c r="CDV152" s="700"/>
      <c r="CDW152" s="700"/>
      <c r="CDX152" s="700"/>
      <c r="CDY152" s="700"/>
      <c r="CDZ152" s="700"/>
      <c r="CEA152" s="700"/>
      <c r="CEB152" s="700"/>
      <c r="CEC152" s="700"/>
      <c r="CED152" s="700"/>
      <c r="CEE152" s="700"/>
      <c r="CEF152" s="700"/>
      <c r="CEG152" s="700"/>
      <c r="CEH152" s="700"/>
      <c r="CEI152" s="700"/>
      <c r="CEJ152" s="700"/>
      <c r="CEK152" s="700"/>
      <c r="CEL152" s="700"/>
      <c r="CEM152" s="700"/>
      <c r="CEN152" s="700"/>
      <c r="CEO152" s="700"/>
      <c r="CEP152" s="700"/>
      <c r="CEQ152" s="700"/>
      <c r="CER152" s="700"/>
      <c r="CES152" s="700"/>
      <c r="CET152" s="700"/>
      <c r="CEU152" s="700"/>
      <c r="CEV152" s="700"/>
      <c r="CEW152" s="700"/>
      <c r="CEX152" s="700"/>
      <c r="CEY152" s="700"/>
      <c r="CEZ152" s="700"/>
      <c r="CFA152" s="700"/>
      <c r="CFB152" s="700"/>
      <c r="CFC152" s="700"/>
      <c r="CFD152" s="700"/>
      <c r="CFE152" s="700"/>
      <c r="CFF152" s="700"/>
      <c r="CFG152" s="700"/>
      <c r="CFH152" s="700"/>
      <c r="CFI152" s="700"/>
      <c r="CFJ152" s="700"/>
      <c r="CFK152" s="700"/>
      <c r="CFL152" s="700"/>
      <c r="CFM152" s="700"/>
      <c r="CFN152" s="700"/>
      <c r="CFO152" s="700"/>
      <c r="CFP152" s="700"/>
      <c r="CFQ152" s="700"/>
      <c r="CFR152" s="700"/>
      <c r="CFS152" s="700"/>
      <c r="CFT152" s="700"/>
      <c r="CFU152" s="700"/>
      <c r="CFV152" s="700"/>
      <c r="CFW152" s="700"/>
      <c r="CFX152" s="700"/>
      <c r="CFY152" s="700"/>
      <c r="CFZ152" s="700"/>
      <c r="CGA152" s="700"/>
      <c r="CGB152" s="700"/>
      <c r="CGC152" s="700"/>
      <c r="CGD152" s="700"/>
      <c r="CGE152" s="700"/>
      <c r="CGF152" s="700"/>
      <c r="CGG152" s="700"/>
      <c r="CGH152" s="700"/>
      <c r="CGI152" s="700"/>
      <c r="CGJ152" s="700"/>
      <c r="CGK152" s="700"/>
      <c r="CGL152" s="700"/>
      <c r="CGM152" s="700"/>
      <c r="CGN152" s="700"/>
      <c r="CGO152" s="700"/>
      <c r="CGP152" s="700"/>
      <c r="CGQ152" s="700"/>
      <c r="CGR152" s="700"/>
      <c r="CGS152" s="700"/>
      <c r="CGT152" s="700"/>
      <c r="CGU152" s="700"/>
      <c r="CGV152" s="700"/>
      <c r="CGW152" s="700"/>
      <c r="CGX152" s="700"/>
      <c r="CGY152" s="700"/>
      <c r="CGZ152" s="700"/>
      <c r="CHA152" s="700"/>
      <c r="CHB152" s="700"/>
      <c r="CHC152" s="700"/>
      <c r="CHD152" s="700"/>
      <c r="CHE152" s="700"/>
      <c r="CHF152" s="700"/>
      <c r="CHG152" s="700"/>
      <c r="CHH152" s="700"/>
      <c r="CHI152" s="700"/>
      <c r="CHJ152" s="700"/>
      <c r="CHK152" s="700"/>
      <c r="CHL152" s="700"/>
      <c r="CHM152" s="700"/>
      <c r="CHN152" s="700"/>
      <c r="CHO152" s="700"/>
      <c r="CHP152" s="700"/>
      <c r="CHQ152" s="700"/>
      <c r="CHR152" s="700"/>
      <c r="CHS152" s="700"/>
      <c r="CHT152" s="700"/>
      <c r="CHU152" s="700"/>
      <c r="CHV152" s="700"/>
      <c r="CHW152" s="700"/>
      <c r="CHX152" s="700"/>
      <c r="CHY152" s="700"/>
      <c r="CHZ152" s="700"/>
      <c r="CIA152" s="700"/>
      <c r="CIB152" s="700"/>
      <c r="CIC152" s="700"/>
      <c r="CID152" s="700"/>
      <c r="CIE152" s="700"/>
      <c r="CIF152" s="700"/>
      <c r="CIG152" s="700"/>
      <c r="CIH152" s="700"/>
      <c r="CII152" s="700"/>
      <c r="CIJ152" s="700"/>
      <c r="CIK152" s="700"/>
      <c r="CIL152" s="700"/>
      <c r="CIM152" s="700"/>
      <c r="CIN152" s="700"/>
      <c r="CIO152" s="700"/>
      <c r="CIP152" s="700"/>
      <c r="CIQ152" s="700"/>
      <c r="CIR152" s="700"/>
      <c r="CIS152" s="700"/>
      <c r="CIT152" s="700"/>
      <c r="CIU152" s="700"/>
      <c r="CIV152" s="700"/>
      <c r="CIW152" s="700"/>
      <c r="CIX152" s="700"/>
      <c r="CIY152" s="700"/>
      <c r="CIZ152" s="700"/>
      <c r="CJA152" s="700"/>
      <c r="CJB152" s="700"/>
      <c r="CJC152" s="700"/>
      <c r="CJD152" s="700"/>
      <c r="CJE152" s="700"/>
      <c r="CJF152" s="700"/>
      <c r="CJG152" s="700"/>
      <c r="CJH152" s="700"/>
      <c r="CJI152" s="700"/>
      <c r="CJJ152" s="700"/>
      <c r="CJK152" s="700"/>
      <c r="CJL152" s="700"/>
      <c r="CJM152" s="700"/>
      <c r="CJN152" s="700"/>
      <c r="CJO152" s="700"/>
      <c r="CJP152" s="700"/>
      <c r="CJQ152" s="700"/>
      <c r="CJR152" s="700"/>
      <c r="CJS152" s="700"/>
      <c r="CJT152" s="700"/>
      <c r="CJU152" s="700"/>
      <c r="CJV152" s="700"/>
      <c r="CJW152" s="700"/>
      <c r="CJX152" s="700"/>
      <c r="CJY152" s="700"/>
      <c r="CJZ152" s="700"/>
      <c r="CKA152" s="700"/>
      <c r="CKB152" s="700"/>
      <c r="CKC152" s="700"/>
      <c r="CKD152" s="700"/>
      <c r="CKE152" s="700"/>
      <c r="CKF152" s="700"/>
      <c r="CKG152" s="700"/>
      <c r="CKH152" s="700"/>
      <c r="CKI152" s="700"/>
      <c r="CKJ152" s="700"/>
      <c r="CKK152" s="700"/>
      <c r="CKL152" s="700"/>
      <c r="CKM152" s="700"/>
      <c r="CKN152" s="700"/>
      <c r="CKO152" s="700"/>
      <c r="CKP152" s="700"/>
      <c r="CKQ152" s="700"/>
      <c r="CKR152" s="700"/>
      <c r="CKS152" s="700"/>
      <c r="CKT152" s="700"/>
      <c r="CKU152" s="700"/>
      <c r="CKV152" s="700"/>
      <c r="CKW152" s="700"/>
      <c r="CKX152" s="700"/>
      <c r="CKY152" s="700"/>
      <c r="CKZ152" s="700"/>
      <c r="CLA152" s="700"/>
      <c r="CLB152" s="700"/>
      <c r="CLC152" s="700"/>
      <c r="CLD152" s="700"/>
      <c r="CLE152" s="700"/>
      <c r="CLF152" s="700"/>
      <c r="CLG152" s="700"/>
      <c r="CLH152" s="700"/>
      <c r="CLI152" s="700"/>
      <c r="CLJ152" s="700"/>
      <c r="CLK152" s="700"/>
      <c r="CLL152" s="700"/>
      <c r="CLM152" s="700"/>
      <c r="CLN152" s="700"/>
      <c r="CLO152" s="700"/>
      <c r="CLP152" s="700"/>
      <c r="CLQ152" s="700"/>
      <c r="CLR152" s="700"/>
      <c r="CLS152" s="700"/>
      <c r="CLT152" s="700"/>
      <c r="CLU152" s="700"/>
      <c r="CLV152" s="700"/>
      <c r="CLW152" s="700"/>
      <c r="CLX152" s="700"/>
      <c r="CLY152" s="700"/>
      <c r="CLZ152" s="700"/>
      <c r="CMA152" s="700"/>
      <c r="CMB152" s="700"/>
      <c r="CMC152" s="700"/>
      <c r="CMD152" s="700"/>
      <c r="CME152" s="700"/>
      <c r="CMF152" s="700"/>
      <c r="CMG152" s="700"/>
      <c r="CMH152" s="700"/>
      <c r="CMI152" s="700"/>
      <c r="CMJ152" s="700"/>
      <c r="CMK152" s="700"/>
      <c r="CML152" s="700"/>
      <c r="CMM152" s="700"/>
      <c r="CMN152" s="700"/>
      <c r="CMO152" s="700"/>
      <c r="CMP152" s="700"/>
      <c r="CMQ152" s="700"/>
      <c r="CMR152" s="700"/>
      <c r="CMS152" s="700"/>
      <c r="CMT152" s="700"/>
      <c r="CMU152" s="700"/>
      <c r="CMV152" s="700"/>
      <c r="CMW152" s="700"/>
      <c r="CMX152" s="700"/>
      <c r="CMY152" s="700"/>
      <c r="CMZ152" s="700"/>
      <c r="CNA152" s="700"/>
      <c r="CNB152" s="700"/>
      <c r="CNC152" s="700"/>
      <c r="CND152" s="700"/>
      <c r="CNE152" s="700"/>
      <c r="CNF152" s="700"/>
      <c r="CNG152" s="700"/>
      <c r="CNH152" s="700"/>
      <c r="CNI152" s="700"/>
      <c r="CNJ152" s="700"/>
      <c r="CNK152" s="700"/>
      <c r="CNL152" s="700"/>
      <c r="CNM152" s="700"/>
      <c r="CNN152" s="700"/>
      <c r="CNO152" s="700"/>
      <c r="CNP152" s="700"/>
      <c r="CNQ152" s="700"/>
      <c r="CNR152" s="700"/>
      <c r="CNS152" s="700"/>
      <c r="CNT152" s="700"/>
      <c r="CNU152" s="700"/>
      <c r="CNV152" s="700"/>
      <c r="CNW152" s="700"/>
      <c r="CNX152" s="700"/>
      <c r="CNY152" s="700"/>
      <c r="CNZ152" s="700"/>
      <c r="COA152" s="700"/>
      <c r="COB152" s="700"/>
      <c r="COC152" s="700"/>
      <c r="COD152" s="700"/>
      <c r="COE152" s="700"/>
      <c r="COF152" s="700"/>
      <c r="COG152" s="700"/>
      <c r="COH152" s="700"/>
      <c r="COI152" s="700"/>
      <c r="COJ152" s="700"/>
      <c r="COK152" s="700"/>
      <c r="COL152" s="700"/>
      <c r="COM152" s="700"/>
      <c r="CON152" s="700"/>
      <c r="COO152" s="700"/>
      <c r="COP152" s="700"/>
      <c r="COQ152" s="700"/>
      <c r="COR152" s="700"/>
      <c r="COS152" s="700"/>
      <c r="COT152" s="700"/>
      <c r="COU152" s="700"/>
      <c r="COV152" s="700"/>
      <c r="COW152" s="700"/>
      <c r="COX152" s="700"/>
      <c r="COY152" s="700"/>
      <c r="COZ152" s="700"/>
      <c r="CPA152" s="700"/>
      <c r="CPB152" s="700"/>
      <c r="CPC152" s="700"/>
      <c r="CPD152" s="700"/>
      <c r="CPE152" s="700"/>
      <c r="CPF152" s="700"/>
      <c r="CPG152" s="700"/>
      <c r="CPH152" s="700"/>
      <c r="CPI152" s="700"/>
      <c r="CPJ152" s="700"/>
      <c r="CPK152" s="700"/>
      <c r="CPL152" s="700"/>
      <c r="CPM152" s="700"/>
      <c r="CPN152" s="700"/>
      <c r="CPO152" s="700"/>
      <c r="CPP152" s="700"/>
      <c r="CPQ152" s="700"/>
      <c r="CPR152" s="700"/>
      <c r="CPS152" s="700"/>
      <c r="CPT152" s="700"/>
      <c r="CPU152" s="700"/>
      <c r="CPV152" s="700"/>
      <c r="CPW152" s="700"/>
      <c r="CPX152" s="700"/>
      <c r="CPY152" s="700"/>
      <c r="CPZ152" s="700"/>
      <c r="CQA152" s="700"/>
      <c r="CQB152" s="700"/>
      <c r="CQC152" s="700"/>
      <c r="CQD152" s="700"/>
      <c r="CQE152" s="700"/>
      <c r="CQF152" s="700"/>
      <c r="CQG152" s="700"/>
      <c r="CQH152" s="700"/>
      <c r="CQI152" s="700"/>
      <c r="CQJ152" s="700"/>
      <c r="CQK152" s="700"/>
      <c r="CQL152" s="700"/>
      <c r="CQM152" s="700"/>
      <c r="CQN152" s="700"/>
      <c r="CQO152" s="700"/>
      <c r="CQP152" s="700"/>
      <c r="CQQ152" s="700"/>
      <c r="CQR152" s="700"/>
      <c r="CQS152" s="700"/>
      <c r="CQT152" s="700"/>
      <c r="CQU152" s="700"/>
      <c r="CQV152" s="700"/>
      <c r="CQW152" s="700"/>
      <c r="CQX152" s="700"/>
      <c r="CQY152" s="700"/>
      <c r="CQZ152" s="700"/>
      <c r="CRA152" s="700"/>
      <c r="CRB152" s="700"/>
      <c r="CRC152" s="700"/>
      <c r="CRD152" s="700"/>
      <c r="CRE152" s="700"/>
      <c r="CRF152" s="700"/>
      <c r="CRG152" s="700"/>
      <c r="CRH152" s="700"/>
      <c r="CRI152" s="700"/>
      <c r="CRJ152" s="700"/>
      <c r="CRK152" s="700"/>
      <c r="CRL152" s="700"/>
      <c r="CRM152" s="700"/>
      <c r="CRN152" s="700"/>
      <c r="CRO152" s="700"/>
      <c r="CRP152" s="700"/>
      <c r="CRQ152" s="700"/>
      <c r="CRR152" s="700"/>
      <c r="CRS152" s="700"/>
      <c r="CRT152" s="700"/>
      <c r="CRU152" s="700"/>
      <c r="CRV152" s="700"/>
      <c r="CRW152" s="700"/>
      <c r="CRX152" s="700"/>
      <c r="CRY152" s="700"/>
      <c r="CRZ152" s="700"/>
      <c r="CSA152" s="700"/>
      <c r="CSB152" s="700"/>
      <c r="CSC152" s="700"/>
      <c r="CSD152" s="700"/>
      <c r="CSE152" s="700"/>
      <c r="CSF152" s="700"/>
      <c r="CSG152" s="700"/>
      <c r="CSH152" s="700"/>
      <c r="CSI152" s="700"/>
      <c r="CSJ152" s="700"/>
      <c r="CSK152" s="700"/>
      <c r="CSL152" s="700"/>
      <c r="CSM152" s="700"/>
      <c r="CSN152" s="700"/>
      <c r="CSO152" s="700"/>
      <c r="CSP152" s="700"/>
      <c r="CSQ152" s="700"/>
      <c r="CSR152" s="700"/>
      <c r="CSS152" s="700"/>
      <c r="CST152" s="700"/>
      <c r="CSU152" s="700"/>
      <c r="CSV152" s="700"/>
      <c r="CSW152" s="700"/>
      <c r="CSX152" s="700"/>
      <c r="CSY152" s="700"/>
      <c r="CSZ152" s="700"/>
      <c r="CTA152" s="700"/>
      <c r="CTB152" s="700"/>
      <c r="CTC152" s="700"/>
      <c r="CTD152" s="700"/>
      <c r="CTE152" s="700"/>
      <c r="CTF152" s="700"/>
      <c r="CTG152" s="700"/>
      <c r="CTH152" s="700"/>
      <c r="CTI152" s="700"/>
      <c r="CTJ152" s="700"/>
      <c r="CTK152" s="700"/>
      <c r="CTL152" s="700"/>
      <c r="CTM152" s="700"/>
      <c r="CTN152" s="700"/>
      <c r="CTO152" s="700"/>
      <c r="CTP152" s="700"/>
      <c r="CTQ152" s="700"/>
      <c r="CTR152" s="700"/>
      <c r="CTS152" s="700"/>
      <c r="CTT152" s="700"/>
      <c r="CTU152" s="700"/>
      <c r="CTV152" s="700"/>
      <c r="CTW152" s="700"/>
      <c r="CTX152" s="700"/>
      <c r="CTY152" s="700"/>
      <c r="CTZ152" s="700"/>
      <c r="CUA152" s="700"/>
      <c r="CUB152" s="700"/>
      <c r="CUC152" s="700"/>
      <c r="CUD152" s="700"/>
      <c r="CUE152" s="700"/>
      <c r="CUF152" s="700"/>
      <c r="CUG152" s="700"/>
      <c r="CUH152" s="700"/>
      <c r="CUI152" s="700"/>
      <c r="CUJ152" s="700"/>
      <c r="CUK152" s="700"/>
      <c r="CUL152" s="700"/>
      <c r="CUM152" s="700"/>
      <c r="CUN152" s="700"/>
      <c r="CUO152" s="700"/>
      <c r="CUP152" s="700"/>
      <c r="CUQ152" s="700"/>
      <c r="CUR152" s="700"/>
      <c r="CUS152" s="700"/>
      <c r="CUT152" s="700"/>
      <c r="CUU152" s="700"/>
      <c r="CUV152" s="700"/>
      <c r="CUW152" s="700"/>
      <c r="CUX152" s="700"/>
      <c r="CUY152" s="700"/>
      <c r="CUZ152" s="700"/>
      <c r="CVA152" s="700"/>
      <c r="CVB152" s="700"/>
      <c r="CVC152" s="700"/>
      <c r="CVD152" s="700"/>
      <c r="CVE152" s="700"/>
      <c r="CVF152" s="700"/>
      <c r="CVG152" s="700"/>
      <c r="CVH152" s="700"/>
      <c r="CVI152" s="700"/>
      <c r="CVJ152" s="700"/>
      <c r="CVK152" s="700"/>
      <c r="CVL152" s="700"/>
      <c r="CVM152" s="700"/>
      <c r="CVN152" s="700"/>
      <c r="CVO152" s="700"/>
      <c r="CVP152" s="700"/>
      <c r="CVQ152" s="700"/>
      <c r="CVR152" s="700"/>
      <c r="CVS152" s="700"/>
      <c r="CVT152" s="700"/>
      <c r="CVU152" s="700"/>
      <c r="CVV152" s="700"/>
      <c r="CVW152" s="700"/>
      <c r="CVX152" s="700"/>
      <c r="CVY152" s="700"/>
      <c r="CVZ152" s="700"/>
      <c r="CWA152" s="700"/>
      <c r="CWB152" s="700"/>
      <c r="CWC152" s="700"/>
      <c r="CWD152" s="700"/>
      <c r="CWE152" s="700"/>
      <c r="CWF152" s="700"/>
      <c r="CWG152" s="700"/>
      <c r="CWH152" s="700"/>
      <c r="CWI152" s="700"/>
      <c r="CWJ152" s="700"/>
      <c r="CWK152" s="700"/>
      <c r="CWL152" s="700"/>
      <c r="CWM152" s="700"/>
      <c r="CWN152" s="700"/>
      <c r="CWO152" s="700"/>
      <c r="CWP152" s="700"/>
      <c r="CWQ152" s="700"/>
      <c r="CWR152" s="700"/>
      <c r="CWS152" s="700"/>
      <c r="CWT152" s="700"/>
      <c r="CWU152" s="700"/>
      <c r="CWV152" s="700"/>
      <c r="CWW152" s="700"/>
      <c r="CWX152" s="700"/>
      <c r="CWY152" s="700"/>
      <c r="CWZ152" s="700"/>
      <c r="CXA152" s="700"/>
      <c r="CXB152" s="700"/>
      <c r="CXC152" s="700"/>
      <c r="CXD152" s="700"/>
      <c r="CXE152" s="700"/>
      <c r="CXF152" s="700"/>
      <c r="CXG152" s="700"/>
      <c r="CXH152" s="700"/>
      <c r="CXI152" s="700"/>
      <c r="CXJ152" s="700"/>
      <c r="CXK152" s="700"/>
      <c r="CXL152" s="700"/>
      <c r="CXM152" s="700"/>
      <c r="CXN152" s="700"/>
      <c r="CXO152" s="700"/>
      <c r="CXP152" s="700"/>
      <c r="CXQ152" s="700"/>
      <c r="CXR152" s="700"/>
      <c r="CXS152" s="700"/>
      <c r="CXT152" s="700"/>
      <c r="CXU152" s="700"/>
      <c r="CXV152" s="700"/>
      <c r="CXW152" s="700"/>
      <c r="CXX152" s="700"/>
      <c r="CXY152" s="700"/>
      <c r="CXZ152" s="700"/>
      <c r="CYA152" s="700"/>
      <c r="CYB152" s="700"/>
      <c r="CYC152" s="700"/>
      <c r="CYD152" s="700"/>
      <c r="CYE152" s="700"/>
      <c r="CYF152" s="700"/>
      <c r="CYG152" s="700"/>
      <c r="CYH152" s="700"/>
      <c r="CYI152" s="700"/>
      <c r="CYJ152" s="700"/>
      <c r="CYK152" s="700"/>
      <c r="CYL152" s="700"/>
      <c r="CYM152" s="700"/>
      <c r="CYN152" s="700"/>
      <c r="CYO152" s="700"/>
      <c r="CYP152" s="700"/>
      <c r="CYQ152" s="700"/>
      <c r="CYR152" s="700"/>
      <c r="CYS152" s="700"/>
      <c r="CYT152" s="700"/>
      <c r="CYU152" s="700"/>
      <c r="CYV152" s="700"/>
      <c r="CYW152" s="700"/>
      <c r="CYX152" s="700"/>
      <c r="CYY152" s="700"/>
      <c r="CYZ152" s="700"/>
      <c r="CZA152" s="700"/>
      <c r="CZB152" s="700"/>
      <c r="CZC152" s="700"/>
      <c r="CZD152" s="700"/>
      <c r="CZE152" s="700"/>
      <c r="CZF152" s="700"/>
      <c r="CZG152" s="700"/>
      <c r="CZH152" s="700"/>
      <c r="CZI152" s="700"/>
      <c r="CZJ152" s="700"/>
      <c r="CZK152" s="700"/>
      <c r="CZL152" s="700"/>
      <c r="CZM152" s="700"/>
      <c r="CZN152" s="700"/>
      <c r="CZO152" s="700"/>
      <c r="CZP152" s="700"/>
      <c r="CZQ152" s="700"/>
      <c r="CZR152" s="700"/>
      <c r="CZS152" s="700"/>
      <c r="CZT152" s="700"/>
      <c r="CZU152" s="700"/>
      <c r="CZV152" s="700"/>
      <c r="CZW152" s="700"/>
      <c r="CZX152" s="700"/>
      <c r="CZY152" s="700"/>
      <c r="CZZ152" s="700"/>
      <c r="DAA152" s="700"/>
      <c r="DAB152" s="700"/>
      <c r="DAC152" s="700"/>
      <c r="DAD152" s="700"/>
      <c r="DAE152" s="700"/>
      <c r="DAF152" s="700"/>
      <c r="DAG152" s="700"/>
      <c r="DAH152" s="700"/>
      <c r="DAI152" s="700"/>
      <c r="DAJ152" s="700"/>
      <c r="DAK152" s="700"/>
      <c r="DAL152" s="700"/>
      <c r="DAM152" s="700"/>
      <c r="DAN152" s="700"/>
      <c r="DAO152" s="700"/>
      <c r="DAP152" s="700"/>
      <c r="DAQ152" s="700"/>
      <c r="DAR152" s="700"/>
      <c r="DAS152" s="700"/>
      <c r="DAT152" s="700"/>
      <c r="DAU152" s="700"/>
      <c r="DAV152" s="700"/>
      <c r="DAW152" s="700"/>
      <c r="DAX152" s="700"/>
      <c r="DAY152" s="700"/>
      <c r="DAZ152" s="700"/>
      <c r="DBA152" s="700"/>
      <c r="DBB152" s="700"/>
      <c r="DBC152" s="700"/>
      <c r="DBD152" s="700"/>
      <c r="DBE152" s="700"/>
      <c r="DBF152" s="700"/>
      <c r="DBG152" s="700"/>
      <c r="DBH152" s="700"/>
      <c r="DBI152" s="700"/>
      <c r="DBJ152" s="700"/>
      <c r="DBK152" s="700"/>
      <c r="DBL152" s="700"/>
      <c r="DBM152" s="700"/>
      <c r="DBN152" s="700"/>
      <c r="DBO152" s="700"/>
      <c r="DBP152" s="700"/>
      <c r="DBQ152" s="700"/>
      <c r="DBR152" s="700"/>
      <c r="DBS152" s="700"/>
      <c r="DBT152" s="700"/>
      <c r="DBU152" s="700"/>
      <c r="DBV152" s="700"/>
      <c r="DBW152" s="700"/>
      <c r="DBX152" s="700"/>
      <c r="DBY152" s="700"/>
      <c r="DBZ152" s="700"/>
      <c r="DCA152" s="700"/>
      <c r="DCB152" s="700"/>
      <c r="DCC152" s="700"/>
      <c r="DCD152" s="700"/>
      <c r="DCE152" s="700"/>
      <c r="DCF152" s="700"/>
      <c r="DCG152" s="700"/>
      <c r="DCH152" s="700"/>
      <c r="DCI152" s="700"/>
      <c r="DCJ152" s="700"/>
      <c r="DCK152" s="700"/>
      <c r="DCL152" s="700"/>
      <c r="DCM152" s="700"/>
      <c r="DCN152" s="700"/>
      <c r="DCO152" s="700"/>
      <c r="DCP152" s="700"/>
      <c r="DCQ152" s="700"/>
      <c r="DCR152" s="700"/>
      <c r="DCS152" s="700"/>
      <c r="DCT152" s="700"/>
      <c r="DCU152" s="700"/>
      <c r="DCV152" s="700"/>
      <c r="DCW152" s="700"/>
      <c r="DCX152" s="700"/>
      <c r="DCY152" s="700"/>
      <c r="DCZ152" s="700"/>
      <c r="DDA152" s="700"/>
      <c r="DDB152" s="700"/>
      <c r="DDC152" s="700"/>
      <c r="DDD152" s="700"/>
      <c r="DDE152" s="700"/>
      <c r="DDF152" s="700"/>
      <c r="DDG152" s="700"/>
      <c r="DDH152" s="700"/>
      <c r="DDI152" s="700"/>
      <c r="DDJ152" s="700"/>
      <c r="DDK152" s="700"/>
      <c r="DDL152" s="700"/>
      <c r="DDM152" s="700"/>
      <c r="DDN152" s="700"/>
      <c r="DDO152" s="700"/>
      <c r="DDP152" s="700"/>
      <c r="DDQ152" s="700"/>
      <c r="DDR152" s="700"/>
      <c r="DDS152" s="700"/>
      <c r="DDT152" s="700"/>
      <c r="DDU152" s="700"/>
      <c r="DDV152" s="700"/>
      <c r="DDW152" s="700"/>
      <c r="DDX152" s="700"/>
      <c r="DDY152" s="700"/>
      <c r="DDZ152" s="700"/>
      <c r="DEA152" s="700"/>
      <c r="DEB152" s="700"/>
      <c r="DEC152" s="700"/>
      <c r="DED152" s="700"/>
      <c r="DEE152" s="700"/>
      <c r="DEF152" s="700"/>
      <c r="DEG152" s="700"/>
      <c r="DEH152" s="700"/>
      <c r="DEI152" s="700"/>
      <c r="DEJ152" s="700"/>
      <c r="DEK152" s="700"/>
      <c r="DEL152" s="700"/>
      <c r="DEM152" s="700"/>
      <c r="DEN152" s="700"/>
      <c r="DEO152" s="700"/>
      <c r="DEP152" s="700"/>
      <c r="DEQ152" s="700"/>
      <c r="DER152" s="700"/>
      <c r="DES152" s="700"/>
      <c r="DET152" s="700"/>
      <c r="DEU152" s="700"/>
      <c r="DEV152" s="700"/>
      <c r="DEW152" s="700"/>
      <c r="DEX152" s="700"/>
      <c r="DEY152" s="700"/>
      <c r="DEZ152" s="700"/>
      <c r="DFA152" s="700"/>
      <c r="DFB152" s="700"/>
      <c r="DFC152" s="700"/>
      <c r="DFD152" s="700"/>
      <c r="DFE152" s="700"/>
      <c r="DFF152" s="700"/>
      <c r="DFG152" s="700"/>
      <c r="DFH152" s="700"/>
      <c r="DFI152" s="700"/>
      <c r="DFJ152" s="700"/>
      <c r="DFK152" s="700"/>
      <c r="DFL152" s="700"/>
      <c r="DFM152" s="700"/>
      <c r="DFN152" s="700"/>
      <c r="DFO152" s="700"/>
      <c r="DFP152" s="700"/>
      <c r="DFQ152" s="700"/>
      <c r="DFR152" s="700"/>
      <c r="DFS152" s="700"/>
      <c r="DFT152" s="700"/>
      <c r="DFU152" s="700"/>
      <c r="DFV152" s="700"/>
      <c r="DFW152" s="700"/>
      <c r="DFX152" s="700"/>
      <c r="DFY152" s="700"/>
      <c r="DFZ152" s="700"/>
      <c r="DGA152" s="700"/>
      <c r="DGB152" s="700"/>
      <c r="DGC152" s="700"/>
      <c r="DGD152" s="700"/>
      <c r="DGE152" s="700"/>
      <c r="DGF152" s="700"/>
      <c r="DGG152" s="700"/>
      <c r="DGH152" s="700"/>
      <c r="DGI152" s="700"/>
      <c r="DGJ152" s="700"/>
      <c r="DGK152" s="700"/>
      <c r="DGL152" s="700"/>
      <c r="DGM152" s="700"/>
      <c r="DGN152" s="700"/>
      <c r="DGO152" s="700"/>
      <c r="DGP152" s="700"/>
      <c r="DGQ152" s="700"/>
      <c r="DGR152" s="700"/>
      <c r="DGS152" s="700"/>
      <c r="DGT152" s="700"/>
      <c r="DGU152" s="700"/>
      <c r="DGV152" s="700"/>
      <c r="DGW152" s="700"/>
      <c r="DGX152" s="700"/>
      <c r="DGY152" s="700"/>
      <c r="DGZ152" s="700"/>
      <c r="DHA152" s="700"/>
      <c r="DHB152" s="700"/>
      <c r="DHC152" s="700"/>
      <c r="DHD152" s="700"/>
      <c r="DHE152" s="700"/>
      <c r="DHF152" s="700"/>
      <c r="DHG152" s="700"/>
      <c r="DHH152" s="700"/>
      <c r="DHI152" s="700"/>
      <c r="DHJ152" s="700"/>
      <c r="DHK152" s="700"/>
      <c r="DHL152" s="700"/>
      <c r="DHM152" s="700"/>
      <c r="DHN152" s="700"/>
      <c r="DHO152" s="700"/>
      <c r="DHP152" s="700"/>
      <c r="DHQ152" s="700"/>
      <c r="DHR152" s="700"/>
      <c r="DHS152" s="700"/>
      <c r="DHT152" s="700"/>
      <c r="DHU152" s="700"/>
      <c r="DHV152" s="700"/>
      <c r="DHW152" s="700"/>
      <c r="DHX152" s="700"/>
      <c r="DHY152" s="700"/>
      <c r="DHZ152" s="700"/>
      <c r="DIA152" s="700"/>
      <c r="DIB152" s="700"/>
      <c r="DIC152" s="700"/>
      <c r="DID152" s="700"/>
      <c r="DIE152" s="700"/>
      <c r="DIF152" s="700"/>
      <c r="DIG152" s="700"/>
      <c r="DIH152" s="700"/>
      <c r="DII152" s="700"/>
      <c r="DIJ152" s="700"/>
      <c r="DIK152" s="700"/>
      <c r="DIL152" s="700"/>
      <c r="DIM152" s="700"/>
      <c r="DIN152" s="700"/>
      <c r="DIO152" s="700"/>
      <c r="DIP152" s="700"/>
      <c r="DIQ152" s="700"/>
      <c r="DIR152" s="700"/>
      <c r="DIS152" s="700"/>
      <c r="DIT152" s="700"/>
      <c r="DIU152" s="700"/>
      <c r="DIV152" s="700"/>
      <c r="DIW152" s="700"/>
      <c r="DIX152" s="700"/>
      <c r="DIY152" s="700"/>
      <c r="DIZ152" s="700"/>
      <c r="DJA152" s="700"/>
      <c r="DJB152" s="700"/>
      <c r="DJC152" s="700"/>
      <c r="DJD152" s="700"/>
      <c r="DJE152" s="700"/>
      <c r="DJF152" s="700"/>
      <c r="DJG152" s="700"/>
      <c r="DJH152" s="700"/>
      <c r="DJI152" s="700"/>
      <c r="DJJ152" s="700"/>
      <c r="DJK152" s="700"/>
      <c r="DJL152" s="700"/>
      <c r="DJM152" s="700"/>
      <c r="DJN152" s="700"/>
      <c r="DJO152" s="700"/>
      <c r="DJP152" s="700"/>
      <c r="DJQ152" s="700"/>
      <c r="DJR152" s="700"/>
      <c r="DJS152" s="700"/>
      <c r="DJT152" s="700"/>
      <c r="DJU152" s="700"/>
      <c r="DJV152" s="700"/>
      <c r="DJW152" s="700"/>
      <c r="DJX152" s="700"/>
      <c r="DJY152" s="700"/>
      <c r="DJZ152" s="700"/>
      <c r="DKA152" s="700"/>
      <c r="DKB152" s="700"/>
      <c r="DKC152" s="700"/>
      <c r="DKD152" s="700"/>
      <c r="DKE152" s="700"/>
      <c r="DKF152" s="700"/>
      <c r="DKG152" s="700"/>
      <c r="DKH152" s="700"/>
      <c r="DKI152" s="700"/>
      <c r="DKJ152" s="700"/>
      <c r="DKK152" s="700"/>
      <c r="DKL152" s="700"/>
      <c r="DKM152" s="700"/>
      <c r="DKN152" s="700"/>
      <c r="DKO152" s="700"/>
      <c r="DKP152" s="700"/>
      <c r="DKQ152" s="700"/>
      <c r="DKR152" s="700"/>
      <c r="DKS152" s="700"/>
      <c r="DKT152" s="700"/>
      <c r="DKU152" s="700"/>
      <c r="DKV152" s="700"/>
      <c r="DKW152" s="700"/>
      <c r="DKX152" s="700"/>
      <c r="DKY152" s="700"/>
      <c r="DKZ152" s="700"/>
      <c r="DLA152" s="700"/>
      <c r="DLB152" s="700"/>
      <c r="DLC152" s="700"/>
      <c r="DLD152" s="700"/>
      <c r="DLE152" s="700"/>
      <c r="DLF152" s="700"/>
      <c r="DLG152" s="700"/>
      <c r="DLH152" s="700"/>
      <c r="DLI152" s="700"/>
      <c r="DLJ152" s="700"/>
      <c r="DLK152" s="700"/>
      <c r="DLL152" s="700"/>
      <c r="DLM152" s="700"/>
      <c r="DLN152" s="700"/>
      <c r="DLO152" s="700"/>
      <c r="DLP152" s="700"/>
      <c r="DLQ152" s="700"/>
      <c r="DLR152" s="700"/>
      <c r="DLS152" s="700"/>
      <c r="DLT152" s="700"/>
      <c r="DLU152" s="700"/>
      <c r="DLV152" s="700"/>
      <c r="DLW152" s="700"/>
      <c r="DLX152" s="700"/>
      <c r="DLY152" s="700"/>
      <c r="DLZ152" s="700"/>
      <c r="DMA152" s="700"/>
      <c r="DMB152" s="700"/>
      <c r="DMC152" s="700"/>
      <c r="DMD152" s="700"/>
      <c r="DME152" s="700"/>
      <c r="DMF152" s="700"/>
      <c r="DMG152" s="700"/>
      <c r="DMH152" s="700"/>
      <c r="DMI152" s="700"/>
      <c r="DMJ152" s="700"/>
      <c r="DMK152" s="700"/>
      <c r="DML152" s="700"/>
      <c r="DMM152" s="700"/>
      <c r="DMN152" s="700"/>
      <c r="DMO152" s="700"/>
      <c r="DMP152" s="700"/>
      <c r="DMQ152" s="700"/>
      <c r="DMR152" s="700"/>
      <c r="DMS152" s="700"/>
      <c r="DMT152" s="700"/>
      <c r="DMU152" s="700"/>
      <c r="DMV152" s="700"/>
      <c r="DMW152" s="700"/>
      <c r="DMX152" s="700"/>
      <c r="DMY152" s="700"/>
      <c r="DMZ152" s="700"/>
      <c r="DNA152" s="700"/>
      <c r="DNB152" s="700"/>
      <c r="DNC152" s="700"/>
      <c r="DND152" s="700"/>
      <c r="DNE152" s="700"/>
      <c r="DNF152" s="700"/>
      <c r="DNG152" s="700"/>
      <c r="DNH152" s="700"/>
      <c r="DNI152" s="700"/>
      <c r="DNJ152" s="700"/>
      <c r="DNK152" s="700"/>
      <c r="DNL152" s="700"/>
      <c r="DNM152" s="700"/>
      <c r="DNN152" s="700"/>
      <c r="DNO152" s="700"/>
      <c r="DNP152" s="700"/>
      <c r="DNQ152" s="700"/>
      <c r="DNR152" s="700"/>
      <c r="DNS152" s="700"/>
      <c r="DNT152" s="700"/>
      <c r="DNU152" s="700"/>
      <c r="DNV152" s="700"/>
      <c r="DNW152" s="700"/>
      <c r="DNX152" s="700"/>
      <c r="DNY152" s="700"/>
      <c r="DNZ152" s="700"/>
      <c r="DOA152" s="700"/>
      <c r="DOB152" s="700"/>
      <c r="DOC152" s="700"/>
      <c r="DOD152" s="700"/>
      <c r="DOE152" s="700"/>
      <c r="DOF152" s="700"/>
      <c r="DOG152" s="700"/>
      <c r="DOH152" s="700"/>
      <c r="DOI152" s="700"/>
      <c r="DOJ152" s="700"/>
      <c r="DOK152" s="700"/>
      <c r="DOL152" s="700"/>
      <c r="DOM152" s="700"/>
      <c r="DON152" s="700"/>
      <c r="DOO152" s="700"/>
      <c r="DOP152" s="700"/>
      <c r="DOQ152" s="700"/>
      <c r="DOR152" s="700"/>
      <c r="DOS152" s="700"/>
      <c r="DOT152" s="700"/>
      <c r="DOU152" s="700"/>
      <c r="DOV152" s="700"/>
      <c r="DOW152" s="700"/>
      <c r="DOX152" s="700"/>
      <c r="DOY152" s="700"/>
      <c r="DOZ152" s="700"/>
      <c r="DPA152" s="700"/>
      <c r="DPB152" s="700"/>
      <c r="DPC152" s="700"/>
      <c r="DPD152" s="700"/>
      <c r="DPE152" s="700"/>
      <c r="DPF152" s="700"/>
      <c r="DPG152" s="700"/>
      <c r="DPH152" s="700"/>
      <c r="DPI152" s="700"/>
      <c r="DPJ152" s="700"/>
      <c r="DPK152" s="700"/>
      <c r="DPL152" s="700"/>
      <c r="DPM152" s="700"/>
      <c r="DPN152" s="700"/>
      <c r="DPO152" s="700"/>
      <c r="DPP152" s="700"/>
      <c r="DPQ152" s="700"/>
      <c r="DPR152" s="700"/>
      <c r="DPS152" s="700"/>
      <c r="DPT152" s="700"/>
      <c r="DPU152" s="700"/>
      <c r="DPV152" s="700"/>
      <c r="DPW152" s="700"/>
      <c r="DPX152" s="700"/>
      <c r="DPY152" s="700"/>
      <c r="DPZ152" s="700"/>
      <c r="DQA152" s="700"/>
      <c r="DQB152" s="700"/>
      <c r="DQC152" s="700"/>
      <c r="DQD152" s="700"/>
      <c r="DQE152" s="700"/>
      <c r="DQF152" s="700"/>
      <c r="DQG152" s="700"/>
      <c r="DQH152" s="700"/>
      <c r="DQI152" s="700"/>
      <c r="DQJ152" s="700"/>
      <c r="DQK152" s="700"/>
      <c r="DQL152" s="700"/>
      <c r="DQM152" s="700"/>
      <c r="DQN152" s="700"/>
      <c r="DQO152" s="700"/>
      <c r="DQP152" s="700"/>
      <c r="DQQ152" s="700"/>
      <c r="DQR152" s="700"/>
      <c r="DQS152" s="700"/>
      <c r="DQT152" s="700"/>
      <c r="DQU152" s="700"/>
      <c r="DQV152" s="700"/>
      <c r="DQW152" s="700"/>
      <c r="DQX152" s="700"/>
      <c r="DQY152" s="700"/>
      <c r="DQZ152" s="700"/>
      <c r="DRA152" s="700"/>
      <c r="DRB152" s="700"/>
      <c r="DRC152" s="700"/>
      <c r="DRD152" s="700"/>
      <c r="DRE152" s="700"/>
      <c r="DRF152" s="700"/>
      <c r="DRG152" s="700"/>
      <c r="DRH152" s="700"/>
      <c r="DRI152" s="700"/>
      <c r="DRJ152" s="700"/>
      <c r="DRK152" s="700"/>
      <c r="DRL152" s="700"/>
      <c r="DRM152" s="700"/>
      <c r="DRN152" s="700"/>
      <c r="DRO152" s="700"/>
      <c r="DRP152" s="700"/>
      <c r="DRQ152" s="700"/>
      <c r="DRR152" s="700"/>
      <c r="DRS152" s="700"/>
      <c r="DRT152" s="700"/>
      <c r="DRU152" s="700"/>
      <c r="DRV152" s="700"/>
      <c r="DRW152" s="700"/>
      <c r="DRX152" s="700"/>
      <c r="DRY152" s="700"/>
      <c r="DRZ152" s="700"/>
      <c r="DSA152" s="700"/>
      <c r="DSB152" s="700"/>
      <c r="DSC152" s="700"/>
      <c r="DSD152" s="700"/>
      <c r="DSE152" s="700"/>
      <c r="DSF152" s="700"/>
      <c r="DSG152" s="700"/>
      <c r="DSH152" s="700"/>
      <c r="DSI152" s="700"/>
      <c r="DSJ152" s="700"/>
      <c r="DSK152" s="700"/>
      <c r="DSL152" s="700"/>
      <c r="DSM152" s="700"/>
      <c r="DSN152" s="700"/>
      <c r="DSO152" s="700"/>
      <c r="DSP152" s="700"/>
      <c r="DSQ152" s="700"/>
      <c r="DSR152" s="700"/>
      <c r="DSS152" s="700"/>
      <c r="DST152" s="700"/>
      <c r="DSU152" s="700"/>
      <c r="DSV152" s="700"/>
      <c r="DSW152" s="700"/>
      <c r="DSX152" s="700"/>
      <c r="DSY152" s="700"/>
      <c r="DSZ152" s="700"/>
      <c r="DTA152" s="700"/>
      <c r="DTB152" s="700"/>
      <c r="DTC152" s="700"/>
      <c r="DTD152" s="700"/>
      <c r="DTE152" s="700"/>
      <c r="DTF152" s="700"/>
      <c r="DTG152" s="700"/>
      <c r="DTH152" s="700"/>
      <c r="DTI152" s="700"/>
      <c r="DTJ152" s="700"/>
      <c r="DTK152" s="700"/>
      <c r="DTL152" s="700"/>
      <c r="DTM152" s="700"/>
      <c r="DTN152" s="700"/>
      <c r="DTO152" s="700"/>
      <c r="DTP152" s="700"/>
      <c r="DTQ152" s="700"/>
      <c r="DTR152" s="700"/>
      <c r="DTS152" s="700"/>
      <c r="DTT152" s="700"/>
      <c r="DTU152" s="700"/>
      <c r="DTV152" s="700"/>
      <c r="DTW152" s="700"/>
      <c r="DTX152" s="700"/>
      <c r="DTY152" s="700"/>
      <c r="DTZ152" s="700"/>
      <c r="DUA152" s="700"/>
      <c r="DUB152" s="700"/>
      <c r="DUC152" s="700"/>
      <c r="DUD152" s="700"/>
      <c r="DUE152" s="700"/>
      <c r="DUF152" s="700"/>
      <c r="DUG152" s="700"/>
      <c r="DUH152" s="700"/>
      <c r="DUI152" s="700"/>
      <c r="DUJ152" s="700"/>
      <c r="DUK152" s="700"/>
      <c r="DUL152" s="700"/>
      <c r="DUM152" s="700"/>
      <c r="DUN152" s="700"/>
      <c r="DUO152" s="700"/>
      <c r="DUP152" s="700"/>
      <c r="DUQ152" s="700"/>
      <c r="DUR152" s="700"/>
      <c r="DUS152" s="700"/>
      <c r="DUT152" s="700"/>
      <c r="DUU152" s="700"/>
      <c r="DUV152" s="700"/>
      <c r="DUW152" s="700"/>
      <c r="DUX152" s="700"/>
      <c r="DUY152" s="700"/>
      <c r="DUZ152" s="700"/>
      <c r="DVA152" s="700"/>
      <c r="DVB152" s="700"/>
      <c r="DVC152" s="700"/>
      <c r="DVD152" s="700"/>
      <c r="DVE152" s="700"/>
      <c r="DVF152" s="700"/>
      <c r="DVG152" s="700"/>
      <c r="DVH152" s="700"/>
      <c r="DVI152" s="700"/>
      <c r="DVJ152" s="700"/>
      <c r="DVK152" s="700"/>
      <c r="DVL152" s="700"/>
      <c r="DVM152" s="700"/>
      <c r="DVN152" s="700"/>
      <c r="DVO152" s="700"/>
      <c r="DVP152" s="700"/>
      <c r="DVQ152" s="700"/>
      <c r="DVR152" s="700"/>
      <c r="DVS152" s="700"/>
      <c r="DVT152" s="700"/>
      <c r="DVU152" s="700"/>
      <c r="DVV152" s="700"/>
      <c r="DVW152" s="700"/>
      <c r="DVX152" s="700"/>
      <c r="DVY152" s="700"/>
      <c r="DVZ152" s="700"/>
      <c r="DWA152" s="700"/>
      <c r="DWB152" s="700"/>
      <c r="DWC152" s="700"/>
      <c r="DWD152" s="700"/>
      <c r="DWE152" s="700"/>
      <c r="DWF152" s="700"/>
      <c r="DWG152" s="700"/>
      <c r="DWH152" s="700"/>
      <c r="DWI152" s="700"/>
      <c r="DWJ152" s="700"/>
      <c r="DWK152" s="700"/>
      <c r="DWL152" s="700"/>
      <c r="DWM152" s="700"/>
      <c r="DWN152" s="700"/>
      <c r="DWO152" s="700"/>
      <c r="DWP152" s="700"/>
      <c r="DWQ152" s="700"/>
      <c r="DWR152" s="700"/>
      <c r="DWS152" s="700"/>
      <c r="DWT152" s="700"/>
      <c r="DWU152" s="700"/>
      <c r="DWV152" s="700"/>
      <c r="DWW152" s="700"/>
      <c r="DWX152" s="700"/>
      <c r="DWY152" s="700"/>
      <c r="DWZ152" s="700"/>
      <c r="DXA152" s="700"/>
      <c r="DXB152" s="700"/>
      <c r="DXC152" s="700"/>
      <c r="DXD152" s="700"/>
      <c r="DXE152" s="700"/>
      <c r="DXF152" s="700"/>
      <c r="DXG152" s="700"/>
      <c r="DXH152" s="700"/>
      <c r="DXI152" s="700"/>
      <c r="DXJ152" s="700"/>
      <c r="DXK152" s="700"/>
      <c r="DXL152" s="700"/>
      <c r="DXM152" s="700"/>
      <c r="DXN152" s="700"/>
      <c r="DXO152" s="700"/>
      <c r="DXP152" s="700"/>
      <c r="DXQ152" s="700"/>
      <c r="DXR152" s="700"/>
      <c r="DXS152" s="700"/>
      <c r="DXT152" s="700"/>
      <c r="DXU152" s="700"/>
      <c r="DXV152" s="700"/>
      <c r="DXW152" s="700"/>
      <c r="DXX152" s="700"/>
      <c r="DXY152" s="700"/>
      <c r="DXZ152" s="700"/>
      <c r="DYA152" s="700"/>
      <c r="DYB152" s="700"/>
      <c r="DYC152" s="700"/>
      <c r="DYD152" s="700"/>
      <c r="DYE152" s="700"/>
      <c r="DYF152" s="700"/>
      <c r="DYG152" s="700"/>
      <c r="DYH152" s="700"/>
      <c r="DYI152" s="700"/>
      <c r="DYJ152" s="700"/>
      <c r="DYK152" s="700"/>
      <c r="DYL152" s="700"/>
      <c r="DYM152" s="700"/>
      <c r="DYN152" s="700"/>
      <c r="DYO152" s="700"/>
      <c r="DYP152" s="700"/>
      <c r="DYQ152" s="700"/>
      <c r="DYR152" s="700"/>
      <c r="DYS152" s="700"/>
      <c r="DYT152" s="700"/>
      <c r="DYU152" s="700"/>
      <c r="DYV152" s="700"/>
      <c r="DYW152" s="700"/>
      <c r="DYX152" s="700"/>
      <c r="DYY152" s="700"/>
      <c r="DYZ152" s="700"/>
      <c r="DZA152" s="700"/>
      <c r="DZB152" s="700"/>
      <c r="DZC152" s="700"/>
      <c r="DZD152" s="700"/>
      <c r="DZE152" s="700"/>
      <c r="DZF152" s="700"/>
      <c r="DZG152" s="700"/>
      <c r="DZH152" s="700"/>
      <c r="DZI152" s="700"/>
      <c r="DZJ152" s="700"/>
      <c r="DZK152" s="700"/>
      <c r="DZL152" s="700"/>
      <c r="DZM152" s="700"/>
      <c r="DZN152" s="700"/>
      <c r="DZO152" s="700"/>
      <c r="DZP152" s="700"/>
      <c r="DZQ152" s="700"/>
      <c r="DZR152" s="700"/>
      <c r="DZS152" s="700"/>
      <c r="DZT152" s="700"/>
      <c r="DZU152" s="700"/>
      <c r="DZV152" s="700"/>
      <c r="DZW152" s="700"/>
      <c r="DZX152" s="700"/>
      <c r="DZY152" s="700"/>
      <c r="DZZ152" s="700"/>
      <c r="EAA152" s="700"/>
      <c r="EAB152" s="700"/>
      <c r="EAC152" s="700"/>
      <c r="EAD152" s="700"/>
      <c r="EAE152" s="700"/>
      <c r="EAF152" s="700"/>
      <c r="EAG152" s="700"/>
      <c r="EAH152" s="700"/>
      <c r="EAI152" s="700"/>
      <c r="EAJ152" s="700"/>
      <c r="EAK152" s="700"/>
      <c r="EAL152" s="700"/>
      <c r="EAM152" s="700"/>
      <c r="EAN152" s="700"/>
      <c r="EAO152" s="700"/>
      <c r="EAP152" s="700"/>
      <c r="EAQ152" s="700"/>
      <c r="EAR152" s="700"/>
      <c r="EAS152" s="700"/>
      <c r="EAT152" s="700"/>
      <c r="EAU152" s="700"/>
      <c r="EAV152" s="700"/>
      <c r="EAW152" s="700"/>
      <c r="EAX152" s="700"/>
      <c r="EAY152" s="700"/>
      <c r="EAZ152" s="700"/>
      <c r="EBA152" s="700"/>
      <c r="EBB152" s="700"/>
      <c r="EBC152" s="700"/>
      <c r="EBD152" s="700"/>
      <c r="EBE152" s="700"/>
      <c r="EBF152" s="700"/>
      <c r="EBG152" s="700"/>
      <c r="EBH152" s="700"/>
      <c r="EBI152" s="700"/>
      <c r="EBJ152" s="700"/>
      <c r="EBK152" s="700"/>
      <c r="EBL152" s="700"/>
      <c r="EBM152" s="700"/>
      <c r="EBN152" s="700"/>
      <c r="EBO152" s="700"/>
      <c r="EBP152" s="700"/>
      <c r="EBQ152" s="700"/>
      <c r="EBR152" s="700"/>
      <c r="EBS152" s="700"/>
      <c r="EBT152" s="700"/>
      <c r="EBU152" s="700"/>
      <c r="EBV152" s="700"/>
      <c r="EBW152" s="700"/>
      <c r="EBX152" s="700"/>
      <c r="EBY152" s="700"/>
      <c r="EBZ152" s="700"/>
      <c r="ECA152" s="700"/>
      <c r="ECB152" s="700"/>
      <c r="ECC152" s="700"/>
      <c r="ECD152" s="700"/>
      <c r="ECE152" s="700"/>
      <c r="ECF152" s="700"/>
      <c r="ECG152" s="700"/>
      <c r="ECH152" s="700"/>
      <c r="ECI152" s="700"/>
      <c r="ECJ152" s="700"/>
      <c r="ECK152" s="700"/>
      <c r="ECL152" s="700"/>
      <c r="ECM152" s="700"/>
      <c r="ECN152" s="700"/>
      <c r="ECO152" s="700"/>
      <c r="ECP152" s="700"/>
      <c r="ECQ152" s="700"/>
      <c r="ECR152" s="700"/>
      <c r="ECS152" s="700"/>
      <c r="ECT152" s="700"/>
      <c r="ECU152" s="700"/>
      <c r="ECV152" s="700"/>
      <c r="ECW152" s="700"/>
      <c r="ECX152" s="700"/>
      <c r="ECY152" s="700"/>
      <c r="ECZ152" s="700"/>
      <c r="EDA152" s="700"/>
      <c r="EDB152" s="700"/>
      <c r="EDC152" s="700"/>
      <c r="EDD152" s="700"/>
      <c r="EDE152" s="700"/>
      <c r="EDF152" s="700"/>
      <c r="EDG152" s="700"/>
      <c r="EDH152" s="700"/>
      <c r="EDI152" s="700"/>
      <c r="EDJ152" s="700"/>
      <c r="EDK152" s="700"/>
      <c r="EDL152" s="700"/>
      <c r="EDM152" s="700"/>
      <c r="EDN152" s="700"/>
      <c r="EDO152" s="700"/>
      <c r="EDP152" s="700"/>
      <c r="EDQ152" s="700"/>
      <c r="EDR152" s="700"/>
      <c r="EDS152" s="700"/>
      <c r="EDT152" s="700"/>
      <c r="EDU152" s="700"/>
      <c r="EDV152" s="700"/>
      <c r="EDW152" s="700"/>
      <c r="EDX152" s="700"/>
      <c r="EDY152" s="700"/>
      <c r="EDZ152" s="700"/>
      <c r="EEA152" s="700"/>
      <c r="EEB152" s="700"/>
      <c r="EEC152" s="700"/>
      <c r="EED152" s="700"/>
      <c r="EEE152" s="700"/>
      <c r="EEF152" s="700"/>
      <c r="EEG152" s="700"/>
      <c r="EEH152" s="700"/>
      <c r="EEI152" s="700"/>
      <c r="EEJ152" s="700"/>
      <c r="EEK152" s="700"/>
      <c r="EEL152" s="700"/>
      <c r="EEM152" s="700"/>
      <c r="EEN152" s="700"/>
      <c r="EEO152" s="700"/>
      <c r="EEP152" s="700"/>
      <c r="EEQ152" s="700"/>
      <c r="EER152" s="700"/>
      <c r="EES152" s="700"/>
      <c r="EET152" s="700"/>
      <c r="EEU152" s="700"/>
      <c r="EEV152" s="700"/>
      <c r="EEW152" s="700"/>
      <c r="EEX152" s="700"/>
      <c r="EEY152" s="700"/>
      <c r="EEZ152" s="700"/>
      <c r="EFA152" s="700"/>
      <c r="EFB152" s="700"/>
      <c r="EFC152" s="700"/>
      <c r="EFD152" s="700"/>
      <c r="EFE152" s="700"/>
      <c r="EFF152" s="700"/>
      <c r="EFG152" s="700"/>
      <c r="EFH152" s="700"/>
      <c r="EFI152" s="700"/>
      <c r="EFJ152" s="700"/>
      <c r="EFK152" s="700"/>
      <c r="EFL152" s="700"/>
      <c r="EFM152" s="700"/>
      <c r="EFN152" s="700"/>
      <c r="EFO152" s="700"/>
      <c r="EFP152" s="700"/>
      <c r="EFQ152" s="700"/>
      <c r="EFR152" s="700"/>
      <c r="EFS152" s="700"/>
      <c r="EFT152" s="700"/>
      <c r="EFU152" s="700"/>
      <c r="EFV152" s="700"/>
      <c r="EFW152" s="700"/>
      <c r="EFX152" s="700"/>
      <c r="EFY152" s="700"/>
      <c r="EFZ152" s="700"/>
      <c r="EGA152" s="700"/>
      <c r="EGB152" s="700"/>
      <c r="EGC152" s="700"/>
      <c r="EGD152" s="700"/>
      <c r="EGE152" s="700"/>
      <c r="EGF152" s="700"/>
      <c r="EGG152" s="700"/>
      <c r="EGH152" s="700"/>
      <c r="EGI152" s="700"/>
      <c r="EGJ152" s="700"/>
      <c r="EGK152" s="700"/>
      <c r="EGL152" s="700"/>
      <c r="EGM152" s="700"/>
      <c r="EGN152" s="700"/>
      <c r="EGO152" s="700"/>
      <c r="EGP152" s="700"/>
      <c r="EGQ152" s="700"/>
      <c r="EGR152" s="700"/>
      <c r="EGS152" s="700"/>
      <c r="EGT152" s="700"/>
      <c r="EGU152" s="700"/>
      <c r="EGV152" s="700"/>
      <c r="EGW152" s="700"/>
      <c r="EGX152" s="700"/>
      <c r="EGY152" s="700"/>
      <c r="EGZ152" s="700"/>
      <c r="EHA152" s="700"/>
      <c r="EHB152" s="700"/>
      <c r="EHC152" s="700"/>
      <c r="EHD152" s="700"/>
      <c r="EHE152" s="700"/>
      <c r="EHF152" s="700"/>
      <c r="EHG152" s="700"/>
      <c r="EHH152" s="700"/>
      <c r="EHI152" s="700"/>
      <c r="EHJ152" s="700"/>
      <c r="EHK152" s="700"/>
      <c r="EHL152" s="700"/>
      <c r="EHM152" s="700"/>
      <c r="EHN152" s="700"/>
      <c r="EHO152" s="700"/>
      <c r="EHP152" s="700"/>
      <c r="EHQ152" s="700"/>
      <c r="EHR152" s="700"/>
      <c r="EHS152" s="700"/>
      <c r="EHT152" s="700"/>
      <c r="EHU152" s="700"/>
      <c r="EHV152" s="700"/>
      <c r="EHW152" s="700"/>
      <c r="EHX152" s="700"/>
      <c r="EHY152" s="700"/>
      <c r="EHZ152" s="700"/>
      <c r="EIA152" s="700"/>
      <c r="EIB152" s="700"/>
      <c r="EIC152" s="700"/>
      <c r="EID152" s="700"/>
      <c r="EIE152" s="700"/>
      <c r="EIF152" s="700"/>
      <c r="EIG152" s="700"/>
      <c r="EIH152" s="700"/>
      <c r="EII152" s="700"/>
      <c r="EIJ152" s="700"/>
      <c r="EIK152" s="700"/>
      <c r="EIL152" s="700"/>
      <c r="EIM152" s="700"/>
      <c r="EIN152" s="700"/>
      <c r="EIO152" s="700"/>
      <c r="EIP152" s="700"/>
      <c r="EIQ152" s="700"/>
      <c r="EIR152" s="700"/>
      <c r="EIS152" s="700"/>
      <c r="EIT152" s="700"/>
      <c r="EIU152" s="700"/>
      <c r="EIV152" s="700"/>
      <c r="EIW152" s="700"/>
      <c r="EIX152" s="700"/>
      <c r="EIY152" s="700"/>
      <c r="EIZ152" s="700"/>
      <c r="EJA152" s="700"/>
      <c r="EJB152" s="700"/>
      <c r="EJC152" s="700"/>
      <c r="EJD152" s="700"/>
      <c r="EJE152" s="700"/>
      <c r="EJF152" s="700"/>
      <c r="EJG152" s="700"/>
      <c r="EJH152" s="700"/>
      <c r="EJI152" s="700"/>
      <c r="EJJ152" s="700"/>
      <c r="EJK152" s="700"/>
      <c r="EJL152" s="700"/>
      <c r="EJM152" s="700"/>
      <c r="EJN152" s="700"/>
      <c r="EJO152" s="700"/>
      <c r="EJP152" s="700"/>
      <c r="EJQ152" s="700"/>
      <c r="EJR152" s="700"/>
      <c r="EJS152" s="700"/>
      <c r="EJT152" s="700"/>
      <c r="EJU152" s="700"/>
      <c r="EJV152" s="700"/>
      <c r="EJW152" s="700"/>
      <c r="EJX152" s="700"/>
      <c r="EJY152" s="700"/>
      <c r="EJZ152" s="700"/>
      <c r="EKA152" s="700"/>
      <c r="EKB152" s="700"/>
      <c r="EKC152" s="700"/>
      <c r="EKD152" s="700"/>
      <c r="EKE152" s="700"/>
      <c r="EKF152" s="700"/>
      <c r="EKG152" s="700"/>
      <c r="EKH152" s="700"/>
      <c r="EKI152" s="700"/>
      <c r="EKJ152" s="700"/>
      <c r="EKK152" s="700"/>
      <c r="EKL152" s="700"/>
      <c r="EKM152" s="700"/>
      <c r="EKN152" s="700"/>
      <c r="EKO152" s="700"/>
      <c r="EKP152" s="700"/>
      <c r="EKQ152" s="700"/>
      <c r="EKR152" s="700"/>
      <c r="EKS152" s="700"/>
      <c r="EKT152" s="700"/>
      <c r="EKU152" s="700"/>
      <c r="EKV152" s="700"/>
      <c r="EKW152" s="700"/>
      <c r="EKX152" s="700"/>
      <c r="EKY152" s="700"/>
      <c r="EKZ152" s="700"/>
      <c r="ELA152" s="700"/>
      <c r="ELB152" s="700"/>
      <c r="ELC152" s="700"/>
      <c r="ELD152" s="700"/>
      <c r="ELE152" s="700"/>
      <c r="ELF152" s="700"/>
      <c r="ELG152" s="700"/>
      <c r="ELH152" s="700"/>
      <c r="ELI152" s="700"/>
      <c r="ELJ152" s="700"/>
      <c r="ELK152" s="700"/>
      <c r="ELL152" s="700"/>
      <c r="ELM152" s="700"/>
      <c r="ELN152" s="700"/>
      <c r="ELO152" s="700"/>
      <c r="ELP152" s="700"/>
      <c r="ELQ152" s="700"/>
      <c r="ELR152" s="700"/>
      <c r="ELS152" s="700"/>
      <c r="ELT152" s="700"/>
      <c r="ELU152" s="700"/>
      <c r="ELV152" s="700"/>
      <c r="ELW152" s="700"/>
      <c r="ELX152" s="700"/>
      <c r="ELY152" s="700"/>
      <c r="ELZ152" s="700"/>
      <c r="EMA152" s="700"/>
      <c r="EMB152" s="700"/>
      <c r="EMC152" s="700"/>
      <c r="EMD152" s="700"/>
      <c r="EME152" s="700"/>
      <c r="EMF152" s="700"/>
      <c r="EMG152" s="700"/>
      <c r="EMH152" s="700"/>
      <c r="EMI152" s="700"/>
      <c r="EMJ152" s="700"/>
      <c r="EMK152" s="700"/>
      <c r="EML152" s="700"/>
      <c r="EMM152" s="700"/>
      <c r="EMN152" s="700"/>
      <c r="EMO152" s="700"/>
      <c r="EMP152" s="700"/>
      <c r="EMQ152" s="700"/>
      <c r="EMR152" s="700"/>
      <c r="EMS152" s="700"/>
      <c r="EMT152" s="700"/>
      <c r="EMU152" s="700"/>
      <c r="EMV152" s="700"/>
      <c r="EMW152" s="700"/>
      <c r="EMX152" s="700"/>
      <c r="EMY152" s="700"/>
      <c r="EMZ152" s="700"/>
      <c r="ENA152" s="700"/>
      <c r="ENB152" s="700"/>
      <c r="ENC152" s="700"/>
      <c r="END152" s="700"/>
      <c r="ENE152" s="700"/>
      <c r="ENF152" s="700"/>
      <c r="ENG152" s="700"/>
      <c r="ENH152" s="700"/>
      <c r="ENI152" s="700"/>
      <c r="ENJ152" s="700"/>
      <c r="ENK152" s="700"/>
      <c r="ENL152" s="700"/>
      <c r="ENM152" s="700"/>
      <c r="ENN152" s="700"/>
      <c r="ENO152" s="700"/>
      <c r="ENP152" s="700"/>
      <c r="ENQ152" s="700"/>
      <c r="ENR152" s="700"/>
      <c r="ENS152" s="700"/>
      <c r="ENT152" s="700"/>
      <c r="ENU152" s="700"/>
      <c r="ENV152" s="700"/>
      <c r="ENW152" s="700"/>
      <c r="ENX152" s="700"/>
      <c r="ENY152" s="700"/>
      <c r="ENZ152" s="700"/>
      <c r="EOA152" s="700"/>
      <c r="EOB152" s="700"/>
      <c r="EOC152" s="700"/>
      <c r="EOD152" s="700"/>
      <c r="EOE152" s="700"/>
      <c r="EOF152" s="700"/>
      <c r="EOG152" s="700"/>
      <c r="EOH152" s="700"/>
      <c r="EOI152" s="700"/>
      <c r="EOJ152" s="700"/>
      <c r="EOK152" s="700"/>
      <c r="EOL152" s="700"/>
      <c r="EOM152" s="700"/>
      <c r="EON152" s="700"/>
      <c r="EOO152" s="700"/>
      <c r="EOP152" s="700"/>
      <c r="EOQ152" s="700"/>
      <c r="EOR152" s="700"/>
      <c r="EOS152" s="700"/>
      <c r="EOT152" s="700"/>
      <c r="EOU152" s="700"/>
      <c r="EOV152" s="700"/>
      <c r="EOW152" s="700"/>
      <c r="EOX152" s="700"/>
      <c r="EOY152" s="700"/>
      <c r="EOZ152" s="700"/>
      <c r="EPA152" s="700"/>
      <c r="EPB152" s="700"/>
      <c r="EPC152" s="700"/>
      <c r="EPD152" s="700"/>
      <c r="EPE152" s="700"/>
      <c r="EPF152" s="700"/>
      <c r="EPG152" s="700"/>
      <c r="EPH152" s="700"/>
      <c r="EPI152" s="700"/>
      <c r="EPJ152" s="700"/>
      <c r="EPK152" s="700"/>
      <c r="EPL152" s="700"/>
      <c r="EPM152" s="700"/>
      <c r="EPN152" s="700"/>
      <c r="EPO152" s="700"/>
      <c r="EPP152" s="700"/>
      <c r="EPQ152" s="700"/>
      <c r="EPR152" s="700"/>
      <c r="EPS152" s="700"/>
      <c r="EPT152" s="700"/>
      <c r="EPU152" s="700"/>
      <c r="EPV152" s="700"/>
      <c r="EPW152" s="700"/>
      <c r="EPX152" s="700"/>
      <c r="EPY152" s="700"/>
      <c r="EPZ152" s="700"/>
      <c r="EQA152" s="700"/>
      <c r="EQB152" s="700"/>
      <c r="EQC152" s="700"/>
      <c r="EQD152" s="700"/>
      <c r="EQE152" s="700"/>
      <c r="EQF152" s="700"/>
      <c r="EQG152" s="700"/>
      <c r="EQH152" s="700"/>
      <c r="EQI152" s="700"/>
      <c r="EQJ152" s="700"/>
      <c r="EQK152" s="700"/>
      <c r="EQL152" s="700"/>
      <c r="EQM152" s="700"/>
      <c r="EQN152" s="700"/>
      <c r="EQO152" s="700"/>
      <c r="EQP152" s="700"/>
      <c r="EQQ152" s="700"/>
      <c r="EQR152" s="700"/>
      <c r="EQS152" s="700"/>
      <c r="EQT152" s="700"/>
      <c r="EQU152" s="700"/>
      <c r="EQV152" s="700"/>
      <c r="EQW152" s="700"/>
      <c r="EQX152" s="700"/>
      <c r="EQY152" s="700"/>
      <c r="EQZ152" s="700"/>
      <c r="ERA152" s="700"/>
      <c r="ERB152" s="700"/>
      <c r="ERC152" s="700"/>
      <c r="ERD152" s="700"/>
      <c r="ERE152" s="700"/>
      <c r="ERF152" s="700"/>
      <c r="ERG152" s="700"/>
      <c r="ERH152" s="700"/>
      <c r="ERI152" s="700"/>
      <c r="ERJ152" s="700"/>
      <c r="ERK152" s="700"/>
      <c r="ERL152" s="700"/>
      <c r="ERM152" s="700"/>
      <c r="ERN152" s="700"/>
      <c r="ERO152" s="700"/>
      <c r="ERP152" s="700"/>
      <c r="ERQ152" s="700"/>
      <c r="ERR152" s="700"/>
      <c r="ERS152" s="700"/>
      <c r="ERT152" s="700"/>
      <c r="ERU152" s="700"/>
      <c r="ERV152" s="700"/>
      <c r="ERW152" s="700"/>
      <c r="ERX152" s="700"/>
      <c r="ERY152" s="700"/>
      <c r="ERZ152" s="700"/>
      <c r="ESA152" s="700"/>
      <c r="ESB152" s="700"/>
      <c r="ESC152" s="700"/>
      <c r="ESD152" s="700"/>
      <c r="ESE152" s="700"/>
      <c r="ESF152" s="700"/>
      <c r="ESG152" s="700"/>
      <c r="ESH152" s="700"/>
      <c r="ESI152" s="700"/>
      <c r="ESJ152" s="700"/>
      <c r="ESK152" s="700"/>
      <c r="ESL152" s="700"/>
      <c r="ESM152" s="700"/>
      <c r="ESN152" s="700"/>
      <c r="ESO152" s="700"/>
      <c r="ESP152" s="700"/>
      <c r="ESQ152" s="700"/>
      <c r="ESR152" s="700"/>
      <c r="ESS152" s="700"/>
      <c r="EST152" s="700"/>
      <c r="ESU152" s="700"/>
      <c r="ESV152" s="700"/>
      <c r="ESW152" s="700"/>
      <c r="ESX152" s="700"/>
      <c r="ESY152" s="700"/>
      <c r="ESZ152" s="700"/>
      <c r="ETA152" s="700"/>
      <c r="ETB152" s="700"/>
      <c r="ETC152" s="700"/>
      <c r="ETD152" s="700"/>
      <c r="ETE152" s="700"/>
      <c r="ETF152" s="700"/>
      <c r="ETG152" s="700"/>
      <c r="ETH152" s="700"/>
      <c r="ETI152" s="700"/>
      <c r="ETJ152" s="700"/>
      <c r="ETK152" s="700"/>
      <c r="ETL152" s="700"/>
      <c r="ETM152" s="700"/>
      <c r="ETN152" s="700"/>
      <c r="ETO152" s="700"/>
      <c r="ETP152" s="700"/>
      <c r="ETQ152" s="700"/>
      <c r="ETR152" s="700"/>
      <c r="ETS152" s="700"/>
      <c r="ETT152" s="700"/>
      <c r="ETU152" s="700"/>
      <c r="ETV152" s="700"/>
      <c r="ETW152" s="700"/>
      <c r="ETX152" s="700"/>
      <c r="ETY152" s="700"/>
      <c r="ETZ152" s="700"/>
      <c r="EUA152" s="700"/>
      <c r="EUB152" s="700"/>
      <c r="EUC152" s="700"/>
      <c r="EUD152" s="700"/>
      <c r="EUE152" s="700"/>
      <c r="EUF152" s="700"/>
      <c r="EUG152" s="700"/>
      <c r="EUH152" s="700"/>
      <c r="EUI152" s="700"/>
      <c r="EUJ152" s="700"/>
      <c r="EUK152" s="700"/>
      <c r="EUL152" s="700"/>
      <c r="EUM152" s="700"/>
      <c r="EUN152" s="700"/>
      <c r="EUO152" s="700"/>
      <c r="EUP152" s="700"/>
      <c r="EUQ152" s="700"/>
      <c r="EUR152" s="700"/>
      <c r="EUS152" s="700"/>
      <c r="EUT152" s="700"/>
      <c r="EUU152" s="700"/>
      <c r="EUV152" s="700"/>
      <c r="EUW152" s="700"/>
      <c r="EUX152" s="700"/>
      <c r="EUY152" s="700"/>
      <c r="EUZ152" s="700"/>
      <c r="EVA152" s="700"/>
      <c r="EVB152" s="700"/>
      <c r="EVC152" s="700"/>
      <c r="EVD152" s="700"/>
      <c r="EVE152" s="700"/>
      <c r="EVF152" s="700"/>
      <c r="EVG152" s="700"/>
      <c r="EVH152" s="700"/>
      <c r="EVI152" s="700"/>
      <c r="EVJ152" s="700"/>
      <c r="EVK152" s="700"/>
      <c r="EVL152" s="700"/>
      <c r="EVM152" s="700"/>
      <c r="EVN152" s="700"/>
      <c r="EVO152" s="700"/>
      <c r="EVP152" s="700"/>
      <c r="EVQ152" s="700"/>
      <c r="EVR152" s="700"/>
      <c r="EVS152" s="700"/>
      <c r="EVT152" s="700"/>
      <c r="EVU152" s="700"/>
      <c r="EVV152" s="700"/>
      <c r="EVW152" s="700"/>
      <c r="EVX152" s="700"/>
      <c r="EVY152" s="700"/>
      <c r="EVZ152" s="700"/>
      <c r="EWA152" s="700"/>
      <c r="EWB152" s="700"/>
      <c r="EWC152" s="700"/>
      <c r="EWD152" s="700"/>
      <c r="EWE152" s="700"/>
      <c r="EWF152" s="700"/>
      <c r="EWG152" s="700"/>
      <c r="EWH152" s="700"/>
      <c r="EWI152" s="700"/>
      <c r="EWJ152" s="700"/>
      <c r="EWK152" s="700"/>
      <c r="EWL152" s="700"/>
      <c r="EWM152" s="700"/>
      <c r="EWN152" s="700"/>
      <c r="EWO152" s="700"/>
      <c r="EWP152" s="700"/>
      <c r="EWQ152" s="700"/>
      <c r="EWR152" s="700"/>
      <c r="EWS152" s="700"/>
      <c r="EWT152" s="700"/>
      <c r="EWU152" s="700"/>
      <c r="EWV152" s="700"/>
      <c r="EWW152" s="700"/>
      <c r="EWX152" s="700"/>
      <c r="EWY152" s="700"/>
      <c r="EWZ152" s="700"/>
      <c r="EXA152" s="700"/>
      <c r="EXB152" s="700"/>
      <c r="EXC152" s="700"/>
      <c r="EXD152" s="700"/>
      <c r="EXE152" s="700"/>
      <c r="EXF152" s="700"/>
      <c r="EXG152" s="700"/>
      <c r="EXH152" s="700"/>
      <c r="EXI152" s="700"/>
      <c r="EXJ152" s="700"/>
      <c r="EXK152" s="700"/>
      <c r="EXL152" s="700"/>
      <c r="EXM152" s="700"/>
      <c r="EXN152" s="700"/>
      <c r="EXO152" s="700"/>
      <c r="EXP152" s="700"/>
      <c r="EXQ152" s="700"/>
      <c r="EXR152" s="700"/>
      <c r="EXS152" s="700"/>
      <c r="EXT152" s="700"/>
      <c r="EXU152" s="700"/>
      <c r="EXV152" s="700"/>
      <c r="EXW152" s="700"/>
      <c r="EXX152" s="700"/>
      <c r="EXY152" s="700"/>
      <c r="EXZ152" s="700"/>
      <c r="EYA152" s="700"/>
      <c r="EYB152" s="700"/>
      <c r="EYC152" s="700"/>
      <c r="EYD152" s="700"/>
      <c r="EYE152" s="700"/>
      <c r="EYF152" s="700"/>
      <c r="EYG152" s="700"/>
      <c r="EYH152" s="700"/>
      <c r="EYI152" s="700"/>
      <c r="EYJ152" s="700"/>
      <c r="EYK152" s="700"/>
      <c r="EYL152" s="700"/>
      <c r="EYM152" s="700"/>
      <c r="EYN152" s="700"/>
      <c r="EYO152" s="700"/>
      <c r="EYP152" s="700"/>
      <c r="EYQ152" s="700"/>
      <c r="EYR152" s="700"/>
      <c r="EYS152" s="700"/>
      <c r="EYT152" s="700"/>
      <c r="EYU152" s="700"/>
      <c r="EYV152" s="700"/>
      <c r="EYW152" s="700"/>
      <c r="EYX152" s="700"/>
      <c r="EYY152" s="700"/>
      <c r="EYZ152" s="700"/>
      <c r="EZA152" s="700"/>
      <c r="EZB152" s="700"/>
      <c r="EZC152" s="700"/>
      <c r="EZD152" s="700"/>
      <c r="EZE152" s="700"/>
      <c r="EZF152" s="700"/>
      <c r="EZG152" s="700"/>
      <c r="EZH152" s="700"/>
      <c r="EZI152" s="700"/>
      <c r="EZJ152" s="700"/>
      <c r="EZK152" s="700"/>
      <c r="EZL152" s="700"/>
      <c r="EZM152" s="700"/>
      <c r="EZN152" s="700"/>
      <c r="EZO152" s="700"/>
      <c r="EZP152" s="700"/>
      <c r="EZQ152" s="700"/>
      <c r="EZR152" s="700"/>
      <c r="EZS152" s="700"/>
      <c r="EZT152" s="700"/>
      <c r="EZU152" s="700"/>
      <c r="EZV152" s="700"/>
      <c r="EZW152" s="700"/>
      <c r="EZX152" s="700"/>
      <c r="EZY152" s="700"/>
      <c r="EZZ152" s="700"/>
      <c r="FAA152" s="700"/>
      <c r="FAB152" s="700"/>
      <c r="FAC152" s="700"/>
      <c r="FAD152" s="700"/>
      <c r="FAE152" s="700"/>
      <c r="FAF152" s="700"/>
      <c r="FAG152" s="700"/>
      <c r="FAH152" s="700"/>
      <c r="FAI152" s="700"/>
      <c r="FAJ152" s="700"/>
      <c r="FAK152" s="700"/>
      <c r="FAL152" s="700"/>
      <c r="FAM152" s="700"/>
      <c r="FAN152" s="700"/>
      <c r="FAO152" s="700"/>
      <c r="FAP152" s="700"/>
      <c r="FAQ152" s="700"/>
      <c r="FAR152" s="700"/>
      <c r="FAS152" s="700"/>
      <c r="FAT152" s="700"/>
      <c r="FAU152" s="700"/>
      <c r="FAV152" s="700"/>
      <c r="FAW152" s="700"/>
      <c r="FAX152" s="700"/>
      <c r="FAY152" s="700"/>
      <c r="FAZ152" s="700"/>
      <c r="FBA152" s="700"/>
      <c r="FBB152" s="700"/>
      <c r="FBC152" s="700"/>
      <c r="FBD152" s="700"/>
      <c r="FBE152" s="700"/>
      <c r="FBF152" s="700"/>
      <c r="FBG152" s="700"/>
      <c r="FBH152" s="700"/>
      <c r="FBI152" s="700"/>
      <c r="FBJ152" s="700"/>
      <c r="FBK152" s="700"/>
      <c r="FBL152" s="700"/>
      <c r="FBM152" s="700"/>
      <c r="FBN152" s="700"/>
      <c r="FBO152" s="700"/>
      <c r="FBP152" s="700"/>
      <c r="FBQ152" s="700"/>
      <c r="FBR152" s="700"/>
      <c r="FBS152" s="700"/>
      <c r="FBT152" s="700"/>
      <c r="FBU152" s="700"/>
      <c r="FBV152" s="700"/>
      <c r="FBW152" s="700"/>
      <c r="FBX152" s="700"/>
      <c r="FBY152" s="700"/>
      <c r="FBZ152" s="700"/>
      <c r="FCA152" s="700"/>
      <c r="FCB152" s="700"/>
      <c r="FCC152" s="700"/>
      <c r="FCD152" s="700"/>
      <c r="FCE152" s="700"/>
      <c r="FCF152" s="700"/>
      <c r="FCG152" s="700"/>
      <c r="FCH152" s="700"/>
      <c r="FCI152" s="700"/>
      <c r="FCJ152" s="700"/>
      <c r="FCK152" s="700"/>
      <c r="FCL152" s="700"/>
      <c r="FCM152" s="700"/>
      <c r="FCN152" s="700"/>
      <c r="FCO152" s="700"/>
      <c r="FCP152" s="700"/>
      <c r="FCQ152" s="700"/>
      <c r="FCR152" s="700"/>
      <c r="FCS152" s="700"/>
      <c r="FCT152" s="700"/>
      <c r="FCU152" s="700"/>
      <c r="FCV152" s="700"/>
      <c r="FCW152" s="700"/>
      <c r="FCX152" s="700"/>
      <c r="FCY152" s="700"/>
      <c r="FCZ152" s="700"/>
      <c r="FDA152" s="700"/>
      <c r="FDB152" s="700"/>
      <c r="FDC152" s="700"/>
      <c r="FDD152" s="700"/>
      <c r="FDE152" s="700"/>
      <c r="FDF152" s="700"/>
      <c r="FDG152" s="700"/>
      <c r="FDH152" s="700"/>
      <c r="FDI152" s="700"/>
      <c r="FDJ152" s="700"/>
      <c r="FDK152" s="700"/>
      <c r="FDL152" s="700"/>
      <c r="FDM152" s="700"/>
      <c r="FDN152" s="700"/>
      <c r="FDO152" s="700"/>
      <c r="FDP152" s="700"/>
      <c r="FDQ152" s="700"/>
      <c r="FDR152" s="700"/>
      <c r="FDS152" s="700"/>
      <c r="FDT152" s="700"/>
      <c r="FDU152" s="700"/>
      <c r="FDV152" s="700"/>
      <c r="FDW152" s="700"/>
      <c r="FDX152" s="700"/>
      <c r="FDY152" s="700"/>
      <c r="FDZ152" s="700"/>
      <c r="FEA152" s="700"/>
      <c r="FEB152" s="700"/>
      <c r="FEC152" s="700"/>
      <c r="FED152" s="700"/>
      <c r="FEE152" s="700"/>
      <c r="FEF152" s="700"/>
      <c r="FEG152" s="700"/>
      <c r="FEH152" s="700"/>
      <c r="FEI152" s="700"/>
      <c r="FEJ152" s="700"/>
      <c r="FEK152" s="700"/>
      <c r="FEL152" s="700"/>
      <c r="FEM152" s="700"/>
      <c r="FEN152" s="700"/>
      <c r="FEO152" s="700"/>
      <c r="FEP152" s="700"/>
      <c r="FEQ152" s="700"/>
      <c r="FER152" s="700"/>
      <c r="FES152" s="700"/>
      <c r="FET152" s="700"/>
      <c r="FEU152" s="700"/>
      <c r="FEV152" s="700"/>
      <c r="FEW152" s="700"/>
      <c r="FEX152" s="700"/>
      <c r="FEY152" s="700"/>
      <c r="FEZ152" s="700"/>
      <c r="FFA152" s="700"/>
      <c r="FFB152" s="700"/>
      <c r="FFC152" s="700"/>
      <c r="FFD152" s="700"/>
      <c r="FFE152" s="700"/>
      <c r="FFF152" s="700"/>
      <c r="FFG152" s="700"/>
      <c r="FFH152" s="700"/>
      <c r="FFI152" s="700"/>
      <c r="FFJ152" s="700"/>
      <c r="FFK152" s="700"/>
      <c r="FFL152" s="700"/>
      <c r="FFM152" s="700"/>
      <c r="FFN152" s="700"/>
      <c r="FFO152" s="700"/>
      <c r="FFP152" s="700"/>
      <c r="FFQ152" s="700"/>
      <c r="FFR152" s="700"/>
      <c r="FFS152" s="700"/>
      <c r="FFT152" s="700"/>
      <c r="FFU152" s="700"/>
      <c r="FFV152" s="700"/>
      <c r="FFW152" s="700"/>
      <c r="FFX152" s="700"/>
      <c r="FFY152" s="700"/>
      <c r="FFZ152" s="700"/>
      <c r="FGA152" s="700"/>
      <c r="FGB152" s="700"/>
      <c r="FGC152" s="700"/>
      <c r="FGD152" s="700"/>
      <c r="FGE152" s="700"/>
      <c r="FGF152" s="700"/>
      <c r="FGG152" s="700"/>
      <c r="FGH152" s="700"/>
      <c r="FGI152" s="700"/>
      <c r="FGJ152" s="700"/>
      <c r="FGK152" s="700"/>
      <c r="FGL152" s="700"/>
      <c r="FGM152" s="700"/>
      <c r="FGN152" s="700"/>
      <c r="FGO152" s="700"/>
      <c r="FGP152" s="700"/>
      <c r="FGQ152" s="700"/>
      <c r="FGR152" s="700"/>
      <c r="FGS152" s="700"/>
      <c r="FGT152" s="700"/>
      <c r="FGU152" s="700"/>
      <c r="FGV152" s="700"/>
      <c r="FGW152" s="700"/>
      <c r="FGX152" s="700"/>
      <c r="FGY152" s="700"/>
      <c r="FGZ152" s="700"/>
      <c r="FHA152" s="700"/>
      <c r="FHB152" s="700"/>
      <c r="FHC152" s="700"/>
      <c r="FHD152" s="700"/>
      <c r="FHE152" s="700"/>
      <c r="FHF152" s="700"/>
      <c r="FHG152" s="700"/>
      <c r="FHH152" s="700"/>
      <c r="FHI152" s="700"/>
      <c r="FHJ152" s="700"/>
      <c r="FHK152" s="700"/>
      <c r="FHL152" s="700"/>
      <c r="FHM152" s="700"/>
      <c r="FHN152" s="700"/>
      <c r="FHO152" s="700"/>
      <c r="FHP152" s="700"/>
      <c r="FHQ152" s="700"/>
      <c r="FHR152" s="700"/>
      <c r="FHS152" s="700"/>
      <c r="FHT152" s="700"/>
      <c r="FHU152" s="700"/>
      <c r="FHV152" s="700"/>
      <c r="FHW152" s="700"/>
      <c r="FHX152" s="700"/>
      <c r="FHY152" s="700"/>
      <c r="FHZ152" s="700"/>
      <c r="FIA152" s="700"/>
      <c r="FIB152" s="700"/>
      <c r="FIC152" s="700"/>
      <c r="FID152" s="700"/>
      <c r="FIE152" s="700"/>
      <c r="FIF152" s="700"/>
      <c r="FIG152" s="700"/>
      <c r="FIH152" s="700"/>
      <c r="FII152" s="700"/>
      <c r="FIJ152" s="700"/>
      <c r="FIK152" s="700"/>
      <c r="FIL152" s="700"/>
      <c r="FIM152" s="700"/>
      <c r="FIN152" s="700"/>
      <c r="FIO152" s="700"/>
      <c r="FIP152" s="700"/>
      <c r="FIQ152" s="700"/>
      <c r="FIR152" s="700"/>
      <c r="FIS152" s="700"/>
      <c r="FIT152" s="700"/>
      <c r="FIU152" s="700"/>
      <c r="FIV152" s="700"/>
      <c r="FIW152" s="700"/>
      <c r="FIX152" s="700"/>
      <c r="FIY152" s="700"/>
      <c r="FIZ152" s="700"/>
      <c r="FJA152" s="700"/>
      <c r="FJB152" s="700"/>
      <c r="FJC152" s="700"/>
      <c r="FJD152" s="700"/>
      <c r="FJE152" s="700"/>
      <c r="FJF152" s="700"/>
      <c r="FJG152" s="700"/>
      <c r="FJH152" s="700"/>
      <c r="FJI152" s="700"/>
      <c r="FJJ152" s="700"/>
      <c r="FJK152" s="700"/>
      <c r="FJL152" s="700"/>
      <c r="FJM152" s="700"/>
      <c r="FJN152" s="700"/>
      <c r="FJO152" s="700"/>
      <c r="FJP152" s="700"/>
      <c r="FJQ152" s="700"/>
      <c r="FJR152" s="700"/>
      <c r="FJS152" s="700"/>
      <c r="FJT152" s="700"/>
      <c r="FJU152" s="700"/>
      <c r="FJV152" s="700"/>
      <c r="FJW152" s="700"/>
      <c r="FJX152" s="700"/>
      <c r="FJY152" s="700"/>
      <c r="FJZ152" s="700"/>
      <c r="FKA152" s="700"/>
      <c r="FKB152" s="700"/>
      <c r="FKC152" s="700"/>
      <c r="FKD152" s="700"/>
      <c r="FKE152" s="700"/>
      <c r="FKF152" s="700"/>
      <c r="FKG152" s="700"/>
      <c r="FKH152" s="700"/>
      <c r="FKI152" s="700"/>
      <c r="FKJ152" s="700"/>
      <c r="FKK152" s="700"/>
      <c r="FKL152" s="700"/>
      <c r="FKM152" s="700"/>
      <c r="FKN152" s="700"/>
      <c r="FKO152" s="700"/>
      <c r="FKP152" s="700"/>
      <c r="FKQ152" s="700"/>
      <c r="FKR152" s="700"/>
      <c r="FKS152" s="700"/>
      <c r="FKT152" s="700"/>
      <c r="FKU152" s="700"/>
      <c r="FKV152" s="700"/>
      <c r="FKW152" s="700"/>
      <c r="FKX152" s="700"/>
      <c r="FKY152" s="700"/>
      <c r="FKZ152" s="700"/>
      <c r="FLA152" s="700"/>
      <c r="FLB152" s="700"/>
      <c r="FLC152" s="700"/>
      <c r="FLD152" s="700"/>
      <c r="FLE152" s="700"/>
      <c r="FLF152" s="700"/>
      <c r="FLG152" s="700"/>
      <c r="FLH152" s="700"/>
      <c r="FLI152" s="700"/>
      <c r="FLJ152" s="700"/>
      <c r="FLK152" s="700"/>
      <c r="FLL152" s="700"/>
      <c r="FLM152" s="700"/>
      <c r="FLN152" s="700"/>
      <c r="FLO152" s="700"/>
      <c r="FLP152" s="700"/>
      <c r="FLQ152" s="700"/>
      <c r="FLR152" s="700"/>
      <c r="FLS152" s="700"/>
      <c r="FLT152" s="700"/>
      <c r="FLU152" s="700"/>
      <c r="FLV152" s="700"/>
      <c r="FLW152" s="700"/>
      <c r="FLX152" s="700"/>
      <c r="FLY152" s="700"/>
      <c r="FLZ152" s="700"/>
      <c r="FMA152" s="700"/>
      <c r="FMB152" s="700"/>
      <c r="FMC152" s="700"/>
      <c r="FMD152" s="700"/>
      <c r="FME152" s="700"/>
      <c r="FMF152" s="700"/>
      <c r="FMG152" s="700"/>
      <c r="FMH152" s="700"/>
      <c r="FMI152" s="700"/>
      <c r="FMJ152" s="700"/>
      <c r="FMK152" s="700"/>
      <c r="FML152" s="700"/>
      <c r="FMM152" s="700"/>
      <c r="FMN152" s="700"/>
      <c r="FMO152" s="700"/>
      <c r="FMP152" s="700"/>
      <c r="FMQ152" s="700"/>
      <c r="FMR152" s="700"/>
      <c r="FMS152" s="700"/>
      <c r="FMT152" s="700"/>
      <c r="FMU152" s="700"/>
      <c r="FMV152" s="700"/>
      <c r="FMW152" s="700"/>
      <c r="FMX152" s="700"/>
      <c r="FMY152" s="700"/>
      <c r="FMZ152" s="700"/>
      <c r="FNA152" s="700"/>
      <c r="FNB152" s="700"/>
      <c r="FNC152" s="700"/>
      <c r="FND152" s="700"/>
      <c r="FNE152" s="700"/>
      <c r="FNF152" s="700"/>
      <c r="FNG152" s="700"/>
      <c r="FNH152" s="700"/>
      <c r="FNI152" s="700"/>
      <c r="FNJ152" s="700"/>
      <c r="FNK152" s="700"/>
      <c r="FNL152" s="700"/>
      <c r="FNM152" s="700"/>
      <c r="FNN152" s="700"/>
      <c r="FNO152" s="700"/>
      <c r="FNP152" s="700"/>
      <c r="FNQ152" s="700"/>
      <c r="FNR152" s="700"/>
      <c r="FNS152" s="700"/>
      <c r="FNT152" s="700"/>
      <c r="FNU152" s="700"/>
      <c r="FNV152" s="700"/>
      <c r="FNW152" s="700"/>
      <c r="FNX152" s="700"/>
      <c r="FNY152" s="700"/>
      <c r="FNZ152" s="700"/>
      <c r="FOA152" s="700"/>
      <c r="FOB152" s="700"/>
      <c r="FOC152" s="700"/>
      <c r="FOD152" s="700"/>
      <c r="FOE152" s="700"/>
      <c r="FOF152" s="700"/>
      <c r="FOG152" s="700"/>
      <c r="FOH152" s="700"/>
      <c r="FOI152" s="700"/>
      <c r="FOJ152" s="700"/>
      <c r="FOK152" s="700"/>
      <c r="FOL152" s="700"/>
      <c r="FOM152" s="700"/>
      <c r="FON152" s="700"/>
      <c r="FOO152" s="700"/>
      <c r="FOP152" s="700"/>
      <c r="FOQ152" s="700"/>
      <c r="FOR152" s="700"/>
      <c r="FOS152" s="700"/>
      <c r="FOT152" s="700"/>
      <c r="FOU152" s="700"/>
      <c r="FOV152" s="700"/>
      <c r="FOW152" s="700"/>
      <c r="FOX152" s="700"/>
      <c r="FOY152" s="700"/>
      <c r="FOZ152" s="700"/>
      <c r="FPA152" s="700"/>
      <c r="FPB152" s="700"/>
      <c r="FPC152" s="700"/>
      <c r="FPD152" s="700"/>
      <c r="FPE152" s="700"/>
      <c r="FPF152" s="700"/>
      <c r="FPG152" s="700"/>
      <c r="FPH152" s="700"/>
      <c r="FPI152" s="700"/>
      <c r="FPJ152" s="700"/>
      <c r="FPK152" s="700"/>
      <c r="FPL152" s="700"/>
      <c r="FPM152" s="700"/>
      <c r="FPN152" s="700"/>
      <c r="FPO152" s="700"/>
      <c r="FPP152" s="700"/>
      <c r="FPQ152" s="700"/>
      <c r="FPR152" s="700"/>
      <c r="FPS152" s="700"/>
      <c r="FPT152" s="700"/>
      <c r="FPU152" s="700"/>
      <c r="FPV152" s="700"/>
      <c r="FPW152" s="700"/>
      <c r="FPX152" s="700"/>
      <c r="FPY152" s="700"/>
      <c r="FPZ152" s="700"/>
      <c r="FQA152" s="700"/>
      <c r="FQB152" s="700"/>
      <c r="FQC152" s="700"/>
      <c r="FQD152" s="700"/>
      <c r="FQE152" s="700"/>
      <c r="FQF152" s="700"/>
      <c r="FQG152" s="700"/>
      <c r="FQH152" s="700"/>
      <c r="FQI152" s="700"/>
      <c r="FQJ152" s="700"/>
      <c r="FQK152" s="700"/>
      <c r="FQL152" s="700"/>
      <c r="FQM152" s="700"/>
      <c r="FQN152" s="700"/>
      <c r="FQO152" s="700"/>
      <c r="FQP152" s="700"/>
      <c r="FQQ152" s="700"/>
      <c r="FQR152" s="700"/>
      <c r="FQS152" s="700"/>
      <c r="FQT152" s="700"/>
      <c r="FQU152" s="700"/>
      <c r="FQV152" s="700"/>
      <c r="FQW152" s="700"/>
      <c r="FQX152" s="700"/>
      <c r="FQY152" s="700"/>
      <c r="FQZ152" s="700"/>
      <c r="FRA152" s="700"/>
      <c r="FRB152" s="700"/>
      <c r="FRC152" s="700"/>
      <c r="FRD152" s="700"/>
      <c r="FRE152" s="700"/>
      <c r="FRF152" s="700"/>
      <c r="FRG152" s="700"/>
      <c r="FRH152" s="700"/>
      <c r="FRI152" s="700"/>
      <c r="FRJ152" s="700"/>
      <c r="FRK152" s="700"/>
      <c r="FRL152" s="700"/>
      <c r="FRM152" s="700"/>
      <c r="FRN152" s="700"/>
      <c r="FRO152" s="700"/>
      <c r="FRP152" s="700"/>
      <c r="FRQ152" s="700"/>
      <c r="FRR152" s="700"/>
      <c r="FRS152" s="700"/>
      <c r="FRT152" s="700"/>
      <c r="FRU152" s="700"/>
      <c r="FRV152" s="700"/>
      <c r="FRW152" s="700"/>
      <c r="FRX152" s="700"/>
      <c r="FRY152" s="700"/>
      <c r="FRZ152" s="700"/>
      <c r="FSA152" s="700"/>
      <c r="FSB152" s="700"/>
      <c r="FSC152" s="700"/>
      <c r="FSD152" s="700"/>
      <c r="FSE152" s="700"/>
      <c r="FSF152" s="700"/>
      <c r="FSG152" s="700"/>
      <c r="FSH152" s="700"/>
      <c r="FSI152" s="700"/>
      <c r="FSJ152" s="700"/>
      <c r="FSK152" s="700"/>
      <c r="FSL152" s="700"/>
      <c r="FSM152" s="700"/>
      <c r="FSN152" s="700"/>
      <c r="FSO152" s="700"/>
      <c r="FSP152" s="700"/>
      <c r="FSQ152" s="700"/>
      <c r="FSR152" s="700"/>
      <c r="FSS152" s="700"/>
      <c r="FST152" s="700"/>
      <c r="FSU152" s="700"/>
      <c r="FSV152" s="700"/>
      <c r="FSW152" s="700"/>
      <c r="FSX152" s="700"/>
      <c r="FSY152" s="700"/>
      <c r="FSZ152" s="700"/>
      <c r="FTA152" s="700"/>
      <c r="FTB152" s="700"/>
      <c r="FTC152" s="700"/>
      <c r="FTD152" s="700"/>
      <c r="FTE152" s="700"/>
      <c r="FTF152" s="700"/>
      <c r="FTG152" s="700"/>
      <c r="FTH152" s="700"/>
      <c r="FTI152" s="700"/>
      <c r="FTJ152" s="700"/>
      <c r="FTK152" s="700"/>
      <c r="FTL152" s="700"/>
      <c r="FTM152" s="700"/>
      <c r="FTN152" s="700"/>
      <c r="FTO152" s="700"/>
      <c r="FTP152" s="700"/>
      <c r="FTQ152" s="700"/>
      <c r="FTR152" s="700"/>
      <c r="FTS152" s="700"/>
      <c r="FTT152" s="700"/>
      <c r="FTU152" s="700"/>
      <c r="FTV152" s="700"/>
      <c r="FTW152" s="700"/>
      <c r="FTX152" s="700"/>
      <c r="FTY152" s="700"/>
      <c r="FTZ152" s="700"/>
      <c r="FUA152" s="700"/>
      <c r="FUB152" s="700"/>
      <c r="FUC152" s="700"/>
      <c r="FUD152" s="700"/>
      <c r="FUE152" s="700"/>
      <c r="FUF152" s="700"/>
      <c r="FUG152" s="700"/>
      <c r="FUH152" s="700"/>
      <c r="FUI152" s="700"/>
      <c r="FUJ152" s="700"/>
      <c r="FUK152" s="700"/>
      <c r="FUL152" s="700"/>
      <c r="FUM152" s="700"/>
      <c r="FUN152" s="700"/>
      <c r="FUO152" s="700"/>
      <c r="FUP152" s="700"/>
      <c r="FUQ152" s="700"/>
      <c r="FUR152" s="700"/>
      <c r="FUS152" s="700"/>
      <c r="FUT152" s="700"/>
      <c r="FUU152" s="700"/>
      <c r="FUV152" s="700"/>
      <c r="FUW152" s="700"/>
      <c r="FUX152" s="700"/>
      <c r="FUY152" s="700"/>
      <c r="FUZ152" s="700"/>
      <c r="FVA152" s="700"/>
      <c r="FVB152" s="700"/>
      <c r="FVC152" s="700"/>
      <c r="FVD152" s="700"/>
      <c r="FVE152" s="700"/>
      <c r="FVF152" s="700"/>
      <c r="FVG152" s="700"/>
      <c r="FVH152" s="700"/>
      <c r="FVI152" s="700"/>
      <c r="FVJ152" s="700"/>
      <c r="FVK152" s="700"/>
      <c r="FVL152" s="700"/>
      <c r="FVM152" s="700"/>
      <c r="FVN152" s="700"/>
      <c r="FVO152" s="700"/>
      <c r="FVP152" s="700"/>
      <c r="FVQ152" s="700"/>
      <c r="FVR152" s="700"/>
      <c r="FVS152" s="700"/>
      <c r="FVT152" s="700"/>
      <c r="FVU152" s="700"/>
      <c r="FVV152" s="700"/>
      <c r="FVW152" s="700"/>
      <c r="FVX152" s="700"/>
      <c r="FVY152" s="700"/>
      <c r="FVZ152" s="700"/>
      <c r="FWA152" s="700"/>
      <c r="FWB152" s="700"/>
      <c r="FWC152" s="700"/>
      <c r="FWD152" s="700"/>
      <c r="FWE152" s="700"/>
      <c r="FWF152" s="700"/>
      <c r="FWG152" s="700"/>
      <c r="FWH152" s="700"/>
      <c r="FWI152" s="700"/>
      <c r="FWJ152" s="700"/>
      <c r="FWK152" s="700"/>
      <c r="FWL152" s="700"/>
      <c r="FWM152" s="700"/>
      <c r="FWN152" s="700"/>
      <c r="FWO152" s="700"/>
      <c r="FWP152" s="700"/>
      <c r="FWQ152" s="700"/>
      <c r="FWR152" s="700"/>
      <c r="FWS152" s="700"/>
      <c r="FWT152" s="700"/>
      <c r="FWU152" s="700"/>
      <c r="FWV152" s="700"/>
      <c r="FWW152" s="700"/>
      <c r="FWX152" s="700"/>
      <c r="FWY152" s="700"/>
      <c r="FWZ152" s="700"/>
      <c r="FXA152" s="700"/>
      <c r="FXB152" s="700"/>
      <c r="FXC152" s="700"/>
      <c r="FXD152" s="700"/>
      <c r="FXE152" s="700"/>
      <c r="FXF152" s="700"/>
      <c r="FXG152" s="700"/>
      <c r="FXH152" s="700"/>
      <c r="FXI152" s="700"/>
      <c r="FXJ152" s="700"/>
      <c r="FXK152" s="700"/>
      <c r="FXL152" s="700"/>
      <c r="FXM152" s="700"/>
      <c r="FXN152" s="700"/>
      <c r="FXO152" s="700"/>
      <c r="FXP152" s="700"/>
      <c r="FXQ152" s="700"/>
      <c r="FXR152" s="700"/>
      <c r="FXS152" s="700"/>
      <c r="FXT152" s="700"/>
      <c r="FXU152" s="700"/>
      <c r="FXV152" s="700"/>
      <c r="FXW152" s="700"/>
      <c r="FXX152" s="700"/>
      <c r="FXY152" s="700"/>
      <c r="FXZ152" s="700"/>
      <c r="FYA152" s="700"/>
      <c r="FYB152" s="700"/>
      <c r="FYC152" s="700"/>
      <c r="FYD152" s="700"/>
      <c r="FYE152" s="700"/>
      <c r="FYF152" s="700"/>
      <c r="FYG152" s="700"/>
      <c r="FYH152" s="700"/>
      <c r="FYI152" s="700"/>
      <c r="FYJ152" s="700"/>
      <c r="FYK152" s="700"/>
      <c r="FYL152" s="700"/>
      <c r="FYM152" s="700"/>
      <c r="FYN152" s="700"/>
      <c r="FYO152" s="700"/>
      <c r="FYP152" s="700"/>
      <c r="FYQ152" s="700"/>
      <c r="FYR152" s="700"/>
      <c r="FYS152" s="700"/>
      <c r="FYT152" s="700"/>
      <c r="FYU152" s="700"/>
      <c r="FYV152" s="700"/>
      <c r="FYW152" s="700"/>
      <c r="FYX152" s="700"/>
      <c r="FYY152" s="700"/>
      <c r="FYZ152" s="700"/>
      <c r="FZA152" s="700"/>
      <c r="FZB152" s="700"/>
      <c r="FZC152" s="700"/>
      <c r="FZD152" s="700"/>
      <c r="FZE152" s="700"/>
      <c r="FZF152" s="700"/>
      <c r="FZG152" s="700"/>
      <c r="FZH152" s="700"/>
      <c r="FZI152" s="700"/>
      <c r="FZJ152" s="700"/>
      <c r="FZK152" s="700"/>
      <c r="FZL152" s="700"/>
      <c r="FZM152" s="700"/>
      <c r="FZN152" s="700"/>
      <c r="FZO152" s="700"/>
      <c r="FZP152" s="700"/>
      <c r="FZQ152" s="700"/>
      <c r="FZR152" s="700"/>
      <c r="FZS152" s="700"/>
      <c r="FZT152" s="700"/>
      <c r="FZU152" s="700"/>
      <c r="FZV152" s="700"/>
      <c r="FZW152" s="700"/>
      <c r="FZX152" s="700"/>
      <c r="FZY152" s="700"/>
      <c r="FZZ152" s="700"/>
      <c r="GAA152" s="700"/>
      <c r="GAB152" s="700"/>
      <c r="GAC152" s="700"/>
      <c r="GAD152" s="700"/>
      <c r="GAE152" s="700"/>
      <c r="GAF152" s="700"/>
      <c r="GAG152" s="700"/>
      <c r="GAH152" s="700"/>
      <c r="GAI152" s="700"/>
      <c r="GAJ152" s="700"/>
      <c r="GAK152" s="700"/>
      <c r="GAL152" s="700"/>
      <c r="GAM152" s="700"/>
      <c r="GAN152" s="700"/>
      <c r="GAO152" s="700"/>
      <c r="GAP152" s="700"/>
      <c r="GAQ152" s="700"/>
      <c r="GAR152" s="700"/>
      <c r="GAS152" s="700"/>
      <c r="GAT152" s="700"/>
      <c r="GAU152" s="700"/>
      <c r="GAV152" s="700"/>
      <c r="GAW152" s="700"/>
      <c r="GAX152" s="700"/>
      <c r="GAY152" s="700"/>
      <c r="GAZ152" s="700"/>
      <c r="GBA152" s="700"/>
      <c r="GBB152" s="700"/>
      <c r="GBC152" s="700"/>
      <c r="GBD152" s="700"/>
      <c r="GBE152" s="700"/>
      <c r="GBF152" s="700"/>
      <c r="GBG152" s="700"/>
      <c r="GBH152" s="700"/>
      <c r="GBI152" s="700"/>
      <c r="GBJ152" s="700"/>
      <c r="GBK152" s="700"/>
      <c r="GBL152" s="700"/>
      <c r="GBM152" s="700"/>
      <c r="GBN152" s="700"/>
      <c r="GBO152" s="700"/>
      <c r="GBP152" s="700"/>
      <c r="GBQ152" s="700"/>
      <c r="GBR152" s="700"/>
      <c r="GBS152" s="700"/>
      <c r="GBT152" s="700"/>
      <c r="GBU152" s="700"/>
      <c r="GBV152" s="700"/>
      <c r="GBW152" s="700"/>
      <c r="GBX152" s="700"/>
      <c r="GBY152" s="700"/>
      <c r="GBZ152" s="700"/>
      <c r="GCA152" s="700"/>
      <c r="GCB152" s="700"/>
      <c r="GCC152" s="700"/>
      <c r="GCD152" s="700"/>
      <c r="GCE152" s="700"/>
      <c r="GCF152" s="700"/>
      <c r="GCG152" s="700"/>
      <c r="GCH152" s="700"/>
      <c r="GCI152" s="700"/>
      <c r="GCJ152" s="700"/>
      <c r="GCK152" s="700"/>
      <c r="GCL152" s="700"/>
      <c r="GCM152" s="700"/>
      <c r="GCN152" s="700"/>
      <c r="GCO152" s="700"/>
      <c r="GCP152" s="700"/>
      <c r="GCQ152" s="700"/>
      <c r="GCR152" s="700"/>
      <c r="GCS152" s="700"/>
      <c r="GCT152" s="700"/>
      <c r="GCU152" s="700"/>
      <c r="GCV152" s="700"/>
      <c r="GCW152" s="700"/>
      <c r="GCX152" s="700"/>
      <c r="GCY152" s="700"/>
      <c r="GCZ152" s="700"/>
      <c r="GDA152" s="700"/>
      <c r="GDB152" s="700"/>
      <c r="GDC152" s="700"/>
      <c r="GDD152" s="700"/>
      <c r="GDE152" s="700"/>
      <c r="GDF152" s="700"/>
      <c r="GDG152" s="700"/>
      <c r="GDH152" s="700"/>
      <c r="GDI152" s="700"/>
      <c r="GDJ152" s="700"/>
      <c r="GDK152" s="700"/>
      <c r="GDL152" s="700"/>
      <c r="GDM152" s="700"/>
      <c r="GDN152" s="700"/>
      <c r="GDO152" s="700"/>
      <c r="GDP152" s="700"/>
      <c r="GDQ152" s="700"/>
      <c r="GDR152" s="700"/>
      <c r="GDS152" s="700"/>
      <c r="GDT152" s="700"/>
      <c r="GDU152" s="700"/>
      <c r="GDV152" s="700"/>
      <c r="GDW152" s="700"/>
      <c r="GDX152" s="700"/>
      <c r="GDY152" s="700"/>
      <c r="GDZ152" s="700"/>
      <c r="GEA152" s="700"/>
      <c r="GEB152" s="700"/>
      <c r="GEC152" s="700"/>
      <c r="GED152" s="700"/>
      <c r="GEE152" s="700"/>
      <c r="GEF152" s="700"/>
      <c r="GEG152" s="700"/>
      <c r="GEH152" s="700"/>
      <c r="GEI152" s="700"/>
      <c r="GEJ152" s="700"/>
      <c r="GEK152" s="700"/>
      <c r="GEL152" s="700"/>
      <c r="GEM152" s="700"/>
      <c r="GEN152" s="700"/>
      <c r="GEO152" s="700"/>
      <c r="GEP152" s="700"/>
      <c r="GEQ152" s="700"/>
      <c r="GER152" s="700"/>
      <c r="GES152" s="700"/>
      <c r="GET152" s="700"/>
      <c r="GEU152" s="700"/>
      <c r="GEV152" s="700"/>
      <c r="GEW152" s="700"/>
      <c r="GEX152" s="700"/>
      <c r="GEY152" s="700"/>
      <c r="GEZ152" s="700"/>
      <c r="GFA152" s="700"/>
      <c r="GFB152" s="700"/>
      <c r="GFC152" s="700"/>
      <c r="GFD152" s="700"/>
      <c r="GFE152" s="700"/>
      <c r="GFF152" s="700"/>
      <c r="GFG152" s="700"/>
      <c r="GFH152" s="700"/>
      <c r="GFI152" s="700"/>
      <c r="GFJ152" s="700"/>
      <c r="GFK152" s="700"/>
      <c r="GFL152" s="700"/>
      <c r="GFM152" s="700"/>
      <c r="GFN152" s="700"/>
      <c r="GFO152" s="700"/>
      <c r="GFP152" s="700"/>
      <c r="GFQ152" s="700"/>
      <c r="GFR152" s="700"/>
      <c r="GFS152" s="700"/>
      <c r="GFT152" s="700"/>
      <c r="GFU152" s="700"/>
      <c r="GFV152" s="700"/>
      <c r="GFW152" s="700"/>
      <c r="GFX152" s="700"/>
      <c r="GFY152" s="700"/>
      <c r="GFZ152" s="700"/>
      <c r="GGA152" s="700"/>
      <c r="GGB152" s="700"/>
      <c r="GGC152" s="700"/>
      <c r="GGD152" s="700"/>
      <c r="GGE152" s="700"/>
      <c r="GGF152" s="700"/>
      <c r="GGG152" s="700"/>
      <c r="GGH152" s="700"/>
      <c r="GGI152" s="700"/>
      <c r="GGJ152" s="700"/>
      <c r="GGK152" s="700"/>
      <c r="GGL152" s="700"/>
      <c r="GGM152" s="700"/>
      <c r="GGN152" s="700"/>
      <c r="GGO152" s="700"/>
      <c r="GGP152" s="700"/>
      <c r="GGQ152" s="700"/>
      <c r="GGR152" s="700"/>
      <c r="GGS152" s="700"/>
      <c r="GGT152" s="700"/>
      <c r="GGU152" s="700"/>
      <c r="GGV152" s="700"/>
      <c r="GGW152" s="700"/>
      <c r="GGX152" s="700"/>
      <c r="GGY152" s="700"/>
      <c r="GGZ152" s="700"/>
      <c r="GHA152" s="700"/>
      <c r="GHB152" s="700"/>
      <c r="GHC152" s="700"/>
      <c r="GHD152" s="700"/>
      <c r="GHE152" s="700"/>
      <c r="GHF152" s="700"/>
      <c r="GHG152" s="700"/>
      <c r="GHH152" s="700"/>
      <c r="GHI152" s="700"/>
      <c r="GHJ152" s="700"/>
      <c r="GHK152" s="700"/>
      <c r="GHL152" s="700"/>
      <c r="GHM152" s="700"/>
      <c r="GHN152" s="700"/>
      <c r="GHO152" s="700"/>
      <c r="GHP152" s="700"/>
      <c r="GHQ152" s="700"/>
      <c r="GHR152" s="700"/>
      <c r="GHS152" s="700"/>
      <c r="GHT152" s="700"/>
      <c r="GHU152" s="700"/>
      <c r="GHV152" s="700"/>
      <c r="GHW152" s="700"/>
      <c r="GHX152" s="700"/>
      <c r="GHY152" s="700"/>
      <c r="GHZ152" s="700"/>
      <c r="GIA152" s="700"/>
      <c r="GIB152" s="700"/>
      <c r="GIC152" s="700"/>
      <c r="GID152" s="700"/>
      <c r="GIE152" s="700"/>
      <c r="GIF152" s="700"/>
      <c r="GIG152" s="700"/>
      <c r="GIH152" s="700"/>
      <c r="GII152" s="700"/>
      <c r="GIJ152" s="700"/>
      <c r="GIK152" s="700"/>
      <c r="GIL152" s="700"/>
      <c r="GIM152" s="700"/>
      <c r="GIN152" s="700"/>
      <c r="GIO152" s="700"/>
      <c r="GIP152" s="700"/>
      <c r="GIQ152" s="700"/>
      <c r="GIR152" s="700"/>
      <c r="GIS152" s="700"/>
      <c r="GIT152" s="700"/>
      <c r="GIU152" s="700"/>
      <c r="GIV152" s="700"/>
      <c r="GIW152" s="700"/>
      <c r="GIX152" s="700"/>
      <c r="GIY152" s="700"/>
      <c r="GIZ152" s="700"/>
      <c r="GJA152" s="700"/>
      <c r="GJB152" s="700"/>
      <c r="GJC152" s="700"/>
      <c r="GJD152" s="700"/>
      <c r="GJE152" s="700"/>
      <c r="GJF152" s="700"/>
      <c r="GJG152" s="700"/>
      <c r="GJH152" s="700"/>
      <c r="GJI152" s="700"/>
      <c r="GJJ152" s="700"/>
      <c r="GJK152" s="700"/>
      <c r="GJL152" s="700"/>
      <c r="GJM152" s="700"/>
      <c r="GJN152" s="700"/>
      <c r="GJO152" s="700"/>
      <c r="GJP152" s="700"/>
      <c r="GJQ152" s="700"/>
      <c r="GJR152" s="700"/>
      <c r="GJS152" s="700"/>
      <c r="GJT152" s="700"/>
      <c r="GJU152" s="700"/>
      <c r="GJV152" s="700"/>
      <c r="GJW152" s="700"/>
      <c r="GJX152" s="700"/>
      <c r="GJY152" s="700"/>
      <c r="GJZ152" s="700"/>
      <c r="GKA152" s="700"/>
      <c r="GKB152" s="700"/>
      <c r="GKC152" s="700"/>
      <c r="GKD152" s="700"/>
      <c r="GKE152" s="700"/>
      <c r="GKF152" s="700"/>
      <c r="GKG152" s="700"/>
      <c r="GKH152" s="700"/>
      <c r="GKI152" s="700"/>
      <c r="GKJ152" s="700"/>
      <c r="GKK152" s="700"/>
      <c r="GKL152" s="700"/>
      <c r="GKM152" s="700"/>
      <c r="GKN152" s="700"/>
      <c r="GKO152" s="700"/>
      <c r="GKP152" s="700"/>
      <c r="GKQ152" s="700"/>
      <c r="GKR152" s="700"/>
      <c r="GKS152" s="700"/>
      <c r="GKT152" s="700"/>
      <c r="GKU152" s="700"/>
      <c r="GKV152" s="700"/>
      <c r="GKW152" s="700"/>
      <c r="GKX152" s="700"/>
      <c r="GKY152" s="700"/>
      <c r="GKZ152" s="700"/>
      <c r="GLA152" s="700"/>
      <c r="GLB152" s="700"/>
      <c r="GLC152" s="700"/>
      <c r="GLD152" s="700"/>
      <c r="GLE152" s="700"/>
      <c r="GLF152" s="700"/>
      <c r="GLG152" s="700"/>
      <c r="GLH152" s="700"/>
      <c r="GLI152" s="700"/>
      <c r="GLJ152" s="700"/>
      <c r="GLK152" s="700"/>
      <c r="GLL152" s="700"/>
      <c r="GLM152" s="700"/>
      <c r="GLN152" s="700"/>
      <c r="GLO152" s="700"/>
      <c r="GLP152" s="700"/>
      <c r="GLQ152" s="700"/>
      <c r="GLR152" s="700"/>
      <c r="GLS152" s="700"/>
      <c r="GLT152" s="700"/>
      <c r="GLU152" s="700"/>
      <c r="GLV152" s="700"/>
      <c r="GLW152" s="700"/>
      <c r="GLX152" s="700"/>
      <c r="GLY152" s="700"/>
      <c r="GLZ152" s="700"/>
      <c r="GMA152" s="700"/>
      <c r="GMB152" s="700"/>
      <c r="GMC152" s="700"/>
      <c r="GMD152" s="700"/>
      <c r="GME152" s="700"/>
      <c r="GMF152" s="700"/>
      <c r="GMG152" s="700"/>
      <c r="GMH152" s="700"/>
      <c r="GMI152" s="700"/>
      <c r="GMJ152" s="700"/>
      <c r="GMK152" s="700"/>
      <c r="GML152" s="700"/>
      <c r="GMM152" s="700"/>
      <c r="GMN152" s="700"/>
      <c r="GMO152" s="700"/>
      <c r="GMP152" s="700"/>
      <c r="GMQ152" s="700"/>
      <c r="GMR152" s="700"/>
      <c r="GMS152" s="700"/>
      <c r="GMT152" s="700"/>
      <c r="GMU152" s="700"/>
      <c r="GMV152" s="700"/>
      <c r="GMW152" s="700"/>
      <c r="GMX152" s="700"/>
      <c r="GMY152" s="700"/>
      <c r="GMZ152" s="700"/>
      <c r="GNA152" s="700"/>
      <c r="GNB152" s="700"/>
      <c r="GNC152" s="700"/>
      <c r="GND152" s="700"/>
      <c r="GNE152" s="700"/>
      <c r="GNF152" s="700"/>
      <c r="GNG152" s="700"/>
      <c r="GNH152" s="700"/>
      <c r="GNI152" s="700"/>
      <c r="GNJ152" s="700"/>
      <c r="GNK152" s="700"/>
      <c r="GNL152" s="700"/>
      <c r="GNM152" s="700"/>
      <c r="GNN152" s="700"/>
      <c r="GNO152" s="700"/>
      <c r="GNP152" s="700"/>
      <c r="GNQ152" s="700"/>
      <c r="GNR152" s="700"/>
      <c r="GNS152" s="700"/>
      <c r="GNT152" s="700"/>
      <c r="GNU152" s="700"/>
      <c r="GNV152" s="700"/>
      <c r="GNW152" s="700"/>
      <c r="GNX152" s="700"/>
      <c r="GNY152" s="700"/>
      <c r="GNZ152" s="700"/>
      <c r="GOA152" s="700"/>
      <c r="GOB152" s="700"/>
      <c r="GOC152" s="700"/>
      <c r="GOD152" s="700"/>
      <c r="GOE152" s="700"/>
      <c r="GOF152" s="700"/>
      <c r="GOG152" s="700"/>
      <c r="GOH152" s="700"/>
      <c r="GOI152" s="700"/>
      <c r="GOJ152" s="700"/>
      <c r="GOK152" s="700"/>
      <c r="GOL152" s="700"/>
      <c r="GOM152" s="700"/>
      <c r="GON152" s="700"/>
      <c r="GOO152" s="700"/>
      <c r="GOP152" s="700"/>
      <c r="GOQ152" s="700"/>
      <c r="GOR152" s="700"/>
      <c r="GOS152" s="700"/>
      <c r="GOT152" s="700"/>
      <c r="GOU152" s="700"/>
      <c r="GOV152" s="700"/>
      <c r="GOW152" s="700"/>
      <c r="GOX152" s="700"/>
      <c r="GOY152" s="700"/>
      <c r="GOZ152" s="700"/>
      <c r="GPA152" s="700"/>
      <c r="GPB152" s="700"/>
      <c r="GPC152" s="700"/>
      <c r="GPD152" s="700"/>
      <c r="GPE152" s="700"/>
      <c r="GPF152" s="700"/>
      <c r="GPG152" s="700"/>
      <c r="GPH152" s="700"/>
      <c r="GPI152" s="700"/>
      <c r="GPJ152" s="700"/>
      <c r="GPK152" s="700"/>
      <c r="GPL152" s="700"/>
      <c r="GPM152" s="700"/>
      <c r="GPN152" s="700"/>
      <c r="GPO152" s="700"/>
      <c r="GPP152" s="700"/>
      <c r="GPQ152" s="700"/>
      <c r="GPR152" s="700"/>
      <c r="GPS152" s="700"/>
      <c r="GPT152" s="700"/>
      <c r="GPU152" s="700"/>
      <c r="GPV152" s="700"/>
      <c r="GPW152" s="700"/>
      <c r="GPX152" s="700"/>
      <c r="GPY152" s="700"/>
      <c r="GPZ152" s="700"/>
      <c r="GQA152" s="700"/>
      <c r="GQB152" s="700"/>
      <c r="GQC152" s="700"/>
      <c r="GQD152" s="700"/>
      <c r="GQE152" s="700"/>
      <c r="GQF152" s="700"/>
      <c r="GQG152" s="700"/>
      <c r="GQH152" s="700"/>
      <c r="GQI152" s="700"/>
      <c r="GQJ152" s="700"/>
      <c r="GQK152" s="700"/>
      <c r="GQL152" s="700"/>
      <c r="GQM152" s="700"/>
      <c r="GQN152" s="700"/>
      <c r="GQO152" s="700"/>
      <c r="GQP152" s="700"/>
      <c r="GQQ152" s="700"/>
      <c r="GQR152" s="700"/>
      <c r="GQS152" s="700"/>
      <c r="GQT152" s="700"/>
      <c r="GQU152" s="700"/>
      <c r="GQV152" s="700"/>
      <c r="GQW152" s="700"/>
      <c r="GQX152" s="700"/>
      <c r="GQY152" s="700"/>
      <c r="GQZ152" s="700"/>
      <c r="GRA152" s="700"/>
      <c r="GRB152" s="700"/>
      <c r="GRC152" s="700"/>
      <c r="GRD152" s="700"/>
      <c r="GRE152" s="700"/>
      <c r="GRF152" s="700"/>
      <c r="GRG152" s="700"/>
      <c r="GRH152" s="700"/>
      <c r="GRI152" s="700"/>
      <c r="GRJ152" s="700"/>
      <c r="GRK152" s="700"/>
      <c r="GRL152" s="700"/>
      <c r="GRM152" s="700"/>
      <c r="GRN152" s="700"/>
      <c r="GRO152" s="700"/>
      <c r="GRP152" s="700"/>
      <c r="GRQ152" s="700"/>
      <c r="GRR152" s="700"/>
      <c r="GRS152" s="700"/>
      <c r="GRT152" s="700"/>
      <c r="GRU152" s="700"/>
      <c r="GRV152" s="700"/>
      <c r="GRW152" s="700"/>
      <c r="GRX152" s="700"/>
      <c r="GRY152" s="700"/>
      <c r="GRZ152" s="700"/>
      <c r="GSA152" s="700"/>
      <c r="GSB152" s="700"/>
      <c r="GSC152" s="700"/>
      <c r="GSD152" s="700"/>
      <c r="GSE152" s="700"/>
      <c r="GSF152" s="700"/>
      <c r="GSG152" s="700"/>
      <c r="GSH152" s="700"/>
      <c r="GSI152" s="700"/>
      <c r="GSJ152" s="700"/>
      <c r="GSK152" s="700"/>
      <c r="GSL152" s="700"/>
      <c r="GSM152" s="700"/>
      <c r="GSN152" s="700"/>
      <c r="GSO152" s="700"/>
      <c r="GSP152" s="700"/>
      <c r="GSQ152" s="700"/>
      <c r="GSR152" s="700"/>
      <c r="GSS152" s="700"/>
      <c r="GST152" s="700"/>
      <c r="GSU152" s="700"/>
      <c r="GSV152" s="700"/>
      <c r="GSW152" s="700"/>
      <c r="GSX152" s="700"/>
      <c r="GSY152" s="700"/>
      <c r="GSZ152" s="700"/>
      <c r="GTA152" s="700"/>
      <c r="GTB152" s="700"/>
      <c r="GTC152" s="700"/>
      <c r="GTD152" s="700"/>
      <c r="GTE152" s="700"/>
      <c r="GTF152" s="700"/>
      <c r="GTG152" s="700"/>
      <c r="GTH152" s="700"/>
      <c r="GTI152" s="700"/>
      <c r="GTJ152" s="700"/>
      <c r="GTK152" s="700"/>
      <c r="GTL152" s="700"/>
      <c r="GTM152" s="700"/>
      <c r="GTN152" s="700"/>
      <c r="GTO152" s="700"/>
      <c r="GTP152" s="700"/>
      <c r="GTQ152" s="700"/>
      <c r="GTR152" s="700"/>
      <c r="GTS152" s="700"/>
      <c r="GTT152" s="700"/>
      <c r="GTU152" s="700"/>
      <c r="GTV152" s="700"/>
      <c r="GTW152" s="700"/>
      <c r="GTX152" s="700"/>
      <c r="GTY152" s="700"/>
      <c r="GTZ152" s="700"/>
      <c r="GUA152" s="700"/>
      <c r="GUB152" s="700"/>
      <c r="GUC152" s="700"/>
      <c r="GUD152" s="700"/>
      <c r="GUE152" s="700"/>
      <c r="GUF152" s="700"/>
      <c r="GUG152" s="700"/>
      <c r="GUH152" s="700"/>
      <c r="GUI152" s="700"/>
      <c r="GUJ152" s="700"/>
      <c r="GUK152" s="700"/>
      <c r="GUL152" s="700"/>
      <c r="GUM152" s="700"/>
      <c r="GUN152" s="700"/>
      <c r="GUO152" s="700"/>
      <c r="GUP152" s="700"/>
      <c r="GUQ152" s="700"/>
      <c r="GUR152" s="700"/>
      <c r="GUS152" s="700"/>
      <c r="GUT152" s="700"/>
      <c r="GUU152" s="700"/>
      <c r="GUV152" s="700"/>
      <c r="GUW152" s="700"/>
      <c r="GUX152" s="700"/>
      <c r="GUY152" s="700"/>
      <c r="GUZ152" s="700"/>
      <c r="GVA152" s="700"/>
      <c r="GVB152" s="700"/>
      <c r="GVC152" s="700"/>
      <c r="GVD152" s="700"/>
      <c r="GVE152" s="700"/>
      <c r="GVF152" s="700"/>
      <c r="GVG152" s="700"/>
      <c r="GVH152" s="700"/>
      <c r="GVI152" s="700"/>
      <c r="GVJ152" s="700"/>
      <c r="GVK152" s="700"/>
      <c r="GVL152" s="700"/>
      <c r="GVM152" s="700"/>
      <c r="GVN152" s="700"/>
      <c r="GVO152" s="700"/>
      <c r="GVP152" s="700"/>
      <c r="GVQ152" s="700"/>
      <c r="GVR152" s="700"/>
      <c r="GVS152" s="700"/>
      <c r="GVT152" s="700"/>
      <c r="GVU152" s="700"/>
      <c r="GVV152" s="700"/>
      <c r="GVW152" s="700"/>
      <c r="GVX152" s="700"/>
      <c r="GVY152" s="700"/>
      <c r="GVZ152" s="700"/>
      <c r="GWA152" s="700"/>
      <c r="GWB152" s="700"/>
      <c r="GWC152" s="700"/>
      <c r="GWD152" s="700"/>
      <c r="GWE152" s="700"/>
      <c r="GWF152" s="700"/>
      <c r="GWG152" s="700"/>
      <c r="GWH152" s="700"/>
      <c r="GWI152" s="700"/>
      <c r="GWJ152" s="700"/>
      <c r="GWK152" s="700"/>
      <c r="GWL152" s="700"/>
      <c r="GWM152" s="700"/>
      <c r="GWN152" s="700"/>
      <c r="GWO152" s="700"/>
      <c r="GWP152" s="700"/>
      <c r="GWQ152" s="700"/>
      <c r="GWR152" s="700"/>
      <c r="GWS152" s="700"/>
      <c r="GWT152" s="700"/>
      <c r="GWU152" s="700"/>
      <c r="GWV152" s="700"/>
      <c r="GWW152" s="700"/>
      <c r="GWX152" s="700"/>
      <c r="GWY152" s="700"/>
      <c r="GWZ152" s="700"/>
      <c r="GXA152" s="700"/>
      <c r="GXB152" s="700"/>
      <c r="GXC152" s="700"/>
      <c r="GXD152" s="700"/>
      <c r="GXE152" s="700"/>
      <c r="GXF152" s="700"/>
      <c r="GXG152" s="700"/>
      <c r="GXH152" s="700"/>
      <c r="GXI152" s="700"/>
      <c r="GXJ152" s="700"/>
      <c r="GXK152" s="700"/>
      <c r="GXL152" s="700"/>
      <c r="GXM152" s="700"/>
      <c r="GXN152" s="700"/>
      <c r="GXO152" s="700"/>
      <c r="GXP152" s="700"/>
      <c r="GXQ152" s="700"/>
      <c r="GXR152" s="700"/>
      <c r="GXS152" s="700"/>
      <c r="GXT152" s="700"/>
      <c r="GXU152" s="700"/>
      <c r="GXV152" s="700"/>
      <c r="GXW152" s="700"/>
      <c r="GXX152" s="700"/>
      <c r="GXY152" s="700"/>
      <c r="GXZ152" s="700"/>
      <c r="GYA152" s="700"/>
      <c r="GYB152" s="700"/>
      <c r="GYC152" s="700"/>
      <c r="GYD152" s="700"/>
      <c r="GYE152" s="700"/>
      <c r="GYF152" s="700"/>
      <c r="GYG152" s="700"/>
      <c r="GYH152" s="700"/>
      <c r="GYI152" s="700"/>
      <c r="GYJ152" s="700"/>
      <c r="GYK152" s="700"/>
      <c r="GYL152" s="700"/>
      <c r="GYM152" s="700"/>
      <c r="GYN152" s="700"/>
      <c r="GYO152" s="700"/>
      <c r="GYP152" s="700"/>
      <c r="GYQ152" s="700"/>
      <c r="GYR152" s="700"/>
      <c r="GYS152" s="700"/>
      <c r="GYT152" s="700"/>
      <c r="GYU152" s="700"/>
      <c r="GYV152" s="700"/>
      <c r="GYW152" s="700"/>
      <c r="GYX152" s="700"/>
      <c r="GYY152" s="700"/>
      <c r="GYZ152" s="700"/>
      <c r="GZA152" s="700"/>
      <c r="GZB152" s="700"/>
      <c r="GZC152" s="700"/>
      <c r="GZD152" s="700"/>
      <c r="GZE152" s="700"/>
      <c r="GZF152" s="700"/>
      <c r="GZG152" s="700"/>
      <c r="GZH152" s="700"/>
      <c r="GZI152" s="700"/>
      <c r="GZJ152" s="700"/>
      <c r="GZK152" s="700"/>
      <c r="GZL152" s="700"/>
      <c r="GZM152" s="700"/>
      <c r="GZN152" s="700"/>
      <c r="GZO152" s="700"/>
      <c r="GZP152" s="700"/>
      <c r="GZQ152" s="700"/>
      <c r="GZR152" s="700"/>
      <c r="GZS152" s="700"/>
      <c r="GZT152" s="700"/>
      <c r="GZU152" s="700"/>
      <c r="GZV152" s="700"/>
      <c r="GZW152" s="700"/>
      <c r="GZX152" s="700"/>
      <c r="GZY152" s="700"/>
      <c r="GZZ152" s="700"/>
      <c r="HAA152" s="700"/>
      <c r="HAB152" s="700"/>
      <c r="HAC152" s="700"/>
      <c r="HAD152" s="700"/>
      <c r="HAE152" s="700"/>
      <c r="HAF152" s="700"/>
      <c r="HAG152" s="700"/>
      <c r="HAH152" s="700"/>
      <c r="HAI152" s="700"/>
      <c r="HAJ152" s="700"/>
      <c r="HAK152" s="700"/>
      <c r="HAL152" s="700"/>
      <c r="HAM152" s="700"/>
      <c r="HAN152" s="700"/>
      <c r="HAO152" s="700"/>
      <c r="HAP152" s="700"/>
      <c r="HAQ152" s="700"/>
      <c r="HAR152" s="700"/>
      <c r="HAS152" s="700"/>
      <c r="HAT152" s="700"/>
      <c r="HAU152" s="700"/>
      <c r="HAV152" s="700"/>
      <c r="HAW152" s="700"/>
      <c r="HAX152" s="700"/>
      <c r="HAY152" s="700"/>
      <c r="HAZ152" s="700"/>
      <c r="HBA152" s="700"/>
      <c r="HBB152" s="700"/>
      <c r="HBC152" s="700"/>
      <c r="HBD152" s="700"/>
      <c r="HBE152" s="700"/>
      <c r="HBF152" s="700"/>
      <c r="HBG152" s="700"/>
      <c r="HBH152" s="700"/>
      <c r="HBI152" s="700"/>
      <c r="HBJ152" s="700"/>
      <c r="HBK152" s="700"/>
      <c r="HBL152" s="700"/>
      <c r="HBM152" s="700"/>
      <c r="HBN152" s="700"/>
      <c r="HBO152" s="700"/>
      <c r="HBP152" s="700"/>
      <c r="HBQ152" s="700"/>
      <c r="HBR152" s="700"/>
      <c r="HBS152" s="700"/>
      <c r="HBT152" s="700"/>
      <c r="HBU152" s="700"/>
      <c r="HBV152" s="700"/>
      <c r="HBW152" s="700"/>
      <c r="HBX152" s="700"/>
      <c r="HBY152" s="700"/>
      <c r="HBZ152" s="700"/>
      <c r="HCA152" s="700"/>
      <c r="HCB152" s="700"/>
      <c r="HCC152" s="700"/>
      <c r="HCD152" s="700"/>
      <c r="HCE152" s="700"/>
      <c r="HCF152" s="700"/>
      <c r="HCG152" s="700"/>
      <c r="HCH152" s="700"/>
      <c r="HCI152" s="700"/>
      <c r="HCJ152" s="700"/>
      <c r="HCK152" s="700"/>
      <c r="HCL152" s="700"/>
      <c r="HCM152" s="700"/>
      <c r="HCN152" s="700"/>
      <c r="HCO152" s="700"/>
      <c r="HCP152" s="700"/>
      <c r="HCQ152" s="700"/>
      <c r="HCR152" s="700"/>
      <c r="HCS152" s="700"/>
      <c r="HCT152" s="700"/>
      <c r="HCU152" s="700"/>
      <c r="HCV152" s="700"/>
      <c r="HCW152" s="700"/>
      <c r="HCX152" s="700"/>
      <c r="HCY152" s="700"/>
      <c r="HCZ152" s="700"/>
      <c r="HDA152" s="700"/>
      <c r="HDB152" s="700"/>
      <c r="HDC152" s="700"/>
      <c r="HDD152" s="700"/>
      <c r="HDE152" s="700"/>
      <c r="HDF152" s="700"/>
      <c r="HDG152" s="700"/>
      <c r="HDH152" s="700"/>
      <c r="HDI152" s="700"/>
      <c r="HDJ152" s="700"/>
      <c r="HDK152" s="700"/>
      <c r="HDL152" s="700"/>
      <c r="HDM152" s="700"/>
      <c r="HDN152" s="700"/>
      <c r="HDO152" s="700"/>
      <c r="HDP152" s="700"/>
      <c r="HDQ152" s="700"/>
      <c r="HDR152" s="700"/>
      <c r="HDS152" s="700"/>
      <c r="HDT152" s="700"/>
      <c r="HDU152" s="700"/>
      <c r="HDV152" s="700"/>
      <c r="HDW152" s="700"/>
      <c r="HDX152" s="700"/>
      <c r="HDY152" s="700"/>
      <c r="HDZ152" s="700"/>
      <c r="HEA152" s="700"/>
      <c r="HEB152" s="700"/>
      <c r="HEC152" s="700"/>
      <c r="HED152" s="700"/>
      <c r="HEE152" s="700"/>
      <c r="HEF152" s="700"/>
      <c r="HEG152" s="700"/>
      <c r="HEH152" s="700"/>
      <c r="HEI152" s="700"/>
      <c r="HEJ152" s="700"/>
      <c r="HEK152" s="700"/>
      <c r="HEL152" s="700"/>
      <c r="HEM152" s="700"/>
      <c r="HEN152" s="700"/>
      <c r="HEO152" s="700"/>
      <c r="HEP152" s="700"/>
      <c r="HEQ152" s="700"/>
      <c r="HER152" s="700"/>
      <c r="HES152" s="700"/>
      <c r="HET152" s="700"/>
      <c r="HEU152" s="700"/>
      <c r="HEV152" s="700"/>
      <c r="HEW152" s="700"/>
      <c r="HEX152" s="700"/>
      <c r="HEY152" s="700"/>
      <c r="HEZ152" s="700"/>
      <c r="HFA152" s="700"/>
      <c r="HFB152" s="700"/>
      <c r="HFC152" s="700"/>
      <c r="HFD152" s="700"/>
      <c r="HFE152" s="700"/>
      <c r="HFF152" s="700"/>
      <c r="HFG152" s="700"/>
      <c r="HFH152" s="700"/>
      <c r="HFI152" s="700"/>
      <c r="HFJ152" s="700"/>
      <c r="HFK152" s="700"/>
      <c r="HFL152" s="700"/>
      <c r="HFM152" s="700"/>
      <c r="HFN152" s="700"/>
      <c r="HFO152" s="700"/>
      <c r="HFP152" s="700"/>
      <c r="HFQ152" s="700"/>
      <c r="HFR152" s="700"/>
      <c r="HFS152" s="700"/>
      <c r="HFT152" s="700"/>
      <c r="HFU152" s="700"/>
      <c r="HFV152" s="700"/>
      <c r="HFW152" s="700"/>
      <c r="HFX152" s="700"/>
      <c r="HFY152" s="700"/>
      <c r="HFZ152" s="700"/>
      <c r="HGA152" s="700"/>
      <c r="HGB152" s="700"/>
      <c r="HGC152" s="700"/>
      <c r="HGD152" s="700"/>
      <c r="HGE152" s="700"/>
      <c r="HGF152" s="700"/>
      <c r="HGG152" s="700"/>
      <c r="HGH152" s="700"/>
      <c r="HGI152" s="700"/>
      <c r="HGJ152" s="700"/>
      <c r="HGK152" s="700"/>
      <c r="HGL152" s="700"/>
      <c r="HGM152" s="700"/>
      <c r="HGN152" s="700"/>
      <c r="HGO152" s="700"/>
      <c r="HGP152" s="700"/>
      <c r="HGQ152" s="700"/>
      <c r="HGR152" s="700"/>
      <c r="HGS152" s="700"/>
      <c r="HGT152" s="700"/>
      <c r="HGU152" s="700"/>
      <c r="HGV152" s="700"/>
      <c r="HGW152" s="700"/>
      <c r="HGX152" s="700"/>
      <c r="HGY152" s="700"/>
      <c r="HGZ152" s="700"/>
      <c r="HHA152" s="700"/>
      <c r="HHB152" s="700"/>
      <c r="HHC152" s="700"/>
      <c r="HHD152" s="700"/>
      <c r="HHE152" s="700"/>
      <c r="HHF152" s="700"/>
      <c r="HHG152" s="700"/>
      <c r="HHH152" s="700"/>
      <c r="HHI152" s="700"/>
      <c r="HHJ152" s="700"/>
      <c r="HHK152" s="700"/>
      <c r="HHL152" s="700"/>
      <c r="HHM152" s="700"/>
      <c r="HHN152" s="700"/>
      <c r="HHO152" s="700"/>
      <c r="HHP152" s="700"/>
      <c r="HHQ152" s="700"/>
      <c r="HHR152" s="700"/>
      <c r="HHS152" s="700"/>
      <c r="HHT152" s="700"/>
      <c r="HHU152" s="700"/>
      <c r="HHV152" s="700"/>
      <c r="HHW152" s="700"/>
      <c r="HHX152" s="700"/>
      <c r="HHY152" s="700"/>
      <c r="HHZ152" s="700"/>
      <c r="HIA152" s="700"/>
      <c r="HIB152" s="700"/>
      <c r="HIC152" s="700"/>
      <c r="HID152" s="700"/>
      <c r="HIE152" s="700"/>
      <c r="HIF152" s="700"/>
      <c r="HIG152" s="700"/>
      <c r="HIH152" s="700"/>
      <c r="HII152" s="700"/>
      <c r="HIJ152" s="700"/>
      <c r="HIK152" s="700"/>
      <c r="HIL152" s="700"/>
      <c r="HIM152" s="700"/>
      <c r="HIN152" s="700"/>
      <c r="HIO152" s="700"/>
      <c r="HIP152" s="700"/>
      <c r="HIQ152" s="700"/>
      <c r="HIR152" s="700"/>
      <c r="HIS152" s="700"/>
      <c r="HIT152" s="700"/>
      <c r="HIU152" s="700"/>
      <c r="HIV152" s="700"/>
      <c r="HIW152" s="700"/>
      <c r="HIX152" s="700"/>
      <c r="HIY152" s="700"/>
      <c r="HIZ152" s="700"/>
      <c r="HJA152" s="700"/>
      <c r="HJB152" s="700"/>
      <c r="HJC152" s="700"/>
      <c r="HJD152" s="700"/>
      <c r="HJE152" s="700"/>
      <c r="HJF152" s="700"/>
      <c r="HJG152" s="700"/>
      <c r="HJH152" s="700"/>
      <c r="HJI152" s="700"/>
      <c r="HJJ152" s="700"/>
      <c r="HJK152" s="700"/>
      <c r="HJL152" s="700"/>
      <c r="HJM152" s="700"/>
      <c r="HJN152" s="700"/>
      <c r="HJO152" s="700"/>
      <c r="HJP152" s="700"/>
      <c r="HJQ152" s="700"/>
      <c r="HJR152" s="700"/>
      <c r="HJS152" s="700"/>
      <c r="HJT152" s="700"/>
      <c r="HJU152" s="700"/>
      <c r="HJV152" s="700"/>
      <c r="HJW152" s="700"/>
      <c r="HJX152" s="700"/>
      <c r="HJY152" s="700"/>
      <c r="HJZ152" s="700"/>
      <c r="HKA152" s="700"/>
      <c r="HKB152" s="700"/>
      <c r="HKC152" s="700"/>
      <c r="HKD152" s="700"/>
      <c r="HKE152" s="700"/>
      <c r="HKF152" s="700"/>
      <c r="HKG152" s="700"/>
      <c r="HKH152" s="700"/>
      <c r="HKI152" s="700"/>
      <c r="HKJ152" s="700"/>
      <c r="HKK152" s="700"/>
      <c r="HKL152" s="700"/>
      <c r="HKM152" s="700"/>
      <c r="HKN152" s="700"/>
      <c r="HKO152" s="700"/>
      <c r="HKP152" s="700"/>
      <c r="HKQ152" s="700"/>
      <c r="HKR152" s="700"/>
      <c r="HKS152" s="700"/>
      <c r="HKT152" s="700"/>
      <c r="HKU152" s="700"/>
      <c r="HKV152" s="700"/>
      <c r="HKW152" s="700"/>
      <c r="HKX152" s="700"/>
      <c r="HKY152" s="700"/>
      <c r="HKZ152" s="700"/>
      <c r="HLA152" s="700"/>
      <c r="HLB152" s="700"/>
      <c r="HLC152" s="700"/>
      <c r="HLD152" s="700"/>
      <c r="HLE152" s="700"/>
      <c r="HLF152" s="700"/>
      <c r="HLG152" s="700"/>
      <c r="HLH152" s="700"/>
      <c r="HLI152" s="700"/>
      <c r="HLJ152" s="700"/>
      <c r="HLK152" s="700"/>
      <c r="HLL152" s="700"/>
      <c r="HLM152" s="700"/>
      <c r="HLN152" s="700"/>
      <c r="HLO152" s="700"/>
      <c r="HLP152" s="700"/>
      <c r="HLQ152" s="700"/>
      <c r="HLR152" s="700"/>
      <c r="HLS152" s="700"/>
      <c r="HLT152" s="700"/>
      <c r="HLU152" s="700"/>
      <c r="HLV152" s="700"/>
      <c r="HLW152" s="700"/>
      <c r="HLX152" s="700"/>
      <c r="HLY152" s="700"/>
      <c r="HLZ152" s="700"/>
      <c r="HMA152" s="700"/>
      <c r="HMB152" s="700"/>
      <c r="HMC152" s="700"/>
      <c r="HMD152" s="700"/>
      <c r="HME152" s="700"/>
      <c r="HMF152" s="700"/>
      <c r="HMG152" s="700"/>
      <c r="HMH152" s="700"/>
      <c r="HMI152" s="700"/>
      <c r="HMJ152" s="700"/>
      <c r="HMK152" s="700"/>
      <c r="HML152" s="700"/>
      <c r="HMM152" s="700"/>
      <c r="HMN152" s="700"/>
      <c r="HMO152" s="700"/>
      <c r="HMP152" s="700"/>
      <c r="HMQ152" s="700"/>
      <c r="HMR152" s="700"/>
      <c r="HMS152" s="700"/>
      <c r="HMT152" s="700"/>
      <c r="HMU152" s="700"/>
      <c r="HMV152" s="700"/>
      <c r="HMW152" s="700"/>
      <c r="HMX152" s="700"/>
      <c r="HMY152" s="700"/>
      <c r="HMZ152" s="700"/>
      <c r="HNA152" s="700"/>
      <c r="HNB152" s="700"/>
      <c r="HNC152" s="700"/>
      <c r="HND152" s="700"/>
      <c r="HNE152" s="700"/>
      <c r="HNF152" s="700"/>
      <c r="HNG152" s="700"/>
      <c r="HNH152" s="700"/>
      <c r="HNI152" s="700"/>
      <c r="HNJ152" s="700"/>
      <c r="HNK152" s="700"/>
      <c r="HNL152" s="700"/>
      <c r="HNM152" s="700"/>
      <c r="HNN152" s="700"/>
      <c r="HNO152" s="700"/>
      <c r="HNP152" s="700"/>
      <c r="HNQ152" s="700"/>
      <c r="HNR152" s="700"/>
      <c r="HNS152" s="700"/>
      <c r="HNT152" s="700"/>
      <c r="HNU152" s="700"/>
      <c r="HNV152" s="700"/>
      <c r="HNW152" s="700"/>
      <c r="HNX152" s="700"/>
      <c r="HNY152" s="700"/>
      <c r="HNZ152" s="700"/>
      <c r="HOA152" s="700"/>
      <c r="HOB152" s="700"/>
      <c r="HOC152" s="700"/>
      <c r="HOD152" s="700"/>
      <c r="HOE152" s="700"/>
      <c r="HOF152" s="700"/>
      <c r="HOG152" s="700"/>
      <c r="HOH152" s="700"/>
      <c r="HOI152" s="700"/>
      <c r="HOJ152" s="700"/>
      <c r="HOK152" s="700"/>
      <c r="HOL152" s="700"/>
      <c r="HOM152" s="700"/>
      <c r="HON152" s="700"/>
      <c r="HOO152" s="700"/>
      <c r="HOP152" s="700"/>
      <c r="HOQ152" s="700"/>
      <c r="HOR152" s="700"/>
      <c r="HOS152" s="700"/>
      <c r="HOT152" s="700"/>
      <c r="HOU152" s="700"/>
      <c r="HOV152" s="700"/>
      <c r="HOW152" s="700"/>
      <c r="HOX152" s="700"/>
      <c r="HOY152" s="700"/>
      <c r="HOZ152" s="700"/>
      <c r="HPA152" s="700"/>
      <c r="HPB152" s="700"/>
      <c r="HPC152" s="700"/>
      <c r="HPD152" s="700"/>
      <c r="HPE152" s="700"/>
      <c r="HPF152" s="700"/>
      <c r="HPG152" s="700"/>
      <c r="HPH152" s="700"/>
      <c r="HPI152" s="700"/>
      <c r="HPJ152" s="700"/>
      <c r="HPK152" s="700"/>
      <c r="HPL152" s="700"/>
      <c r="HPM152" s="700"/>
      <c r="HPN152" s="700"/>
      <c r="HPO152" s="700"/>
      <c r="HPP152" s="700"/>
      <c r="HPQ152" s="700"/>
      <c r="HPR152" s="700"/>
      <c r="HPS152" s="700"/>
      <c r="HPT152" s="700"/>
      <c r="HPU152" s="700"/>
      <c r="HPV152" s="700"/>
      <c r="HPW152" s="700"/>
      <c r="HPX152" s="700"/>
      <c r="HPY152" s="700"/>
      <c r="HPZ152" s="700"/>
      <c r="HQA152" s="700"/>
      <c r="HQB152" s="700"/>
      <c r="HQC152" s="700"/>
      <c r="HQD152" s="700"/>
      <c r="HQE152" s="700"/>
      <c r="HQF152" s="700"/>
      <c r="HQG152" s="700"/>
      <c r="HQH152" s="700"/>
      <c r="HQI152" s="700"/>
      <c r="HQJ152" s="700"/>
      <c r="HQK152" s="700"/>
      <c r="HQL152" s="700"/>
      <c r="HQM152" s="700"/>
      <c r="HQN152" s="700"/>
      <c r="HQO152" s="700"/>
      <c r="HQP152" s="700"/>
      <c r="HQQ152" s="700"/>
      <c r="HQR152" s="700"/>
      <c r="HQS152" s="700"/>
      <c r="HQT152" s="700"/>
      <c r="HQU152" s="700"/>
      <c r="HQV152" s="700"/>
      <c r="HQW152" s="700"/>
      <c r="HQX152" s="700"/>
      <c r="HQY152" s="700"/>
      <c r="HQZ152" s="700"/>
      <c r="HRA152" s="700"/>
      <c r="HRB152" s="700"/>
      <c r="HRC152" s="700"/>
      <c r="HRD152" s="700"/>
      <c r="HRE152" s="700"/>
      <c r="HRF152" s="700"/>
      <c r="HRG152" s="700"/>
      <c r="HRH152" s="700"/>
      <c r="HRI152" s="700"/>
      <c r="HRJ152" s="700"/>
      <c r="HRK152" s="700"/>
      <c r="HRL152" s="700"/>
      <c r="HRM152" s="700"/>
      <c r="HRN152" s="700"/>
      <c r="HRO152" s="700"/>
      <c r="HRP152" s="700"/>
      <c r="HRQ152" s="700"/>
      <c r="HRR152" s="700"/>
      <c r="HRS152" s="700"/>
      <c r="HRT152" s="700"/>
      <c r="HRU152" s="700"/>
      <c r="HRV152" s="700"/>
      <c r="HRW152" s="700"/>
      <c r="HRX152" s="700"/>
      <c r="HRY152" s="700"/>
      <c r="HRZ152" s="700"/>
      <c r="HSA152" s="700"/>
      <c r="HSB152" s="700"/>
      <c r="HSC152" s="700"/>
      <c r="HSD152" s="700"/>
      <c r="HSE152" s="700"/>
      <c r="HSF152" s="700"/>
      <c r="HSG152" s="700"/>
      <c r="HSH152" s="700"/>
      <c r="HSI152" s="700"/>
      <c r="HSJ152" s="700"/>
      <c r="HSK152" s="700"/>
      <c r="HSL152" s="700"/>
      <c r="HSM152" s="700"/>
      <c r="HSN152" s="700"/>
      <c r="HSO152" s="700"/>
      <c r="HSP152" s="700"/>
      <c r="HSQ152" s="700"/>
      <c r="HSR152" s="700"/>
      <c r="HSS152" s="700"/>
      <c r="HST152" s="700"/>
      <c r="HSU152" s="700"/>
      <c r="HSV152" s="700"/>
      <c r="HSW152" s="700"/>
      <c r="HSX152" s="700"/>
      <c r="HSY152" s="700"/>
      <c r="HSZ152" s="700"/>
      <c r="HTA152" s="700"/>
      <c r="HTB152" s="700"/>
      <c r="HTC152" s="700"/>
      <c r="HTD152" s="700"/>
      <c r="HTE152" s="700"/>
      <c r="HTF152" s="700"/>
      <c r="HTG152" s="700"/>
      <c r="HTH152" s="700"/>
      <c r="HTI152" s="700"/>
      <c r="HTJ152" s="700"/>
      <c r="HTK152" s="700"/>
      <c r="HTL152" s="700"/>
      <c r="HTM152" s="700"/>
      <c r="HTN152" s="700"/>
      <c r="HTO152" s="700"/>
      <c r="HTP152" s="700"/>
      <c r="HTQ152" s="700"/>
      <c r="HTR152" s="700"/>
      <c r="HTS152" s="700"/>
      <c r="HTT152" s="700"/>
      <c r="HTU152" s="700"/>
      <c r="HTV152" s="700"/>
      <c r="HTW152" s="700"/>
      <c r="HTX152" s="700"/>
      <c r="HTY152" s="700"/>
      <c r="HTZ152" s="700"/>
      <c r="HUA152" s="700"/>
      <c r="HUB152" s="700"/>
      <c r="HUC152" s="700"/>
      <c r="HUD152" s="700"/>
      <c r="HUE152" s="700"/>
      <c r="HUF152" s="700"/>
      <c r="HUG152" s="700"/>
      <c r="HUH152" s="700"/>
      <c r="HUI152" s="700"/>
      <c r="HUJ152" s="700"/>
      <c r="HUK152" s="700"/>
      <c r="HUL152" s="700"/>
      <c r="HUM152" s="700"/>
      <c r="HUN152" s="700"/>
      <c r="HUO152" s="700"/>
      <c r="HUP152" s="700"/>
      <c r="HUQ152" s="700"/>
      <c r="HUR152" s="700"/>
      <c r="HUS152" s="700"/>
      <c r="HUT152" s="700"/>
      <c r="HUU152" s="700"/>
      <c r="HUV152" s="700"/>
      <c r="HUW152" s="700"/>
      <c r="HUX152" s="700"/>
      <c r="HUY152" s="700"/>
      <c r="HUZ152" s="700"/>
      <c r="HVA152" s="700"/>
      <c r="HVB152" s="700"/>
      <c r="HVC152" s="700"/>
      <c r="HVD152" s="700"/>
      <c r="HVE152" s="700"/>
      <c r="HVF152" s="700"/>
      <c r="HVG152" s="700"/>
      <c r="HVH152" s="700"/>
      <c r="HVI152" s="700"/>
      <c r="HVJ152" s="700"/>
      <c r="HVK152" s="700"/>
      <c r="HVL152" s="700"/>
      <c r="HVM152" s="700"/>
      <c r="HVN152" s="700"/>
      <c r="HVO152" s="700"/>
      <c r="HVP152" s="700"/>
      <c r="HVQ152" s="700"/>
      <c r="HVR152" s="700"/>
      <c r="HVS152" s="700"/>
      <c r="HVT152" s="700"/>
      <c r="HVU152" s="700"/>
      <c r="HVV152" s="700"/>
      <c r="HVW152" s="700"/>
      <c r="HVX152" s="700"/>
      <c r="HVY152" s="700"/>
      <c r="HVZ152" s="700"/>
      <c r="HWA152" s="700"/>
      <c r="HWB152" s="700"/>
      <c r="HWC152" s="700"/>
      <c r="HWD152" s="700"/>
      <c r="HWE152" s="700"/>
      <c r="HWF152" s="700"/>
      <c r="HWG152" s="700"/>
      <c r="HWH152" s="700"/>
      <c r="HWI152" s="700"/>
      <c r="HWJ152" s="700"/>
      <c r="HWK152" s="700"/>
      <c r="HWL152" s="700"/>
      <c r="HWM152" s="700"/>
      <c r="HWN152" s="700"/>
      <c r="HWO152" s="700"/>
      <c r="HWP152" s="700"/>
      <c r="HWQ152" s="700"/>
      <c r="HWR152" s="700"/>
      <c r="HWS152" s="700"/>
      <c r="HWT152" s="700"/>
      <c r="HWU152" s="700"/>
      <c r="HWV152" s="700"/>
      <c r="HWW152" s="700"/>
      <c r="HWX152" s="700"/>
      <c r="HWY152" s="700"/>
      <c r="HWZ152" s="700"/>
      <c r="HXA152" s="700"/>
      <c r="HXB152" s="700"/>
      <c r="HXC152" s="700"/>
      <c r="HXD152" s="700"/>
      <c r="HXE152" s="700"/>
      <c r="HXF152" s="700"/>
      <c r="HXG152" s="700"/>
      <c r="HXH152" s="700"/>
      <c r="HXI152" s="700"/>
      <c r="HXJ152" s="700"/>
      <c r="HXK152" s="700"/>
      <c r="HXL152" s="700"/>
      <c r="HXM152" s="700"/>
      <c r="HXN152" s="700"/>
      <c r="HXO152" s="700"/>
      <c r="HXP152" s="700"/>
      <c r="HXQ152" s="700"/>
      <c r="HXR152" s="700"/>
      <c r="HXS152" s="700"/>
      <c r="HXT152" s="700"/>
      <c r="HXU152" s="700"/>
      <c r="HXV152" s="700"/>
      <c r="HXW152" s="700"/>
      <c r="HXX152" s="700"/>
      <c r="HXY152" s="700"/>
      <c r="HXZ152" s="700"/>
      <c r="HYA152" s="700"/>
      <c r="HYB152" s="700"/>
      <c r="HYC152" s="700"/>
      <c r="HYD152" s="700"/>
      <c r="HYE152" s="700"/>
      <c r="HYF152" s="700"/>
      <c r="HYG152" s="700"/>
      <c r="HYH152" s="700"/>
      <c r="HYI152" s="700"/>
      <c r="HYJ152" s="700"/>
      <c r="HYK152" s="700"/>
      <c r="HYL152" s="700"/>
      <c r="HYM152" s="700"/>
      <c r="HYN152" s="700"/>
      <c r="HYO152" s="700"/>
      <c r="HYP152" s="700"/>
      <c r="HYQ152" s="700"/>
      <c r="HYR152" s="700"/>
      <c r="HYS152" s="700"/>
      <c r="HYT152" s="700"/>
      <c r="HYU152" s="700"/>
      <c r="HYV152" s="700"/>
      <c r="HYW152" s="700"/>
      <c r="HYX152" s="700"/>
      <c r="HYY152" s="700"/>
      <c r="HYZ152" s="700"/>
      <c r="HZA152" s="700"/>
      <c r="HZB152" s="700"/>
      <c r="HZC152" s="700"/>
      <c r="HZD152" s="700"/>
      <c r="HZE152" s="700"/>
      <c r="HZF152" s="700"/>
      <c r="HZG152" s="700"/>
      <c r="HZH152" s="700"/>
      <c r="HZI152" s="700"/>
      <c r="HZJ152" s="700"/>
      <c r="HZK152" s="700"/>
      <c r="HZL152" s="700"/>
      <c r="HZM152" s="700"/>
      <c r="HZN152" s="700"/>
      <c r="HZO152" s="700"/>
      <c r="HZP152" s="700"/>
      <c r="HZQ152" s="700"/>
      <c r="HZR152" s="700"/>
      <c r="HZS152" s="700"/>
      <c r="HZT152" s="700"/>
      <c r="HZU152" s="700"/>
      <c r="HZV152" s="700"/>
      <c r="HZW152" s="700"/>
      <c r="HZX152" s="700"/>
      <c r="HZY152" s="700"/>
      <c r="HZZ152" s="700"/>
      <c r="IAA152" s="700"/>
      <c r="IAB152" s="700"/>
      <c r="IAC152" s="700"/>
      <c r="IAD152" s="700"/>
      <c r="IAE152" s="700"/>
      <c r="IAF152" s="700"/>
      <c r="IAG152" s="700"/>
      <c r="IAH152" s="700"/>
      <c r="IAI152" s="700"/>
      <c r="IAJ152" s="700"/>
      <c r="IAK152" s="700"/>
      <c r="IAL152" s="700"/>
      <c r="IAM152" s="700"/>
      <c r="IAN152" s="700"/>
      <c r="IAO152" s="700"/>
      <c r="IAP152" s="700"/>
      <c r="IAQ152" s="700"/>
      <c r="IAR152" s="700"/>
      <c r="IAS152" s="700"/>
      <c r="IAT152" s="700"/>
      <c r="IAU152" s="700"/>
      <c r="IAV152" s="700"/>
      <c r="IAW152" s="700"/>
      <c r="IAX152" s="700"/>
      <c r="IAY152" s="700"/>
      <c r="IAZ152" s="700"/>
      <c r="IBA152" s="700"/>
      <c r="IBB152" s="700"/>
      <c r="IBC152" s="700"/>
      <c r="IBD152" s="700"/>
      <c r="IBE152" s="700"/>
      <c r="IBF152" s="700"/>
      <c r="IBG152" s="700"/>
      <c r="IBH152" s="700"/>
      <c r="IBI152" s="700"/>
      <c r="IBJ152" s="700"/>
      <c r="IBK152" s="700"/>
      <c r="IBL152" s="700"/>
      <c r="IBM152" s="700"/>
      <c r="IBN152" s="700"/>
      <c r="IBO152" s="700"/>
      <c r="IBP152" s="700"/>
      <c r="IBQ152" s="700"/>
      <c r="IBR152" s="700"/>
      <c r="IBS152" s="700"/>
      <c r="IBT152" s="700"/>
      <c r="IBU152" s="700"/>
      <c r="IBV152" s="700"/>
      <c r="IBW152" s="700"/>
      <c r="IBX152" s="700"/>
      <c r="IBY152" s="700"/>
      <c r="IBZ152" s="700"/>
      <c r="ICA152" s="700"/>
      <c r="ICB152" s="700"/>
      <c r="ICC152" s="700"/>
      <c r="ICD152" s="700"/>
      <c r="ICE152" s="700"/>
      <c r="ICF152" s="700"/>
      <c r="ICG152" s="700"/>
      <c r="ICH152" s="700"/>
      <c r="ICI152" s="700"/>
      <c r="ICJ152" s="700"/>
      <c r="ICK152" s="700"/>
      <c r="ICL152" s="700"/>
      <c r="ICM152" s="700"/>
      <c r="ICN152" s="700"/>
      <c r="ICO152" s="700"/>
      <c r="ICP152" s="700"/>
      <c r="ICQ152" s="700"/>
      <c r="ICR152" s="700"/>
      <c r="ICS152" s="700"/>
      <c r="ICT152" s="700"/>
      <c r="ICU152" s="700"/>
      <c r="ICV152" s="700"/>
      <c r="ICW152" s="700"/>
      <c r="ICX152" s="700"/>
      <c r="ICY152" s="700"/>
      <c r="ICZ152" s="700"/>
      <c r="IDA152" s="700"/>
      <c r="IDB152" s="700"/>
      <c r="IDC152" s="700"/>
      <c r="IDD152" s="700"/>
      <c r="IDE152" s="700"/>
      <c r="IDF152" s="700"/>
      <c r="IDG152" s="700"/>
      <c r="IDH152" s="700"/>
      <c r="IDI152" s="700"/>
      <c r="IDJ152" s="700"/>
      <c r="IDK152" s="700"/>
      <c r="IDL152" s="700"/>
      <c r="IDM152" s="700"/>
      <c r="IDN152" s="700"/>
      <c r="IDO152" s="700"/>
      <c r="IDP152" s="700"/>
      <c r="IDQ152" s="700"/>
      <c r="IDR152" s="700"/>
      <c r="IDS152" s="700"/>
      <c r="IDT152" s="700"/>
      <c r="IDU152" s="700"/>
      <c r="IDV152" s="700"/>
      <c r="IDW152" s="700"/>
      <c r="IDX152" s="700"/>
      <c r="IDY152" s="700"/>
      <c r="IDZ152" s="700"/>
      <c r="IEA152" s="700"/>
      <c r="IEB152" s="700"/>
      <c r="IEC152" s="700"/>
      <c r="IED152" s="700"/>
      <c r="IEE152" s="700"/>
      <c r="IEF152" s="700"/>
      <c r="IEG152" s="700"/>
      <c r="IEH152" s="700"/>
      <c r="IEI152" s="700"/>
      <c r="IEJ152" s="700"/>
      <c r="IEK152" s="700"/>
      <c r="IEL152" s="700"/>
      <c r="IEM152" s="700"/>
      <c r="IEN152" s="700"/>
      <c r="IEO152" s="700"/>
      <c r="IEP152" s="700"/>
      <c r="IEQ152" s="700"/>
      <c r="IER152" s="700"/>
      <c r="IES152" s="700"/>
      <c r="IET152" s="700"/>
      <c r="IEU152" s="700"/>
      <c r="IEV152" s="700"/>
      <c r="IEW152" s="700"/>
      <c r="IEX152" s="700"/>
      <c r="IEY152" s="700"/>
      <c r="IEZ152" s="700"/>
      <c r="IFA152" s="700"/>
      <c r="IFB152" s="700"/>
      <c r="IFC152" s="700"/>
      <c r="IFD152" s="700"/>
      <c r="IFE152" s="700"/>
      <c r="IFF152" s="700"/>
      <c r="IFG152" s="700"/>
      <c r="IFH152" s="700"/>
      <c r="IFI152" s="700"/>
      <c r="IFJ152" s="700"/>
      <c r="IFK152" s="700"/>
      <c r="IFL152" s="700"/>
      <c r="IFM152" s="700"/>
      <c r="IFN152" s="700"/>
      <c r="IFO152" s="700"/>
      <c r="IFP152" s="700"/>
      <c r="IFQ152" s="700"/>
      <c r="IFR152" s="700"/>
      <c r="IFS152" s="700"/>
      <c r="IFT152" s="700"/>
      <c r="IFU152" s="700"/>
      <c r="IFV152" s="700"/>
      <c r="IFW152" s="700"/>
      <c r="IFX152" s="700"/>
      <c r="IFY152" s="700"/>
      <c r="IFZ152" s="700"/>
      <c r="IGA152" s="700"/>
      <c r="IGB152" s="700"/>
      <c r="IGC152" s="700"/>
      <c r="IGD152" s="700"/>
      <c r="IGE152" s="700"/>
      <c r="IGF152" s="700"/>
      <c r="IGG152" s="700"/>
      <c r="IGH152" s="700"/>
      <c r="IGI152" s="700"/>
      <c r="IGJ152" s="700"/>
      <c r="IGK152" s="700"/>
      <c r="IGL152" s="700"/>
      <c r="IGM152" s="700"/>
      <c r="IGN152" s="700"/>
      <c r="IGO152" s="700"/>
      <c r="IGP152" s="700"/>
      <c r="IGQ152" s="700"/>
      <c r="IGR152" s="700"/>
      <c r="IGS152" s="700"/>
      <c r="IGT152" s="700"/>
      <c r="IGU152" s="700"/>
      <c r="IGV152" s="700"/>
      <c r="IGW152" s="700"/>
      <c r="IGX152" s="700"/>
      <c r="IGY152" s="700"/>
      <c r="IGZ152" s="700"/>
      <c r="IHA152" s="700"/>
      <c r="IHB152" s="700"/>
      <c r="IHC152" s="700"/>
      <c r="IHD152" s="700"/>
      <c r="IHE152" s="700"/>
      <c r="IHF152" s="700"/>
      <c r="IHG152" s="700"/>
      <c r="IHH152" s="700"/>
      <c r="IHI152" s="700"/>
      <c r="IHJ152" s="700"/>
      <c r="IHK152" s="700"/>
      <c r="IHL152" s="700"/>
      <c r="IHM152" s="700"/>
      <c r="IHN152" s="700"/>
      <c r="IHO152" s="700"/>
      <c r="IHP152" s="700"/>
      <c r="IHQ152" s="700"/>
      <c r="IHR152" s="700"/>
      <c r="IHS152" s="700"/>
      <c r="IHT152" s="700"/>
      <c r="IHU152" s="700"/>
      <c r="IHV152" s="700"/>
      <c r="IHW152" s="700"/>
      <c r="IHX152" s="700"/>
      <c r="IHY152" s="700"/>
      <c r="IHZ152" s="700"/>
      <c r="IIA152" s="700"/>
      <c r="IIB152" s="700"/>
      <c r="IIC152" s="700"/>
      <c r="IID152" s="700"/>
      <c r="IIE152" s="700"/>
      <c r="IIF152" s="700"/>
      <c r="IIG152" s="700"/>
      <c r="IIH152" s="700"/>
      <c r="III152" s="700"/>
      <c r="IIJ152" s="700"/>
      <c r="IIK152" s="700"/>
      <c r="IIL152" s="700"/>
      <c r="IIM152" s="700"/>
      <c r="IIN152" s="700"/>
      <c r="IIO152" s="700"/>
      <c r="IIP152" s="700"/>
      <c r="IIQ152" s="700"/>
      <c r="IIR152" s="700"/>
      <c r="IIS152" s="700"/>
      <c r="IIT152" s="700"/>
      <c r="IIU152" s="700"/>
      <c r="IIV152" s="700"/>
      <c r="IIW152" s="700"/>
      <c r="IIX152" s="700"/>
      <c r="IIY152" s="700"/>
      <c r="IIZ152" s="700"/>
      <c r="IJA152" s="700"/>
      <c r="IJB152" s="700"/>
      <c r="IJC152" s="700"/>
      <c r="IJD152" s="700"/>
      <c r="IJE152" s="700"/>
      <c r="IJF152" s="700"/>
      <c r="IJG152" s="700"/>
      <c r="IJH152" s="700"/>
      <c r="IJI152" s="700"/>
      <c r="IJJ152" s="700"/>
      <c r="IJK152" s="700"/>
      <c r="IJL152" s="700"/>
      <c r="IJM152" s="700"/>
      <c r="IJN152" s="700"/>
      <c r="IJO152" s="700"/>
      <c r="IJP152" s="700"/>
      <c r="IJQ152" s="700"/>
      <c r="IJR152" s="700"/>
      <c r="IJS152" s="700"/>
      <c r="IJT152" s="700"/>
      <c r="IJU152" s="700"/>
      <c r="IJV152" s="700"/>
      <c r="IJW152" s="700"/>
      <c r="IJX152" s="700"/>
      <c r="IJY152" s="700"/>
      <c r="IJZ152" s="700"/>
      <c r="IKA152" s="700"/>
      <c r="IKB152" s="700"/>
      <c r="IKC152" s="700"/>
      <c r="IKD152" s="700"/>
      <c r="IKE152" s="700"/>
      <c r="IKF152" s="700"/>
      <c r="IKG152" s="700"/>
      <c r="IKH152" s="700"/>
      <c r="IKI152" s="700"/>
      <c r="IKJ152" s="700"/>
      <c r="IKK152" s="700"/>
      <c r="IKL152" s="700"/>
      <c r="IKM152" s="700"/>
      <c r="IKN152" s="700"/>
      <c r="IKO152" s="700"/>
      <c r="IKP152" s="700"/>
      <c r="IKQ152" s="700"/>
      <c r="IKR152" s="700"/>
      <c r="IKS152" s="700"/>
      <c r="IKT152" s="700"/>
      <c r="IKU152" s="700"/>
      <c r="IKV152" s="700"/>
      <c r="IKW152" s="700"/>
      <c r="IKX152" s="700"/>
      <c r="IKY152" s="700"/>
      <c r="IKZ152" s="700"/>
      <c r="ILA152" s="700"/>
      <c r="ILB152" s="700"/>
      <c r="ILC152" s="700"/>
      <c r="ILD152" s="700"/>
      <c r="ILE152" s="700"/>
      <c r="ILF152" s="700"/>
      <c r="ILG152" s="700"/>
      <c r="ILH152" s="700"/>
      <c r="ILI152" s="700"/>
      <c r="ILJ152" s="700"/>
      <c r="ILK152" s="700"/>
      <c r="ILL152" s="700"/>
      <c r="ILM152" s="700"/>
      <c r="ILN152" s="700"/>
      <c r="ILO152" s="700"/>
      <c r="ILP152" s="700"/>
      <c r="ILQ152" s="700"/>
      <c r="ILR152" s="700"/>
      <c r="ILS152" s="700"/>
      <c r="ILT152" s="700"/>
      <c r="ILU152" s="700"/>
      <c r="ILV152" s="700"/>
      <c r="ILW152" s="700"/>
      <c r="ILX152" s="700"/>
      <c r="ILY152" s="700"/>
      <c r="ILZ152" s="700"/>
      <c r="IMA152" s="700"/>
      <c r="IMB152" s="700"/>
      <c r="IMC152" s="700"/>
      <c r="IMD152" s="700"/>
      <c r="IME152" s="700"/>
      <c r="IMF152" s="700"/>
      <c r="IMG152" s="700"/>
      <c r="IMH152" s="700"/>
      <c r="IMI152" s="700"/>
      <c r="IMJ152" s="700"/>
      <c r="IMK152" s="700"/>
      <c r="IML152" s="700"/>
      <c r="IMM152" s="700"/>
      <c r="IMN152" s="700"/>
      <c r="IMO152" s="700"/>
      <c r="IMP152" s="700"/>
      <c r="IMQ152" s="700"/>
      <c r="IMR152" s="700"/>
      <c r="IMS152" s="700"/>
      <c r="IMT152" s="700"/>
      <c r="IMU152" s="700"/>
      <c r="IMV152" s="700"/>
      <c r="IMW152" s="700"/>
      <c r="IMX152" s="700"/>
      <c r="IMY152" s="700"/>
      <c r="IMZ152" s="700"/>
      <c r="INA152" s="700"/>
      <c r="INB152" s="700"/>
      <c r="INC152" s="700"/>
      <c r="IND152" s="700"/>
      <c r="INE152" s="700"/>
      <c r="INF152" s="700"/>
      <c r="ING152" s="700"/>
      <c r="INH152" s="700"/>
      <c r="INI152" s="700"/>
      <c r="INJ152" s="700"/>
      <c r="INK152" s="700"/>
      <c r="INL152" s="700"/>
      <c r="INM152" s="700"/>
      <c r="INN152" s="700"/>
      <c r="INO152" s="700"/>
      <c r="INP152" s="700"/>
      <c r="INQ152" s="700"/>
      <c r="INR152" s="700"/>
      <c r="INS152" s="700"/>
      <c r="INT152" s="700"/>
      <c r="INU152" s="700"/>
      <c r="INV152" s="700"/>
      <c r="INW152" s="700"/>
      <c r="INX152" s="700"/>
      <c r="INY152" s="700"/>
      <c r="INZ152" s="700"/>
      <c r="IOA152" s="700"/>
      <c r="IOB152" s="700"/>
      <c r="IOC152" s="700"/>
      <c r="IOD152" s="700"/>
      <c r="IOE152" s="700"/>
      <c r="IOF152" s="700"/>
      <c r="IOG152" s="700"/>
      <c r="IOH152" s="700"/>
      <c r="IOI152" s="700"/>
      <c r="IOJ152" s="700"/>
      <c r="IOK152" s="700"/>
      <c r="IOL152" s="700"/>
      <c r="IOM152" s="700"/>
      <c r="ION152" s="700"/>
      <c r="IOO152" s="700"/>
      <c r="IOP152" s="700"/>
      <c r="IOQ152" s="700"/>
      <c r="IOR152" s="700"/>
      <c r="IOS152" s="700"/>
      <c r="IOT152" s="700"/>
      <c r="IOU152" s="700"/>
      <c r="IOV152" s="700"/>
      <c r="IOW152" s="700"/>
      <c r="IOX152" s="700"/>
      <c r="IOY152" s="700"/>
      <c r="IOZ152" s="700"/>
      <c r="IPA152" s="700"/>
      <c r="IPB152" s="700"/>
      <c r="IPC152" s="700"/>
      <c r="IPD152" s="700"/>
      <c r="IPE152" s="700"/>
      <c r="IPF152" s="700"/>
      <c r="IPG152" s="700"/>
      <c r="IPH152" s="700"/>
      <c r="IPI152" s="700"/>
      <c r="IPJ152" s="700"/>
      <c r="IPK152" s="700"/>
      <c r="IPL152" s="700"/>
      <c r="IPM152" s="700"/>
      <c r="IPN152" s="700"/>
      <c r="IPO152" s="700"/>
      <c r="IPP152" s="700"/>
      <c r="IPQ152" s="700"/>
      <c r="IPR152" s="700"/>
      <c r="IPS152" s="700"/>
      <c r="IPT152" s="700"/>
      <c r="IPU152" s="700"/>
      <c r="IPV152" s="700"/>
      <c r="IPW152" s="700"/>
      <c r="IPX152" s="700"/>
      <c r="IPY152" s="700"/>
      <c r="IPZ152" s="700"/>
      <c r="IQA152" s="700"/>
      <c r="IQB152" s="700"/>
      <c r="IQC152" s="700"/>
      <c r="IQD152" s="700"/>
      <c r="IQE152" s="700"/>
      <c r="IQF152" s="700"/>
      <c r="IQG152" s="700"/>
      <c r="IQH152" s="700"/>
      <c r="IQI152" s="700"/>
      <c r="IQJ152" s="700"/>
      <c r="IQK152" s="700"/>
      <c r="IQL152" s="700"/>
      <c r="IQM152" s="700"/>
      <c r="IQN152" s="700"/>
      <c r="IQO152" s="700"/>
      <c r="IQP152" s="700"/>
      <c r="IQQ152" s="700"/>
      <c r="IQR152" s="700"/>
      <c r="IQS152" s="700"/>
      <c r="IQT152" s="700"/>
      <c r="IQU152" s="700"/>
      <c r="IQV152" s="700"/>
      <c r="IQW152" s="700"/>
      <c r="IQX152" s="700"/>
      <c r="IQY152" s="700"/>
      <c r="IQZ152" s="700"/>
      <c r="IRA152" s="700"/>
      <c r="IRB152" s="700"/>
      <c r="IRC152" s="700"/>
      <c r="IRD152" s="700"/>
      <c r="IRE152" s="700"/>
      <c r="IRF152" s="700"/>
      <c r="IRG152" s="700"/>
      <c r="IRH152" s="700"/>
      <c r="IRI152" s="700"/>
      <c r="IRJ152" s="700"/>
      <c r="IRK152" s="700"/>
      <c r="IRL152" s="700"/>
      <c r="IRM152" s="700"/>
      <c r="IRN152" s="700"/>
      <c r="IRO152" s="700"/>
      <c r="IRP152" s="700"/>
      <c r="IRQ152" s="700"/>
      <c r="IRR152" s="700"/>
      <c r="IRS152" s="700"/>
      <c r="IRT152" s="700"/>
      <c r="IRU152" s="700"/>
      <c r="IRV152" s="700"/>
      <c r="IRW152" s="700"/>
      <c r="IRX152" s="700"/>
      <c r="IRY152" s="700"/>
      <c r="IRZ152" s="700"/>
      <c r="ISA152" s="700"/>
      <c r="ISB152" s="700"/>
      <c r="ISC152" s="700"/>
      <c r="ISD152" s="700"/>
      <c r="ISE152" s="700"/>
      <c r="ISF152" s="700"/>
      <c r="ISG152" s="700"/>
      <c r="ISH152" s="700"/>
      <c r="ISI152" s="700"/>
      <c r="ISJ152" s="700"/>
      <c r="ISK152" s="700"/>
      <c r="ISL152" s="700"/>
      <c r="ISM152" s="700"/>
      <c r="ISN152" s="700"/>
      <c r="ISO152" s="700"/>
      <c r="ISP152" s="700"/>
      <c r="ISQ152" s="700"/>
      <c r="ISR152" s="700"/>
      <c r="ISS152" s="700"/>
      <c r="IST152" s="700"/>
      <c r="ISU152" s="700"/>
      <c r="ISV152" s="700"/>
      <c r="ISW152" s="700"/>
      <c r="ISX152" s="700"/>
      <c r="ISY152" s="700"/>
      <c r="ISZ152" s="700"/>
      <c r="ITA152" s="700"/>
      <c r="ITB152" s="700"/>
      <c r="ITC152" s="700"/>
      <c r="ITD152" s="700"/>
      <c r="ITE152" s="700"/>
      <c r="ITF152" s="700"/>
      <c r="ITG152" s="700"/>
      <c r="ITH152" s="700"/>
      <c r="ITI152" s="700"/>
      <c r="ITJ152" s="700"/>
      <c r="ITK152" s="700"/>
      <c r="ITL152" s="700"/>
      <c r="ITM152" s="700"/>
      <c r="ITN152" s="700"/>
      <c r="ITO152" s="700"/>
      <c r="ITP152" s="700"/>
      <c r="ITQ152" s="700"/>
      <c r="ITR152" s="700"/>
      <c r="ITS152" s="700"/>
      <c r="ITT152" s="700"/>
      <c r="ITU152" s="700"/>
      <c r="ITV152" s="700"/>
      <c r="ITW152" s="700"/>
      <c r="ITX152" s="700"/>
      <c r="ITY152" s="700"/>
      <c r="ITZ152" s="700"/>
      <c r="IUA152" s="700"/>
      <c r="IUB152" s="700"/>
      <c r="IUC152" s="700"/>
      <c r="IUD152" s="700"/>
      <c r="IUE152" s="700"/>
      <c r="IUF152" s="700"/>
      <c r="IUG152" s="700"/>
      <c r="IUH152" s="700"/>
      <c r="IUI152" s="700"/>
      <c r="IUJ152" s="700"/>
      <c r="IUK152" s="700"/>
      <c r="IUL152" s="700"/>
      <c r="IUM152" s="700"/>
      <c r="IUN152" s="700"/>
      <c r="IUO152" s="700"/>
      <c r="IUP152" s="700"/>
      <c r="IUQ152" s="700"/>
      <c r="IUR152" s="700"/>
      <c r="IUS152" s="700"/>
      <c r="IUT152" s="700"/>
      <c r="IUU152" s="700"/>
      <c r="IUV152" s="700"/>
      <c r="IUW152" s="700"/>
      <c r="IUX152" s="700"/>
      <c r="IUY152" s="700"/>
      <c r="IUZ152" s="700"/>
      <c r="IVA152" s="700"/>
      <c r="IVB152" s="700"/>
      <c r="IVC152" s="700"/>
      <c r="IVD152" s="700"/>
      <c r="IVE152" s="700"/>
      <c r="IVF152" s="700"/>
      <c r="IVG152" s="700"/>
      <c r="IVH152" s="700"/>
      <c r="IVI152" s="700"/>
      <c r="IVJ152" s="700"/>
      <c r="IVK152" s="700"/>
      <c r="IVL152" s="700"/>
      <c r="IVM152" s="700"/>
      <c r="IVN152" s="700"/>
      <c r="IVO152" s="700"/>
      <c r="IVP152" s="700"/>
      <c r="IVQ152" s="700"/>
      <c r="IVR152" s="700"/>
      <c r="IVS152" s="700"/>
      <c r="IVT152" s="700"/>
      <c r="IVU152" s="700"/>
      <c r="IVV152" s="700"/>
      <c r="IVW152" s="700"/>
      <c r="IVX152" s="700"/>
      <c r="IVY152" s="700"/>
      <c r="IVZ152" s="700"/>
      <c r="IWA152" s="700"/>
      <c r="IWB152" s="700"/>
      <c r="IWC152" s="700"/>
      <c r="IWD152" s="700"/>
      <c r="IWE152" s="700"/>
      <c r="IWF152" s="700"/>
      <c r="IWG152" s="700"/>
      <c r="IWH152" s="700"/>
      <c r="IWI152" s="700"/>
      <c r="IWJ152" s="700"/>
      <c r="IWK152" s="700"/>
      <c r="IWL152" s="700"/>
      <c r="IWM152" s="700"/>
      <c r="IWN152" s="700"/>
      <c r="IWO152" s="700"/>
      <c r="IWP152" s="700"/>
      <c r="IWQ152" s="700"/>
      <c r="IWR152" s="700"/>
      <c r="IWS152" s="700"/>
      <c r="IWT152" s="700"/>
      <c r="IWU152" s="700"/>
      <c r="IWV152" s="700"/>
      <c r="IWW152" s="700"/>
      <c r="IWX152" s="700"/>
      <c r="IWY152" s="700"/>
      <c r="IWZ152" s="700"/>
      <c r="IXA152" s="700"/>
      <c r="IXB152" s="700"/>
      <c r="IXC152" s="700"/>
      <c r="IXD152" s="700"/>
      <c r="IXE152" s="700"/>
      <c r="IXF152" s="700"/>
      <c r="IXG152" s="700"/>
      <c r="IXH152" s="700"/>
      <c r="IXI152" s="700"/>
      <c r="IXJ152" s="700"/>
      <c r="IXK152" s="700"/>
      <c r="IXL152" s="700"/>
      <c r="IXM152" s="700"/>
      <c r="IXN152" s="700"/>
      <c r="IXO152" s="700"/>
      <c r="IXP152" s="700"/>
      <c r="IXQ152" s="700"/>
      <c r="IXR152" s="700"/>
      <c r="IXS152" s="700"/>
      <c r="IXT152" s="700"/>
      <c r="IXU152" s="700"/>
      <c r="IXV152" s="700"/>
      <c r="IXW152" s="700"/>
      <c r="IXX152" s="700"/>
      <c r="IXY152" s="700"/>
      <c r="IXZ152" s="700"/>
      <c r="IYA152" s="700"/>
      <c r="IYB152" s="700"/>
      <c r="IYC152" s="700"/>
      <c r="IYD152" s="700"/>
      <c r="IYE152" s="700"/>
      <c r="IYF152" s="700"/>
      <c r="IYG152" s="700"/>
      <c r="IYH152" s="700"/>
      <c r="IYI152" s="700"/>
      <c r="IYJ152" s="700"/>
      <c r="IYK152" s="700"/>
      <c r="IYL152" s="700"/>
      <c r="IYM152" s="700"/>
      <c r="IYN152" s="700"/>
      <c r="IYO152" s="700"/>
      <c r="IYP152" s="700"/>
      <c r="IYQ152" s="700"/>
      <c r="IYR152" s="700"/>
      <c r="IYS152" s="700"/>
      <c r="IYT152" s="700"/>
      <c r="IYU152" s="700"/>
      <c r="IYV152" s="700"/>
      <c r="IYW152" s="700"/>
      <c r="IYX152" s="700"/>
      <c r="IYY152" s="700"/>
      <c r="IYZ152" s="700"/>
      <c r="IZA152" s="700"/>
      <c r="IZB152" s="700"/>
      <c r="IZC152" s="700"/>
      <c r="IZD152" s="700"/>
      <c r="IZE152" s="700"/>
      <c r="IZF152" s="700"/>
      <c r="IZG152" s="700"/>
      <c r="IZH152" s="700"/>
      <c r="IZI152" s="700"/>
      <c r="IZJ152" s="700"/>
      <c r="IZK152" s="700"/>
      <c r="IZL152" s="700"/>
      <c r="IZM152" s="700"/>
      <c r="IZN152" s="700"/>
      <c r="IZO152" s="700"/>
      <c r="IZP152" s="700"/>
      <c r="IZQ152" s="700"/>
      <c r="IZR152" s="700"/>
      <c r="IZS152" s="700"/>
      <c r="IZT152" s="700"/>
      <c r="IZU152" s="700"/>
      <c r="IZV152" s="700"/>
      <c r="IZW152" s="700"/>
      <c r="IZX152" s="700"/>
      <c r="IZY152" s="700"/>
      <c r="IZZ152" s="700"/>
      <c r="JAA152" s="700"/>
      <c r="JAB152" s="700"/>
      <c r="JAC152" s="700"/>
      <c r="JAD152" s="700"/>
      <c r="JAE152" s="700"/>
      <c r="JAF152" s="700"/>
      <c r="JAG152" s="700"/>
      <c r="JAH152" s="700"/>
      <c r="JAI152" s="700"/>
      <c r="JAJ152" s="700"/>
      <c r="JAK152" s="700"/>
      <c r="JAL152" s="700"/>
      <c r="JAM152" s="700"/>
      <c r="JAN152" s="700"/>
      <c r="JAO152" s="700"/>
      <c r="JAP152" s="700"/>
      <c r="JAQ152" s="700"/>
      <c r="JAR152" s="700"/>
      <c r="JAS152" s="700"/>
      <c r="JAT152" s="700"/>
      <c r="JAU152" s="700"/>
      <c r="JAV152" s="700"/>
      <c r="JAW152" s="700"/>
      <c r="JAX152" s="700"/>
      <c r="JAY152" s="700"/>
      <c r="JAZ152" s="700"/>
      <c r="JBA152" s="700"/>
      <c r="JBB152" s="700"/>
      <c r="JBC152" s="700"/>
      <c r="JBD152" s="700"/>
      <c r="JBE152" s="700"/>
      <c r="JBF152" s="700"/>
      <c r="JBG152" s="700"/>
      <c r="JBH152" s="700"/>
      <c r="JBI152" s="700"/>
      <c r="JBJ152" s="700"/>
      <c r="JBK152" s="700"/>
      <c r="JBL152" s="700"/>
      <c r="JBM152" s="700"/>
      <c r="JBN152" s="700"/>
      <c r="JBO152" s="700"/>
      <c r="JBP152" s="700"/>
      <c r="JBQ152" s="700"/>
      <c r="JBR152" s="700"/>
      <c r="JBS152" s="700"/>
      <c r="JBT152" s="700"/>
      <c r="JBU152" s="700"/>
      <c r="JBV152" s="700"/>
      <c r="JBW152" s="700"/>
      <c r="JBX152" s="700"/>
      <c r="JBY152" s="700"/>
      <c r="JBZ152" s="700"/>
      <c r="JCA152" s="700"/>
      <c r="JCB152" s="700"/>
      <c r="JCC152" s="700"/>
      <c r="JCD152" s="700"/>
      <c r="JCE152" s="700"/>
      <c r="JCF152" s="700"/>
      <c r="JCG152" s="700"/>
      <c r="JCH152" s="700"/>
      <c r="JCI152" s="700"/>
      <c r="JCJ152" s="700"/>
      <c r="JCK152" s="700"/>
      <c r="JCL152" s="700"/>
      <c r="JCM152" s="700"/>
      <c r="JCN152" s="700"/>
      <c r="JCO152" s="700"/>
      <c r="JCP152" s="700"/>
      <c r="JCQ152" s="700"/>
      <c r="JCR152" s="700"/>
      <c r="JCS152" s="700"/>
      <c r="JCT152" s="700"/>
      <c r="JCU152" s="700"/>
      <c r="JCV152" s="700"/>
      <c r="JCW152" s="700"/>
      <c r="JCX152" s="700"/>
      <c r="JCY152" s="700"/>
      <c r="JCZ152" s="700"/>
      <c r="JDA152" s="700"/>
      <c r="JDB152" s="700"/>
      <c r="JDC152" s="700"/>
      <c r="JDD152" s="700"/>
      <c r="JDE152" s="700"/>
      <c r="JDF152" s="700"/>
      <c r="JDG152" s="700"/>
      <c r="JDH152" s="700"/>
      <c r="JDI152" s="700"/>
      <c r="JDJ152" s="700"/>
      <c r="JDK152" s="700"/>
      <c r="JDL152" s="700"/>
      <c r="JDM152" s="700"/>
      <c r="JDN152" s="700"/>
      <c r="JDO152" s="700"/>
      <c r="JDP152" s="700"/>
      <c r="JDQ152" s="700"/>
      <c r="JDR152" s="700"/>
      <c r="JDS152" s="700"/>
      <c r="JDT152" s="700"/>
      <c r="JDU152" s="700"/>
      <c r="JDV152" s="700"/>
      <c r="JDW152" s="700"/>
      <c r="JDX152" s="700"/>
      <c r="JDY152" s="700"/>
      <c r="JDZ152" s="700"/>
      <c r="JEA152" s="700"/>
      <c r="JEB152" s="700"/>
      <c r="JEC152" s="700"/>
      <c r="JED152" s="700"/>
      <c r="JEE152" s="700"/>
      <c r="JEF152" s="700"/>
      <c r="JEG152" s="700"/>
      <c r="JEH152" s="700"/>
      <c r="JEI152" s="700"/>
      <c r="JEJ152" s="700"/>
      <c r="JEK152" s="700"/>
      <c r="JEL152" s="700"/>
      <c r="JEM152" s="700"/>
      <c r="JEN152" s="700"/>
      <c r="JEO152" s="700"/>
      <c r="JEP152" s="700"/>
      <c r="JEQ152" s="700"/>
      <c r="JER152" s="700"/>
      <c r="JES152" s="700"/>
      <c r="JET152" s="700"/>
      <c r="JEU152" s="700"/>
      <c r="JEV152" s="700"/>
      <c r="JEW152" s="700"/>
      <c r="JEX152" s="700"/>
      <c r="JEY152" s="700"/>
      <c r="JEZ152" s="700"/>
      <c r="JFA152" s="700"/>
      <c r="JFB152" s="700"/>
      <c r="JFC152" s="700"/>
      <c r="JFD152" s="700"/>
      <c r="JFE152" s="700"/>
      <c r="JFF152" s="700"/>
      <c r="JFG152" s="700"/>
      <c r="JFH152" s="700"/>
      <c r="JFI152" s="700"/>
      <c r="JFJ152" s="700"/>
      <c r="JFK152" s="700"/>
      <c r="JFL152" s="700"/>
      <c r="JFM152" s="700"/>
      <c r="JFN152" s="700"/>
      <c r="JFO152" s="700"/>
      <c r="JFP152" s="700"/>
      <c r="JFQ152" s="700"/>
      <c r="JFR152" s="700"/>
      <c r="JFS152" s="700"/>
      <c r="JFT152" s="700"/>
      <c r="JFU152" s="700"/>
      <c r="JFV152" s="700"/>
      <c r="JFW152" s="700"/>
      <c r="JFX152" s="700"/>
      <c r="JFY152" s="700"/>
      <c r="JFZ152" s="700"/>
      <c r="JGA152" s="700"/>
      <c r="JGB152" s="700"/>
      <c r="JGC152" s="700"/>
      <c r="JGD152" s="700"/>
      <c r="JGE152" s="700"/>
      <c r="JGF152" s="700"/>
      <c r="JGG152" s="700"/>
      <c r="JGH152" s="700"/>
      <c r="JGI152" s="700"/>
      <c r="JGJ152" s="700"/>
      <c r="JGK152" s="700"/>
      <c r="JGL152" s="700"/>
      <c r="JGM152" s="700"/>
      <c r="JGN152" s="700"/>
      <c r="JGO152" s="700"/>
      <c r="JGP152" s="700"/>
      <c r="JGQ152" s="700"/>
      <c r="JGR152" s="700"/>
      <c r="JGS152" s="700"/>
      <c r="JGT152" s="700"/>
      <c r="JGU152" s="700"/>
      <c r="JGV152" s="700"/>
      <c r="JGW152" s="700"/>
      <c r="JGX152" s="700"/>
      <c r="JGY152" s="700"/>
      <c r="JGZ152" s="700"/>
      <c r="JHA152" s="700"/>
      <c r="JHB152" s="700"/>
      <c r="JHC152" s="700"/>
      <c r="JHD152" s="700"/>
      <c r="JHE152" s="700"/>
      <c r="JHF152" s="700"/>
      <c r="JHG152" s="700"/>
      <c r="JHH152" s="700"/>
      <c r="JHI152" s="700"/>
      <c r="JHJ152" s="700"/>
      <c r="JHK152" s="700"/>
      <c r="JHL152" s="700"/>
      <c r="JHM152" s="700"/>
      <c r="JHN152" s="700"/>
      <c r="JHO152" s="700"/>
      <c r="JHP152" s="700"/>
      <c r="JHQ152" s="700"/>
      <c r="JHR152" s="700"/>
      <c r="JHS152" s="700"/>
      <c r="JHT152" s="700"/>
      <c r="JHU152" s="700"/>
      <c r="JHV152" s="700"/>
      <c r="JHW152" s="700"/>
      <c r="JHX152" s="700"/>
      <c r="JHY152" s="700"/>
      <c r="JHZ152" s="700"/>
      <c r="JIA152" s="700"/>
      <c r="JIB152" s="700"/>
      <c r="JIC152" s="700"/>
      <c r="JID152" s="700"/>
      <c r="JIE152" s="700"/>
      <c r="JIF152" s="700"/>
      <c r="JIG152" s="700"/>
      <c r="JIH152" s="700"/>
      <c r="JII152" s="700"/>
      <c r="JIJ152" s="700"/>
      <c r="JIK152" s="700"/>
      <c r="JIL152" s="700"/>
      <c r="JIM152" s="700"/>
      <c r="JIN152" s="700"/>
      <c r="JIO152" s="700"/>
      <c r="JIP152" s="700"/>
      <c r="JIQ152" s="700"/>
      <c r="JIR152" s="700"/>
      <c r="JIS152" s="700"/>
      <c r="JIT152" s="700"/>
      <c r="JIU152" s="700"/>
      <c r="JIV152" s="700"/>
      <c r="JIW152" s="700"/>
      <c r="JIX152" s="700"/>
      <c r="JIY152" s="700"/>
      <c r="JIZ152" s="700"/>
      <c r="JJA152" s="700"/>
      <c r="JJB152" s="700"/>
      <c r="JJC152" s="700"/>
      <c r="JJD152" s="700"/>
      <c r="JJE152" s="700"/>
      <c r="JJF152" s="700"/>
      <c r="JJG152" s="700"/>
      <c r="JJH152" s="700"/>
      <c r="JJI152" s="700"/>
      <c r="JJJ152" s="700"/>
      <c r="JJK152" s="700"/>
      <c r="JJL152" s="700"/>
      <c r="JJM152" s="700"/>
      <c r="JJN152" s="700"/>
      <c r="JJO152" s="700"/>
      <c r="JJP152" s="700"/>
      <c r="JJQ152" s="700"/>
      <c r="JJR152" s="700"/>
      <c r="JJS152" s="700"/>
      <c r="JJT152" s="700"/>
      <c r="JJU152" s="700"/>
      <c r="JJV152" s="700"/>
      <c r="JJW152" s="700"/>
      <c r="JJX152" s="700"/>
      <c r="JJY152" s="700"/>
      <c r="JJZ152" s="700"/>
      <c r="JKA152" s="700"/>
      <c r="JKB152" s="700"/>
      <c r="JKC152" s="700"/>
      <c r="JKD152" s="700"/>
      <c r="JKE152" s="700"/>
      <c r="JKF152" s="700"/>
      <c r="JKG152" s="700"/>
      <c r="JKH152" s="700"/>
      <c r="JKI152" s="700"/>
      <c r="JKJ152" s="700"/>
      <c r="JKK152" s="700"/>
      <c r="JKL152" s="700"/>
      <c r="JKM152" s="700"/>
      <c r="JKN152" s="700"/>
      <c r="JKO152" s="700"/>
      <c r="JKP152" s="700"/>
      <c r="JKQ152" s="700"/>
      <c r="JKR152" s="700"/>
      <c r="JKS152" s="700"/>
      <c r="JKT152" s="700"/>
      <c r="JKU152" s="700"/>
      <c r="JKV152" s="700"/>
      <c r="JKW152" s="700"/>
      <c r="JKX152" s="700"/>
      <c r="JKY152" s="700"/>
      <c r="JKZ152" s="700"/>
      <c r="JLA152" s="700"/>
      <c r="JLB152" s="700"/>
      <c r="JLC152" s="700"/>
      <c r="JLD152" s="700"/>
      <c r="JLE152" s="700"/>
      <c r="JLF152" s="700"/>
      <c r="JLG152" s="700"/>
      <c r="JLH152" s="700"/>
      <c r="JLI152" s="700"/>
      <c r="JLJ152" s="700"/>
      <c r="JLK152" s="700"/>
      <c r="JLL152" s="700"/>
      <c r="JLM152" s="700"/>
      <c r="JLN152" s="700"/>
      <c r="JLO152" s="700"/>
      <c r="JLP152" s="700"/>
      <c r="JLQ152" s="700"/>
      <c r="JLR152" s="700"/>
      <c r="JLS152" s="700"/>
      <c r="JLT152" s="700"/>
      <c r="JLU152" s="700"/>
      <c r="JLV152" s="700"/>
      <c r="JLW152" s="700"/>
      <c r="JLX152" s="700"/>
      <c r="JLY152" s="700"/>
      <c r="JLZ152" s="700"/>
      <c r="JMA152" s="700"/>
      <c r="JMB152" s="700"/>
      <c r="JMC152" s="700"/>
      <c r="JMD152" s="700"/>
      <c r="JME152" s="700"/>
      <c r="JMF152" s="700"/>
      <c r="JMG152" s="700"/>
      <c r="JMH152" s="700"/>
      <c r="JMI152" s="700"/>
      <c r="JMJ152" s="700"/>
      <c r="JMK152" s="700"/>
      <c r="JML152" s="700"/>
      <c r="JMM152" s="700"/>
      <c r="JMN152" s="700"/>
      <c r="JMO152" s="700"/>
      <c r="JMP152" s="700"/>
      <c r="JMQ152" s="700"/>
      <c r="JMR152" s="700"/>
      <c r="JMS152" s="700"/>
      <c r="JMT152" s="700"/>
      <c r="JMU152" s="700"/>
      <c r="JMV152" s="700"/>
      <c r="JMW152" s="700"/>
      <c r="JMX152" s="700"/>
      <c r="JMY152" s="700"/>
      <c r="JMZ152" s="700"/>
      <c r="JNA152" s="700"/>
      <c r="JNB152" s="700"/>
      <c r="JNC152" s="700"/>
      <c r="JND152" s="700"/>
      <c r="JNE152" s="700"/>
      <c r="JNF152" s="700"/>
      <c r="JNG152" s="700"/>
      <c r="JNH152" s="700"/>
      <c r="JNI152" s="700"/>
      <c r="JNJ152" s="700"/>
      <c r="JNK152" s="700"/>
      <c r="JNL152" s="700"/>
      <c r="JNM152" s="700"/>
      <c r="JNN152" s="700"/>
      <c r="JNO152" s="700"/>
      <c r="JNP152" s="700"/>
      <c r="JNQ152" s="700"/>
      <c r="JNR152" s="700"/>
      <c r="JNS152" s="700"/>
      <c r="JNT152" s="700"/>
      <c r="JNU152" s="700"/>
      <c r="JNV152" s="700"/>
      <c r="JNW152" s="700"/>
      <c r="JNX152" s="700"/>
      <c r="JNY152" s="700"/>
      <c r="JNZ152" s="700"/>
      <c r="JOA152" s="700"/>
      <c r="JOB152" s="700"/>
      <c r="JOC152" s="700"/>
      <c r="JOD152" s="700"/>
      <c r="JOE152" s="700"/>
      <c r="JOF152" s="700"/>
      <c r="JOG152" s="700"/>
      <c r="JOH152" s="700"/>
      <c r="JOI152" s="700"/>
      <c r="JOJ152" s="700"/>
      <c r="JOK152" s="700"/>
      <c r="JOL152" s="700"/>
      <c r="JOM152" s="700"/>
      <c r="JON152" s="700"/>
      <c r="JOO152" s="700"/>
      <c r="JOP152" s="700"/>
      <c r="JOQ152" s="700"/>
      <c r="JOR152" s="700"/>
      <c r="JOS152" s="700"/>
      <c r="JOT152" s="700"/>
      <c r="JOU152" s="700"/>
      <c r="JOV152" s="700"/>
      <c r="JOW152" s="700"/>
      <c r="JOX152" s="700"/>
      <c r="JOY152" s="700"/>
      <c r="JOZ152" s="700"/>
      <c r="JPA152" s="700"/>
      <c r="JPB152" s="700"/>
      <c r="JPC152" s="700"/>
      <c r="JPD152" s="700"/>
      <c r="JPE152" s="700"/>
      <c r="JPF152" s="700"/>
      <c r="JPG152" s="700"/>
      <c r="JPH152" s="700"/>
      <c r="JPI152" s="700"/>
      <c r="JPJ152" s="700"/>
      <c r="JPK152" s="700"/>
      <c r="JPL152" s="700"/>
      <c r="JPM152" s="700"/>
      <c r="JPN152" s="700"/>
      <c r="JPO152" s="700"/>
      <c r="JPP152" s="700"/>
      <c r="JPQ152" s="700"/>
      <c r="JPR152" s="700"/>
      <c r="JPS152" s="700"/>
      <c r="JPT152" s="700"/>
      <c r="JPU152" s="700"/>
      <c r="JPV152" s="700"/>
      <c r="JPW152" s="700"/>
      <c r="JPX152" s="700"/>
      <c r="JPY152" s="700"/>
      <c r="JPZ152" s="700"/>
      <c r="JQA152" s="700"/>
      <c r="JQB152" s="700"/>
      <c r="JQC152" s="700"/>
      <c r="JQD152" s="700"/>
      <c r="JQE152" s="700"/>
      <c r="JQF152" s="700"/>
      <c r="JQG152" s="700"/>
      <c r="JQH152" s="700"/>
      <c r="JQI152" s="700"/>
      <c r="JQJ152" s="700"/>
      <c r="JQK152" s="700"/>
      <c r="JQL152" s="700"/>
      <c r="JQM152" s="700"/>
      <c r="JQN152" s="700"/>
      <c r="JQO152" s="700"/>
      <c r="JQP152" s="700"/>
      <c r="JQQ152" s="700"/>
      <c r="JQR152" s="700"/>
      <c r="JQS152" s="700"/>
      <c r="JQT152" s="700"/>
      <c r="JQU152" s="700"/>
      <c r="JQV152" s="700"/>
      <c r="JQW152" s="700"/>
      <c r="JQX152" s="700"/>
      <c r="JQY152" s="700"/>
      <c r="JQZ152" s="700"/>
      <c r="JRA152" s="700"/>
      <c r="JRB152" s="700"/>
      <c r="JRC152" s="700"/>
      <c r="JRD152" s="700"/>
      <c r="JRE152" s="700"/>
      <c r="JRF152" s="700"/>
      <c r="JRG152" s="700"/>
      <c r="JRH152" s="700"/>
      <c r="JRI152" s="700"/>
      <c r="JRJ152" s="700"/>
      <c r="JRK152" s="700"/>
      <c r="JRL152" s="700"/>
      <c r="JRM152" s="700"/>
      <c r="JRN152" s="700"/>
      <c r="JRO152" s="700"/>
      <c r="JRP152" s="700"/>
      <c r="JRQ152" s="700"/>
      <c r="JRR152" s="700"/>
      <c r="JRS152" s="700"/>
      <c r="JRT152" s="700"/>
      <c r="JRU152" s="700"/>
      <c r="JRV152" s="700"/>
      <c r="JRW152" s="700"/>
      <c r="JRX152" s="700"/>
      <c r="JRY152" s="700"/>
      <c r="JRZ152" s="700"/>
      <c r="JSA152" s="700"/>
      <c r="JSB152" s="700"/>
      <c r="JSC152" s="700"/>
      <c r="JSD152" s="700"/>
      <c r="JSE152" s="700"/>
      <c r="JSF152" s="700"/>
      <c r="JSG152" s="700"/>
      <c r="JSH152" s="700"/>
      <c r="JSI152" s="700"/>
      <c r="JSJ152" s="700"/>
      <c r="JSK152" s="700"/>
      <c r="JSL152" s="700"/>
      <c r="JSM152" s="700"/>
      <c r="JSN152" s="700"/>
      <c r="JSO152" s="700"/>
      <c r="JSP152" s="700"/>
      <c r="JSQ152" s="700"/>
      <c r="JSR152" s="700"/>
      <c r="JSS152" s="700"/>
      <c r="JST152" s="700"/>
      <c r="JSU152" s="700"/>
      <c r="JSV152" s="700"/>
      <c r="JSW152" s="700"/>
      <c r="JSX152" s="700"/>
      <c r="JSY152" s="700"/>
      <c r="JSZ152" s="700"/>
      <c r="JTA152" s="700"/>
      <c r="JTB152" s="700"/>
      <c r="JTC152" s="700"/>
      <c r="JTD152" s="700"/>
      <c r="JTE152" s="700"/>
      <c r="JTF152" s="700"/>
      <c r="JTG152" s="700"/>
      <c r="JTH152" s="700"/>
      <c r="JTI152" s="700"/>
      <c r="JTJ152" s="700"/>
      <c r="JTK152" s="700"/>
      <c r="JTL152" s="700"/>
      <c r="JTM152" s="700"/>
      <c r="JTN152" s="700"/>
      <c r="JTO152" s="700"/>
      <c r="JTP152" s="700"/>
      <c r="JTQ152" s="700"/>
      <c r="JTR152" s="700"/>
      <c r="JTS152" s="700"/>
      <c r="JTT152" s="700"/>
      <c r="JTU152" s="700"/>
      <c r="JTV152" s="700"/>
      <c r="JTW152" s="700"/>
      <c r="JTX152" s="700"/>
      <c r="JTY152" s="700"/>
      <c r="JTZ152" s="700"/>
      <c r="JUA152" s="700"/>
      <c r="JUB152" s="700"/>
      <c r="JUC152" s="700"/>
      <c r="JUD152" s="700"/>
      <c r="JUE152" s="700"/>
      <c r="JUF152" s="700"/>
      <c r="JUG152" s="700"/>
      <c r="JUH152" s="700"/>
      <c r="JUI152" s="700"/>
      <c r="JUJ152" s="700"/>
      <c r="JUK152" s="700"/>
      <c r="JUL152" s="700"/>
      <c r="JUM152" s="700"/>
      <c r="JUN152" s="700"/>
      <c r="JUO152" s="700"/>
      <c r="JUP152" s="700"/>
      <c r="JUQ152" s="700"/>
      <c r="JUR152" s="700"/>
      <c r="JUS152" s="700"/>
      <c r="JUT152" s="700"/>
      <c r="JUU152" s="700"/>
      <c r="JUV152" s="700"/>
      <c r="JUW152" s="700"/>
      <c r="JUX152" s="700"/>
      <c r="JUY152" s="700"/>
      <c r="JUZ152" s="700"/>
      <c r="JVA152" s="700"/>
      <c r="JVB152" s="700"/>
      <c r="JVC152" s="700"/>
      <c r="JVD152" s="700"/>
      <c r="JVE152" s="700"/>
      <c r="JVF152" s="700"/>
      <c r="JVG152" s="700"/>
      <c r="JVH152" s="700"/>
      <c r="JVI152" s="700"/>
      <c r="JVJ152" s="700"/>
      <c r="JVK152" s="700"/>
      <c r="JVL152" s="700"/>
      <c r="JVM152" s="700"/>
      <c r="JVN152" s="700"/>
      <c r="JVO152" s="700"/>
      <c r="JVP152" s="700"/>
      <c r="JVQ152" s="700"/>
      <c r="JVR152" s="700"/>
      <c r="JVS152" s="700"/>
      <c r="JVT152" s="700"/>
      <c r="JVU152" s="700"/>
      <c r="JVV152" s="700"/>
      <c r="JVW152" s="700"/>
      <c r="JVX152" s="700"/>
      <c r="JVY152" s="700"/>
      <c r="JVZ152" s="700"/>
      <c r="JWA152" s="700"/>
      <c r="JWB152" s="700"/>
      <c r="JWC152" s="700"/>
      <c r="JWD152" s="700"/>
      <c r="JWE152" s="700"/>
      <c r="JWF152" s="700"/>
      <c r="JWG152" s="700"/>
      <c r="JWH152" s="700"/>
      <c r="JWI152" s="700"/>
      <c r="JWJ152" s="700"/>
      <c r="JWK152" s="700"/>
      <c r="JWL152" s="700"/>
      <c r="JWM152" s="700"/>
      <c r="JWN152" s="700"/>
      <c r="JWO152" s="700"/>
      <c r="JWP152" s="700"/>
      <c r="JWQ152" s="700"/>
      <c r="JWR152" s="700"/>
      <c r="JWS152" s="700"/>
      <c r="JWT152" s="700"/>
      <c r="JWU152" s="700"/>
      <c r="JWV152" s="700"/>
      <c r="JWW152" s="700"/>
      <c r="JWX152" s="700"/>
      <c r="JWY152" s="700"/>
      <c r="JWZ152" s="700"/>
      <c r="JXA152" s="700"/>
      <c r="JXB152" s="700"/>
      <c r="JXC152" s="700"/>
      <c r="JXD152" s="700"/>
      <c r="JXE152" s="700"/>
      <c r="JXF152" s="700"/>
      <c r="JXG152" s="700"/>
      <c r="JXH152" s="700"/>
      <c r="JXI152" s="700"/>
      <c r="JXJ152" s="700"/>
      <c r="JXK152" s="700"/>
      <c r="JXL152" s="700"/>
      <c r="JXM152" s="700"/>
      <c r="JXN152" s="700"/>
      <c r="JXO152" s="700"/>
      <c r="JXP152" s="700"/>
      <c r="JXQ152" s="700"/>
      <c r="JXR152" s="700"/>
      <c r="JXS152" s="700"/>
      <c r="JXT152" s="700"/>
      <c r="JXU152" s="700"/>
      <c r="JXV152" s="700"/>
      <c r="JXW152" s="700"/>
      <c r="JXX152" s="700"/>
      <c r="JXY152" s="700"/>
      <c r="JXZ152" s="700"/>
      <c r="JYA152" s="700"/>
      <c r="JYB152" s="700"/>
      <c r="JYC152" s="700"/>
      <c r="JYD152" s="700"/>
      <c r="JYE152" s="700"/>
      <c r="JYF152" s="700"/>
      <c r="JYG152" s="700"/>
      <c r="JYH152" s="700"/>
      <c r="JYI152" s="700"/>
      <c r="JYJ152" s="700"/>
      <c r="JYK152" s="700"/>
      <c r="JYL152" s="700"/>
      <c r="JYM152" s="700"/>
      <c r="JYN152" s="700"/>
      <c r="JYO152" s="700"/>
      <c r="JYP152" s="700"/>
      <c r="JYQ152" s="700"/>
      <c r="JYR152" s="700"/>
      <c r="JYS152" s="700"/>
      <c r="JYT152" s="700"/>
      <c r="JYU152" s="700"/>
      <c r="JYV152" s="700"/>
      <c r="JYW152" s="700"/>
      <c r="JYX152" s="700"/>
      <c r="JYY152" s="700"/>
      <c r="JYZ152" s="700"/>
      <c r="JZA152" s="700"/>
      <c r="JZB152" s="700"/>
      <c r="JZC152" s="700"/>
      <c r="JZD152" s="700"/>
      <c r="JZE152" s="700"/>
      <c r="JZF152" s="700"/>
      <c r="JZG152" s="700"/>
      <c r="JZH152" s="700"/>
      <c r="JZI152" s="700"/>
      <c r="JZJ152" s="700"/>
      <c r="JZK152" s="700"/>
      <c r="JZL152" s="700"/>
      <c r="JZM152" s="700"/>
      <c r="JZN152" s="700"/>
      <c r="JZO152" s="700"/>
      <c r="JZP152" s="700"/>
      <c r="JZQ152" s="700"/>
      <c r="JZR152" s="700"/>
      <c r="JZS152" s="700"/>
      <c r="JZT152" s="700"/>
      <c r="JZU152" s="700"/>
      <c r="JZV152" s="700"/>
      <c r="JZW152" s="700"/>
      <c r="JZX152" s="700"/>
      <c r="JZY152" s="700"/>
      <c r="JZZ152" s="700"/>
      <c r="KAA152" s="700"/>
      <c r="KAB152" s="700"/>
      <c r="KAC152" s="700"/>
      <c r="KAD152" s="700"/>
      <c r="KAE152" s="700"/>
      <c r="KAF152" s="700"/>
      <c r="KAG152" s="700"/>
      <c r="KAH152" s="700"/>
      <c r="KAI152" s="700"/>
      <c r="KAJ152" s="700"/>
      <c r="KAK152" s="700"/>
      <c r="KAL152" s="700"/>
      <c r="KAM152" s="700"/>
      <c r="KAN152" s="700"/>
      <c r="KAO152" s="700"/>
      <c r="KAP152" s="700"/>
      <c r="KAQ152" s="700"/>
      <c r="KAR152" s="700"/>
      <c r="KAS152" s="700"/>
      <c r="KAT152" s="700"/>
      <c r="KAU152" s="700"/>
      <c r="KAV152" s="700"/>
      <c r="KAW152" s="700"/>
      <c r="KAX152" s="700"/>
      <c r="KAY152" s="700"/>
      <c r="KAZ152" s="700"/>
      <c r="KBA152" s="700"/>
      <c r="KBB152" s="700"/>
      <c r="KBC152" s="700"/>
      <c r="KBD152" s="700"/>
      <c r="KBE152" s="700"/>
      <c r="KBF152" s="700"/>
      <c r="KBG152" s="700"/>
      <c r="KBH152" s="700"/>
      <c r="KBI152" s="700"/>
      <c r="KBJ152" s="700"/>
      <c r="KBK152" s="700"/>
      <c r="KBL152" s="700"/>
      <c r="KBM152" s="700"/>
      <c r="KBN152" s="700"/>
      <c r="KBO152" s="700"/>
      <c r="KBP152" s="700"/>
      <c r="KBQ152" s="700"/>
      <c r="KBR152" s="700"/>
      <c r="KBS152" s="700"/>
      <c r="KBT152" s="700"/>
      <c r="KBU152" s="700"/>
      <c r="KBV152" s="700"/>
      <c r="KBW152" s="700"/>
      <c r="KBX152" s="700"/>
      <c r="KBY152" s="700"/>
      <c r="KBZ152" s="700"/>
      <c r="KCA152" s="700"/>
      <c r="KCB152" s="700"/>
      <c r="KCC152" s="700"/>
      <c r="KCD152" s="700"/>
      <c r="KCE152" s="700"/>
      <c r="KCF152" s="700"/>
      <c r="KCG152" s="700"/>
      <c r="KCH152" s="700"/>
      <c r="KCI152" s="700"/>
      <c r="KCJ152" s="700"/>
      <c r="KCK152" s="700"/>
      <c r="KCL152" s="700"/>
      <c r="KCM152" s="700"/>
      <c r="KCN152" s="700"/>
      <c r="KCO152" s="700"/>
      <c r="KCP152" s="700"/>
      <c r="KCQ152" s="700"/>
      <c r="KCR152" s="700"/>
      <c r="KCS152" s="700"/>
      <c r="KCT152" s="700"/>
      <c r="KCU152" s="700"/>
      <c r="KCV152" s="700"/>
      <c r="KCW152" s="700"/>
      <c r="KCX152" s="700"/>
      <c r="KCY152" s="700"/>
      <c r="KCZ152" s="700"/>
      <c r="KDA152" s="700"/>
      <c r="KDB152" s="700"/>
      <c r="KDC152" s="700"/>
      <c r="KDD152" s="700"/>
      <c r="KDE152" s="700"/>
      <c r="KDF152" s="700"/>
      <c r="KDG152" s="700"/>
      <c r="KDH152" s="700"/>
      <c r="KDI152" s="700"/>
      <c r="KDJ152" s="700"/>
      <c r="KDK152" s="700"/>
      <c r="KDL152" s="700"/>
      <c r="KDM152" s="700"/>
      <c r="KDN152" s="700"/>
      <c r="KDO152" s="700"/>
      <c r="KDP152" s="700"/>
      <c r="KDQ152" s="700"/>
      <c r="KDR152" s="700"/>
      <c r="KDS152" s="700"/>
      <c r="KDT152" s="700"/>
      <c r="KDU152" s="700"/>
      <c r="KDV152" s="700"/>
      <c r="KDW152" s="700"/>
      <c r="KDX152" s="700"/>
      <c r="KDY152" s="700"/>
      <c r="KDZ152" s="700"/>
      <c r="KEA152" s="700"/>
      <c r="KEB152" s="700"/>
      <c r="KEC152" s="700"/>
      <c r="KED152" s="700"/>
      <c r="KEE152" s="700"/>
      <c r="KEF152" s="700"/>
      <c r="KEG152" s="700"/>
      <c r="KEH152" s="700"/>
      <c r="KEI152" s="700"/>
      <c r="KEJ152" s="700"/>
      <c r="KEK152" s="700"/>
      <c r="KEL152" s="700"/>
      <c r="KEM152" s="700"/>
      <c r="KEN152" s="700"/>
      <c r="KEO152" s="700"/>
      <c r="KEP152" s="700"/>
      <c r="KEQ152" s="700"/>
      <c r="KER152" s="700"/>
      <c r="KES152" s="700"/>
      <c r="KET152" s="700"/>
      <c r="KEU152" s="700"/>
      <c r="KEV152" s="700"/>
      <c r="KEW152" s="700"/>
      <c r="KEX152" s="700"/>
      <c r="KEY152" s="700"/>
      <c r="KEZ152" s="700"/>
      <c r="KFA152" s="700"/>
      <c r="KFB152" s="700"/>
      <c r="KFC152" s="700"/>
      <c r="KFD152" s="700"/>
      <c r="KFE152" s="700"/>
      <c r="KFF152" s="700"/>
      <c r="KFG152" s="700"/>
      <c r="KFH152" s="700"/>
      <c r="KFI152" s="700"/>
      <c r="KFJ152" s="700"/>
      <c r="KFK152" s="700"/>
      <c r="KFL152" s="700"/>
      <c r="KFM152" s="700"/>
      <c r="KFN152" s="700"/>
      <c r="KFO152" s="700"/>
      <c r="KFP152" s="700"/>
      <c r="KFQ152" s="700"/>
      <c r="KFR152" s="700"/>
      <c r="KFS152" s="700"/>
      <c r="KFT152" s="700"/>
      <c r="KFU152" s="700"/>
      <c r="KFV152" s="700"/>
      <c r="KFW152" s="700"/>
      <c r="KFX152" s="700"/>
      <c r="KFY152" s="700"/>
      <c r="KFZ152" s="700"/>
      <c r="KGA152" s="700"/>
      <c r="KGB152" s="700"/>
      <c r="KGC152" s="700"/>
      <c r="KGD152" s="700"/>
      <c r="KGE152" s="700"/>
      <c r="KGF152" s="700"/>
      <c r="KGG152" s="700"/>
      <c r="KGH152" s="700"/>
      <c r="KGI152" s="700"/>
      <c r="KGJ152" s="700"/>
      <c r="KGK152" s="700"/>
      <c r="KGL152" s="700"/>
      <c r="KGM152" s="700"/>
      <c r="KGN152" s="700"/>
      <c r="KGO152" s="700"/>
      <c r="KGP152" s="700"/>
      <c r="KGQ152" s="700"/>
      <c r="KGR152" s="700"/>
      <c r="KGS152" s="700"/>
      <c r="KGT152" s="700"/>
      <c r="KGU152" s="700"/>
      <c r="KGV152" s="700"/>
      <c r="KGW152" s="700"/>
      <c r="KGX152" s="700"/>
      <c r="KGY152" s="700"/>
      <c r="KGZ152" s="700"/>
      <c r="KHA152" s="700"/>
      <c r="KHB152" s="700"/>
      <c r="KHC152" s="700"/>
      <c r="KHD152" s="700"/>
      <c r="KHE152" s="700"/>
      <c r="KHF152" s="700"/>
      <c r="KHG152" s="700"/>
      <c r="KHH152" s="700"/>
      <c r="KHI152" s="700"/>
      <c r="KHJ152" s="700"/>
      <c r="KHK152" s="700"/>
      <c r="KHL152" s="700"/>
      <c r="KHM152" s="700"/>
      <c r="KHN152" s="700"/>
      <c r="KHO152" s="700"/>
      <c r="KHP152" s="700"/>
      <c r="KHQ152" s="700"/>
      <c r="KHR152" s="700"/>
      <c r="KHS152" s="700"/>
      <c r="KHT152" s="700"/>
      <c r="KHU152" s="700"/>
      <c r="KHV152" s="700"/>
      <c r="KHW152" s="700"/>
      <c r="KHX152" s="700"/>
      <c r="KHY152" s="700"/>
      <c r="KHZ152" s="700"/>
      <c r="KIA152" s="700"/>
      <c r="KIB152" s="700"/>
      <c r="KIC152" s="700"/>
      <c r="KID152" s="700"/>
      <c r="KIE152" s="700"/>
      <c r="KIF152" s="700"/>
      <c r="KIG152" s="700"/>
      <c r="KIH152" s="700"/>
      <c r="KII152" s="700"/>
      <c r="KIJ152" s="700"/>
      <c r="KIK152" s="700"/>
      <c r="KIL152" s="700"/>
      <c r="KIM152" s="700"/>
      <c r="KIN152" s="700"/>
      <c r="KIO152" s="700"/>
      <c r="KIP152" s="700"/>
      <c r="KIQ152" s="700"/>
      <c r="KIR152" s="700"/>
      <c r="KIS152" s="700"/>
      <c r="KIT152" s="700"/>
      <c r="KIU152" s="700"/>
      <c r="KIV152" s="700"/>
      <c r="KIW152" s="700"/>
      <c r="KIX152" s="700"/>
      <c r="KIY152" s="700"/>
      <c r="KIZ152" s="700"/>
      <c r="KJA152" s="700"/>
      <c r="KJB152" s="700"/>
      <c r="KJC152" s="700"/>
      <c r="KJD152" s="700"/>
      <c r="KJE152" s="700"/>
      <c r="KJF152" s="700"/>
      <c r="KJG152" s="700"/>
      <c r="KJH152" s="700"/>
      <c r="KJI152" s="700"/>
      <c r="KJJ152" s="700"/>
      <c r="KJK152" s="700"/>
      <c r="KJL152" s="700"/>
      <c r="KJM152" s="700"/>
      <c r="KJN152" s="700"/>
      <c r="KJO152" s="700"/>
      <c r="KJP152" s="700"/>
      <c r="KJQ152" s="700"/>
      <c r="KJR152" s="700"/>
      <c r="KJS152" s="700"/>
      <c r="KJT152" s="700"/>
      <c r="KJU152" s="700"/>
      <c r="KJV152" s="700"/>
      <c r="KJW152" s="700"/>
      <c r="KJX152" s="700"/>
      <c r="KJY152" s="700"/>
      <c r="KJZ152" s="700"/>
      <c r="KKA152" s="700"/>
      <c r="KKB152" s="700"/>
      <c r="KKC152" s="700"/>
      <c r="KKD152" s="700"/>
      <c r="KKE152" s="700"/>
      <c r="KKF152" s="700"/>
      <c r="KKG152" s="700"/>
      <c r="KKH152" s="700"/>
      <c r="KKI152" s="700"/>
      <c r="KKJ152" s="700"/>
      <c r="KKK152" s="700"/>
      <c r="KKL152" s="700"/>
      <c r="KKM152" s="700"/>
      <c r="KKN152" s="700"/>
      <c r="KKO152" s="700"/>
      <c r="KKP152" s="700"/>
      <c r="KKQ152" s="700"/>
      <c r="KKR152" s="700"/>
      <c r="KKS152" s="700"/>
      <c r="KKT152" s="700"/>
      <c r="KKU152" s="700"/>
      <c r="KKV152" s="700"/>
      <c r="KKW152" s="700"/>
      <c r="KKX152" s="700"/>
      <c r="KKY152" s="700"/>
      <c r="KKZ152" s="700"/>
      <c r="KLA152" s="700"/>
      <c r="KLB152" s="700"/>
      <c r="KLC152" s="700"/>
      <c r="KLD152" s="700"/>
      <c r="KLE152" s="700"/>
      <c r="KLF152" s="700"/>
      <c r="KLG152" s="700"/>
      <c r="KLH152" s="700"/>
      <c r="KLI152" s="700"/>
      <c r="KLJ152" s="700"/>
      <c r="KLK152" s="700"/>
      <c r="KLL152" s="700"/>
      <c r="KLM152" s="700"/>
      <c r="KLN152" s="700"/>
      <c r="KLO152" s="700"/>
      <c r="KLP152" s="700"/>
      <c r="KLQ152" s="700"/>
      <c r="KLR152" s="700"/>
      <c r="KLS152" s="700"/>
      <c r="KLT152" s="700"/>
      <c r="KLU152" s="700"/>
      <c r="KLV152" s="700"/>
      <c r="KLW152" s="700"/>
      <c r="KLX152" s="700"/>
      <c r="KLY152" s="700"/>
      <c r="KLZ152" s="700"/>
      <c r="KMA152" s="700"/>
      <c r="KMB152" s="700"/>
      <c r="KMC152" s="700"/>
      <c r="KMD152" s="700"/>
      <c r="KME152" s="700"/>
      <c r="KMF152" s="700"/>
      <c r="KMG152" s="700"/>
      <c r="KMH152" s="700"/>
      <c r="KMI152" s="700"/>
      <c r="KMJ152" s="700"/>
      <c r="KMK152" s="700"/>
      <c r="KML152" s="700"/>
      <c r="KMM152" s="700"/>
      <c r="KMN152" s="700"/>
      <c r="KMO152" s="700"/>
      <c r="KMP152" s="700"/>
      <c r="KMQ152" s="700"/>
      <c r="KMR152" s="700"/>
      <c r="KMS152" s="700"/>
      <c r="KMT152" s="700"/>
      <c r="KMU152" s="700"/>
      <c r="KMV152" s="700"/>
      <c r="KMW152" s="700"/>
      <c r="KMX152" s="700"/>
      <c r="KMY152" s="700"/>
      <c r="KMZ152" s="700"/>
      <c r="KNA152" s="700"/>
      <c r="KNB152" s="700"/>
      <c r="KNC152" s="700"/>
      <c r="KND152" s="700"/>
      <c r="KNE152" s="700"/>
      <c r="KNF152" s="700"/>
      <c r="KNG152" s="700"/>
      <c r="KNH152" s="700"/>
      <c r="KNI152" s="700"/>
      <c r="KNJ152" s="700"/>
      <c r="KNK152" s="700"/>
      <c r="KNL152" s="700"/>
      <c r="KNM152" s="700"/>
      <c r="KNN152" s="700"/>
      <c r="KNO152" s="700"/>
      <c r="KNP152" s="700"/>
      <c r="KNQ152" s="700"/>
      <c r="KNR152" s="700"/>
      <c r="KNS152" s="700"/>
      <c r="KNT152" s="700"/>
      <c r="KNU152" s="700"/>
      <c r="KNV152" s="700"/>
      <c r="KNW152" s="700"/>
      <c r="KNX152" s="700"/>
      <c r="KNY152" s="700"/>
      <c r="KNZ152" s="700"/>
      <c r="KOA152" s="700"/>
      <c r="KOB152" s="700"/>
      <c r="KOC152" s="700"/>
      <c r="KOD152" s="700"/>
      <c r="KOE152" s="700"/>
      <c r="KOF152" s="700"/>
      <c r="KOG152" s="700"/>
      <c r="KOH152" s="700"/>
      <c r="KOI152" s="700"/>
      <c r="KOJ152" s="700"/>
      <c r="KOK152" s="700"/>
      <c r="KOL152" s="700"/>
      <c r="KOM152" s="700"/>
      <c r="KON152" s="700"/>
      <c r="KOO152" s="700"/>
      <c r="KOP152" s="700"/>
      <c r="KOQ152" s="700"/>
      <c r="KOR152" s="700"/>
      <c r="KOS152" s="700"/>
      <c r="KOT152" s="700"/>
      <c r="KOU152" s="700"/>
      <c r="KOV152" s="700"/>
      <c r="KOW152" s="700"/>
      <c r="KOX152" s="700"/>
      <c r="KOY152" s="700"/>
      <c r="KOZ152" s="700"/>
      <c r="KPA152" s="700"/>
      <c r="KPB152" s="700"/>
      <c r="KPC152" s="700"/>
      <c r="KPD152" s="700"/>
      <c r="KPE152" s="700"/>
      <c r="KPF152" s="700"/>
      <c r="KPG152" s="700"/>
      <c r="KPH152" s="700"/>
      <c r="KPI152" s="700"/>
      <c r="KPJ152" s="700"/>
      <c r="KPK152" s="700"/>
      <c r="KPL152" s="700"/>
      <c r="KPM152" s="700"/>
      <c r="KPN152" s="700"/>
      <c r="KPO152" s="700"/>
      <c r="KPP152" s="700"/>
      <c r="KPQ152" s="700"/>
      <c r="KPR152" s="700"/>
      <c r="KPS152" s="700"/>
      <c r="KPT152" s="700"/>
      <c r="KPU152" s="700"/>
      <c r="KPV152" s="700"/>
      <c r="KPW152" s="700"/>
      <c r="KPX152" s="700"/>
      <c r="KPY152" s="700"/>
      <c r="KPZ152" s="700"/>
      <c r="KQA152" s="700"/>
      <c r="KQB152" s="700"/>
      <c r="KQC152" s="700"/>
      <c r="KQD152" s="700"/>
      <c r="KQE152" s="700"/>
      <c r="KQF152" s="700"/>
      <c r="KQG152" s="700"/>
      <c r="KQH152" s="700"/>
      <c r="KQI152" s="700"/>
      <c r="KQJ152" s="700"/>
      <c r="KQK152" s="700"/>
      <c r="KQL152" s="700"/>
      <c r="KQM152" s="700"/>
      <c r="KQN152" s="700"/>
      <c r="KQO152" s="700"/>
      <c r="KQP152" s="700"/>
      <c r="KQQ152" s="700"/>
      <c r="KQR152" s="700"/>
      <c r="KQS152" s="700"/>
      <c r="KQT152" s="700"/>
      <c r="KQU152" s="700"/>
      <c r="KQV152" s="700"/>
      <c r="KQW152" s="700"/>
      <c r="KQX152" s="700"/>
      <c r="KQY152" s="700"/>
      <c r="KQZ152" s="700"/>
      <c r="KRA152" s="700"/>
      <c r="KRB152" s="700"/>
      <c r="KRC152" s="700"/>
      <c r="KRD152" s="700"/>
      <c r="KRE152" s="700"/>
      <c r="KRF152" s="700"/>
      <c r="KRG152" s="700"/>
      <c r="KRH152" s="700"/>
      <c r="KRI152" s="700"/>
      <c r="KRJ152" s="700"/>
      <c r="KRK152" s="700"/>
      <c r="KRL152" s="700"/>
      <c r="KRM152" s="700"/>
      <c r="KRN152" s="700"/>
      <c r="KRO152" s="700"/>
      <c r="KRP152" s="700"/>
      <c r="KRQ152" s="700"/>
      <c r="KRR152" s="700"/>
      <c r="KRS152" s="700"/>
      <c r="KRT152" s="700"/>
      <c r="KRU152" s="700"/>
      <c r="KRV152" s="700"/>
      <c r="KRW152" s="700"/>
      <c r="KRX152" s="700"/>
      <c r="KRY152" s="700"/>
      <c r="KRZ152" s="700"/>
      <c r="KSA152" s="700"/>
      <c r="KSB152" s="700"/>
      <c r="KSC152" s="700"/>
      <c r="KSD152" s="700"/>
      <c r="KSE152" s="700"/>
      <c r="KSF152" s="700"/>
      <c r="KSG152" s="700"/>
      <c r="KSH152" s="700"/>
      <c r="KSI152" s="700"/>
      <c r="KSJ152" s="700"/>
      <c r="KSK152" s="700"/>
      <c r="KSL152" s="700"/>
      <c r="KSM152" s="700"/>
      <c r="KSN152" s="700"/>
      <c r="KSO152" s="700"/>
      <c r="KSP152" s="700"/>
      <c r="KSQ152" s="700"/>
      <c r="KSR152" s="700"/>
      <c r="KSS152" s="700"/>
      <c r="KST152" s="700"/>
      <c r="KSU152" s="700"/>
      <c r="KSV152" s="700"/>
      <c r="KSW152" s="700"/>
      <c r="KSX152" s="700"/>
      <c r="KSY152" s="700"/>
      <c r="KSZ152" s="700"/>
      <c r="KTA152" s="700"/>
      <c r="KTB152" s="700"/>
      <c r="KTC152" s="700"/>
      <c r="KTD152" s="700"/>
      <c r="KTE152" s="700"/>
      <c r="KTF152" s="700"/>
      <c r="KTG152" s="700"/>
      <c r="KTH152" s="700"/>
      <c r="KTI152" s="700"/>
      <c r="KTJ152" s="700"/>
      <c r="KTK152" s="700"/>
      <c r="KTL152" s="700"/>
      <c r="KTM152" s="700"/>
      <c r="KTN152" s="700"/>
      <c r="KTO152" s="700"/>
      <c r="KTP152" s="700"/>
      <c r="KTQ152" s="700"/>
      <c r="KTR152" s="700"/>
      <c r="KTS152" s="700"/>
      <c r="KTT152" s="700"/>
      <c r="KTU152" s="700"/>
      <c r="KTV152" s="700"/>
      <c r="KTW152" s="700"/>
      <c r="KTX152" s="700"/>
      <c r="KTY152" s="700"/>
      <c r="KTZ152" s="700"/>
      <c r="KUA152" s="700"/>
      <c r="KUB152" s="700"/>
      <c r="KUC152" s="700"/>
      <c r="KUD152" s="700"/>
      <c r="KUE152" s="700"/>
      <c r="KUF152" s="700"/>
      <c r="KUG152" s="700"/>
      <c r="KUH152" s="700"/>
      <c r="KUI152" s="700"/>
      <c r="KUJ152" s="700"/>
      <c r="KUK152" s="700"/>
      <c r="KUL152" s="700"/>
      <c r="KUM152" s="700"/>
      <c r="KUN152" s="700"/>
      <c r="KUO152" s="700"/>
      <c r="KUP152" s="700"/>
      <c r="KUQ152" s="700"/>
      <c r="KUR152" s="700"/>
      <c r="KUS152" s="700"/>
      <c r="KUT152" s="700"/>
      <c r="KUU152" s="700"/>
      <c r="KUV152" s="700"/>
      <c r="KUW152" s="700"/>
      <c r="KUX152" s="700"/>
      <c r="KUY152" s="700"/>
      <c r="KUZ152" s="700"/>
      <c r="KVA152" s="700"/>
      <c r="KVB152" s="700"/>
      <c r="KVC152" s="700"/>
      <c r="KVD152" s="700"/>
      <c r="KVE152" s="700"/>
      <c r="KVF152" s="700"/>
      <c r="KVG152" s="700"/>
      <c r="KVH152" s="700"/>
      <c r="KVI152" s="700"/>
      <c r="KVJ152" s="700"/>
      <c r="KVK152" s="700"/>
      <c r="KVL152" s="700"/>
      <c r="KVM152" s="700"/>
      <c r="KVN152" s="700"/>
      <c r="KVO152" s="700"/>
      <c r="KVP152" s="700"/>
      <c r="KVQ152" s="700"/>
      <c r="KVR152" s="700"/>
      <c r="KVS152" s="700"/>
      <c r="KVT152" s="700"/>
      <c r="KVU152" s="700"/>
      <c r="KVV152" s="700"/>
      <c r="KVW152" s="700"/>
      <c r="KVX152" s="700"/>
      <c r="KVY152" s="700"/>
      <c r="KVZ152" s="700"/>
      <c r="KWA152" s="700"/>
      <c r="KWB152" s="700"/>
      <c r="KWC152" s="700"/>
      <c r="KWD152" s="700"/>
      <c r="KWE152" s="700"/>
      <c r="KWF152" s="700"/>
      <c r="KWG152" s="700"/>
      <c r="KWH152" s="700"/>
      <c r="KWI152" s="700"/>
      <c r="KWJ152" s="700"/>
      <c r="KWK152" s="700"/>
      <c r="KWL152" s="700"/>
      <c r="KWM152" s="700"/>
      <c r="KWN152" s="700"/>
      <c r="KWO152" s="700"/>
      <c r="KWP152" s="700"/>
      <c r="KWQ152" s="700"/>
      <c r="KWR152" s="700"/>
      <c r="KWS152" s="700"/>
      <c r="KWT152" s="700"/>
      <c r="KWU152" s="700"/>
      <c r="KWV152" s="700"/>
      <c r="KWW152" s="700"/>
      <c r="KWX152" s="700"/>
      <c r="KWY152" s="700"/>
      <c r="KWZ152" s="700"/>
      <c r="KXA152" s="700"/>
      <c r="KXB152" s="700"/>
      <c r="KXC152" s="700"/>
      <c r="KXD152" s="700"/>
      <c r="KXE152" s="700"/>
      <c r="KXF152" s="700"/>
      <c r="KXG152" s="700"/>
      <c r="KXH152" s="700"/>
      <c r="KXI152" s="700"/>
      <c r="KXJ152" s="700"/>
      <c r="KXK152" s="700"/>
      <c r="KXL152" s="700"/>
      <c r="KXM152" s="700"/>
      <c r="KXN152" s="700"/>
      <c r="KXO152" s="700"/>
      <c r="KXP152" s="700"/>
      <c r="KXQ152" s="700"/>
      <c r="KXR152" s="700"/>
      <c r="KXS152" s="700"/>
      <c r="KXT152" s="700"/>
      <c r="KXU152" s="700"/>
      <c r="KXV152" s="700"/>
      <c r="KXW152" s="700"/>
      <c r="KXX152" s="700"/>
      <c r="KXY152" s="700"/>
      <c r="KXZ152" s="700"/>
      <c r="KYA152" s="700"/>
      <c r="KYB152" s="700"/>
      <c r="KYC152" s="700"/>
      <c r="KYD152" s="700"/>
      <c r="KYE152" s="700"/>
      <c r="KYF152" s="700"/>
      <c r="KYG152" s="700"/>
      <c r="KYH152" s="700"/>
      <c r="KYI152" s="700"/>
      <c r="KYJ152" s="700"/>
      <c r="KYK152" s="700"/>
      <c r="KYL152" s="700"/>
      <c r="KYM152" s="700"/>
      <c r="KYN152" s="700"/>
      <c r="KYO152" s="700"/>
      <c r="KYP152" s="700"/>
      <c r="KYQ152" s="700"/>
      <c r="KYR152" s="700"/>
      <c r="KYS152" s="700"/>
      <c r="KYT152" s="700"/>
      <c r="KYU152" s="700"/>
      <c r="KYV152" s="700"/>
      <c r="KYW152" s="700"/>
      <c r="KYX152" s="700"/>
      <c r="KYY152" s="700"/>
      <c r="KYZ152" s="700"/>
      <c r="KZA152" s="700"/>
      <c r="KZB152" s="700"/>
      <c r="KZC152" s="700"/>
      <c r="KZD152" s="700"/>
      <c r="KZE152" s="700"/>
      <c r="KZF152" s="700"/>
      <c r="KZG152" s="700"/>
      <c r="KZH152" s="700"/>
      <c r="KZI152" s="700"/>
      <c r="KZJ152" s="700"/>
      <c r="KZK152" s="700"/>
      <c r="KZL152" s="700"/>
      <c r="KZM152" s="700"/>
      <c r="KZN152" s="700"/>
      <c r="KZO152" s="700"/>
      <c r="KZP152" s="700"/>
      <c r="KZQ152" s="700"/>
      <c r="KZR152" s="700"/>
      <c r="KZS152" s="700"/>
      <c r="KZT152" s="700"/>
      <c r="KZU152" s="700"/>
      <c r="KZV152" s="700"/>
      <c r="KZW152" s="700"/>
      <c r="KZX152" s="700"/>
      <c r="KZY152" s="700"/>
      <c r="KZZ152" s="700"/>
      <c r="LAA152" s="700"/>
      <c r="LAB152" s="700"/>
      <c r="LAC152" s="700"/>
      <c r="LAD152" s="700"/>
      <c r="LAE152" s="700"/>
      <c r="LAF152" s="700"/>
      <c r="LAG152" s="700"/>
      <c r="LAH152" s="700"/>
      <c r="LAI152" s="700"/>
      <c r="LAJ152" s="700"/>
      <c r="LAK152" s="700"/>
      <c r="LAL152" s="700"/>
      <c r="LAM152" s="700"/>
      <c r="LAN152" s="700"/>
      <c r="LAO152" s="700"/>
      <c r="LAP152" s="700"/>
      <c r="LAQ152" s="700"/>
      <c r="LAR152" s="700"/>
      <c r="LAS152" s="700"/>
      <c r="LAT152" s="700"/>
      <c r="LAU152" s="700"/>
      <c r="LAV152" s="700"/>
      <c r="LAW152" s="700"/>
      <c r="LAX152" s="700"/>
      <c r="LAY152" s="700"/>
      <c r="LAZ152" s="700"/>
      <c r="LBA152" s="700"/>
      <c r="LBB152" s="700"/>
      <c r="LBC152" s="700"/>
      <c r="LBD152" s="700"/>
      <c r="LBE152" s="700"/>
      <c r="LBF152" s="700"/>
      <c r="LBG152" s="700"/>
      <c r="LBH152" s="700"/>
      <c r="LBI152" s="700"/>
      <c r="LBJ152" s="700"/>
      <c r="LBK152" s="700"/>
      <c r="LBL152" s="700"/>
      <c r="LBM152" s="700"/>
      <c r="LBN152" s="700"/>
      <c r="LBO152" s="700"/>
      <c r="LBP152" s="700"/>
      <c r="LBQ152" s="700"/>
      <c r="LBR152" s="700"/>
      <c r="LBS152" s="700"/>
      <c r="LBT152" s="700"/>
      <c r="LBU152" s="700"/>
      <c r="LBV152" s="700"/>
      <c r="LBW152" s="700"/>
      <c r="LBX152" s="700"/>
      <c r="LBY152" s="700"/>
      <c r="LBZ152" s="700"/>
      <c r="LCA152" s="700"/>
      <c r="LCB152" s="700"/>
      <c r="LCC152" s="700"/>
      <c r="LCD152" s="700"/>
      <c r="LCE152" s="700"/>
      <c r="LCF152" s="700"/>
      <c r="LCG152" s="700"/>
      <c r="LCH152" s="700"/>
      <c r="LCI152" s="700"/>
      <c r="LCJ152" s="700"/>
      <c r="LCK152" s="700"/>
      <c r="LCL152" s="700"/>
      <c r="LCM152" s="700"/>
      <c r="LCN152" s="700"/>
      <c r="LCO152" s="700"/>
      <c r="LCP152" s="700"/>
      <c r="LCQ152" s="700"/>
      <c r="LCR152" s="700"/>
      <c r="LCS152" s="700"/>
      <c r="LCT152" s="700"/>
      <c r="LCU152" s="700"/>
      <c r="LCV152" s="700"/>
      <c r="LCW152" s="700"/>
      <c r="LCX152" s="700"/>
      <c r="LCY152" s="700"/>
      <c r="LCZ152" s="700"/>
      <c r="LDA152" s="700"/>
      <c r="LDB152" s="700"/>
      <c r="LDC152" s="700"/>
      <c r="LDD152" s="700"/>
      <c r="LDE152" s="700"/>
      <c r="LDF152" s="700"/>
      <c r="LDG152" s="700"/>
      <c r="LDH152" s="700"/>
      <c r="LDI152" s="700"/>
      <c r="LDJ152" s="700"/>
      <c r="LDK152" s="700"/>
      <c r="LDL152" s="700"/>
      <c r="LDM152" s="700"/>
      <c r="LDN152" s="700"/>
      <c r="LDO152" s="700"/>
      <c r="LDP152" s="700"/>
      <c r="LDQ152" s="700"/>
      <c r="LDR152" s="700"/>
      <c r="LDS152" s="700"/>
      <c r="LDT152" s="700"/>
      <c r="LDU152" s="700"/>
      <c r="LDV152" s="700"/>
      <c r="LDW152" s="700"/>
      <c r="LDX152" s="700"/>
      <c r="LDY152" s="700"/>
      <c r="LDZ152" s="700"/>
      <c r="LEA152" s="700"/>
      <c r="LEB152" s="700"/>
      <c r="LEC152" s="700"/>
      <c r="LED152" s="700"/>
      <c r="LEE152" s="700"/>
      <c r="LEF152" s="700"/>
      <c r="LEG152" s="700"/>
      <c r="LEH152" s="700"/>
      <c r="LEI152" s="700"/>
      <c r="LEJ152" s="700"/>
      <c r="LEK152" s="700"/>
      <c r="LEL152" s="700"/>
      <c r="LEM152" s="700"/>
      <c r="LEN152" s="700"/>
      <c r="LEO152" s="700"/>
      <c r="LEP152" s="700"/>
      <c r="LEQ152" s="700"/>
      <c r="LER152" s="700"/>
      <c r="LES152" s="700"/>
      <c r="LET152" s="700"/>
      <c r="LEU152" s="700"/>
      <c r="LEV152" s="700"/>
      <c r="LEW152" s="700"/>
      <c r="LEX152" s="700"/>
      <c r="LEY152" s="700"/>
      <c r="LEZ152" s="700"/>
      <c r="LFA152" s="700"/>
      <c r="LFB152" s="700"/>
      <c r="LFC152" s="700"/>
      <c r="LFD152" s="700"/>
      <c r="LFE152" s="700"/>
      <c r="LFF152" s="700"/>
      <c r="LFG152" s="700"/>
      <c r="LFH152" s="700"/>
      <c r="LFI152" s="700"/>
      <c r="LFJ152" s="700"/>
      <c r="LFK152" s="700"/>
      <c r="LFL152" s="700"/>
      <c r="LFM152" s="700"/>
      <c r="LFN152" s="700"/>
      <c r="LFO152" s="700"/>
      <c r="LFP152" s="700"/>
      <c r="LFQ152" s="700"/>
      <c r="LFR152" s="700"/>
      <c r="LFS152" s="700"/>
      <c r="LFT152" s="700"/>
      <c r="LFU152" s="700"/>
      <c r="LFV152" s="700"/>
      <c r="LFW152" s="700"/>
      <c r="LFX152" s="700"/>
      <c r="LFY152" s="700"/>
      <c r="LFZ152" s="700"/>
      <c r="LGA152" s="700"/>
      <c r="LGB152" s="700"/>
      <c r="LGC152" s="700"/>
      <c r="LGD152" s="700"/>
      <c r="LGE152" s="700"/>
      <c r="LGF152" s="700"/>
      <c r="LGG152" s="700"/>
      <c r="LGH152" s="700"/>
      <c r="LGI152" s="700"/>
      <c r="LGJ152" s="700"/>
      <c r="LGK152" s="700"/>
      <c r="LGL152" s="700"/>
      <c r="LGM152" s="700"/>
      <c r="LGN152" s="700"/>
      <c r="LGO152" s="700"/>
      <c r="LGP152" s="700"/>
      <c r="LGQ152" s="700"/>
      <c r="LGR152" s="700"/>
      <c r="LGS152" s="700"/>
      <c r="LGT152" s="700"/>
      <c r="LGU152" s="700"/>
      <c r="LGV152" s="700"/>
      <c r="LGW152" s="700"/>
      <c r="LGX152" s="700"/>
      <c r="LGY152" s="700"/>
      <c r="LGZ152" s="700"/>
      <c r="LHA152" s="700"/>
      <c r="LHB152" s="700"/>
      <c r="LHC152" s="700"/>
      <c r="LHD152" s="700"/>
      <c r="LHE152" s="700"/>
      <c r="LHF152" s="700"/>
      <c r="LHG152" s="700"/>
      <c r="LHH152" s="700"/>
      <c r="LHI152" s="700"/>
      <c r="LHJ152" s="700"/>
      <c r="LHK152" s="700"/>
      <c r="LHL152" s="700"/>
      <c r="LHM152" s="700"/>
      <c r="LHN152" s="700"/>
      <c r="LHO152" s="700"/>
      <c r="LHP152" s="700"/>
      <c r="LHQ152" s="700"/>
      <c r="LHR152" s="700"/>
      <c r="LHS152" s="700"/>
      <c r="LHT152" s="700"/>
      <c r="LHU152" s="700"/>
      <c r="LHV152" s="700"/>
      <c r="LHW152" s="700"/>
      <c r="LHX152" s="700"/>
      <c r="LHY152" s="700"/>
      <c r="LHZ152" s="700"/>
      <c r="LIA152" s="700"/>
      <c r="LIB152" s="700"/>
      <c r="LIC152" s="700"/>
      <c r="LID152" s="700"/>
      <c r="LIE152" s="700"/>
      <c r="LIF152" s="700"/>
      <c r="LIG152" s="700"/>
      <c r="LIH152" s="700"/>
      <c r="LII152" s="700"/>
      <c r="LIJ152" s="700"/>
      <c r="LIK152" s="700"/>
      <c r="LIL152" s="700"/>
      <c r="LIM152" s="700"/>
      <c r="LIN152" s="700"/>
      <c r="LIO152" s="700"/>
      <c r="LIP152" s="700"/>
      <c r="LIQ152" s="700"/>
      <c r="LIR152" s="700"/>
      <c r="LIS152" s="700"/>
      <c r="LIT152" s="700"/>
      <c r="LIU152" s="700"/>
      <c r="LIV152" s="700"/>
      <c r="LIW152" s="700"/>
      <c r="LIX152" s="700"/>
      <c r="LIY152" s="700"/>
      <c r="LIZ152" s="700"/>
      <c r="LJA152" s="700"/>
      <c r="LJB152" s="700"/>
      <c r="LJC152" s="700"/>
      <c r="LJD152" s="700"/>
      <c r="LJE152" s="700"/>
      <c r="LJF152" s="700"/>
      <c r="LJG152" s="700"/>
      <c r="LJH152" s="700"/>
      <c r="LJI152" s="700"/>
      <c r="LJJ152" s="700"/>
      <c r="LJK152" s="700"/>
      <c r="LJL152" s="700"/>
      <c r="LJM152" s="700"/>
      <c r="LJN152" s="700"/>
      <c r="LJO152" s="700"/>
      <c r="LJP152" s="700"/>
      <c r="LJQ152" s="700"/>
      <c r="LJR152" s="700"/>
      <c r="LJS152" s="700"/>
      <c r="LJT152" s="700"/>
      <c r="LJU152" s="700"/>
      <c r="LJV152" s="700"/>
      <c r="LJW152" s="700"/>
      <c r="LJX152" s="700"/>
      <c r="LJY152" s="700"/>
      <c r="LJZ152" s="700"/>
      <c r="LKA152" s="700"/>
      <c r="LKB152" s="700"/>
      <c r="LKC152" s="700"/>
      <c r="LKD152" s="700"/>
      <c r="LKE152" s="700"/>
      <c r="LKF152" s="700"/>
      <c r="LKG152" s="700"/>
      <c r="LKH152" s="700"/>
      <c r="LKI152" s="700"/>
      <c r="LKJ152" s="700"/>
      <c r="LKK152" s="700"/>
      <c r="LKL152" s="700"/>
      <c r="LKM152" s="700"/>
      <c r="LKN152" s="700"/>
      <c r="LKO152" s="700"/>
      <c r="LKP152" s="700"/>
      <c r="LKQ152" s="700"/>
      <c r="LKR152" s="700"/>
      <c r="LKS152" s="700"/>
      <c r="LKT152" s="700"/>
      <c r="LKU152" s="700"/>
      <c r="LKV152" s="700"/>
      <c r="LKW152" s="700"/>
      <c r="LKX152" s="700"/>
      <c r="LKY152" s="700"/>
      <c r="LKZ152" s="700"/>
      <c r="LLA152" s="700"/>
      <c r="LLB152" s="700"/>
      <c r="LLC152" s="700"/>
      <c r="LLD152" s="700"/>
      <c r="LLE152" s="700"/>
      <c r="LLF152" s="700"/>
      <c r="LLG152" s="700"/>
      <c r="LLH152" s="700"/>
      <c r="LLI152" s="700"/>
      <c r="LLJ152" s="700"/>
      <c r="LLK152" s="700"/>
      <c r="LLL152" s="700"/>
      <c r="LLM152" s="700"/>
      <c r="LLN152" s="700"/>
      <c r="LLO152" s="700"/>
      <c r="LLP152" s="700"/>
      <c r="LLQ152" s="700"/>
      <c r="LLR152" s="700"/>
      <c r="LLS152" s="700"/>
      <c r="LLT152" s="700"/>
      <c r="LLU152" s="700"/>
      <c r="LLV152" s="700"/>
      <c r="LLW152" s="700"/>
      <c r="LLX152" s="700"/>
      <c r="LLY152" s="700"/>
      <c r="LLZ152" s="700"/>
      <c r="LMA152" s="700"/>
      <c r="LMB152" s="700"/>
      <c r="LMC152" s="700"/>
      <c r="LMD152" s="700"/>
      <c r="LME152" s="700"/>
      <c r="LMF152" s="700"/>
      <c r="LMG152" s="700"/>
      <c r="LMH152" s="700"/>
      <c r="LMI152" s="700"/>
      <c r="LMJ152" s="700"/>
      <c r="LMK152" s="700"/>
      <c r="LML152" s="700"/>
      <c r="LMM152" s="700"/>
      <c r="LMN152" s="700"/>
      <c r="LMO152" s="700"/>
      <c r="LMP152" s="700"/>
      <c r="LMQ152" s="700"/>
      <c r="LMR152" s="700"/>
      <c r="LMS152" s="700"/>
      <c r="LMT152" s="700"/>
      <c r="LMU152" s="700"/>
      <c r="LMV152" s="700"/>
      <c r="LMW152" s="700"/>
      <c r="LMX152" s="700"/>
      <c r="LMY152" s="700"/>
      <c r="LMZ152" s="700"/>
      <c r="LNA152" s="700"/>
      <c r="LNB152" s="700"/>
      <c r="LNC152" s="700"/>
      <c r="LND152" s="700"/>
      <c r="LNE152" s="700"/>
      <c r="LNF152" s="700"/>
      <c r="LNG152" s="700"/>
      <c r="LNH152" s="700"/>
      <c r="LNI152" s="700"/>
      <c r="LNJ152" s="700"/>
      <c r="LNK152" s="700"/>
      <c r="LNL152" s="700"/>
      <c r="LNM152" s="700"/>
      <c r="LNN152" s="700"/>
      <c r="LNO152" s="700"/>
      <c r="LNP152" s="700"/>
      <c r="LNQ152" s="700"/>
      <c r="LNR152" s="700"/>
      <c r="LNS152" s="700"/>
      <c r="LNT152" s="700"/>
      <c r="LNU152" s="700"/>
      <c r="LNV152" s="700"/>
      <c r="LNW152" s="700"/>
      <c r="LNX152" s="700"/>
      <c r="LNY152" s="700"/>
      <c r="LNZ152" s="700"/>
      <c r="LOA152" s="700"/>
      <c r="LOB152" s="700"/>
      <c r="LOC152" s="700"/>
      <c r="LOD152" s="700"/>
      <c r="LOE152" s="700"/>
      <c r="LOF152" s="700"/>
      <c r="LOG152" s="700"/>
      <c r="LOH152" s="700"/>
      <c r="LOI152" s="700"/>
      <c r="LOJ152" s="700"/>
      <c r="LOK152" s="700"/>
      <c r="LOL152" s="700"/>
      <c r="LOM152" s="700"/>
      <c r="LON152" s="700"/>
      <c r="LOO152" s="700"/>
      <c r="LOP152" s="700"/>
      <c r="LOQ152" s="700"/>
      <c r="LOR152" s="700"/>
      <c r="LOS152" s="700"/>
      <c r="LOT152" s="700"/>
      <c r="LOU152" s="700"/>
      <c r="LOV152" s="700"/>
      <c r="LOW152" s="700"/>
      <c r="LOX152" s="700"/>
      <c r="LOY152" s="700"/>
      <c r="LOZ152" s="700"/>
      <c r="LPA152" s="700"/>
      <c r="LPB152" s="700"/>
      <c r="LPC152" s="700"/>
      <c r="LPD152" s="700"/>
      <c r="LPE152" s="700"/>
      <c r="LPF152" s="700"/>
      <c r="LPG152" s="700"/>
      <c r="LPH152" s="700"/>
      <c r="LPI152" s="700"/>
      <c r="LPJ152" s="700"/>
      <c r="LPK152" s="700"/>
      <c r="LPL152" s="700"/>
      <c r="LPM152" s="700"/>
      <c r="LPN152" s="700"/>
      <c r="LPO152" s="700"/>
      <c r="LPP152" s="700"/>
      <c r="LPQ152" s="700"/>
      <c r="LPR152" s="700"/>
      <c r="LPS152" s="700"/>
      <c r="LPT152" s="700"/>
      <c r="LPU152" s="700"/>
      <c r="LPV152" s="700"/>
      <c r="LPW152" s="700"/>
      <c r="LPX152" s="700"/>
      <c r="LPY152" s="700"/>
      <c r="LPZ152" s="700"/>
      <c r="LQA152" s="700"/>
      <c r="LQB152" s="700"/>
      <c r="LQC152" s="700"/>
      <c r="LQD152" s="700"/>
      <c r="LQE152" s="700"/>
      <c r="LQF152" s="700"/>
      <c r="LQG152" s="700"/>
      <c r="LQH152" s="700"/>
      <c r="LQI152" s="700"/>
      <c r="LQJ152" s="700"/>
      <c r="LQK152" s="700"/>
      <c r="LQL152" s="700"/>
      <c r="LQM152" s="700"/>
      <c r="LQN152" s="700"/>
      <c r="LQO152" s="700"/>
      <c r="LQP152" s="700"/>
      <c r="LQQ152" s="700"/>
      <c r="LQR152" s="700"/>
      <c r="LQS152" s="700"/>
      <c r="LQT152" s="700"/>
      <c r="LQU152" s="700"/>
      <c r="LQV152" s="700"/>
      <c r="LQW152" s="700"/>
      <c r="LQX152" s="700"/>
      <c r="LQY152" s="700"/>
      <c r="LQZ152" s="700"/>
      <c r="LRA152" s="700"/>
      <c r="LRB152" s="700"/>
      <c r="LRC152" s="700"/>
      <c r="LRD152" s="700"/>
      <c r="LRE152" s="700"/>
      <c r="LRF152" s="700"/>
      <c r="LRG152" s="700"/>
      <c r="LRH152" s="700"/>
      <c r="LRI152" s="700"/>
      <c r="LRJ152" s="700"/>
      <c r="LRK152" s="700"/>
      <c r="LRL152" s="700"/>
      <c r="LRM152" s="700"/>
      <c r="LRN152" s="700"/>
      <c r="LRO152" s="700"/>
      <c r="LRP152" s="700"/>
      <c r="LRQ152" s="700"/>
      <c r="LRR152" s="700"/>
      <c r="LRS152" s="700"/>
      <c r="LRT152" s="700"/>
      <c r="LRU152" s="700"/>
      <c r="LRV152" s="700"/>
      <c r="LRW152" s="700"/>
      <c r="LRX152" s="700"/>
      <c r="LRY152" s="700"/>
      <c r="LRZ152" s="700"/>
      <c r="LSA152" s="700"/>
      <c r="LSB152" s="700"/>
      <c r="LSC152" s="700"/>
      <c r="LSD152" s="700"/>
      <c r="LSE152" s="700"/>
      <c r="LSF152" s="700"/>
      <c r="LSG152" s="700"/>
      <c r="LSH152" s="700"/>
      <c r="LSI152" s="700"/>
      <c r="LSJ152" s="700"/>
      <c r="LSK152" s="700"/>
      <c r="LSL152" s="700"/>
      <c r="LSM152" s="700"/>
      <c r="LSN152" s="700"/>
      <c r="LSO152" s="700"/>
      <c r="LSP152" s="700"/>
      <c r="LSQ152" s="700"/>
      <c r="LSR152" s="700"/>
      <c r="LSS152" s="700"/>
      <c r="LST152" s="700"/>
      <c r="LSU152" s="700"/>
      <c r="LSV152" s="700"/>
      <c r="LSW152" s="700"/>
      <c r="LSX152" s="700"/>
      <c r="LSY152" s="700"/>
      <c r="LSZ152" s="700"/>
      <c r="LTA152" s="700"/>
      <c r="LTB152" s="700"/>
      <c r="LTC152" s="700"/>
      <c r="LTD152" s="700"/>
      <c r="LTE152" s="700"/>
      <c r="LTF152" s="700"/>
      <c r="LTG152" s="700"/>
      <c r="LTH152" s="700"/>
      <c r="LTI152" s="700"/>
      <c r="LTJ152" s="700"/>
      <c r="LTK152" s="700"/>
      <c r="LTL152" s="700"/>
      <c r="LTM152" s="700"/>
      <c r="LTN152" s="700"/>
      <c r="LTO152" s="700"/>
      <c r="LTP152" s="700"/>
      <c r="LTQ152" s="700"/>
      <c r="LTR152" s="700"/>
      <c r="LTS152" s="700"/>
      <c r="LTT152" s="700"/>
      <c r="LTU152" s="700"/>
      <c r="LTV152" s="700"/>
      <c r="LTW152" s="700"/>
      <c r="LTX152" s="700"/>
      <c r="LTY152" s="700"/>
      <c r="LTZ152" s="700"/>
      <c r="LUA152" s="700"/>
      <c r="LUB152" s="700"/>
      <c r="LUC152" s="700"/>
      <c r="LUD152" s="700"/>
      <c r="LUE152" s="700"/>
      <c r="LUF152" s="700"/>
      <c r="LUG152" s="700"/>
      <c r="LUH152" s="700"/>
      <c r="LUI152" s="700"/>
      <c r="LUJ152" s="700"/>
      <c r="LUK152" s="700"/>
      <c r="LUL152" s="700"/>
      <c r="LUM152" s="700"/>
      <c r="LUN152" s="700"/>
      <c r="LUO152" s="700"/>
      <c r="LUP152" s="700"/>
      <c r="LUQ152" s="700"/>
      <c r="LUR152" s="700"/>
      <c r="LUS152" s="700"/>
      <c r="LUT152" s="700"/>
      <c r="LUU152" s="700"/>
      <c r="LUV152" s="700"/>
      <c r="LUW152" s="700"/>
      <c r="LUX152" s="700"/>
      <c r="LUY152" s="700"/>
      <c r="LUZ152" s="700"/>
      <c r="LVA152" s="700"/>
      <c r="LVB152" s="700"/>
      <c r="LVC152" s="700"/>
      <c r="LVD152" s="700"/>
      <c r="LVE152" s="700"/>
      <c r="LVF152" s="700"/>
      <c r="LVG152" s="700"/>
      <c r="LVH152" s="700"/>
      <c r="LVI152" s="700"/>
      <c r="LVJ152" s="700"/>
      <c r="LVK152" s="700"/>
      <c r="LVL152" s="700"/>
      <c r="LVM152" s="700"/>
      <c r="LVN152" s="700"/>
      <c r="LVO152" s="700"/>
      <c r="LVP152" s="700"/>
      <c r="LVQ152" s="700"/>
      <c r="LVR152" s="700"/>
      <c r="LVS152" s="700"/>
      <c r="LVT152" s="700"/>
      <c r="LVU152" s="700"/>
      <c r="LVV152" s="700"/>
      <c r="LVW152" s="700"/>
      <c r="LVX152" s="700"/>
      <c r="LVY152" s="700"/>
      <c r="LVZ152" s="700"/>
      <c r="LWA152" s="700"/>
      <c r="LWB152" s="700"/>
      <c r="LWC152" s="700"/>
      <c r="LWD152" s="700"/>
      <c r="LWE152" s="700"/>
      <c r="LWF152" s="700"/>
      <c r="LWG152" s="700"/>
      <c r="LWH152" s="700"/>
      <c r="LWI152" s="700"/>
      <c r="LWJ152" s="700"/>
      <c r="LWK152" s="700"/>
      <c r="LWL152" s="700"/>
      <c r="LWM152" s="700"/>
      <c r="LWN152" s="700"/>
      <c r="LWO152" s="700"/>
      <c r="LWP152" s="700"/>
      <c r="LWQ152" s="700"/>
      <c r="LWR152" s="700"/>
      <c r="LWS152" s="700"/>
      <c r="LWT152" s="700"/>
      <c r="LWU152" s="700"/>
      <c r="LWV152" s="700"/>
      <c r="LWW152" s="700"/>
      <c r="LWX152" s="700"/>
      <c r="LWY152" s="700"/>
      <c r="LWZ152" s="700"/>
      <c r="LXA152" s="700"/>
      <c r="LXB152" s="700"/>
      <c r="LXC152" s="700"/>
      <c r="LXD152" s="700"/>
      <c r="LXE152" s="700"/>
      <c r="LXF152" s="700"/>
      <c r="LXG152" s="700"/>
      <c r="LXH152" s="700"/>
      <c r="LXI152" s="700"/>
      <c r="LXJ152" s="700"/>
      <c r="LXK152" s="700"/>
      <c r="LXL152" s="700"/>
      <c r="LXM152" s="700"/>
      <c r="LXN152" s="700"/>
      <c r="LXO152" s="700"/>
      <c r="LXP152" s="700"/>
      <c r="LXQ152" s="700"/>
      <c r="LXR152" s="700"/>
      <c r="LXS152" s="700"/>
      <c r="LXT152" s="700"/>
      <c r="LXU152" s="700"/>
      <c r="LXV152" s="700"/>
      <c r="LXW152" s="700"/>
      <c r="LXX152" s="700"/>
      <c r="LXY152" s="700"/>
      <c r="LXZ152" s="700"/>
      <c r="LYA152" s="700"/>
      <c r="LYB152" s="700"/>
      <c r="LYC152" s="700"/>
      <c r="LYD152" s="700"/>
      <c r="LYE152" s="700"/>
      <c r="LYF152" s="700"/>
      <c r="LYG152" s="700"/>
      <c r="LYH152" s="700"/>
      <c r="LYI152" s="700"/>
      <c r="LYJ152" s="700"/>
      <c r="LYK152" s="700"/>
      <c r="LYL152" s="700"/>
      <c r="LYM152" s="700"/>
      <c r="LYN152" s="700"/>
      <c r="LYO152" s="700"/>
      <c r="LYP152" s="700"/>
      <c r="LYQ152" s="700"/>
      <c r="LYR152" s="700"/>
      <c r="LYS152" s="700"/>
      <c r="LYT152" s="700"/>
      <c r="LYU152" s="700"/>
      <c r="LYV152" s="700"/>
      <c r="LYW152" s="700"/>
      <c r="LYX152" s="700"/>
      <c r="LYY152" s="700"/>
      <c r="LYZ152" s="700"/>
      <c r="LZA152" s="700"/>
      <c r="LZB152" s="700"/>
      <c r="LZC152" s="700"/>
      <c r="LZD152" s="700"/>
      <c r="LZE152" s="700"/>
      <c r="LZF152" s="700"/>
      <c r="LZG152" s="700"/>
      <c r="LZH152" s="700"/>
      <c r="LZI152" s="700"/>
      <c r="LZJ152" s="700"/>
      <c r="LZK152" s="700"/>
      <c r="LZL152" s="700"/>
      <c r="LZM152" s="700"/>
      <c r="LZN152" s="700"/>
      <c r="LZO152" s="700"/>
      <c r="LZP152" s="700"/>
      <c r="LZQ152" s="700"/>
      <c r="LZR152" s="700"/>
      <c r="LZS152" s="700"/>
      <c r="LZT152" s="700"/>
      <c r="LZU152" s="700"/>
      <c r="LZV152" s="700"/>
      <c r="LZW152" s="700"/>
      <c r="LZX152" s="700"/>
      <c r="LZY152" s="700"/>
      <c r="LZZ152" s="700"/>
      <c r="MAA152" s="700"/>
      <c r="MAB152" s="700"/>
      <c r="MAC152" s="700"/>
      <c r="MAD152" s="700"/>
      <c r="MAE152" s="700"/>
      <c r="MAF152" s="700"/>
      <c r="MAG152" s="700"/>
      <c r="MAH152" s="700"/>
      <c r="MAI152" s="700"/>
      <c r="MAJ152" s="700"/>
      <c r="MAK152" s="700"/>
      <c r="MAL152" s="700"/>
      <c r="MAM152" s="700"/>
      <c r="MAN152" s="700"/>
      <c r="MAO152" s="700"/>
      <c r="MAP152" s="700"/>
      <c r="MAQ152" s="700"/>
      <c r="MAR152" s="700"/>
      <c r="MAS152" s="700"/>
      <c r="MAT152" s="700"/>
      <c r="MAU152" s="700"/>
      <c r="MAV152" s="700"/>
      <c r="MAW152" s="700"/>
      <c r="MAX152" s="700"/>
      <c r="MAY152" s="700"/>
      <c r="MAZ152" s="700"/>
      <c r="MBA152" s="700"/>
      <c r="MBB152" s="700"/>
      <c r="MBC152" s="700"/>
      <c r="MBD152" s="700"/>
      <c r="MBE152" s="700"/>
      <c r="MBF152" s="700"/>
      <c r="MBG152" s="700"/>
      <c r="MBH152" s="700"/>
      <c r="MBI152" s="700"/>
      <c r="MBJ152" s="700"/>
      <c r="MBK152" s="700"/>
      <c r="MBL152" s="700"/>
      <c r="MBM152" s="700"/>
      <c r="MBN152" s="700"/>
      <c r="MBO152" s="700"/>
      <c r="MBP152" s="700"/>
      <c r="MBQ152" s="700"/>
      <c r="MBR152" s="700"/>
      <c r="MBS152" s="700"/>
      <c r="MBT152" s="700"/>
      <c r="MBU152" s="700"/>
      <c r="MBV152" s="700"/>
      <c r="MBW152" s="700"/>
      <c r="MBX152" s="700"/>
      <c r="MBY152" s="700"/>
      <c r="MBZ152" s="700"/>
      <c r="MCA152" s="700"/>
      <c r="MCB152" s="700"/>
      <c r="MCC152" s="700"/>
      <c r="MCD152" s="700"/>
      <c r="MCE152" s="700"/>
      <c r="MCF152" s="700"/>
      <c r="MCG152" s="700"/>
      <c r="MCH152" s="700"/>
      <c r="MCI152" s="700"/>
      <c r="MCJ152" s="700"/>
      <c r="MCK152" s="700"/>
      <c r="MCL152" s="700"/>
      <c r="MCM152" s="700"/>
      <c r="MCN152" s="700"/>
      <c r="MCO152" s="700"/>
      <c r="MCP152" s="700"/>
      <c r="MCQ152" s="700"/>
      <c r="MCR152" s="700"/>
      <c r="MCS152" s="700"/>
      <c r="MCT152" s="700"/>
      <c r="MCU152" s="700"/>
      <c r="MCV152" s="700"/>
      <c r="MCW152" s="700"/>
      <c r="MCX152" s="700"/>
      <c r="MCY152" s="700"/>
      <c r="MCZ152" s="700"/>
      <c r="MDA152" s="700"/>
      <c r="MDB152" s="700"/>
      <c r="MDC152" s="700"/>
      <c r="MDD152" s="700"/>
      <c r="MDE152" s="700"/>
      <c r="MDF152" s="700"/>
      <c r="MDG152" s="700"/>
      <c r="MDH152" s="700"/>
      <c r="MDI152" s="700"/>
      <c r="MDJ152" s="700"/>
      <c r="MDK152" s="700"/>
      <c r="MDL152" s="700"/>
      <c r="MDM152" s="700"/>
      <c r="MDN152" s="700"/>
      <c r="MDO152" s="700"/>
      <c r="MDP152" s="700"/>
      <c r="MDQ152" s="700"/>
      <c r="MDR152" s="700"/>
      <c r="MDS152" s="700"/>
      <c r="MDT152" s="700"/>
      <c r="MDU152" s="700"/>
      <c r="MDV152" s="700"/>
      <c r="MDW152" s="700"/>
      <c r="MDX152" s="700"/>
      <c r="MDY152" s="700"/>
      <c r="MDZ152" s="700"/>
      <c r="MEA152" s="700"/>
      <c r="MEB152" s="700"/>
      <c r="MEC152" s="700"/>
      <c r="MED152" s="700"/>
      <c r="MEE152" s="700"/>
      <c r="MEF152" s="700"/>
      <c r="MEG152" s="700"/>
      <c r="MEH152" s="700"/>
      <c r="MEI152" s="700"/>
      <c r="MEJ152" s="700"/>
      <c r="MEK152" s="700"/>
      <c r="MEL152" s="700"/>
      <c r="MEM152" s="700"/>
      <c r="MEN152" s="700"/>
      <c r="MEO152" s="700"/>
      <c r="MEP152" s="700"/>
      <c r="MEQ152" s="700"/>
      <c r="MER152" s="700"/>
      <c r="MES152" s="700"/>
      <c r="MET152" s="700"/>
      <c r="MEU152" s="700"/>
      <c r="MEV152" s="700"/>
      <c r="MEW152" s="700"/>
      <c r="MEX152" s="700"/>
      <c r="MEY152" s="700"/>
      <c r="MEZ152" s="700"/>
      <c r="MFA152" s="700"/>
      <c r="MFB152" s="700"/>
      <c r="MFC152" s="700"/>
      <c r="MFD152" s="700"/>
      <c r="MFE152" s="700"/>
      <c r="MFF152" s="700"/>
      <c r="MFG152" s="700"/>
      <c r="MFH152" s="700"/>
      <c r="MFI152" s="700"/>
      <c r="MFJ152" s="700"/>
      <c r="MFK152" s="700"/>
      <c r="MFL152" s="700"/>
      <c r="MFM152" s="700"/>
      <c r="MFN152" s="700"/>
      <c r="MFO152" s="700"/>
      <c r="MFP152" s="700"/>
      <c r="MFQ152" s="700"/>
      <c r="MFR152" s="700"/>
      <c r="MFS152" s="700"/>
      <c r="MFT152" s="700"/>
      <c r="MFU152" s="700"/>
      <c r="MFV152" s="700"/>
      <c r="MFW152" s="700"/>
      <c r="MFX152" s="700"/>
      <c r="MFY152" s="700"/>
      <c r="MFZ152" s="700"/>
      <c r="MGA152" s="700"/>
      <c r="MGB152" s="700"/>
      <c r="MGC152" s="700"/>
      <c r="MGD152" s="700"/>
      <c r="MGE152" s="700"/>
      <c r="MGF152" s="700"/>
      <c r="MGG152" s="700"/>
      <c r="MGH152" s="700"/>
      <c r="MGI152" s="700"/>
      <c r="MGJ152" s="700"/>
      <c r="MGK152" s="700"/>
      <c r="MGL152" s="700"/>
      <c r="MGM152" s="700"/>
      <c r="MGN152" s="700"/>
      <c r="MGO152" s="700"/>
      <c r="MGP152" s="700"/>
      <c r="MGQ152" s="700"/>
      <c r="MGR152" s="700"/>
      <c r="MGS152" s="700"/>
      <c r="MGT152" s="700"/>
      <c r="MGU152" s="700"/>
      <c r="MGV152" s="700"/>
      <c r="MGW152" s="700"/>
      <c r="MGX152" s="700"/>
      <c r="MGY152" s="700"/>
      <c r="MGZ152" s="700"/>
      <c r="MHA152" s="700"/>
      <c r="MHB152" s="700"/>
      <c r="MHC152" s="700"/>
      <c r="MHD152" s="700"/>
      <c r="MHE152" s="700"/>
      <c r="MHF152" s="700"/>
      <c r="MHG152" s="700"/>
      <c r="MHH152" s="700"/>
      <c r="MHI152" s="700"/>
      <c r="MHJ152" s="700"/>
      <c r="MHK152" s="700"/>
      <c r="MHL152" s="700"/>
      <c r="MHM152" s="700"/>
      <c r="MHN152" s="700"/>
      <c r="MHO152" s="700"/>
      <c r="MHP152" s="700"/>
      <c r="MHQ152" s="700"/>
      <c r="MHR152" s="700"/>
      <c r="MHS152" s="700"/>
      <c r="MHT152" s="700"/>
      <c r="MHU152" s="700"/>
      <c r="MHV152" s="700"/>
      <c r="MHW152" s="700"/>
      <c r="MHX152" s="700"/>
      <c r="MHY152" s="700"/>
      <c r="MHZ152" s="700"/>
      <c r="MIA152" s="700"/>
      <c r="MIB152" s="700"/>
      <c r="MIC152" s="700"/>
      <c r="MID152" s="700"/>
      <c r="MIE152" s="700"/>
      <c r="MIF152" s="700"/>
      <c r="MIG152" s="700"/>
      <c r="MIH152" s="700"/>
      <c r="MII152" s="700"/>
      <c r="MIJ152" s="700"/>
      <c r="MIK152" s="700"/>
      <c r="MIL152" s="700"/>
      <c r="MIM152" s="700"/>
      <c r="MIN152" s="700"/>
      <c r="MIO152" s="700"/>
      <c r="MIP152" s="700"/>
      <c r="MIQ152" s="700"/>
      <c r="MIR152" s="700"/>
      <c r="MIS152" s="700"/>
      <c r="MIT152" s="700"/>
      <c r="MIU152" s="700"/>
      <c r="MIV152" s="700"/>
      <c r="MIW152" s="700"/>
      <c r="MIX152" s="700"/>
      <c r="MIY152" s="700"/>
      <c r="MIZ152" s="700"/>
      <c r="MJA152" s="700"/>
      <c r="MJB152" s="700"/>
      <c r="MJC152" s="700"/>
      <c r="MJD152" s="700"/>
      <c r="MJE152" s="700"/>
      <c r="MJF152" s="700"/>
      <c r="MJG152" s="700"/>
      <c r="MJH152" s="700"/>
      <c r="MJI152" s="700"/>
      <c r="MJJ152" s="700"/>
      <c r="MJK152" s="700"/>
      <c r="MJL152" s="700"/>
      <c r="MJM152" s="700"/>
      <c r="MJN152" s="700"/>
      <c r="MJO152" s="700"/>
      <c r="MJP152" s="700"/>
      <c r="MJQ152" s="700"/>
      <c r="MJR152" s="700"/>
      <c r="MJS152" s="700"/>
      <c r="MJT152" s="700"/>
      <c r="MJU152" s="700"/>
      <c r="MJV152" s="700"/>
      <c r="MJW152" s="700"/>
      <c r="MJX152" s="700"/>
      <c r="MJY152" s="700"/>
      <c r="MJZ152" s="700"/>
      <c r="MKA152" s="700"/>
      <c r="MKB152" s="700"/>
      <c r="MKC152" s="700"/>
      <c r="MKD152" s="700"/>
      <c r="MKE152" s="700"/>
      <c r="MKF152" s="700"/>
      <c r="MKG152" s="700"/>
      <c r="MKH152" s="700"/>
      <c r="MKI152" s="700"/>
      <c r="MKJ152" s="700"/>
      <c r="MKK152" s="700"/>
      <c r="MKL152" s="700"/>
      <c r="MKM152" s="700"/>
      <c r="MKN152" s="700"/>
      <c r="MKO152" s="700"/>
      <c r="MKP152" s="700"/>
      <c r="MKQ152" s="700"/>
      <c r="MKR152" s="700"/>
      <c r="MKS152" s="700"/>
      <c r="MKT152" s="700"/>
      <c r="MKU152" s="700"/>
      <c r="MKV152" s="700"/>
      <c r="MKW152" s="700"/>
      <c r="MKX152" s="700"/>
      <c r="MKY152" s="700"/>
      <c r="MKZ152" s="700"/>
      <c r="MLA152" s="700"/>
      <c r="MLB152" s="700"/>
      <c r="MLC152" s="700"/>
      <c r="MLD152" s="700"/>
      <c r="MLE152" s="700"/>
      <c r="MLF152" s="700"/>
      <c r="MLG152" s="700"/>
      <c r="MLH152" s="700"/>
      <c r="MLI152" s="700"/>
      <c r="MLJ152" s="700"/>
      <c r="MLK152" s="700"/>
      <c r="MLL152" s="700"/>
      <c r="MLM152" s="700"/>
      <c r="MLN152" s="700"/>
      <c r="MLO152" s="700"/>
      <c r="MLP152" s="700"/>
      <c r="MLQ152" s="700"/>
      <c r="MLR152" s="700"/>
      <c r="MLS152" s="700"/>
      <c r="MLT152" s="700"/>
      <c r="MLU152" s="700"/>
      <c r="MLV152" s="700"/>
      <c r="MLW152" s="700"/>
      <c r="MLX152" s="700"/>
      <c r="MLY152" s="700"/>
      <c r="MLZ152" s="700"/>
      <c r="MMA152" s="700"/>
      <c r="MMB152" s="700"/>
      <c r="MMC152" s="700"/>
      <c r="MMD152" s="700"/>
      <c r="MME152" s="700"/>
      <c r="MMF152" s="700"/>
      <c r="MMG152" s="700"/>
      <c r="MMH152" s="700"/>
      <c r="MMI152" s="700"/>
      <c r="MMJ152" s="700"/>
      <c r="MMK152" s="700"/>
      <c r="MML152" s="700"/>
      <c r="MMM152" s="700"/>
      <c r="MMN152" s="700"/>
      <c r="MMO152" s="700"/>
      <c r="MMP152" s="700"/>
      <c r="MMQ152" s="700"/>
      <c r="MMR152" s="700"/>
      <c r="MMS152" s="700"/>
      <c r="MMT152" s="700"/>
      <c r="MMU152" s="700"/>
      <c r="MMV152" s="700"/>
      <c r="MMW152" s="700"/>
      <c r="MMX152" s="700"/>
      <c r="MMY152" s="700"/>
      <c r="MMZ152" s="700"/>
      <c r="MNA152" s="700"/>
      <c r="MNB152" s="700"/>
      <c r="MNC152" s="700"/>
      <c r="MND152" s="700"/>
      <c r="MNE152" s="700"/>
      <c r="MNF152" s="700"/>
      <c r="MNG152" s="700"/>
      <c r="MNH152" s="700"/>
      <c r="MNI152" s="700"/>
      <c r="MNJ152" s="700"/>
      <c r="MNK152" s="700"/>
      <c r="MNL152" s="700"/>
      <c r="MNM152" s="700"/>
      <c r="MNN152" s="700"/>
      <c r="MNO152" s="700"/>
      <c r="MNP152" s="700"/>
      <c r="MNQ152" s="700"/>
      <c r="MNR152" s="700"/>
      <c r="MNS152" s="700"/>
      <c r="MNT152" s="700"/>
      <c r="MNU152" s="700"/>
      <c r="MNV152" s="700"/>
      <c r="MNW152" s="700"/>
      <c r="MNX152" s="700"/>
      <c r="MNY152" s="700"/>
      <c r="MNZ152" s="700"/>
      <c r="MOA152" s="700"/>
      <c r="MOB152" s="700"/>
      <c r="MOC152" s="700"/>
      <c r="MOD152" s="700"/>
      <c r="MOE152" s="700"/>
      <c r="MOF152" s="700"/>
      <c r="MOG152" s="700"/>
      <c r="MOH152" s="700"/>
      <c r="MOI152" s="700"/>
      <c r="MOJ152" s="700"/>
      <c r="MOK152" s="700"/>
      <c r="MOL152" s="700"/>
      <c r="MOM152" s="700"/>
      <c r="MON152" s="700"/>
      <c r="MOO152" s="700"/>
      <c r="MOP152" s="700"/>
      <c r="MOQ152" s="700"/>
      <c r="MOR152" s="700"/>
      <c r="MOS152" s="700"/>
      <c r="MOT152" s="700"/>
      <c r="MOU152" s="700"/>
      <c r="MOV152" s="700"/>
      <c r="MOW152" s="700"/>
      <c r="MOX152" s="700"/>
      <c r="MOY152" s="700"/>
      <c r="MOZ152" s="700"/>
      <c r="MPA152" s="700"/>
      <c r="MPB152" s="700"/>
      <c r="MPC152" s="700"/>
      <c r="MPD152" s="700"/>
      <c r="MPE152" s="700"/>
      <c r="MPF152" s="700"/>
      <c r="MPG152" s="700"/>
      <c r="MPH152" s="700"/>
      <c r="MPI152" s="700"/>
      <c r="MPJ152" s="700"/>
      <c r="MPK152" s="700"/>
      <c r="MPL152" s="700"/>
      <c r="MPM152" s="700"/>
      <c r="MPN152" s="700"/>
      <c r="MPO152" s="700"/>
      <c r="MPP152" s="700"/>
      <c r="MPQ152" s="700"/>
      <c r="MPR152" s="700"/>
      <c r="MPS152" s="700"/>
      <c r="MPT152" s="700"/>
      <c r="MPU152" s="700"/>
      <c r="MPV152" s="700"/>
      <c r="MPW152" s="700"/>
      <c r="MPX152" s="700"/>
      <c r="MPY152" s="700"/>
      <c r="MPZ152" s="700"/>
      <c r="MQA152" s="700"/>
      <c r="MQB152" s="700"/>
      <c r="MQC152" s="700"/>
      <c r="MQD152" s="700"/>
      <c r="MQE152" s="700"/>
      <c r="MQF152" s="700"/>
      <c r="MQG152" s="700"/>
      <c r="MQH152" s="700"/>
      <c r="MQI152" s="700"/>
      <c r="MQJ152" s="700"/>
      <c r="MQK152" s="700"/>
      <c r="MQL152" s="700"/>
      <c r="MQM152" s="700"/>
      <c r="MQN152" s="700"/>
      <c r="MQO152" s="700"/>
      <c r="MQP152" s="700"/>
      <c r="MQQ152" s="700"/>
      <c r="MQR152" s="700"/>
      <c r="MQS152" s="700"/>
      <c r="MQT152" s="700"/>
      <c r="MQU152" s="700"/>
      <c r="MQV152" s="700"/>
      <c r="MQW152" s="700"/>
      <c r="MQX152" s="700"/>
      <c r="MQY152" s="700"/>
      <c r="MQZ152" s="700"/>
      <c r="MRA152" s="700"/>
      <c r="MRB152" s="700"/>
      <c r="MRC152" s="700"/>
      <c r="MRD152" s="700"/>
      <c r="MRE152" s="700"/>
      <c r="MRF152" s="700"/>
      <c r="MRG152" s="700"/>
      <c r="MRH152" s="700"/>
      <c r="MRI152" s="700"/>
      <c r="MRJ152" s="700"/>
      <c r="MRK152" s="700"/>
      <c r="MRL152" s="700"/>
      <c r="MRM152" s="700"/>
      <c r="MRN152" s="700"/>
      <c r="MRO152" s="700"/>
      <c r="MRP152" s="700"/>
      <c r="MRQ152" s="700"/>
      <c r="MRR152" s="700"/>
      <c r="MRS152" s="700"/>
      <c r="MRT152" s="700"/>
      <c r="MRU152" s="700"/>
      <c r="MRV152" s="700"/>
      <c r="MRW152" s="700"/>
      <c r="MRX152" s="700"/>
      <c r="MRY152" s="700"/>
      <c r="MRZ152" s="700"/>
      <c r="MSA152" s="700"/>
      <c r="MSB152" s="700"/>
      <c r="MSC152" s="700"/>
      <c r="MSD152" s="700"/>
      <c r="MSE152" s="700"/>
      <c r="MSF152" s="700"/>
      <c r="MSG152" s="700"/>
      <c r="MSH152" s="700"/>
      <c r="MSI152" s="700"/>
      <c r="MSJ152" s="700"/>
      <c r="MSK152" s="700"/>
      <c r="MSL152" s="700"/>
      <c r="MSM152" s="700"/>
      <c r="MSN152" s="700"/>
      <c r="MSO152" s="700"/>
      <c r="MSP152" s="700"/>
      <c r="MSQ152" s="700"/>
      <c r="MSR152" s="700"/>
      <c r="MSS152" s="700"/>
      <c r="MST152" s="700"/>
      <c r="MSU152" s="700"/>
      <c r="MSV152" s="700"/>
      <c r="MSW152" s="700"/>
      <c r="MSX152" s="700"/>
      <c r="MSY152" s="700"/>
      <c r="MSZ152" s="700"/>
      <c r="MTA152" s="700"/>
      <c r="MTB152" s="700"/>
      <c r="MTC152" s="700"/>
      <c r="MTD152" s="700"/>
      <c r="MTE152" s="700"/>
      <c r="MTF152" s="700"/>
      <c r="MTG152" s="700"/>
      <c r="MTH152" s="700"/>
      <c r="MTI152" s="700"/>
      <c r="MTJ152" s="700"/>
      <c r="MTK152" s="700"/>
      <c r="MTL152" s="700"/>
      <c r="MTM152" s="700"/>
      <c r="MTN152" s="700"/>
      <c r="MTO152" s="700"/>
      <c r="MTP152" s="700"/>
      <c r="MTQ152" s="700"/>
      <c r="MTR152" s="700"/>
      <c r="MTS152" s="700"/>
      <c r="MTT152" s="700"/>
      <c r="MTU152" s="700"/>
      <c r="MTV152" s="700"/>
      <c r="MTW152" s="700"/>
      <c r="MTX152" s="700"/>
      <c r="MTY152" s="700"/>
      <c r="MTZ152" s="700"/>
      <c r="MUA152" s="700"/>
      <c r="MUB152" s="700"/>
      <c r="MUC152" s="700"/>
      <c r="MUD152" s="700"/>
      <c r="MUE152" s="700"/>
      <c r="MUF152" s="700"/>
      <c r="MUG152" s="700"/>
      <c r="MUH152" s="700"/>
      <c r="MUI152" s="700"/>
      <c r="MUJ152" s="700"/>
      <c r="MUK152" s="700"/>
      <c r="MUL152" s="700"/>
      <c r="MUM152" s="700"/>
      <c r="MUN152" s="700"/>
      <c r="MUO152" s="700"/>
      <c r="MUP152" s="700"/>
      <c r="MUQ152" s="700"/>
      <c r="MUR152" s="700"/>
      <c r="MUS152" s="700"/>
      <c r="MUT152" s="700"/>
      <c r="MUU152" s="700"/>
      <c r="MUV152" s="700"/>
      <c r="MUW152" s="700"/>
      <c r="MUX152" s="700"/>
      <c r="MUY152" s="700"/>
      <c r="MUZ152" s="700"/>
      <c r="MVA152" s="700"/>
      <c r="MVB152" s="700"/>
      <c r="MVC152" s="700"/>
      <c r="MVD152" s="700"/>
      <c r="MVE152" s="700"/>
      <c r="MVF152" s="700"/>
      <c r="MVG152" s="700"/>
      <c r="MVH152" s="700"/>
      <c r="MVI152" s="700"/>
      <c r="MVJ152" s="700"/>
      <c r="MVK152" s="700"/>
      <c r="MVL152" s="700"/>
      <c r="MVM152" s="700"/>
      <c r="MVN152" s="700"/>
      <c r="MVO152" s="700"/>
      <c r="MVP152" s="700"/>
      <c r="MVQ152" s="700"/>
      <c r="MVR152" s="700"/>
      <c r="MVS152" s="700"/>
      <c r="MVT152" s="700"/>
      <c r="MVU152" s="700"/>
      <c r="MVV152" s="700"/>
      <c r="MVW152" s="700"/>
      <c r="MVX152" s="700"/>
      <c r="MVY152" s="700"/>
      <c r="MVZ152" s="700"/>
      <c r="MWA152" s="700"/>
      <c r="MWB152" s="700"/>
      <c r="MWC152" s="700"/>
      <c r="MWD152" s="700"/>
      <c r="MWE152" s="700"/>
      <c r="MWF152" s="700"/>
      <c r="MWG152" s="700"/>
      <c r="MWH152" s="700"/>
      <c r="MWI152" s="700"/>
      <c r="MWJ152" s="700"/>
      <c r="MWK152" s="700"/>
      <c r="MWL152" s="700"/>
      <c r="MWM152" s="700"/>
      <c r="MWN152" s="700"/>
      <c r="MWO152" s="700"/>
      <c r="MWP152" s="700"/>
      <c r="MWQ152" s="700"/>
      <c r="MWR152" s="700"/>
      <c r="MWS152" s="700"/>
      <c r="MWT152" s="700"/>
      <c r="MWU152" s="700"/>
      <c r="MWV152" s="700"/>
      <c r="MWW152" s="700"/>
      <c r="MWX152" s="700"/>
      <c r="MWY152" s="700"/>
      <c r="MWZ152" s="700"/>
      <c r="MXA152" s="700"/>
      <c r="MXB152" s="700"/>
      <c r="MXC152" s="700"/>
      <c r="MXD152" s="700"/>
      <c r="MXE152" s="700"/>
      <c r="MXF152" s="700"/>
      <c r="MXG152" s="700"/>
      <c r="MXH152" s="700"/>
      <c r="MXI152" s="700"/>
      <c r="MXJ152" s="700"/>
      <c r="MXK152" s="700"/>
      <c r="MXL152" s="700"/>
      <c r="MXM152" s="700"/>
      <c r="MXN152" s="700"/>
      <c r="MXO152" s="700"/>
      <c r="MXP152" s="700"/>
      <c r="MXQ152" s="700"/>
      <c r="MXR152" s="700"/>
      <c r="MXS152" s="700"/>
      <c r="MXT152" s="700"/>
      <c r="MXU152" s="700"/>
      <c r="MXV152" s="700"/>
      <c r="MXW152" s="700"/>
      <c r="MXX152" s="700"/>
      <c r="MXY152" s="700"/>
      <c r="MXZ152" s="700"/>
      <c r="MYA152" s="700"/>
      <c r="MYB152" s="700"/>
      <c r="MYC152" s="700"/>
      <c r="MYD152" s="700"/>
      <c r="MYE152" s="700"/>
      <c r="MYF152" s="700"/>
      <c r="MYG152" s="700"/>
      <c r="MYH152" s="700"/>
      <c r="MYI152" s="700"/>
      <c r="MYJ152" s="700"/>
      <c r="MYK152" s="700"/>
      <c r="MYL152" s="700"/>
      <c r="MYM152" s="700"/>
      <c r="MYN152" s="700"/>
      <c r="MYO152" s="700"/>
      <c r="MYP152" s="700"/>
      <c r="MYQ152" s="700"/>
      <c r="MYR152" s="700"/>
      <c r="MYS152" s="700"/>
      <c r="MYT152" s="700"/>
      <c r="MYU152" s="700"/>
      <c r="MYV152" s="700"/>
      <c r="MYW152" s="700"/>
      <c r="MYX152" s="700"/>
      <c r="MYY152" s="700"/>
      <c r="MYZ152" s="700"/>
      <c r="MZA152" s="700"/>
      <c r="MZB152" s="700"/>
      <c r="MZC152" s="700"/>
      <c r="MZD152" s="700"/>
      <c r="MZE152" s="700"/>
      <c r="MZF152" s="700"/>
      <c r="MZG152" s="700"/>
      <c r="MZH152" s="700"/>
      <c r="MZI152" s="700"/>
      <c r="MZJ152" s="700"/>
      <c r="MZK152" s="700"/>
      <c r="MZL152" s="700"/>
      <c r="MZM152" s="700"/>
      <c r="MZN152" s="700"/>
      <c r="MZO152" s="700"/>
      <c r="MZP152" s="700"/>
      <c r="MZQ152" s="700"/>
      <c r="MZR152" s="700"/>
      <c r="MZS152" s="700"/>
      <c r="MZT152" s="700"/>
      <c r="MZU152" s="700"/>
      <c r="MZV152" s="700"/>
      <c r="MZW152" s="700"/>
      <c r="MZX152" s="700"/>
      <c r="MZY152" s="700"/>
      <c r="MZZ152" s="700"/>
      <c r="NAA152" s="700"/>
      <c r="NAB152" s="700"/>
      <c r="NAC152" s="700"/>
      <c r="NAD152" s="700"/>
      <c r="NAE152" s="700"/>
      <c r="NAF152" s="700"/>
      <c r="NAG152" s="700"/>
      <c r="NAH152" s="700"/>
      <c r="NAI152" s="700"/>
      <c r="NAJ152" s="700"/>
      <c r="NAK152" s="700"/>
      <c r="NAL152" s="700"/>
      <c r="NAM152" s="700"/>
      <c r="NAN152" s="700"/>
      <c r="NAO152" s="700"/>
      <c r="NAP152" s="700"/>
      <c r="NAQ152" s="700"/>
      <c r="NAR152" s="700"/>
      <c r="NAS152" s="700"/>
      <c r="NAT152" s="700"/>
      <c r="NAU152" s="700"/>
      <c r="NAV152" s="700"/>
      <c r="NAW152" s="700"/>
      <c r="NAX152" s="700"/>
      <c r="NAY152" s="700"/>
      <c r="NAZ152" s="700"/>
      <c r="NBA152" s="700"/>
      <c r="NBB152" s="700"/>
      <c r="NBC152" s="700"/>
      <c r="NBD152" s="700"/>
      <c r="NBE152" s="700"/>
      <c r="NBF152" s="700"/>
      <c r="NBG152" s="700"/>
      <c r="NBH152" s="700"/>
      <c r="NBI152" s="700"/>
      <c r="NBJ152" s="700"/>
      <c r="NBK152" s="700"/>
      <c r="NBL152" s="700"/>
      <c r="NBM152" s="700"/>
      <c r="NBN152" s="700"/>
      <c r="NBO152" s="700"/>
      <c r="NBP152" s="700"/>
      <c r="NBQ152" s="700"/>
      <c r="NBR152" s="700"/>
      <c r="NBS152" s="700"/>
      <c r="NBT152" s="700"/>
      <c r="NBU152" s="700"/>
      <c r="NBV152" s="700"/>
      <c r="NBW152" s="700"/>
      <c r="NBX152" s="700"/>
      <c r="NBY152" s="700"/>
      <c r="NBZ152" s="700"/>
      <c r="NCA152" s="700"/>
      <c r="NCB152" s="700"/>
      <c r="NCC152" s="700"/>
      <c r="NCD152" s="700"/>
      <c r="NCE152" s="700"/>
      <c r="NCF152" s="700"/>
      <c r="NCG152" s="700"/>
      <c r="NCH152" s="700"/>
      <c r="NCI152" s="700"/>
      <c r="NCJ152" s="700"/>
      <c r="NCK152" s="700"/>
      <c r="NCL152" s="700"/>
      <c r="NCM152" s="700"/>
      <c r="NCN152" s="700"/>
      <c r="NCO152" s="700"/>
      <c r="NCP152" s="700"/>
      <c r="NCQ152" s="700"/>
      <c r="NCR152" s="700"/>
      <c r="NCS152" s="700"/>
      <c r="NCT152" s="700"/>
      <c r="NCU152" s="700"/>
      <c r="NCV152" s="700"/>
      <c r="NCW152" s="700"/>
      <c r="NCX152" s="700"/>
      <c r="NCY152" s="700"/>
      <c r="NCZ152" s="700"/>
      <c r="NDA152" s="700"/>
      <c r="NDB152" s="700"/>
      <c r="NDC152" s="700"/>
      <c r="NDD152" s="700"/>
      <c r="NDE152" s="700"/>
      <c r="NDF152" s="700"/>
      <c r="NDG152" s="700"/>
      <c r="NDH152" s="700"/>
      <c r="NDI152" s="700"/>
      <c r="NDJ152" s="700"/>
      <c r="NDK152" s="700"/>
      <c r="NDL152" s="700"/>
      <c r="NDM152" s="700"/>
      <c r="NDN152" s="700"/>
      <c r="NDO152" s="700"/>
      <c r="NDP152" s="700"/>
      <c r="NDQ152" s="700"/>
      <c r="NDR152" s="700"/>
      <c r="NDS152" s="700"/>
      <c r="NDT152" s="700"/>
      <c r="NDU152" s="700"/>
      <c r="NDV152" s="700"/>
      <c r="NDW152" s="700"/>
      <c r="NDX152" s="700"/>
      <c r="NDY152" s="700"/>
      <c r="NDZ152" s="700"/>
      <c r="NEA152" s="700"/>
      <c r="NEB152" s="700"/>
      <c r="NEC152" s="700"/>
      <c r="NED152" s="700"/>
      <c r="NEE152" s="700"/>
      <c r="NEF152" s="700"/>
      <c r="NEG152" s="700"/>
      <c r="NEH152" s="700"/>
      <c r="NEI152" s="700"/>
      <c r="NEJ152" s="700"/>
      <c r="NEK152" s="700"/>
      <c r="NEL152" s="700"/>
      <c r="NEM152" s="700"/>
      <c r="NEN152" s="700"/>
      <c r="NEO152" s="700"/>
      <c r="NEP152" s="700"/>
      <c r="NEQ152" s="700"/>
      <c r="NER152" s="700"/>
      <c r="NES152" s="700"/>
      <c r="NET152" s="700"/>
      <c r="NEU152" s="700"/>
      <c r="NEV152" s="700"/>
      <c r="NEW152" s="700"/>
      <c r="NEX152" s="700"/>
      <c r="NEY152" s="700"/>
      <c r="NEZ152" s="700"/>
      <c r="NFA152" s="700"/>
      <c r="NFB152" s="700"/>
      <c r="NFC152" s="700"/>
      <c r="NFD152" s="700"/>
      <c r="NFE152" s="700"/>
      <c r="NFF152" s="700"/>
      <c r="NFG152" s="700"/>
      <c r="NFH152" s="700"/>
      <c r="NFI152" s="700"/>
      <c r="NFJ152" s="700"/>
      <c r="NFK152" s="700"/>
      <c r="NFL152" s="700"/>
      <c r="NFM152" s="700"/>
      <c r="NFN152" s="700"/>
      <c r="NFO152" s="700"/>
      <c r="NFP152" s="700"/>
      <c r="NFQ152" s="700"/>
      <c r="NFR152" s="700"/>
      <c r="NFS152" s="700"/>
      <c r="NFT152" s="700"/>
      <c r="NFU152" s="700"/>
      <c r="NFV152" s="700"/>
      <c r="NFW152" s="700"/>
      <c r="NFX152" s="700"/>
      <c r="NFY152" s="700"/>
      <c r="NFZ152" s="700"/>
      <c r="NGA152" s="700"/>
      <c r="NGB152" s="700"/>
      <c r="NGC152" s="700"/>
      <c r="NGD152" s="700"/>
      <c r="NGE152" s="700"/>
      <c r="NGF152" s="700"/>
      <c r="NGG152" s="700"/>
      <c r="NGH152" s="700"/>
      <c r="NGI152" s="700"/>
      <c r="NGJ152" s="700"/>
      <c r="NGK152" s="700"/>
      <c r="NGL152" s="700"/>
      <c r="NGM152" s="700"/>
      <c r="NGN152" s="700"/>
      <c r="NGO152" s="700"/>
      <c r="NGP152" s="700"/>
      <c r="NGQ152" s="700"/>
      <c r="NGR152" s="700"/>
      <c r="NGS152" s="700"/>
      <c r="NGT152" s="700"/>
      <c r="NGU152" s="700"/>
      <c r="NGV152" s="700"/>
      <c r="NGW152" s="700"/>
      <c r="NGX152" s="700"/>
      <c r="NGY152" s="700"/>
      <c r="NGZ152" s="700"/>
      <c r="NHA152" s="700"/>
      <c r="NHB152" s="700"/>
      <c r="NHC152" s="700"/>
      <c r="NHD152" s="700"/>
      <c r="NHE152" s="700"/>
      <c r="NHF152" s="700"/>
      <c r="NHG152" s="700"/>
      <c r="NHH152" s="700"/>
      <c r="NHI152" s="700"/>
      <c r="NHJ152" s="700"/>
      <c r="NHK152" s="700"/>
      <c r="NHL152" s="700"/>
      <c r="NHM152" s="700"/>
      <c r="NHN152" s="700"/>
      <c r="NHO152" s="700"/>
      <c r="NHP152" s="700"/>
      <c r="NHQ152" s="700"/>
      <c r="NHR152" s="700"/>
      <c r="NHS152" s="700"/>
      <c r="NHT152" s="700"/>
      <c r="NHU152" s="700"/>
      <c r="NHV152" s="700"/>
      <c r="NHW152" s="700"/>
      <c r="NHX152" s="700"/>
      <c r="NHY152" s="700"/>
      <c r="NHZ152" s="700"/>
      <c r="NIA152" s="700"/>
      <c r="NIB152" s="700"/>
      <c r="NIC152" s="700"/>
      <c r="NID152" s="700"/>
      <c r="NIE152" s="700"/>
      <c r="NIF152" s="700"/>
      <c r="NIG152" s="700"/>
      <c r="NIH152" s="700"/>
      <c r="NII152" s="700"/>
      <c r="NIJ152" s="700"/>
      <c r="NIK152" s="700"/>
      <c r="NIL152" s="700"/>
      <c r="NIM152" s="700"/>
      <c r="NIN152" s="700"/>
      <c r="NIO152" s="700"/>
      <c r="NIP152" s="700"/>
      <c r="NIQ152" s="700"/>
      <c r="NIR152" s="700"/>
      <c r="NIS152" s="700"/>
      <c r="NIT152" s="700"/>
      <c r="NIU152" s="700"/>
      <c r="NIV152" s="700"/>
      <c r="NIW152" s="700"/>
      <c r="NIX152" s="700"/>
      <c r="NIY152" s="700"/>
      <c r="NIZ152" s="700"/>
      <c r="NJA152" s="700"/>
      <c r="NJB152" s="700"/>
      <c r="NJC152" s="700"/>
      <c r="NJD152" s="700"/>
      <c r="NJE152" s="700"/>
      <c r="NJF152" s="700"/>
      <c r="NJG152" s="700"/>
      <c r="NJH152" s="700"/>
      <c r="NJI152" s="700"/>
      <c r="NJJ152" s="700"/>
      <c r="NJK152" s="700"/>
      <c r="NJL152" s="700"/>
      <c r="NJM152" s="700"/>
      <c r="NJN152" s="700"/>
      <c r="NJO152" s="700"/>
      <c r="NJP152" s="700"/>
      <c r="NJQ152" s="700"/>
      <c r="NJR152" s="700"/>
      <c r="NJS152" s="700"/>
      <c r="NJT152" s="700"/>
      <c r="NJU152" s="700"/>
      <c r="NJV152" s="700"/>
      <c r="NJW152" s="700"/>
      <c r="NJX152" s="700"/>
      <c r="NJY152" s="700"/>
      <c r="NJZ152" s="700"/>
      <c r="NKA152" s="700"/>
      <c r="NKB152" s="700"/>
      <c r="NKC152" s="700"/>
      <c r="NKD152" s="700"/>
      <c r="NKE152" s="700"/>
      <c r="NKF152" s="700"/>
      <c r="NKG152" s="700"/>
      <c r="NKH152" s="700"/>
      <c r="NKI152" s="700"/>
      <c r="NKJ152" s="700"/>
      <c r="NKK152" s="700"/>
      <c r="NKL152" s="700"/>
      <c r="NKM152" s="700"/>
      <c r="NKN152" s="700"/>
      <c r="NKO152" s="700"/>
      <c r="NKP152" s="700"/>
      <c r="NKQ152" s="700"/>
      <c r="NKR152" s="700"/>
      <c r="NKS152" s="700"/>
      <c r="NKT152" s="700"/>
      <c r="NKU152" s="700"/>
      <c r="NKV152" s="700"/>
      <c r="NKW152" s="700"/>
      <c r="NKX152" s="700"/>
      <c r="NKY152" s="700"/>
      <c r="NKZ152" s="700"/>
      <c r="NLA152" s="700"/>
      <c r="NLB152" s="700"/>
      <c r="NLC152" s="700"/>
      <c r="NLD152" s="700"/>
      <c r="NLE152" s="700"/>
      <c r="NLF152" s="700"/>
      <c r="NLG152" s="700"/>
      <c r="NLH152" s="700"/>
      <c r="NLI152" s="700"/>
      <c r="NLJ152" s="700"/>
      <c r="NLK152" s="700"/>
      <c r="NLL152" s="700"/>
      <c r="NLM152" s="700"/>
      <c r="NLN152" s="700"/>
      <c r="NLO152" s="700"/>
      <c r="NLP152" s="700"/>
      <c r="NLQ152" s="700"/>
      <c r="NLR152" s="700"/>
      <c r="NLS152" s="700"/>
      <c r="NLT152" s="700"/>
      <c r="NLU152" s="700"/>
      <c r="NLV152" s="700"/>
      <c r="NLW152" s="700"/>
      <c r="NLX152" s="700"/>
      <c r="NLY152" s="700"/>
      <c r="NLZ152" s="700"/>
      <c r="NMA152" s="700"/>
      <c r="NMB152" s="700"/>
      <c r="NMC152" s="700"/>
      <c r="NMD152" s="700"/>
      <c r="NME152" s="700"/>
      <c r="NMF152" s="700"/>
      <c r="NMG152" s="700"/>
      <c r="NMH152" s="700"/>
      <c r="NMI152" s="700"/>
      <c r="NMJ152" s="700"/>
      <c r="NMK152" s="700"/>
      <c r="NML152" s="700"/>
      <c r="NMM152" s="700"/>
      <c r="NMN152" s="700"/>
      <c r="NMO152" s="700"/>
      <c r="NMP152" s="700"/>
      <c r="NMQ152" s="700"/>
      <c r="NMR152" s="700"/>
      <c r="NMS152" s="700"/>
      <c r="NMT152" s="700"/>
      <c r="NMU152" s="700"/>
      <c r="NMV152" s="700"/>
      <c r="NMW152" s="700"/>
      <c r="NMX152" s="700"/>
      <c r="NMY152" s="700"/>
      <c r="NMZ152" s="700"/>
      <c r="NNA152" s="700"/>
      <c r="NNB152" s="700"/>
      <c r="NNC152" s="700"/>
      <c r="NND152" s="700"/>
      <c r="NNE152" s="700"/>
      <c r="NNF152" s="700"/>
      <c r="NNG152" s="700"/>
      <c r="NNH152" s="700"/>
      <c r="NNI152" s="700"/>
      <c r="NNJ152" s="700"/>
      <c r="NNK152" s="700"/>
      <c r="NNL152" s="700"/>
      <c r="NNM152" s="700"/>
      <c r="NNN152" s="700"/>
      <c r="NNO152" s="700"/>
      <c r="NNP152" s="700"/>
      <c r="NNQ152" s="700"/>
      <c r="NNR152" s="700"/>
      <c r="NNS152" s="700"/>
      <c r="NNT152" s="700"/>
      <c r="NNU152" s="700"/>
      <c r="NNV152" s="700"/>
      <c r="NNW152" s="700"/>
      <c r="NNX152" s="700"/>
      <c r="NNY152" s="700"/>
      <c r="NNZ152" s="700"/>
      <c r="NOA152" s="700"/>
      <c r="NOB152" s="700"/>
      <c r="NOC152" s="700"/>
      <c r="NOD152" s="700"/>
      <c r="NOE152" s="700"/>
      <c r="NOF152" s="700"/>
      <c r="NOG152" s="700"/>
      <c r="NOH152" s="700"/>
      <c r="NOI152" s="700"/>
      <c r="NOJ152" s="700"/>
      <c r="NOK152" s="700"/>
      <c r="NOL152" s="700"/>
      <c r="NOM152" s="700"/>
      <c r="NON152" s="700"/>
      <c r="NOO152" s="700"/>
      <c r="NOP152" s="700"/>
      <c r="NOQ152" s="700"/>
      <c r="NOR152" s="700"/>
      <c r="NOS152" s="700"/>
      <c r="NOT152" s="700"/>
      <c r="NOU152" s="700"/>
      <c r="NOV152" s="700"/>
      <c r="NOW152" s="700"/>
      <c r="NOX152" s="700"/>
      <c r="NOY152" s="700"/>
      <c r="NOZ152" s="700"/>
      <c r="NPA152" s="700"/>
      <c r="NPB152" s="700"/>
      <c r="NPC152" s="700"/>
      <c r="NPD152" s="700"/>
      <c r="NPE152" s="700"/>
      <c r="NPF152" s="700"/>
      <c r="NPG152" s="700"/>
      <c r="NPH152" s="700"/>
      <c r="NPI152" s="700"/>
      <c r="NPJ152" s="700"/>
      <c r="NPK152" s="700"/>
      <c r="NPL152" s="700"/>
      <c r="NPM152" s="700"/>
      <c r="NPN152" s="700"/>
      <c r="NPO152" s="700"/>
      <c r="NPP152" s="700"/>
      <c r="NPQ152" s="700"/>
      <c r="NPR152" s="700"/>
      <c r="NPS152" s="700"/>
      <c r="NPT152" s="700"/>
      <c r="NPU152" s="700"/>
      <c r="NPV152" s="700"/>
      <c r="NPW152" s="700"/>
      <c r="NPX152" s="700"/>
      <c r="NPY152" s="700"/>
      <c r="NPZ152" s="700"/>
      <c r="NQA152" s="700"/>
      <c r="NQB152" s="700"/>
      <c r="NQC152" s="700"/>
      <c r="NQD152" s="700"/>
      <c r="NQE152" s="700"/>
      <c r="NQF152" s="700"/>
      <c r="NQG152" s="700"/>
      <c r="NQH152" s="700"/>
      <c r="NQI152" s="700"/>
      <c r="NQJ152" s="700"/>
      <c r="NQK152" s="700"/>
      <c r="NQL152" s="700"/>
      <c r="NQM152" s="700"/>
      <c r="NQN152" s="700"/>
      <c r="NQO152" s="700"/>
      <c r="NQP152" s="700"/>
      <c r="NQQ152" s="700"/>
      <c r="NQR152" s="700"/>
      <c r="NQS152" s="700"/>
      <c r="NQT152" s="700"/>
      <c r="NQU152" s="700"/>
      <c r="NQV152" s="700"/>
      <c r="NQW152" s="700"/>
      <c r="NQX152" s="700"/>
      <c r="NQY152" s="700"/>
      <c r="NQZ152" s="700"/>
      <c r="NRA152" s="700"/>
      <c r="NRB152" s="700"/>
      <c r="NRC152" s="700"/>
      <c r="NRD152" s="700"/>
      <c r="NRE152" s="700"/>
      <c r="NRF152" s="700"/>
      <c r="NRG152" s="700"/>
      <c r="NRH152" s="700"/>
      <c r="NRI152" s="700"/>
      <c r="NRJ152" s="700"/>
      <c r="NRK152" s="700"/>
      <c r="NRL152" s="700"/>
      <c r="NRM152" s="700"/>
      <c r="NRN152" s="700"/>
      <c r="NRO152" s="700"/>
      <c r="NRP152" s="700"/>
      <c r="NRQ152" s="700"/>
      <c r="NRR152" s="700"/>
      <c r="NRS152" s="700"/>
      <c r="NRT152" s="700"/>
      <c r="NRU152" s="700"/>
      <c r="NRV152" s="700"/>
      <c r="NRW152" s="700"/>
      <c r="NRX152" s="700"/>
      <c r="NRY152" s="700"/>
      <c r="NRZ152" s="700"/>
      <c r="NSA152" s="700"/>
      <c r="NSB152" s="700"/>
      <c r="NSC152" s="700"/>
      <c r="NSD152" s="700"/>
      <c r="NSE152" s="700"/>
      <c r="NSF152" s="700"/>
      <c r="NSG152" s="700"/>
      <c r="NSH152" s="700"/>
      <c r="NSI152" s="700"/>
      <c r="NSJ152" s="700"/>
      <c r="NSK152" s="700"/>
      <c r="NSL152" s="700"/>
      <c r="NSM152" s="700"/>
      <c r="NSN152" s="700"/>
      <c r="NSO152" s="700"/>
      <c r="NSP152" s="700"/>
      <c r="NSQ152" s="700"/>
      <c r="NSR152" s="700"/>
      <c r="NSS152" s="700"/>
      <c r="NST152" s="700"/>
      <c r="NSU152" s="700"/>
      <c r="NSV152" s="700"/>
      <c r="NSW152" s="700"/>
      <c r="NSX152" s="700"/>
      <c r="NSY152" s="700"/>
      <c r="NSZ152" s="700"/>
      <c r="NTA152" s="700"/>
      <c r="NTB152" s="700"/>
      <c r="NTC152" s="700"/>
      <c r="NTD152" s="700"/>
      <c r="NTE152" s="700"/>
      <c r="NTF152" s="700"/>
      <c r="NTG152" s="700"/>
      <c r="NTH152" s="700"/>
      <c r="NTI152" s="700"/>
      <c r="NTJ152" s="700"/>
      <c r="NTK152" s="700"/>
      <c r="NTL152" s="700"/>
      <c r="NTM152" s="700"/>
      <c r="NTN152" s="700"/>
      <c r="NTO152" s="700"/>
      <c r="NTP152" s="700"/>
      <c r="NTQ152" s="700"/>
      <c r="NTR152" s="700"/>
      <c r="NTS152" s="700"/>
      <c r="NTT152" s="700"/>
      <c r="NTU152" s="700"/>
      <c r="NTV152" s="700"/>
      <c r="NTW152" s="700"/>
      <c r="NTX152" s="700"/>
      <c r="NTY152" s="700"/>
      <c r="NTZ152" s="700"/>
      <c r="NUA152" s="700"/>
      <c r="NUB152" s="700"/>
      <c r="NUC152" s="700"/>
      <c r="NUD152" s="700"/>
      <c r="NUE152" s="700"/>
      <c r="NUF152" s="700"/>
      <c r="NUG152" s="700"/>
      <c r="NUH152" s="700"/>
      <c r="NUI152" s="700"/>
      <c r="NUJ152" s="700"/>
      <c r="NUK152" s="700"/>
      <c r="NUL152" s="700"/>
      <c r="NUM152" s="700"/>
      <c r="NUN152" s="700"/>
      <c r="NUO152" s="700"/>
      <c r="NUP152" s="700"/>
      <c r="NUQ152" s="700"/>
      <c r="NUR152" s="700"/>
      <c r="NUS152" s="700"/>
      <c r="NUT152" s="700"/>
      <c r="NUU152" s="700"/>
      <c r="NUV152" s="700"/>
      <c r="NUW152" s="700"/>
      <c r="NUX152" s="700"/>
      <c r="NUY152" s="700"/>
      <c r="NUZ152" s="700"/>
      <c r="NVA152" s="700"/>
      <c r="NVB152" s="700"/>
      <c r="NVC152" s="700"/>
      <c r="NVD152" s="700"/>
      <c r="NVE152" s="700"/>
      <c r="NVF152" s="700"/>
      <c r="NVG152" s="700"/>
      <c r="NVH152" s="700"/>
      <c r="NVI152" s="700"/>
      <c r="NVJ152" s="700"/>
      <c r="NVK152" s="700"/>
      <c r="NVL152" s="700"/>
      <c r="NVM152" s="700"/>
      <c r="NVN152" s="700"/>
      <c r="NVO152" s="700"/>
      <c r="NVP152" s="700"/>
      <c r="NVQ152" s="700"/>
      <c r="NVR152" s="700"/>
      <c r="NVS152" s="700"/>
      <c r="NVT152" s="700"/>
      <c r="NVU152" s="700"/>
      <c r="NVV152" s="700"/>
      <c r="NVW152" s="700"/>
      <c r="NVX152" s="700"/>
      <c r="NVY152" s="700"/>
      <c r="NVZ152" s="700"/>
      <c r="NWA152" s="700"/>
      <c r="NWB152" s="700"/>
      <c r="NWC152" s="700"/>
      <c r="NWD152" s="700"/>
      <c r="NWE152" s="700"/>
      <c r="NWF152" s="700"/>
      <c r="NWG152" s="700"/>
      <c r="NWH152" s="700"/>
      <c r="NWI152" s="700"/>
      <c r="NWJ152" s="700"/>
      <c r="NWK152" s="700"/>
      <c r="NWL152" s="700"/>
      <c r="NWM152" s="700"/>
      <c r="NWN152" s="700"/>
      <c r="NWO152" s="700"/>
      <c r="NWP152" s="700"/>
      <c r="NWQ152" s="700"/>
      <c r="NWR152" s="700"/>
      <c r="NWS152" s="700"/>
      <c r="NWT152" s="700"/>
      <c r="NWU152" s="700"/>
      <c r="NWV152" s="700"/>
      <c r="NWW152" s="700"/>
      <c r="NWX152" s="700"/>
      <c r="NWY152" s="700"/>
      <c r="NWZ152" s="700"/>
      <c r="NXA152" s="700"/>
      <c r="NXB152" s="700"/>
      <c r="NXC152" s="700"/>
      <c r="NXD152" s="700"/>
      <c r="NXE152" s="700"/>
      <c r="NXF152" s="700"/>
      <c r="NXG152" s="700"/>
      <c r="NXH152" s="700"/>
      <c r="NXI152" s="700"/>
      <c r="NXJ152" s="700"/>
      <c r="NXK152" s="700"/>
      <c r="NXL152" s="700"/>
      <c r="NXM152" s="700"/>
      <c r="NXN152" s="700"/>
      <c r="NXO152" s="700"/>
      <c r="NXP152" s="700"/>
      <c r="NXQ152" s="700"/>
      <c r="NXR152" s="700"/>
      <c r="NXS152" s="700"/>
      <c r="NXT152" s="700"/>
      <c r="NXU152" s="700"/>
      <c r="NXV152" s="700"/>
      <c r="NXW152" s="700"/>
      <c r="NXX152" s="700"/>
      <c r="NXY152" s="700"/>
      <c r="NXZ152" s="700"/>
      <c r="NYA152" s="700"/>
      <c r="NYB152" s="700"/>
      <c r="NYC152" s="700"/>
      <c r="NYD152" s="700"/>
      <c r="NYE152" s="700"/>
      <c r="NYF152" s="700"/>
      <c r="NYG152" s="700"/>
      <c r="NYH152" s="700"/>
      <c r="NYI152" s="700"/>
      <c r="NYJ152" s="700"/>
      <c r="NYK152" s="700"/>
      <c r="NYL152" s="700"/>
      <c r="NYM152" s="700"/>
      <c r="NYN152" s="700"/>
      <c r="NYO152" s="700"/>
      <c r="NYP152" s="700"/>
      <c r="NYQ152" s="700"/>
      <c r="NYR152" s="700"/>
      <c r="NYS152" s="700"/>
      <c r="NYT152" s="700"/>
      <c r="NYU152" s="700"/>
      <c r="NYV152" s="700"/>
      <c r="NYW152" s="700"/>
      <c r="NYX152" s="700"/>
      <c r="NYY152" s="700"/>
      <c r="NYZ152" s="700"/>
      <c r="NZA152" s="700"/>
      <c r="NZB152" s="700"/>
      <c r="NZC152" s="700"/>
      <c r="NZD152" s="700"/>
      <c r="NZE152" s="700"/>
      <c r="NZF152" s="700"/>
      <c r="NZG152" s="700"/>
      <c r="NZH152" s="700"/>
      <c r="NZI152" s="700"/>
      <c r="NZJ152" s="700"/>
      <c r="NZK152" s="700"/>
      <c r="NZL152" s="700"/>
      <c r="NZM152" s="700"/>
      <c r="NZN152" s="700"/>
      <c r="NZO152" s="700"/>
      <c r="NZP152" s="700"/>
      <c r="NZQ152" s="700"/>
      <c r="NZR152" s="700"/>
      <c r="NZS152" s="700"/>
      <c r="NZT152" s="700"/>
      <c r="NZU152" s="700"/>
      <c r="NZV152" s="700"/>
      <c r="NZW152" s="700"/>
      <c r="NZX152" s="700"/>
      <c r="NZY152" s="700"/>
      <c r="NZZ152" s="700"/>
      <c r="OAA152" s="700"/>
      <c r="OAB152" s="700"/>
      <c r="OAC152" s="700"/>
      <c r="OAD152" s="700"/>
      <c r="OAE152" s="700"/>
      <c r="OAF152" s="700"/>
      <c r="OAG152" s="700"/>
      <c r="OAH152" s="700"/>
      <c r="OAI152" s="700"/>
      <c r="OAJ152" s="700"/>
      <c r="OAK152" s="700"/>
      <c r="OAL152" s="700"/>
      <c r="OAM152" s="700"/>
      <c r="OAN152" s="700"/>
      <c r="OAO152" s="700"/>
      <c r="OAP152" s="700"/>
      <c r="OAQ152" s="700"/>
      <c r="OAR152" s="700"/>
      <c r="OAS152" s="700"/>
      <c r="OAT152" s="700"/>
      <c r="OAU152" s="700"/>
      <c r="OAV152" s="700"/>
      <c r="OAW152" s="700"/>
      <c r="OAX152" s="700"/>
      <c r="OAY152" s="700"/>
      <c r="OAZ152" s="700"/>
      <c r="OBA152" s="700"/>
      <c r="OBB152" s="700"/>
      <c r="OBC152" s="700"/>
      <c r="OBD152" s="700"/>
      <c r="OBE152" s="700"/>
      <c r="OBF152" s="700"/>
      <c r="OBG152" s="700"/>
      <c r="OBH152" s="700"/>
      <c r="OBI152" s="700"/>
      <c r="OBJ152" s="700"/>
      <c r="OBK152" s="700"/>
      <c r="OBL152" s="700"/>
      <c r="OBM152" s="700"/>
      <c r="OBN152" s="700"/>
      <c r="OBO152" s="700"/>
      <c r="OBP152" s="700"/>
      <c r="OBQ152" s="700"/>
      <c r="OBR152" s="700"/>
      <c r="OBS152" s="700"/>
      <c r="OBT152" s="700"/>
      <c r="OBU152" s="700"/>
      <c r="OBV152" s="700"/>
      <c r="OBW152" s="700"/>
      <c r="OBX152" s="700"/>
      <c r="OBY152" s="700"/>
      <c r="OBZ152" s="700"/>
      <c r="OCA152" s="700"/>
      <c r="OCB152" s="700"/>
      <c r="OCC152" s="700"/>
      <c r="OCD152" s="700"/>
      <c r="OCE152" s="700"/>
      <c r="OCF152" s="700"/>
      <c r="OCG152" s="700"/>
      <c r="OCH152" s="700"/>
      <c r="OCI152" s="700"/>
      <c r="OCJ152" s="700"/>
      <c r="OCK152" s="700"/>
      <c r="OCL152" s="700"/>
      <c r="OCM152" s="700"/>
      <c r="OCN152" s="700"/>
      <c r="OCO152" s="700"/>
      <c r="OCP152" s="700"/>
      <c r="OCQ152" s="700"/>
      <c r="OCR152" s="700"/>
      <c r="OCS152" s="700"/>
      <c r="OCT152" s="700"/>
      <c r="OCU152" s="700"/>
      <c r="OCV152" s="700"/>
      <c r="OCW152" s="700"/>
      <c r="OCX152" s="700"/>
      <c r="OCY152" s="700"/>
      <c r="OCZ152" s="700"/>
      <c r="ODA152" s="700"/>
      <c r="ODB152" s="700"/>
      <c r="ODC152" s="700"/>
      <c r="ODD152" s="700"/>
      <c r="ODE152" s="700"/>
      <c r="ODF152" s="700"/>
      <c r="ODG152" s="700"/>
      <c r="ODH152" s="700"/>
      <c r="ODI152" s="700"/>
      <c r="ODJ152" s="700"/>
      <c r="ODK152" s="700"/>
      <c r="ODL152" s="700"/>
      <c r="ODM152" s="700"/>
      <c r="ODN152" s="700"/>
      <c r="ODO152" s="700"/>
      <c r="ODP152" s="700"/>
      <c r="ODQ152" s="700"/>
      <c r="ODR152" s="700"/>
      <c r="ODS152" s="700"/>
      <c r="ODT152" s="700"/>
      <c r="ODU152" s="700"/>
      <c r="ODV152" s="700"/>
      <c r="ODW152" s="700"/>
      <c r="ODX152" s="700"/>
      <c r="ODY152" s="700"/>
      <c r="ODZ152" s="700"/>
      <c r="OEA152" s="700"/>
      <c r="OEB152" s="700"/>
      <c r="OEC152" s="700"/>
      <c r="OED152" s="700"/>
      <c r="OEE152" s="700"/>
      <c r="OEF152" s="700"/>
      <c r="OEG152" s="700"/>
      <c r="OEH152" s="700"/>
      <c r="OEI152" s="700"/>
      <c r="OEJ152" s="700"/>
      <c r="OEK152" s="700"/>
      <c r="OEL152" s="700"/>
      <c r="OEM152" s="700"/>
      <c r="OEN152" s="700"/>
      <c r="OEO152" s="700"/>
      <c r="OEP152" s="700"/>
      <c r="OEQ152" s="700"/>
      <c r="OER152" s="700"/>
      <c r="OES152" s="700"/>
      <c r="OET152" s="700"/>
      <c r="OEU152" s="700"/>
      <c r="OEV152" s="700"/>
      <c r="OEW152" s="700"/>
      <c r="OEX152" s="700"/>
      <c r="OEY152" s="700"/>
      <c r="OEZ152" s="700"/>
      <c r="OFA152" s="700"/>
      <c r="OFB152" s="700"/>
      <c r="OFC152" s="700"/>
      <c r="OFD152" s="700"/>
      <c r="OFE152" s="700"/>
      <c r="OFF152" s="700"/>
      <c r="OFG152" s="700"/>
      <c r="OFH152" s="700"/>
      <c r="OFI152" s="700"/>
      <c r="OFJ152" s="700"/>
      <c r="OFK152" s="700"/>
      <c r="OFL152" s="700"/>
      <c r="OFM152" s="700"/>
      <c r="OFN152" s="700"/>
      <c r="OFO152" s="700"/>
      <c r="OFP152" s="700"/>
      <c r="OFQ152" s="700"/>
      <c r="OFR152" s="700"/>
      <c r="OFS152" s="700"/>
      <c r="OFT152" s="700"/>
      <c r="OFU152" s="700"/>
      <c r="OFV152" s="700"/>
      <c r="OFW152" s="700"/>
      <c r="OFX152" s="700"/>
      <c r="OFY152" s="700"/>
      <c r="OFZ152" s="700"/>
      <c r="OGA152" s="700"/>
      <c r="OGB152" s="700"/>
      <c r="OGC152" s="700"/>
      <c r="OGD152" s="700"/>
      <c r="OGE152" s="700"/>
      <c r="OGF152" s="700"/>
      <c r="OGG152" s="700"/>
      <c r="OGH152" s="700"/>
      <c r="OGI152" s="700"/>
      <c r="OGJ152" s="700"/>
      <c r="OGK152" s="700"/>
      <c r="OGL152" s="700"/>
      <c r="OGM152" s="700"/>
      <c r="OGN152" s="700"/>
      <c r="OGO152" s="700"/>
      <c r="OGP152" s="700"/>
      <c r="OGQ152" s="700"/>
      <c r="OGR152" s="700"/>
      <c r="OGS152" s="700"/>
      <c r="OGT152" s="700"/>
      <c r="OGU152" s="700"/>
      <c r="OGV152" s="700"/>
      <c r="OGW152" s="700"/>
      <c r="OGX152" s="700"/>
      <c r="OGY152" s="700"/>
      <c r="OGZ152" s="700"/>
      <c r="OHA152" s="700"/>
      <c r="OHB152" s="700"/>
      <c r="OHC152" s="700"/>
      <c r="OHD152" s="700"/>
      <c r="OHE152" s="700"/>
      <c r="OHF152" s="700"/>
      <c r="OHG152" s="700"/>
      <c r="OHH152" s="700"/>
      <c r="OHI152" s="700"/>
      <c r="OHJ152" s="700"/>
      <c r="OHK152" s="700"/>
      <c r="OHL152" s="700"/>
      <c r="OHM152" s="700"/>
      <c r="OHN152" s="700"/>
      <c r="OHO152" s="700"/>
      <c r="OHP152" s="700"/>
      <c r="OHQ152" s="700"/>
      <c r="OHR152" s="700"/>
      <c r="OHS152" s="700"/>
      <c r="OHT152" s="700"/>
      <c r="OHU152" s="700"/>
      <c r="OHV152" s="700"/>
      <c r="OHW152" s="700"/>
      <c r="OHX152" s="700"/>
      <c r="OHY152" s="700"/>
      <c r="OHZ152" s="700"/>
      <c r="OIA152" s="700"/>
      <c r="OIB152" s="700"/>
      <c r="OIC152" s="700"/>
      <c r="OID152" s="700"/>
      <c r="OIE152" s="700"/>
      <c r="OIF152" s="700"/>
      <c r="OIG152" s="700"/>
      <c r="OIH152" s="700"/>
      <c r="OII152" s="700"/>
      <c r="OIJ152" s="700"/>
      <c r="OIK152" s="700"/>
      <c r="OIL152" s="700"/>
      <c r="OIM152" s="700"/>
      <c r="OIN152" s="700"/>
      <c r="OIO152" s="700"/>
      <c r="OIP152" s="700"/>
      <c r="OIQ152" s="700"/>
      <c r="OIR152" s="700"/>
      <c r="OIS152" s="700"/>
      <c r="OIT152" s="700"/>
      <c r="OIU152" s="700"/>
      <c r="OIV152" s="700"/>
      <c r="OIW152" s="700"/>
      <c r="OIX152" s="700"/>
      <c r="OIY152" s="700"/>
      <c r="OIZ152" s="700"/>
      <c r="OJA152" s="700"/>
      <c r="OJB152" s="700"/>
      <c r="OJC152" s="700"/>
      <c r="OJD152" s="700"/>
      <c r="OJE152" s="700"/>
      <c r="OJF152" s="700"/>
      <c r="OJG152" s="700"/>
      <c r="OJH152" s="700"/>
      <c r="OJI152" s="700"/>
      <c r="OJJ152" s="700"/>
      <c r="OJK152" s="700"/>
      <c r="OJL152" s="700"/>
      <c r="OJM152" s="700"/>
      <c r="OJN152" s="700"/>
      <c r="OJO152" s="700"/>
      <c r="OJP152" s="700"/>
      <c r="OJQ152" s="700"/>
      <c r="OJR152" s="700"/>
      <c r="OJS152" s="700"/>
      <c r="OJT152" s="700"/>
      <c r="OJU152" s="700"/>
      <c r="OJV152" s="700"/>
      <c r="OJW152" s="700"/>
      <c r="OJX152" s="700"/>
      <c r="OJY152" s="700"/>
      <c r="OJZ152" s="700"/>
      <c r="OKA152" s="700"/>
      <c r="OKB152" s="700"/>
      <c r="OKC152" s="700"/>
      <c r="OKD152" s="700"/>
      <c r="OKE152" s="700"/>
      <c r="OKF152" s="700"/>
      <c r="OKG152" s="700"/>
      <c r="OKH152" s="700"/>
      <c r="OKI152" s="700"/>
      <c r="OKJ152" s="700"/>
      <c r="OKK152" s="700"/>
      <c r="OKL152" s="700"/>
      <c r="OKM152" s="700"/>
      <c r="OKN152" s="700"/>
      <c r="OKO152" s="700"/>
      <c r="OKP152" s="700"/>
      <c r="OKQ152" s="700"/>
      <c r="OKR152" s="700"/>
      <c r="OKS152" s="700"/>
      <c r="OKT152" s="700"/>
      <c r="OKU152" s="700"/>
      <c r="OKV152" s="700"/>
      <c r="OKW152" s="700"/>
      <c r="OKX152" s="700"/>
      <c r="OKY152" s="700"/>
      <c r="OKZ152" s="700"/>
      <c r="OLA152" s="700"/>
      <c r="OLB152" s="700"/>
      <c r="OLC152" s="700"/>
      <c r="OLD152" s="700"/>
      <c r="OLE152" s="700"/>
      <c r="OLF152" s="700"/>
      <c r="OLG152" s="700"/>
      <c r="OLH152" s="700"/>
      <c r="OLI152" s="700"/>
      <c r="OLJ152" s="700"/>
      <c r="OLK152" s="700"/>
      <c r="OLL152" s="700"/>
      <c r="OLM152" s="700"/>
      <c r="OLN152" s="700"/>
      <c r="OLO152" s="700"/>
      <c r="OLP152" s="700"/>
      <c r="OLQ152" s="700"/>
      <c r="OLR152" s="700"/>
      <c r="OLS152" s="700"/>
      <c r="OLT152" s="700"/>
      <c r="OLU152" s="700"/>
      <c r="OLV152" s="700"/>
      <c r="OLW152" s="700"/>
      <c r="OLX152" s="700"/>
      <c r="OLY152" s="700"/>
      <c r="OLZ152" s="700"/>
      <c r="OMA152" s="700"/>
      <c r="OMB152" s="700"/>
      <c r="OMC152" s="700"/>
      <c r="OMD152" s="700"/>
      <c r="OME152" s="700"/>
      <c r="OMF152" s="700"/>
      <c r="OMG152" s="700"/>
      <c r="OMH152" s="700"/>
      <c r="OMI152" s="700"/>
      <c r="OMJ152" s="700"/>
      <c r="OMK152" s="700"/>
      <c r="OML152" s="700"/>
      <c r="OMM152" s="700"/>
      <c r="OMN152" s="700"/>
      <c r="OMO152" s="700"/>
      <c r="OMP152" s="700"/>
      <c r="OMQ152" s="700"/>
      <c r="OMR152" s="700"/>
      <c r="OMS152" s="700"/>
      <c r="OMT152" s="700"/>
      <c r="OMU152" s="700"/>
      <c r="OMV152" s="700"/>
      <c r="OMW152" s="700"/>
      <c r="OMX152" s="700"/>
      <c r="OMY152" s="700"/>
      <c r="OMZ152" s="700"/>
      <c r="ONA152" s="700"/>
      <c r="ONB152" s="700"/>
      <c r="ONC152" s="700"/>
      <c r="OND152" s="700"/>
      <c r="ONE152" s="700"/>
      <c r="ONF152" s="700"/>
      <c r="ONG152" s="700"/>
      <c r="ONH152" s="700"/>
      <c r="ONI152" s="700"/>
      <c r="ONJ152" s="700"/>
      <c r="ONK152" s="700"/>
      <c r="ONL152" s="700"/>
      <c r="ONM152" s="700"/>
      <c r="ONN152" s="700"/>
      <c r="ONO152" s="700"/>
      <c r="ONP152" s="700"/>
      <c r="ONQ152" s="700"/>
      <c r="ONR152" s="700"/>
      <c r="ONS152" s="700"/>
      <c r="ONT152" s="700"/>
      <c r="ONU152" s="700"/>
      <c r="ONV152" s="700"/>
      <c r="ONW152" s="700"/>
      <c r="ONX152" s="700"/>
      <c r="ONY152" s="700"/>
      <c r="ONZ152" s="700"/>
      <c r="OOA152" s="700"/>
      <c r="OOB152" s="700"/>
      <c r="OOC152" s="700"/>
      <c r="OOD152" s="700"/>
      <c r="OOE152" s="700"/>
      <c r="OOF152" s="700"/>
      <c r="OOG152" s="700"/>
      <c r="OOH152" s="700"/>
      <c r="OOI152" s="700"/>
      <c r="OOJ152" s="700"/>
      <c r="OOK152" s="700"/>
      <c r="OOL152" s="700"/>
      <c r="OOM152" s="700"/>
      <c r="OON152" s="700"/>
      <c r="OOO152" s="700"/>
      <c r="OOP152" s="700"/>
      <c r="OOQ152" s="700"/>
      <c r="OOR152" s="700"/>
      <c r="OOS152" s="700"/>
      <c r="OOT152" s="700"/>
      <c r="OOU152" s="700"/>
      <c r="OOV152" s="700"/>
      <c r="OOW152" s="700"/>
      <c r="OOX152" s="700"/>
      <c r="OOY152" s="700"/>
      <c r="OOZ152" s="700"/>
      <c r="OPA152" s="700"/>
      <c r="OPB152" s="700"/>
      <c r="OPC152" s="700"/>
      <c r="OPD152" s="700"/>
      <c r="OPE152" s="700"/>
      <c r="OPF152" s="700"/>
      <c r="OPG152" s="700"/>
      <c r="OPH152" s="700"/>
      <c r="OPI152" s="700"/>
      <c r="OPJ152" s="700"/>
      <c r="OPK152" s="700"/>
      <c r="OPL152" s="700"/>
      <c r="OPM152" s="700"/>
      <c r="OPN152" s="700"/>
      <c r="OPO152" s="700"/>
      <c r="OPP152" s="700"/>
      <c r="OPQ152" s="700"/>
      <c r="OPR152" s="700"/>
      <c r="OPS152" s="700"/>
      <c r="OPT152" s="700"/>
      <c r="OPU152" s="700"/>
      <c r="OPV152" s="700"/>
      <c r="OPW152" s="700"/>
      <c r="OPX152" s="700"/>
      <c r="OPY152" s="700"/>
      <c r="OPZ152" s="700"/>
      <c r="OQA152" s="700"/>
      <c r="OQB152" s="700"/>
      <c r="OQC152" s="700"/>
      <c r="OQD152" s="700"/>
      <c r="OQE152" s="700"/>
      <c r="OQF152" s="700"/>
      <c r="OQG152" s="700"/>
      <c r="OQH152" s="700"/>
      <c r="OQI152" s="700"/>
      <c r="OQJ152" s="700"/>
      <c r="OQK152" s="700"/>
      <c r="OQL152" s="700"/>
      <c r="OQM152" s="700"/>
      <c r="OQN152" s="700"/>
      <c r="OQO152" s="700"/>
      <c r="OQP152" s="700"/>
      <c r="OQQ152" s="700"/>
      <c r="OQR152" s="700"/>
      <c r="OQS152" s="700"/>
      <c r="OQT152" s="700"/>
      <c r="OQU152" s="700"/>
      <c r="OQV152" s="700"/>
      <c r="OQW152" s="700"/>
      <c r="OQX152" s="700"/>
      <c r="OQY152" s="700"/>
      <c r="OQZ152" s="700"/>
      <c r="ORA152" s="700"/>
      <c r="ORB152" s="700"/>
      <c r="ORC152" s="700"/>
      <c r="ORD152" s="700"/>
      <c r="ORE152" s="700"/>
      <c r="ORF152" s="700"/>
      <c r="ORG152" s="700"/>
      <c r="ORH152" s="700"/>
      <c r="ORI152" s="700"/>
      <c r="ORJ152" s="700"/>
      <c r="ORK152" s="700"/>
      <c r="ORL152" s="700"/>
      <c r="ORM152" s="700"/>
      <c r="ORN152" s="700"/>
      <c r="ORO152" s="700"/>
      <c r="ORP152" s="700"/>
      <c r="ORQ152" s="700"/>
      <c r="ORR152" s="700"/>
      <c r="ORS152" s="700"/>
      <c r="ORT152" s="700"/>
      <c r="ORU152" s="700"/>
      <c r="ORV152" s="700"/>
      <c r="ORW152" s="700"/>
      <c r="ORX152" s="700"/>
      <c r="ORY152" s="700"/>
      <c r="ORZ152" s="700"/>
      <c r="OSA152" s="700"/>
      <c r="OSB152" s="700"/>
      <c r="OSC152" s="700"/>
      <c r="OSD152" s="700"/>
      <c r="OSE152" s="700"/>
      <c r="OSF152" s="700"/>
      <c r="OSG152" s="700"/>
      <c r="OSH152" s="700"/>
      <c r="OSI152" s="700"/>
      <c r="OSJ152" s="700"/>
      <c r="OSK152" s="700"/>
      <c r="OSL152" s="700"/>
      <c r="OSM152" s="700"/>
      <c r="OSN152" s="700"/>
      <c r="OSO152" s="700"/>
      <c r="OSP152" s="700"/>
      <c r="OSQ152" s="700"/>
      <c r="OSR152" s="700"/>
      <c r="OSS152" s="700"/>
      <c r="OST152" s="700"/>
      <c r="OSU152" s="700"/>
      <c r="OSV152" s="700"/>
      <c r="OSW152" s="700"/>
      <c r="OSX152" s="700"/>
      <c r="OSY152" s="700"/>
      <c r="OSZ152" s="700"/>
      <c r="OTA152" s="700"/>
      <c r="OTB152" s="700"/>
      <c r="OTC152" s="700"/>
      <c r="OTD152" s="700"/>
      <c r="OTE152" s="700"/>
      <c r="OTF152" s="700"/>
      <c r="OTG152" s="700"/>
      <c r="OTH152" s="700"/>
      <c r="OTI152" s="700"/>
      <c r="OTJ152" s="700"/>
      <c r="OTK152" s="700"/>
      <c r="OTL152" s="700"/>
      <c r="OTM152" s="700"/>
      <c r="OTN152" s="700"/>
      <c r="OTO152" s="700"/>
      <c r="OTP152" s="700"/>
      <c r="OTQ152" s="700"/>
      <c r="OTR152" s="700"/>
      <c r="OTS152" s="700"/>
      <c r="OTT152" s="700"/>
      <c r="OTU152" s="700"/>
      <c r="OTV152" s="700"/>
      <c r="OTW152" s="700"/>
      <c r="OTX152" s="700"/>
      <c r="OTY152" s="700"/>
      <c r="OTZ152" s="700"/>
      <c r="OUA152" s="700"/>
      <c r="OUB152" s="700"/>
      <c r="OUC152" s="700"/>
      <c r="OUD152" s="700"/>
      <c r="OUE152" s="700"/>
      <c r="OUF152" s="700"/>
      <c r="OUG152" s="700"/>
      <c r="OUH152" s="700"/>
      <c r="OUI152" s="700"/>
      <c r="OUJ152" s="700"/>
      <c r="OUK152" s="700"/>
      <c r="OUL152" s="700"/>
      <c r="OUM152" s="700"/>
      <c r="OUN152" s="700"/>
      <c r="OUO152" s="700"/>
      <c r="OUP152" s="700"/>
      <c r="OUQ152" s="700"/>
      <c r="OUR152" s="700"/>
      <c r="OUS152" s="700"/>
      <c r="OUT152" s="700"/>
      <c r="OUU152" s="700"/>
      <c r="OUV152" s="700"/>
      <c r="OUW152" s="700"/>
      <c r="OUX152" s="700"/>
      <c r="OUY152" s="700"/>
      <c r="OUZ152" s="700"/>
      <c r="OVA152" s="700"/>
      <c r="OVB152" s="700"/>
      <c r="OVC152" s="700"/>
      <c r="OVD152" s="700"/>
      <c r="OVE152" s="700"/>
      <c r="OVF152" s="700"/>
      <c r="OVG152" s="700"/>
      <c r="OVH152" s="700"/>
      <c r="OVI152" s="700"/>
      <c r="OVJ152" s="700"/>
      <c r="OVK152" s="700"/>
      <c r="OVL152" s="700"/>
      <c r="OVM152" s="700"/>
      <c r="OVN152" s="700"/>
      <c r="OVO152" s="700"/>
      <c r="OVP152" s="700"/>
      <c r="OVQ152" s="700"/>
      <c r="OVR152" s="700"/>
      <c r="OVS152" s="700"/>
      <c r="OVT152" s="700"/>
      <c r="OVU152" s="700"/>
      <c r="OVV152" s="700"/>
      <c r="OVW152" s="700"/>
      <c r="OVX152" s="700"/>
      <c r="OVY152" s="700"/>
      <c r="OVZ152" s="700"/>
      <c r="OWA152" s="700"/>
      <c r="OWB152" s="700"/>
      <c r="OWC152" s="700"/>
      <c r="OWD152" s="700"/>
      <c r="OWE152" s="700"/>
      <c r="OWF152" s="700"/>
      <c r="OWG152" s="700"/>
      <c r="OWH152" s="700"/>
      <c r="OWI152" s="700"/>
      <c r="OWJ152" s="700"/>
      <c r="OWK152" s="700"/>
      <c r="OWL152" s="700"/>
      <c r="OWM152" s="700"/>
      <c r="OWN152" s="700"/>
      <c r="OWO152" s="700"/>
      <c r="OWP152" s="700"/>
      <c r="OWQ152" s="700"/>
      <c r="OWR152" s="700"/>
      <c r="OWS152" s="700"/>
      <c r="OWT152" s="700"/>
      <c r="OWU152" s="700"/>
      <c r="OWV152" s="700"/>
      <c r="OWW152" s="700"/>
      <c r="OWX152" s="700"/>
      <c r="OWY152" s="700"/>
      <c r="OWZ152" s="700"/>
      <c r="OXA152" s="700"/>
      <c r="OXB152" s="700"/>
      <c r="OXC152" s="700"/>
      <c r="OXD152" s="700"/>
      <c r="OXE152" s="700"/>
      <c r="OXF152" s="700"/>
      <c r="OXG152" s="700"/>
      <c r="OXH152" s="700"/>
      <c r="OXI152" s="700"/>
      <c r="OXJ152" s="700"/>
      <c r="OXK152" s="700"/>
      <c r="OXL152" s="700"/>
      <c r="OXM152" s="700"/>
      <c r="OXN152" s="700"/>
      <c r="OXO152" s="700"/>
      <c r="OXP152" s="700"/>
      <c r="OXQ152" s="700"/>
      <c r="OXR152" s="700"/>
      <c r="OXS152" s="700"/>
      <c r="OXT152" s="700"/>
      <c r="OXU152" s="700"/>
      <c r="OXV152" s="700"/>
      <c r="OXW152" s="700"/>
      <c r="OXX152" s="700"/>
      <c r="OXY152" s="700"/>
      <c r="OXZ152" s="700"/>
      <c r="OYA152" s="700"/>
      <c r="OYB152" s="700"/>
      <c r="OYC152" s="700"/>
      <c r="OYD152" s="700"/>
      <c r="OYE152" s="700"/>
      <c r="OYF152" s="700"/>
      <c r="OYG152" s="700"/>
      <c r="OYH152" s="700"/>
      <c r="OYI152" s="700"/>
      <c r="OYJ152" s="700"/>
      <c r="OYK152" s="700"/>
      <c r="OYL152" s="700"/>
      <c r="OYM152" s="700"/>
      <c r="OYN152" s="700"/>
      <c r="OYO152" s="700"/>
      <c r="OYP152" s="700"/>
      <c r="OYQ152" s="700"/>
      <c r="OYR152" s="700"/>
      <c r="OYS152" s="700"/>
      <c r="OYT152" s="700"/>
      <c r="OYU152" s="700"/>
      <c r="OYV152" s="700"/>
      <c r="OYW152" s="700"/>
      <c r="OYX152" s="700"/>
      <c r="OYY152" s="700"/>
      <c r="OYZ152" s="700"/>
      <c r="OZA152" s="700"/>
      <c r="OZB152" s="700"/>
      <c r="OZC152" s="700"/>
      <c r="OZD152" s="700"/>
      <c r="OZE152" s="700"/>
      <c r="OZF152" s="700"/>
      <c r="OZG152" s="700"/>
      <c r="OZH152" s="700"/>
      <c r="OZI152" s="700"/>
      <c r="OZJ152" s="700"/>
      <c r="OZK152" s="700"/>
      <c r="OZL152" s="700"/>
      <c r="OZM152" s="700"/>
      <c r="OZN152" s="700"/>
      <c r="OZO152" s="700"/>
      <c r="OZP152" s="700"/>
      <c r="OZQ152" s="700"/>
      <c r="OZR152" s="700"/>
      <c r="OZS152" s="700"/>
      <c r="OZT152" s="700"/>
      <c r="OZU152" s="700"/>
      <c r="OZV152" s="700"/>
      <c r="OZW152" s="700"/>
      <c r="OZX152" s="700"/>
      <c r="OZY152" s="700"/>
      <c r="OZZ152" s="700"/>
      <c r="PAA152" s="700"/>
      <c r="PAB152" s="700"/>
      <c r="PAC152" s="700"/>
      <c r="PAD152" s="700"/>
      <c r="PAE152" s="700"/>
      <c r="PAF152" s="700"/>
      <c r="PAG152" s="700"/>
      <c r="PAH152" s="700"/>
      <c r="PAI152" s="700"/>
      <c r="PAJ152" s="700"/>
      <c r="PAK152" s="700"/>
      <c r="PAL152" s="700"/>
      <c r="PAM152" s="700"/>
      <c r="PAN152" s="700"/>
      <c r="PAO152" s="700"/>
      <c r="PAP152" s="700"/>
      <c r="PAQ152" s="700"/>
      <c r="PAR152" s="700"/>
      <c r="PAS152" s="700"/>
      <c r="PAT152" s="700"/>
      <c r="PAU152" s="700"/>
      <c r="PAV152" s="700"/>
      <c r="PAW152" s="700"/>
      <c r="PAX152" s="700"/>
      <c r="PAY152" s="700"/>
      <c r="PAZ152" s="700"/>
      <c r="PBA152" s="700"/>
      <c r="PBB152" s="700"/>
      <c r="PBC152" s="700"/>
      <c r="PBD152" s="700"/>
      <c r="PBE152" s="700"/>
      <c r="PBF152" s="700"/>
      <c r="PBG152" s="700"/>
      <c r="PBH152" s="700"/>
      <c r="PBI152" s="700"/>
      <c r="PBJ152" s="700"/>
      <c r="PBK152" s="700"/>
      <c r="PBL152" s="700"/>
      <c r="PBM152" s="700"/>
      <c r="PBN152" s="700"/>
      <c r="PBO152" s="700"/>
      <c r="PBP152" s="700"/>
      <c r="PBQ152" s="700"/>
      <c r="PBR152" s="700"/>
      <c r="PBS152" s="700"/>
      <c r="PBT152" s="700"/>
      <c r="PBU152" s="700"/>
      <c r="PBV152" s="700"/>
      <c r="PBW152" s="700"/>
      <c r="PBX152" s="700"/>
      <c r="PBY152" s="700"/>
      <c r="PBZ152" s="700"/>
      <c r="PCA152" s="700"/>
      <c r="PCB152" s="700"/>
      <c r="PCC152" s="700"/>
      <c r="PCD152" s="700"/>
      <c r="PCE152" s="700"/>
      <c r="PCF152" s="700"/>
      <c r="PCG152" s="700"/>
      <c r="PCH152" s="700"/>
      <c r="PCI152" s="700"/>
      <c r="PCJ152" s="700"/>
      <c r="PCK152" s="700"/>
      <c r="PCL152" s="700"/>
      <c r="PCM152" s="700"/>
      <c r="PCN152" s="700"/>
      <c r="PCO152" s="700"/>
      <c r="PCP152" s="700"/>
      <c r="PCQ152" s="700"/>
      <c r="PCR152" s="700"/>
      <c r="PCS152" s="700"/>
      <c r="PCT152" s="700"/>
      <c r="PCU152" s="700"/>
      <c r="PCV152" s="700"/>
      <c r="PCW152" s="700"/>
      <c r="PCX152" s="700"/>
      <c r="PCY152" s="700"/>
      <c r="PCZ152" s="700"/>
      <c r="PDA152" s="700"/>
      <c r="PDB152" s="700"/>
      <c r="PDC152" s="700"/>
      <c r="PDD152" s="700"/>
      <c r="PDE152" s="700"/>
      <c r="PDF152" s="700"/>
      <c r="PDG152" s="700"/>
      <c r="PDH152" s="700"/>
      <c r="PDI152" s="700"/>
      <c r="PDJ152" s="700"/>
      <c r="PDK152" s="700"/>
      <c r="PDL152" s="700"/>
      <c r="PDM152" s="700"/>
      <c r="PDN152" s="700"/>
      <c r="PDO152" s="700"/>
      <c r="PDP152" s="700"/>
      <c r="PDQ152" s="700"/>
      <c r="PDR152" s="700"/>
      <c r="PDS152" s="700"/>
      <c r="PDT152" s="700"/>
      <c r="PDU152" s="700"/>
      <c r="PDV152" s="700"/>
      <c r="PDW152" s="700"/>
      <c r="PDX152" s="700"/>
      <c r="PDY152" s="700"/>
      <c r="PDZ152" s="700"/>
      <c r="PEA152" s="700"/>
      <c r="PEB152" s="700"/>
      <c r="PEC152" s="700"/>
      <c r="PED152" s="700"/>
      <c r="PEE152" s="700"/>
      <c r="PEF152" s="700"/>
      <c r="PEG152" s="700"/>
      <c r="PEH152" s="700"/>
      <c r="PEI152" s="700"/>
      <c r="PEJ152" s="700"/>
      <c r="PEK152" s="700"/>
      <c r="PEL152" s="700"/>
      <c r="PEM152" s="700"/>
      <c r="PEN152" s="700"/>
      <c r="PEO152" s="700"/>
      <c r="PEP152" s="700"/>
      <c r="PEQ152" s="700"/>
      <c r="PER152" s="700"/>
      <c r="PES152" s="700"/>
      <c r="PET152" s="700"/>
      <c r="PEU152" s="700"/>
      <c r="PEV152" s="700"/>
      <c r="PEW152" s="700"/>
      <c r="PEX152" s="700"/>
      <c r="PEY152" s="700"/>
      <c r="PEZ152" s="700"/>
      <c r="PFA152" s="700"/>
      <c r="PFB152" s="700"/>
      <c r="PFC152" s="700"/>
      <c r="PFD152" s="700"/>
      <c r="PFE152" s="700"/>
      <c r="PFF152" s="700"/>
      <c r="PFG152" s="700"/>
      <c r="PFH152" s="700"/>
      <c r="PFI152" s="700"/>
      <c r="PFJ152" s="700"/>
      <c r="PFK152" s="700"/>
      <c r="PFL152" s="700"/>
      <c r="PFM152" s="700"/>
      <c r="PFN152" s="700"/>
      <c r="PFO152" s="700"/>
      <c r="PFP152" s="700"/>
      <c r="PFQ152" s="700"/>
      <c r="PFR152" s="700"/>
      <c r="PFS152" s="700"/>
      <c r="PFT152" s="700"/>
      <c r="PFU152" s="700"/>
      <c r="PFV152" s="700"/>
      <c r="PFW152" s="700"/>
      <c r="PFX152" s="700"/>
      <c r="PFY152" s="700"/>
      <c r="PFZ152" s="700"/>
      <c r="PGA152" s="700"/>
      <c r="PGB152" s="700"/>
      <c r="PGC152" s="700"/>
      <c r="PGD152" s="700"/>
      <c r="PGE152" s="700"/>
      <c r="PGF152" s="700"/>
      <c r="PGG152" s="700"/>
      <c r="PGH152" s="700"/>
      <c r="PGI152" s="700"/>
      <c r="PGJ152" s="700"/>
      <c r="PGK152" s="700"/>
      <c r="PGL152" s="700"/>
      <c r="PGM152" s="700"/>
      <c r="PGN152" s="700"/>
      <c r="PGO152" s="700"/>
      <c r="PGP152" s="700"/>
      <c r="PGQ152" s="700"/>
      <c r="PGR152" s="700"/>
      <c r="PGS152" s="700"/>
      <c r="PGT152" s="700"/>
      <c r="PGU152" s="700"/>
      <c r="PGV152" s="700"/>
      <c r="PGW152" s="700"/>
      <c r="PGX152" s="700"/>
      <c r="PGY152" s="700"/>
      <c r="PGZ152" s="700"/>
      <c r="PHA152" s="700"/>
      <c r="PHB152" s="700"/>
      <c r="PHC152" s="700"/>
      <c r="PHD152" s="700"/>
      <c r="PHE152" s="700"/>
      <c r="PHF152" s="700"/>
      <c r="PHG152" s="700"/>
      <c r="PHH152" s="700"/>
      <c r="PHI152" s="700"/>
      <c r="PHJ152" s="700"/>
      <c r="PHK152" s="700"/>
      <c r="PHL152" s="700"/>
      <c r="PHM152" s="700"/>
      <c r="PHN152" s="700"/>
      <c r="PHO152" s="700"/>
      <c r="PHP152" s="700"/>
      <c r="PHQ152" s="700"/>
      <c r="PHR152" s="700"/>
      <c r="PHS152" s="700"/>
      <c r="PHT152" s="700"/>
      <c r="PHU152" s="700"/>
      <c r="PHV152" s="700"/>
      <c r="PHW152" s="700"/>
      <c r="PHX152" s="700"/>
      <c r="PHY152" s="700"/>
      <c r="PHZ152" s="700"/>
      <c r="PIA152" s="700"/>
      <c r="PIB152" s="700"/>
      <c r="PIC152" s="700"/>
      <c r="PID152" s="700"/>
      <c r="PIE152" s="700"/>
      <c r="PIF152" s="700"/>
      <c r="PIG152" s="700"/>
      <c r="PIH152" s="700"/>
      <c r="PII152" s="700"/>
      <c r="PIJ152" s="700"/>
      <c r="PIK152" s="700"/>
      <c r="PIL152" s="700"/>
      <c r="PIM152" s="700"/>
      <c r="PIN152" s="700"/>
      <c r="PIO152" s="700"/>
      <c r="PIP152" s="700"/>
      <c r="PIQ152" s="700"/>
      <c r="PIR152" s="700"/>
      <c r="PIS152" s="700"/>
      <c r="PIT152" s="700"/>
      <c r="PIU152" s="700"/>
      <c r="PIV152" s="700"/>
      <c r="PIW152" s="700"/>
      <c r="PIX152" s="700"/>
      <c r="PIY152" s="700"/>
      <c r="PIZ152" s="700"/>
      <c r="PJA152" s="700"/>
      <c r="PJB152" s="700"/>
      <c r="PJC152" s="700"/>
      <c r="PJD152" s="700"/>
      <c r="PJE152" s="700"/>
      <c r="PJF152" s="700"/>
      <c r="PJG152" s="700"/>
      <c r="PJH152" s="700"/>
      <c r="PJI152" s="700"/>
      <c r="PJJ152" s="700"/>
      <c r="PJK152" s="700"/>
      <c r="PJL152" s="700"/>
      <c r="PJM152" s="700"/>
      <c r="PJN152" s="700"/>
      <c r="PJO152" s="700"/>
      <c r="PJP152" s="700"/>
      <c r="PJQ152" s="700"/>
      <c r="PJR152" s="700"/>
      <c r="PJS152" s="700"/>
      <c r="PJT152" s="700"/>
      <c r="PJU152" s="700"/>
      <c r="PJV152" s="700"/>
      <c r="PJW152" s="700"/>
      <c r="PJX152" s="700"/>
      <c r="PJY152" s="700"/>
      <c r="PJZ152" s="700"/>
      <c r="PKA152" s="700"/>
      <c r="PKB152" s="700"/>
      <c r="PKC152" s="700"/>
      <c r="PKD152" s="700"/>
      <c r="PKE152" s="700"/>
      <c r="PKF152" s="700"/>
      <c r="PKG152" s="700"/>
      <c r="PKH152" s="700"/>
      <c r="PKI152" s="700"/>
      <c r="PKJ152" s="700"/>
      <c r="PKK152" s="700"/>
      <c r="PKL152" s="700"/>
      <c r="PKM152" s="700"/>
      <c r="PKN152" s="700"/>
      <c r="PKO152" s="700"/>
      <c r="PKP152" s="700"/>
      <c r="PKQ152" s="700"/>
      <c r="PKR152" s="700"/>
      <c r="PKS152" s="700"/>
      <c r="PKT152" s="700"/>
      <c r="PKU152" s="700"/>
      <c r="PKV152" s="700"/>
      <c r="PKW152" s="700"/>
      <c r="PKX152" s="700"/>
      <c r="PKY152" s="700"/>
      <c r="PKZ152" s="700"/>
      <c r="PLA152" s="700"/>
      <c r="PLB152" s="700"/>
      <c r="PLC152" s="700"/>
      <c r="PLD152" s="700"/>
      <c r="PLE152" s="700"/>
      <c r="PLF152" s="700"/>
      <c r="PLG152" s="700"/>
      <c r="PLH152" s="700"/>
      <c r="PLI152" s="700"/>
      <c r="PLJ152" s="700"/>
      <c r="PLK152" s="700"/>
      <c r="PLL152" s="700"/>
      <c r="PLM152" s="700"/>
      <c r="PLN152" s="700"/>
      <c r="PLO152" s="700"/>
      <c r="PLP152" s="700"/>
      <c r="PLQ152" s="700"/>
      <c r="PLR152" s="700"/>
      <c r="PLS152" s="700"/>
      <c r="PLT152" s="700"/>
      <c r="PLU152" s="700"/>
      <c r="PLV152" s="700"/>
      <c r="PLW152" s="700"/>
      <c r="PLX152" s="700"/>
      <c r="PLY152" s="700"/>
      <c r="PLZ152" s="700"/>
      <c r="PMA152" s="700"/>
      <c r="PMB152" s="700"/>
      <c r="PMC152" s="700"/>
      <c r="PMD152" s="700"/>
      <c r="PME152" s="700"/>
      <c r="PMF152" s="700"/>
      <c r="PMG152" s="700"/>
      <c r="PMH152" s="700"/>
      <c r="PMI152" s="700"/>
      <c r="PMJ152" s="700"/>
      <c r="PMK152" s="700"/>
      <c r="PML152" s="700"/>
      <c r="PMM152" s="700"/>
      <c r="PMN152" s="700"/>
      <c r="PMO152" s="700"/>
      <c r="PMP152" s="700"/>
      <c r="PMQ152" s="700"/>
      <c r="PMR152" s="700"/>
      <c r="PMS152" s="700"/>
      <c r="PMT152" s="700"/>
      <c r="PMU152" s="700"/>
      <c r="PMV152" s="700"/>
      <c r="PMW152" s="700"/>
      <c r="PMX152" s="700"/>
      <c r="PMY152" s="700"/>
      <c r="PMZ152" s="700"/>
      <c r="PNA152" s="700"/>
      <c r="PNB152" s="700"/>
      <c r="PNC152" s="700"/>
      <c r="PND152" s="700"/>
      <c r="PNE152" s="700"/>
      <c r="PNF152" s="700"/>
      <c r="PNG152" s="700"/>
      <c r="PNH152" s="700"/>
      <c r="PNI152" s="700"/>
      <c r="PNJ152" s="700"/>
      <c r="PNK152" s="700"/>
      <c r="PNL152" s="700"/>
      <c r="PNM152" s="700"/>
      <c r="PNN152" s="700"/>
      <c r="PNO152" s="700"/>
      <c r="PNP152" s="700"/>
      <c r="PNQ152" s="700"/>
      <c r="PNR152" s="700"/>
      <c r="PNS152" s="700"/>
      <c r="PNT152" s="700"/>
      <c r="PNU152" s="700"/>
      <c r="PNV152" s="700"/>
      <c r="PNW152" s="700"/>
      <c r="PNX152" s="700"/>
      <c r="PNY152" s="700"/>
      <c r="PNZ152" s="700"/>
      <c r="POA152" s="700"/>
      <c r="POB152" s="700"/>
      <c r="POC152" s="700"/>
      <c r="POD152" s="700"/>
      <c r="POE152" s="700"/>
      <c r="POF152" s="700"/>
      <c r="POG152" s="700"/>
      <c r="POH152" s="700"/>
      <c r="POI152" s="700"/>
      <c r="POJ152" s="700"/>
      <c r="POK152" s="700"/>
      <c r="POL152" s="700"/>
      <c r="POM152" s="700"/>
      <c r="PON152" s="700"/>
      <c r="POO152" s="700"/>
      <c r="POP152" s="700"/>
      <c r="POQ152" s="700"/>
      <c r="POR152" s="700"/>
      <c r="POS152" s="700"/>
      <c r="POT152" s="700"/>
      <c r="POU152" s="700"/>
      <c r="POV152" s="700"/>
      <c r="POW152" s="700"/>
      <c r="POX152" s="700"/>
      <c r="POY152" s="700"/>
      <c r="POZ152" s="700"/>
      <c r="PPA152" s="700"/>
      <c r="PPB152" s="700"/>
      <c r="PPC152" s="700"/>
      <c r="PPD152" s="700"/>
      <c r="PPE152" s="700"/>
      <c r="PPF152" s="700"/>
      <c r="PPG152" s="700"/>
      <c r="PPH152" s="700"/>
      <c r="PPI152" s="700"/>
      <c r="PPJ152" s="700"/>
      <c r="PPK152" s="700"/>
      <c r="PPL152" s="700"/>
      <c r="PPM152" s="700"/>
      <c r="PPN152" s="700"/>
      <c r="PPO152" s="700"/>
      <c r="PPP152" s="700"/>
      <c r="PPQ152" s="700"/>
      <c r="PPR152" s="700"/>
      <c r="PPS152" s="700"/>
      <c r="PPT152" s="700"/>
      <c r="PPU152" s="700"/>
      <c r="PPV152" s="700"/>
      <c r="PPW152" s="700"/>
      <c r="PPX152" s="700"/>
      <c r="PPY152" s="700"/>
      <c r="PPZ152" s="700"/>
      <c r="PQA152" s="700"/>
      <c r="PQB152" s="700"/>
      <c r="PQC152" s="700"/>
      <c r="PQD152" s="700"/>
      <c r="PQE152" s="700"/>
      <c r="PQF152" s="700"/>
      <c r="PQG152" s="700"/>
      <c r="PQH152" s="700"/>
      <c r="PQI152" s="700"/>
      <c r="PQJ152" s="700"/>
      <c r="PQK152" s="700"/>
      <c r="PQL152" s="700"/>
      <c r="PQM152" s="700"/>
      <c r="PQN152" s="700"/>
      <c r="PQO152" s="700"/>
      <c r="PQP152" s="700"/>
      <c r="PQQ152" s="700"/>
      <c r="PQR152" s="700"/>
      <c r="PQS152" s="700"/>
      <c r="PQT152" s="700"/>
      <c r="PQU152" s="700"/>
      <c r="PQV152" s="700"/>
      <c r="PQW152" s="700"/>
      <c r="PQX152" s="700"/>
      <c r="PQY152" s="700"/>
      <c r="PQZ152" s="700"/>
      <c r="PRA152" s="700"/>
      <c r="PRB152" s="700"/>
      <c r="PRC152" s="700"/>
      <c r="PRD152" s="700"/>
      <c r="PRE152" s="700"/>
      <c r="PRF152" s="700"/>
      <c r="PRG152" s="700"/>
      <c r="PRH152" s="700"/>
      <c r="PRI152" s="700"/>
      <c r="PRJ152" s="700"/>
      <c r="PRK152" s="700"/>
      <c r="PRL152" s="700"/>
      <c r="PRM152" s="700"/>
      <c r="PRN152" s="700"/>
      <c r="PRO152" s="700"/>
      <c r="PRP152" s="700"/>
      <c r="PRQ152" s="700"/>
      <c r="PRR152" s="700"/>
      <c r="PRS152" s="700"/>
      <c r="PRT152" s="700"/>
      <c r="PRU152" s="700"/>
      <c r="PRV152" s="700"/>
      <c r="PRW152" s="700"/>
      <c r="PRX152" s="700"/>
      <c r="PRY152" s="700"/>
      <c r="PRZ152" s="700"/>
      <c r="PSA152" s="700"/>
      <c r="PSB152" s="700"/>
      <c r="PSC152" s="700"/>
      <c r="PSD152" s="700"/>
      <c r="PSE152" s="700"/>
      <c r="PSF152" s="700"/>
      <c r="PSG152" s="700"/>
      <c r="PSH152" s="700"/>
      <c r="PSI152" s="700"/>
      <c r="PSJ152" s="700"/>
      <c r="PSK152" s="700"/>
      <c r="PSL152" s="700"/>
      <c r="PSM152" s="700"/>
      <c r="PSN152" s="700"/>
      <c r="PSO152" s="700"/>
      <c r="PSP152" s="700"/>
      <c r="PSQ152" s="700"/>
      <c r="PSR152" s="700"/>
      <c r="PSS152" s="700"/>
      <c r="PST152" s="700"/>
      <c r="PSU152" s="700"/>
      <c r="PSV152" s="700"/>
      <c r="PSW152" s="700"/>
      <c r="PSX152" s="700"/>
      <c r="PSY152" s="700"/>
      <c r="PSZ152" s="700"/>
      <c r="PTA152" s="700"/>
      <c r="PTB152" s="700"/>
      <c r="PTC152" s="700"/>
      <c r="PTD152" s="700"/>
      <c r="PTE152" s="700"/>
      <c r="PTF152" s="700"/>
      <c r="PTG152" s="700"/>
      <c r="PTH152" s="700"/>
      <c r="PTI152" s="700"/>
      <c r="PTJ152" s="700"/>
      <c r="PTK152" s="700"/>
      <c r="PTL152" s="700"/>
      <c r="PTM152" s="700"/>
      <c r="PTN152" s="700"/>
      <c r="PTO152" s="700"/>
      <c r="PTP152" s="700"/>
      <c r="PTQ152" s="700"/>
      <c r="PTR152" s="700"/>
      <c r="PTS152" s="700"/>
      <c r="PTT152" s="700"/>
      <c r="PTU152" s="700"/>
      <c r="PTV152" s="700"/>
      <c r="PTW152" s="700"/>
      <c r="PTX152" s="700"/>
      <c r="PTY152" s="700"/>
      <c r="PTZ152" s="700"/>
      <c r="PUA152" s="700"/>
      <c r="PUB152" s="700"/>
      <c r="PUC152" s="700"/>
      <c r="PUD152" s="700"/>
      <c r="PUE152" s="700"/>
      <c r="PUF152" s="700"/>
      <c r="PUG152" s="700"/>
      <c r="PUH152" s="700"/>
      <c r="PUI152" s="700"/>
      <c r="PUJ152" s="700"/>
      <c r="PUK152" s="700"/>
      <c r="PUL152" s="700"/>
      <c r="PUM152" s="700"/>
      <c r="PUN152" s="700"/>
      <c r="PUO152" s="700"/>
      <c r="PUP152" s="700"/>
      <c r="PUQ152" s="700"/>
      <c r="PUR152" s="700"/>
      <c r="PUS152" s="700"/>
      <c r="PUT152" s="700"/>
      <c r="PUU152" s="700"/>
      <c r="PUV152" s="700"/>
      <c r="PUW152" s="700"/>
      <c r="PUX152" s="700"/>
      <c r="PUY152" s="700"/>
      <c r="PUZ152" s="700"/>
      <c r="PVA152" s="700"/>
      <c r="PVB152" s="700"/>
      <c r="PVC152" s="700"/>
      <c r="PVD152" s="700"/>
      <c r="PVE152" s="700"/>
      <c r="PVF152" s="700"/>
      <c r="PVG152" s="700"/>
      <c r="PVH152" s="700"/>
      <c r="PVI152" s="700"/>
      <c r="PVJ152" s="700"/>
      <c r="PVK152" s="700"/>
      <c r="PVL152" s="700"/>
      <c r="PVM152" s="700"/>
      <c r="PVN152" s="700"/>
      <c r="PVO152" s="700"/>
      <c r="PVP152" s="700"/>
      <c r="PVQ152" s="700"/>
      <c r="PVR152" s="700"/>
      <c r="PVS152" s="700"/>
      <c r="PVT152" s="700"/>
      <c r="PVU152" s="700"/>
      <c r="PVV152" s="700"/>
      <c r="PVW152" s="700"/>
      <c r="PVX152" s="700"/>
      <c r="PVY152" s="700"/>
      <c r="PVZ152" s="700"/>
      <c r="PWA152" s="700"/>
      <c r="PWB152" s="700"/>
      <c r="PWC152" s="700"/>
      <c r="PWD152" s="700"/>
      <c r="PWE152" s="700"/>
      <c r="PWF152" s="700"/>
      <c r="PWG152" s="700"/>
      <c r="PWH152" s="700"/>
      <c r="PWI152" s="700"/>
      <c r="PWJ152" s="700"/>
      <c r="PWK152" s="700"/>
      <c r="PWL152" s="700"/>
      <c r="PWM152" s="700"/>
      <c r="PWN152" s="700"/>
      <c r="PWO152" s="700"/>
      <c r="PWP152" s="700"/>
      <c r="PWQ152" s="700"/>
      <c r="PWR152" s="700"/>
      <c r="PWS152" s="700"/>
      <c r="PWT152" s="700"/>
      <c r="PWU152" s="700"/>
      <c r="PWV152" s="700"/>
      <c r="PWW152" s="700"/>
      <c r="PWX152" s="700"/>
      <c r="PWY152" s="700"/>
      <c r="PWZ152" s="700"/>
      <c r="PXA152" s="700"/>
      <c r="PXB152" s="700"/>
      <c r="PXC152" s="700"/>
      <c r="PXD152" s="700"/>
      <c r="PXE152" s="700"/>
      <c r="PXF152" s="700"/>
      <c r="PXG152" s="700"/>
      <c r="PXH152" s="700"/>
      <c r="PXI152" s="700"/>
      <c r="PXJ152" s="700"/>
      <c r="PXK152" s="700"/>
      <c r="PXL152" s="700"/>
      <c r="PXM152" s="700"/>
      <c r="PXN152" s="700"/>
      <c r="PXO152" s="700"/>
      <c r="PXP152" s="700"/>
      <c r="PXQ152" s="700"/>
      <c r="PXR152" s="700"/>
      <c r="PXS152" s="700"/>
      <c r="PXT152" s="700"/>
      <c r="PXU152" s="700"/>
      <c r="PXV152" s="700"/>
      <c r="PXW152" s="700"/>
      <c r="PXX152" s="700"/>
      <c r="PXY152" s="700"/>
      <c r="PXZ152" s="700"/>
      <c r="PYA152" s="700"/>
      <c r="PYB152" s="700"/>
      <c r="PYC152" s="700"/>
      <c r="PYD152" s="700"/>
      <c r="PYE152" s="700"/>
      <c r="PYF152" s="700"/>
      <c r="PYG152" s="700"/>
      <c r="PYH152" s="700"/>
      <c r="PYI152" s="700"/>
      <c r="PYJ152" s="700"/>
      <c r="PYK152" s="700"/>
      <c r="PYL152" s="700"/>
      <c r="PYM152" s="700"/>
      <c r="PYN152" s="700"/>
      <c r="PYO152" s="700"/>
      <c r="PYP152" s="700"/>
      <c r="PYQ152" s="700"/>
      <c r="PYR152" s="700"/>
      <c r="PYS152" s="700"/>
      <c r="PYT152" s="700"/>
      <c r="PYU152" s="700"/>
      <c r="PYV152" s="700"/>
      <c r="PYW152" s="700"/>
      <c r="PYX152" s="700"/>
      <c r="PYY152" s="700"/>
      <c r="PYZ152" s="700"/>
      <c r="PZA152" s="700"/>
      <c r="PZB152" s="700"/>
      <c r="PZC152" s="700"/>
      <c r="PZD152" s="700"/>
      <c r="PZE152" s="700"/>
      <c r="PZF152" s="700"/>
      <c r="PZG152" s="700"/>
      <c r="PZH152" s="700"/>
      <c r="PZI152" s="700"/>
      <c r="PZJ152" s="700"/>
      <c r="PZK152" s="700"/>
      <c r="PZL152" s="700"/>
      <c r="PZM152" s="700"/>
      <c r="PZN152" s="700"/>
      <c r="PZO152" s="700"/>
      <c r="PZP152" s="700"/>
      <c r="PZQ152" s="700"/>
      <c r="PZR152" s="700"/>
      <c r="PZS152" s="700"/>
      <c r="PZT152" s="700"/>
      <c r="PZU152" s="700"/>
      <c r="PZV152" s="700"/>
      <c r="PZW152" s="700"/>
      <c r="PZX152" s="700"/>
      <c r="PZY152" s="700"/>
      <c r="PZZ152" s="700"/>
      <c r="QAA152" s="700"/>
      <c r="QAB152" s="700"/>
      <c r="QAC152" s="700"/>
      <c r="QAD152" s="700"/>
      <c r="QAE152" s="700"/>
      <c r="QAF152" s="700"/>
      <c r="QAG152" s="700"/>
      <c r="QAH152" s="700"/>
      <c r="QAI152" s="700"/>
      <c r="QAJ152" s="700"/>
      <c r="QAK152" s="700"/>
      <c r="QAL152" s="700"/>
      <c r="QAM152" s="700"/>
      <c r="QAN152" s="700"/>
      <c r="QAO152" s="700"/>
      <c r="QAP152" s="700"/>
      <c r="QAQ152" s="700"/>
      <c r="QAR152" s="700"/>
      <c r="QAS152" s="700"/>
      <c r="QAT152" s="700"/>
      <c r="QAU152" s="700"/>
      <c r="QAV152" s="700"/>
      <c r="QAW152" s="700"/>
      <c r="QAX152" s="700"/>
      <c r="QAY152" s="700"/>
      <c r="QAZ152" s="700"/>
      <c r="QBA152" s="700"/>
      <c r="QBB152" s="700"/>
      <c r="QBC152" s="700"/>
      <c r="QBD152" s="700"/>
      <c r="QBE152" s="700"/>
      <c r="QBF152" s="700"/>
      <c r="QBG152" s="700"/>
      <c r="QBH152" s="700"/>
      <c r="QBI152" s="700"/>
      <c r="QBJ152" s="700"/>
      <c r="QBK152" s="700"/>
      <c r="QBL152" s="700"/>
      <c r="QBM152" s="700"/>
      <c r="QBN152" s="700"/>
      <c r="QBO152" s="700"/>
      <c r="QBP152" s="700"/>
      <c r="QBQ152" s="700"/>
      <c r="QBR152" s="700"/>
      <c r="QBS152" s="700"/>
      <c r="QBT152" s="700"/>
      <c r="QBU152" s="700"/>
      <c r="QBV152" s="700"/>
      <c r="QBW152" s="700"/>
      <c r="QBX152" s="700"/>
      <c r="QBY152" s="700"/>
      <c r="QBZ152" s="700"/>
      <c r="QCA152" s="700"/>
      <c r="QCB152" s="700"/>
      <c r="QCC152" s="700"/>
      <c r="QCD152" s="700"/>
      <c r="QCE152" s="700"/>
      <c r="QCF152" s="700"/>
      <c r="QCG152" s="700"/>
      <c r="QCH152" s="700"/>
      <c r="QCI152" s="700"/>
      <c r="QCJ152" s="700"/>
      <c r="QCK152" s="700"/>
      <c r="QCL152" s="700"/>
      <c r="QCM152" s="700"/>
      <c r="QCN152" s="700"/>
      <c r="QCO152" s="700"/>
      <c r="QCP152" s="700"/>
      <c r="QCQ152" s="700"/>
      <c r="QCR152" s="700"/>
      <c r="QCS152" s="700"/>
      <c r="QCT152" s="700"/>
      <c r="QCU152" s="700"/>
      <c r="QCV152" s="700"/>
      <c r="QCW152" s="700"/>
      <c r="QCX152" s="700"/>
      <c r="QCY152" s="700"/>
      <c r="QCZ152" s="700"/>
      <c r="QDA152" s="700"/>
      <c r="QDB152" s="700"/>
      <c r="QDC152" s="700"/>
      <c r="QDD152" s="700"/>
      <c r="QDE152" s="700"/>
      <c r="QDF152" s="700"/>
      <c r="QDG152" s="700"/>
      <c r="QDH152" s="700"/>
      <c r="QDI152" s="700"/>
      <c r="QDJ152" s="700"/>
      <c r="QDK152" s="700"/>
      <c r="QDL152" s="700"/>
      <c r="QDM152" s="700"/>
      <c r="QDN152" s="700"/>
      <c r="QDO152" s="700"/>
      <c r="QDP152" s="700"/>
      <c r="QDQ152" s="700"/>
      <c r="QDR152" s="700"/>
      <c r="QDS152" s="700"/>
      <c r="QDT152" s="700"/>
      <c r="QDU152" s="700"/>
      <c r="QDV152" s="700"/>
      <c r="QDW152" s="700"/>
      <c r="QDX152" s="700"/>
      <c r="QDY152" s="700"/>
      <c r="QDZ152" s="700"/>
      <c r="QEA152" s="700"/>
      <c r="QEB152" s="700"/>
      <c r="QEC152" s="700"/>
      <c r="QED152" s="700"/>
      <c r="QEE152" s="700"/>
      <c r="QEF152" s="700"/>
      <c r="QEG152" s="700"/>
      <c r="QEH152" s="700"/>
      <c r="QEI152" s="700"/>
      <c r="QEJ152" s="700"/>
      <c r="QEK152" s="700"/>
      <c r="QEL152" s="700"/>
      <c r="QEM152" s="700"/>
      <c r="QEN152" s="700"/>
      <c r="QEO152" s="700"/>
      <c r="QEP152" s="700"/>
      <c r="QEQ152" s="700"/>
      <c r="QER152" s="700"/>
      <c r="QES152" s="700"/>
      <c r="QET152" s="700"/>
      <c r="QEU152" s="700"/>
      <c r="QEV152" s="700"/>
      <c r="QEW152" s="700"/>
      <c r="QEX152" s="700"/>
      <c r="QEY152" s="700"/>
      <c r="QEZ152" s="700"/>
      <c r="QFA152" s="700"/>
      <c r="QFB152" s="700"/>
      <c r="QFC152" s="700"/>
      <c r="QFD152" s="700"/>
      <c r="QFE152" s="700"/>
      <c r="QFF152" s="700"/>
      <c r="QFG152" s="700"/>
      <c r="QFH152" s="700"/>
      <c r="QFI152" s="700"/>
      <c r="QFJ152" s="700"/>
      <c r="QFK152" s="700"/>
      <c r="QFL152" s="700"/>
      <c r="QFM152" s="700"/>
      <c r="QFN152" s="700"/>
      <c r="QFO152" s="700"/>
      <c r="QFP152" s="700"/>
      <c r="QFQ152" s="700"/>
      <c r="QFR152" s="700"/>
      <c r="QFS152" s="700"/>
      <c r="QFT152" s="700"/>
      <c r="QFU152" s="700"/>
      <c r="QFV152" s="700"/>
      <c r="QFW152" s="700"/>
      <c r="QFX152" s="700"/>
      <c r="QFY152" s="700"/>
      <c r="QFZ152" s="700"/>
      <c r="QGA152" s="700"/>
      <c r="QGB152" s="700"/>
      <c r="QGC152" s="700"/>
      <c r="QGD152" s="700"/>
      <c r="QGE152" s="700"/>
      <c r="QGF152" s="700"/>
      <c r="QGG152" s="700"/>
      <c r="QGH152" s="700"/>
      <c r="QGI152" s="700"/>
      <c r="QGJ152" s="700"/>
      <c r="QGK152" s="700"/>
      <c r="QGL152" s="700"/>
      <c r="QGM152" s="700"/>
      <c r="QGN152" s="700"/>
      <c r="QGO152" s="700"/>
      <c r="QGP152" s="700"/>
      <c r="QGQ152" s="700"/>
      <c r="QGR152" s="700"/>
      <c r="QGS152" s="700"/>
      <c r="QGT152" s="700"/>
      <c r="QGU152" s="700"/>
      <c r="QGV152" s="700"/>
      <c r="QGW152" s="700"/>
      <c r="QGX152" s="700"/>
      <c r="QGY152" s="700"/>
      <c r="QGZ152" s="700"/>
      <c r="QHA152" s="700"/>
      <c r="QHB152" s="700"/>
      <c r="QHC152" s="700"/>
      <c r="QHD152" s="700"/>
      <c r="QHE152" s="700"/>
      <c r="QHF152" s="700"/>
      <c r="QHG152" s="700"/>
      <c r="QHH152" s="700"/>
      <c r="QHI152" s="700"/>
      <c r="QHJ152" s="700"/>
      <c r="QHK152" s="700"/>
      <c r="QHL152" s="700"/>
      <c r="QHM152" s="700"/>
      <c r="QHN152" s="700"/>
      <c r="QHO152" s="700"/>
      <c r="QHP152" s="700"/>
      <c r="QHQ152" s="700"/>
      <c r="QHR152" s="700"/>
      <c r="QHS152" s="700"/>
      <c r="QHT152" s="700"/>
      <c r="QHU152" s="700"/>
      <c r="QHV152" s="700"/>
      <c r="QHW152" s="700"/>
      <c r="QHX152" s="700"/>
      <c r="QHY152" s="700"/>
      <c r="QHZ152" s="700"/>
      <c r="QIA152" s="700"/>
      <c r="QIB152" s="700"/>
      <c r="QIC152" s="700"/>
      <c r="QID152" s="700"/>
      <c r="QIE152" s="700"/>
      <c r="QIF152" s="700"/>
      <c r="QIG152" s="700"/>
      <c r="QIH152" s="700"/>
      <c r="QII152" s="700"/>
      <c r="QIJ152" s="700"/>
      <c r="QIK152" s="700"/>
      <c r="QIL152" s="700"/>
      <c r="QIM152" s="700"/>
      <c r="QIN152" s="700"/>
      <c r="QIO152" s="700"/>
      <c r="QIP152" s="700"/>
      <c r="QIQ152" s="700"/>
      <c r="QIR152" s="700"/>
      <c r="QIS152" s="700"/>
      <c r="QIT152" s="700"/>
      <c r="QIU152" s="700"/>
      <c r="QIV152" s="700"/>
      <c r="QIW152" s="700"/>
      <c r="QIX152" s="700"/>
      <c r="QIY152" s="700"/>
      <c r="QIZ152" s="700"/>
      <c r="QJA152" s="700"/>
      <c r="QJB152" s="700"/>
      <c r="QJC152" s="700"/>
      <c r="QJD152" s="700"/>
      <c r="QJE152" s="700"/>
      <c r="QJF152" s="700"/>
      <c r="QJG152" s="700"/>
      <c r="QJH152" s="700"/>
      <c r="QJI152" s="700"/>
      <c r="QJJ152" s="700"/>
      <c r="QJK152" s="700"/>
      <c r="QJL152" s="700"/>
      <c r="QJM152" s="700"/>
      <c r="QJN152" s="700"/>
      <c r="QJO152" s="700"/>
      <c r="QJP152" s="700"/>
      <c r="QJQ152" s="700"/>
      <c r="QJR152" s="700"/>
      <c r="QJS152" s="700"/>
      <c r="QJT152" s="700"/>
      <c r="QJU152" s="700"/>
      <c r="QJV152" s="700"/>
      <c r="QJW152" s="700"/>
      <c r="QJX152" s="700"/>
      <c r="QJY152" s="700"/>
      <c r="QJZ152" s="700"/>
      <c r="QKA152" s="700"/>
      <c r="QKB152" s="700"/>
      <c r="QKC152" s="700"/>
      <c r="QKD152" s="700"/>
      <c r="QKE152" s="700"/>
      <c r="QKF152" s="700"/>
      <c r="QKG152" s="700"/>
      <c r="QKH152" s="700"/>
      <c r="QKI152" s="700"/>
      <c r="QKJ152" s="700"/>
      <c r="QKK152" s="700"/>
      <c r="QKL152" s="700"/>
      <c r="QKM152" s="700"/>
      <c r="QKN152" s="700"/>
      <c r="QKO152" s="700"/>
      <c r="QKP152" s="700"/>
      <c r="QKQ152" s="700"/>
      <c r="QKR152" s="700"/>
      <c r="QKS152" s="700"/>
      <c r="QKT152" s="700"/>
      <c r="QKU152" s="700"/>
      <c r="QKV152" s="700"/>
      <c r="QKW152" s="700"/>
      <c r="QKX152" s="700"/>
      <c r="QKY152" s="700"/>
      <c r="QKZ152" s="700"/>
      <c r="QLA152" s="700"/>
      <c r="QLB152" s="700"/>
      <c r="QLC152" s="700"/>
      <c r="QLD152" s="700"/>
      <c r="QLE152" s="700"/>
      <c r="QLF152" s="700"/>
      <c r="QLG152" s="700"/>
      <c r="QLH152" s="700"/>
      <c r="QLI152" s="700"/>
      <c r="QLJ152" s="700"/>
      <c r="QLK152" s="700"/>
      <c r="QLL152" s="700"/>
      <c r="QLM152" s="700"/>
      <c r="QLN152" s="700"/>
      <c r="QLO152" s="700"/>
      <c r="QLP152" s="700"/>
      <c r="QLQ152" s="700"/>
      <c r="QLR152" s="700"/>
      <c r="QLS152" s="700"/>
      <c r="QLT152" s="700"/>
      <c r="QLU152" s="700"/>
      <c r="QLV152" s="700"/>
      <c r="QLW152" s="700"/>
      <c r="QLX152" s="700"/>
      <c r="QLY152" s="700"/>
      <c r="QLZ152" s="700"/>
      <c r="QMA152" s="700"/>
      <c r="QMB152" s="700"/>
      <c r="QMC152" s="700"/>
      <c r="QMD152" s="700"/>
      <c r="QME152" s="700"/>
      <c r="QMF152" s="700"/>
      <c r="QMG152" s="700"/>
      <c r="QMH152" s="700"/>
      <c r="QMI152" s="700"/>
      <c r="QMJ152" s="700"/>
      <c r="QMK152" s="700"/>
      <c r="QML152" s="700"/>
      <c r="QMM152" s="700"/>
      <c r="QMN152" s="700"/>
      <c r="QMO152" s="700"/>
      <c r="QMP152" s="700"/>
      <c r="QMQ152" s="700"/>
      <c r="QMR152" s="700"/>
      <c r="QMS152" s="700"/>
      <c r="QMT152" s="700"/>
      <c r="QMU152" s="700"/>
      <c r="QMV152" s="700"/>
      <c r="QMW152" s="700"/>
      <c r="QMX152" s="700"/>
      <c r="QMY152" s="700"/>
      <c r="QMZ152" s="700"/>
      <c r="QNA152" s="700"/>
      <c r="QNB152" s="700"/>
      <c r="QNC152" s="700"/>
      <c r="QND152" s="700"/>
      <c r="QNE152" s="700"/>
      <c r="QNF152" s="700"/>
      <c r="QNG152" s="700"/>
      <c r="QNH152" s="700"/>
      <c r="QNI152" s="700"/>
      <c r="QNJ152" s="700"/>
      <c r="QNK152" s="700"/>
      <c r="QNL152" s="700"/>
      <c r="QNM152" s="700"/>
      <c r="QNN152" s="700"/>
      <c r="QNO152" s="700"/>
      <c r="QNP152" s="700"/>
      <c r="QNQ152" s="700"/>
      <c r="QNR152" s="700"/>
      <c r="QNS152" s="700"/>
      <c r="QNT152" s="700"/>
      <c r="QNU152" s="700"/>
      <c r="QNV152" s="700"/>
      <c r="QNW152" s="700"/>
      <c r="QNX152" s="700"/>
      <c r="QNY152" s="700"/>
      <c r="QNZ152" s="700"/>
      <c r="QOA152" s="700"/>
      <c r="QOB152" s="700"/>
      <c r="QOC152" s="700"/>
      <c r="QOD152" s="700"/>
      <c r="QOE152" s="700"/>
      <c r="QOF152" s="700"/>
      <c r="QOG152" s="700"/>
      <c r="QOH152" s="700"/>
      <c r="QOI152" s="700"/>
      <c r="QOJ152" s="700"/>
      <c r="QOK152" s="700"/>
      <c r="QOL152" s="700"/>
      <c r="QOM152" s="700"/>
      <c r="QON152" s="700"/>
      <c r="QOO152" s="700"/>
      <c r="QOP152" s="700"/>
      <c r="QOQ152" s="700"/>
      <c r="QOR152" s="700"/>
      <c r="QOS152" s="700"/>
      <c r="QOT152" s="700"/>
      <c r="QOU152" s="700"/>
      <c r="QOV152" s="700"/>
      <c r="QOW152" s="700"/>
      <c r="QOX152" s="700"/>
      <c r="QOY152" s="700"/>
      <c r="QOZ152" s="700"/>
      <c r="QPA152" s="700"/>
      <c r="QPB152" s="700"/>
      <c r="QPC152" s="700"/>
      <c r="QPD152" s="700"/>
      <c r="QPE152" s="700"/>
      <c r="QPF152" s="700"/>
      <c r="QPG152" s="700"/>
      <c r="QPH152" s="700"/>
      <c r="QPI152" s="700"/>
      <c r="QPJ152" s="700"/>
      <c r="QPK152" s="700"/>
      <c r="QPL152" s="700"/>
      <c r="QPM152" s="700"/>
      <c r="QPN152" s="700"/>
      <c r="QPO152" s="700"/>
      <c r="QPP152" s="700"/>
      <c r="QPQ152" s="700"/>
      <c r="QPR152" s="700"/>
      <c r="QPS152" s="700"/>
      <c r="QPT152" s="700"/>
      <c r="QPU152" s="700"/>
      <c r="QPV152" s="700"/>
      <c r="QPW152" s="700"/>
      <c r="QPX152" s="700"/>
      <c r="QPY152" s="700"/>
      <c r="QPZ152" s="700"/>
      <c r="QQA152" s="700"/>
      <c r="QQB152" s="700"/>
      <c r="QQC152" s="700"/>
      <c r="QQD152" s="700"/>
      <c r="QQE152" s="700"/>
      <c r="QQF152" s="700"/>
      <c r="QQG152" s="700"/>
      <c r="QQH152" s="700"/>
      <c r="QQI152" s="700"/>
      <c r="QQJ152" s="700"/>
      <c r="QQK152" s="700"/>
      <c r="QQL152" s="700"/>
      <c r="QQM152" s="700"/>
      <c r="QQN152" s="700"/>
      <c r="QQO152" s="700"/>
      <c r="QQP152" s="700"/>
      <c r="QQQ152" s="700"/>
      <c r="QQR152" s="700"/>
      <c r="QQS152" s="700"/>
      <c r="QQT152" s="700"/>
      <c r="QQU152" s="700"/>
      <c r="QQV152" s="700"/>
      <c r="QQW152" s="700"/>
      <c r="QQX152" s="700"/>
      <c r="QQY152" s="700"/>
      <c r="QQZ152" s="700"/>
      <c r="QRA152" s="700"/>
      <c r="QRB152" s="700"/>
      <c r="QRC152" s="700"/>
      <c r="QRD152" s="700"/>
      <c r="QRE152" s="700"/>
      <c r="QRF152" s="700"/>
      <c r="QRG152" s="700"/>
      <c r="QRH152" s="700"/>
      <c r="QRI152" s="700"/>
      <c r="QRJ152" s="700"/>
      <c r="QRK152" s="700"/>
      <c r="QRL152" s="700"/>
      <c r="QRM152" s="700"/>
      <c r="QRN152" s="700"/>
      <c r="QRO152" s="700"/>
      <c r="QRP152" s="700"/>
      <c r="QRQ152" s="700"/>
      <c r="QRR152" s="700"/>
      <c r="QRS152" s="700"/>
      <c r="QRT152" s="700"/>
      <c r="QRU152" s="700"/>
      <c r="QRV152" s="700"/>
      <c r="QRW152" s="700"/>
      <c r="QRX152" s="700"/>
      <c r="QRY152" s="700"/>
      <c r="QRZ152" s="700"/>
      <c r="QSA152" s="700"/>
      <c r="QSB152" s="700"/>
      <c r="QSC152" s="700"/>
      <c r="QSD152" s="700"/>
      <c r="QSE152" s="700"/>
      <c r="QSF152" s="700"/>
      <c r="QSG152" s="700"/>
      <c r="QSH152" s="700"/>
      <c r="QSI152" s="700"/>
      <c r="QSJ152" s="700"/>
      <c r="QSK152" s="700"/>
      <c r="QSL152" s="700"/>
      <c r="QSM152" s="700"/>
      <c r="QSN152" s="700"/>
      <c r="QSO152" s="700"/>
      <c r="QSP152" s="700"/>
      <c r="QSQ152" s="700"/>
      <c r="QSR152" s="700"/>
      <c r="QSS152" s="700"/>
      <c r="QST152" s="700"/>
      <c r="QSU152" s="700"/>
      <c r="QSV152" s="700"/>
      <c r="QSW152" s="700"/>
      <c r="QSX152" s="700"/>
      <c r="QSY152" s="700"/>
      <c r="QSZ152" s="700"/>
      <c r="QTA152" s="700"/>
      <c r="QTB152" s="700"/>
      <c r="QTC152" s="700"/>
      <c r="QTD152" s="700"/>
      <c r="QTE152" s="700"/>
      <c r="QTF152" s="700"/>
      <c r="QTG152" s="700"/>
      <c r="QTH152" s="700"/>
      <c r="QTI152" s="700"/>
      <c r="QTJ152" s="700"/>
      <c r="QTK152" s="700"/>
      <c r="QTL152" s="700"/>
      <c r="QTM152" s="700"/>
      <c r="QTN152" s="700"/>
      <c r="QTO152" s="700"/>
      <c r="QTP152" s="700"/>
      <c r="QTQ152" s="700"/>
      <c r="QTR152" s="700"/>
      <c r="QTS152" s="700"/>
      <c r="QTT152" s="700"/>
      <c r="QTU152" s="700"/>
      <c r="QTV152" s="700"/>
      <c r="QTW152" s="700"/>
      <c r="QTX152" s="700"/>
      <c r="QTY152" s="700"/>
      <c r="QTZ152" s="700"/>
      <c r="QUA152" s="700"/>
      <c r="QUB152" s="700"/>
      <c r="QUC152" s="700"/>
      <c r="QUD152" s="700"/>
      <c r="QUE152" s="700"/>
      <c r="QUF152" s="700"/>
      <c r="QUG152" s="700"/>
      <c r="QUH152" s="700"/>
      <c r="QUI152" s="700"/>
      <c r="QUJ152" s="700"/>
      <c r="QUK152" s="700"/>
      <c r="QUL152" s="700"/>
      <c r="QUM152" s="700"/>
      <c r="QUN152" s="700"/>
      <c r="QUO152" s="700"/>
      <c r="QUP152" s="700"/>
      <c r="QUQ152" s="700"/>
      <c r="QUR152" s="700"/>
      <c r="QUS152" s="700"/>
      <c r="QUT152" s="700"/>
      <c r="QUU152" s="700"/>
      <c r="QUV152" s="700"/>
      <c r="QUW152" s="700"/>
      <c r="QUX152" s="700"/>
      <c r="QUY152" s="700"/>
      <c r="QUZ152" s="700"/>
      <c r="QVA152" s="700"/>
      <c r="QVB152" s="700"/>
      <c r="QVC152" s="700"/>
      <c r="QVD152" s="700"/>
      <c r="QVE152" s="700"/>
      <c r="QVF152" s="700"/>
      <c r="QVG152" s="700"/>
      <c r="QVH152" s="700"/>
      <c r="QVI152" s="700"/>
      <c r="QVJ152" s="700"/>
      <c r="QVK152" s="700"/>
      <c r="QVL152" s="700"/>
      <c r="QVM152" s="700"/>
      <c r="QVN152" s="700"/>
      <c r="QVO152" s="700"/>
      <c r="QVP152" s="700"/>
      <c r="QVQ152" s="700"/>
      <c r="QVR152" s="700"/>
      <c r="QVS152" s="700"/>
      <c r="QVT152" s="700"/>
      <c r="QVU152" s="700"/>
      <c r="QVV152" s="700"/>
      <c r="QVW152" s="700"/>
      <c r="QVX152" s="700"/>
      <c r="QVY152" s="700"/>
      <c r="QVZ152" s="700"/>
      <c r="QWA152" s="700"/>
      <c r="QWB152" s="700"/>
      <c r="QWC152" s="700"/>
      <c r="QWD152" s="700"/>
      <c r="QWE152" s="700"/>
      <c r="QWF152" s="700"/>
      <c r="QWG152" s="700"/>
      <c r="QWH152" s="700"/>
      <c r="QWI152" s="700"/>
      <c r="QWJ152" s="700"/>
      <c r="QWK152" s="700"/>
      <c r="QWL152" s="700"/>
      <c r="QWM152" s="700"/>
      <c r="QWN152" s="700"/>
      <c r="QWO152" s="700"/>
      <c r="QWP152" s="700"/>
      <c r="QWQ152" s="700"/>
      <c r="QWR152" s="700"/>
      <c r="QWS152" s="700"/>
      <c r="QWT152" s="700"/>
      <c r="QWU152" s="700"/>
      <c r="QWV152" s="700"/>
      <c r="QWW152" s="700"/>
      <c r="QWX152" s="700"/>
      <c r="QWY152" s="700"/>
      <c r="QWZ152" s="700"/>
      <c r="QXA152" s="700"/>
      <c r="QXB152" s="700"/>
      <c r="QXC152" s="700"/>
      <c r="QXD152" s="700"/>
      <c r="QXE152" s="700"/>
      <c r="QXF152" s="700"/>
      <c r="QXG152" s="700"/>
      <c r="QXH152" s="700"/>
      <c r="QXI152" s="700"/>
      <c r="QXJ152" s="700"/>
      <c r="QXK152" s="700"/>
      <c r="QXL152" s="700"/>
      <c r="QXM152" s="700"/>
      <c r="QXN152" s="700"/>
      <c r="QXO152" s="700"/>
      <c r="QXP152" s="700"/>
      <c r="QXQ152" s="700"/>
      <c r="QXR152" s="700"/>
      <c r="QXS152" s="700"/>
      <c r="QXT152" s="700"/>
      <c r="QXU152" s="700"/>
      <c r="QXV152" s="700"/>
      <c r="QXW152" s="700"/>
      <c r="QXX152" s="700"/>
      <c r="QXY152" s="700"/>
      <c r="QXZ152" s="700"/>
      <c r="QYA152" s="700"/>
      <c r="QYB152" s="700"/>
      <c r="QYC152" s="700"/>
      <c r="QYD152" s="700"/>
      <c r="QYE152" s="700"/>
      <c r="QYF152" s="700"/>
      <c r="QYG152" s="700"/>
      <c r="QYH152" s="700"/>
      <c r="QYI152" s="700"/>
      <c r="QYJ152" s="700"/>
      <c r="QYK152" s="700"/>
      <c r="QYL152" s="700"/>
      <c r="QYM152" s="700"/>
      <c r="QYN152" s="700"/>
      <c r="QYO152" s="700"/>
      <c r="QYP152" s="700"/>
      <c r="QYQ152" s="700"/>
      <c r="QYR152" s="700"/>
      <c r="QYS152" s="700"/>
      <c r="QYT152" s="700"/>
      <c r="QYU152" s="700"/>
      <c r="QYV152" s="700"/>
      <c r="QYW152" s="700"/>
      <c r="QYX152" s="700"/>
      <c r="QYY152" s="700"/>
      <c r="QYZ152" s="700"/>
      <c r="QZA152" s="700"/>
      <c r="QZB152" s="700"/>
      <c r="QZC152" s="700"/>
      <c r="QZD152" s="700"/>
      <c r="QZE152" s="700"/>
      <c r="QZF152" s="700"/>
      <c r="QZG152" s="700"/>
      <c r="QZH152" s="700"/>
      <c r="QZI152" s="700"/>
      <c r="QZJ152" s="700"/>
      <c r="QZK152" s="700"/>
      <c r="QZL152" s="700"/>
      <c r="QZM152" s="700"/>
      <c r="QZN152" s="700"/>
      <c r="QZO152" s="700"/>
      <c r="QZP152" s="700"/>
      <c r="QZQ152" s="700"/>
      <c r="QZR152" s="700"/>
      <c r="QZS152" s="700"/>
      <c r="QZT152" s="700"/>
      <c r="QZU152" s="700"/>
      <c r="QZV152" s="700"/>
      <c r="QZW152" s="700"/>
      <c r="QZX152" s="700"/>
      <c r="QZY152" s="700"/>
      <c r="QZZ152" s="700"/>
      <c r="RAA152" s="700"/>
      <c r="RAB152" s="700"/>
      <c r="RAC152" s="700"/>
      <c r="RAD152" s="700"/>
      <c r="RAE152" s="700"/>
      <c r="RAF152" s="700"/>
      <c r="RAG152" s="700"/>
      <c r="RAH152" s="700"/>
      <c r="RAI152" s="700"/>
      <c r="RAJ152" s="700"/>
      <c r="RAK152" s="700"/>
      <c r="RAL152" s="700"/>
      <c r="RAM152" s="700"/>
      <c r="RAN152" s="700"/>
      <c r="RAO152" s="700"/>
      <c r="RAP152" s="700"/>
      <c r="RAQ152" s="700"/>
      <c r="RAR152" s="700"/>
      <c r="RAS152" s="700"/>
      <c r="RAT152" s="700"/>
      <c r="RAU152" s="700"/>
      <c r="RAV152" s="700"/>
      <c r="RAW152" s="700"/>
      <c r="RAX152" s="700"/>
      <c r="RAY152" s="700"/>
      <c r="RAZ152" s="700"/>
      <c r="RBA152" s="700"/>
      <c r="RBB152" s="700"/>
      <c r="RBC152" s="700"/>
      <c r="RBD152" s="700"/>
      <c r="RBE152" s="700"/>
      <c r="RBF152" s="700"/>
      <c r="RBG152" s="700"/>
      <c r="RBH152" s="700"/>
      <c r="RBI152" s="700"/>
      <c r="RBJ152" s="700"/>
      <c r="RBK152" s="700"/>
      <c r="RBL152" s="700"/>
      <c r="RBM152" s="700"/>
      <c r="RBN152" s="700"/>
      <c r="RBO152" s="700"/>
      <c r="RBP152" s="700"/>
      <c r="RBQ152" s="700"/>
      <c r="RBR152" s="700"/>
      <c r="RBS152" s="700"/>
      <c r="RBT152" s="700"/>
      <c r="RBU152" s="700"/>
      <c r="RBV152" s="700"/>
      <c r="RBW152" s="700"/>
      <c r="RBX152" s="700"/>
      <c r="RBY152" s="700"/>
      <c r="RBZ152" s="700"/>
      <c r="RCA152" s="700"/>
      <c r="RCB152" s="700"/>
      <c r="RCC152" s="700"/>
      <c r="RCD152" s="700"/>
      <c r="RCE152" s="700"/>
      <c r="RCF152" s="700"/>
      <c r="RCG152" s="700"/>
      <c r="RCH152" s="700"/>
      <c r="RCI152" s="700"/>
      <c r="RCJ152" s="700"/>
      <c r="RCK152" s="700"/>
      <c r="RCL152" s="700"/>
      <c r="RCM152" s="700"/>
      <c r="RCN152" s="700"/>
      <c r="RCO152" s="700"/>
      <c r="RCP152" s="700"/>
      <c r="RCQ152" s="700"/>
      <c r="RCR152" s="700"/>
      <c r="RCS152" s="700"/>
      <c r="RCT152" s="700"/>
      <c r="RCU152" s="700"/>
      <c r="RCV152" s="700"/>
      <c r="RCW152" s="700"/>
      <c r="RCX152" s="700"/>
      <c r="RCY152" s="700"/>
      <c r="RCZ152" s="700"/>
      <c r="RDA152" s="700"/>
      <c r="RDB152" s="700"/>
      <c r="RDC152" s="700"/>
      <c r="RDD152" s="700"/>
      <c r="RDE152" s="700"/>
      <c r="RDF152" s="700"/>
      <c r="RDG152" s="700"/>
      <c r="RDH152" s="700"/>
      <c r="RDI152" s="700"/>
      <c r="RDJ152" s="700"/>
      <c r="RDK152" s="700"/>
      <c r="RDL152" s="700"/>
      <c r="RDM152" s="700"/>
      <c r="RDN152" s="700"/>
      <c r="RDO152" s="700"/>
      <c r="RDP152" s="700"/>
      <c r="RDQ152" s="700"/>
      <c r="RDR152" s="700"/>
      <c r="RDS152" s="700"/>
      <c r="RDT152" s="700"/>
      <c r="RDU152" s="700"/>
      <c r="RDV152" s="700"/>
      <c r="RDW152" s="700"/>
      <c r="RDX152" s="700"/>
      <c r="RDY152" s="700"/>
      <c r="RDZ152" s="700"/>
      <c r="REA152" s="700"/>
      <c r="REB152" s="700"/>
      <c r="REC152" s="700"/>
      <c r="RED152" s="700"/>
      <c r="REE152" s="700"/>
      <c r="REF152" s="700"/>
      <c r="REG152" s="700"/>
      <c r="REH152" s="700"/>
      <c r="REI152" s="700"/>
      <c r="REJ152" s="700"/>
      <c r="REK152" s="700"/>
      <c r="REL152" s="700"/>
      <c r="REM152" s="700"/>
      <c r="REN152" s="700"/>
      <c r="REO152" s="700"/>
      <c r="REP152" s="700"/>
      <c r="REQ152" s="700"/>
      <c r="RER152" s="700"/>
      <c r="RES152" s="700"/>
      <c r="RET152" s="700"/>
      <c r="REU152" s="700"/>
      <c r="REV152" s="700"/>
      <c r="REW152" s="700"/>
      <c r="REX152" s="700"/>
      <c r="REY152" s="700"/>
      <c r="REZ152" s="700"/>
      <c r="RFA152" s="700"/>
      <c r="RFB152" s="700"/>
      <c r="RFC152" s="700"/>
      <c r="RFD152" s="700"/>
      <c r="RFE152" s="700"/>
      <c r="RFF152" s="700"/>
      <c r="RFG152" s="700"/>
      <c r="RFH152" s="700"/>
      <c r="RFI152" s="700"/>
      <c r="RFJ152" s="700"/>
      <c r="RFK152" s="700"/>
      <c r="RFL152" s="700"/>
      <c r="RFM152" s="700"/>
      <c r="RFN152" s="700"/>
      <c r="RFO152" s="700"/>
      <c r="RFP152" s="700"/>
      <c r="RFQ152" s="700"/>
      <c r="RFR152" s="700"/>
      <c r="RFS152" s="700"/>
      <c r="RFT152" s="700"/>
      <c r="RFU152" s="700"/>
      <c r="RFV152" s="700"/>
      <c r="RFW152" s="700"/>
      <c r="RFX152" s="700"/>
      <c r="RFY152" s="700"/>
      <c r="RFZ152" s="700"/>
      <c r="RGA152" s="700"/>
      <c r="RGB152" s="700"/>
      <c r="RGC152" s="700"/>
      <c r="RGD152" s="700"/>
      <c r="RGE152" s="700"/>
      <c r="RGF152" s="700"/>
      <c r="RGG152" s="700"/>
      <c r="RGH152" s="700"/>
      <c r="RGI152" s="700"/>
      <c r="RGJ152" s="700"/>
      <c r="RGK152" s="700"/>
      <c r="RGL152" s="700"/>
      <c r="RGM152" s="700"/>
      <c r="RGN152" s="700"/>
      <c r="RGO152" s="700"/>
      <c r="RGP152" s="700"/>
      <c r="RGQ152" s="700"/>
      <c r="RGR152" s="700"/>
      <c r="RGS152" s="700"/>
      <c r="RGT152" s="700"/>
      <c r="RGU152" s="700"/>
      <c r="RGV152" s="700"/>
      <c r="RGW152" s="700"/>
      <c r="RGX152" s="700"/>
      <c r="RGY152" s="700"/>
      <c r="RGZ152" s="700"/>
      <c r="RHA152" s="700"/>
      <c r="RHB152" s="700"/>
      <c r="RHC152" s="700"/>
      <c r="RHD152" s="700"/>
      <c r="RHE152" s="700"/>
      <c r="RHF152" s="700"/>
      <c r="RHG152" s="700"/>
      <c r="RHH152" s="700"/>
      <c r="RHI152" s="700"/>
      <c r="RHJ152" s="700"/>
      <c r="RHK152" s="700"/>
      <c r="RHL152" s="700"/>
      <c r="RHM152" s="700"/>
      <c r="RHN152" s="700"/>
      <c r="RHO152" s="700"/>
      <c r="RHP152" s="700"/>
      <c r="RHQ152" s="700"/>
      <c r="RHR152" s="700"/>
      <c r="RHS152" s="700"/>
      <c r="RHT152" s="700"/>
      <c r="RHU152" s="700"/>
      <c r="RHV152" s="700"/>
      <c r="RHW152" s="700"/>
      <c r="RHX152" s="700"/>
      <c r="RHY152" s="700"/>
      <c r="RHZ152" s="700"/>
      <c r="RIA152" s="700"/>
      <c r="RIB152" s="700"/>
      <c r="RIC152" s="700"/>
      <c r="RID152" s="700"/>
      <c r="RIE152" s="700"/>
      <c r="RIF152" s="700"/>
      <c r="RIG152" s="700"/>
      <c r="RIH152" s="700"/>
      <c r="RII152" s="700"/>
      <c r="RIJ152" s="700"/>
      <c r="RIK152" s="700"/>
      <c r="RIL152" s="700"/>
      <c r="RIM152" s="700"/>
      <c r="RIN152" s="700"/>
      <c r="RIO152" s="700"/>
      <c r="RIP152" s="700"/>
      <c r="RIQ152" s="700"/>
      <c r="RIR152" s="700"/>
      <c r="RIS152" s="700"/>
      <c r="RIT152" s="700"/>
      <c r="RIU152" s="700"/>
      <c r="RIV152" s="700"/>
      <c r="RIW152" s="700"/>
      <c r="RIX152" s="700"/>
      <c r="RIY152" s="700"/>
      <c r="RIZ152" s="700"/>
      <c r="RJA152" s="700"/>
      <c r="RJB152" s="700"/>
      <c r="RJC152" s="700"/>
      <c r="RJD152" s="700"/>
      <c r="RJE152" s="700"/>
      <c r="RJF152" s="700"/>
      <c r="RJG152" s="700"/>
      <c r="RJH152" s="700"/>
      <c r="RJI152" s="700"/>
      <c r="RJJ152" s="700"/>
      <c r="RJK152" s="700"/>
      <c r="RJL152" s="700"/>
      <c r="RJM152" s="700"/>
      <c r="RJN152" s="700"/>
      <c r="RJO152" s="700"/>
      <c r="RJP152" s="700"/>
      <c r="RJQ152" s="700"/>
      <c r="RJR152" s="700"/>
      <c r="RJS152" s="700"/>
      <c r="RJT152" s="700"/>
      <c r="RJU152" s="700"/>
      <c r="RJV152" s="700"/>
      <c r="RJW152" s="700"/>
      <c r="RJX152" s="700"/>
      <c r="RJY152" s="700"/>
      <c r="RJZ152" s="700"/>
      <c r="RKA152" s="700"/>
      <c r="RKB152" s="700"/>
      <c r="RKC152" s="700"/>
      <c r="RKD152" s="700"/>
      <c r="RKE152" s="700"/>
      <c r="RKF152" s="700"/>
      <c r="RKG152" s="700"/>
      <c r="RKH152" s="700"/>
      <c r="RKI152" s="700"/>
      <c r="RKJ152" s="700"/>
      <c r="RKK152" s="700"/>
      <c r="RKL152" s="700"/>
      <c r="RKM152" s="700"/>
      <c r="RKN152" s="700"/>
      <c r="RKO152" s="700"/>
      <c r="RKP152" s="700"/>
      <c r="RKQ152" s="700"/>
      <c r="RKR152" s="700"/>
      <c r="RKS152" s="700"/>
      <c r="RKT152" s="700"/>
      <c r="RKU152" s="700"/>
      <c r="RKV152" s="700"/>
      <c r="RKW152" s="700"/>
      <c r="RKX152" s="700"/>
      <c r="RKY152" s="700"/>
      <c r="RKZ152" s="700"/>
      <c r="RLA152" s="700"/>
      <c r="RLB152" s="700"/>
      <c r="RLC152" s="700"/>
      <c r="RLD152" s="700"/>
      <c r="RLE152" s="700"/>
      <c r="RLF152" s="700"/>
      <c r="RLG152" s="700"/>
      <c r="RLH152" s="700"/>
      <c r="RLI152" s="700"/>
      <c r="RLJ152" s="700"/>
      <c r="RLK152" s="700"/>
      <c r="RLL152" s="700"/>
      <c r="RLM152" s="700"/>
      <c r="RLN152" s="700"/>
      <c r="RLO152" s="700"/>
      <c r="RLP152" s="700"/>
      <c r="RLQ152" s="700"/>
      <c r="RLR152" s="700"/>
      <c r="RLS152" s="700"/>
      <c r="RLT152" s="700"/>
      <c r="RLU152" s="700"/>
      <c r="RLV152" s="700"/>
      <c r="RLW152" s="700"/>
      <c r="RLX152" s="700"/>
      <c r="RLY152" s="700"/>
      <c r="RLZ152" s="700"/>
      <c r="RMA152" s="700"/>
      <c r="RMB152" s="700"/>
      <c r="RMC152" s="700"/>
      <c r="RMD152" s="700"/>
      <c r="RME152" s="700"/>
      <c r="RMF152" s="700"/>
      <c r="RMG152" s="700"/>
      <c r="RMH152" s="700"/>
      <c r="RMI152" s="700"/>
      <c r="RMJ152" s="700"/>
      <c r="RMK152" s="700"/>
      <c r="RML152" s="700"/>
      <c r="RMM152" s="700"/>
      <c r="RMN152" s="700"/>
      <c r="RMO152" s="700"/>
      <c r="RMP152" s="700"/>
      <c r="RMQ152" s="700"/>
      <c r="RMR152" s="700"/>
      <c r="RMS152" s="700"/>
      <c r="RMT152" s="700"/>
      <c r="RMU152" s="700"/>
      <c r="RMV152" s="700"/>
      <c r="RMW152" s="700"/>
      <c r="RMX152" s="700"/>
      <c r="RMY152" s="700"/>
      <c r="RMZ152" s="700"/>
      <c r="RNA152" s="700"/>
      <c r="RNB152" s="700"/>
      <c r="RNC152" s="700"/>
      <c r="RND152" s="700"/>
      <c r="RNE152" s="700"/>
      <c r="RNF152" s="700"/>
      <c r="RNG152" s="700"/>
      <c r="RNH152" s="700"/>
      <c r="RNI152" s="700"/>
      <c r="RNJ152" s="700"/>
      <c r="RNK152" s="700"/>
      <c r="RNL152" s="700"/>
      <c r="RNM152" s="700"/>
      <c r="RNN152" s="700"/>
      <c r="RNO152" s="700"/>
      <c r="RNP152" s="700"/>
      <c r="RNQ152" s="700"/>
      <c r="RNR152" s="700"/>
      <c r="RNS152" s="700"/>
      <c r="RNT152" s="700"/>
      <c r="RNU152" s="700"/>
      <c r="RNV152" s="700"/>
      <c r="RNW152" s="700"/>
      <c r="RNX152" s="700"/>
      <c r="RNY152" s="700"/>
      <c r="RNZ152" s="700"/>
      <c r="ROA152" s="700"/>
      <c r="ROB152" s="700"/>
      <c r="ROC152" s="700"/>
      <c r="ROD152" s="700"/>
      <c r="ROE152" s="700"/>
      <c r="ROF152" s="700"/>
      <c r="ROG152" s="700"/>
      <c r="ROH152" s="700"/>
      <c r="ROI152" s="700"/>
      <c r="ROJ152" s="700"/>
      <c r="ROK152" s="700"/>
      <c r="ROL152" s="700"/>
      <c r="ROM152" s="700"/>
      <c r="RON152" s="700"/>
      <c r="ROO152" s="700"/>
      <c r="ROP152" s="700"/>
      <c r="ROQ152" s="700"/>
      <c r="ROR152" s="700"/>
      <c r="ROS152" s="700"/>
      <c r="ROT152" s="700"/>
      <c r="ROU152" s="700"/>
      <c r="ROV152" s="700"/>
      <c r="ROW152" s="700"/>
      <c r="ROX152" s="700"/>
      <c r="ROY152" s="700"/>
      <c r="ROZ152" s="700"/>
      <c r="RPA152" s="700"/>
      <c r="RPB152" s="700"/>
      <c r="RPC152" s="700"/>
      <c r="RPD152" s="700"/>
      <c r="RPE152" s="700"/>
      <c r="RPF152" s="700"/>
      <c r="RPG152" s="700"/>
      <c r="RPH152" s="700"/>
      <c r="RPI152" s="700"/>
      <c r="RPJ152" s="700"/>
      <c r="RPK152" s="700"/>
      <c r="RPL152" s="700"/>
      <c r="RPM152" s="700"/>
      <c r="RPN152" s="700"/>
      <c r="RPO152" s="700"/>
      <c r="RPP152" s="700"/>
      <c r="RPQ152" s="700"/>
      <c r="RPR152" s="700"/>
      <c r="RPS152" s="700"/>
      <c r="RPT152" s="700"/>
      <c r="RPU152" s="700"/>
      <c r="RPV152" s="700"/>
      <c r="RPW152" s="700"/>
      <c r="RPX152" s="700"/>
      <c r="RPY152" s="700"/>
      <c r="RPZ152" s="700"/>
      <c r="RQA152" s="700"/>
      <c r="RQB152" s="700"/>
      <c r="RQC152" s="700"/>
      <c r="RQD152" s="700"/>
      <c r="RQE152" s="700"/>
      <c r="RQF152" s="700"/>
      <c r="RQG152" s="700"/>
      <c r="RQH152" s="700"/>
      <c r="RQI152" s="700"/>
      <c r="RQJ152" s="700"/>
      <c r="RQK152" s="700"/>
      <c r="RQL152" s="700"/>
      <c r="RQM152" s="700"/>
      <c r="RQN152" s="700"/>
      <c r="RQO152" s="700"/>
      <c r="RQP152" s="700"/>
      <c r="RQQ152" s="700"/>
      <c r="RQR152" s="700"/>
      <c r="RQS152" s="700"/>
      <c r="RQT152" s="700"/>
      <c r="RQU152" s="700"/>
      <c r="RQV152" s="700"/>
      <c r="RQW152" s="700"/>
      <c r="RQX152" s="700"/>
      <c r="RQY152" s="700"/>
      <c r="RQZ152" s="700"/>
      <c r="RRA152" s="700"/>
      <c r="RRB152" s="700"/>
      <c r="RRC152" s="700"/>
      <c r="RRD152" s="700"/>
      <c r="RRE152" s="700"/>
      <c r="RRF152" s="700"/>
      <c r="RRG152" s="700"/>
      <c r="RRH152" s="700"/>
      <c r="RRI152" s="700"/>
      <c r="RRJ152" s="700"/>
      <c r="RRK152" s="700"/>
      <c r="RRL152" s="700"/>
      <c r="RRM152" s="700"/>
      <c r="RRN152" s="700"/>
      <c r="RRO152" s="700"/>
      <c r="RRP152" s="700"/>
      <c r="RRQ152" s="700"/>
      <c r="RRR152" s="700"/>
      <c r="RRS152" s="700"/>
      <c r="RRT152" s="700"/>
      <c r="RRU152" s="700"/>
      <c r="RRV152" s="700"/>
      <c r="RRW152" s="700"/>
      <c r="RRX152" s="700"/>
      <c r="RRY152" s="700"/>
      <c r="RRZ152" s="700"/>
      <c r="RSA152" s="700"/>
      <c r="RSB152" s="700"/>
      <c r="RSC152" s="700"/>
      <c r="RSD152" s="700"/>
      <c r="RSE152" s="700"/>
      <c r="RSF152" s="700"/>
      <c r="RSG152" s="700"/>
      <c r="RSH152" s="700"/>
      <c r="RSI152" s="700"/>
      <c r="RSJ152" s="700"/>
      <c r="RSK152" s="700"/>
      <c r="RSL152" s="700"/>
      <c r="RSM152" s="700"/>
      <c r="RSN152" s="700"/>
      <c r="RSO152" s="700"/>
      <c r="RSP152" s="700"/>
      <c r="RSQ152" s="700"/>
      <c r="RSR152" s="700"/>
      <c r="RSS152" s="700"/>
      <c r="RST152" s="700"/>
      <c r="RSU152" s="700"/>
      <c r="RSV152" s="700"/>
      <c r="RSW152" s="700"/>
      <c r="RSX152" s="700"/>
      <c r="RSY152" s="700"/>
      <c r="RSZ152" s="700"/>
      <c r="RTA152" s="700"/>
      <c r="RTB152" s="700"/>
      <c r="RTC152" s="700"/>
      <c r="RTD152" s="700"/>
      <c r="RTE152" s="700"/>
      <c r="RTF152" s="700"/>
      <c r="RTG152" s="700"/>
      <c r="RTH152" s="700"/>
      <c r="RTI152" s="700"/>
      <c r="RTJ152" s="700"/>
      <c r="RTK152" s="700"/>
      <c r="RTL152" s="700"/>
      <c r="RTM152" s="700"/>
      <c r="RTN152" s="700"/>
      <c r="RTO152" s="700"/>
      <c r="RTP152" s="700"/>
      <c r="RTQ152" s="700"/>
      <c r="RTR152" s="700"/>
      <c r="RTS152" s="700"/>
      <c r="RTT152" s="700"/>
      <c r="RTU152" s="700"/>
      <c r="RTV152" s="700"/>
      <c r="RTW152" s="700"/>
      <c r="RTX152" s="700"/>
      <c r="RTY152" s="700"/>
      <c r="RTZ152" s="700"/>
      <c r="RUA152" s="700"/>
      <c r="RUB152" s="700"/>
      <c r="RUC152" s="700"/>
      <c r="RUD152" s="700"/>
      <c r="RUE152" s="700"/>
      <c r="RUF152" s="700"/>
      <c r="RUG152" s="700"/>
      <c r="RUH152" s="700"/>
      <c r="RUI152" s="700"/>
      <c r="RUJ152" s="700"/>
      <c r="RUK152" s="700"/>
      <c r="RUL152" s="700"/>
      <c r="RUM152" s="700"/>
      <c r="RUN152" s="700"/>
      <c r="RUO152" s="700"/>
      <c r="RUP152" s="700"/>
      <c r="RUQ152" s="700"/>
      <c r="RUR152" s="700"/>
      <c r="RUS152" s="700"/>
      <c r="RUT152" s="700"/>
      <c r="RUU152" s="700"/>
      <c r="RUV152" s="700"/>
      <c r="RUW152" s="700"/>
      <c r="RUX152" s="700"/>
      <c r="RUY152" s="700"/>
      <c r="RUZ152" s="700"/>
      <c r="RVA152" s="700"/>
      <c r="RVB152" s="700"/>
      <c r="RVC152" s="700"/>
      <c r="RVD152" s="700"/>
      <c r="RVE152" s="700"/>
      <c r="RVF152" s="700"/>
      <c r="RVG152" s="700"/>
      <c r="RVH152" s="700"/>
      <c r="RVI152" s="700"/>
      <c r="RVJ152" s="700"/>
      <c r="RVK152" s="700"/>
      <c r="RVL152" s="700"/>
      <c r="RVM152" s="700"/>
      <c r="RVN152" s="700"/>
      <c r="RVO152" s="700"/>
      <c r="RVP152" s="700"/>
      <c r="RVQ152" s="700"/>
      <c r="RVR152" s="700"/>
      <c r="RVS152" s="700"/>
      <c r="RVT152" s="700"/>
      <c r="RVU152" s="700"/>
      <c r="RVV152" s="700"/>
      <c r="RVW152" s="700"/>
      <c r="RVX152" s="700"/>
      <c r="RVY152" s="700"/>
      <c r="RVZ152" s="700"/>
      <c r="RWA152" s="700"/>
      <c r="RWB152" s="700"/>
      <c r="RWC152" s="700"/>
      <c r="RWD152" s="700"/>
      <c r="RWE152" s="700"/>
      <c r="RWF152" s="700"/>
      <c r="RWG152" s="700"/>
      <c r="RWH152" s="700"/>
      <c r="RWI152" s="700"/>
      <c r="RWJ152" s="700"/>
      <c r="RWK152" s="700"/>
      <c r="RWL152" s="700"/>
      <c r="RWM152" s="700"/>
      <c r="RWN152" s="700"/>
      <c r="RWO152" s="700"/>
      <c r="RWP152" s="700"/>
      <c r="RWQ152" s="700"/>
      <c r="RWR152" s="700"/>
      <c r="RWS152" s="700"/>
      <c r="RWT152" s="700"/>
      <c r="RWU152" s="700"/>
      <c r="RWV152" s="700"/>
      <c r="RWW152" s="700"/>
      <c r="RWX152" s="700"/>
      <c r="RWY152" s="700"/>
      <c r="RWZ152" s="700"/>
      <c r="RXA152" s="700"/>
      <c r="RXB152" s="700"/>
      <c r="RXC152" s="700"/>
      <c r="RXD152" s="700"/>
      <c r="RXE152" s="700"/>
      <c r="RXF152" s="700"/>
      <c r="RXG152" s="700"/>
      <c r="RXH152" s="700"/>
      <c r="RXI152" s="700"/>
      <c r="RXJ152" s="700"/>
      <c r="RXK152" s="700"/>
      <c r="RXL152" s="700"/>
      <c r="RXM152" s="700"/>
      <c r="RXN152" s="700"/>
      <c r="RXO152" s="700"/>
      <c r="RXP152" s="700"/>
      <c r="RXQ152" s="700"/>
      <c r="RXR152" s="700"/>
      <c r="RXS152" s="700"/>
      <c r="RXT152" s="700"/>
      <c r="RXU152" s="700"/>
      <c r="RXV152" s="700"/>
      <c r="RXW152" s="700"/>
      <c r="RXX152" s="700"/>
      <c r="RXY152" s="700"/>
      <c r="RXZ152" s="700"/>
      <c r="RYA152" s="700"/>
      <c r="RYB152" s="700"/>
      <c r="RYC152" s="700"/>
      <c r="RYD152" s="700"/>
      <c r="RYE152" s="700"/>
      <c r="RYF152" s="700"/>
      <c r="RYG152" s="700"/>
      <c r="RYH152" s="700"/>
      <c r="RYI152" s="700"/>
      <c r="RYJ152" s="700"/>
      <c r="RYK152" s="700"/>
      <c r="RYL152" s="700"/>
      <c r="RYM152" s="700"/>
      <c r="RYN152" s="700"/>
      <c r="RYO152" s="700"/>
      <c r="RYP152" s="700"/>
      <c r="RYQ152" s="700"/>
      <c r="RYR152" s="700"/>
      <c r="RYS152" s="700"/>
      <c r="RYT152" s="700"/>
      <c r="RYU152" s="700"/>
      <c r="RYV152" s="700"/>
      <c r="RYW152" s="700"/>
      <c r="RYX152" s="700"/>
      <c r="RYY152" s="700"/>
      <c r="RYZ152" s="700"/>
      <c r="RZA152" s="700"/>
      <c r="RZB152" s="700"/>
      <c r="RZC152" s="700"/>
      <c r="RZD152" s="700"/>
      <c r="RZE152" s="700"/>
      <c r="RZF152" s="700"/>
      <c r="RZG152" s="700"/>
      <c r="RZH152" s="700"/>
      <c r="RZI152" s="700"/>
      <c r="RZJ152" s="700"/>
      <c r="RZK152" s="700"/>
      <c r="RZL152" s="700"/>
      <c r="RZM152" s="700"/>
      <c r="RZN152" s="700"/>
      <c r="RZO152" s="700"/>
      <c r="RZP152" s="700"/>
      <c r="RZQ152" s="700"/>
      <c r="RZR152" s="700"/>
      <c r="RZS152" s="700"/>
      <c r="RZT152" s="700"/>
      <c r="RZU152" s="700"/>
      <c r="RZV152" s="700"/>
      <c r="RZW152" s="700"/>
      <c r="RZX152" s="700"/>
      <c r="RZY152" s="700"/>
      <c r="RZZ152" s="700"/>
      <c r="SAA152" s="700"/>
      <c r="SAB152" s="700"/>
      <c r="SAC152" s="700"/>
      <c r="SAD152" s="700"/>
      <c r="SAE152" s="700"/>
      <c r="SAF152" s="700"/>
      <c r="SAG152" s="700"/>
      <c r="SAH152" s="700"/>
      <c r="SAI152" s="700"/>
      <c r="SAJ152" s="700"/>
      <c r="SAK152" s="700"/>
      <c r="SAL152" s="700"/>
      <c r="SAM152" s="700"/>
      <c r="SAN152" s="700"/>
      <c r="SAO152" s="700"/>
      <c r="SAP152" s="700"/>
      <c r="SAQ152" s="700"/>
      <c r="SAR152" s="700"/>
      <c r="SAS152" s="700"/>
      <c r="SAT152" s="700"/>
      <c r="SAU152" s="700"/>
      <c r="SAV152" s="700"/>
      <c r="SAW152" s="700"/>
      <c r="SAX152" s="700"/>
      <c r="SAY152" s="700"/>
      <c r="SAZ152" s="700"/>
      <c r="SBA152" s="700"/>
      <c r="SBB152" s="700"/>
      <c r="SBC152" s="700"/>
      <c r="SBD152" s="700"/>
      <c r="SBE152" s="700"/>
      <c r="SBF152" s="700"/>
      <c r="SBG152" s="700"/>
      <c r="SBH152" s="700"/>
      <c r="SBI152" s="700"/>
      <c r="SBJ152" s="700"/>
      <c r="SBK152" s="700"/>
      <c r="SBL152" s="700"/>
      <c r="SBM152" s="700"/>
      <c r="SBN152" s="700"/>
      <c r="SBO152" s="700"/>
      <c r="SBP152" s="700"/>
      <c r="SBQ152" s="700"/>
      <c r="SBR152" s="700"/>
      <c r="SBS152" s="700"/>
      <c r="SBT152" s="700"/>
      <c r="SBU152" s="700"/>
      <c r="SBV152" s="700"/>
      <c r="SBW152" s="700"/>
      <c r="SBX152" s="700"/>
      <c r="SBY152" s="700"/>
      <c r="SBZ152" s="700"/>
      <c r="SCA152" s="700"/>
      <c r="SCB152" s="700"/>
      <c r="SCC152" s="700"/>
      <c r="SCD152" s="700"/>
      <c r="SCE152" s="700"/>
      <c r="SCF152" s="700"/>
      <c r="SCG152" s="700"/>
      <c r="SCH152" s="700"/>
      <c r="SCI152" s="700"/>
      <c r="SCJ152" s="700"/>
      <c r="SCK152" s="700"/>
      <c r="SCL152" s="700"/>
      <c r="SCM152" s="700"/>
      <c r="SCN152" s="700"/>
      <c r="SCO152" s="700"/>
      <c r="SCP152" s="700"/>
      <c r="SCQ152" s="700"/>
      <c r="SCR152" s="700"/>
      <c r="SCS152" s="700"/>
      <c r="SCT152" s="700"/>
      <c r="SCU152" s="700"/>
      <c r="SCV152" s="700"/>
      <c r="SCW152" s="700"/>
      <c r="SCX152" s="700"/>
      <c r="SCY152" s="700"/>
      <c r="SCZ152" s="700"/>
      <c r="SDA152" s="700"/>
      <c r="SDB152" s="700"/>
      <c r="SDC152" s="700"/>
      <c r="SDD152" s="700"/>
      <c r="SDE152" s="700"/>
      <c r="SDF152" s="700"/>
      <c r="SDG152" s="700"/>
      <c r="SDH152" s="700"/>
      <c r="SDI152" s="700"/>
      <c r="SDJ152" s="700"/>
      <c r="SDK152" s="700"/>
      <c r="SDL152" s="700"/>
      <c r="SDM152" s="700"/>
      <c r="SDN152" s="700"/>
      <c r="SDO152" s="700"/>
      <c r="SDP152" s="700"/>
      <c r="SDQ152" s="700"/>
      <c r="SDR152" s="700"/>
      <c r="SDS152" s="700"/>
      <c r="SDT152" s="700"/>
      <c r="SDU152" s="700"/>
      <c r="SDV152" s="700"/>
      <c r="SDW152" s="700"/>
      <c r="SDX152" s="700"/>
      <c r="SDY152" s="700"/>
      <c r="SDZ152" s="700"/>
      <c r="SEA152" s="700"/>
      <c r="SEB152" s="700"/>
      <c r="SEC152" s="700"/>
      <c r="SED152" s="700"/>
      <c r="SEE152" s="700"/>
      <c r="SEF152" s="700"/>
      <c r="SEG152" s="700"/>
      <c r="SEH152" s="700"/>
      <c r="SEI152" s="700"/>
      <c r="SEJ152" s="700"/>
      <c r="SEK152" s="700"/>
      <c r="SEL152" s="700"/>
      <c r="SEM152" s="700"/>
      <c r="SEN152" s="700"/>
      <c r="SEO152" s="700"/>
      <c r="SEP152" s="700"/>
      <c r="SEQ152" s="700"/>
      <c r="SER152" s="700"/>
      <c r="SES152" s="700"/>
      <c r="SET152" s="700"/>
      <c r="SEU152" s="700"/>
      <c r="SEV152" s="700"/>
      <c r="SEW152" s="700"/>
      <c r="SEX152" s="700"/>
      <c r="SEY152" s="700"/>
      <c r="SEZ152" s="700"/>
      <c r="SFA152" s="700"/>
      <c r="SFB152" s="700"/>
      <c r="SFC152" s="700"/>
      <c r="SFD152" s="700"/>
      <c r="SFE152" s="700"/>
      <c r="SFF152" s="700"/>
      <c r="SFG152" s="700"/>
      <c r="SFH152" s="700"/>
      <c r="SFI152" s="700"/>
      <c r="SFJ152" s="700"/>
      <c r="SFK152" s="700"/>
      <c r="SFL152" s="700"/>
      <c r="SFM152" s="700"/>
      <c r="SFN152" s="700"/>
      <c r="SFO152" s="700"/>
      <c r="SFP152" s="700"/>
      <c r="SFQ152" s="700"/>
      <c r="SFR152" s="700"/>
      <c r="SFS152" s="700"/>
      <c r="SFT152" s="700"/>
      <c r="SFU152" s="700"/>
      <c r="SFV152" s="700"/>
      <c r="SFW152" s="700"/>
      <c r="SFX152" s="700"/>
      <c r="SFY152" s="700"/>
      <c r="SFZ152" s="700"/>
      <c r="SGA152" s="700"/>
      <c r="SGB152" s="700"/>
      <c r="SGC152" s="700"/>
      <c r="SGD152" s="700"/>
      <c r="SGE152" s="700"/>
      <c r="SGF152" s="700"/>
      <c r="SGG152" s="700"/>
      <c r="SGH152" s="700"/>
      <c r="SGI152" s="700"/>
      <c r="SGJ152" s="700"/>
      <c r="SGK152" s="700"/>
      <c r="SGL152" s="700"/>
      <c r="SGM152" s="700"/>
      <c r="SGN152" s="700"/>
      <c r="SGO152" s="700"/>
      <c r="SGP152" s="700"/>
      <c r="SGQ152" s="700"/>
      <c r="SGR152" s="700"/>
      <c r="SGS152" s="700"/>
      <c r="SGT152" s="700"/>
      <c r="SGU152" s="700"/>
      <c r="SGV152" s="700"/>
      <c r="SGW152" s="700"/>
      <c r="SGX152" s="700"/>
      <c r="SGY152" s="700"/>
      <c r="SGZ152" s="700"/>
      <c r="SHA152" s="700"/>
      <c r="SHB152" s="700"/>
      <c r="SHC152" s="700"/>
      <c r="SHD152" s="700"/>
      <c r="SHE152" s="700"/>
      <c r="SHF152" s="700"/>
      <c r="SHG152" s="700"/>
      <c r="SHH152" s="700"/>
      <c r="SHI152" s="700"/>
      <c r="SHJ152" s="700"/>
      <c r="SHK152" s="700"/>
      <c r="SHL152" s="700"/>
      <c r="SHM152" s="700"/>
      <c r="SHN152" s="700"/>
      <c r="SHO152" s="700"/>
      <c r="SHP152" s="700"/>
      <c r="SHQ152" s="700"/>
      <c r="SHR152" s="700"/>
      <c r="SHS152" s="700"/>
      <c r="SHT152" s="700"/>
      <c r="SHU152" s="700"/>
      <c r="SHV152" s="700"/>
      <c r="SHW152" s="700"/>
      <c r="SHX152" s="700"/>
      <c r="SHY152" s="700"/>
      <c r="SHZ152" s="700"/>
      <c r="SIA152" s="700"/>
      <c r="SIB152" s="700"/>
      <c r="SIC152" s="700"/>
      <c r="SID152" s="700"/>
      <c r="SIE152" s="700"/>
      <c r="SIF152" s="700"/>
      <c r="SIG152" s="700"/>
      <c r="SIH152" s="700"/>
      <c r="SII152" s="700"/>
      <c r="SIJ152" s="700"/>
      <c r="SIK152" s="700"/>
      <c r="SIL152" s="700"/>
      <c r="SIM152" s="700"/>
      <c r="SIN152" s="700"/>
      <c r="SIO152" s="700"/>
      <c r="SIP152" s="700"/>
      <c r="SIQ152" s="700"/>
      <c r="SIR152" s="700"/>
      <c r="SIS152" s="700"/>
      <c r="SIT152" s="700"/>
      <c r="SIU152" s="700"/>
      <c r="SIV152" s="700"/>
      <c r="SIW152" s="700"/>
      <c r="SIX152" s="700"/>
      <c r="SIY152" s="700"/>
      <c r="SIZ152" s="700"/>
      <c r="SJA152" s="700"/>
      <c r="SJB152" s="700"/>
      <c r="SJC152" s="700"/>
      <c r="SJD152" s="700"/>
      <c r="SJE152" s="700"/>
      <c r="SJF152" s="700"/>
      <c r="SJG152" s="700"/>
      <c r="SJH152" s="700"/>
      <c r="SJI152" s="700"/>
      <c r="SJJ152" s="700"/>
      <c r="SJK152" s="700"/>
      <c r="SJL152" s="700"/>
      <c r="SJM152" s="700"/>
      <c r="SJN152" s="700"/>
      <c r="SJO152" s="700"/>
      <c r="SJP152" s="700"/>
      <c r="SJQ152" s="700"/>
      <c r="SJR152" s="700"/>
      <c r="SJS152" s="700"/>
      <c r="SJT152" s="700"/>
      <c r="SJU152" s="700"/>
      <c r="SJV152" s="700"/>
      <c r="SJW152" s="700"/>
      <c r="SJX152" s="700"/>
      <c r="SJY152" s="700"/>
      <c r="SJZ152" s="700"/>
      <c r="SKA152" s="700"/>
      <c r="SKB152" s="700"/>
      <c r="SKC152" s="700"/>
      <c r="SKD152" s="700"/>
      <c r="SKE152" s="700"/>
      <c r="SKF152" s="700"/>
      <c r="SKG152" s="700"/>
      <c r="SKH152" s="700"/>
      <c r="SKI152" s="700"/>
      <c r="SKJ152" s="700"/>
      <c r="SKK152" s="700"/>
      <c r="SKL152" s="700"/>
      <c r="SKM152" s="700"/>
      <c r="SKN152" s="700"/>
      <c r="SKO152" s="700"/>
      <c r="SKP152" s="700"/>
      <c r="SKQ152" s="700"/>
      <c r="SKR152" s="700"/>
      <c r="SKS152" s="700"/>
      <c r="SKT152" s="700"/>
      <c r="SKU152" s="700"/>
      <c r="SKV152" s="700"/>
      <c r="SKW152" s="700"/>
      <c r="SKX152" s="700"/>
      <c r="SKY152" s="700"/>
      <c r="SKZ152" s="700"/>
      <c r="SLA152" s="700"/>
      <c r="SLB152" s="700"/>
      <c r="SLC152" s="700"/>
      <c r="SLD152" s="700"/>
      <c r="SLE152" s="700"/>
      <c r="SLF152" s="700"/>
      <c r="SLG152" s="700"/>
      <c r="SLH152" s="700"/>
      <c r="SLI152" s="700"/>
      <c r="SLJ152" s="700"/>
      <c r="SLK152" s="700"/>
      <c r="SLL152" s="700"/>
      <c r="SLM152" s="700"/>
      <c r="SLN152" s="700"/>
      <c r="SLO152" s="700"/>
      <c r="SLP152" s="700"/>
      <c r="SLQ152" s="700"/>
      <c r="SLR152" s="700"/>
      <c r="SLS152" s="700"/>
      <c r="SLT152" s="700"/>
      <c r="SLU152" s="700"/>
      <c r="SLV152" s="700"/>
      <c r="SLW152" s="700"/>
      <c r="SLX152" s="700"/>
      <c r="SLY152" s="700"/>
      <c r="SLZ152" s="700"/>
      <c r="SMA152" s="700"/>
      <c r="SMB152" s="700"/>
      <c r="SMC152" s="700"/>
      <c r="SMD152" s="700"/>
      <c r="SME152" s="700"/>
      <c r="SMF152" s="700"/>
      <c r="SMG152" s="700"/>
      <c r="SMH152" s="700"/>
      <c r="SMI152" s="700"/>
      <c r="SMJ152" s="700"/>
      <c r="SMK152" s="700"/>
      <c r="SML152" s="700"/>
      <c r="SMM152" s="700"/>
      <c r="SMN152" s="700"/>
      <c r="SMO152" s="700"/>
      <c r="SMP152" s="700"/>
      <c r="SMQ152" s="700"/>
      <c r="SMR152" s="700"/>
      <c r="SMS152" s="700"/>
      <c r="SMT152" s="700"/>
      <c r="SMU152" s="700"/>
      <c r="SMV152" s="700"/>
      <c r="SMW152" s="700"/>
      <c r="SMX152" s="700"/>
      <c r="SMY152" s="700"/>
      <c r="SMZ152" s="700"/>
      <c r="SNA152" s="700"/>
      <c r="SNB152" s="700"/>
      <c r="SNC152" s="700"/>
      <c r="SND152" s="700"/>
      <c r="SNE152" s="700"/>
      <c r="SNF152" s="700"/>
      <c r="SNG152" s="700"/>
      <c r="SNH152" s="700"/>
      <c r="SNI152" s="700"/>
      <c r="SNJ152" s="700"/>
      <c r="SNK152" s="700"/>
      <c r="SNL152" s="700"/>
      <c r="SNM152" s="700"/>
      <c r="SNN152" s="700"/>
      <c r="SNO152" s="700"/>
      <c r="SNP152" s="700"/>
      <c r="SNQ152" s="700"/>
      <c r="SNR152" s="700"/>
      <c r="SNS152" s="700"/>
      <c r="SNT152" s="700"/>
      <c r="SNU152" s="700"/>
      <c r="SNV152" s="700"/>
      <c r="SNW152" s="700"/>
      <c r="SNX152" s="700"/>
      <c r="SNY152" s="700"/>
      <c r="SNZ152" s="700"/>
      <c r="SOA152" s="700"/>
      <c r="SOB152" s="700"/>
      <c r="SOC152" s="700"/>
      <c r="SOD152" s="700"/>
      <c r="SOE152" s="700"/>
      <c r="SOF152" s="700"/>
      <c r="SOG152" s="700"/>
      <c r="SOH152" s="700"/>
      <c r="SOI152" s="700"/>
      <c r="SOJ152" s="700"/>
      <c r="SOK152" s="700"/>
      <c r="SOL152" s="700"/>
      <c r="SOM152" s="700"/>
      <c r="SON152" s="700"/>
      <c r="SOO152" s="700"/>
      <c r="SOP152" s="700"/>
      <c r="SOQ152" s="700"/>
      <c r="SOR152" s="700"/>
      <c r="SOS152" s="700"/>
      <c r="SOT152" s="700"/>
      <c r="SOU152" s="700"/>
      <c r="SOV152" s="700"/>
      <c r="SOW152" s="700"/>
      <c r="SOX152" s="700"/>
      <c r="SOY152" s="700"/>
      <c r="SOZ152" s="700"/>
      <c r="SPA152" s="700"/>
      <c r="SPB152" s="700"/>
      <c r="SPC152" s="700"/>
      <c r="SPD152" s="700"/>
      <c r="SPE152" s="700"/>
      <c r="SPF152" s="700"/>
      <c r="SPG152" s="700"/>
      <c r="SPH152" s="700"/>
      <c r="SPI152" s="700"/>
      <c r="SPJ152" s="700"/>
      <c r="SPK152" s="700"/>
      <c r="SPL152" s="700"/>
      <c r="SPM152" s="700"/>
      <c r="SPN152" s="700"/>
      <c r="SPO152" s="700"/>
      <c r="SPP152" s="700"/>
      <c r="SPQ152" s="700"/>
      <c r="SPR152" s="700"/>
      <c r="SPS152" s="700"/>
      <c r="SPT152" s="700"/>
      <c r="SPU152" s="700"/>
      <c r="SPV152" s="700"/>
      <c r="SPW152" s="700"/>
      <c r="SPX152" s="700"/>
      <c r="SPY152" s="700"/>
      <c r="SPZ152" s="700"/>
      <c r="SQA152" s="700"/>
      <c r="SQB152" s="700"/>
      <c r="SQC152" s="700"/>
      <c r="SQD152" s="700"/>
      <c r="SQE152" s="700"/>
      <c r="SQF152" s="700"/>
      <c r="SQG152" s="700"/>
      <c r="SQH152" s="700"/>
      <c r="SQI152" s="700"/>
      <c r="SQJ152" s="700"/>
      <c r="SQK152" s="700"/>
      <c r="SQL152" s="700"/>
      <c r="SQM152" s="700"/>
      <c r="SQN152" s="700"/>
      <c r="SQO152" s="700"/>
      <c r="SQP152" s="700"/>
      <c r="SQQ152" s="700"/>
      <c r="SQR152" s="700"/>
      <c r="SQS152" s="700"/>
      <c r="SQT152" s="700"/>
      <c r="SQU152" s="700"/>
      <c r="SQV152" s="700"/>
      <c r="SQW152" s="700"/>
      <c r="SQX152" s="700"/>
      <c r="SQY152" s="700"/>
      <c r="SQZ152" s="700"/>
      <c r="SRA152" s="700"/>
      <c r="SRB152" s="700"/>
      <c r="SRC152" s="700"/>
      <c r="SRD152" s="700"/>
      <c r="SRE152" s="700"/>
      <c r="SRF152" s="700"/>
      <c r="SRG152" s="700"/>
      <c r="SRH152" s="700"/>
      <c r="SRI152" s="700"/>
      <c r="SRJ152" s="700"/>
      <c r="SRK152" s="700"/>
      <c r="SRL152" s="700"/>
      <c r="SRM152" s="700"/>
      <c r="SRN152" s="700"/>
      <c r="SRO152" s="700"/>
      <c r="SRP152" s="700"/>
      <c r="SRQ152" s="700"/>
      <c r="SRR152" s="700"/>
      <c r="SRS152" s="700"/>
      <c r="SRT152" s="700"/>
      <c r="SRU152" s="700"/>
      <c r="SRV152" s="700"/>
      <c r="SRW152" s="700"/>
      <c r="SRX152" s="700"/>
      <c r="SRY152" s="700"/>
      <c r="SRZ152" s="700"/>
      <c r="SSA152" s="700"/>
      <c r="SSB152" s="700"/>
      <c r="SSC152" s="700"/>
      <c r="SSD152" s="700"/>
      <c r="SSE152" s="700"/>
      <c r="SSF152" s="700"/>
      <c r="SSG152" s="700"/>
      <c r="SSH152" s="700"/>
      <c r="SSI152" s="700"/>
      <c r="SSJ152" s="700"/>
      <c r="SSK152" s="700"/>
      <c r="SSL152" s="700"/>
      <c r="SSM152" s="700"/>
      <c r="SSN152" s="700"/>
      <c r="SSO152" s="700"/>
      <c r="SSP152" s="700"/>
      <c r="SSQ152" s="700"/>
      <c r="SSR152" s="700"/>
      <c r="SSS152" s="700"/>
      <c r="SST152" s="700"/>
      <c r="SSU152" s="700"/>
      <c r="SSV152" s="700"/>
      <c r="SSW152" s="700"/>
      <c r="SSX152" s="700"/>
      <c r="SSY152" s="700"/>
      <c r="SSZ152" s="700"/>
      <c r="STA152" s="700"/>
      <c r="STB152" s="700"/>
      <c r="STC152" s="700"/>
      <c r="STD152" s="700"/>
      <c r="STE152" s="700"/>
      <c r="STF152" s="700"/>
      <c r="STG152" s="700"/>
      <c r="STH152" s="700"/>
      <c r="STI152" s="700"/>
      <c r="STJ152" s="700"/>
      <c r="STK152" s="700"/>
      <c r="STL152" s="700"/>
      <c r="STM152" s="700"/>
      <c r="STN152" s="700"/>
      <c r="STO152" s="700"/>
      <c r="STP152" s="700"/>
      <c r="STQ152" s="700"/>
      <c r="STR152" s="700"/>
      <c r="STS152" s="700"/>
      <c r="STT152" s="700"/>
      <c r="STU152" s="700"/>
      <c r="STV152" s="700"/>
      <c r="STW152" s="700"/>
      <c r="STX152" s="700"/>
      <c r="STY152" s="700"/>
      <c r="STZ152" s="700"/>
      <c r="SUA152" s="700"/>
      <c r="SUB152" s="700"/>
      <c r="SUC152" s="700"/>
      <c r="SUD152" s="700"/>
      <c r="SUE152" s="700"/>
      <c r="SUF152" s="700"/>
      <c r="SUG152" s="700"/>
      <c r="SUH152" s="700"/>
      <c r="SUI152" s="700"/>
      <c r="SUJ152" s="700"/>
      <c r="SUK152" s="700"/>
      <c r="SUL152" s="700"/>
      <c r="SUM152" s="700"/>
      <c r="SUN152" s="700"/>
      <c r="SUO152" s="700"/>
      <c r="SUP152" s="700"/>
      <c r="SUQ152" s="700"/>
      <c r="SUR152" s="700"/>
      <c r="SUS152" s="700"/>
      <c r="SUT152" s="700"/>
      <c r="SUU152" s="700"/>
      <c r="SUV152" s="700"/>
      <c r="SUW152" s="700"/>
      <c r="SUX152" s="700"/>
      <c r="SUY152" s="700"/>
      <c r="SUZ152" s="700"/>
      <c r="SVA152" s="700"/>
      <c r="SVB152" s="700"/>
      <c r="SVC152" s="700"/>
      <c r="SVD152" s="700"/>
      <c r="SVE152" s="700"/>
      <c r="SVF152" s="700"/>
      <c r="SVG152" s="700"/>
      <c r="SVH152" s="700"/>
      <c r="SVI152" s="700"/>
      <c r="SVJ152" s="700"/>
      <c r="SVK152" s="700"/>
      <c r="SVL152" s="700"/>
      <c r="SVM152" s="700"/>
      <c r="SVN152" s="700"/>
      <c r="SVO152" s="700"/>
      <c r="SVP152" s="700"/>
      <c r="SVQ152" s="700"/>
      <c r="SVR152" s="700"/>
      <c r="SVS152" s="700"/>
      <c r="SVT152" s="700"/>
      <c r="SVU152" s="700"/>
      <c r="SVV152" s="700"/>
      <c r="SVW152" s="700"/>
      <c r="SVX152" s="700"/>
      <c r="SVY152" s="700"/>
      <c r="SVZ152" s="700"/>
      <c r="SWA152" s="700"/>
      <c r="SWB152" s="700"/>
      <c r="SWC152" s="700"/>
      <c r="SWD152" s="700"/>
      <c r="SWE152" s="700"/>
      <c r="SWF152" s="700"/>
      <c r="SWG152" s="700"/>
      <c r="SWH152" s="700"/>
      <c r="SWI152" s="700"/>
      <c r="SWJ152" s="700"/>
      <c r="SWK152" s="700"/>
      <c r="SWL152" s="700"/>
      <c r="SWM152" s="700"/>
      <c r="SWN152" s="700"/>
      <c r="SWO152" s="700"/>
      <c r="SWP152" s="700"/>
      <c r="SWQ152" s="700"/>
      <c r="SWR152" s="700"/>
      <c r="SWS152" s="700"/>
      <c r="SWT152" s="700"/>
      <c r="SWU152" s="700"/>
      <c r="SWV152" s="700"/>
      <c r="SWW152" s="700"/>
      <c r="SWX152" s="700"/>
      <c r="SWY152" s="700"/>
      <c r="SWZ152" s="700"/>
      <c r="SXA152" s="700"/>
      <c r="SXB152" s="700"/>
      <c r="SXC152" s="700"/>
      <c r="SXD152" s="700"/>
      <c r="SXE152" s="700"/>
      <c r="SXF152" s="700"/>
      <c r="SXG152" s="700"/>
      <c r="SXH152" s="700"/>
      <c r="SXI152" s="700"/>
      <c r="SXJ152" s="700"/>
      <c r="SXK152" s="700"/>
      <c r="SXL152" s="700"/>
      <c r="SXM152" s="700"/>
      <c r="SXN152" s="700"/>
      <c r="SXO152" s="700"/>
      <c r="SXP152" s="700"/>
      <c r="SXQ152" s="700"/>
      <c r="SXR152" s="700"/>
      <c r="SXS152" s="700"/>
      <c r="SXT152" s="700"/>
      <c r="SXU152" s="700"/>
      <c r="SXV152" s="700"/>
      <c r="SXW152" s="700"/>
      <c r="SXX152" s="700"/>
      <c r="SXY152" s="700"/>
      <c r="SXZ152" s="700"/>
      <c r="SYA152" s="700"/>
      <c r="SYB152" s="700"/>
      <c r="SYC152" s="700"/>
      <c r="SYD152" s="700"/>
      <c r="SYE152" s="700"/>
      <c r="SYF152" s="700"/>
      <c r="SYG152" s="700"/>
      <c r="SYH152" s="700"/>
      <c r="SYI152" s="700"/>
      <c r="SYJ152" s="700"/>
      <c r="SYK152" s="700"/>
      <c r="SYL152" s="700"/>
      <c r="SYM152" s="700"/>
      <c r="SYN152" s="700"/>
      <c r="SYO152" s="700"/>
      <c r="SYP152" s="700"/>
      <c r="SYQ152" s="700"/>
      <c r="SYR152" s="700"/>
      <c r="SYS152" s="700"/>
      <c r="SYT152" s="700"/>
      <c r="SYU152" s="700"/>
      <c r="SYV152" s="700"/>
      <c r="SYW152" s="700"/>
      <c r="SYX152" s="700"/>
      <c r="SYY152" s="700"/>
      <c r="SYZ152" s="700"/>
      <c r="SZA152" s="700"/>
      <c r="SZB152" s="700"/>
      <c r="SZC152" s="700"/>
      <c r="SZD152" s="700"/>
      <c r="SZE152" s="700"/>
      <c r="SZF152" s="700"/>
      <c r="SZG152" s="700"/>
      <c r="SZH152" s="700"/>
      <c r="SZI152" s="700"/>
      <c r="SZJ152" s="700"/>
      <c r="SZK152" s="700"/>
      <c r="SZL152" s="700"/>
      <c r="SZM152" s="700"/>
      <c r="SZN152" s="700"/>
      <c r="SZO152" s="700"/>
      <c r="SZP152" s="700"/>
      <c r="SZQ152" s="700"/>
      <c r="SZR152" s="700"/>
      <c r="SZS152" s="700"/>
      <c r="SZT152" s="700"/>
      <c r="SZU152" s="700"/>
      <c r="SZV152" s="700"/>
      <c r="SZW152" s="700"/>
      <c r="SZX152" s="700"/>
      <c r="SZY152" s="700"/>
      <c r="SZZ152" s="700"/>
      <c r="TAA152" s="700"/>
      <c r="TAB152" s="700"/>
      <c r="TAC152" s="700"/>
      <c r="TAD152" s="700"/>
      <c r="TAE152" s="700"/>
      <c r="TAF152" s="700"/>
      <c r="TAG152" s="700"/>
      <c r="TAH152" s="700"/>
      <c r="TAI152" s="700"/>
      <c r="TAJ152" s="700"/>
      <c r="TAK152" s="700"/>
      <c r="TAL152" s="700"/>
      <c r="TAM152" s="700"/>
      <c r="TAN152" s="700"/>
      <c r="TAO152" s="700"/>
      <c r="TAP152" s="700"/>
      <c r="TAQ152" s="700"/>
      <c r="TAR152" s="700"/>
      <c r="TAS152" s="700"/>
      <c r="TAT152" s="700"/>
      <c r="TAU152" s="700"/>
      <c r="TAV152" s="700"/>
      <c r="TAW152" s="700"/>
      <c r="TAX152" s="700"/>
      <c r="TAY152" s="700"/>
      <c r="TAZ152" s="700"/>
      <c r="TBA152" s="700"/>
      <c r="TBB152" s="700"/>
      <c r="TBC152" s="700"/>
      <c r="TBD152" s="700"/>
      <c r="TBE152" s="700"/>
      <c r="TBF152" s="700"/>
      <c r="TBG152" s="700"/>
      <c r="TBH152" s="700"/>
      <c r="TBI152" s="700"/>
      <c r="TBJ152" s="700"/>
      <c r="TBK152" s="700"/>
      <c r="TBL152" s="700"/>
      <c r="TBM152" s="700"/>
      <c r="TBN152" s="700"/>
      <c r="TBO152" s="700"/>
      <c r="TBP152" s="700"/>
      <c r="TBQ152" s="700"/>
      <c r="TBR152" s="700"/>
      <c r="TBS152" s="700"/>
      <c r="TBT152" s="700"/>
      <c r="TBU152" s="700"/>
      <c r="TBV152" s="700"/>
      <c r="TBW152" s="700"/>
      <c r="TBX152" s="700"/>
      <c r="TBY152" s="700"/>
      <c r="TBZ152" s="700"/>
      <c r="TCA152" s="700"/>
      <c r="TCB152" s="700"/>
      <c r="TCC152" s="700"/>
      <c r="TCD152" s="700"/>
      <c r="TCE152" s="700"/>
      <c r="TCF152" s="700"/>
      <c r="TCG152" s="700"/>
      <c r="TCH152" s="700"/>
      <c r="TCI152" s="700"/>
      <c r="TCJ152" s="700"/>
      <c r="TCK152" s="700"/>
      <c r="TCL152" s="700"/>
      <c r="TCM152" s="700"/>
      <c r="TCN152" s="700"/>
      <c r="TCO152" s="700"/>
      <c r="TCP152" s="700"/>
      <c r="TCQ152" s="700"/>
      <c r="TCR152" s="700"/>
      <c r="TCS152" s="700"/>
      <c r="TCT152" s="700"/>
      <c r="TCU152" s="700"/>
      <c r="TCV152" s="700"/>
      <c r="TCW152" s="700"/>
      <c r="TCX152" s="700"/>
      <c r="TCY152" s="700"/>
      <c r="TCZ152" s="700"/>
      <c r="TDA152" s="700"/>
      <c r="TDB152" s="700"/>
      <c r="TDC152" s="700"/>
      <c r="TDD152" s="700"/>
      <c r="TDE152" s="700"/>
      <c r="TDF152" s="700"/>
      <c r="TDG152" s="700"/>
      <c r="TDH152" s="700"/>
      <c r="TDI152" s="700"/>
      <c r="TDJ152" s="700"/>
      <c r="TDK152" s="700"/>
      <c r="TDL152" s="700"/>
      <c r="TDM152" s="700"/>
      <c r="TDN152" s="700"/>
      <c r="TDO152" s="700"/>
      <c r="TDP152" s="700"/>
      <c r="TDQ152" s="700"/>
      <c r="TDR152" s="700"/>
      <c r="TDS152" s="700"/>
      <c r="TDT152" s="700"/>
      <c r="TDU152" s="700"/>
      <c r="TDV152" s="700"/>
      <c r="TDW152" s="700"/>
      <c r="TDX152" s="700"/>
      <c r="TDY152" s="700"/>
      <c r="TDZ152" s="700"/>
      <c r="TEA152" s="700"/>
      <c r="TEB152" s="700"/>
      <c r="TEC152" s="700"/>
      <c r="TED152" s="700"/>
      <c r="TEE152" s="700"/>
      <c r="TEF152" s="700"/>
      <c r="TEG152" s="700"/>
      <c r="TEH152" s="700"/>
      <c r="TEI152" s="700"/>
      <c r="TEJ152" s="700"/>
      <c r="TEK152" s="700"/>
      <c r="TEL152" s="700"/>
      <c r="TEM152" s="700"/>
      <c r="TEN152" s="700"/>
      <c r="TEO152" s="700"/>
      <c r="TEP152" s="700"/>
      <c r="TEQ152" s="700"/>
      <c r="TER152" s="700"/>
      <c r="TES152" s="700"/>
      <c r="TET152" s="700"/>
      <c r="TEU152" s="700"/>
      <c r="TEV152" s="700"/>
      <c r="TEW152" s="700"/>
      <c r="TEX152" s="700"/>
      <c r="TEY152" s="700"/>
      <c r="TEZ152" s="700"/>
      <c r="TFA152" s="700"/>
      <c r="TFB152" s="700"/>
      <c r="TFC152" s="700"/>
      <c r="TFD152" s="700"/>
      <c r="TFE152" s="700"/>
      <c r="TFF152" s="700"/>
      <c r="TFG152" s="700"/>
      <c r="TFH152" s="700"/>
      <c r="TFI152" s="700"/>
      <c r="TFJ152" s="700"/>
      <c r="TFK152" s="700"/>
      <c r="TFL152" s="700"/>
      <c r="TFM152" s="700"/>
      <c r="TFN152" s="700"/>
      <c r="TFO152" s="700"/>
      <c r="TFP152" s="700"/>
      <c r="TFQ152" s="700"/>
      <c r="TFR152" s="700"/>
      <c r="TFS152" s="700"/>
      <c r="TFT152" s="700"/>
      <c r="TFU152" s="700"/>
      <c r="TFV152" s="700"/>
      <c r="TFW152" s="700"/>
      <c r="TFX152" s="700"/>
      <c r="TFY152" s="700"/>
      <c r="TFZ152" s="700"/>
      <c r="TGA152" s="700"/>
      <c r="TGB152" s="700"/>
      <c r="TGC152" s="700"/>
      <c r="TGD152" s="700"/>
      <c r="TGE152" s="700"/>
      <c r="TGF152" s="700"/>
      <c r="TGG152" s="700"/>
      <c r="TGH152" s="700"/>
      <c r="TGI152" s="700"/>
      <c r="TGJ152" s="700"/>
      <c r="TGK152" s="700"/>
      <c r="TGL152" s="700"/>
      <c r="TGM152" s="700"/>
      <c r="TGN152" s="700"/>
      <c r="TGO152" s="700"/>
      <c r="TGP152" s="700"/>
      <c r="TGQ152" s="700"/>
      <c r="TGR152" s="700"/>
      <c r="TGS152" s="700"/>
      <c r="TGT152" s="700"/>
      <c r="TGU152" s="700"/>
      <c r="TGV152" s="700"/>
      <c r="TGW152" s="700"/>
      <c r="TGX152" s="700"/>
      <c r="TGY152" s="700"/>
      <c r="TGZ152" s="700"/>
      <c r="THA152" s="700"/>
      <c r="THB152" s="700"/>
      <c r="THC152" s="700"/>
      <c r="THD152" s="700"/>
      <c r="THE152" s="700"/>
      <c r="THF152" s="700"/>
      <c r="THG152" s="700"/>
      <c r="THH152" s="700"/>
      <c r="THI152" s="700"/>
      <c r="THJ152" s="700"/>
      <c r="THK152" s="700"/>
      <c r="THL152" s="700"/>
      <c r="THM152" s="700"/>
      <c r="THN152" s="700"/>
      <c r="THO152" s="700"/>
      <c r="THP152" s="700"/>
      <c r="THQ152" s="700"/>
      <c r="THR152" s="700"/>
      <c r="THS152" s="700"/>
      <c r="THT152" s="700"/>
      <c r="THU152" s="700"/>
      <c r="THV152" s="700"/>
      <c r="THW152" s="700"/>
      <c r="THX152" s="700"/>
      <c r="THY152" s="700"/>
      <c r="THZ152" s="700"/>
      <c r="TIA152" s="700"/>
      <c r="TIB152" s="700"/>
      <c r="TIC152" s="700"/>
      <c r="TID152" s="700"/>
      <c r="TIE152" s="700"/>
      <c r="TIF152" s="700"/>
      <c r="TIG152" s="700"/>
      <c r="TIH152" s="700"/>
      <c r="TII152" s="700"/>
      <c r="TIJ152" s="700"/>
      <c r="TIK152" s="700"/>
      <c r="TIL152" s="700"/>
      <c r="TIM152" s="700"/>
      <c r="TIN152" s="700"/>
      <c r="TIO152" s="700"/>
      <c r="TIP152" s="700"/>
      <c r="TIQ152" s="700"/>
      <c r="TIR152" s="700"/>
      <c r="TIS152" s="700"/>
      <c r="TIT152" s="700"/>
      <c r="TIU152" s="700"/>
      <c r="TIV152" s="700"/>
      <c r="TIW152" s="700"/>
      <c r="TIX152" s="700"/>
      <c r="TIY152" s="700"/>
      <c r="TIZ152" s="700"/>
      <c r="TJA152" s="700"/>
      <c r="TJB152" s="700"/>
      <c r="TJC152" s="700"/>
      <c r="TJD152" s="700"/>
      <c r="TJE152" s="700"/>
      <c r="TJF152" s="700"/>
      <c r="TJG152" s="700"/>
      <c r="TJH152" s="700"/>
      <c r="TJI152" s="700"/>
      <c r="TJJ152" s="700"/>
      <c r="TJK152" s="700"/>
      <c r="TJL152" s="700"/>
      <c r="TJM152" s="700"/>
      <c r="TJN152" s="700"/>
      <c r="TJO152" s="700"/>
      <c r="TJP152" s="700"/>
      <c r="TJQ152" s="700"/>
      <c r="TJR152" s="700"/>
      <c r="TJS152" s="700"/>
      <c r="TJT152" s="700"/>
      <c r="TJU152" s="700"/>
      <c r="TJV152" s="700"/>
      <c r="TJW152" s="700"/>
      <c r="TJX152" s="700"/>
      <c r="TJY152" s="700"/>
      <c r="TJZ152" s="700"/>
      <c r="TKA152" s="700"/>
      <c r="TKB152" s="700"/>
      <c r="TKC152" s="700"/>
      <c r="TKD152" s="700"/>
      <c r="TKE152" s="700"/>
      <c r="TKF152" s="700"/>
      <c r="TKG152" s="700"/>
      <c r="TKH152" s="700"/>
      <c r="TKI152" s="700"/>
      <c r="TKJ152" s="700"/>
      <c r="TKK152" s="700"/>
      <c r="TKL152" s="700"/>
      <c r="TKM152" s="700"/>
      <c r="TKN152" s="700"/>
      <c r="TKO152" s="700"/>
      <c r="TKP152" s="700"/>
      <c r="TKQ152" s="700"/>
      <c r="TKR152" s="700"/>
      <c r="TKS152" s="700"/>
      <c r="TKT152" s="700"/>
      <c r="TKU152" s="700"/>
      <c r="TKV152" s="700"/>
      <c r="TKW152" s="700"/>
      <c r="TKX152" s="700"/>
      <c r="TKY152" s="700"/>
      <c r="TKZ152" s="700"/>
      <c r="TLA152" s="700"/>
      <c r="TLB152" s="700"/>
      <c r="TLC152" s="700"/>
      <c r="TLD152" s="700"/>
      <c r="TLE152" s="700"/>
      <c r="TLF152" s="700"/>
      <c r="TLG152" s="700"/>
      <c r="TLH152" s="700"/>
      <c r="TLI152" s="700"/>
      <c r="TLJ152" s="700"/>
      <c r="TLK152" s="700"/>
      <c r="TLL152" s="700"/>
      <c r="TLM152" s="700"/>
      <c r="TLN152" s="700"/>
      <c r="TLO152" s="700"/>
      <c r="TLP152" s="700"/>
      <c r="TLQ152" s="700"/>
      <c r="TLR152" s="700"/>
      <c r="TLS152" s="700"/>
      <c r="TLT152" s="700"/>
      <c r="TLU152" s="700"/>
      <c r="TLV152" s="700"/>
      <c r="TLW152" s="700"/>
      <c r="TLX152" s="700"/>
      <c r="TLY152" s="700"/>
      <c r="TLZ152" s="700"/>
      <c r="TMA152" s="700"/>
      <c r="TMB152" s="700"/>
      <c r="TMC152" s="700"/>
      <c r="TMD152" s="700"/>
      <c r="TME152" s="700"/>
      <c r="TMF152" s="700"/>
      <c r="TMG152" s="700"/>
      <c r="TMH152" s="700"/>
      <c r="TMI152" s="700"/>
      <c r="TMJ152" s="700"/>
      <c r="TMK152" s="700"/>
      <c r="TML152" s="700"/>
      <c r="TMM152" s="700"/>
      <c r="TMN152" s="700"/>
      <c r="TMO152" s="700"/>
      <c r="TMP152" s="700"/>
      <c r="TMQ152" s="700"/>
      <c r="TMR152" s="700"/>
      <c r="TMS152" s="700"/>
      <c r="TMT152" s="700"/>
      <c r="TMU152" s="700"/>
      <c r="TMV152" s="700"/>
      <c r="TMW152" s="700"/>
      <c r="TMX152" s="700"/>
      <c r="TMY152" s="700"/>
      <c r="TMZ152" s="700"/>
      <c r="TNA152" s="700"/>
      <c r="TNB152" s="700"/>
      <c r="TNC152" s="700"/>
      <c r="TND152" s="700"/>
      <c r="TNE152" s="700"/>
      <c r="TNF152" s="700"/>
      <c r="TNG152" s="700"/>
      <c r="TNH152" s="700"/>
      <c r="TNI152" s="700"/>
      <c r="TNJ152" s="700"/>
      <c r="TNK152" s="700"/>
      <c r="TNL152" s="700"/>
      <c r="TNM152" s="700"/>
      <c r="TNN152" s="700"/>
      <c r="TNO152" s="700"/>
      <c r="TNP152" s="700"/>
      <c r="TNQ152" s="700"/>
      <c r="TNR152" s="700"/>
      <c r="TNS152" s="700"/>
      <c r="TNT152" s="700"/>
      <c r="TNU152" s="700"/>
      <c r="TNV152" s="700"/>
      <c r="TNW152" s="700"/>
      <c r="TNX152" s="700"/>
      <c r="TNY152" s="700"/>
      <c r="TNZ152" s="700"/>
      <c r="TOA152" s="700"/>
      <c r="TOB152" s="700"/>
      <c r="TOC152" s="700"/>
      <c r="TOD152" s="700"/>
      <c r="TOE152" s="700"/>
      <c r="TOF152" s="700"/>
      <c r="TOG152" s="700"/>
      <c r="TOH152" s="700"/>
      <c r="TOI152" s="700"/>
      <c r="TOJ152" s="700"/>
      <c r="TOK152" s="700"/>
      <c r="TOL152" s="700"/>
      <c r="TOM152" s="700"/>
      <c r="TON152" s="700"/>
      <c r="TOO152" s="700"/>
      <c r="TOP152" s="700"/>
      <c r="TOQ152" s="700"/>
      <c r="TOR152" s="700"/>
      <c r="TOS152" s="700"/>
      <c r="TOT152" s="700"/>
      <c r="TOU152" s="700"/>
      <c r="TOV152" s="700"/>
      <c r="TOW152" s="700"/>
      <c r="TOX152" s="700"/>
      <c r="TOY152" s="700"/>
      <c r="TOZ152" s="700"/>
      <c r="TPA152" s="700"/>
      <c r="TPB152" s="700"/>
      <c r="TPC152" s="700"/>
      <c r="TPD152" s="700"/>
      <c r="TPE152" s="700"/>
      <c r="TPF152" s="700"/>
      <c r="TPG152" s="700"/>
      <c r="TPH152" s="700"/>
      <c r="TPI152" s="700"/>
      <c r="TPJ152" s="700"/>
      <c r="TPK152" s="700"/>
      <c r="TPL152" s="700"/>
      <c r="TPM152" s="700"/>
      <c r="TPN152" s="700"/>
      <c r="TPO152" s="700"/>
      <c r="TPP152" s="700"/>
      <c r="TPQ152" s="700"/>
      <c r="TPR152" s="700"/>
      <c r="TPS152" s="700"/>
      <c r="TPT152" s="700"/>
      <c r="TPU152" s="700"/>
      <c r="TPV152" s="700"/>
      <c r="TPW152" s="700"/>
      <c r="TPX152" s="700"/>
      <c r="TPY152" s="700"/>
      <c r="TPZ152" s="700"/>
      <c r="TQA152" s="700"/>
      <c r="TQB152" s="700"/>
      <c r="TQC152" s="700"/>
      <c r="TQD152" s="700"/>
      <c r="TQE152" s="700"/>
      <c r="TQF152" s="700"/>
      <c r="TQG152" s="700"/>
      <c r="TQH152" s="700"/>
      <c r="TQI152" s="700"/>
      <c r="TQJ152" s="700"/>
      <c r="TQK152" s="700"/>
      <c r="TQL152" s="700"/>
      <c r="TQM152" s="700"/>
      <c r="TQN152" s="700"/>
      <c r="TQO152" s="700"/>
      <c r="TQP152" s="700"/>
      <c r="TQQ152" s="700"/>
      <c r="TQR152" s="700"/>
      <c r="TQS152" s="700"/>
      <c r="TQT152" s="700"/>
      <c r="TQU152" s="700"/>
      <c r="TQV152" s="700"/>
      <c r="TQW152" s="700"/>
      <c r="TQX152" s="700"/>
      <c r="TQY152" s="700"/>
      <c r="TQZ152" s="700"/>
      <c r="TRA152" s="700"/>
      <c r="TRB152" s="700"/>
      <c r="TRC152" s="700"/>
      <c r="TRD152" s="700"/>
      <c r="TRE152" s="700"/>
      <c r="TRF152" s="700"/>
      <c r="TRG152" s="700"/>
      <c r="TRH152" s="700"/>
      <c r="TRI152" s="700"/>
      <c r="TRJ152" s="700"/>
      <c r="TRK152" s="700"/>
      <c r="TRL152" s="700"/>
      <c r="TRM152" s="700"/>
      <c r="TRN152" s="700"/>
      <c r="TRO152" s="700"/>
      <c r="TRP152" s="700"/>
      <c r="TRQ152" s="700"/>
      <c r="TRR152" s="700"/>
      <c r="TRS152" s="700"/>
      <c r="TRT152" s="700"/>
      <c r="TRU152" s="700"/>
      <c r="TRV152" s="700"/>
      <c r="TRW152" s="700"/>
      <c r="TRX152" s="700"/>
      <c r="TRY152" s="700"/>
      <c r="TRZ152" s="700"/>
      <c r="TSA152" s="700"/>
      <c r="TSB152" s="700"/>
      <c r="TSC152" s="700"/>
      <c r="TSD152" s="700"/>
      <c r="TSE152" s="700"/>
      <c r="TSF152" s="700"/>
      <c r="TSG152" s="700"/>
      <c r="TSH152" s="700"/>
      <c r="TSI152" s="700"/>
      <c r="TSJ152" s="700"/>
      <c r="TSK152" s="700"/>
      <c r="TSL152" s="700"/>
      <c r="TSM152" s="700"/>
      <c r="TSN152" s="700"/>
      <c r="TSO152" s="700"/>
      <c r="TSP152" s="700"/>
      <c r="TSQ152" s="700"/>
      <c r="TSR152" s="700"/>
      <c r="TSS152" s="700"/>
      <c r="TST152" s="700"/>
      <c r="TSU152" s="700"/>
      <c r="TSV152" s="700"/>
      <c r="TSW152" s="700"/>
      <c r="TSX152" s="700"/>
      <c r="TSY152" s="700"/>
      <c r="TSZ152" s="700"/>
      <c r="TTA152" s="700"/>
      <c r="TTB152" s="700"/>
      <c r="TTC152" s="700"/>
      <c r="TTD152" s="700"/>
      <c r="TTE152" s="700"/>
      <c r="TTF152" s="700"/>
      <c r="TTG152" s="700"/>
      <c r="TTH152" s="700"/>
      <c r="TTI152" s="700"/>
      <c r="TTJ152" s="700"/>
      <c r="TTK152" s="700"/>
      <c r="TTL152" s="700"/>
      <c r="TTM152" s="700"/>
      <c r="TTN152" s="700"/>
      <c r="TTO152" s="700"/>
      <c r="TTP152" s="700"/>
      <c r="TTQ152" s="700"/>
      <c r="TTR152" s="700"/>
      <c r="TTS152" s="700"/>
      <c r="TTT152" s="700"/>
      <c r="TTU152" s="700"/>
      <c r="TTV152" s="700"/>
      <c r="TTW152" s="700"/>
      <c r="TTX152" s="700"/>
      <c r="TTY152" s="700"/>
      <c r="TTZ152" s="700"/>
      <c r="TUA152" s="700"/>
      <c r="TUB152" s="700"/>
      <c r="TUC152" s="700"/>
      <c r="TUD152" s="700"/>
      <c r="TUE152" s="700"/>
      <c r="TUF152" s="700"/>
      <c r="TUG152" s="700"/>
      <c r="TUH152" s="700"/>
      <c r="TUI152" s="700"/>
      <c r="TUJ152" s="700"/>
      <c r="TUK152" s="700"/>
      <c r="TUL152" s="700"/>
      <c r="TUM152" s="700"/>
      <c r="TUN152" s="700"/>
      <c r="TUO152" s="700"/>
      <c r="TUP152" s="700"/>
      <c r="TUQ152" s="700"/>
      <c r="TUR152" s="700"/>
      <c r="TUS152" s="700"/>
      <c r="TUT152" s="700"/>
      <c r="TUU152" s="700"/>
      <c r="TUV152" s="700"/>
      <c r="TUW152" s="700"/>
      <c r="TUX152" s="700"/>
      <c r="TUY152" s="700"/>
      <c r="TUZ152" s="700"/>
      <c r="TVA152" s="700"/>
      <c r="TVB152" s="700"/>
      <c r="TVC152" s="700"/>
      <c r="TVD152" s="700"/>
      <c r="TVE152" s="700"/>
      <c r="TVF152" s="700"/>
      <c r="TVG152" s="700"/>
      <c r="TVH152" s="700"/>
      <c r="TVI152" s="700"/>
      <c r="TVJ152" s="700"/>
      <c r="TVK152" s="700"/>
      <c r="TVL152" s="700"/>
      <c r="TVM152" s="700"/>
      <c r="TVN152" s="700"/>
      <c r="TVO152" s="700"/>
      <c r="TVP152" s="700"/>
      <c r="TVQ152" s="700"/>
      <c r="TVR152" s="700"/>
      <c r="TVS152" s="700"/>
      <c r="TVT152" s="700"/>
      <c r="TVU152" s="700"/>
      <c r="TVV152" s="700"/>
      <c r="TVW152" s="700"/>
      <c r="TVX152" s="700"/>
      <c r="TVY152" s="700"/>
      <c r="TVZ152" s="700"/>
      <c r="TWA152" s="700"/>
      <c r="TWB152" s="700"/>
      <c r="TWC152" s="700"/>
      <c r="TWD152" s="700"/>
      <c r="TWE152" s="700"/>
      <c r="TWF152" s="700"/>
      <c r="TWG152" s="700"/>
      <c r="TWH152" s="700"/>
      <c r="TWI152" s="700"/>
      <c r="TWJ152" s="700"/>
      <c r="TWK152" s="700"/>
      <c r="TWL152" s="700"/>
      <c r="TWM152" s="700"/>
      <c r="TWN152" s="700"/>
      <c r="TWO152" s="700"/>
      <c r="TWP152" s="700"/>
      <c r="TWQ152" s="700"/>
      <c r="TWR152" s="700"/>
      <c r="TWS152" s="700"/>
      <c r="TWT152" s="700"/>
      <c r="TWU152" s="700"/>
      <c r="TWV152" s="700"/>
      <c r="TWW152" s="700"/>
      <c r="TWX152" s="700"/>
      <c r="TWY152" s="700"/>
      <c r="TWZ152" s="700"/>
      <c r="TXA152" s="700"/>
      <c r="TXB152" s="700"/>
      <c r="TXC152" s="700"/>
      <c r="TXD152" s="700"/>
      <c r="TXE152" s="700"/>
      <c r="TXF152" s="700"/>
      <c r="TXG152" s="700"/>
      <c r="TXH152" s="700"/>
      <c r="TXI152" s="700"/>
      <c r="TXJ152" s="700"/>
      <c r="TXK152" s="700"/>
      <c r="TXL152" s="700"/>
      <c r="TXM152" s="700"/>
      <c r="TXN152" s="700"/>
      <c r="TXO152" s="700"/>
      <c r="TXP152" s="700"/>
      <c r="TXQ152" s="700"/>
      <c r="TXR152" s="700"/>
      <c r="TXS152" s="700"/>
      <c r="TXT152" s="700"/>
      <c r="TXU152" s="700"/>
      <c r="TXV152" s="700"/>
      <c r="TXW152" s="700"/>
      <c r="TXX152" s="700"/>
      <c r="TXY152" s="700"/>
      <c r="TXZ152" s="700"/>
      <c r="TYA152" s="700"/>
      <c r="TYB152" s="700"/>
      <c r="TYC152" s="700"/>
      <c r="TYD152" s="700"/>
      <c r="TYE152" s="700"/>
      <c r="TYF152" s="700"/>
      <c r="TYG152" s="700"/>
      <c r="TYH152" s="700"/>
      <c r="TYI152" s="700"/>
      <c r="TYJ152" s="700"/>
      <c r="TYK152" s="700"/>
      <c r="TYL152" s="700"/>
      <c r="TYM152" s="700"/>
      <c r="TYN152" s="700"/>
      <c r="TYO152" s="700"/>
      <c r="TYP152" s="700"/>
      <c r="TYQ152" s="700"/>
      <c r="TYR152" s="700"/>
      <c r="TYS152" s="700"/>
      <c r="TYT152" s="700"/>
      <c r="TYU152" s="700"/>
      <c r="TYV152" s="700"/>
      <c r="TYW152" s="700"/>
      <c r="TYX152" s="700"/>
      <c r="TYY152" s="700"/>
      <c r="TYZ152" s="700"/>
      <c r="TZA152" s="700"/>
      <c r="TZB152" s="700"/>
      <c r="TZC152" s="700"/>
      <c r="TZD152" s="700"/>
      <c r="TZE152" s="700"/>
      <c r="TZF152" s="700"/>
      <c r="TZG152" s="700"/>
      <c r="TZH152" s="700"/>
      <c r="TZI152" s="700"/>
      <c r="TZJ152" s="700"/>
      <c r="TZK152" s="700"/>
      <c r="TZL152" s="700"/>
      <c r="TZM152" s="700"/>
      <c r="TZN152" s="700"/>
      <c r="TZO152" s="700"/>
      <c r="TZP152" s="700"/>
      <c r="TZQ152" s="700"/>
      <c r="TZR152" s="700"/>
      <c r="TZS152" s="700"/>
      <c r="TZT152" s="700"/>
      <c r="TZU152" s="700"/>
      <c r="TZV152" s="700"/>
      <c r="TZW152" s="700"/>
      <c r="TZX152" s="700"/>
      <c r="TZY152" s="700"/>
      <c r="TZZ152" s="700"/>
      <c r="UAA152" s="700"/>
      <c r="UAB152" s="700"/>
      <c r="UAC152" s="700"/>
      <c r="UAD152" s="700"/>
      <c r="UAE152" s="700"/>
      <c r="UAF152" s="700"/>
      <c r="UAG152" s="700"/>
      <c r="UAH152" s="700"/>
      <c r="UAI152" s="700"/>
      <c r="UAJ152" s="700"/>
      <c r="UAK152" s="700"/>
      <c r="UAL152" s="700"/>
      <c r="UAM152" s="700"/>
      <c r="UAN152" s="700"/>
      <c r="UAO152" s="700"/>
      <c r="UAP152" s="700"/>
      <c r="UAQ152" s="700"/>
      <c r="UAR152" s="700"/>
      <c r="UAS152" s="700"/>
      <c r="UAT152" s="700"/>
      <c r="UAU152" s="700"/>
      <c r="UAV152" s="700"/>
      <c r="UAW152" s="700"/>
      <c r="UAX152" s="700"/>
      <c r="UAY152" s="700"/>
      <c r="UAZ152" s="700"/>
      <c r="UBA152" s="700"/>
      <c r="UBB152" s="700"/>
      <c r="UBC152" s="700"/>
      <c r="UBD152" s="700"/>
      <c r="UBE152" s="700"/>
      <c r="UBF152" s="700"/>
      <c r="UBG152" s="700"/>
      <c r="UBH152" s="700"/>
      <c r="UBI152" s="700"/>
      <c r="UBJ152" s="700"/>
      <c r="UBK152" s="700"/>
      <c r="UBL152" s="700"/>
      <c r="UBM152" s="700"/>
      <c r="UBN152" s="700"/>
      <c r="UBO152" s="700"/>
      <c r="UBP152" s="700"/>
      <c r="UBQ152" s="700"/>
      <c r="UBR152" s="700"/>
      <c r="UBS152" s="700"/>
      <c r="UBT152" s="700"/>
      <c r="UBU152" s="700"/>
      <c r="UBV152" s="700"/>
      <c r="UBW152" s="700"/>
      <c r="UBX152" s="700"/>
      <c r="UBY152" s="700"/>
      <c r="UBZ152" s="700"/>
      <c r="UCA152" s="700"/>
      <c r="UCB152" s="700"/>
      <c r="UCC152" s="700"/>
      <c r="UCD152" s="700"/>
      <c r="UCE152" s="700"/>
      <c r="UCF152" s="700"/>
      <c r="UCG152" s="700"/>
      <c r="UCH152" s="700"/>
      <c r="UCI152" s="700"/>
      <c r="UCJ152" s="700"/>
      <c r="UCK152" s="700"/>
      <c r="UCL152" s="700"/>
      <c r="UCM152" s="700"/>
      <c r="UCN152" s="700"/>
      <c r="UCO152" s="700"/>
      <c r="UCP152" s="700"/>
      <c r="UCQ152" s="700"/>
      <c r="UCR152" s="700"/>
      <c r="UCS152" s="700"/>
      <c r="UCT152" s="700"/>
      <c r="UCU152" s="700"/>
      <c r="UCV152" s="700"/>
      <c r="UCW152" s="700"/>
      <c r="UCX152" s="700"/>
      <c r="UCY152" s="700"/>
      <c r="UCZ152" s="700"/>
      <c r="UDA152" s="700"/>
      <c r="UDB152" s="700"/>
      <c r="UDC152" s="700"/>
      <c r="UDD152" s="700"/>
      <c r="UDE152" s="700"/>
      <c r="UDF152" s="700"/>
      <c r="UDG152" s="700"/>
      <c r="UDH152" s="700"/>
      <c r="UDI152" s="700"/>
      <c r="UDJ152" s="700"/>
      <c r="UDK152" s="700"/>
      <c r="UDL152" s="700"/>
      <c r="UDM152" s="700"/>
      <c r="UDN152" s="700"/>
      <c r="UDO152" s="700"/>
      <c r="UDP152" s="700"/>
      <c r="UDQ152" s="700"/>
      <c r="UDR152" s="700"/>
      <c r="UDS152" s="700"/>
      <c r="UDT152" s="700"/>
      <c r="UDU152" s="700"/>
      <c r="UDV152" s="700"/>
      <c r="UDW152" s="700"/>
      <c r="UDX152" s="700"/>
      <c r="UDY152" s="700"/>
      <c r="UDZ152" s="700"/>
      <c r="UEA152" s="700"/>
      <c r="UEB152" s="700"/>
      <c r="UEC152" s="700"/>
      <c r="UED152" s="700"/>
      <c r="UEE152" s="700"/>
      <c r="UEF152" s="700"/>
      <c r="UEG152" s="700"/>
      <c r="UEH152" s="700"/>
      <c r="UEI152" s="700"/>
      <c r="UEJ152" s="700"/>
      <c r="UEK152" s="700"/>
      <c r="UEL152" s="700"/>
      <c r="UEM152" s="700"/>
      <c r="UEN152" s="700"/>
      <c r="UEO152" s="700"/>
      <c r="UEP152" s="700"/>
      <c r="UEQ152" s="700"/>
      <c r="UER152" s="700"/>
      <c r="UES152" s="700"/>
      <c r="UET152" s="700"/>
      <c r="UEU152" s="700"/>
      <c r="UEV152" s="700"/>
      <c r="UEW152" s="700"/>
      <c r="UEX152" s="700"/>
      <c r="UEY152" s="700"/>
      <c r="UEZ152" s="700"/>
      <c r="UFA152" s="700"/>
      <c r="UFB152" s="700"/>
      <c r="UFC152" s="700"/>
      <c r="UFD152" s="700"/>
      <c r="UFE152" s="700"/>
      <c r="UFF152" s="700"/>
      <c r="UFG152" s="700"/>
      <c r="UFH152" s="700"/>
      <c r="UFI152" s="700"/>
      <c r="UFJ152" s="700"/>
      <c r="UFK152" s="700"/>
      <c r="UFL152" s="700"/>
      <c r="UFM152" s="700"/>
      <c r="UFN152" s="700"/>
      <c r="UFO152" s="700"/>
      <c r="UFP152" s="700"/>
      <c r="UFQ152" s="700"/>
      <c r="UFR152" s="700"/>
      <c r="UFS152" s="700"/>
      <c r="UFT152" s="700"/>
      <c r="UFU152" s="700"/>
      <c r="UFV152" s="700"/>
      <c r="UFW152" s="700"/>
      <c r="UFX152" s="700"/>
      <c r="UFY152" s="700"/>
      <c r="UFZ152" s="700"/>
      <c r="UGA152" s="700"/>
      <c r="UGB152" s="700"/>
      <c r="UGC152" s="700"/>
      <c r="UGD152" s="700"/>
      <c r="UGE152" s="700"/>
      <c r="UGF152" s="700"/>
      <c r="UGG152" s="700"/>
      <c r="UGH152" s="700"/>
      <c r="UGI152" s="700"/>
      <c r="UGJ152" s="700"/>
      <c r="UGK152" s="700"/>
      <c r="UGL152" s="700"/>
      <c r="UGM152" s="700"/>
      <c r="UGN152" s="700"/>
      <c r="UGO152" s="700"/>
      <c r="UGP152" s="700"/>
      <c r="UGQ152" s="700"/>
      <c r="UGR152" s="700"/>
      <c r="UGS152" s="700"/>
      <c r="UGT152" s="700"/>
      <c r="UGU152" s="700"/>
      <c r="UGV152" s="700"/>
      <c r="UGW152" s="700"/>
      <c r="UGX152" s="700"/>
      <c r="UGY152" s="700"/>
      <c r="UGZ152" s="700"/>
      <c r="UHA152" s="700"/>
      <c r="UHB152" s="700"/>
      <c r="UHC152" s="700"/>
      <c r="UHD152" s="700"/>
      <c r="UHE152" s="700"/>
      <c r="UHF152" s="700"/>
      <c r="UHG152" s="700"/>
      <c r="UHH152" s="700"/>
      <c r="UHI152" s="700"/>
      <c r="UHJ152" s="700"/>
      <c r="UHK152" s="700"/>
      <c r="UHL152" s="700"/>
      <c r="UHM152" s="700"/>
      <c r="UHN152" s="700"/>
      <c r="UHO152" s="700"/>
      <c r="UHP152" s="700"/>
      <c r="UHQ152" s="700"/>
      <c r="UHR152" s="700"/>
      <c r="UHS152" s="700"/>
      <c r="UHT152" s="700"/>
      <c r="UHU152" s="700"/>
      <c r="UHV152" s="700"/>
      <c r="UHW152" s="700"/>
      <c r="UHX152" s="700"/>
      <c r="UHY152" s="700"/>
      <c r="UHZ152" s="700"/>
      <c r="UIA152" s="700"/>
      <c r="UIB152" s="700"/>
      <c r="UIC152" s="700"/>
      <c r="UID152" s="700"/>
      <c r="UIE152" s="700"/>
      <c r="UIF152" s="700"/>
      <c r="UIG152" s="700"/>
      <c r="UIH152" s="700"/>
      <c r="UII152" s="700"/>
      <c r="UIJ152" s="700"/>
      <c r="UIK152" s="700"/>
      <c r="UIL152" s="700"/>
      <c r="UIM152" s="700"/>
      <c r="UIN152" s="700"/>
      <c r="UIO152" s="700"/>
      <c r="UIP152" s="700"/>
      <c r="UIQ152" s="700"/>
      <c r="UIR152" s="700"/>
      <c r="UIS152" s="700"/>
      <c r="UIT152" s="700"/>
      <c r="UIU152" s="700"/>
      <c r="UIV152" s="700"/>
      <c r="UIW152" s="700"/>
      <c r="UIX152" s="700"/>
      <c r="UIY152" s="700"/>
      <c r="UIZ152" s="700"/>
      <c r="UJA152" s="700"/>
      <c r="UJB152" s="700"/>
      <c r="UJC152" s="700"/>
      <c r="UJD152" s="700"/>
      <c r="UJE152" s="700"/>
      <c r="UJF152" s="700"/>
      <c r="UJG152" s="700"/>
      <c r="UJH152" s="700"/>
      <c r="UJI152" s="700"/>
      <c r="UJJ152" s="700"/>
      <c r="UJK152" s="700"/>
      <c r="UJL152" s="700"/>
      <c r="UJM152" s="700"/>
      <c r="UJN152" s="700"/>
      <c r="UJO152" s="700"/>
      <c r="UJP152" s="700"/>
      <c r="UJQ152" s="700"/>
      <c r="UJR152" s="700"/>
      <c r="UJS152" s="700"/>
      <c r="UJT152" s="700"/>
      <c r="UJU152" s="700"/>
      <c r="UJV152" s="700"/>
      <c r="UJW152" s="700"/>
      <c r="UJX152" s="700"/>
      <c r="UJY152" s="700"/>
      <c r="UJZ152" s="700"/>
      <c r="UKA152" s="700"/>
      <c r="UKB152" s="700"/>
      <c r="UKC152" s="700"/>
      <c r="UKD152" s="700"/>
      <c r="UKE152" s="700"/>
      <c r="UKF152" s="700"/>
      <c r="UKG152" s="700"/>
      <c r="UKH152" s="700"/>
      <c r="UKI152" s="700"/>
      <c r="UKJ152" s="700"/>
      <c r="UKK152" s="700"/>
      <c r="UKL152" s="700"/>
      <c r="UKM152" s="700"/>
      <c r="UKN152" s="700"/>
      <c r="UKO152" s="700"/>
      <c r="UKP152" s="700"/>
      <c r="UKQ152" s="700"/>
      <c r="UKR152" s="700"/>
      <c r="UKS152" s="700"/>
      <c r="UKT152" s="700"/>
      <c r="UKU152" s="700"/>
      <c r="UKV152" s="700"/>
      <c r="UKW152" s="700"/>
      <c r="UKX152" s="700"/>
      <c r="UKY152" s="700"/>
      <c r="UKZ152" s="700"/>
      <c r="ULA152" s="700"/>
      <c r="ULB152" s="700"/>
      <c r="ULC152" s="700"/>
      <c r="ULD152" s="700"/>
      <c r="ULE152" s="700"/>
      <c r="ULF152" s="700"/>
      <c r="ULG152" s="700"/>
      <c r="ULH152" s="700"/>
      <c r="ULI152" s="700"/>
      <c r="ULJ152" s="700"/>
      <c r="ULK152" s="700"/>
      <c r="ULL152" s="700"/>
      <c r="ULM152" s="700"/>
      <c r="ULN152" s="700"/>
      <c r="ULO152" s="700"/>
      <c r="ULP152" s="700"/>
      <c r="ULQ152" s="700"/>
      <c r="ULR152" s="700"/>
      <c r="ULS152" s="700"/>
      <c r="ULT152" s="700"/>
      <c r="ULU152" s="700"/>
      <c r="ULV152" s="700"/>
      <c r="ULW152" s="700"/>
      <c r="ULX152" s="700"/>
      <c r="ULY152" s="700"/>
      <c r="ULZ152" s="700"/>
      <c r="UMA152" s="700"/>
      <c r="UMB152" s="700"/>
      <c r="UMC152" s="700"/>
      <c r="UMD152" s="700"/>
      <c r="UME152" s="700"/>
      <c r="UMF152" s="700"/>
      <c r="UMG152" s="700"/>
      <c r="UMH152" s="700"/>
      <c r="UMI152" s="700"/>
      <c r="UMJ152" s="700"/>
      <c r="UMK152" s="700"/>
      <c r="UML152" s="700"/>
      <c r="UMM152" s="700"/>
      <c r="UMN152" s="700"/>
      <c r="UMO152" s="700"/>
      <c r="UMP152" s="700"/>
      <c r="UMQ152" s="700"/>
      <c r="UMR152" s="700"/>
      <c r="UMS152" s="700"/>
      <c r="UMT152" s="700"/>
      <c r="UMU152" s="700"/>
      <c r="UMV152" s="700"/>
      <c r="UMW152" s="700"/>
      <c r="UMX152" s="700"/>
      <c r="UMY152" s="700"/>
      <c r="UMZ152" s="700"/>
      <c r="UNA152" s="700"/>
      <c r="UNB152" s="700"/>
      <c r="UNC152" s="700"/>
      <c r="UND152" s="700"/>
      <c r="UNE152" s="700"/>
      <c r="UNF152" s="700"/>
      <c r="UNG152" s="700"/>
      <c r="UNH152" s="700"/>
      <c r="UNI152" s="700"/>
      <c r="UNJ152" s="700"/>
      <c r="UNK152" s="700"/>
      <c r="UNL152" s="700"/>
      <c r="UNM152" s="700"/>
      <c r="UNN152" s="700"/>
      <c r="UNO152" s="700"/>
      <c r="UNP152" s="700"/>
      <c r="UNQ152" s="700"/>
      <c r="UNR152" s="700"/>
      <c r="UNS152" s="700"/>
      <c r="UNT152" s="700"/>
      <c r="UNU152" s="700"/>
      <c r="UNV152" s="700"/>
      <c r="UNW152" s="700"/>
      <c r="UNX152" s="700"/>
      <c r="UNY152" s="700"/>
      <c r="UNZ152" s="700"/>
      <c r="UOA152" s="700"/>
      <c r="UOB152" s="700"/>
      <c r="UOC152" s="700"/>
      <c r="UOD152" s="700"/>
      <c r="UOE152" s="700"/>
      <c r="UOF152" s="700"/>
      <c r="UOG152" s="700"/>
      <c r="UOH152" s="700"/>
      <c r="UOI152" s="700"/>
      <c r="UOJ152" s="700"/>
      <c r="UOK152" s="700"/>
      <c r="UOL152" s="700"/>
      <c r="UOM152" s="700"/>
      <c r="UON152" s="700"/>
      <c r="UOO152" s="700"/>
      <c r="UOP152" s="700"/>
      <c r="UOQ152" s="700"/>
      <c r="UOR152" s="700"/>
      <c r="UOS152" s="700"/>
      <c r="UOT152" s="700"/>
      <c r="UOU152" s="700"/>
      <c r="UOV152" s="700"/>
      <c r="UOW152" s="700"/>
      <c r="UOX152" s="700"/>
      <c r="UOY152" s="700"/>
      <c r="UOZ152" s="700"/>
      <c r="UPA152" s="700"/>
      <c r="UPB152" s="700"/>
      <c r="UPC152" s="700"/>
      <c r="UPD152" s="700"/>
      <c r="UPE152" s="700"/>
      <c r="UPF152" s="700"/>
      <c r="UPG152" s="700"/>
      <c r="UPH152" s="700"/>
      <c r="UPI152" s="700"/>
      <c r="UPJ152" s="700"/>
      <c r="UPK152" s="700"/>
      <c r="UPL152" s="700"/>
      <c r="UPM152" s="700"/>
      <c r="UPN152" s="700"/>
      <c r="UPO152" s="700"/>
      <c r="UPP152" s="700"/>
      <c r="UPQ152" s="700"/>
      <c r="UPR152" s="700"/>
      <c r="UPS152" s="700"/>
      <c r="UPT152" s="700"/>
      <c r="UPU152" s="700"/>
      <c r="UPV152" s="700"/>
      <c r="UPW152" s="700"/>
      <c r="UPX152" s="700"/>
      <c r="UPY152" s="700"/>
      <c r="UPZ152" s="700"/>
      <c r="UQA152" s="700"/>
      <c r="UQB152" s="700"/>
      <c r="UQC152" s="700"/>
      <c r="UQD152" s="700"/>
      <c r="UQE152" s="700"/>
      <c r="UQF152" s="700"/>
      <c r="UQG152" s="700"/>
      <c r="UQH152" s="700"/>
      <c r="UQI152" s="700"/>
      <c r="UQJ152" s="700"/>
      <c r="UQK152" s="700"/>
      <c r="UQL152" s="700"/>
      <c r="UQM152" s="700"/>
      <c r="UQN152" s="700"/>
      <c r="UQO152" s="700"/>
      <c r="UQP152" s="700"/>
      <c r="UQQ152" s="700"/>
      <c r="UQR152" s="700"/>
      <c r="UQS152" s="700"/>
      <c r="UQT152" s="700"/>
      <c r="UQU152" s="700"/>
      <c r="UQV152" s="700"/>
      <c r="UQW152" s="700"/>
      <c r="UQX152" s="700"/>
      <c r="UQY152" s="700"/>
      <c r="UQZ152" s="700"/>
      <c r="URA152" s="700"/>
      <c r="URB152" s="700"/>
      <c r="URC152" s="700"/>
      <c r="URD152" s="700"/>
      <c r="URE152" s="700"/>
      <c r="URF152" s="700"/>
      <c r="URG152" s="700"/>
      <c r="URH152" s="700"/>
      <c r="URI152" s="700"/>
      <c r="URJ152" s="700"/>
      <c r="URK152" s="700"/>
      <c r="URL152" s="700"/>
      <c r="URM152" s="700"/>
      <c r="URN152" s="700"/>
      <c r="URO152" s="700"/>
      <c r="URP152" s="700"/>
      <c r="URQ152" s="700"/>
      <c r="URR152" s="700"/>
      <c r="URS152" s="700"/>
      <c r="URT152" s="700"/>
      <c r="URU152" s="700"/>
      <c r="URV152" s="700"/>
      <c r="URW152" s="700"/>
      <c r="URX152" s="700"/>
      <c r="URY152" s="700"/>
      <c r="URZ152" s="700"/>
      <c r="USA152" s="700"/>
      <c r="USB152" s="700"/>
      <c r="USC152" s="700"/>
      <c r="USD152" s="700"/>
      <c r="USE152" s="700"/>
      <c r="USF152" s="700"/>
      <c r="USG152" s="700"/>
      <c r="USH152" s="700"/>
      <c r="USI152" s="700"/>
      <c r="USJ152" s="700"/>
      <c r="USK152" s="700"/>
      <c r="USL152" s="700"/>
      <c r="USM152" s="700"/>
      <c r="USN152" s="700"/>
      <c r="USO152" s="700"/>
      <c r="USP152" s="700"/>
      <c r="USQ152" s="700"/>
      <c r="USR152" s="700"/>
      <c r="USS152" s="700"/>
      <c r="UST152" s="700"/>
      <c r="USU152" s="700"/>
      <c r="USV152" s="700"/>
      <c r="USW152" s="700"/>
      <c r="USX152" s="700"/>
      <c r="USY152" s="700"/>
      <c r="USZ152" s="700"/>
      <c r="UTA152" s="700"/>
      <c r="UTB152" s="700"/>
      <c r="UTC152" s="700"/>
      <c r="UTD152" s="700"/>
      <c r="UTE152" s="700"/>
      <c r="UTF152" s="700"/>
      <c r="UTG152" s="700"/>
      <c r="UTH152" s="700"/>
      <c r="UTI152" s="700"/>
      <c r="UTJ152" s="700"/>
      <c r="UTK152" s="700"/>
      <c r="UTL152" s="700"/>
      <c r="UTM152" s="700"/>
      <c r="UTN152" s="700"/>
      <c r="UTO152" s="700"/>
      <c r="UTP152" s="700"/>
      <c r="UTQ152" s="700"/>
      <c r="UTR152" s="700"/>
      <c r="UTS152" s="700"/>
      <c r="UTT152" s="700"/>
      <c r="UTU152" s="700"/>
      <c r="UTV152" s="700"/>
      <c r="UTW152" s="700"/>
      <c r="UTX152" s="700"/>
      <c r="UTY152" s="700"/>
      <c r="UTZ152" s="700"/>
      <c r="UUA152" s="700"/>
      <c r="UUB152" s="700"/>
      <c r="UUC152" s="700"/>
      <c r="UUD152" s="700"/>
      <c r="UUE152" s="700"/>
      <c r="UUF152" s="700"/>
      <c r="UUG152" s="700"/>
      <c r="UUH152" s="700"/>
      <c r="UUI152" s="700"/>
      <c r="UUJ152" s="700"/>
      <c r="UUK152" s="700"/>
      <c r="UUL152" s="700"/>
      <c r="UUM152" s="700"/>
      <c r="UUN152" s="700"/>
      <c r="UUO152" s="700"/>
      <c r="UUP152" s="700"/>
      <c r="UUQ152" s="700"/>
      <c r="UUR152" s="700"/>
      <c r="UUS152" s="700"/>
      <c r="UUT152" s="700"/>
      <c r="UUU152" s="700"/>
      <c r="UUV152" s="700"/>
      <c r="UUW152" s="700"/>
      <c r="UUX152" s="700"/>
      <c r="UUY152" s="700"/>
      <c r="UUZ152" s="700"/>
      <c r="UVA152" s="700"/>
      <c r="UVB152" s="700"/>
      <c r="UVC152" s="700"/>
      <c r="UVD152" s="700"/>
      <c r="UVE152" s="700"/>
      <c r="UVF152" s="700"/>
      <c r="UVG152" s="700"/>
      <c r="UVH152" s="700"/>
      <c r="UVI152" s="700"/>
      <c r="UVJ152" s="700"/>
      <c r="UVK152" s="700"/>
      <c r="UVL152" s="700"/>
      <c r="UVM152" s="700"/>
      <c r="UVN152" s="700"/>
      <c r="UVO152" s="700"/>
      <c r="UVP152" s="700"/>
      <c r="UVQ152" s="700"/>
      <c r="UVR152" s="700"/>
      <c r="UVS152" s="700"/>
      <c r="UVT152" s="700"/>
      <c r="UVU152" s="700"/>
      <c r="UVV152" s="700"/>
      <c r="UVW152" s="700"/>
      <c r="UVX152" s="700"/>
      <c r="UVY152" s="700"/>
      <c r="UVZ152" s="700"/>
      <c r="UWA152" s="700"/>
      <c r="UWB152" s="700"/>
      <c r="UWC152" s="700"/>
      <c r="UWD152" s="700"/>
      <c r="UWE152" s="700"/>
      <c r="UWF152" s="700"/>
      <c r="UWG152" s="700"/>
      <c r="UWH152" s="700"/>
      <c r="UWI152" s="700"/>
      <c r="UWJ152" s="700"/>
      <c r="UWK152" s="700"/>
      <c r="UWL152" s="700"/>
      <c r="UWM152" s="700"/>
      <c r="UWN152" s="700"/>
      <c r="UWO152" s="700"/>
      <c r="UWP152" s="700"/>
      <c r="UWQ152" s="700"/>
      <c r="UWR152" s="700"/>
      <c r="UWS152" s="700"/>
      <c r="UWT152" s="700"/>
      <c r="UWU152" s="700"/>
      <c r="UWV152" s="700"/>
      <c r="UWW152" s="700"/>
      <c r="UWX152" s="700"/>
      <c r="UWY152" s="700"/>
      <c r="UWZ152" s="700"/>
      <c r="UXA152" s="700"/>
      <c r="UXB152" s="700"/>
      <c r="UXC152" s="700"/>
      <c r="UXD152" s="700"/>
      <c r="UXE152" s="700"/>
      <c r="UXF152" s="700"/>
      <c r="UXG152" s="700"/>
      <c r="UXH152" s="700"/>
      <c r="UXI152" s="700"/>
      <c r="UXJ152" s="700"/>
      <c r="UXK152" s="700"/>
      <c r="UXL152" s="700"/>
      <c r="UXM152" s="700"/>
      <c r="UXN152" s="700"/>
      <c r="UXO152" s="700"/>
      <c r="UXP152" s="700"/>
      <c r="UXQ152" s="700"/>
      <c r="UXR152" s="700"/>
      <c r="UXS152" s="700"/>
      <c r="UXT152" s="700"/>
      <c r="UXU152" s="700"/>
      <c r="UXV152" s="700"/>
      <c r="UXW152" s="700"/>
      <c r="UXX152" s="700"/>
      <c r="UXY152" s="700"/>
      <c r="UXZ152" s="700"/>
      <c r="UYA152" s="700"/>
      <c r="UYB152" s="700"/>
      <c r="UYC152" s="700"/>
      <c r="UYD152" s="700"/>
      <c r="UYE152" s="700"/>
      <c r="UYF152" s="700"/>
      <c r="UYG152" s="700"/>
      <c r="UYH152" s="700"/>
      <c r="UYI152" s="700"/>
      <c r="UYJ152" s="700"/>
      <c r="UYK152" s="700"/>
      <c r="UYL152" s="700"/>
      <c r="UYM152" s="700"/>
      <c r="UYN152" s="700"/>
      <c r="UYO152" s="700"/>
      <c r="UYP152" s="700"/>
      <c r="UYQ152" s="700"/>
      <c r="UYR152" s="700"/>
      <c r="UYS152" s="700"/>
      <c r="UYT152" s="700"/>
      <c r="UYU152" s="700"/>
      <c r="UYV152" s="700"/>
      <c r="UYW152" s="700"/>
      <c r="UYX152" s="700"/>
      <c r="UYY152" s="700"/>
      <c r="UYZ152" s="700"/>
      <c r="UZA152" s="700"/>
      <c r="UZB152" s="700"/>
      <c r="UZC152" s="700"/>
      <c r="UZD152" s="700"/>
      <c r="UZE152" s="700"/>
      <c r="UZF152" s="700"/>
      <c r="UZG152" s="700"/>
      <c r="UZH152" s="700"/>
      <c r="UZI152" s="700"/>
      <c r="UZJ152" s="700"/>
      <c r="UZK152" s="700"/>
      <c r="UZL152" s="700"/>
      <c r="UZM152" s="700"/>
      <c r="UZN152" s="700"/>
      <c r="UZO152" s="700"/>
      <c r="UZP152" s="700"/>
      <c r="UZQ152" s="700"/>
      <c r="UZR152" s="700"/>
      <c r="UZS152" s="700"/>
      <c r="UZT152" s="700"/>
      <c r="UZU152" s="700"/>
      <c r="UZV152" s="700"/>
      <c r="UZW152" s="700"/>
      <c r="UZX152" s="700"/>
      <c r="UZY152" s="700"/>
      <c r="UZZ152" s="700"/>
      <c r="VAA152" s="700"/>
      <c r="VAB152" s="700"/>
      <c r="VAC152" s="700"/>
      <c r="VAD152" s="700"/>
      <c r="VAE152" s="700"/>
      <c r="VAF152" s="700"/>
      <c r="VAG152" s="700"/>
      <c r="VAH152" s="700"/>
      <c r="VAI152" s="700"/>
      <c r="VAJ152" s="700"/>
      <c r="VAK152" s="700"/>
      <c r="VAL152" s="700"/>
      <c r="VAM152" s="700"/>
      <c r="VAN152" s="700"/>
      <c r="VAO152" s="700"/>
      <c r="VAP152" s="700"/>
      <c r="VAQ152" s="700"/>
      <c r="VAR152" s="700"/>
      <c r="VAS152" s="700"/>
      <c r="VAT152" s="700"/>
      <c r="VAU152" s="700"/>
      <c r="VAV152" s="700"/>
      <c r="VAW152" s="700"/>
      <c r="VAX152" s="700"/>
      <c r="VAY152" s="700"/>
      <c r="VAZ152" s="700"/>
      <c r="VBA152" s="700"/>
      <c r="VBB152" s="700"/>
      <c r="VBC152" s="700"/>
      <c r="VBD152" s="700"/>
      <c r="VBE152" s="700"/>
      <c r="VBF152" s="700"/>
      <c r="VBG152" s="700"/>
      <c r="VBH152" s="700"/>
      <c r="VBI152" s="700"/>
      <c r="VBJ152" s="700"/>
      <c r="VBK152" s="700"/>
      <c r="VBL152" s="700"/>
      <c r="VBM152" s="700"/>
      <c r="VBN152" s="700"/>
      <c r="VBO152" s="700"/>
      <c r="VBP152" s="700"/>
      <c r="VBQ152" s="700"/>
      <c r="VBR152" s="700"/>
      <c r="VBS152" s="700"/>
      <c r="VBT152" s="700"/>
      <c r="VBU152" s="700"/>
      <c r="VBV152" s="700"/>
      <c r="VBW152" s="700"/>
      <c r="VBX152" s="700"/>
      <c r="VBY152" s="700"/>
      <c r="VBZ152" s="700"/>
      <c r="VCA152" s="700"/>
      <c r="VCB152" s="700"/>
      <c r="VCC152" s="700"/>
      <c r="VCD152" s="700"/>
      <c r="VCE152" s="700"/>
      <c r="VCF152" s="700"/>
      <c r="VCG152" s="700"/>
      <c r="VCH152" s="700"/>
      <c r="VCI152" s="700"/>
      <c r="VCJ152" s="700"/>
      <c r="VCK152" s="700"/>
      <c r="VCL152" s="700"/>
      <c r="VCM152" s="700"/>
      <c r="VCN152" s="700"/>
      <c r="VCO152" s="700"/>
      <c r="VCP152" s="700"/>
      <c r="VCQ152" s="700"/>
      <c r="VCR152" s="700"/>
      <c r="VCS152" s="700"/>
      <c r="VCT152" s="700"/>
      <c r="VCU152" s="700"/>
      <c r="VCV152" s="700"/>
      <c r="VCW152" s="700"/>
      <c r="VCX152" s="700"/>
      <c r="VCY152" s="700"/>
      <c r="VCZ152" s="700"/>
      <c r="VDA152" s="700"/>
      <c r="VDB152" s="700"/>
      <c r="VDC152" s="700"/>
      <c r="VDD152" s="700"/>
      <c r="VDE152" s="700"/>
      <c r="VDF152" s="700"/>
      <c r="VDG152" s="700"/>
      <c r="VDH152" s="700"/>
      <c r="VDI152" s="700"/>
      <c r="VDJ152" s="700"/>
      <c r="VDK152" s="700"/>
      <c r="VDL152" s="700"/>
      <c r="VDM152" s="700"/>
      <c r="VDN152" s="700"/>
      <c r="VDO152" s="700"/>
      <c r="VDP152" s="700"/>
      <c r="VDQ152" s="700"/>
      <c r="VDR152" s="700"/>
      <c r="VDS152" s="700"/>
      <c r="VDT152" s="700"/>
      <c r="VDU152" s="700"/>
      <c r="VDV152" s="700"/>
      <c r="VDW152" s="700"/>
      <c r="VDX152" s="700"/>
      <c r="VDY152" s="700"/>
      <c r="VDZ152" s="700"/>
      <c r="VEA152" s="700"/>
      <c r="VEB152" s="700"/>
      <c r="VEC152" s="700"/>
      <c r="VED152" s="700"/>
      <c r="VEE152" s="700"/>
      <c r="VEF152" s="700"/>
      <c r="VEG152" s="700"/>
      <c r="VEH152" s="700"/>
      <c r="VEI152" s="700"/>
      <c r="VEJ152" s="700"/>
      <c r="VEK152" s="700"/>
      <c r="VEL152" s="700"/>
      <c r="VEM152" s="700"/>
      <c r="VEN152" s="700"/>
      <c r="VEO152" s="700"/>
      <c r="VEP152" s="700"/>
      <c r="VEQ152" s="700"/>
      <c r="VER152" s="700"/>
      <c r="VES152" s="700"/>
      <c r="VET152" s="700"/>
      <c r="VEU152" s="700"/>
      <c r="VEV152" s="700"/>
      <c r="VEW152" s="700"/>
      <c r="VEX152" s="700"/>
      <c r="VEY152" s="700"/>
      <c r="VEZ152" s="700"/>
      <c r="VFA152" s="700"/>
      <c r="VFB152" s="700"/>
      <c r="VFC152" s="700"/>
      <c r="VFD152" s="700"/>
      <c r="VFE152" s="700"/>
      <c r="VFF152" s="700"/>
      <c r="VFG152" s="700"/>
      <c r="VFH152" s="700"/>
      <c r="VFI152" s="700"/>
      <c r="VFJ152" s="700"/>
      <c r="VFK152" s="700"/>
      <c r="VFL152" s="700"/>
      <c r="VFM152" s="700"/>
      <c r="VFN152" s="700"/>
      <c r="VFO152" s="700"/>
      <c r="VFP152" s="700"/>
      <c r="VFQ152" s="700"/>
      <c r="VFR152" s="700"/>
      <c r="VFS152" s="700"/>
      <c r="VFT152" s="700"/>
      <c r="VFU152" s="700"/>
      <c r="VFV152" s="700"/>
      <c r="VFW152" s="700"/>
      <c r="VFX152" s="700"/>
      <c r="VFY152" s="700"/>
      <c r="VFZ152" s="700"/>
      <c r="VGA152" s="700"/>
      <c r="VGB152" s="700"/>
      <c r="VGC152" s="700"/>
      <c r="VGD152" s="700"/>
      <c r="VGE152" s="700"/>
      <c r="VGF152" s="700"/>
      <c r="VGG152" s="700"/>
      <c r="VGH152" s="700"/>
      <c r="VGI152" s="700"/>
      <c r="VGJ152" s="700"/>
      <c r="VGK152" s="700"/>
      <c r="VGL152" s="700"/>
      <c r="VGM152" s="700"/>
      <c r="VGN152" s="700"/>
      <c r="VGO152" s="700"/>
      <c r="VGP152" s="700"/>
      <c r="VGQ152" s="700"/>
      <c r="VGR152" s="700"/>
      <c r="VGS152" s="700"/>
      <c r="VGT152" s="700"/>
      <c r="VGU152" s="700"/>
      <c r="VGV152" s="700"/>
      <c r="VGW152" s="700"/>
      <c r="VGX152" s="700"/>
      <c r="VGY152" s="700"/>
      <c r="VGZ152" s="700"/>
      <c r="VHA152" s="700"/>
      <c r="VHB152" s="700"/>
      <c r="VHC152" s="700"/>
      <c r="VHD152" s="700"/>
      <c r="VHE152" s="700"/>
      <c r="VHF152" s="700"/>
      <c r="VHG152" s="700"/>
      <c r="VHH152" s="700"/>
      <c r="VHI152" s="700"/>
      <c r="VHJ152" s="700"/>
      <c r="VHK152" s="700"/>
      <c r="VHL152" s="700"/>
      <c r="VHM152" s="700"/>
      <c r="VHN152" s="700"/>
      <c r="VHO152" s="700"/>
      <c r="VHP152" s="700"/>
      <c r="VHQ152" s="700"/>
      <c r="VHR152" s="700"/>
      <c r="VHS152" s="700"/>
      <c r="VHT152" s="700"/>
      <c r="VHU152" s="700"/>
      <c r="VHV152" s="700"/>
      <c r="VHW152" s="700"/>
      <c r="VHX152" s="700"/>
      <c r="VHY152" s="700"/>
      <c r="VHZ152" s="700"/>
      <c r="VIA152" s="700"/>
      <c r="VIB152" s="700"/>
      <c r="VIC152" s="700"/>
      <c r="VID152" s="700"/>
      <c r="VIE152" s="700"/>
      <c r="VIF152" s="700"/>
      <c r="VIG152" s="700"/>
      <c r="VIH152" s="700"/>
      <c r="VII152" s="700"/>
      <c r="VIJ152" s="700"/>
      <c r="VIK152" s="700"/>
      <c r="VIL152" s="700"/>
      <c r="VIM152" s="700"/>
      <c r="VIN152" s="700"/>
      <c r="VIO152" s="700"/>
      <c r="VIP152" s="700"/>
      <c r="VIQ152" s="700"/>
      <c r="VIR152" s="700"/>
      <c r="VIS152" s="700"/>
      <c r="VIT152" s="700"/>
      <c r="VIU152" s="700"/>
      <c r="VIV152" s="700"/>
      <c r="VIW152" s="700"/>
      <c r="VIX152" s="700"/>
      <c r="VIY152" s="700"/>
      <c r="VIZ152" s="700"/>
      <c r="VJA152" s="700"/>
      <c r="VJB152" s="700"/>
      <c r="VJC152" s="700"/>
      <c r="VJD152" s="700"/>
      <c r="VJE152" s="700"/>
      <c r="VJF152" s="700"/>
      <c r="VJG152" s="700"/>
      <c r="VJH152" s="700"/>
      <c r="VJI152" s="700"/>
      <c r="VJJ152" s="700"/>
      <c r="VJK152" s="700"/>
      <c r="VJL152" s="700"/>
      <c r="VJM152" s="700"/>
      <c r="VJN152" s="700"/>
      <c r="VJO152" s="700"/>
      <c r="VJP152" s="700"/>
      <c r="VJQ152" s="700"/>
      <c r="VJR152" s="700"/>
      <c r="VJS152" s="700"/>
      <c r="VJT152" s="700"/>
      <c r="VJU152" s="700"/>
      <c r="VJV152" s="700"/>
      <c r="VJW152" s="700"/>
      <c r="VJX152" s="700"/>
      <c r="VJY152" s="700"/>
      <c r="VJZ152" s="700"/>
      <c r="VKA152" s="700"/>
      <c r="VKB152" s="700"/>
      <c r="VKC152" s="700"/>
      <c r="VKD152" s="700"/>
      <c r="VKE152" s="700"/>
      <c r="VKF152" s="700"/>
      <c r="VKG152" s="700"/>
      <c r="VKH152" s="700"/>
      <c r="VKI152" s="700"/>
      <c r="VKJ152" s="700"/>
      <c r="VKK152" s="700"/>
      <c r="VKL152" s="700"/>
      <c r="VKM152" s="700"/>
      <c r="VKN152" s="700"/>
      <c r="VKO152" s="700"/>
      <c r="VKP152" s="700"/>
      <c r="VKQ152" s="700"/>
      <c r="VKR152" s="700"/>
      <c r="VKS152" s="700"/>
      <c r="VKT152" s="700"/>
      <c r="VKU152" s="700"/>
      <c r="VKV152" s="700"/>
      <c r="VKW152" s="700"/>
      <c r="VKX152" s="700"/>
      <c r="VKY152" s="700"/>
      <c r="VKZ152" s="700"/>
      <c r="VLA152" s="700"/>
      <c r="VLB152" s="700"/>
      <c r="VLC152" s="700"/>
      <c r="VLD152" s="700"/>
      <c r="VLE152" s="700"/>
      <c r="VLF152" s="700"/>
      <c r="VLG152" s="700"/>
      <c r="VLH152" s="700"/>
      <c r="VLI152" s="700"/>
      <c r="VLJ152" s="700"/>
      <c r="VLK152" s="700"/>
      <c r="VLL152" s="700"/>
      <c r="VLM152" s="700"/>
      <c r="VLN152" s="700"/>
      <c r="VLO152" s="700"/>
      <c r="VLP152" s="700"/>
      <c r="VLQ152" s="700"/>
      <c r="VLR152" s="700"/>
      <c r="VLS152" s="700"/>
      <c r="VLT152" s="700"/>
      <c r="VLU152" s="700"/>
      <c r="VLV152" s="700"/>
      <c r="VLW152" s="700"/>
      <c r="VLX152" s="700"/>
      <c r="VLY152" s="700"/>
      <c r="VLZ152" s="700"/>
      <c r="VMA152" s="700"/>
      <c r="VMB152" s="700"/>
      <c r="VMC152" s="700"/>
      <c r="VMD152" s="700"/>
      <c r="VME152" s="700"/>
      <c r="VMF152" s="700"/>
      <c r="VMG152" s="700"/>
      <c r="VMH152" s="700"/>
      <c r="VMI152" s="700"/>
      <c r="VMJ152" s="700"/>
      <c r="VMK152" s="700"/>
      <c r="VML152" s="700"/>
      <c r="VMM152" s="700"/>
      <c r="VMN152" s="700"/>
      <c r="VMO152" s="700"/>
      <c r="VMP152" s="700"/>
      <c r="VMQ152" s="700"/>
      <c r="VMR152" s="700"/>
      <c r="VMS152" s="700"/>
      <c r="VMT152" s="700"/>
      <c r="VMU152" s="700"/>
      <c r="VMV152" s="700"/>
      <c r="VMW152" s="700"/>
      <c r="VMX152" s="700"/>
      <c r="VMY152" s="700"/>
      <c r="VMZ152" s="700"/>
      <c r="VNA152" s="700"/>
      <c r="VNB152" s="700"/>
      <c r="VNC152" s="700"/>
      <c r="VND152" s="700"/>
      <c r="VNE152" s="700"/>
      <c r="VNF152" s="700"/>
      <c r="VNG152" s="700"/>
      <c r="VNH152" s="700"/>
      <c r="VNI152" s="700"/>
      <c r="VNJ152" s="700"/>
      <c r="VNK152" s="700"/>
      <c r="VNL152" s="700"/>
      <c r="VNM152" s="700"/>
      <c r="VNN152" s="700"/>
      <c r="VNO152" s="700"/>
      <c r="VNP152" s="700"/>
      <c r="VNQ152" s="700"/>
      <c r="VNR152" s="700"/>
      <c r="VNS152" s="700"/>
      <c r="VNT152" s="700"/>
      <c r="VNU152" s="700"/>
      <c r="VNV152" s="700"/>
      <c r="VNW152" s="700"/>
      <c r="VNX152" s="700"/>
      <c r="VNY152" s="700"/>
      <c r="VNZ152" s="700"/>
      <c r="VOA152" s="700"/>
      <c r="VOB152" s="700"/>
      <c r="VOC152" s="700"/>
      <c r="VOD152" s="700"/>
      <c r="VOE152" s="700"/>
      <c r="VOF152" s="700"/>
      <c r="VOG152" s="700"/>
      <c r="VOH152" s="700"/>
      <c r="VOI152" s="700"/>
      <c r="VOJ152" s="700"/>
      <c r="VOK152" s="700"/>
      <c r="VOL152" s="700"/>
      <c r="VOM152" s="700"/>
      <c r="VON152" s="700"/>
      <c r="VOO152" s="700"/>
      <c r="VOP152" s="700"/>
      <c r="VOQ152" s="700"/>
      <c r="VOR152" s="700"/>
      <c r="VOS152" s="700"/>
      <c r="VOT152" s="700"/>
      <c r="VOU152" s="700"/>
      <c r="VOV152" s="700"/>
      <c r="VOW152" s="700"/>
      <c r="VOX152" s="700"/>
      <c r="VOY152" s="700"/>
      <c r="VOZ152" s="700"/>
      <c r="VPA152" s="700"/>
      <c r="VPB152" s="700"/>
      <c r="VPC152" s="700"/>
      <c r="VPD152" s="700"/>
      <c r="VPE152" s="700"/>
      <c r="VPF152" s="700"/>
      <c r="VPG152" s="700"/>
      <c r="VPH152" s="700"/>
      <c r="VPI152" s="700"/>
      <c r="VPJ152" s="700"/>
      <c r="VPK152" s="700"/>
      <c r="VPL152" s="700"/>
      <c r="VPM152" s="700"/>
      <c r="VPN152" s="700"/>
      <c r="VPO152" s="700"/>
      <c r="VPP152" s="700"/>
      <c r="VPQ152" s="700"/>
      <c r="VPR152" s="700"/>
      <c r="VPS152" s="700"/>
      <c r="VPT152" s="700"/>
      <c r="VPU152" s="700"/>
      <c r="VPV152" s="700"/>
      <c r="VPW152" s="700"/>
      <c r="VPX152" s="700"/>
      <c r="VPY152" s="700"/>
      <c r="VPZ152" s="700"/>
      <c r="VQA152" s="700"/>
      <c r="VQB152" s="700"/>
      <c r="VQC152" s="700"/>
      <c r="VQD152" s="700"/>
      <c r="VQE152" s="700"/>
      <c r="VQF152" s="700"/>
      <c r="VQG152" s="700"/>
      <c r="VQH152" s="700"/>
      <c r="VQI152" s="700"/>
      <c r="VQJ152" s="700"/>
      <c r="VQK152" s="700"/>
      <c r="VQL152" s="700"/>
      <c r="VQM152" s="700"/>
      <c r="VQN152" s="700"/>
      <c r="VQO152" s="700"/>
      <c r="VQP152" s="700"/>
      <c r="VQQ152" s="700"/>
      <c r="VQR152" s="700"/>
      <c r="VQS152" s="700"/>
      <c r="VQT152" s="700"/>
      <c r="VQU152" s="700"/>
      <c r="VQV152" s="700"/>
      <c r="VQW152" s="700"/>
      <c r="VQX152" s="700"/>
      <c r="VQY152" s="700"/>
      <c r="VQZ152" s="700"/>
      <c r="VRA152" s="700"/>
      <c r="VRB152" s="700"/>
      <c r="VRC152" s="700"/>
      <c r="VRD152" s="700"/>
      <c r="VRE152" s="700"/>
      <c r="VRF152" s="700"/>
      <c r="VRG152" s="700"/>
      <c r="VRH152" s="700"/>
      <c r="VRI152" s="700"/>
      <c r="VRJ152" s="700"/>
      <c r="VRK152" s="700"/>
      <c r="VRL152" s="700"/>
      <c r="VRM152" s="700"/>
      <c r="VRN152" s="700"/>
      <c r="VRO152" s="700"/>
      <c r="VRP152" s="700"/>
      <c r="VRQ152" s="700"/>
      <c r="VRR152" s="700"/>
      <c r="VRS152" s="700"/>
      <c r="VRT152" s="700"/>
      <c r="VRU152" s="700"/>
      <c r="VRV152" s="700"/>
      <c r="VRW152" s="700"/>
      <c r="VRX152" s="700"/>
      <c r="VRY152" s="700"/>
      <c r="VRZ152" s="700"/>
      <c r="VSA152" s="700"/>
      <c r="VSB152" s="700"/>
      <c r="VSC152" s="700"/>
      <c r="VSD152" s="700"/>
      <c r="VSE152" s="700"/>
      <c r="VSF152" s="700"/>
      <c r="VSG152" s="700"/>
      <c r="VSH152" s="700"/>
      <c r="VSI152" s="700"/>
      <c r="VSJ152" s="700"/>
      <c r="VSK152" s="700"/>
      <c r="VSL152" s="700"/>
      <c r="VSM152" s="700"/>
      <c r="VSN152" s="700"/>
      <c r="VSO152" s="700"/>
      <c r="VSP152" s="700"/>
      <c r="VSQ152" s="700"/>
      <c r="VSR152" s="700"/>
      <c r="VSS152" s="700"/>
      <c r="VST152" s="700"/>
      <c r="VSU152" s="700"/>
      <c r="VSV152" s="700"/>
      <c r="VSW152" s="700"/>
      <c r="VSX152" s="700"/>
      <c r="VSY152" s="700"/>
      <c r="VSZ152" s="700"/>
      <c r="VTA152" s="700"/>
      <c r="VTB152" s="700"/>
      <c r="VTC152" s="700"/>
      <c r="VTD152" s="700"/>
      <c r="VTE152" s="700"/>
      <c r="VTF152" s="700"/>
      <c r="VTG152" s="700"/>
      <c r="VTH152" s="700"/>
      <c r="VTI152" s="700"/>
      <c r="VTJ152" s="700"/>
      <c r="VTK152" s="700"/>
      <c r="VTL152" s="700"/>
      <c r="VTM152" s="700"/>
      <c r="VTN152" s="700"/>
      <c r="VTO152" s="700"/>
      <c r="VTP152" s="700"/>
      <c r="VTQ152" s="700"/>
      <c r="VTR152" s="700"/>
      <c r="VTS152" s="700"/>
      <c r="VTT152" s="700"/>
      <c r="VTU152" s="700"/>
      <c r="VTV152" s="700"/>
      <c r="VTW152" s="700"/>
      <c r="VTX152" s="700"/>
      <c r="VTY152" s="700"/>
      <c r="VTZ152" s="700"/>
      <c r="VUA152" s="700"/>
      <c r="VUB152" s="700"/>
      <c r="VUC152" s="700"/>
      <c r="VUD152" s="700"/>
      <c r="VUE152" s="700"/>
      <c r="VUF152" s="700"/>
      <c r="VUG152" s="700"/>
      <c r="VUH152" s="700"/>
      <c r="VUI152" s="700"/>
      <c r="VUJ152" s="700"/>
      <c r="VUK152" s="700"/>
      <c r="VUL152" s="700"/>
      <c r="VUM152" s="700"/>
      <c r="VUN152" s="700"/>
      <c r="VUO152" s="700"/>
      <c r="VUP152" s="700"/>
      <c r="VUQ152" s="700"/>
      <c r="VUR152" s="700"/>
      <c r="VUS152" s="700"/>
      <c r="VUT152" s="700"/>
      <c r="VUU152" s="700"/>
      <c r="VUV152" s="700"/>
      <c r="VUW152" s="700"/>
      <c r="VUX152" s="700"/>
      <c r="VUY152" s="700"/>
      <c r="VUZ152" s="700"/>
      <c r="VVA152" s="700"/>
      <c r="VVB152" s="700"/>
      <c r="VVC152" s="700"/>
      <c r="VVD152" s="700"/>
      <c r="VVE152" s="700"/>
      <c r="VVF152" s="700"/>
      <c r="VVG152" s="700"/>
      <c r="VVH152" s="700"/>
      <c r="VVI152" s="700"/>
      <c r="VVJ152" s="700"/>
      <c r="VVK152" s="700"/>
      <c r="VVL152" s="700"/>
      <c r="VVM152" s="700"/>
      <c r="VVN152" s="700"/>
      <c r="VVO152" s="700"/>
      <c r="VVP152" s="700"/>
      <c r="VVQ152" s="700"/>
      <c r="VVR152" s="700"/>
      <c r="VVS152" s="700"/>
      <c r="VVT152" s="700"/>
      <c r="VVU152" s="700"/>
      <c r="VVV152" s="700"/>
      <c r="VVW152" s="700"/>
      <c r="VVX152" s="700"/>
      <c r="VVY152" s="700"/>
      <c r="VVZ152" s="700"/>
      <c r="VWA152" s="700"/>
      <c r="VWB152" s="700"/>
      <c r="VWC152" s="700"/>
      <c r="VWD152" s="700"/>
      <c r="VWE152" s="700"/>
      <c r="VWF152" s="700"/>
      <c r="VWG152" s="700"/>
      <c r="VWH152" s="700"/>
      <c r="VWI152" s="700"/>
      <c r="VWJ152" s="700"/>
      <c r="VWK152" s="700"/>
      <c r="VWL152" s="700"/>
      <c r="VWM152" s="700"/>
      <c r="VWN152" s="700"/>
      <c r="VWO152" s="700"/>
      <c r="VWP152" s="700"/>
      <c r="VWQ152" s="700"/>
      <c r="VWR152" s="700"/>
      <c r="VWS152" s="700"/>
      <c r="VWT152" s="700"/>
      <c r="VWU152" s="700"/>
      <c r="VWV152" s="700"/>
      <c r="VWW152" s="700"/>
      <c r="VWX152" s="700"/>
      <c r="VWY152" s="700"/>
      <c r="VWZ152" s="700"/>
      <c r="VXA152" s="700"/>
      <c r="VXB152" s="700"/>
      <c r="VXC152" s="700"/>
      <c r="VXD152" s="700"/>
      <c r="VXE152" s="700"/>
      <c r="VXF152" s="700"/>
      <c r="VXG152" s="700"/>
      <c r="VXH152" s="700"/>
      <c r="VXI152" s="700"/>
      <c r="VXJ152" s="700"/>
      <c r="VXK152" s="700"/>
      <c r="VXL152" s="700"/>
      <c r="VXM152" s="700"/>
      <c r="VXN152" s="700"/>
      <c r="VXO152" s="700"/>
      <c r="VXP152" s="700"/>
      <c r="VXQ152" s="700"/>
      <c r="VXR152" s="700"/>
      <c r="VXS152" s="700"/>
      <c r="VXT152" s="700"/>
      <c r="VXU152" s="700"/>
      <c r="VXV152" s="700"/>
      <c r="VXW152" s="700"/>
      <c r="VXX152" s="700"/>
      <c r="VXY152" s="700"/>
      <c r="VXZ152" s="700"/>
      <c r="VYA152" s="700"/>
      <c r="VYB152" s="700"/>
      <c r="VYC152" s="700"/>
      <c r="VYD152" s="700"/>
      <c r="VYE152" s="700"/>
      <c r="VYF152" s="700"/>
      <c r="VYG152" s="700"/>
      <c r="VYH152" s="700"/>
      <c r="VYI152" s="700"/>
      <c r="VYJ152" s="700"/>
      <c r="VYK152" s="700"/>
      <c r="VYL152" s="700"/>
      <c r="VYM152" s="700"/>
      <c r="VYN152" s="700"/>
      <c r="VYO152" s="700"/>
      <c r="VYP152" s="700"/>
      <c r="VYQ152" s="700"/>
      <c r="VYR152" s="700"/>
      <c r="VYS152" s="700"/>
      <c r="VYT152" s="700"/>
      <c r="VYU152" s="700"/>
      <c r="VYV152" s="700"/>
      <c r="VYW152" s="700"/>
      <c r="VYX152" s="700"/>
      <c r="VYY152" s="700"/>
      <c r="VYZ152" s="700"/>
      <c r="VZA152" s="700"/>
      <c r="VZB152" s="700"/>
      <c r="VZC152" s="700"/>
      <c r="VZD152" s="700"/>
      <c r="VZE152" s="700"/>
      <c r="VZF152" s="700"/>
      <c r="VZG152" s="700"/>
      <c r="VZH152" s="700"/>
      <c r="VZI152" s="700"/>
      <c r="VZJ152" s="700"/>
      <c r="VZK152" s="700"/>
      <c r="VZL152" s="700"/>
      <c r="VZM152" s="700"/>
      <c r="VZN152" s="700"/>
      <c r="VZO152" s="700"/>
      <c r="VZP152" s="700"/>
      <c r="VZQ152" s="700"/>
      <c r="VZR152" s="700"/>
      <c r="VZS152" s="700"/>
      <c r="VZT152" s="700"/>
      <c r="VZU152" s="700"/>
      <c r="VZV152" s="700"/>
      <c r="VZW152" s="700"/>
      <c r="VZX152" s="700"/>
      <c r="VZY152" s="700"/>
      <c r="VZZ152" s="700"/>
      <c r="WAA152" s="700"/>
      <c r="WAB152" s="700"/>
      <c r="WAC152" s="700"/>
      <c r="WAD152" s="700"/>
      <c r="WAE152" s="700"/>
      <c r="WAF152" s="700"/>
      <c r="WAG152" s="700"/>
      <c r="WAH152" s="700"/>
      <c r="WAI152" s="700"/>
      <c r="WAJ152" s="700"/>
      <c r="WAK152" s="700"/>
      <c r="WAL152" s="700"/>
      <c r="WAM152" s="700"/>
      <c r="WAN152" s="700"/>
      <c r="WAO152" s="700"/>
      <c r="WAP152" s="700"/>
      <c r="WAQ152" s="700"/>
      <c r="WAR152" s="700"/>
      <c r="WAS152" s="700"/>
      <c r="WAT152" s="700"/>
      <c r="WAU152" s="700"/>
      <c r="WAV152" s="700"/>
      <c r="WAW152" s="700"/>
      <c r="WAX152" s="700"/>
      <c r="WAY152" s="700"/>
      <c r="WAZ152" s="700"/>
      <c r="WBA152" s="700"/>
      <c r="WBB152" s="700"/>
      <c r="WBC152" s="700"/>
      <c r="WBD152" s="700"/>
      <c r="WBE152" s="700"/>
      <c r="WBF152" s="700"/>
      <c r="WBG152" s="700"/>
      <c r="WBH152" s="700"/>
      <c r="WBI152" s="700"/>
      <c r="WBJ152" s="700"/>
      <c r="WBK152" s="700"/>
      <c r="WBL152" s="700"/>
      <c r="WBM152" s="700"/>
      <c r="WBN152" s="700"/>
      <c r="WBO152" s="700"/>
      <c r="WBP152" s="700"/>
      <c r="WBQ152" s="700"/>
      <c r="WBR152" s="700"/>
      <c r="WBS152" s="700"/>
      <c r="WBT152" s="700"/>
      <c r="WBU152" s="700"/>
      <c r="WBV152" s="700"/>
      <c r="WBW152" s="700"/>
      <c r="WBX152" s="700"/>
      <c r="WBY152" s="700"/>
      <c r="WBZ152" s="700"/>
      <c r="WCA152" s="700"/>
      <c r="WCB152" s="700"/>
      <c r="WCC152" s="700"/>
      <c r="WCD152" s="700"/>
      <c r="WCE152" s="700"/>
      <c r="WCF152" s="700"/>
      <c r="WCG152" s="700"/>
      <c r="WCH152" s="700"/>
      <c r="WCI152" s="700"/>
      <c r="WCJ152" s="700"/>
      <c r="WCK152" s="700"/>
      <c r="WCL152" s="700"/>
      <c r="WCM152" s="700"/>
      <c r="WCN152" s="700"/>
      <c r="WCO152" s="700"/>
      <c r="WCP152" s="700"/>
      <c r="WCQ152" s="700"/>
      <c r="WCR152" s="700"/>
      <c r="WCS152" s="700"/>
      <c r="WCT152" s="700"/>
      <c r="WCU152" s="700"/>
      <c r="WCV152" s="700"/>
      <c r="WCW152" s="700"/>
      <c r="WCX152" s="700"/>
      <c r="WCY152" s="700"/>
      <c r="WCZ152" s="700"/>
      <c r="WDA152" s="700"/>
      <c r="WDB152" s="700"/>
      <c r="WDC152" s="700"/>
      <c r="WDD152" s="700"/>
      <c r="WDE152" s="700"/>
      <c r="WDF152" s="700"/>
      <c r="WDG152" s="700"/>
      <c r="WDH152" s="700"/>
      <c r="WDI152" s="700"/>
      <c r="WDJ152" s="700"/>
      <c r="WDK152" s="700"/>
      <c r="WDL152" s="700"/>
      <c r="WDM152" s="700"/>
      <c r="WDN152" s="700"/>
      <c r="WDO152" s="700"/>
      <c r="WDP152" s="700"/>
      <c r="WDQ152" s="700"/>
      <c r="WDR152" s="700"/>
      <c r="WDS152" s="700"/>
      <c r="WDT152" s="700"/>
      <c r="WDU152" s="700"/>
      <c r="WDV152" s="700"/>
      <c r="WDW152" s="700"/>
      <c r="WDX152" s="700"/>
      <c r="WDY152" s="700"/>
      <c r="WDZ152" s="700"/>
      <c r="WEA152" s="700"/>
      <c r="WEB152" s="700"/>
      <c r="WEC152" s="700"/>
      <c r="WED152" s="700"/>
      <c r="WEE152" s="700"/>
      <c r="WEF152" s="700"/>
      <c r="WEG152" s="700"/>
      <c r="WEH152" s="700"/>
      <c r="WEI152" s="700"/>
      <c r="WEJ152" s="700"/>
      <c r="WEK152" s="700"/>
      <c r="WEL152" s="700"/>
      <c r="WEM152" s="700"/>
      <c r="WEN152" s="700"/>
      <c r="WEO152" s="700"/>
      <c r="WEP152" s="700"/>
      <c r="WEQ152" s="700"/>
      <c r="WER152" s="700"/>
      <c r="WES152" s="700"/>
      <c r="WET152" s="700"/>
      <c r="WEU152" s="700"/>
      <c r="WEV152" s="700"/>
      <c r="WEW152" s="700"/>
      <c r="WEX152" s="700"/>
      <c r="WEY152" s="700"/>
      <c r="WEZ152" s="700"/>
      <c r="WFA152" s="700"/>
      <c r="WFB152" s="700"/>
      <c r="WFC152" s="700"/>
      <c r="WFD152" s="700"/>
      <c r="WFE152" s="700"/>
      <c r="WFF152" s="700"/>
      <c r="WFG152" s="700"/>
      <c r="WFH152" s="700"/>
      <c r="WFI152" s="700"/>
      <c r="WFJ152" s="700"/>
      <c r="WFK152" s="700"/>
      <c r="WFL152" s="700"/>
      <c r="WFM152" s="700"/>
      <c r="WFN152" s="700"/>
      <c r="WFO152" s="700"/>
      <c r="WFP152" s="700"/>
      <c r="WFQ152" s="700"/>
      <c r="WFR152" s="700"/>
      <c r="WFS152" s="700"/>
      <c r="WFT152" s="700"/>
      <c r="WFU152" s="700"/>
      <c r="WFV152" s="700"/>
      <c r="WFW152" s="700"/>
      <c r="WFX152" s="700"/>
      <c r="WFY152" s="700"/>
      <c r="WFZ152" s="700"/>
      <c r="WGA152" s="700"/>
      <c r="WGB152" s="700"/>
      <c r="WGC152" s="700"/>
      <c r="WGD152" s="700"/>
      <c r="WGE152" s="700"/>
      <c r="WGF152" s="700"/>
      <c r="WGG152" s="700"/>
      <c r="WGH152" s="700"/>
      <c r="WGI152" s="700"/>
      <c r="WGJ152" s="700"/>
      <c r="WGK152" s="700"/>
      <c r="WGL152" s="700"/>
      <c r="WGM152" s="700"/>
      <c r="WGN152" s="700"/>
      <c r="WGO152" s="700"/>
      <c r="WGP152" s="700"/>
      <c r="WGQ152" s="700"/>
      <c r="WGR152" s="700"/>
      <c r="WGS152" s="700"/>
      <c r="WGT152" s="700"/>
      <c r="WGU152" s="700"/>
      <c r="WGV152" s="700"/>
      <c r="WGW152" s="700"/>
      <c r="WGX152" s="700"/>
      <c r="WGY152" s="700"/>
      <c r="WGZ152" s="700"/>
      <c r="WHA152" s="700"/>
      <c r="WHB152" s="700"/>
      <c r="WHC152" s="700"/>
      <c r="WHD152" s="700"/>
      <c r="WHE152" s="700"/>
      <c r="WHF152" s="700"/>
      <c r="WHG152" s="700"/>
      <c r="WHH152" s="700"/>
      <c r="WHI152" s="700"/>
      <c r="WHJ152" s="700"/>
      <c r="WHK152" s="700"/>
      <c r="WHL152" s="700"/>
      <c r="WHM152" s="700"/>
      <c r="WHN152" s="700"/>
      <c r="WHO152" s="700"/>
      <c r="WHP152" s="700"/>
      <c r="WHQ152" s="700"/>
      <c r="WHR152" s="700"/>
      <c r="WHS152" s="700"/>
      <c r="WHT152" s="700"/>
      <c r="WHU152" s="700"/>
      <c r="WHV152" s="700"/>
      <c r="WHW152" s="700"/>
      <c r="WHX152" s="700"/>
      <c r="WHY152" s="700"/>
      <c r="WHZ152" s="700"/>
      <c r="WIA152" s="700"/>
      <c r="WIB152" s="700"/>
      <c r="WIC152" s="700"/>
      <c r="WID152" s="700"/>
      <c r="WIE152" s="700"/>
      <c r="WIF152" s="700"/>
      <c r="WIG152" s="700"/>
      <c r="WIH152" s="700"/>
      <c r="WII152" s="700"/>
      <c r="WIJ152" s="700"/>
      <c r="WIK152" s="700"/>
      <c r="WIL152" s="700"/>
      <c r="WIM152" s="700"/>
      <c r="WIN152" s="700"/>
      <c r="WIO152" s="700"/>
      <c r="WIP152" s="700"/>
      <c r="WIQ152" s="700"/>
      <c r="WIR152" s="700"/>
      <c r="WIS152" s="700"/>
      <c r="WIT152" s="700"/>
      <c r="WIU152" s="700"/>
      <c r="WIV152" s="700"/>
      <c r="WIW152" s="700"/>
      <c r="WIX152" s="700"/>
      <c r="WIY152" s="700"/>
      <c r="WIZ152" s="700"/>
      <c r="WJA152" s="700"/>
      <c r="WJB152" s="700"/>
      <c r="WJC152" s="700"/>
      <c r="WJD152" s="700"/>
      <c r="WJE152" s="700"/>
      <c r="WJF152" s="700"/>
      <c r="WJG152" s="700"/>
      <c r="WJH152" s="700"/>
      <c r="WJI152" s="700"/>
      <c r="WJJ152" s="700"/>
      <c r="WJK152" s="700"/>
      <c r="WJL152" s="700"/>
      <c r="WJM152" s="700"/>
      <c r="WJN152" s="700"/>
      <c r="WJO152" s="700"/>
      <c r="WJP152" s="700"/>
      <c r="WJQ152" s="700"/>
      <c r="WJR152" s="700"/>
      <c r="WJS152" s="700"/>
      <c r="WJT152" s="700"/>
      <c r="WJU152" s="700"/>
      <c r="WJV152" s="700"/>
      <c r="WJW152" s="700"/>
      <c r="WJX152" s="700"/>
      <c r="WJY152" s="700"/>
      <c r="WJZ152" s="700"/>
      <c r="WKA152" s="700"/>
      <c r="WKB152" s="700"/>
      <c r="WKC152" s="700"/>
      <c r="WKD152" s="700"/>
      <c r="WKE152" s="700"/>
      <c r="WKF152" s="700"/>
      <c r="WKG152" s="700"/>
      <c r="WKH152" s="700"/>
      <c r="WKI152" s="700"/>
      <c r="WKJ152" s="700"/>
      <c r="WKK152" s="700"/>
      <c r="WKL152" s="700"/>
      <c r="WKM152" s="700"/>
      <c r="WKN152" s="700"/>
      <c r="WKO152" s="700"/>
      <c r="WKP152" s="700"/>
      <c r="WKQ152" s="700"/>
      <c r="WKR152" s="700"/>
      <c r="WKS152" s="700"/>
      <c r="WKT152" s="700"/>
      <c r="WKU152" s="700"/>
      <c r="WKV152" s="700"/>
      <c r="WKW152" s="700"/>
      <c r="WKX152" s="700"/>
      <c r="WKY152" s="700"/>
      <c r="WKZ152" s="700"/>
      <c r="WLA152" s="700"/>
      <c r="WLB152" s="700"/>
      <c r="WLC152" s="700"/>
      <c r="WLD152" s="700"/>
      <c r="WLE152" s="700"/>
      <c r="WLF152" s="700"/>
      <c r="WLG152" s="700"/>
      <c r="WLH152" s="700"/>
      <c r="WLI152" s="700"/>
      <c r="WLJ152" s="700"/>
      <c r="WLK152" s="700"/>
      <c r="WLL152" s="700"/>
      <c r="WLM152" s="700"/>
      <c r="WLN152" s="700"/>
      <c r="WLO152" s="700"/>
      <c r="WLP152" s="700"/>
      <c r="WLQ152" s="700"/>
      <c r="WLR152" s="700"/>
      <c r="WLS152" s="700"/>
      <c r="WLT152" s="700"/>
      <c r="WLU152" s="700"/>
      <c r="WLV152" s="700"/>
      <c r="WLW152" s="700"/>
      <c r="WLX152" s="700"/>
      <c r="WLY152" s="700"/>
      <c r="WLZ152" s="700"/>
      <c r="WMA152" s="700"/>
      <c r="WMB152" s="700"/>
      <c r="WMC152" s="700"/>
      <c r="WMD152" s="700"/>
      <c r="WME152" s="700"/>
      <c r="WMF152" s="700"/>
      <c r="WMG152" s="700"/>
      <c r="WMH152" s="700"/>
      <c r="WMI152" s="700"/>
      <c r="WMJ152" s="700"/>
      <c r="WMK152" s="700"/>
      <c r="WML152" s="700"/>
      <c r="WMM152" s="700"/>
      <c r="WMN152" s="700"/>
      <c r="WMO152" s="700"/>
      <c r="WMP152" s="700"/>
      <c r="WMQ152" s="700"/>
      <c r="WMR152" s="700"/>
      <c r="WMS152" s="700"/>
      <c r="WMT152" s="700"/>
      <c r="WMU152" s="700"/>
      <c r="WMV152" s="700"/>
      <c r="WMW152" s="700"/>
      <c r="WMX152" s="700"/>
      <c r="WMY152" s="700"/>
      <c r="WMZ152" s="700"/>
      <c r="WNA152" s="700"/>
      <c r="WNB152" s="700"/>
      <c r="WNC152" s="700"/>
      <c r="WND152" s="700"/>
      <c r="WNE152" s="700"/>
      <c r="WNF152" s="700"/>
      <c r="WNG152" s="700"/>
      <c r="WNH152" s="700"/>
      <c r="WNI152" s="700"/>
      <c r="WNJ152" s="700"/>
      <c r="WNK152" s="700"/>
      <c r="WNL152" s="700"/>
      <c r="WNM152" s="700"/>
      <c r="WNN152" s="700"/>
      <c r="WNO152" s="700"/>
      <c r="WNP152" s="700"/>
      <c r="WNQ152" s="700"/>
      <c r="WNR152" s="700"/>
      <c r="WNS152" s="700"/>
      <c r="WNT152" s="700"/>
      <c r="WNU152" s="700"/>
      <c r="WNV152" s="700"/>
      <c r="WNW152" s="700"/>
      <c r="WNX152" s="700"/>
      <c r="WNY152" s="700"/>
      <c r="WNZ152" s="700"/>
      <c r="WOA152" s="700"/>
      <c r="WOB152" s="700"/>
      <c r="WOC152" s="700"/>
      <c r="WOD152" s="700"/>
      <c r="WOE152" s="700"/>
      <c r="WOF152" s="700"/>
      <c r="WOG152" s="700"/>
      <c r="WOH152" s="700"/>
      <c r="WOI152" s="700"/>
      <c r="WOJ152" s="700"/>
      <c r="WOK152" s="700"/>
      <c r="WOL152" s="700"/>
      <c r="WOM152" s="700"/>
      <c r="WON152" s="700"/>
      <c r="WOO152" s="700"/>
      <c r="WOP152" s="700"/>
      <c r="WOQ152" s="700"/>
      <c r="WOR152" s="700"/>
      <c r="WOS152" s="700"/>
      <c r="WOT152" s="700"/>
      <c r="WOU152" s="700"/>
      <c r="WOV152" s="700"/>
      <c r="WOW152" s="700"/>
      <c r="WOX152" s="700"/>
      <c r="WOY152" s="700"/>
      <c r="WOZ152" s="700"/>
      <c r="WPA152" s="700"/>
      <c r="WPB152" s="700"/>
      <c r="WPC152" s="700"/>
      <c r="WPD152" s="700"/>
      <c r="WPE152" s="700"/>
      <c r="WPF152" s="700"/>
      <c r="WPG152" s="700"/>
      <c r="WPH152" s="700"/>
      <c r="WPI152" s="700"/>
      <c r="WPJ152" s="700"/>
      <c r="WPK152" s="700"/>
      <c r="WPL152" s="700"/>
      <c r="WPM152" s="700"/>
      <c r="WPN152" s="700"/>
      <c r="WPO152" s="700"/>
      <c r="WPP152" s="700"/>
      <c r="WPQ152" s="700"/>
      <c r="WPR152" s="700"/>
      <c r="WPS152" s="700"/>
      <c r="WPT152" s="700"/>
      <c r="WPU152" s="700"/>
      <c r="WPV152" s="700"/>
      <c r="WPW152" s="700"/>
      <c r="WPX152" s="700"/>
      <c r="WPY152" s="700"/>
      <c r="WPZ152" s="700"/>
      <c r="WQA152" s="700"/>
      <c r="WQB152" s="700"/>
      <c r="WQC152" s="700"/>
      <c r="WQD152" s="700"/>
      <c r="WQE152" s="700"/>
      <c r="WQF152" s="700"/>
      <c r="WQG152" s="700"/>
      <c r="WQH152" s="700"/>
      <c r="WQI152" s="700"/>
      <c r="WQJ152" s="700"/>
      <c r="WQK152" s="700"/>
      <c r="WQL152" s="700"/>
      <c r="WQM152" s="700"/>
      <c r="WQN152" s="700"/>
      <c r="WQO152" s="700"/>
      <c r="WQP152" s="700"/>
      <c r="WQQ152" s="700"/>
      <c r="WQR152" s="700"/>
      <c r="WQS152" s="700"/>
      <c r="WQT152" s="700"/>
      <c r="WQU152" s="700"/>
      <c r="WQV152" s="700"/>
      <c r="WQW152" s="700"/>
      <c r="WQX152" s="700"/>
      <c r="WQY152" s="700"/>
      <c r="WQZ152" s="700"/>
      <c r="WRA152" s="700"/>
      <c r="WRB152" s="700"/>
      <c r="WRC152" s="700"/>
      <c r="WRD152" s="700"/>
      <c r="WRE152" s="700"/>
      <c r="WRF152" s="700"/>
      <c r="WRG152" s="700"/>
      <c r="WRH152" s="700"/>
      <c r="WRI152" s="700"/>
      <c r="WRJ152" s="700"/>
      <c r="WRK152" s="700"/>
      <c r="WRL152" s="700"/>
      <c r="WRM152" s="700"/>
      <c r="WRN152" s="700"/>
      <c r="WRO152" s="700"/>
      <c r="WRP152" s="700"/>
      <c r="WRQ152" s="700"/>
      <c r="WRR152" s="700"/>
      <c r="WRS152" s="700"/>
      <c r="WRT152" s="700"/>
      <c r="WRU152" s="700"/>
      <c r="WRV152" s="700"/>
      <c r="WRW152" s="700"/>
      <c r="WRX152" s="700"/>
      <c r="WRY152" s="700"/>
      <c r="WRZ152" s="700"/>
      <c r="WSA152" s="700"/>
      <c r="WSB152" s="700"/>
      <c r="WSC152" s="700"/>
      <c r="WSD152" s="700"/>
      <c r="WSE152" s="700"/>
      <c r="WSF152" s="700"/>
      <c r="WSG152" s="700"/>
      <c r="WSH152" s="700"/>
      <c r="WSI152" s="700"/>
      <c r="WSJ152" s="700"/>
      <c r="WSK152" s="700"/>
      <c r="WSL152" s="700"/>
      <c r="WSM152" s="700"/>
      <c r="WSN152" s="700"/>
      <c r="WSO152" s="700"/>
      <c r="WSP152" s="700"/>
      <c r="WSQ152" s="700"/>
      <c r="WSR152" s="700"/>
      <c r="WSS152" s="700"/>
      <c r="WST152" s="700"/>
      <c r="WSU152" s="700"/>
      <c r="WSV152" s="700"/>
      <c r="WSW152" s="700"/>
      <c r="WSX152" s="700"/>
      <c r="WSY152" s="700"/>
      <c r="WSZ152" s="700"/>
      <c r="WTA152" s="700"/>
      <c r="WTB152" s="700"/>
      <c r="WTC152" s="700"/>
      <c r="WTD152" s="700"/>
      <c r="WTE152" s="700"/>
      <c r="WTF152" s="700"/>
      <c r="WTG152" s="700"/>
      <c r="WTH152" s="700"/>
      <c r="WTI152" s="700"/>
      <c r="WTJ152" s="700"/>
      <c r="WTK152" s="700"/>
      <c r="WTL152" s="700"/>
      <c r="WTM152" s="700"/>
      <c r="WTN152" s="700"/>
      <c r="WTO152" s="700"/>
      <c r="WTP152" s="700"/>
      <c r="WTQ152" s="700"/>
      <c r="WTR152" s="700"/>
      <c r="WTS152" s="700"/>
      <c r="WTT152" s="700"/>
      <c r="WTU152" s="700"/>
      <c r="WTV152" s="700"/>
      <c r="WTW152" s="700"/>
      <c r="WTX152" s="700"/>
      <c r="WTY152" s="700"/>
      <c r="WTZ152" s="700"/>
      <c r="WUA152" s="700"/>
      <c r="WUB152" s="700"/>
      <c r="WUC152" s="700"/>
      <c r="WUD152" s="700"/>
      <c r="WUE152" s="700"/>
      <c r="WUF152" s="700"/>
      <c r="WUG152" s="700"/>
      <c r="WUH152" s="700"/>
      <c r="WUI152" s="700"/>
      <c r="WUJ152" s="700"/>
      <c r="WUK152" s="700"/>
      <c r="WUL152" s="700"/>
      <c r="WUM152" s="700"/>
      <c r="WUN152" s="700"/>
      <c r="WUO152" s="700"/>
      <c r="WUP152" s="700"/>
      <c r="WUQ152" s="700"/>
      <c r="WUR152" s="700"/>
      <c r="WUS152" s="700"/>
      <c r="WUT152" s="700"/>
      <c r="WUU152" s="700"/>
      <c r="WUV152" s="700"/>
      <c r="WUW152" s="700"/>
      <c r="WUX152" s="700"/>
      <c r="WUY152" s="700"/>
      <c r="WUZ152" s="700"/>
      <c r="WVA152" s="700"/>
      <c r="WVB152" s="700"/>
      <c r="WVC152" s="700"/>
      <c r="WVD152" s="700"/>
      <c r="WVE152" s="700"/>
      <c r="WVF152" s="700"/>
      <c r="WVG152" s="700"/>
      <c r="WVH152" s="700"/>
      <c r="WVI152" s="700"/>
      <c r="WVJ152" s="700"/>
      <c r="WVK152" s="700"/>
      <c r="WVL152" s="700"/>
      <c r="WVM152" s="700"/>
      <c r="WVN152" s="700"/>
      <c r="WVO152" s="700"/>
      <c r="WVP152" s="700"/>
      <c r="WVQ152" s="700"/>
      <c r="WVR152" s="700"/>
      <c r="WVS152" s="700"/>
      <c r="WVT152" s="700"/>
      <c r="WVU152" s="700"/>
      <c r="WVV152" s="700"/>
      <c r="WVW152" s="700"/>
      <c r="WVX152" s="700"/>
      <c r="WVY152" s="700"/>
      <c r="WVZ152" s="700"/>
      <c r="WWA152" s="700"/>
      <c r="WWB152" s="700"/>
      <c r="WWC152" s="700"/>
      <c r="WWD152" s="700"/>
      <c r="WWE152" s="700"/>
      <c r="WWF152" s="700"/>
      <c r="WWG152" s="700"/>
      <c r="WWH152" s="700"/>
      <c r="WWI152" s="700"/>
      <c r="WWJ152" s="700"/>
      <c r="WWK152" s="700"/>
      <c r="WWL152" s="700"/>
      <c r="WWM152" s="700"/>
      <c r="WWN152" s="700"/>
      <c r="WWO152" s="700"/>
      <c r="WWP152" s="700"/>
      <c r="WWQ152" s="700"/>
      <c r="WWR152" s="700"/>
      <c r="WWS152" s="700"/>
      <c r="WWT152" s="700"/>
      <c r="WWU152" s="700"/>
      <c r="WWV152" s="700"/>
      <c r="WWW152" s="700"/>
      <c r="WWX152" s="700"/>
      <c r="WWY152" s="700"/>
      <c r="WWZ152" s="700"/>
      <c r="WXA152" s="700"/>
      <c r="WXB152" s="700"/>
      <c r="WXC152" s="700"/>
      <c r="WXD152" s="700"/>
      <c r="WXE152" s="700"/>
      <c r="WXF152" s="700"/>
      <c r="WXG152" s="700"/>
      <c r="WXH152" s="700"/>
      <c r="WXI152" s="700"/>
      <c r="WXJ152" s="700"/>
      <c r="WXK152" s="700"/>
      <c r="WXL152" s="700"/>
      <c r="WXM152" s="700"/>
      <c r="WXN152" s="700"/>
      <c r="WXO152" s="700"/>
      <c r="WXP152" s="700"/>
      <c r="WXQ152" s="700"/>
      <c r="WXR152" s="700"/>
      <c r="WXS152" s="700"/>
      <c r="WXT152" s="700"/>
      <c r="WXU152" s="700"/>
      <c r="WXV152" s="700"/>
      <c r="WXW152" s="700"/>
      <c r="WXX152" s="700"/>
      <c r="WXY152" s="700"/>
      <c r="WXZ152" s="700"/>
      <c r="WYA152" s="700"/>
      <c r="WYB152" s="700"/>
      <c r="WYC152" s="700"/>
      <c r="WYD152" s="700"/>
      <c r="WYE152" s="700"/>
      <c r="WYF152" s="700"/>
      <c r="WYG152" s="700"/>
      <c r="WYH152" s="700"/>
      <c r="WYI152" s="700"/>
      <c r="WYJ152" s="700"/>
      <c r="WYK152" s="700"/>
      <c r="WYL152" s="700"/>
      <c r="WYM152" s="700"/>
      <c r="WYN152" s="700"/>
      <c r="WYO152" s="700"/>
      <c r="WYP152" s="700"/>
      <c r="WYQ152" s="700"/>
      <c r="WYR152" s="700"/>
      <c r="WYS152" s="700"/>
      <c r="WYT152" s="700"/>
      <c r="WYU152" s="700"/>
      <c r="WYV152" s="700"/>
      <c r="WYW152" s="700"/>
      <c r="WYX152" s="700"/>
      <c r="WYY152" s="700"/>
      <c r="WYZ152" s="700"/>
      <c r="WZA152" s="700"/>
      <c r="WZB152" s="700"/>
      <c r="WZC152" s="700"/>
      <c r="WZD152" s="700"/>
      <c r="WZE152" s="700"/>
      <c r="WZF152" s="700"/>
      <c r="WZG152" s="700"/>
      <c r="WZH152" s="700"/>
      <c r="WZI152" s="700"/>
      <c r="WZJ152" s="700"/>
      <c r="WZK152" s="700"/>
      <c r="WZL152" s="700"/>
      <c r="WZM152" s="700"/>
      <c r="WZN152" s="700"/>
      <c r="WZO152" s="700"/>
      <c r="WZP152" s="700"/>
      <c r="WZQ152" s="700"/>
      <c r="WZR152" s="700"/>
      <c r="WZS152" s="700"/>
      <c r="WZT152" s="700"/>
      <c r="WZU152" s="700"/>
      <c r="WZV152" s="700"/>
      <c r="WZW152" s="700"/>
      <c r="WZX152" s="700"/>
      <c r="WZY152" s="700"/>
      <c r="WZZ152" s="700"/>
      <c r="XAA152" s="700"/>
      <c r="XAB152" s="700"/>
      <c r="XAC152" s="700"/>
      <c r="XAD152" s="700"/>
      <c r="XAE152" s="700"/>
      <c r="XAF152" s="700"/>
      <c r="XAG152" s="700"/>
      <c r="XAH152" s="700"/>
      <c r="XAI152" s="700"/>
      <c r="XAJ152" s="700"/>
      <c r="XAK152" s="700"/>
      <c r="XAL152" s="700"/>
      <c r="XAM152" s="700"/>
      <c r="XAN152" s="700"/>
      <c r="XAO152" s="700"/>
      <c r="XAP152" s="700"/>
      <c r="XAQ152" s="700"/>
      <c r="XAR152" s="700"/>
      <c r="XAS152" s="700"/>
      <c r="XAT152" s="700"/>
      <c r="XAU152" s="700"/>
      <c r="XAV152" s="700"/>
      <c r="XAW152" s="700"/>
      <c r="XAX152" s="700"/>
      <c r="XAY152" s="700"/>
      <c r="XAZ152" s="700"/>
      <c r="XBA152" s="700"/>
      <c r="XBB152" s="700"/>
      <c r="XBC152" s="700"/>
      <c r="XBD152" s="700"/>
      <c r="XBE152" s="700"/>
      <c r="XBF152" s="700"/>
      <c r="XBG152" s="700"/>
      <c r="XBH152" s="700"/>
      <c r="XBI152" s="700"/>
      <c r="XBJ152" s="700"/>
      <c r="XBK152" s="700"/>
      <c r="XBL152" s="700"/>
      <c r="XBM152" s="700"/>
      <c r="XBN152" s="700"/>
      <c r="XBO152" s="700"/>
      <c r="XBP152" s="700"/>
      <c r="XBQ152" s="700"/>
      <c r="XBR152" s="700"/>
      <c r="XBS152" s="700"/>
      <c r="XBT152" s="700"/>
      <c r="XBU152" s="700"/>
      <c r="XBV152" s="700"/>
      <c r="XBW152" s="700"/>
      <c r="XBX152" s="700"/>
      <c r="XBY152" s="700"/>
      <c r="XBZ152" s="700"/>
      <c r="XCA152" s="700"/>
      <c r="XCB152" s="700"/>
      <c r="XCC152" s="700"/>
      <c r="XCD152" s="700"/>
      <c r="XCE152" s="700"/>
      <c r="XCF152" s="700"/>
      <c r="XCG152" s="700"/>
      <c r="XCH152" s="700"/>
      <c r="XCI152" s="700"/>
      <c r="XCJ152" s="700"/>
      <c r="XCK152" s="700"/>
      <c r="XCL152" s="700"/>
      <c r="XCM152" s="700"/>
      <c r="XCN152" s="700"/>
      <c r="XCO152" s="700"/>
      <c r="XCP152" s="700"/>
      <c r="XCQ152" s="700"/>
      <c r="XCR152" s="700"/>
      <c r="XCS152" s="700"/>
      <c r="XCT152" s="700"/>
      <c r="XCU152" s="700"/>
      <c r="XCV152" s="700"/>
      <c r="XCW152" s="700"/>
      <c r="XCX152" s="700"/>
      <c r="XCY152" s="700"/>
      <c r="XCZ152" s="700"/>
      <c r="XDA152" s="700"/>
      <c r="XDB152" s="700"/>
      <c r="XDC152" s="700"/>
      <c r="XDD152" s="700"/>
      <c r="XDE152" s="700"/>
      <c r="XDF152" s="700"/>
      <c r="XDG152" s="700"/>
      <c r="XDH152" s="700"/>
      <c r="XDI152" s="700"/>
      <c r="XDJ152" s="700"/>
      <c r="XDK152" s="700"/>
      <c r="XDL152" s="700"/>
      <c r="XDM152" s="700"/>
      <c r="XDN152" s="700"/>
      <c r="XDO152" s="700"/>
      <c r="XDP152" s="700"/>
      <c r="XDQ152" s="700"/>
      <c r="XDR152" s="700"/>
      <c r="XDS152" s="700"/>
      <c r="XDT152" s="700"/>
      <c r="XDU152" s="700"/>
      <c r="XDV152" s="700"/>
      <c r="XDW152" s="700"/>
      <c r="XDX152" s="700"/>
      <c r="XDY152" s="700"/>
      <c r="XDZ152" s="700"/>
      <c r="XEA152" s="700"/>
      <c r="XEB152" s="700"/>
      <c r="XEC152" s="700"/>
      <c r="XED152" s="700"/>
      <c r="XEE152" s="700"/>
      <c r="XEF152" s="700"/>
      <c r="XEG152" s="700"/>
      <c r="XEH152" s="700"/>
      <c r="XEI152" s="700"/>
      <c r="XEJ152" s="700"/>
      <c r="XEK152" s="700"/>
      <c r="XEL152" s="700"/>
      <c r="XEM152" s="700"/>
      <c r="XEN152" s="700"/>
      <c r="XEO152" s="700"/>
      <c r="XEP152" s="700"/>
      <c r="XEQ152" s="700"/>
      <c r="XER152" s="700"/>
      <c r="XES152" s="700"/>
      <c r="XET152" s="700"/>
      <c r="XEU152" s="700"/>
      <c r="XEV152" s="700"/>
      <c r="XEW152" s="700"/>
      <c r="XEX152" s="700"/>
      <c r="XEY152" s="700"/>
      <c r="XEZ152" s="700"/>
      <c r="XFA152" s="700"/>
      <c r="XFB152" s="700"/>
      <c r="XFC152" s="700"/>
      <c r="XFD152" s="700"/>
    </row>
    <row r="153" spans="1:16384" s="701" customFormat="1" ht="12.75" customHeight="1" x14ac:dyDescent="0.2">
      <c r="A153" s="661" t="s">
        <v>1357</v>
      </c>
      <c r="B153" s="701" t="s">
        <v>1358</v>
      </c>
      <c r="C153" s="692"/>
      <c r="D153" s="661"/>
      <c r="E153" s="661"/>
      <c r="F153" s="661"/>
      <c r="G153" s="700"/>
      <c r="H153" s="700"/>
      <c r="I153" s="700"/>
      <c r="L153" s="735" t="str">
        <f>IF(L71=0,IF(N85=0,"","Check again"),IF((L71/N85)&gt;=0.08,"yes","Check again"))</f>
        <v/>
      </c>
      <c r="M153" s="700"/>
      <c r="N153" s="735" t="str">
        <f>IF(L71=0,IF(N85=0,"","Check again"),IF((L71/N85)&gt;=0.105,"yes","Check again"))</f>
        <v/>
      </c>
      <c r="O153" s="700"/>
      <c r="P153" s="700"/>
      <c r="Q153" s="700"/>
      <c r="R153" s="700"/>
      <c r="S153" s="700"/>
      <c r="T153" s="700"/>
      <c r="U153" s="700"/>
      <c r="V153" s="700"/>
      <c r="W153" s="700"/>
      <c r="X153" s="700"/>
      <c r="Y153" s="700"/>
      <c r="Z153" s="700"/>
      <c r="AA153" s="700"/>
      <c r="AB153" s="700"/>
      <c r="AC153" s="700"/>
      <c r="AD153" s="700"/>
      <c r="AE153" s="700"/>
      <c r="AF153" s="700"/>
      <c r="AG153" s="700"/>
      <c r="AH153" s="700"/>
      <c r="AI153" s="700"/>
      <c r="AJ153" s="700"/>
      <c r="AK153" s="700"/>
      <c r="AL153" s="700"/>
      <c r="AM153" s="700"/>
      <c r="AN153" s="700"/>
      <c r="AO153" s="700"/>
      <c r="AP153" s="700"/>
      <c r="AQ153" s="700"/>
      <c r="AR153" s="700"/>
      <c r="AS153" s="700"/>
      <c r="AT153" s="700"/>
      <c r="AU153" s="700"/>
      <c r="AV153" s="700"/>
      <c r="AW153" s="700"/>
      <c r="AX153" s="700"/>
      <c r="AY153" s="700"/>
      <c r="AZ153" s="700"/>
      <c r="BA153" s="700"/>
      <c r="BB153" s="700"/>
      <c r="BC153" s="700"/>
      <c r="BD153" s="700"/>
      <c r="BE153" s="700"/>
      <c r="BF153" s="700"/>
      <c r="BG153" s="700"/>
      <c r="BH153" s="700"/>
      <c r="BI153" s="700"/>
      <c r="BJ153" s="700"/>
      <c r="BK153" s="700"/>
      <c r="BL153" s="700"/>
      <c r="BM153" s="700"/>
      <c r="BN153" s="700"/>
      <c r="BO153" s="700"/>
      <c r="BP153" s="700"/>
      <c r="BQ153" s="700"/>
      <c r="BR153" s="700"/>
      <c r="BS153" s="700"/>
      <c r="BT153" s="700"/>
      <c r="BU153" s="700"/>
      <c r="BV153" s="700"/>
      <c r="BW153" s="700"/>
      <c r="BX153" s="700"/>
      <c r="BY153" s="700"/>
      <c r="BZ153" s="700"/>
      <c r="CA153" s="700"/>
      <c r="CB153" s="700"/>
      <c r="CC153" s="700"/>
      <c r="CD153" s="700"/>
      <c r="CE153" s="700"/>
      <c r="CF153" s="700"/>
      <c r="CG153" s="700"/>
      <c r="CH153" s="700"/>
      <c r="CI153" s="700"/>
      <c r="CJ153" s="700"/>
      <c r="CK153" s="700"/>
      <c r="CL153" s="700"/>
      <c r="CM153" s="700"/>
      <c r="CN153" s="700"/>
      <c r="CO153" s="700"/>
      <c r="CP153" s="700"/>
      <c r="CQ153" s="700"/>
      <c r="CR153" s="700"/>
      <c r="CS153" s="700"/>
      <c r="CT153" s="700"/>
      <c r="CU153" s="700"/>
      <c r="CV153" s="700"/>
      <c r="CW153" s="700"/>
      <c r="CX153" s="700"/>
      <c r="CY153" s="700"/>
      <c r="CZ153" s="700"/>
      <c r="DA153" s="700"/>
      <c r="DB153" s="700"/>
      <c r="DC153" s="700"/>
      <c r="DD153" s="700"/>
      <c r="DE153" s="700"/>
      <c r="DF153" s="700"/>
      <c r="DG153" s="700"/>
      <c r="DH153" s="700"/>
      <c r="DI153" s="700"/>
      <c r="DJ153" s="700"/>
      <c r="DK153" s="700"/>
      <c r="DL153" s="700"/>
      <c r="DM153" s="700"/>
      <c r="DN153" s="700"/>
      <c r="DO153" s="700"/>
      <c r="DP153" s="700"/>
      <c r="DQ153" s="700"/>
      <c r="DR153" s="700"/>
      <c r="DS153" s="700"/>
      <c r="DT153" s="700"/>
      <c r="DU153" s="700"/>
      <c r="DV153" s="700"/>
      <c r="DW153" s="700"/>
      <c r="DX153" s="700"/>
      <c r="DY153" s="700"/>
      <c r="DZ153" s="700"/>
      <c r="EA153" s="700"/>
      <c r="EB153" s="700"/>
      <c r="EC153" s="700"/>
      <c r="ED153" s="700"/>
      <c r="EE153" s="700"/>
      <c r="EF153" s="700"/>
      <c r="EG153" s="700"/>
      <c r="EH153" s="700"/>
      <c r="EI153" s="700"/>
      <c r="EJ153" s="700"/>
      <c r="EK153" s="700"/>
      <c r="EL153" s="700"/>
      <c r="EM153" s="700"/>
      <c r="EN153" s="700"/>
      <c r="EO153" s="700"/>
      <c r="EP153" s="700"/>
      <c r="EQ153" s="700"/>
      <c r="ER153" s="700"/>
      <c r="ES153" s="700"/>
      <c r="ET153" s="700"/>
      <c r="EU153" s="700"/>
      <c r="EV153" s="700"/>
      <c r="EW153" s="700"/>
      <c r="EX153" s="700"/>
      <c r="EY153" s="700"/>
      <c r="EZ153" s="700"/>
      <c r="FA153" s="700"/>
      <c r="FB153" s="700"/>
      <c r="FC153" s="700"/>
      <c r="FD153" s="700"/>
      <c r="FE153" s="700"/>
      <c r="FF153" s="700"/>
      <c r="FG153" s="700"/>
      <c r="FH153" s="700"/>
      <c r="FI153" s="700"/>
      <c r="FJ153" s="700"/>
      <c r="FK153" s="700"/>
      <c r="FL153" s="700"/>
      <c r="FM153" s="700"/>
      <c r="FN153" s="700"/>
      <c r="FO153" s="700"/>
      <c r="FP153" s="700"/>
      <c r="FQ153" s="700"/>
      <c r="FR153" s="700"/>
      <c r="FS153" s="700"/>
      <c r="FT153" s="700"/>
      <c r="FU153" s="700"/>
      <c r="FV153" s="700"/>
      <c r="FW153" s="700"/>
      <c r="FX153" s="700"/>
      <c r="FY153" s="700"/>
      <c r="FZ153" s="700"/>
      <c r="GA153" s="700"/>
      <c r="GB153" s="700"/>
      <c r="GC153" s="700"/>
      <c r="GD153" s="700"/>
      <c r="GE153" s="700"/>
      <c r="GF153" s="700"/>
      <c r="GG153" s="700"/>
      <c r="GH153" s="700"/>
      <c r="GI153" s="700"/>
      <c r="GJ153" s="700"/>
      <c r="GK153" s="700"/>
      <c r="GL153" s="700"/>
      <c r="GM153" s="700"/>
      <c r="GN153" s="700"/>
      <c r="GO153" s="700"/>
      <c r="GP153" s="700"/>
      <c r="GQ153" s="700"/>
      <c r="GR153" s="700"/>
      <c r="GS153" s="700"/>
      <c r="GT153" s="700"/>
      <c r="GU153" s="700"/>
      <c r="GV153" s="700"/>
      <c r="GW153" s="700"/>
      <c r="GX153" s="700"/>
      <c r="GY153" s="700"/>
      <c r="GZ153" s="700"/>
      <c r="HA153" s="700"/>
      <c r="HB153" s="700"/>
      <c r="HC153" s="700"/>
      <c r="HD153" s="700"/>
      <c r="HE153" s="700"/>
      <c r="HF153" s="700"/>
      <c r="HG153" s="700"/>
      <c r="HH153" s="700"/>
      <c r="HI153" s="700"/>
      <c r="HJ153" s="700"/>
      <c r="HK153" s="700"/>
      <c r="HL153" s="700"/>
      <c r="HM153" s="700"/>
      <c r="HN153" s="700"/>
      <c r="HO153" s="700"/>
      <c r="HP153" s="700"/>
      <c r="HQ153" s="700"/>
      <c r="HR153" s="700"/>
      <c r="HS153" s="700"/>
      <c r="HT153" s="700"/>
      <c r="HU153" s="700"/>
      <c r="HV153" s="700"/>
      <c r="HW153" s="700"/>
      <c r="HX153" s="700"/>
      <c r="HY153" s="700"/>
      <c r="HZ153" s="700"/>
      <c r="IA153" s="700"/>
      <c r="IB153" s="700"/>
      <c r="IC153" s="700"/>
      <c r="ID153" s="700"/>
      <c r="IE153" s="700"/>
      <c r="IF153" s="700"/>
      <c r="IG153" s="700"/>
      <c r="IH153" s="700"/>
      <c r="II153" s="700"/>
      <c r="IJ153" s="700"/>
      <c r="IK153" s="700"/>
      <c r="IL153" s="700"/>
      <c r="IM153" s="700"/>
      <c r="IN153" s="700"/>
      <c r="IO153" s="700"/>
      <c r="IP153" s="700"/>
      <c r="IQ153" s="700"/>
      <c r="IR153" s="700"/>
      <c r="IS153" s="700"/>
      <c r="IT153" s="700"/>
      <c r="IU153" s="700"/>
      <c r="IV153" s="700"/>
      <c r="IW153" s="700"/>
      <c r="IX153" s="700"/>
      <c r="IY153" s="700"/>
      <c r="IZ153" s="700"/>
      <c r="JA153" s="700"/>
      <c r="JB153" s="700"/>
      <c r="JC153" s="700"/>
      <c r="JD153" s="700"/>
      <c r="JE153" s="700"/>
      <c r="JF153" s="700"/>
      <c r="JG153" s="700"/>
      <c r="JH153" s="700"/>
      <c r="JI153" s="700"/>
      <c r="JJ153" s="700"/>
      <c r="JK153" s="700"/>
      <c r="JL153" s="700"/>
      <c r="JM153" s="700"/>
      <c r="JN153" s="700"/>
      <c r="JO153" s="700"/>
      <c r="JP153" s="700"/>
      <c r="JQ153" s="700"/>
      <c r="JR153" s="700"/>
      <c r="JS153" s="700"/>
      <c r="JT153" s="700"/>
      <c r="JU153" s="700"/>
      <c r="JV153" s="700"/>
      <c r="JW153" s="700"/>
      <c r="JX153" s="700"/>
      <c r="JY153" s="700"/>
      <c r="JZ153" s="700"/>
      <c r="KA153" s="700"/>
      <c r="KB153" s="700"/>
      <c r="KC153" s="700"/>
      <c r="KD153" s="700"/>
      <c r="KE153" s="700"/>
      <c r="KF153" s="700"/>
      <c r="KG153" s="700"/>
      <c r="KH153" s="700"/>
      <c r="KI153" s="700"/>
      <c r="KJ153" s="700"/>
      <c r="KK153" s="700"/>
      <c r="KL153" s="700"/>
      <c r="KM153" s="700"/>
      <c r="KN153" s="700"/>
      <c r="KO153" s="700"/>
      <c r="KP153" s="700"/>
      <c r="KQ153" s="700"/>
      <c r="KR153" s="700"/>
      <c r="KS153" s="700"/>
      <c r="KT153" s="700"/>
      <c r="KU153" s="700"/>
      <c r="KV153" s="700"/>
      <c r="KW153" s="700"/>
      <c r="KX153" s="700"/>
      <c r="KY153" s="700"/>
      <c r="KZ153" s="700"/>
      <c r="LA153" s="700"/>
      <c r="LB153" s="700"/>
      <c r="LC153" s="700"/>
      <c r="LD153" s="700"/>
      <c r="LE153" s="700"/>
      <c r="LF153" s="700"/>
      <c r="LG153" s="700"/>
      <c r="LH153" s="700"/>
      <c r="LI153" s="700"/>
      <c r="LJ153" s="700"/>
      <c r="LK153" s="700"/>
      <c r="LL153" s="700"/>
      <c r="LM153" s="700"/>
      <c r="LN153" s="700"/>
      <c r="LO153" s="700"/>
      <c r="LP153" s="700"/>
      <c r="LQ153" s="700"/>
      <c r="LR153" s="700"/>
      <c r="LS153" s="700"/>
      <c r="LT153" s="700"/>
      <c r="LU153" s="700"/>
      <c r="LV153" s="700"/>
      <c r="LW153" s="700"/>
      <c r="LX153" s="700"/>
      <c r="LY153" s="700"/>
      <c r="LZ153" s="700"/>
      <c r="MA153" s="700"/>
      <c r="MB153" s="700"/>
      <c r="MC153" s="700"/>
      <c r="MD153" s="700"/>
      <c r="ME153" s="700"/>
      <c r="MF153" s="700"/>
      <c r="MG153" s="700"/>
      <c r="MH153" s="700"/>
      <c r="MI153" s="700"/>
      <c r="MJ153" s="700"/>
      <c r="MK153" s="700"/>
      <c r="ML153" s="700"/>
      <c r="MM153" s="700"/>
      <c r="MN153" s="700"/>
      <c r="MO153" s="700"/>
      <c r="MP153" s="700"/>
      <c r="MQ153" s="700"/>
      <c r="MR153" s="700"/>
      <c r="MS153" s="700"/>
      <c r="MT153" s="700"/>
      <c r="MU153" s="700"/>
      <c r="MV153" s="700"/>
      <c r="MW153" s="700"/>
      <c r="MX153" s="700"/>
      <c r="MY153" s="700"/>
      <c r="MZ153" s="700"/>
      <c r="NA153" s="700"/>
      <c r="NB153" s="700"/>
      <c r="NC153" s="700"/>
      <c r="ND153" s="700"/>
      <c r="NE153" s="700"/>
      <c r="NF153" s="700"/>
      <c r="NG153" s="700"/>
      <c r="NH153" s="700"/>
      <c r="NI153" s="700"/>
      <c r="NJ153" s="700"/>
      <c r="NK153" s="700"/>
      <c r="NL153" s="700"/>
      <c r="NM153" s="700"/>
      <c r="NN153" s="700"/>
      <c r="NO153" s="700"/>
      <c r="NP153" s="700"/>
      <c r="NQ153" s="700"/>
      <c r="NR153" s="700"/>
      <c r="NS153" s="700"/>
      <c r="NT153" s="700"/>
      <c r="NU153" s="700"/>
      <c r="NV153" s="700"/>
      <c r="NW153" s="700"/>
      <c r="NX153" s="700"/>
      <c r="NY153" s="700"/>
      <c r="NZ153" s="700"/>
      <c r="OA153" s="700"/>
      <c r="OB153" s="700"/>
      <c r="OC153" s="700"/>
      <c r="OD153" s="700"/>
      <c r="OE153" s="700"/>
      <c r="OF153" s="700"/>
      <c r="OG153" s="700"/>
      <c r="OH153" s="700"/>
      <c r="OI153" s="700"/>
      <c r="OJ153" s="700"/>
      <c r="OK153" s="700"/>
      <c r="OL153" s="700"/>
      <c r="OM153" s="700"/>
      <c r="ON153" s="700"/>
      <c r="OO153" s="700"/>
      <c r="OP153" s="700"/>
      <c r="OQ153" s="700"/>
      <c r="OR153" s="700"/>
      <c r="OS153" s="700"/>
      <c r="OT153" s="700"/>
      <c r="OU153" s="700"/>
      <c r="OV153" s="700"/>
      <c r="OW153" s="700"/>
      <c r="OX153" s="700"/>
      <c r="OY153" s="700"/>
      <c r="OZ153" s="700"/>
      <c r="PA153" s="700"/>
      <c r="PB153" s="700"/>
      <c r="PC153" s="700"/>
      <c r="PD153" s="700"/>
      <c r="PE153" s="700"/>
      <c r="PF153" s="700"/>
      <c r="PG153" s="700"/>
      <c r="PH153" s="700"/>
      <c r="PI153" s="700"/>
      <c r="PJ153" s="700"/>
      <c r="PK153" s="700"/>
      <c r="PL153" s="700"/>
      <c r="PM153" s="700"/>
      <c r="PN153" s="700"/>
      <c r="PO153" s="700"/>
      <c r="PP153" s="700"/>
      <c r="PQ153" s="700"/>
      <c r="PR153" s="700"/>
      <c r="PS153" s="700"/>
      <c r="PT153" s="700"/>
      <c r="PU153" s="700"/>
      <c r="PV153" s="700"/>
      <c r="PW153" s="700"/>
      <c r="PX153" s="700"/>
      <c r="PY153" s="700"/>
      <c r="PZ153" s="700"/>
      <c r="QA153" s="700"/>
      <c r="QB153" s="700"/>
      <c r="QC153" s="700"/>
      <c r="QD153" s="700"/>
      <c r="QE153" s="700"/>
      <c r="QF153" s="700"/>
      <c r="QG153" s="700"/>
      <c r="QH153" s="700"/>
      <c r="QI153" s="700"/>
      <c r="QJ153" s="700"/>
      <c r="QK153" s="700"/>
      <c r="QL153" s="700"/>
      <c r="QM153" s="700"/>
      <c r="QN153" s="700"/>
      <c r="QO153" s="700"/>
      <c r="QP153" s="700"/>
      <c r="QQ153" s="700"/>
      <c r="QR153" s="700"/>
      <c r="QS153" s="700"/>
      <c r="QT153" s="700"/>
      <c r="QU153" s="700"/>
      <c r="QV153" s="700"/>
      <c r="QW153" s="700"/>
      <c r="QX153" s="700"/>
      <c r="QY153" s="700"/>
      <c r="QZ153" s="700"/>
      <c r="RA153" s="700"/>
      <c r="RB153" s="700"/>
      <c r="RC153" s="700"/>
      <c r="RD153" s="700"/>
      <c r="RE153" s="700"/>
      <c r="RF153" s="700"/>
      <c r="RG153" s="700"/>
      <c r="RH153" s="700"/>
      <c r="RI153" s="700"/>
      <c r="RJ153" s="700"/>
      <c r="RK153" s="700"/>
      <c r="RL153" s="700"/>
      <c r="RM153" s="700"/>
      <c r="RN153" s="700"/>
      <c r="RO153" s="700"/>
      <c r="RP153" s="700"/>
      <c r="RQ153" s="700"/>
      <c r="RR153" s="700"/>
      <c r="RS153" s="700"/>
      <c r="RT153" s="700"/>
      <c r="RU153" s="700"/>
      <c r="RV153" s="700"/>
      <c r="RW153" s="700"/>
      <c r="RX153" s="700"/>
      <c r="RY153" s="700"/>
      <c r="RZ153" s="700"/>
      <c r="SA153" s="700"/>
      <c r="SB153" s="700"/>
      <c r="SC153" s="700"/>
      <c r="SD153" s="700"/>
      <c r="SE153" s="700"/>
      <c r="SF153" s="700"/>
      <c r="SG153" s="700"/>
      <c r="SH153" s="700"/>
      <c r="SI153" s="700"/>
      <c r="SJ153" s="700"/>
      <c r="SK153" s="700"/>
      <c r="SL153" s="700"/>
      <c r="SM153" s="700"/>
      <c r="SN153" s="700"/>
      <c r="SO153" s="700"/>
      <c r="SP153" s="700"/>
      <c r="SQ153" s="700"/>
      <c r="SR153" s="700"/>
      <c r="SS153" s="700"/>
      <c r="ST153" s="700"/>
      <c r="SU153" s="700"/>
      <c r="SV153" s="700"/>
      <c r="SW153" s="700"/>
      <c r="SX153" s="700"/>
      <c r="SY153" s="700"/>
      <c r="SZ153" s="700"/>
      <c r="TA153" s="700"/>
      <c r="TB153" s="700"/>
      <c r="TC153" s="700"/>
      <c r="TD153" s="700"/>
      <c r="TE153" s="700"/>
      <c r="TF153" s="700"/>
      <c r="TG153" s="700"/>
      <c r="TH153" s="700"/>
      <c r="TI153" s="700"/>
      <c r="TJ153" s="700"/>
      <c r="TK153" s="700"/>
      <c r="TL153" s="700"/>
      <c r="TM153" s="700"/>
      <c r="TN153" s="700"/>
      <c r="TO153" s="700"/>
      <c r="TP153" s="700"/>
      <c r="TQ153" s="700"/>
      <c r="TR153" s="700"/>
      <c r="TS153" s="700"/>
      <c r="TT153" s="700"/>
      <c r="TU153" s="700"/>
      <c r="TV153" s="700"/>
      <c r="TW153" s="700"/>
      <c r="TX153" s="700"/>
      <c r="TY153" s="700"/>
      <c r="TZ153" s="700"/>
      <c r="UA153" s="700"/>
      <c r="UB153" s="700"/>
      <c r="UC153" s="700"/>
      <c r="UD153" s="700"/>
      <c r="UE153" s="700"/>
      <c r="UF153" s="700"/>
      <c r="UG153" s="700"/>
      <c r="UH153" s="700"/>
      <c r="UI153" s="700"/>
      <c r="UJ153" s="700"/>
      <c r="UK153" s="700"/>
      <c r="UL153" s="700"/>
      <c r="UM153" s="700"/>
      <c r="UN153" s="700"/>
      <c r="UO153" s="700"/>
      <c r="UP153" s="700"/>
      <c r="UQ153" s="700"/>
      <c r="UR153" s="700"/>
      <c r="US153" s="700"/>
      <c r="UT153" s="700"/>
      <c r="UU153" s="700"/>
      <c r="UV153" s="700"/>
      <c r="UW153" s="700"/>
      <c r="UX153" s="700"/>
      <c r="UY153" s="700"/>
      <c r="UZ153" s="700"/>
      <c r="VA153" s="700"/>
      <c r="VB153" s="700"/>
      <c r="VC153" s="700"/>
      <c r="VD153" s="700"/>
      <c r="VE153" s="700"/>
      <c r="VF153" s="700"/>
      <c r="VG153" s="700"/>
      <c r="VH153" s="700"/>
      <c r="VI153" s="700"/>
      <c r="VJ153" s="700"/>
      <c r="VK153" s="700"/>
      <c r="VL153" s="700"/>
      <c r="VM153" s="700"/>
      <c r="VN153" s="700"/>
      <c r="VO153" s="700"/>
      <c r="VP153" s="700"/>
      <c r="VQ153" s="700"/>
      <c r="VR153" s="700"/>
      <c r="VS153" s="700"/>
      <c r="VT153" s="700"/>
      <c r="VU153" s="700"/>
      <c r="VV153" s="700"/>
      <c r="VW153" s="700"/>
      <c r="VX153" s="700"/>
      <c r="VY153" s="700"/>
      <c r="VZ153" s="700"/>
      <c r="WA153" s="700"/>
      <c r="WB153" s="700"/>
      <c r="WC153" s="700"/>
      <c r="WD153" s="700"/>
      <c r="WE153" s="700"/>
      <c r="WF153" s="700"/>
      <c r="WG153" s="700"/>
      <c r="WH153" s="700"/>
      <c r="WI153" s="700"/>
      <c r="WJ153" s="700"/>
      <c r="WK153" s="700"/>
      <c r="WL153" s="700"/>
      <c r="WM153" s="700"/>
      <c r="WN153" s="700"/>
      <c r="WO153" s="700"/>
      <c r="WP153" s="700"/>
      <c r="WQ153" s="700"/>
      <c r="WR153" s="700"/>
      <c r="WS153" s="700"/>
      <c r="WT153" s="700"/>
      <c r="WU153" s="700"/>
      <c r="WV153" s="700"/>
      <c r="WW153" s="700"/>
      <c r="WX153" s="700"/>
      <c r="WY153" s="700"/>
      <c r="WZ153" s="700"/>
      <c r="XA153" s="700"/>
      <c r="XB153" s="700"/>
      <c r="XC153" s="700"/>
      <c r="XD153" s="700"/>
      <c r="XE153" s="700"/>
      <c r="XF153" s="700"/>
      <c r="XG153" s="700"/>
      <c r="XH153" s="700"/>
      <c r="XI153" s="700"/>
      <c r="XJ153" s="700"/>
      <c r="XK153" s="700"/>
      <c r="XL153" s="700"/>
      <c r="XM153" s="700"/>
      <c r="XN153" s="700"/>
      <c r="XO153" s="700"/>
      <c r="XP153" s="700"/>
      <c r="XQ153" s="700"/>
      <c r="XR153" s="700"/>
      <c r="XS153" s="700"/>
      <c r="XT153" s="700"/>
      <c r="XU153" s="700"/>
      <c r="XV153" s="700"/>
      <c r="XW153" s="700"/>
      <c r="XX153" s="700"/>
      <c r="XY153" s="700"/>
      <c r="XZ153" s="700"/>
      <c r="YA153" s="700"/>
      <c r="YB153" s="700"/>
      <c r="YC153" s="700"/>
      <c r="YD153" s="700"/>
      <c r="YE153" s="700"/>
      <c r="YF153" s="700"/>
      <c r="YG153" s="700"/>
      <c r="YH153" s="700"/>
      <c r="YI153" s="700"/>
      <c r="YJ153" s="700"/>
      <c r="YK153" s="700"/>
      <c r="YL153" s="700"/>
      <c r="YM153" s="700"/>
      <c r="YN153" s="700"/>
      <c r="YO153" s="700"/>
      <c r="YP153" s="700"/>
      <c r="YQ153" s="700"/>
      <c r="YR153" s="700"/>
      <c r="YS153" s="700"/>
      <c r="YT153" s="700"/>
      <c r="YU153" s="700"/>
      <c r="YV153" s="700"/>
      <c r="YW153" s="700"/>
      <c r="YX153" s="700"/>
      <c r="YY153" s="700"/>
      <c r="YZ153" s="700"/>
      <c r="ZA153" s="700"/>
      <c r="ZB153" s="700"/>
      <c r="ZC153" s="700"/>
      <c r="ZD153" s="700"/>
      <c r="ZE153" s="700"/>
      <c r="ZF153" s="700"/>
      <c r="ZG153" s="700"/>
      <c r="ZH153" s="700"/>
      <c r="ZI153" s="700"/>
      <c r="ZJ153" s="700"/>
      <c r="ZK153" s="700"/>
      <c r="ZL153" s="700"/>
      <c r="ZM153" s="700"/>
      <c r="ZN153" s="700"/>
      <c r="ZO153" s="700"/>
      <c r="ZP153" s="700"/>
      <c r="ZQ153" s="700"/>
      <c r="ZR153" s="700"/>
      <c r="ZS153" s="700"/>
      <c r="ZT153" s="700"/>
      <c r="ZU153" s="700"/>
      <c r="ZV153" s="700"/>
      <c r="ZW153" s="700"/>
      <c r="ZX153" s="700"/>
      <c r="ZY153" s="700"/>
      <c r="ZZ153" s="700"/>
      <c r="AAA153" s="700"/>
      <c r="AAB153" s="700"/>
      <c r="AAC153" s="700"/>
      <c r="AAD153" s="700"/>
      <c r="AAE153" s="700"/>
      <c r="AAF153" s="700"/>
      <c r="AAG153" s="700"/>
      <c r="AAH153" s="700"/>
      <c r="AAI153" s="700"/>
      <c r="AAJ153" s="700"/>
      <c r="AAK153" s="700"/>
      <c r="AAL153" s="700"/>
      <c r="AAM153" s="700"/>
      <c r="AAN153" s="700"/>
      <c r="AAO153" s="700"/>
      <c r="AAP153" s="700"/>
      <c r="AAQ153" s="700"/>
      <c r="AAR153" s="700"/>
      <c r="AAS153" s="700"/>
      <c r="AAT153" s="700"/>
      <c r="AAU153" s="700"/>
      <c r="AAV153" s="700"/>
      <c r="AAW153" s="700"/>
      <c r="AAX153" s="700"/>
      <c r="AAY153" s="700"/>
      <c r="AAZ153" s="700"/>
      <c r="ABA153" s="700"/>
      <c r="ABB153" s="700"/>
      <c r="ABC153" s="700"/>
      <c r="ABD153" s="700"/>
      <c r="ABE153" s="700"/>
      <c r="ABF153" s="700"/>
      <c r="ABG153" s="700"/>
      <c r="ABH153" s="700"/>
      <c r="ABI153" s="700"/>
      <c r="ABJ153" s="700"/>
      <c r="ABK153" s="700"/>
      <c r="ABL153" s="700"/>
      <c r="ABM153" s="700"/>
      <c r="ABN153" s="700"/>
      <c r="ABO153" s="700"/>
      <c r="ABP153" s="700"/>
      <c r="ABQ153" s="700"/>
      <c r="ABR153" s="700"/>
      <c r="ABS153" s="700"/>
      <c r="ABT153" s="700"/>
      <c r="ABU153" s="700"/>
      <c r="ABV153" s="700"/>
      <c r="ABW153" s="700"/>
      <c r="ABX153" s="700"/>
      <c r="ABY153" s="700"/>
      <c r="ABZ153" s="700"/>
      <c r="ACA153" s="700"/>
      <c r="ACB153" s="700"/>
      <c r="ACC153" s="700"/>
      <c r="ACD153" s="700"/>
      <c r="ACE153" s="700"/>
      <c r="ACF153" s="700"/>
      <c r="ACG153" s="700"/>
      <c r="ACH153" s="700"/>
      <c r="ACI153" s="700"/>
      <c r="ACJ153" s="700"/>
      <c r="ACK153" s="700"/>
      <c r="ACL153" s="700"/>
      <c r="ACM153" s="700"/>
      <c r="ACN153" s="700"/>
      <c r="ACO153" s="700"/>
      <c r="ACP153" s="700"/>
      <c r="ACQ153" s="700"/>
      <c r="ACR153" s="700"/>
      <c r="ACS153" s="700"/>
      <c r="ACT153" s="700"/>
      <c r="ACU153" s="700"/>
      <c r="ACV153" s="700"/>
      <c r="ACW153" s="700"/>
      <c r="ACX153" s="700"/>
      <c r="ACY153" s="700"/>
      <c r="ACZ153" s="700"/>
      <c r="ADA153" s="700"/>
      <c r="ADB153" s="700"/>
      <c r="ADC153" s="700"/>
      <c r="ADD153" s="700"/>
      <c r="ADE153" s="700"/>
      <c r="ADF153" s="700"/>
      <c r="ADG153" s="700"/>
      <c r="ADH153" s="700"/>
      <c r="ADI153" s="700"/>
      <c r="ADJ153" s="700"/>
      <c r="ADK153" s="700"/>
      <c r="ADL153" s="700"/>
      <c r="ADM153" s="700"/>
      <c r="ADN153" s="700"/>
      <c r="ADO153" s="700"/>
      <c r="ADP153" s="700"/>
      <c r="ADQ153" s="700"/>
      <c r="ADR153" s="700"/>
      <c r="ADS153" s="700"/>
      <c r="ADT153" s="700"/>
      <c r="ADU153" s="700"/>
      <c r="ADV153" s="700"/>
      <c r="ADW153" s="700"/>
      <c r="ADX153" s="700"/>
      <c r="ADY153" s="700"/>
      <c r="ADZ153" s="700"/>
      <c r="AEA153" s="700"/>
      <c r="AEB153" s="700"/>
      <c r="AEC153" s="700"/>
      <c r="AED153" s="700"/>
      <c r="AEE153" s="700"/>
      <c r="AEF153" s="700"/>
      <c r="AEG153" s="700"/>
      <c r="AEH153" s="700"/>
      <c r="AEI153" s="700"/>
      <c r="AEJ153" s="700"/>
      <c r="AEK153" s="700"/>
      <c r="AEL153" s="700"/>
      <c r="AEM153" s="700"/>
      <c r="AEN153" s="700"/>
      <c r="AEO153" s="700"/>
      <c r="AEP153" s="700"/>
      <c r="AEQ153" s="700"/>
      <c r="AER153" s="700"/>
      <c r="AES153" s="700"/>
      <c r="AET153" s="700"/>
      <c r="AEU153" s="700"/>
      <c r="AEV153" s="700"/>
      <c r="AEW153" s="700"/>
      <c r="AEX153" s="700"/>
      <c r="AEY153" s="700"/>
      <c r="AEZ153" s="700"/>
      <c r="AFA153" s="700"/>
      <c r="AFB153" s="700"/>
      <c r="AFC153" s="700"/>
      <c r="AFD153" s="700"/>
      <c r="AFE153" s="700"/>
      <c r="AFF153" s="700"/>
      <c r="AFG153" s="700"/>
      <c r="AFH153" s="700"/>
      <c r="AFI153" s="700"/>
      <c r="AFJ153" s="700"/>
      <c r="AFK153" s="700"/>
      <c r="AFL153" s="700"/>
      <c r="AFM153" s="700"/>
      <c r="AFN153" s="700"/>
      <c r="AFO153" s="700"/>
      <c r="AFP153" s="700"/>
      <c r="AFQ153" s="700"/>
      <c r="AFR153" s="700"/>
      <c r="AFS153" s="700"/>
      <c r="AFT153" s="700"/>
      <c r="AFU153" s="700"/>
      <c r="AFV153" s="700"/>
      <c r="AFW153" s="700"/>
      <c r="AFX153" s="700"/>
      <c r="AFY153" s="700"/>
      <c r="AFZ153" s="700"/>
      <c r="AGA153" s="700"/>
      <c r="AGB153" s="700"/>
      <c r="AGC153" s="700"/>
      <c r="AGD153" s="700"/>
      <c r="AGE153" s="700"/>
      <c r="AGF153" s="700"/>
      <c r="AGG153" s="700"/>
      <c r="AGH153" s="700"/>
      <c r="AGI153" s="700"/>
      <c r="AGJ153" s="700"/>
      <c r="AGK153" s="700"/>
      <c r="AGL153" s="700"/>
      <c r="AGM153" s="700"/>
      <c r="AGN153" s="700"/>
      <c r="AGO153" s="700"/>
      <c r="AGP153" s="700"/>
      <c r="AGQ153" s="700"/>
      <c r="AGR153" s="700"/>
      <c r="AGS153" s="700"/>
      <c r="AGT153" s="700"/>
      <c r="AGU153" s="700"/>
      <c r="AGV153" s="700"/>
      <c r="AGW153" s="700"/>
      <c r="AGX153" s="700"/>
      <c r="AGY153" s="700"/>
      <c r="AGZ153" s="700"/>
      <c r="AHA153" s="700"/>
      <c r="AHB153" s="700"/>
      <c r="AHC153" s="700"/>
      <c r="AHD153" s="700"/>
      <c r="AHE153" s="700"/>
      <c r="AHF153" s="700"/>
      <c r="AHG153" s="700"/>
      <c r="AHH153" s="700"/>
      <c r="AHI153" s="700"/>
      <c r="AHJ153" s="700"/>
      <c r="AHK153" s="700"/>
      <c r="AHL153" s="700"/>
      <c r="AHM153" s="700"/>
      <c r="AHN153" s="700"/>
      <c r="AHO153" s="700"/>
      <c r="AHP153" s="700"/>
      <c r="AHQ153" s="700"/>
      <c r="AHR153" s="700"/>
      <c r="AHS153" s="700"/>
      <c r="AHT153" s="700"/>
      <c r="AHU153" s="700"/>
      <c r="AHV153" s="700"/>
      <c r="AHW153" s="700"/>
      <c r="AHX153" s="700"/>
      <c r="AHY153" s="700"/>
      <c r="AHZ153" s="700"/>
      <c r="AIA153" s="700"/>
      <c r="AIB153" s="700"/>
      <c r="AIC153" s="700"/>
      <c r="AID153" s="700"/>
      <c r="AIE153" s="700"/>
      <c r="AIF153" s="700"/>
      <c r="AIG153" s="700"/>
      <c r="AIH153" s="700"/>
      <c r="AII153" s="700"/>
      <c r="AIJ153" s="700"/>
      <c r="AIK153" s="700"/>
      <c r="AIL153" s="700"/>
      <c r="AIM153" s="700"/>
      <c r="AIN153" s="700"/>
      <c r="AIO153" s="700"/>
      <c r="AIP153" s="700"/>
      <c r="AIQ153" s="700"/>
      <c r="AIR153" s="700"/>
      <c r="AIS153" s="700"/>
      <c r="AIT153" s="700"/>
      <c r="AIU153" s="700"/>
      <c r="AIV153" s="700"/>
      <c r="AIW153" s="700"/>
      <c r="AIX153" s="700"/>
      <c r="AIY153" s="700"/>
      <c r="AIZ153" s="700"/>
      <c r="AJA153" s="700"/>
      <c r="AJB153" s="700"/>
      <c r="AJC153" s="700"/>
      <c r="AJD153" s="700"/>
      <c r="AJE153" s="700"/>
      <c r="AJF153" s="700"/>
      <c r="AJG153" s="700"/>
      <c r="AJH153" s="700"/>
      <c r="AJI153" s="700"/>
      <c r="AJJ153" s="700"/>
      <c r="AJK153" s="700"/>
      <c r="AJL153" s="700"/>
      <c r="AJM153" s="700"/>
      <c r="AJN153" s="700"/>
      <c r="AJO153" s="700"/>
      <c r="AJP153" s="700"/>
      <c r="AJQ153" s="700"/>
      <c r="AJR153" s="700"/>
      <c r="AJS153" s="700"/>
      <c r="AJT153" s="700"/>
      <c r="AJU153" s="700"/>
      <c r="AJV153" s="700"/>
      <c r="AJW153" s="700"/>
      <c r="AJX153" s="700"/>
      <c r="AJY153" s="700"/>
      <c r="AJZ153" s="700"/>
      <c r="AKA153" s="700"/>
      <c r="AKB153" s="700"/>
      <c r="AKC153" s="700"/>
      <c r="AKD153" s="700"/>
      <c r="AKE153" s="700"/>
      <c r="AKF153" s="700"/>
      <c r="AKG153" s="700"/>
      <c r="AKH153" s="700"/>
      <c r="AKI153" s="700"/>
      <c r="AKJ153" s="700"/>
      <c r="AKK153" s="700"/>
      <c r="AKL153" s="700"/>
      <c r="AKM153" s="700"/>
      <c r="AKN153" s="700"/>
      <c r="AKO153" s="700"/>
      <c r="AKP153" s="700"/>
      <c r="AKQ153" s="700"/>
      <c r="AKR153" s="700"/>
      <c r="AKS153" s="700"/>
      <c r="AKT153" s="700"/>
      <c r="AKU153" s="700"/>
      <c r="AKV153" s="700"/>
      <c r="AKW153" s="700"/>
      <c r="AKX153" s="700"/>
      <c r="AKY153" s="700"/>
      <c r="AKZ153" s="700"/>
      <c r="ALA153" s="700"/>
      <c r="ALB153" s="700"/>
      <c r="ALC153" s="700"/>
      <c r="ALD153" s="700"/>
      <c r="ALE153" s="700"/>
      <c r="ALF153" s="700"/>
      <c r="ALG153" s="700"/>
      <c r="ALH153" s="700"/>
      <c r="ALI153" s="700"/>
      <c r="ALJ153" s="700"/>
      <c r="ALK153" s="700"/>
      <c r="ALL153" s="700"/>
      <c r="ALM153" s="700"/>
      <c r="ALN153" s="700"/>
      <c r="ALO153" s="700"/>
      <c r="ALP153" s="700"/>
      <c r="ALQ153" s="700"/>
      <c r="ALR153" s="700"/>
      <c r="ALS153" s="700"/>
      <c r="ALT153" s="700"/>
      <c r="ALU153" s="700"/>
      <c r="ALV153" s="700"/>
      <c r="ALW153" s="700"/>
      <c r="ALX153" s="700"/>
      <c r="ALY153" s="700"/>
      <c r="ALZ153" s="700"/>
      <c r="AMA153" s="700"/>
      <c r="AMB153" s="700"/>
      <c r="AMC153" s="700"/>
      <c r="AMD153" s="700"/>
      <c r="AME153" s="700"/>
      <c r="AMF153" s="700"/>
      <c r="AMG153" s="700"/>
      <c r="AMH153" s="700"/>
      <c r="AMI153" s="700"/>
      <c r="AMJ153" s="700"/>
      <c r="AMK153" s="700"/>
      <c r="AML153" s="700"/>
      <c r="AMM153" s="700"/>
      <c r="AMN153" s="700"/>
      <c r="AMO153" s="700"/>
      <c r="AMP153" s="700"/>
      <c r="AMQ153" s="700"/>
      <c r="AMR153" s="700"/>
      <c r="AMS153" s="700"/>
      <c r="AMT153" s="700"/>
      <c r="AMU153" s="700"/>
      <c r="AMV153" s="700"/>
      <c r="AMW153" s="700"/>
      <c r="AMX153" s="700"/>
      <c r="AMY153" s="700"/>
      <c r="AMZ153" s="700"/>
      <c r="ANA153" s="700"/>
      <c r="ANB153" s="700"/>
      <c r="ANC153" s="700"/>
      <c r="AND153" s="700"/>
      <c r="ANE153" s="700"/>
      <c r="ANF153" s="700"/>
      <c r="ANG153" s="700"/>
      <c r="ANH153" s="700"/>
      <c r="ANI153" s="700"/>
      <c r="ANJ153" s="700"/>
      <c r="ANK153" s="700"/>
      <c r="ANL153" s="700"/>
      <c r="ANM153" s="700"/>
      <c r="ANN153" s="700"/>
      <c r="ANO153" s="700"/>
      <c r="ANP153" s="700"/>
      <c r="ANQ153" s="700"/>
      <c r="ANR153" s="700"/>
      <c r="ANS153" s="700"/>
      <c r="ANT153" s="700"/>
      <c r="ANU153" s="700"/>
      <c r="ANV153" s="700"/>
      <c r="ANW153" s="700"/>
      <c r="ANX153" s="700"/>
      <c r="ANY153" s="700"/>
      <c r="ANZ153" s="700"/>
      <c r="AOA153" s="700"/>
      <c r="AOB153" s="700"/>
      <c r="AOC153" s="700"/>
      <c r="AOD153" s="700"/>
      <c r="AOE153" s="700"/>
      <c r="AOF153" s="700"/>
      <c r="AOG153" s="700"/>
      <c r="AOH153" s="700"/>
      <c r="AOI153" s="700"/>
      <c r="AOJ153" s="700"/>
      <c r="AOK153" s="700"/>
      <c r="AOL153" s="700"/>
      <c r="AOM153" s="700"/>
      <c r="AON153" s="700"/>
      <c r="AOO153" s="700"/>
      <c r="AOP153" s="700"/>
      <c r="AOQ153" s="700"/>
      <c r="AOR153" s="700"/>
      <c r="AOS153" s="700"/>
      <c r="AOT153" s="700"/>
      <c r="AOU153" s="700"/>
      <c r="AOV153" s="700"/>
      <c r="AOW153" s="700"/>
      <c r="AOX153" s="700"/>
      <c r="AOY153" s="700"/>
      <c r="AOZ153" s="700"/>
      <c r="APA153" s="700"/>
      <c r="APB153" s="700"/>
      <c r="APC153" s="700"/>
      <c r="APD153" s="700"/>
      <c r="APE153" s="700"/>
      <c r="APF153" s="700"/>
      <c r="APG153" s="700"/>
      <c r="APH153" s="700"/>
      <c r="API153" s="700"/>
      <c r="APJ153" s="700"/>
      <c r="APK153" s="700"/>
      <c r="APL153" s="700"/>
      <c r="APM153" s="700"/>
      <c r="APN153" s="700"/>
      <c r="APO153" s="700"/>
      <c r="APP153" s="700"/>
      <c r="APQ153" s="700"/>
      <c r="APR153" s="700"/>
      <c r="APS153" s="700"/>
      <c r="APT153" s="700"/>
      <c r="APU153" s="700"/>
      <c r="APV153" s="700"/>
      <c r="APW153" s="700"/>
      <c r="APX153" s="700"/>
      <c r="APY153" s="700"/>
      <c r="APZ153" s="700"/>
      <c r="AQA153" s="700"/>
      <c r="AQB153" s="700"/>
      <c r="AQC153" s="700"/>
      <c r="AQD153" s="700"/>
      <c r="AQE153" s="700"/>
      <c r="AQF153" s="700"/>
      <c r="AQG153" s="700"/>
      <c r="AQH153" s="700"/>
      <c r="AQI153" s="700"/>
      <c r="AQJ153" s="700"/>
      <c r="AQK153" s="700"/>
      <c r="AQL153" s="700"/>
      <c r="AQM153" s="700"/>
      <c r="AQN153" s="700"/>
      <c r="AQO153" s="700"/>
      <c r="AQP153" s="700"/>
      <c r="AQQ153" s="700"/>
      <c r="AQR153" s="700"/>
      <c r="AQS153" s="700"/>
      <c r="AQT153" s="700"/>
      <c r="AQU153" s="700"/>
      <c r="AQV153" s="700"/>
      <c r="AQW153" s="700"/>
      <c r="AQX153" s="700"/>
      <c r="AQY153" s="700"/>
      <c r="AQZ153" s="700"/>
      <c r="ARA153" s="700"/>
      <c r="ARB153" s="700"/>
      <c r="ARC153" s="700"/>
      <c r="ARD153" s="700"/>
      <c r="ARE153" s="700"/>
      <c r="ARF153" s="700"/>
      <c r="ARG153" s="700"/>
      <c r="ARH153" s="700"/>
      <c r="ARI153" s="700"/>
      <c r="ARJ153" s="700"/>
      <c r="ARK153" s="700"/>
      <c r="ARL153" s="700"/>
      <c r="ARM153" s="700"/>
      <c r="ARN153" s="700"/>
      <c r="ARO153" s="700"/>
      <c r="ARP153" s="700"/>
      <c r="ARQ153" s="700"/>
      <c r="ARR153" s="700"/>
      <c r="ARS153" s="700"/>
      <c r="ART153" s="700"/>
      <c r="ARU153" s="700"/>
      <c r="ARV153" s="700"/>
      <c r="ARW153" s="700"/>
      <c r="ARX153" s="700"/>
      <c r="ARY153" s="700"/>
      <c r="ARZ153" s="700"/>
      <c r="ASA153" s="700"/>
      <c r="ASB153" s="700"/>
      <c r="ASC153" s="700"/>
      <c r="ASD153" s="700"/>
      <c r="ASE153" s="700"/>
      <c r="ASF153" s="700"/>
      <c r="ASG153" s="700"/>
      <c r="ASH153" s="700"/>
      <c r="ASI153" s="700"/>
      <c r="ASJ153" s="700"/>
      <c r="ASK153" s="700"/>
      <c r="ASL153" s="700"/>
      <c r="ASM153" s="700"/>
      <c r="ASN153" s="700"/>
      <c r="ASO153" s="700"/>
      <c r="ASP153" s="700"/>
      <c r="ASQ153" s="700"/>
      <c r="ASR153" s="700"/>
      <c r="ASS153" s="700"/>
      <c r="AST153" s="700"/>
      <c r="ASU153" s="700"/>
      <c r="ASV153" s="700"/>
      <c r="ASW153" s="700"/>
      <c r="ASX153" s="700"/>
      <c r="ASY153" s="700"/>
      <c r="ASZ153" s="700"/>
      <c r="ATA153" s="700"/>
      <c r="ATB153" s="700"/>
      <c r="ATC153" s="700"/>
      <c r="ATD153" s="700"/>
      <c r="ATE153" s="700"/>
      <c r="ATF153" s="700"/>
      <c r="ATG153" s="700"/>
      <c r="ATH153" s="700"/>
      <c r="ATI153" s="700"/>
      <c r="ATJ153" s="700"/>
      <c r="ATK153" s="700"/>
      <c r="ATL153" s="700"/>
      <c r="ATM153" s="700"/>
      <c r="ATN153" s="700"/>
      <c r="ATO153" s="700"/>
      <c r="ATP153" s="700"/>
      <c r="ATQ153" s="700"/>
      <c r="ATR153" s="700"/>
      <c r="ATS153" s="700"/>
      <c r="ATT153" s="700"/>
      <c r="ATU153" s="700"/>
      <c r="ATV153" s="700"/>
      <c r="ATW153" s="700"/>
      <c r="ATX153" s="700"/>
      <c r="ATY153" s="700"/>
      <c r="ATZ153" s="700"/>
      <c r="AUA153" s="700"/>
      <c r="AUB153" s="700"/>
      <c r="AUC153" s="700"/>
      <c r="AUD153" s="700"/>
      <c r="AUE153" s="700"/>
      <c r="AUF153" s="700"/>
      <c r="AUG153" s="700"/>
      <c r="AUH153" s="700"/>
      <c r="AUI153" s="700"/>
      <c r="AUJ153" s="700"/>
      <c r="AUK153" s="700"/>
      <c r="AUL153" s="700"/>
      <c r="AUM153" s="700"/>
      <c r="AUN153" s="700"/>
      <c r="AUO153" s="700"/>
      <c r="AUP153" s="700"/>
      <c r="AUQ153" s="700"/>
      <c r="AUR153" s="700"/>
      <c r="AUS153" s="700"/>
      <c r="AUT153" s="700"/>
      <c r="AUU153" s="700"/>
      <c r="AUV153" s="700"/>
      <c r="AUW153" s="700"/>
      <c r="AUX153" s="700"/>
      <c r="AUY153" s="700"/>
      <c r="AUZ153" s="700"/>
      <c r="AVA153" s="700"/>
      <c r="AVB153" s="700"/>
      <c r="AVC153" s="700"/>
      <c r="AVD153" s="700"/>
      <c r="AVE153" s="700"/>
      <c r="AVF153" s="700"/>
      <c r="AVG153" s="700"/>
      <c r="AVH153" s="700"/>
      <c r="AVI153" s="700"/>
      <c r="AVJ153" s="700"/>
      <c r="AVK153" s="700"/>
      <c r="AVL153" s="700"/>
      <c r="AVM153" s="700"/>
      <c r="AVN153" s="700"/>
      <c r="AVO153" s="700"/>
      <c r="AVP153" s="700"/>
      <c r="AVQ153" s="700"/>
      <c r="AVR153" s="700"/>
      <c r="AVS153" s="700"/>
      <c r="AVT153" s="700"/>
      <c r="AVU153" s="700"/>
      <c r="AVV153" s="700"/>
      <c r="AVW153" s="700"/>
      <c r="AVX153" s="700"/>
      <c r="AVY153" s="700"/>
      <c r="AVZ153" s="700"/>
      <c r="AWA153" s="700"/>
      <c r="AWB153" s="700"/>
      <c r="AWC153" s="700"/>
      <c r="AWD153" s="700"/>
      <c r="AWE153" s="700"/>
      <c r="AWF153" s="700"/>
      <c r="AWG153" s="700"/>
      <c r="AWH153" s="700"/>
      <c r="AWI153" s="700"/>
      <c r="AWJ153" s="700"/>
      <c r="AWK153" s="700"/>
      <c r="AWL153" s="700"/>
      <c r="AWM153" s="700"/>
      <c r="AWN153" s="700"/>
      <c r="AWO153" s="700"/>
      <c r="AWP153" s="700"/>
      <c r="AWQ153" s="700"/>
      <c r="AWR153" s="700"/>
      <c r="AWS153" s="700"/>
      <c r="AWT153" s="700"/>
      <c r="AWU153" s="700"/>
      <c r="AWV153" s="700"/>
      <c r="AWW153" s="700"/>
      <c r="AWX153" s="700"/>
      <c r="AWY153" s="700"/>
      <c r="AWZ153" s="700"/>
      <c r="AXA153" s="700"/>
      <c r="AXB153" s="700"/>
      <c r="AXC153" s="700"/>
      <c r="AXD153" s="700"/>
      <c r="AXE153" s="700"/>
      <c r="AXF153" s="700"/>
      <c r="AXG153" s="700"/>
      <c r="AXH153" s="700"/>
      <c r="AXI153" s="700"/>
      <c r="AXJ153" s="700"/>
      <c r="AXK153" s="700"/>
      <c r="AXL153" s="700"/>
      <c r="AXM153" s="700"/>
      <c r="AXN153" s="700"/>
      <c r="AXO153" s="700"/>
      <c r="AXP153" s="700"/>
      <c r="AXQ153" s="700"/>
      <c r="AXR153" s="700"/>
      <c r="AXS153" s="700"/>
      <c r="AXT153" s="700"/>
      <c r="AXU153" s="700"/>
      <c r="AXV153" s="700"/>
      <c r="AXW153" s="700"/>
      <c r="AXX153" s="700"/>
      <c r="AXY153" s="700"/>
      <c r="AXZ153" s="700"/>
      <c r="AYA153" s="700"/>
      <c r="AYB153" s="700"/>
      <c r="AYC153" s="700"/>
      <c r="AYD153" s="700"/>
      <c r="AYE153" s="700"/>
      <c r="AYF153" s="700"/>
      <c r="AYG153" s="700"/>
      <c r="AYH153" s="700"/>
      <c r="AYI153" s="700"/>
      <c r="AYJ153" s="700"/>
      <c r="AYK153" s="700"/>
      <c r="AYL153" s="700"/>
      <c r="AYM153" s="700"/>
      <c r="AYN153" s="700"/>
      <c r="AYO153" s="700"/>
      <c r="AYP153" s="700"/>
      <c r="AYQ153" s="700"/>
      <c r="AYR153" s="700"/>
      <c r="AYS153" s="700"/>
      <c r="AYT153" s="700"/>
      <c r="AYU153" s="700"/>
      <c r="AYV153" s="700"/>
      <c r="AYW153" s="700"/>
      <c r="AYX153" s="700"/>
      <c r="AYY153" s="700"/>
      <c r="AYZ153" s="700"/>
      <c r="AZA153" s="700"/>
      <c r="AZB153" s="700"/>
      <c r="AZC153" s="700"/>
      <c r="AZD153" s="700"/>
      <c r="AZE153" s="700"/>
      <c r="AZF153" s="700"/>
      <c r="AZG153" s="700"/>
      <c r="AZH153" s="700"/>
      <c r="AZI153" s="700"/>
      <c r="AZJ153" s="700"/>
      <c r="AZK153" s="700"/>
      <c r="AZL153" s="700"/>
      <c r="AZM153" s="700"/>
      <c r="AZN153" s="700"/>
      <c r="AZO153" s="700"/>
      <c r="AZP153" s="700"/>
      <c r="AZQ153" s="700"/>
      <c r="AZR153" s="700"/>
      <c r="AZS153" s="700"/>
      <c r="AZT153" s="700"/>
      <c r="AZU153" s="700"/>
      <c r="AZV153" s="700"/>
      <c r="AZW153" s="700"/>
      <c r="AZX153" s="700"/>
      <c r="AZY153" s="700"/>
      <c r="AZZ153" s="700"/>
      <c r="BAA153" s="700"/>
      <c r="BAB153" s="700"/>
      <c r="BAC153" s="700"/>
      <c r="BAD153" s="700"/>
      <c r="BAE153" s="700"/>
      <c r="BAF153" s="700"/>
      <c r="BAG153" s="700"/>
      <c r="BAH153" s="700"/>
      <c r="BAI153" s="700"/>
      <c r="BAJ153" s="700"/>
      <c r="BAK153" s="700"/>
      <c r="BAL153" s="700"/>
      <c r="BAM153" s="700"/>
      <c r="BAN153" s="700"/>
      <c r="BAO153" s="700"/>
      <c r="BAP153" s="700"/>
      <c r="BAQ153" s="700"/>
      <c r="BAR153" s="700"/>
      <c r="BAS153" s="700"/>
      <c r="BAT153" s="700"/>
      <c r="BAU153" s="700"/>
      <c r="BAV153" s="700"/>
      <c r="BAW153" s="700"/>
      <c r="BAX153" s="700"/>
      <c r="BAY153" s="700"/>
      <c r="BAZ153" s="700"/>
      <c r="BBA153" s="700"/>
      <c r="BBB153" s="700"/>
      <c r="BBC153" s="700"/>
      <c r="BBD153" s="700"/>
      <c r="BBE153" s="700"/>
      <c r="BBF153" s="700"/>
      <c r="BBG153" s="700"/>
      <c r="BBH153" s="700"/>
      <c r="BBI153" s="700"/>
      <c r="BBJ153" s="700"/>
      <c r="BBK153" s="700"/>
      <c r="BBL153" s="700"/>
      <c r="BBM153" s="700"/>
      <c r="BBN153" s="700"/>
      <c r="BBO153" s="700"/>
      <c r="BBP153" s="700"/>
      <c r="BBQ153" s="700"/>
      <c r="BBR153" s="700"/>
      <c r="BBS153" s="700"/>
      <c r="BBT153" s="700"/>
      <c r="BBU153" s="700"/>
      <c r="BBV153" s="700"/>
      <c r="BBW153" s="700"/>
      <c r="BBX153" s="700"/>
      <c r="BBY153" s="700"/>
      <c r="BBZ153" s="700"/>
      <c r="BCA153" s="700"/>
      <c r="BCB153" s="700"/>
      <c r="BCC153" s="700"/>
      <c r="BCD153" s="700"/>
      <c r="BCE153" s="700"/>
      <c r="BCF153" s="700"/>
      <c r="BCG153" s="700"/>
      <c r="BCH153" s="700"/>
      <c r="BCI153" s="700"/>
      <c r="BCJ153" s="700"/>
      <c r="BCK153" s="700"/>
      <c r="BCL153" s="700"/>
      <c r="BCM153" s="700"/>
      <c r="BCN153" s="700"/>
      <c r="BCO153" s="700"/>
      <c r="BCP153" s="700"/>
      <c r="BCQ153" s="700"/>
      <c r="BCR153" s="700"/>
      <c r="BCS153" s="700"/>
      <c r="BCT153" s="700"/>
      <c r="BCU153" s="700"/>
      <c r="BCV153" s="700"/>
      <c r="BCW153" s="700"/>
      <c r="BCX153" s="700"/>
      <c r="BCY153" s="700"/>
      <c r="BCZ153" s="700"/>
      <c r="BDA153" s="700"/>
      <c r="BDB153" s="700"/>
      <c r="BDC153" s="700"/>
      <c r="BDD153" s="700"/>
      <c r="BDE153" s="700"/>
      <c r="BDF153" s="700"/>
      <c r="BDG153" s="700"/>
      <c r="BDH153" s="700"/>
      <c r="BDI153" s="700"/>
      <c r="BDJ153" s="700"/>
      <c r="BDK153" s="700"/>
      <c r="BDL153" s="700"/>
      <c r="BDM153" s="700"/>
      <c r="BDN153" s="700"/>
      <c r="BDO153" s="700"/>
      <c r="BDP153" s="700"/>
      <c r="BDQ153" s="700"/>
      <c r="BDR153" s="700"/>
      <c r="BDS153" s="700"/>
      <c r="BDT153" s="700"/>
      <c r="BDU153" s="700"/>
      <c r="BDV153" s="700"/>
      <c r="BDW153" s="700"/>
      <c r="BDX153" s="700"/>
      <c r="BDY153" s="700"/>
      <c r="BDZ153" s="700"/>
      <c r="BEA153" s="700"/>
      <c r="BEB153" s="700"/>
      <c r="BEC153" s="700"/>
      <c r="BED153" s="700"/>
      <c r="BEE153" s="700"/>
      <c r="BEF153" s="700"/>
      <c r="BEG153" s="700"/>
      <c r="BEH153" s="700"/>
      <c r="BEI153" s="700"/>
      <c r="BEJ153" s="700"/>
      <c r="BEK153" s="700"/>
      <c r="BEL153" s="700"/>
      <c r="BEM153" s="700"/>
      <c r="BEN153" s="700"/>
      <c r="BEO153" s="700"/>
      <c r="BEP153" s="700"/>
      <c r="BEQ153" s="700"/>
      <c r="BER153" s="700"/>
      <c r="BES153" s="700"/>
      <c r="BET153" s="700"/>
      <c r="BEU153" s="700"/>
      <c r="BEV153" s="700"/>
      <c r="BEW153" s="700"/>
      <c r="BEX153" s="700"/>
      <c r="BEY153" s="700"/>
      <c r="BEZ153" s="700"/>
      <c r="BFA153" s="700"/>
      <c r="BFB153" s="700"/>
      <c r="BFC153" s="700"/>
      <c r="BFD153" s="700"/>
      <c r="BFE153" s="700"/>
      <c r="BFF153" s="700"/>
      <c r="BFG153" s="700"/>
      <c r="BFH153" s="700"/>
      <c r="BFI153" s="700"/>
      <c r="BFJ153" s="700"/>
      <c r="BFK153" s="700"/>
      <c r="BFL153" s="700"/>
      <c r="BFM153" s="700"/>
      <c r="BFN153" s="700"/>
      <c r="BFO153" s="700"/>
      <c r="BFP153" s="700"/>
      <c r="BFQ153" s="700"/>
      <c r="BFR153" s="700"/>
      <c r="BFS153" s="700"/>
      <c r="BFT153" s="700"/>
      <c r="BFU153" s="700"/>
      <c r="BFV153" s="700"/>
      <c r="BFW153" s="700"/>
      <c r="BFX153" s="700"/>
      <c r="BFY153" s="700"/>
      <c r="BFZ153" s="700"/>
      <c r="BGA153" s="700"/>
      <c r="BGB153" s="700"/>
      <c r="BGC153" s="700"/>
      <c r="BGD153" s="700"/>
      <c r="BGE153" s="700"/>
      <c r="BGF153" s="700"/>
      <c r="BGG153" s="700"/>
      <c r="BGH153" s="700"/>
      <c r="BGI153" s="700"/>
      <c r="BGJ153" s="700"/>
      <c r="BGK153" s="700"/>
      <c r="BGL153" s="700"/>
      <c r="BGM153" s="700"/>
      <c r="BGN153" s="700"/>
      <c r="BGO153" s="700"/>
      <c r="BGP153" s="700"/>
      <c r="BGQ153" s="700"/>
      <c r="BGR153" s="700"/>
      <c r="BGS153" s="700"/>
      <c r="BGT153" s="700"/>
      <c r="BGU153" s="700"/>
      <c r="BGV153" s="700"/>
      <c r="BGW153" s="700"/>
      <c r="BGX153" s="700"/>
      <c r="BGY153" s="700"/>
      <c r="BGZ153" s="700"/>
      <c r="BHA153" s="700"/>
      <c r="BHB153" s="700"/>
      <c r="BHC153" s="700"/>
      <c r="BHD153" s="700"/>
      <c r="BHE153" s="700"/>
      <c r="BHF153" s="700"/>
      <c r="BHG153" s="700"/>
      <c r="BHH153" s="700"/>
      <c r="BHI153" s="700"/>
      <c r="BHJ153" s="700"/>
      <c r="BHK153" s="700"/>
      <c r="BHL153" s="700"/>
      <c r="BHM153" s="700"/>
      <c r="BHN153" s="700"/>
      <c r="BHO153" s="700"/>
      <c r="BHP153" s="700"/>
      <c r="BHQ153" s="700"/>
      <c r="BHR153" s="700"/>
      <c r="BHS153" s="700"/>
      <c r="BHT153" s="700"/>
      <c r="BHU153" s="700"/>
      <c r="BHV153" s="700"/>
      <c r="BHW153" s="700"/>
      <c r="BHX153" s="700"/>
      <c r="BHY153" s="700"/>
      <c r="BHZ153" s="700"/>
      <c r="BIA153" s="700"/>
      <c r="BIB153" s="700"/>
      <c r="BIC153" s="700"/>
      <c r="BID153" s="700"/>
      <c r="BIE153" s="700"/>
      <c r="BIF153" s="700"/>
      <c r="BIG153" s="700"/>
      <c r="BIH153" s="700"/>
      <c r="BII153" s="700"/>
      <c r="BIJ153" s="700"/>
      <c r="BIK153" s="700"/>
      <c r="BIL153" s="700"/>
      <c r="BIM153" s="700"/>
      <c r="BIN153" s="700"/>
      <c r="BIO153" s="700"/>
      <c r="BIP153" s="700"/>
      <c r="BIQ153" s="700"/>
      <c r="BIR153" s="700"/>
      <c r="BIS153" s="700"/>
      <c r="BIT153" s="700"/>
      <c r="BIU153" s="700"/>
      <c r="BIV153" s="700"/>
      <c r="BIW153" s="700"/>
      <c r="BIX153" s="700"/>
      <c r="BIY153" s="700"/>
      <c r="BIZ153" s="700"/>
      <c r="BJA153" s="700"/>
      <c r="BJB153" s="700"/>
      <c r="BJC153" s="700"/>
      <c r="BJD153" s="700"/>
      <c r="BJE153" s="700"/>
      <c r="BJF153" s="700"/>
      <c r="BJG153" s="700"/>
      <c r="BJH153" s="700"/>
      <c r="BJI153" s="700"/>
      <c r="BJJ153" s="700"/>
      <c r="BJK153" s="700"/>
      <c r="BJL153" s="700"/>
      <c r="BJM153" s="700"/>
      <c r="BJN153" s="700"/>
      <c r="BJO153" s="700"/>
      <c r="BJP153" s="700"/>
      <c r="BJQ153" s="700"/>
      <c r="BJR153" s="700"/>
      <c r="BJS153" s="700"/>
      <c r="BJT153" s="700"/>
      <c r="BJU153" s="700"/>
      <c r="BJV153" s="700"/>
      <c r="BJW153" s="700"/>
      <c r="BJX153" s="700"/>
      <c r="BJY153" s="700"/>
      <c r="BJZ153" s="700"/>
      <c r="BKA153" s="700"/>
      <c r="BKB153" s="700"/>
      <c r="BKC153" s="700"/>
      <c r="BKD153" s="700"/>
      <c r="BKE153" s="700"/>
      <c r="BKF153" s="700"/>
      <c r="BKG153" s="700"/>
      <c r="BKH153" s="700"/>
      <c r="BKI153" s="700"/>
      <c r="BKJ153" s="700"/>
      <c r="BKK153" s="700"/>
      <c r="BKL153" s="700"/>
      <c r="BKM153" s="700"/>
      <c r="BKN153" s="700"/>
      <c r="BKO153" s="700"/>
      <c r="BKP153" s="700"/>
      <c r="BKQ153" s="700"/>
      <c r="BKR153" s="700"/>
      <c r="BKS153" s="700"/>
      <c r="BKT153" s="700"/>
      <c r="BKU153" s="700"/>
      <c r="BKV153" s="700"/>
      <c r="BKW153" s="700"/>
      <c r="BKX153" s="700"/>
      <c r="BKY153" s="700"/>
      <c r="BKZ153" s="700"/>
      <c r="BLA153" s="700"/>
      <c r="BLB153" s="700"/>
      <c r="BLC153" s="700"/>
      <c r="BLD153" s="700"/>
      <c r="BLE153" s="700"/>
      <c r="BLF153" s="700"/>
      <c r="BLG153" s="700"/>
      <c r="BLH153" s="700"/>
      <c r="BLI153" s="700"/>
      <c r="BLJ153" s="700"/>
      <c r="BLK153" s="700"/>
      <c r="BLL153" s="700"/>
      <c r="BLM153" s="700"/>
      <c r="BLN153" s="700"/>
      <c r="BLO153" s="700"/>
      <c r="BLP153" s="700"/>
      <c r="BLQ153" s="700"/>
      <c r="BLR153" s="700"/>
      <c r="BLS153" s="700"/>
      <c r="BLT153" s="700"/>
      <c r="BLU153" s="700"/>
      <c r="BLV153" s="700"/>
      <c r="BLW153" s="700"/>
      <c r="BLX153" s="700"/>
      <c r="BLY153" s="700"/>
      <c r="BLZ153" s="700"/>
      <c r="BMA153" s="700"/>
      <c r="BMB153" s="700"/>
      <c r="BMC153" s="700"/>
      <c r="BMD153" s="700"/>
      <c r="BME153" s="700"/>
      <c r="BMF153" s="700"/>
      <c r="BMG153" s="700"/>
      <c r="BMH153" s="700"/>
      <c r="BMI153" s="700"/>
      <c r="BMJ153" s="700"/>
      <c r="BMK153" s="700"/>
      <c r="BML153" s="700"/>
      <c r="BMM153" s="700"/>
      <c r="BMN153" s="700"/>
      <c r="BMO153" s="700"/>
      <c r="BMP153" s="700"/>
      <c r="BMQ153" s="700"/>
      <c r="BMR153" s="700"/>
      <c r="BMS153" s="700"/>
      <c r="BMT153" s="700"/>
      <c r="BMU153" s="700"/>
      <c r="BMV153" s="700"/>
      <c r="BMW153" s="700"/>
      <c r="BMX153" s="700"/>
      <c r="BMY153" s="700"/>
      <c r="BMZ153" s="700"/>
      <c r="BNA153" s="700"/>
      <c r="BNB153" s="700"/>
      <c r="BNC153" s="700"/>
      <c r="BND153" s="700"/>
      <c r="BNE153" s="700"/>
      <c r="BNF153" s="700"/>
      <c r="BNG153" s="700"/>
      <c r="BNH153" s="700"/>
      <c r="BNI153" s="700"/>
      <c r="BNJ153" s="700"/>
      <c r="BNK153" s="700"/>
      <c r="BNL153" s="700"/>
      <c r="BNM153" s="700"/>
      <c r="BNN153" s="700"/>
      <c r="BNO153" s="700"/>
      <c r="BNP153" s="700"/>
      <c r="BNQ153" s="700"/>
      <c r="BNR153" s="700"/>
      <c r="BNS153" s="700"/>
      <c r="BNT153" s="700"/>
      <c r="BNU153" s="700"/>
      <c r="BNV153" s="700"/>
      <c r="BNW153" s="700"/>
      <c r="BNX153" s="700"/>
      <c r="BNY153" s="700"/>
      <c r="BNZ153" s="700"/>
      <c r="BOA153" s="700"/>
      <c r="BOB153" s="700"/>
      <c r="BOC153" s="700"/>
      <c r="BOD153" s="700"/>
      <c r="BOE153" s="700"/>
      <c r="BOF153" s="700"/>
      <c r="BOG153" s="700"/>
      <c r="BOH153" s="700"/>
      <c r="BOI153" s="700"/>
      <c r="BOJ153" s="700"/>
      <c r="BOK153" s="700"/>
      <c r="BOL153" s="700"/>
      <c r="BOM153" s="700"/>
      <c r="BON153" s="700"/>
      <c r="BOO153" s="700"/>
      <c r="BOP153" s="700"/>
      <c r="BOQ153" s="700"/>
      <c r="BOR153" s="700"/>
      <c r="BOS153" s="700"/>
      <c r="BOT153" s="700"/>
      <c r="BOU153" s="700"/>
      <c r="BOV153" s="700"/>
      <c r="BOW153" s="700"/>
      <c r="BOX153" s="700"/>
      <c r="BOY153" s="700"/>
      <c r="BOZ153" s="700"/>
      <c r="BPA153" s="700"/>
      <c r="BPB153" s="700"/>
      <c r="BPC153" s="700"/>
      <c r="BPD153" s="700"/>
      <c r="BPE153" s="700"/>
      <c r="BPF153" s="700"/>
      <c r="BPG153" s="700"/>
      <c r="BPH153" s="700"/>
      <c r="BPI153" s="700"/>
      <c r="BPJ153" s="700"/>
      <c r="BPK153" s="700"/>
      <c r="BPL153" s="700"/>
      <c r="BPM153" s="700"/>
      <c r="BPN153" s="700"/>
      <c r="BPO153" s="700"/>
      <c r="BPP153" s="700"/>
      <c r="BPQ153" s="700"/>
      <c r="BPR153" s="700"/>
      <c r="BPS153" s="700"/>
      <c r="BPT153" s="700"/>
      <c r="BPU153" s="700"/>
      <c r="BPV153" s="700"/>
      <c r="BPW153" s="700"/>
      <c r="BPX153" s="700"/>
      <c r="BPY153" s="700"/>
      <c r="BPZ153" s="700"/>
      <c r="BQA153" s="700"/>
      <c r="BQB153" s="700"/>
      <c r="BQC153" s="700"/>
      <c r="BQD153" s="700"/>
      <c r="BQE153" s="700"/>
      <c r="BQF153" s="700"/>
      <c r="BQG153" s="700"/>
      <c r="BQH153" s="700"/>
      <c r="BQI153" s="700"/>
      <c r="BQJ153" s="700"/>
      <c r="BQK153" s="700"/>
      <c r="BQL153" s="700"/>
      <c r="BQM153" s="700"/>
      <c r="BQN153" s="700"/>
      <c r="BQO153" s="700"/>
      <c r="BQP153" s="700"/>
      <c r="BQQ153" s="700"/>
      <c r="BQR153" s="700"/>
      <c r="BQS153" s="700"/>
      <c r="BQT153" s="700"/>
      <c r="BQU153" s="700"/>
      <c r="BQV153" s="700"/>
      <c r="BQW153" s="700"/>
      <c r="BQX153" s="700"/>
      <c r="BQY153" s="700"/>
      <c r="BQZ153" s="700"/>
      <c r="BRA153" s="700"/>
      <c r="BRB153" s="700"/>
      <c r="BRC153" s="700"/>
      <c r="BRD153" s="700"/>
      <c r="BRE153" s="700"/>
      <c r="BRF153" s="700"/>
      <c r="BRG153" s="700"/>
      <c r="BRH153" s="700"/>
      <c r="BRI153" s="700"/>
      <c r="BRJ153" s="700"/>
      <c r="BRK153" s="700"/>
      <c r="BRL153" s="700"/>
      <c r="BRM153" s="700"/>
      <c r="BRN153" s="700"/>
      <c r="BRO153" s="700"/>
      <c r="BRP153" s="700"/>
      <c r="BRQ153" s="700"/>
      <c r="BRR153" s="700"/>
      <c r="BRS153" s="700"/>
      <c r="BRT153" s="700"/>
      <c r="BRU153" s="700"/>
      <c r="BRV153" s="700"/>
      <c r="BRW153" s="700"/>
      <c r="BRX153" s="700"/>
      <c r="BRY153" s="700"/>
      <c r="BRZ153" s="700"/>
      <c r="BSA153" s="700"/>
      <c r="BSB153" s="700"/>
      <c r="BSC153" s="700"/>
      <c r="BSD153" s="700"/>
      <c r="BSE153" s="700"/>
      <c r="BSF153" s="700"/>
      <c r="BSG153" s="700"/>
      <c r="BSH153" s="700"/>
      <c r="BSI153" s="700"/>
      <c r="BSJ153" s="700"/>
      <c r="BSK153" s="700"/>
      <c r="BSL153" s="700"/>
      <c r="BSM153" s="700"/>
      <c r="BSN153" s="700"/>
      <c r="BSO153" s="700"/>
      <c r="BSP153" s="700"/>
      <c r="BSQ153" s="700"/>
      <c r="BSR153" s="700"/>
      <c r="BSS153" s="700"/>
      <c r="BST153" s="700"/>
      <c r="BSU153" s="700"/>
      <c r="BSV153" s="700"/>
      <c r="BSW153" s="700"/>
      <c r="BSX153" s="700"/>
      <c r="BSY153" s="700"/>
      <c r="BSZ153" s="700"/>
      <c r="BTA153" s="700"/>
      <c r="BTB153" s="700"/>
      <c r="BTC153" s="700"/>
      <c r="BTD153" s="700"/>
      <c r="BTE153" s="700"/>
      <c r="BTF153" s="700"/>
      <c r="BTG153" s="700"/>
      <c r="BTH153" s="700"/>
      <c r="BTI153" s="700"/>
      <c r="BTJ153" s="700"/>
      <c r="BTK153" s="700"/>
      <c r="BTL153" s="700"/>
      <c r="BTM153" s="700"/>
      <c r="BTN153" s="700"/>
      <c r="BTO153" s="700"/>
      <c r="BTP153" s="700"/>
      <c r="BTQ153" s="700"/>
      <c r="BTR153" s="700"/>
      <c r="BTS153" s="700"/>
      <c r="BTT153" s="700"/>
      <c r="BTU153" s="700"/>
      <c r="BTV153" s="700"/>
      <c r="BTW153" s="700"/>
      <c r="BTX153" s="700"/>
      <c r="BTY153" s="700"/>
      <c r="BTZ153" s="700"/>
      <c r="BUA153" s="700"/>
      <c r="BUB153" s="700"/>
      <c r="BUC153" s="700"/>
      <c r="BUD153" s="700"/>
      <c r="BUE153" s="700"/>
      <c r="BUF153" s="700"/>
      <c r="BUG153" s="700"/>
      <c r="BUH153" s="700"/>
      <c r="BUI153" s="700"/>
      <c r="BUJ153" s="700"/>
      <c r="BUK153" s="700"/>
      <c r="BUL153" s="700"/>
      <c r="BUM153" s="700"/>
      <c r="BUN153" s="700"/>
      <c r="BUO153" s="700"/>
      <c r="BUP153" s="700"/>
      <c r="BUQ153" s="700"/>
      <c r="BUR153" s="700"/>
      <c r="BUS153" s="700"/>
      <c r="BUT153" s="700"/>
      <c r="BUU153" s="700"/>
      <c r="BUV153" s="700"/>
      <c r="BUW153" s="700"/>
      <c r="BUX153" s="700"/>
      <c r="BUY153" s="700"/>
      <c r="BUZ153" s="700"/>
      <c r="BVA153" s="700"/>
      <c r="BVB153" s="700"/>
      <c r="BVC153" s="700"/>
      <c r="BVD153" s="700"/>
      <c r="BVE153" s="700"/>
      <c r="BVF153" s="700"/>
      <c r="BVG153" s="700"/>
      <c r="BVH153" s="700"/>
      <c r="BVI153" s="700"/>
      <c r="BVJ153" s="700"/>
      <c r="BVK153" s="700"/>
      <c r="BVL153" s="700"/>
      <c r="BVM153" s="700"/>
      <c r="BVN153" s="700"/>
      <c r="BVO153" s="700"/>
      <c r="BVP153" s="700"/>
      <c r="BVQ153" s="700"/>
      <c r="BVR153" s="700"/>
      <c r="BVS153" s="700"/>
      <c r="BVT153" s="700"/>
      <c r="BVU153" s="700"/>
      <c r="BVV153" s="700"/>
      <c r="BVW153" s="700"/>
      <c r="BVX153" s="700"/>
      <c r="BVY153" s="700"/>
      <c r="BVZ153" s="700"/>
      <c r="BWA153" s="700"/>
      <c r="BWB153" s="700"/>
      <c r="BWC153" s="700"/>
      <c r="BWD153" s="700"/>
      <c r="BWE153" s="700"/>
      <c r="BWF153" s="700"/>
      <c r="BWG153" s="700"/>
      <c r="BWH153" s="700"/>
      <c r="BWI153" s="700"/>
      <c r="BWJ153" s="700"/>
      <c r="BWK153" s="700"/>
      <c r="BWL153" s="700"/>
      <c r="BWM153" s="700"/>
      <c r="BWN153" s="700"/>
      <c r="BWO153" s="700"/>
      <c r="BWP153" s="700"/>
      <c r="BWQ153" s="700"/>
      <c r="BWR153" s="700"/>
      <c r="BWS153" s="700"/>
      <c r="BWT153" s="700"/>
      <c r="BWU153" s="700"/>
      <c r="BWV153" s="700"/>
      <c r="BWW153" s="700"/>
      <c r="BWX153" s="700"/>
      <c r="BWY153" s="700"/>
      <c r="BWZ153" s="700"/>
      <c r="BXA153" s="700"/>
      <c r="BXB153" s="700"/>
      <c r="BXC153" s="700"/>
      <c r="BXD153" s="700"/>
      <c r="BXE153" s="700"/>
      <c r="BXF153" s="700"/>
      <c r="BXG153" s="700"/>
      <c r="BXH153" s="700"/>
      <c r="BXI153" s="700"/>
      <c r="BXJ153" s="700"/>
      <c r="BXK153" s="700"/>
      <c r="BXL153" s="700"/>
      <c r="BXM153" s="700"/>
      <c r="BXN153" s="700"/>
      <c r="BXO153" s="700"/>
      <c r="BXP153" s="700"/>
      <c r="BXQ153" s="700"/>
      <c r="BXR153" s="700"/>
      <c r="BXS153" s="700"/>
      <c r="BXT153" s="700"/>
      <c r="BXU153" s="700"/>
      <c r="BXV153" s="700"/>
      <c r="BXW153" s="700"/>
      <c r="BXX153" s="700"/>
      <c r="BXY153" s="700"/>
      <c r="BXZ153" s="700"/>
      <c r="BYA153" s="700"/>
      <c r="BYB153" s="700"/>
      <c r="BYC153" s="700"/>
      <c r="BYD153" s="700"/>
      <c r="BYE153" s="700"/>
      <c r="BYF153" s="700"/>
      <c r="BYG153" s="700"/>
      <c r="BYH153" s="700"/>
      <c r="BYI153" s="700"/>
      <c r="BYJ153" s="700"/>
      <c r="BYK153" s="700"/>
      <c r="BYL153" s="700"/>
      <c r="BYM153" s="700"/>
      <c r="BYN153" s="700"/>
      <c r="BYO153" s="700"/>
      <c r="BYP153" s="700"/>
      <c r="BYQ153" s="700"/>
      <c r="BYR153" s="700"/>
      <c r="BYS153" s="700"/>
      <c r="BYT153" s="700"/>
      <c r="BYU153" s="700"/>
      <c r="BYV153" s="700"/>
      <c r="BYW153" s="700"/>
      <c r="BYX153" s="700"/>
      <c r="BYY153" s="700"/>
      <c r="BYZ153" s="700"/>
      <c r="BZA153" s="700"/>
      <c r="BZB153" s="700"/>
      <c r="BZC153" s="700"/>
      <c r="BZD153" s="700"/>
      <c r="BZE153" s="700"/>
      <c r="BZF153" s="700"/>
      <c r="BZG153" s="700"/>
      <c r="BZH153" s="700"/>
      <c r="BZI153" s="700"/>
      <c r="BZJ153" s="700"/>
      <c r="BZK153" s="700"/>
      <c r="BZL153" s="700"/>
      <c r="BZM153" s="700"/>
      <c r="BZN153" s="700"/>
      <c r="BZO153" s="700"/>
      <c r="BZP153" s="700"/>
      <c r="BZQ153" s="700"/>
      <c r="BZR153" s="700"/>
      <c r="BZS153" s="700"/>
      <c r="BZT153" s="700"/>
      <c r="BZU153" s="700"/>
      <c r="BZV153" s="700"/>
      <c r="BZW153" s="700"/>
      <c r="BZX153" s="700"/>
      <c r="BZY153" s="700"/>
      <c r="BZZ153" s="700"/>
      <c r="CAA153" s="700"/>
      <c r="CAB153" s="700"/>
      <c r="CAC153" s="700"/>
      <c r="CAD153" s="700"/>
      <c r="CAE153" s="700"/>
      <c r="CAF153" s="700"/>
      <c r="CAG153" s="700"/>
      <c r="CAH153" s="700"/>
      <c r="CAI153" s="700"/>
      <c r="CAJ153" s="700"/>
      <c r="CAK153" s="700"/>
      <c r="CAL153" s="700"/>
      <c r="CAM153" s="700"/>
      <c r="CAN153" s="700"/>
      <c r="CAO153" s="700"/>
      <c r="CAP153" s="700"/>
      <c r="CAQ153" s="700"/>
      <c r="CAR153" s="700"/>
      <c r="CAS153" s="700"/>
      <c r="CAT153" s="700"/>
      <c r="CAU153" s="700"/>
      <c r="CAV153" s="700"/>
      <c r="CAW153" s="700"/>
      <c r="CAX153" s="700"/>
      <c r="CAY153" s="700"/>
      <c r="CAZ153" s="700"/>
      <c r="CBA153" s="700"/>
      <c r="CBB153" s="700"/>
      <c r="CBC153" s="700"/>
      <c r="CBD153" s="700"/>
      <c r="CBE153" s="700"/>
      <c r="CBF153" s="700"/>
      <c r="CBG153" s="700"/>
      <c r="CBH153" s="700"/>
      <c r="CBI153" s="700"/>
      <c r="CBJ153" s="700"/>
      <c r="CBK153" s="700"/>
      <c r="CBL153" s="700"/>
      <c r="CBM153" s="700"/>
      <c r="CBN153" s="700"/>
      <c r="CBO153" s="700"/>
      <c r="CBP153" s="700"/>
      <c r="CBQ153" s="700"/>
      <c r="CBR153" s="700"/>
      <c r="CBS153" s="700"/>
      <c r="CBT153" s="700"/>
      <c r="CBU153" s="700"/>
      <c r="CBV153" s="700"/>
      <c r="CBW153" s="700"/>
      <c r="CBX153" s="700"/>
      <c r="CBY153" s="700"/>
      <c r="CBZ153" s="700"/>
      <c r="CCA153" s="700"/>
      <c r="CCB153" s="700"/>
      <c r="CCC153" s="700"/>
      <c r="CCD153" s="700"/>
      <c r="CCE153" s="700"/>
      <c r="CCF153" s="700"/>
      <c r="CCG153" s="700"/>
      <c r="CCH153" s="700"/>
      <c r="CCI153" s="700"/>
      <c r="CCJ153" s="700"/>
      <c r="CCK153" s="700"/>
      <c r="CCL153" s="700"/>
      <c r="CCM153" s="700"/>
      <c r="CCN153" s="700"/>
      <c r="CCO153" s="700"/>
      <c r="CCP153" s="700"/>
      <c r="CCQ153" s="700"/>
      <c r="CCR153" s="700"/>
      <c r="CCS153" s="700"/>
      <c r="CCT153" s="700"/>
      <c r="CCU153" s="700"/>
      <c r="CCV153" s="700"/>
      <c r="CCW153" s="700"/>
      <c r="CCX153" s="700"/>
      <c r="CCY153" s="700"/>
      <c r="CCZ153" s="700"/>
      <c r="CDA153" s="700"/>
      <c r="CDB153" s="700"/>
      <c r="CDC153" s="700"/>
      <c r="CDD153" s="700"/>
      <c r="CDE153" s="700"/>
      <c r="CDF153" s="700"/>
      <c r="CDG153" s="700"/>
      <c r="CDH153" s="700"/>
      <c r="CDI153" s="700"/>
      <c r="CDJ153" s="700"/>
      <c r="CDK153" s="700"/>
      <c r="CDL153" s="700"/>
      <c r="CDM153" s="700"/>
      <c r="CDN153" s="700"/>
      <c r="CDO153" s="700"/>
      <c r="CDP153" s="700"/>
      <c r="CDQ153" s="700"/>
      <c r="CDR153" s="700"/>
      <c r="CDS153" s="700"/>
      <c r="CDT153" s="700"/>
      <c r="CDU153" s="700"/>
      <c r="CDV153" s="700"/>
      <c r="CDW153" s="700"/>
      <c r="CDX153" s="700"/>
      <c r="CDY153" s="700"/>
      <c r="CDZ153" s="700"/>
      <c r="CEA153" s="700"/>
      <c r="CEB153" s="700"/>
      <c r="CEC153" s="700"/>
      <c r="CED153" s="700"/>
      <c r="CEE153" s="700"/>
      <c r="CEF153" s="700"/>
      <c r="CEG153" s="700"/>
      <c r="CEH153" s="700"/>
      <c r="CEI153" s="700"/>
      <c r="CEJ153" s="700"/>
      <c r="CEK153" s="700"/>
      <c r="CEL153" s="700"/>
      <c r="CEM153" s="700"/>
      <c r="CEN153" s="700"/>
      <c r="CEO153" s="700"/>
      <c r="CEP153" s="700"/>
      <c r="CEQ153" s="700"/>
      <c r="CER153" s="700"/>
      <c r="CES153" s="700"/>
      <c r="CET153" s="700"/>
      <c r="CEU153" s="700"/>
      <c r="CEV153" s="700"/>
      <c r="CEW153" s="700"/>
      <c r="CEX153" s="700"/>
      <c r="CEY153" s="700"/>
      <c r="CEZ153" s="700"/>
      <c r="CFA153" s="700"/>
      <c r="CFB153" s="700"/>
      <c r="CFC153" s="700"/>
      <c r="CFD153" s="700"/>
      <c r="CFE153" s="700"/>
      <c r="CFF153" s="700"/>
      <c r="CFG153" s="700"/>
      <c r="CFH153" s="700"/>
      <c r="CFI153" s="700"/>
      <c r="CFJ153" s="700"/>
      <c r="CFK153" s="700"/>
      <c r="CFL153" s="700"/>
      <c r="CFM153" s="700"/>
      <c r="CFN153" s="700"/>
      <c r="CFO153" s="700"/>
      <c r="CFP153" s="700"/>
      <c r="CFQ153" s="700"/>
      <c r="CFR153" s="700"/>
      <c r="CFS153" s="700"/>
      <c r="CFT153" s="700"/>
      <c r="CFU153" s="700"/>
      <c r="CFV153" s="700"/>
      <c r="CFW153" s="700"/>
      <c r="CFX153" s="700"/>
      <c r="CFY153" s="700"/>
      <c r="CFZ153" s="700"/>
      <c r="CGA153" s="700"/>
      <c r="CGB153" s="700"/>
      <c r="CGC153" s="700"/>
      <c r="CGD153" s="700"/>
      <c r="CGE153" s="700"/>
      <c r="CGF153" s="700"/>
      <c r="CGG153" s="700"/>
      <c r="CGH153" s="700"/>
      <c r="CGI153" s="700"/>
      <c r="CGJ153" s="700"/>
      <c r="CGK153" s="700"/>
      <c r="CGL153" s="700"/>
      <c r="CGM153" s="700"/>
      <c r="CGN153" s="700"/>
      <c r="CGO153" s="700"/>
      <c r="CGP153" s="700"/>
      <c r="CGQ153" s="700"/>
      <c r="CGR153" s="700"/>
      <c r="CGS153" s="700"/>
      <c r="CGT153" s="700"/>
      <c r="CGU153" s="700"/>
      <c r="CGV153" s="700"/>
      <c r="CGW153" s="700"/>
      <c r="CGX153" s="700"/>
      <c r="CGY153" s="700"/>
      <c r="CGZ153" s="700"/>
      <c r="CHA153" s="700"/>
      <c r="CHB153" s="700"/>
      <c r="CHC153" s="700"/>
      <c r="CHD153" s="700"/>
      <c r="CHE153" s="700"/>
      <c r="CHF153" s="700"/>
      <c r="CHG153" s="700"/>
      <c r="CHH153" s="700"/>
      <c r="CHI153" s="700"/>
      <c r="CHJ153" s="700"/>
      <c r="CHK153" s="700"/>
      <c r="CHL153" s="700"/>
      <c r="CHM153" s="700"/>
      <c r="CHN153" s="700"/>
      <c r="CHO153" s="700"/>
      <c r="CHP153" s="700"/>
      <c r="CHQ153" s="700"/>
      <c r="CHR153" s="700"/>
      <c r="CHS153" s="700"/>
      <c r="CHT153" s="700"/>
      <c r="CHU153" s="700"/>
      <c r="CHV153" s="700"/>
      <c r="CHW153" s="700"/>
      <c r="CHX153" s="700"/>
      <c r="CHY153" s="700"/>
      <c r="CHZ153" s="700"/>
      <c r="CIA153" s="700"/>
      <c r="CIB153" s="700"/>
      <c r="CIC153" s="700"/>
      <c r="CID153" s="700"/>
      <c r="CIE153" s="700"/>
      <c r="CIF153" s="700"/>
      <c r="CIG153" s="700"/>
      <c r="CIH153" s="700"/>
      <c r="CII153" s="700"/>
      <c r="CIJ153" s="700"/>
      <c r="CIK153" s="700"/>
      <c r="CIL153" s="700"/>
      <c r="CIM153" s="700"/>
      <c r="CIN153" s="700"/>
      <c r="CIO153" s="700"/>
      <c r="CIP153" s="700"/>
      <c r="CIQ153" s="700"/>
      <c r="CIR153" s="700"/>
      <c r="CIS153" s="700"/>
      <c r="CIT153" s="700"/>
      <c r="CIU153" s="700"/>
      <c r="CIV153" s="700"/>
      <c r="CIW153" s="700"/>
      <c r="CIX153" s="700"/>
      <c r="CIY153" s="700"/>
      <c r="CIZ153" s="700"/>
      <c r="CJA153" s="700"/>
      <c r="CJB153" s="700"/>
      <c r="CJC153" s="700"/>
      <c r="CJD153" s="700"/>
      <c r="CJE153" s="700"/>
      <c r="CJF153" s="700"/>
      <c r="CJG153" s="700"/>
      <c r="CJH153" s="700"/>
      <c r="CJI153" s="700"/>
      <c r="CJJ153" s="700"/>
      <c r="CJK153" s="700"/>
      <c r="CJL153" s="700"/>
      <c r="CJM153" s="700"/>
      <c r="CJN153" s="700"/>
      <c r="CJO153" s="700"/>
      <c r="CJP153" s="700"/>
      <c r="CJQ153" s="700"/>
      <c r="CJR153" s="700"/>
      <c r="CJS153" s="700"/>
      <c r="CJT153" s="700"/>
      <c r="CJU153" s="700"/>
      <c r="CJV153" s="700"/>
      <c r="CJW153" s="700"/>
      <c r="CJX153" s="700"/>
      <c r="CJY153" s="700"/>
      <c r="CJZ153" s="700"/>
      <c r="CKA153" s="700"/>
      <c r="CKB153" s="700"/>
      <c r="CKC153" s="700"/>
      <c r="CKD153" s="700"/>
      <c r="CKE153" s="700"/>
      <c r="CKF153" s="700"/>
      <c r="CKG153" s="700"/>
      <c r="CKH153" s="700"/>
      <c r="CKI153" s="700"/>
      <c r="CKJ153" s="700"/>
      <c r="CKK153" s="700"/>
      <c r="CKL153" s="700"/>
      <c r="CKM153" s="700"/>
      <c r="CKN153" s="700"/>
      <c r="CKO153" s="700"/>
      <c r="CKP153" s="700"/>
      <c r="CKQ153" s="700"/>
      <c r="CKR153" s="700"/>
      <c r="CKS153" s="700"/>
      <c r="CKT153" s="700"/>
      <c r="CKU153" s="700"/>
      <c r="CKV153" s="700"/>
      <c r="CKW153" s="700"/>
      <c r="CKX153" s="700"/>
      <c r="CKY153" s="700"/>
      <c r="CKZ153" s="700"/>
      <c r="CLA153" s="700"/>
      <c r="CLB153" s="700"/>
      <c r="CLC153" s="700"/>
      <c r="CLD153" s="700"/>
      <c r="CLE153" s="700"/>
      <c r="CLF153" s="700"/>
      <c r="CLG153" s="700"/>
      <c r="CLH153" s="700"/>
      <c r="CLI153" s="700"/>
      <c r="CLJ153" s="700"/>
      <c r="CLK153" s="700"/>
      <c r="CLL153" s="700"/>
      <c r="CLM153" s="700"/>
      <c r="CLN153" s="700"/>
      <c r="CLO153" s="700"/>
      <c r="CLP153" s="700"/>
      <c r="CLQ153" s="700"/>
      <c r="CLR153" s="700"/>
      <c r="CLS153" s="700"/>
      <c r="CLT153" s="700"/>
      <c r="CLU153" s="700"/>
      <c r="CLV153" s="700"/>
      <c r="CLW153" s="700"/>
      <c r="CLX153" s="700"/>
      <c r="CLY153" s="700"/>
      <c r="CLZ153" s="700"/>
      <c r="CMA153" s="700"/>
      <c r="CMB153" s="700"/>
      <c r="CMC153" s="700"/>
      <c r="CMD153" s="700"/>
      <c r="CME153" s="700"/>
      <c r="CMF153" s="700"/>
      <c r="CMG153" s="700"/>
      <c r="CMH153" s="700"/>
      <c r="CMI153" s="700"/>
      <c r="CMJ153" s="700"/>
      <c r="CMK153" s="700"/>
      <c r="CML153" s="700"/>
      <c r="CMM153" s="700"/>
      <c r="CMN153" s="700"/>
      <c r="CMO153" s="700"/>
      <c r="CMP153" s="700"/>
      <c r="CMQ153" s="700"/>
      <c r="CMR153" s="700"/>
      <c r="CMS153" s="700"/>
      <c r="CMT153" s="700"/>
      <c r="CMU153" s="700"/>
      <c r="CMV153" s="700"/>
      <c r="CMW153" s="700"/>
      <c r="CMX153" s="700"/>
      <c r="CMY153" s="700"/>
      <c r="CMZ153" s="700"/>
      <c r="CNA153" s="700"/>
      <c r="CNB153" s="700"/>
      <c r="CNC153" s="700"/>
      <c r="CND153" s="700"/>
      <c r="CNE153" s="700"/>
      <c r="CNF153" s="700"/>
      <c r="CNG153" s="700"/>
      <c r="CNH153" s="700"/>
      <c r="CNI153" s="700"/>
      <c r="CNJ153" s="700"/>
      <c r="CNK153" s="700"/>
      <c r="CNL153" s="700"/>
      <c r="CNM153" s="700"/>
      <c r="CNN153" s="700"/>
      <c r="CNO153" s="700"/>
      <c r="CNP153" s="700"/>
      <c r="CNQ153" s="700"/>
      <c r="CNR153" s="700"/>
      <c r="CNS153" s="700"/>
      <c r="CNT153" s="700"/>
      <c r="CNU153" s="700"/>
      <c r="CNV153" s="700"/>
      <c r="CNW153" s="700"/>
      <c r="CNX153" s="700"/>
      <c r="CNY153" s="700"/>
      <c r="CNZ153" s="700"/>
      <c r="COA153" s="700"/>
      <c r="COB153" s="700"/>
      <c r="COC153" s="700"/>
      <c r="COD153" s="700"/>
      <c r="COE153" s="700"/>
      <c r="COF153" s="700"/>
      <c r="COG153" s="700"/>
      <c r="COH153" s="700"/>
      <c r="COI153" s="700"/>
      <c r="COJ153" s="700"/>
      <c r="COK153" s="700"/>
      <c r="COL153" s="700"/>
      <c r="COM153" s="700"/>
      <c r="CON153" s="700"/>
      <c r="COO153" s="700"/>
      <c r="COP153" s="700"/>
      <c r="COQ153" s="700"/>
      <c r="COR153" s="700"/>
      <c r="COS153" s="700"/>
      <c r="COT153" s="700"/>
      <c r="COU153" s="700"/>
      <c r="COV153" s="700"/>
      <c r="COW153" s="700"/>
      <c r="COX153" s="700"/>
      <c r="COY153" s="700"/>
      <c r="COZ153" s="700"/>
      <c r="CPA153" s="700"/>
      <c r="CPB153" s="700"/>
      <c r="CPC153" s="700"/>
      <c r="CPD153" s="700"/>
      <c r="CPE153" s="700"/>
      <c r="CPF153" s="700"/>
      <c r="CPG153" s="700"/>
      <c r="CPH153" s="700"/>
      <c r="CPI153" s="700"/>
      <c r="CPJ153" s="700"/>
      <c r="CPK153" s="700"/>
      <c r="CPL153" s="700"/>
      <c r="CPM153" s="700"/>
      <c r="CPN153" s="700"/>
      <c r="CPO153" s="700"/>
      <c r="CPP153" s="700"/>
      <c r="CPQ153" s="700"/>
      <c r="CPR153" s="700"/>
      <c r="CPS153" s="700"/>
      <c r="CPT153" s="700"/>
      <c r="CPU153" s="700"/>
      <c r="CPV153" s="700"/>
      <c r="CPW153" s="700"/>
      <c r="CPX153" s="700"/>
      <c r="CPY153" s="700"/>
      <c r="CPZ153" s="700"/>
      <c r="CQA153" s="700"/>
      <c r="CQB153" s="700"/>
      <c r="CQC153" s="700"/>
      <c r="CQD153" s="700"/>
      <c r="CQE153" s="700"/>
      <c r="CQF153" s="700"/>
      <c r="CQG153" s="700"/>
      <c r="CQH153" s="700"/>
      <c r="CQI153" s="700"/>
      <c r="CQJ153" s="700"/>
      <c r="CQK153" s="700"/>
      <c r="CQL153" s="700"/>
      <c r="CQM153" s="700"/>
      <c r="CQN153" s="700"/>
      <c r="CQO153" s="700"/>
      <c r="CQP153" s="700"/>
      <c r="CQQ153" s="700"/>
      <c r="CQR153" s="700"/>
      <c r="CQS153" s="700"/>
      <c r="CQT153" s="700"/>
      <c r="CQU153" s="700"/>
      <c r="CQV153" s="700"/>
      <c r="CQW153" s="700"/>
      <c r="CQX153" s="700"/>
      <c r="CQY153" s="700"/>
      <c r="CQZ153" s="700"/>
      <c r="CRA153" s="700"/>
      <c r="CRB153" s="700"/>
      <c r="CRC153" s="700"/>
      <c r="CRD153" s="700"/>
      <c r="CRE153" s="700"/>
      <c r="CRF153" s="700"/>
      <c r="CRG153" s="700"/>
      <c r="CRH153" s="700"/>
      <c r="CRI153" s="700"/>
      <c r="CRJ153" s="700"/>
      <c r="CRK153" s="700"/>
      <c r="CRL153" s="700"/>
      <c r="CRM153" s="700"/>
      <c r="CRN153" s="700"/>
      <c r="CRO153" s="700"/>
      <c r="CRP153" s="700"/>
      <c r="CRQ153" s="700"/>
      <c r="CRR153" s="700"/>
      <c r="CRS153" s="700"/>
      <c r="CRT153" s="700"/>
      <c r="CRU153" s="700"/>
      <c r="CRV153" s="700"/>
      <c r="CRW153" s="700"/>
      <c r="CRX153" s="700"/>
      <c r="CRY153" s="700"/>
      <c r="CRZ153" s="700"/>
      <c r="CSA153" s="700"/>
      <c r="CSB153" s="700"/>
      <c r="CSC153" s="700"/>
      <c r="CSD153" s="700"/>
      <c r="CSE153" s="700"/>
      <c r="CSF153" s="700"/>
      <c r="CSG153" s="700"/>
      <c r="CSH153" s="700"/>
      <c r="CSI153" s="700"/>
      <c r="CSJ153" s="700"/>
      <c r="CSK153" s="700"/>
      <c r="CSL153" s="700"/>
      <c r="CSM153" s="700"/>
      <c r="CSN153" s="700"/>
      <c r="CSO153" s="700"/>
      <c r="CSP153" s="700"/>
      <c r="CSQ153" s="700"/>
      <c r="CSR153" s="700"/>
      <c r="CSS153" s="700"/>
      <c r="CST153" s="700"/>
      <c r="CSU153" s="700"/>
      <c r="CSV153" s="700"/>
      <c r="CSW153" s="700"/>
      <c r="CSX153" s="700"/>
      <c r="CSY153" s="700"/>
      <c r="CSZ153" s="700"/>
      <c r="CTA153" s="700"/>
      <c r="CTB153" s="700"/>
      <c r="CTC153" s="700"/>
      <c r="CTD153" s="700"/>
      <c r="CTE153" s="700"/>
      <c r="CTF153" s="700"/>
      <c r="CTG153" s="700"/>
      <c r="CTH153" s="700"/>
      <c r="CTI153" s="700"/>
      <c r="CTJ153" s="700"/>
      <c r="CTK153" s="700"/>
      <c r="CTL153" s="700"/>
      <c r="CTM153" s="700"/>
      <c r="CTN153" s="700"/>
      <c r="CTO153" s="700"/>
      <c r="CTP153" s="700"/>
      <c r="CTQ153" s="700"/>
      <c r="CTR153" s="700"/>
      <c r="CTS153" s="700"/>
      <c r="CTT153" s="700"/>
      <c r="CTU153" s="700"/>
      <c r="CTV153" s="700"/>
      <c r="CTW153" s="700"/>
      <c r="CTX153" s="700"/>
      <c r="CTY153" s="700"/>
      <c r="CTZ153" s="700"/>
      <c r="CUA153" s="700"/>
      <c r="CUB153" s="700"/>
      <c r="CUC153" s="700"/>
      <c r="CUD153" s="700"/>
      <c r="CUE153" s="700"/>
      <c r="CUF153" s="700"/>
      <c r="CUG153" s="700"/>
      <c r="CUH153" s="700"/>
      <c r="CUI153" s="700"/>
      <c r="CUJ153" s="700"/>
      <c r="CUK153" s="700"/>
      <c r="CUL153" s="700"/>
      <c r="CUM153" s="700"/>
      <c r="CUN153" s="700"/>
      <c r="CUO153" s="700"/>
      <c r="CUP153" s="700"/>
      <c r="CUQ153" s="700"/>
      <c r="CUR153" s="700"/>
      <c r="CUS153" s="700"/>
      <c r="CUT153" s="700"/>
      <c r="CUU153" s="700"/>
      <c r="CUV153" s="700"/>
      <c r="CUW153" s="700"/>
      <c r="CUX153" s="700"/>
      <c r="CUY153" s="700"/>
      <c r="CUZ153" s="700"/>
      <c r="CVA153" s="700"/>
      <c r="CVB153" s="700"/>
      <c r="CVC153" s="700"/>
      <c r="CVD153" s="700"/>
      <c r="CVE153" s="700"/>
      <c r="CVF153" s="700"/>
      <c r="CVG153" s="700"/>
      <c r="CVH153" s="700"/>
      <c r="CVI153" s="700"/>
      <c r="CVJ153" s="700"/>
      <c r="CVK153" s="700"/>
      <c r="CVL153" s="700"/>
      <c r="CVM153" s="700"/>
      <c r="CVN153" s="700"/>
      <c r="CVO153" s="700"/>
      <c r="CVP153" s="700"/>
      <c r="CVQ153" s="700"/>
      <c r="CVR153" s="700"/>
      <c r="CVS153" s="700"/>
      <c r="CVT153" s="700"/>
      <c r="CVU153" s="700"/>
      <c r="CVV153" s="700"/>
      <c r="CVW153" s="700"/>
      <c r="CVX153" s="700"/>
      <c r="CVY153" s="700"/>
      <c r="CVZ153" s="700"/>
      <c r="CWA153" s="700"/>
      <c r="CWB153" s="700"/>
      <c r="CWC153" s="700"/>
      <c r="CWD153" s="700"/>
      <c r="CWE153" s="700"/>
      <c r="CWF153" s="700"/>
      <c r="CWG153" s="700"/>
      <c r="CWH153" s="700"/>
      <c r="CWI153" s="700"/>
      <c r="CWJ153" s="700"/>
      <c r="CWK153" s="700"/>
      <c r="CWL153" s="700"/>
      <c r="CWM153" s="700"/>
      <c r="CWN153" s="700"/>
      <c r="CWO153" s="700"/>
      <c r="CWP153" s="700"/>
      <c r="CWQ153" s="700"/>
      <c r="CWR153" s="700"/>
      <c r="CWS153" s="700"/>
      <c r="CWT153" s="700"/>
      <c r="CWU153" s="700"/>
      <c r="CWV153" s="700"/>
      <c r="CWW153" s="700"/>
      <c r="CWX153" s="700"/>
      <c r="CWY153" s="700"/>
      <c r="CWZ153" s="700"/>
      <c r="CXA153" s="700"/>
      <c r="CXB153" s="700"/>
      <c r="CXC153" s="700"/>
      <c r="CXD153" s="700"/>
      <c r="CXE153" s="700"/>
      <c r="CXF153" s="700"/>
      <c r="CXG153" s="700"/>
      <c r="CXH153" s="700"/>
      <c r="CXI153" s="700"/>
      <c r="CXJ153" s="700"/>
      <c r="CXK153" s="700"/>
      <c r="CXL153" s="700"/>
      <c r="CXM153" s="700"/>
      <c r="CXN153" s="700"/>
      <c r="CXO153" s="700"/>
      <c r="CXP153" s="700"/>
      <c r="CXQ153" s="700"/>
      <c r="CXR153" s="700"/>
      <c r="CXS153" s="700"/>
      <c r="CXT153" s="700"/>
      <c r="CXU153" s="700"/>
      <c r="CXV153" s="700"/>
      <c r="CXW153" s="700"/>
      <c r="CXX153" s="700"/>
      <c r="CXY153" s="700"/>
      <c r="CXZ153" s="700"/>
      <c r="CYA153" s="700"/>
      <c r="CYB153" s="700"/>
      <c r="CYC153" s="700"/>
      <c r="CYD153" s="700"/>
      <c r="CYE153" s="700"/>
      <c r="CYF153" s="700"/>
      <c r="CYG153" s="700"/>
      <c r="CYH153" s="700"/>
      <c r="CYI153" s="700"/>
      <c r="CYJ153" s="700"/>
      <c r="CYK153" s="700"/>
      <c r="CYL153" s="700"/>
      <c r="CYM153" s="700"/>
      <c r="CYN153" s="700"/>
      <c r="CYO153" s="700"/>
      <c r="CYP153" s="700"/>
      <c r="CYQ153" s="700"/>
      <c r="CYR153" s="700"/>
      <c r="CYS153" s="700"/>
      <c r="CYT153" s="700"/>
      <c r="CYU153" s="700"/>
      <c r="CYV153" s="700"/>
      <c r="CYW153" s="700"/>
      <c r="CYX153" s="700"/>
      <c r="CYY153" s="700"/>
      <c r="CYZ153" s="700"/>
      <c r="CZA153" s="700"/>
      <c r="CZB153" s="700"/>
      <c r="CZC153" s="700"/>
      <c r="CZD153" s="700"/>
      <c r="CZE153" s="700"/>
      <c r="CZF153" s="700"/>
      <c r="CZG153" s="700"/>
      <c r="CZH153" s="700"/>
      <c r="CZI153" s="700"/>
      <c r="CZJ153" s="700"/>
      <c r="CZK153" s="700"/>
      <c r="CZL153" s="700"/>
      <c r="CZM153" s="700"/>
      <c r="CZN153" s="700"/>
      <c r="CZO153" s="700"/>
      <c r="CZP153" s="700"/>
      <c r="CZQ153" s="700"/>
      <c r="CZR153" s="700"/>
      <c r="CZS153" s="700"/>
      <c r="CZT153" s="700"/>
      <c r="CZU153" s="700"/>
      <c r="CZV153" s="700"/>
      <c r="CZW153" s="700"/>
      <c r="CZX153" s="700"/>
      <c r="CZY153" s="700"/>
      <c r="CZZ153" s="700"/>
      <c r="DAA153" s="700"/>
      <c r="DAB153" s="700"/>
      <c r="DAC153" s="700"/>
      <c r="DAD153" s="700"/>
      <c r="DAE153" s="700"/>
      <c r="DAF153" s="700"/>
      <c r="DAG153" s="700"/>
      <c r="DAH153" s="700"/>
      <c r="DAI153" s="700"/>
      <c r="DAJ153" s="700"/>
      <c r="DAK153" s="700"/>
      <c r="DAL153" s="700"/>
      <c r="DAM153" s="700"/>
      <c r="DAN153" s="700"/>
      <c r="DAO153" s="700"/>
      <c r="DAP153" s="700"/>
      <c r="DAQ153" s="700"/>
      <c r="DAR153" s="700"/>
      <c r="DAS153" s="700"/>
      <c r="DAT153" s="700"/>
      <c r="DAU153" s="700"/>
      <c r="DAV153" s="700"/>
      <c r="DAW153" s="700"/>
      <c r="DAX153" s="700"/>
      <c r="DAY153" s="700"/>
      <c r="DAZ153" s="700"/>
      <c r="DBA153" s="700"/>
      <c r="DBB153" s="700"/>
      <c r="DBC153" s="700"/>
      <c r="DBD153" s="700"/>
      <c r="DBE153" s="700"/>
      <c r="DBF153" s="700"/>
      <c r="DBG153" s="700"/>
      <c r="DBH153" s="700"/>
      <c r="DBI153" s="700"/>
      <c r="DBJ153" s="700"/>
      <c r="DBK153" s="700"/>
      <c r="DBL153" s="700"/>
      <c r="DBM153" s="700"/>
      <c r="DBN153" s="700"/>
      <c r="DBO153" s="700"/>
      <c r="DBP153" s="700"/>
      <c r="DBQ153" s="700"/>
      <c r="DBR153" s="700"/>
      <c r="DBS153" s="700"/>
      <c r="DBT153" s="700"/>
      <c r="DBU153" s="700"/>
      <c r="DBV153" s="700"/>
      <c r="DBW153" s="700"/>
      <c r="DBX153" s="700"/>
      <c r="DBY153" s="700"/>
      <c r="DBZ153" s="700"/>
      <c r="DCA153" s="700"/>
      <c r="DCB153" s="700"/>
      <c r="DCC153" s="700"/>
      <c r="DCD153" s="700"/>
      <c r="DCE153" s="700"/>
      <c r="DCF153" s="700"/>
      <c r="DCG153" s="700"/>
      <c r="DCH153" s="700"/>
      <c r="DCI153" s="700"/>
      <c r="DCJ153" s="700"/>
      <c r="DCK153" s="700"/>
      <c r="DCL153" s="700"/>
      <c r="DCM153" s="700"/>
      <c r="DCN153" s="700"/>
      <c r="DCO153" s="700"/>
      <c r="DCP153" s="700"/>
      <c r="DCQ153" s="700"/>
      <c r="DCR153" s="700"/>
      <c r="DCS153" s="700"/>
      <c r="DCT153" s="700"/>
      <c r="DCU153" s="700"/>
      <c r="DCV153" s="700"/>
      <c r="DCW153" s="700"/>
      <c r="DCX153" s="700"/>
      <c r="DCY153" s="700"/>
      <c r="DCZ153" s="700"/>
      <c r="DDA153" s="700"/>
      <c r="DDB153" s="700"/>
      <c r="DDC153" s="700"/>
      <c r="DDD153" s="700"/>
      <c r="DDE153" s="700"/>
      <c r="DDF153" s="700"/>
      <c r="DDG153" s="700"/>
      <c r="DDH153" s="700"/>
      <c r="DDI153" s="700"/>
      <c r="DDJ153" s="700"/>
      <c r="DDK153" s="700"/>
      <c r="DDL153" s="700"/>
      <c r="DDM153" s="700"/>
      <c r="DDN153" s="700"/>
      <c r="DDO153" s="700"/>
      <c r="DDP153" s="700"/>
      <c r="DDQ153" s="700"/>
      <c r="DDR153" s="700"/>
      <c r="DDS153" s="700"/>
      <c r="DDT153" s="700"/>
      <c r="DDU153" s="700"/>
      <c r="DDV153" s="700"/>
      <c r="DDW153" s="700"/>
      <c r="DDX153" s="700"/>
      <c r="DDY153" s="700"/>
      <c r="DDZ153" s="700"/>
      <c r="DEA153" s="700"/>
      <c r="DEB153" s="700"/>
      <c r="DEC153" s="700"/>
      <c r="DED153" s="700"/>
      <c r="DEE153" s="700"/>
      <c r="DEF153" s="700"/>
      <c r="DEG153" s="700"/>
      <c r="DEH153" s="700"/>
      <c r="DEI153" s="700"/>
      <c r="DEJ153" s="700"/>
      <c r="DEK153" s="700"/>
      <c r="DEL153" s="700"/>
      <c r="DEM153" s="700"/>
      <c r="DEN153" s="700"/>
      <c r="DEO153" s="700"/>
      <c r="DEP153" s="700"/>
      <c r="DEQ153" s="700"/>
      <c r="DER153" s="700"/>
      <c r="DES153" s="700"/>
      <c r="DET153" s="700"/>
      <c r="DEU153" s="700"/>
      <c r="DEV153" s="700"/>
      <c r="DEW153" s="700"/>
      <c r="DEX153" s="700"/>
      <c r="DEY153" s="700"/>
      <c r="DEZ153" s="700"/>
      <c r="DFA153" s="700"/>
      <c r="DFB153" s="700"/>
      <c r="DFC153" s="700"/>
      <c r="DFD153" s="700"/>
      <c r="DFE153" s="700"/>
      <c r="DFF153" s="700"/>
      <c r="DFG153" s="700"/>
      <c r="DFH153" s="700"/>
      <c r="DFI153" s="700"/>
      <c r="DFJ153" s="700"/>
      <c r="DFK153" s="700"/>
      <c r="DFL153" s="700"/>
      <c r="DFM153" s="700"/>
      <c r="DFN153" s="700"/>
      <c r="DFO153" s="700"/>
      <c r="DFP153" s="700"/>
      <c r="DFQ153" s="700"/>
      <c r="DFR153" s="700"/>
      <c r="DFS153" s="700"/>
      <c r="DFT153" s="700"/>
      <c r="DFU153" s="700"/>
      <c r="DFV153" s="700"/>
      <c r="DFW153" s="700"/>
      <c r="DFX153" s="700"/>
      <c r="DFY153" s="700"/>
      <c r="DFZ153" s="700"/>
      <c r="DGA153" s="700"/>
      <c r="DGB153" s="700"/>
      <c r="DGC153" s="700"/>
      <c r="DGD153" s="700"/>
      <c r="DGE153" s="700"/>
      <c r="DGF153" s="700"/>
      <c r="DGG153" s="700"/>
      <c r="DGH153" s="700"/>
      <c r="DGI153" s="700"/>
      <c r="DGJ153" s="700"/>
      <c r="DGK153" s="700"/>
      <c r="DGL153" s="700"/>
      <c r="DGM153" s="700"/>
      <c r="DGN153" s="700"/>
      <c r="DGO153" s="700"/>
      <c r="DGP153" s="700"/>
      <c r="DGQ153" s="700"/>
      <c r="DGR153" s="700"/>
      <c r="DGS153" s="700"/>
      <c r="DGT153" s="700"/>
      <c r="DGU153" s="700"/>
      <c r="DGV153" s="700"/>
      <c r="DGW153" s="700"/>
      <c r="DGX153" s="700"/>
      <c r="DGY153" s="700"/>
      <c r="DGZ153" s="700"/>
      <c r="DHA153" s="700"/>
      <c r="DHB153" s="700"/>
      <c r="DHC153" s="700"/>
      <c r="DHD153" s="700"/>
      <c r="DHE153" s="700"/>
      <c r="DHF153" s="700"/>
      <c r="DHG153" s="700"/>
      <c r="DHH153" s="700"/>
      <c r="DHI153" s="700"/>
      <c r="DHJ153" s="700"/>
      <c r="DHK153" s="700"/>
      <c r="DHL153" s="700"/>
      <c r="DHM153" s="700"/>
      <c r="DHN153" s="700"/>
      <c r="DHO153" s="700"/>
      <c r="DHP153" s="700"/>
      <c r="DHQ153" s="700"/>
      <c r="DHR153" s="700"/>
      <c r="DHS153" s="700"/>
      <c r="DHT153" s="700"/>
      <c r="DHU153" s="700"/>
      <c r="DHV153" s="700"/>
      <c r="DHW153" s="700"/>
      <c r="DHX153" s="700"/>
      <c r="DHY153" s="700"/>
      <c r="DHZ153" s="700"/>
      <c r="DIA153" s="700"/>
      <c r="DIB153" s="700"/>
      <c r="DIC153" s="700"/>
      <c r="DID153" s="700"/>
      <c r="DIE153" s="700"/>
      <c r="DIF153" s="700"/>
      <c r="DIG153" s="700"/>
      <c r="DIH153" s="700"/>
      <c r="DII153" s="700"/>
      <c r="DIJ153" s="700"/>
      <c r="DIK153" s="700"/>
      <c r="DIL153" s="700"/>
      <c r="DIM153" s="700"/>
      <c r="DIN153" s="700"/>
      <c r="DIO153" s="700"/>
      <c r="DIP153" s="700"/>
      <c r="DIQ153" s="700"/>
      <c r="DIR153" s="700"/>
      <c r="DIS153" s="700"/>
      <c r="DIT153" s="700"/>
      <c r="DIU153" s="700"/>
      <c r="DIV153" s="700"/>
      <c r="DIW153" s="700"/>
      <c r="DIX153" s="700"/>
      <c r="DIY153" s="700"/>
      <c r="DIZ153" s="700"/>
      <c r="DJA153" s="700"/>
      <c r="DJB153" s="700"/>
      <c r="DJC153" s="700"/>
      <c r="DJD153" s="700"/>
      <c r="DJE153" s="700"/>
      <c r="DJF153" s="700"/>
      <c r="DJG153" s="700"/>
      <c r="DJH153" s="700"/>
      <c r="DJI153" s="700"/>
      <c r="DJJ153" s="700"/>
      <c r="DJK153" s="700"/>
      <c r="DJL153" s="700"/>
      <c r="DJM153" s="700"/>
      <c r="DJN153" s="700"/>
      <c r="DJO153" s="700"/>
      <c r="DJP153" s="700"/>
      <c r="DJQ153" s="700"/>
      <c r="DJR153" s="700"/>
      <c r="DJS153" s="700"/>
      <c r="DJT153" s="700"/>
      <c r="DJU153" s="700"/>
      <c r="DJV153" s="700"/>
      <c r="DJW153" s="700"/>
      <c r="DJX153" s="700"/>
      <c r="DJY153" s="700"/>
      <c r="DJZ153" s="700"/>
      <c r="DKA153" s="700"/>
      <c r="DKB153" s="700"/>
      <c r="DKC153" s="700"/>
      <c r="DKD153" s="700"/>
      <c r="DKE153" s="700"/>
      <c r="DKF153" s="700"/>
      <c r="DKG153" s="700"/>
      <c r="DKH153" s="700"/>
      <c r="DKI153" s="700"/>
      <c r="DKJ153" s="700"/>
      <c r="DKK153" s="700"/>
      <c r="DKL153" s="700"/>
      <c r="DKM153" s="700"/>
      <c r="DKN153" s="700"/>
      <c r="DKO153" s="700"/>
      <c r="DKP153" s="700"/>
      <c r="DKQ153" s="700"/>
      <c r="DKR153" s="700"/>
      <c r="DKS153" s="700"/>
      <c r="DKT153" s="700"/>
      <c r="DKU153" s="700"/>
      <c r="DKV153" s="700"/>
      <c r="DKW153" s="700"/>
      <c r="DKX153" s="700"/>
      <c r="DKY153" s="700"/>
      <c r="DKZ153" s="700"/>
      <c r="DLA153" s="700"/>
      <c r="DLB153" s="700"/>
      <c r="DLC153" s="700"/>
      <c r="DLD153" s="700"/>
      <c r="DLE153" s="700"/>
      <c r="DLF153" s="700"/>
      <c r="DLG153" s="700"/>
      <c r="DLH153" s="700"/>
      <c r="DLI153" s="700"/>
      <c r="DLJ153" s="700"/>
      <c r="DLK153" s="700"/>
      <c r="DLL153" s="700"/>
      <c r="DLM153" s="700"/>
      <c r="DLN153" s="700"/>
      <c r="DLO153" s="700"/>
      <c r="DLP153" s="700"/>
      <c r="DLQ153" s="700"/>
      <c r="DLR153" s="700"/>
      <c r="DLS153" s="700"/>
      <c r="DLT153" s="700"/>
      <c r="DLU153" s="700"/>
      <c r="DLV153" s="700"/>
      <c r="DLW153" s="700"/>
      <c r="DLX153" s="700"/>
      <c r="DLY153" s="700"/>
      <c r="DLZ153" s="700"/>
      <c r="DMA153" s="700"/>
      <c r="DMB153" s="700"/>
      <c r="DMC153" s="700"/>
      <c r="DMD153" s="700"/>
      <c r="DME153" s="700"/>
      <c r="DMF153" s="700"/>
      <c r="DMG153" s="700"/>
      <c r="DMH153" s="700"/>
      <c r="DMI153" s="700"/>
      <c r="DMJ153" s="700"/>
      <c r="DMK153" s="700"/>
      <c r="DML153" s="700"/>
      <c r="DMM153" s="700"/>
      <c r="DMN153" s="700"/>
      <c r="DMO153" s="700"/>
      <c r="DMP153" s="700"/>
      <c r="DMQ153" s="700"/>
      <c r="DMR153" s="700"/>
      <c r="DMS153" s="700"/>
      <c r="DMT153" s="700"/>
      <c r="DMU153" s="700"/>
      <c r="DMV153" s="700"/>
      <c r="DMW153" s="700"/>
      <c r="DMX153" s="700"/>
      <c r="DMY153" s="700"/>
      <c r="DMZ153" s="700"/>
      <c r="DNA153" s="700"/>
      <c r="DNB153" s="700"/>
      <c r="DNC153" s="700"/>
      <c r="DND153" s="700"/>
      <c r="DNE153" s="700"/>
      <c r="DNF153" s="700"/>
      <c r="DNG153" s="700"/>
      <c r="DNH153" s="700"/>
      <c r="DNI153" s="700"/>
      <c r="DNJ153" s="700"/>
      <c r="DNK153" s="700"/>
      <c r="DNL153" s="700"/>
      <c r="DNM153" s="700"/>
      <c r="DNN153" s="700"/>
      <c r="DNO153" s="700"/>
      <c r="DNP153" s="700"/>
      <c r="DNQ153" s="700"/>
      <c r="DNR153" s="700"/>
      <c r="DNS153" s="700"/>
      <c r="DNT153" s="700"/>
      <c r="DNU153" s="700"/>
      <c r="DNV153" s="700"/>
      <c r="DNW153" s="700"/>
      <c r="DNX153" s="700"/>
      <c r="DNY153" s="700"/>
      <c r="DNZ153" s="700"/>
      <c r="DOA153" s="700"/>
      <c r="DOB153" s="700"/>
      <c r="DOC153" s="700"/>
      <c r="DOD153" s="700"/>
      <c r="DOE153" s="700"/>
      <c r="DOF153" s="700"/>
      <c r="DOG153" s="700"/>
      <c r="DOH153" s="700"/>
      <c r="DOI153" s="700"/>
      <c r="DOJ153" s="700"/>
      <c r="DOK153" s="700"/>
      <c r="DOL153" s="700"/>
      <c r="DOM153" s="700"/>
      <c r="DON153" s="700"/>
      <c r="DOO153" s="700"/>
      <c r="DOP153" s="700"/>
      <c r="DOQ153" s="700"/>
      <c r="DOR153" s="700"/>
      <c r="DOS153" s="700"/>
      <c r="DOT153" s="700"/>
      <c r="DOU153" s="700"/>
      <c r="DOV153" s="700"/>
      <c r="DOW153" s="700"/>
      <c r="DOX153" s="700"/>
      <c r="DOY153" s="700"/>
      <c r="DOZ153" s="700"/>
      <c r="DPA153" s="700"/>
      <c r="DPB153" s="700"/>
      <c r="DPC153" s="700"/>
      <c r="DPD153" s="700"/>
      <c r="DPE153" s="700"/>
      <c r="DPF153" s="700"/>
      <c r="DPG153" s="700"/>
      <c r="DPH153" s="700"/>
      <c r="DPI153" s="700"/>
      <c r="DPJ153" s="700"/>
      <c r="DPK153" s="700"/>
      <c r="DPL153" s="700"/>
      <c r="DPM153" s="700"/>
      <c r="DPN153" s="700"/>
      <c r="DPO153" s="700"/>
      <c r="DPP153" s="700"/>
      <c r="DPQ153" s="700"/>
      <c r="DPR153" s="700"/>
      <c r="DPS153" s="700"/>
      <c r="DPT153" s="700"/>
      <c r="DPU153" s="700"/>
      <c r="DPV153" s="700"/>
      <c r="DPW153" s="700"/>
      <c r="DPX153" s="700"/>
      <c r="DPY153" s="700"/>
      <c r="DPZ153" s="700"/>
      <c r="DQA153" s="700"/>
      <c r="DQB153" s="700"/>
      <c r="DQC153" s="700"/>
      <c r="DQD153" s="700"/>
      <c r="DQE153" s="700"/>
      <c r="DQF153" s="700"/>
      <c r="DQG153" s="700"/>
      <c r="DQH153" s="700"/>
      <c r="DQI153" s="700"/>
      <c r="DQJ153" s="700"/>
      <c r="DQK153" s="700"/>
      <c r="DQL153" s="700"/>
      <c r="DQM153" s="700"/>
      <c r="DQN153" s="700"/>
      <c r="DQO153" s="700"/>
      <c r="DQP153" s="700"/>
      <c r="DQQ153" s="700"/>
      <c r="DQR153" s="700"/>
      <c r="DQS153" s="700"/>
      <c r="DQT153" s="700"/>
      <c r="DQU153" s="700"/>
      <c r="DQV153" s="700"/>
      <c r="DQW153" s="700"/>
      <c r="DQX153" s="700"/>
      <c r="DQY153" s="700"/>
      <c r="DQZ153" s="700"/>
      <c r="DRA153" s="700"/>
      <c r="DRB153" s="700"/>
      <c r="DRC153" s="700"/>
      <c r="DRD153" s="700"/>
      <c r="DRE153" s="700"/>
      <c r="DRF153" s="700"/>
      <c r="DRG153" s="700"/>
      <c r="DRH153" s="700"/>
      <c r="DRI153" s="700"/>
      <c r="DRJ153" s="700"/>
      <c r="DRK153" s="700"/>
      <c r="DRL153" s="700"/>
      <c r="DRM153" s="700"/>
      <c r="DRN153" s="700"/>
      <c r="DRO153" s="700"/>
      <c r="DRP153" s="700"/>
      <c r="DRQ153" s="700"/>
      <c r="DRR153" s="700"/>
      <c r="DRS153" s="700"/>
      <c r="DRT153" s="700"/>
      <c r="DRU153" s="700"/>
      <c r="DRV153" s="700"/>
      <c r="DRW153" s="700"/>
      <c r="DRX153" s="700"/>
      <c r="DRY153" s="700"/>
      <c r="DRZ153" s="700"/>
      <c r="DSA153" s="700"/>
      <c r="DSB153" s="700"/>
      <c r="DSC153" s="700"/>
      <c r="DSD153" s="700"/>
      <c r="DSE153" s="700"/>
      <c r="DSF153" s="700"/>
      <c r="DSG153" s="700"/>
      <c r="DSH153" s="700"/>
      <c r="DSI153" s="700"/>
      <c r="DSJ153" s="700"/>
      <c r="DSK153" s="700"/>
      <c r="DSL153" s="700"/>
      <c r="DSM153" s="700"/>
      <c r="DSN153" s="700"/>
      <c r="DSO153" s="700"/>
      <c r="DSP153" s="700"/>
      <c r="DSQ153" s="700"/>
      <c r="DSR153" s="700"/>
      <c r="DSS153" s="700"/>
      <c r="DST153" s="700"/>
      <c r="DSU153" s="700"/>
      <c r="DSV153" s="700"/>
      <c r="DSW153" s="700"/>
      <c r="DSX153" s="700"/>
      <c r="DSY153" s="700"/>
      <c r="DSZ153" s="700"/>
      <c r="DTA153" s="700"/>
      <c r="DTB153" s="700"/>
      <c r="DTC153" s="700"/>
      <c r="DTD153" s="700"/>
      <c r="DTE153" s="700"/>
      <c r="DTF153" s="700"/>
      <c r="DTG153" s="700"/>
      <c r="DTH153" s="700"/>
      <c r="DTI153" s="700"/>
      <c r="DTJ153" s="700"/>
      <c r="DTK153" s="700"/>
      <c r="DTL153" s="700"/>
      <c r="DTM153" s="700"/>
      <c r="DTN153" s="700"/>
      <c r="DTO153" s="700"/>
      <c r="DTP153" s="700"/>
      <c r="DTQ153" s="700"/>
      <c r="DTR153" s="700"/>
      <c r="DTS153" s="700"/>
      <c r="DTT153" s="700"/>
      <c r="DTU153" s="700"/>
      <c r="DTV153" s="700"/>
      <c r="DTW153" s="700"/>
      <c r="DTX153" s="700"/>
      <c r="DTY153" s="700"/>
      <c r="DTZ153" s="700"/>
      <c r="DUA153" s="700"/>
      <c r="DUB153" s="700"/>
      <c r="DUC153" s="700"/>
      <c r="DUD153" s="700"/>
      <c r="DUE153" s="700"/>
      <c r="DUF153" s="700"/>
      <c r="DUG153" s="700"/>
      <c r="DUH153" s="700"/>
      <c r="DUI153" s="700"/>
      <c r="DUJ153" s="700"/>
      <c r="DUK153" s="700"/>
      <c r="DUL153" s="700"/>
      <c r="DUM153" s="700"/>
      <c r="DUN153" s="700"/>
      <c r="DUO153" s="700"/>
      <c r="DUP153" s="700"/>
      <c r="DUQ153" s="700"/>
      <c r="DUR153" s="700"/>
      <c r="DUS153" s="700"/>
      <c r="DUT153" s="700"/>
      <c r="DUU153" s="700"/>
      <c r="DUV153" s="700"/>
      <c r="DUW153" s="700"/>
      <c r="DUX153" s="700"/>
      <c r="DUY153" s="700"/>
      <c r="DUZ153" s="700"/>
      <c r="DVA153" s="700"/>
      <c r="DVB153" s="700"/>
      <c r="DVC153" s="700"/>
      <c r="DVD153" s="700"/>
      <c r="DVE153" s="700"/>
      <c r="DVF153" s="700"/>
      <c r="DVG153" s="700"/>
      <c r="DVH153" s="700"/>
      <c r="DVI153" s="700"/>
      <c r="DVJ153" s="700"/>
      <c r="DVK153" s="700"/>
      <c r="DVL153" s="700"/>
      <c r="DVM153" s="700"/>
      <c r="DVN153" s="700"/>
      <c r="DVO153" s="700"/>
      <c r="DVP153" s="700"/>
      <c r="DVQ153" s="700"/>
      <c r="DVR153" s="700"/>
      <c r="DVS153" s="700"/>
      <c r="DVT153" s="700"/>
      <c r="DVU153" s="700"/>
      <c r="DVV153" s="700"/>
      <c r="DVW153" s="700"/>
      <c r="DVX153" s="700"/>
      <c r="DVY153" s="700"/>
      <c r="DVZ153" s="700"/>
      <c r="DWA153" s="700"/>
      <c r="DWB153" s="700"/>
      <c r="DWC153" s="700"/>
      <c r="DWD153" s="700"/>
      <c r="DWE153" s="700"/>
      <c r="DWF153" s="700"/>
      <c r="DWG153" s="700"/>
      <c r="DWH153" s="700"/>
      <c r="DWI153" s="700"/>
      <c r="DWJ153" s="700"/>
      <c r="DWK153" s="700"/>
      <c r="DWL153" s="700"/>
      <c r="DWM153" s="700"/>
      <c r="DWN153" s="700"/>
      <c r="DWO153" s="700"/>
      <c r="DWP153" s="700"/>
      <c r="DWQ153" s="700"/>
      <c r="DWR153" s="700"/>
      <c r="DWS153" s="700"/>
      <c r="DWT153" s="700"/>
      <c r="DWU153" s="700"/>
      <c r="DWV153" s="700"/>
      <c r="DWW153" s="700"/>
      <c r="DWX153" s="700"/>
      <c r="DWY153" s="700"/>
      <c r="DWZ153" s="700"/>
      <c r="DXA153" s="700"/>
      <c r="DXB153" s="700"/>
      <c r="DXC153" s="700"/>
      <c r="DXD153" s="700"/>
      <c r="DXE153" s="700"/>
      <c r="DXF153" s="700"/>
      <c r="DXG153" s="700"/>
      <c r="DXH153" s="700"/>
      <c r="DXI153" s="700"/>
      <c r="DXJ153" s="700"/>
      <c r="DXK153" s="700"/>
      <c r="DXL153" s="700"/>
      <c r="DXM153" s="700"/>
      <c r="DXN153" s="700"/>
      <c r="DXO153" s="700"/>
      <c r="DXP153" s="700"/>
      <c r="DXQ153" s="700"/>
      <c r="DXR153" s="700"/>
      <c r="DXS153" s="700"/>
      <c r="DXT153" s="700"/>
      <c r="DXU153" s="700"/>
      <c r="DXV153" s="700"/>
      <c r="DXW153" s="700"/>
      <c r="DXX153" s="700"/>
      <c r="DXY153" s="700"/>
      <c r="DXZ153" s="700"/>
      <c r="DYA153" s="700"/>
      <c r="DYB153" s="700"/>
      <c r="DYC153" s="700"/>
      <c r="DYD153" s="700"/>
      <c r="DYE153" s="700"/>
      <c r="DYF153" s="700"/>
      <c r="DYG153" s="700"/>
      <c r="DYH153" s="700"/>
      <c r="DYI153" s="700"/>
      <c r="DYJ153" s="700"/>
      <c r="DYK153" s="700"/>
      <c r="DYL153" s="700"/>
      <c r="DYM153" s="700"/>
      <c r="DYN153" s="700"/>
      <c r="DYO153" s="700"/>
      <c r="DYP153" s="700"/>
      <c r="DYQ153" s="700"/>
      <c r="DYR153" s="700"/>
      <c r="DYS153" s="700"/>
      <c r="DYT153" s="700"/>
      <c r="DYU153" s="700"/>
      <c r="DYV153" s="700"/>
      <c r="DYW153" s="700"/>
      <c r="DYX153" s="700"/>
      <c r="DYY153" s="700"/>
      <c r="DYZ153" s="700"/>
      <c r="DZA153" s="700"/>
      <c r="DZB153" s="700"/>
      <c r="DZC153" s="700"/>
      <c r="DZD153" s="700"/>
      <c r="DZE153" s="700"/>
      <c r="DZF153" s="700"/>
      <c r="DZG153" s="700"/>
      <c r="DZH153" s="700"/>
      <c r="DZI153" s="700"/>
      <c r="DZJ153" s="700"/>
      <c r="DZK153" s="700"/>
      <c r="DZL153" s="700"/>
      <c r="DZM153" s="700"/>
      <c r="DZN153" s="700"/>
      <c r="DZO153" s="700"/>
      <c r="DZP153" s="700"/>
      <c r="DZQ153" s="700"/>
      <c r="DZR153" s="700"/>
      <c r="DZS153" s="700"/>
      <c r="DZT153" s="700"/>
      <c r="DZU153" s="700"/>
      <c r="DZV153" s="700"/>
      <c r="DZW153" s="700"/>
      <c r="DZX153" s="700"/>
      <c r="DZY153" s="700"/>
      <c r="DZZ153" s="700"/>
      <c r="EAA153" s="700"/>
      <c r="EAB153" s="700"/>
      <c r="EAC153" s="700"/>
      <c r="EAD153" s="700"/>
      <c r="EAE153" s="700"/>
      <c r="EAF153" s="700"/>
      <c r="EAG153" s="700"/>
      <c r="EAH153" s="700"/>
      <c r="EAI153" s="700"/>
      <c r="EAJ153" s="700"/>
      <c r="EAK153" s="700"/>
      <c r="EAL153" s="700"/>
      <c r="EAM153" s="700"/>
      <c r="EAN153" s="700"/>
      <c r="EAO153" s="700"/>
      <c r="EAP153" s="700"/>
      <c r="EAQ153" s="700"/>
      <c r="EAR153" s="700"/>
      <c r="EAS153" s="700"/>
      <c r="EAT153" s="700"/>
      <c r="EAU153" s="700"/>
      <c r="EAV153" s="700"/>
      <c r="EAW153" s="700"/>
      <c r="EAX153" s="700"/>
      <c r="EAY153" s="700"/>
      <c r="EAZ153" s="700"/>
      <c r="EBA153" s="700"/>
      <c r="EBB153" s="700"/>
      <c r="EBC153" s="700"/>
      <c r="EBD153" s="700"/>
      <c r="EBE153" s="700"/>
      <c r="EBF153" s="700"/>
      <c r="EBG153" s="700"/>
      <c r="EBH153" s="700"/>
      <c r="EBI153" s="700"/>
      <c r="EBJ153" s="700"/>
      <c r="EBK153" s="700"/>
      <c r="EBL153" s="700"/>
      <c r="EBM153" s="700"/>
      <c r="EBN153" s="700"/>
      <c r="EBO153" s="700"/>
      <c r="EBP153" s="700"/>
      <c r="EBQ153" s="700"/>
      <c r="EBR153" s="700"/>
      <c r="EBS153" s="700"/>
      <c r="EBT153" s="700"/>
      <c r="EBU153" s="700"/>
      <c r="EBV153" s="700"/>
      <c r="EBW153" s="700"/>
      <c r="EBX153" s="700"/>
      <c r="EBY153" s="700"/>
      <c r="EBZ153" s="700"/>
      <c r="ECA153" s="700"/>
      <c r="ECB153" s="700"/>
      <c r="ECC153" s="700"/>
      <c r="ECD153" s="700"/>
      <c r="ECE153" s="700"/>
      <c r="ECF153" s="700"/>
      <c r="ECG153" s="700"/>
      <c r="ECH153" s="700"/>
      <c r="ECI153" s="700"/>
      <c r="ECJ153" s="700"/>
      <c r="ECK153" s="700"/>
      <c r="ECL153" s="700"/>
      <c r="ECM153" s="700"/>
      <c r="ECN153" s="700"/>
      <c r="ECO153" s="700"/>
      <c r="ECP153" s="700"/>
      <c r="ECQ153" s="700"/>
      <c r="ECR153" s="700"/>
      <c r="ECS153" s="700"/>
      <c r="ECT153" s="700"/>
      <c r="ECU153" s="700"/>
      <c r="ECV153" s="700"/>
      <c r="ECW153" s="700"/>
      <c r="ECX153" s="700"/>
      <c r="ECY153" s="700"/>
      <c r="ECZ153" s="700"/>
      <c r="EDA153" s="700"/>
      <c r="EDB153" s="700"/>
      <c r="EDC153" s="700"/>
      <c r="EDD153" s="700"/>
      <c r="EDE153" s="700"/>
      <c r="EDF153" s="700"/>
      <c r="EDG153" s="700"/>
      <c r="EDH153" s="700"/>
      <c r="EDI153" s="700"/>
      <c r="EDJ153" s="700"/>
      <c r="EDK153" s="700"/>
      <c r="EDL153" s="700"/>
      <c r="EDM153" s="700"/>
      <c r="EDN153" s="700"/>
      <c r="EDO153" s="700"/>
      <c r="EDP153" s="700"/>
      <c r="EDQ153" s="700"/>
      <c r="EDR153" s="700"/>
      <c r="EDS153" s="700"/>
      <c r="EDT153" s="700"/>
      <c r="EDU153" s="700"/>
      <c r="EDV153" s="700"/>
      <c r="EDW153" s="700"/>
      <c r="EDX153" s="700"/>
      <c r="EDY153" s="700"/>
      <c r="EDZ153" s="700"/>
      <c r="EEA153" s="700"/>
      <c r="EEB153" s="700"/>
      <c r="EEC153" s="700"/>
      <c r="EED153" s="700"/>
      <c r="EEE153" s="700"/>
      <c r="EEF153" s="700"/>
      <c r="EEG153" s="700"/>
      <c r="EEH153" s="700"/>
      <c r="EEI153" s="700"/>
      <c r="EEJ153" s="700"/>
      <c r="EEK153" s="700"/>
      <c r="EEL153" s="700"/>
      <c r="EEM153" s="700"/>
      <c r="EEN153" s="700"/>
      <c r="EEO153" s="700"/>
      <c r="EEP153" s="700"/>
      <c r="EEQ153" s="700"/>
      <c r="EER153" s="700"/>
      <c r="EES153" s="700"/>
      <c r="EET153" s="700"/>
      <c r="EEU153" s="700"/>
      <c r="EEV153" s="700"/>
      <c r="EEW153" s="700"/>
      <c r="EEX153" s="700"/>
      <c r="EEY153" s="700"/>
      <c r="EEZ153" s="700"/>
      <c r="EFA153" s="700"/>
      <c r="EFB153" s="700"/>
      <c r="EFC153" s="700"/>
      <c r="EFD153" s="700"/>
      <c r="EFE153" s="700"/>
      <c r="EFF153" s="700"/>
      <c r="EFG153" s="700"/>
      <c r="EFH153" s="700"/>
      <c r="EFI153" s="700"/>
      <c r="EFJ153" s="700"/>
      <c r="EFK153" s="700"/>
      <c r="EFL153" s="700"/>
      <c r="EFM153" s="700"/>
      <c r="EFN153" s="700"/>
      <c r="EFO153" s="700"/>
      <c r="EFP153" s="700"/>
      <c r="EFQ153" s="700"/>
      <c r="EFR153" s="700"/>
      <c r="EFS153" s="700"/>
      <c r="EFT153" s="700"/>
      <c r="EFU153" s="700"/>
      <c r="EFV153" s="700"/>
      <c r="EFW153" s="700"/>
      <c r="EFX153" s="700"/>
      <c r="EFY153" s="700"/>
      <c r="EFZ153" s="700"/>
      <c r="EGA153" s="700"/>
      <c r="EGB153" s="700"/>
      <c r="EGC153" s="700"/>
      <c r="EGD153" s="700"/>
      <c r="EGE153" s="700"/>
      <c r="EGF153" s="700"/>
      <c r="EGG153" s="700"/>
      <c r="EGH153" s="700"/>
      <c r="EGI153" s="700"/>
      <c r="EGJ153" s="700"/>
      <c r="EGK153" s="700"/>
      <c r="EGL153" s="700"/>
      <c r="EGM153" s="700"/>
      <c r="EGN153" s="700"/>
      <c r="EGO153" s="700"/>
      <c r="EGP153" s="700"/>
      <c r="EGQ153" s="700"/>
      <c r="EGR153" s="700"/>
      <c r="EGS153" s="700"/>
      <c r="EGT153" s="700"/>
      <c r="EGU153" s="700"/>
      <c r="EGV153" s="700"/>
      <c r="EGW153" s="700"/>
      <c r="EGX153" s="700"/>
      <c r="EGY153" s="700"/>
      <c r="EGZ153" s="700"/>
      <c r="EHA153" s="700"/>
      <c r="EHB153" s="700"/>
      <c r="EHC153" s="700"/>
      <c r="EHD153" s="700"/>
      <c r="EHE153" s="700"/>
      <c r="EHF153" s="700"/>
      <c r="EHG153" s="700"/>
      <c r="EHH153" s="700"/>
      <c r="EHI153" s="700"/>
      <c r="EHJ153" s="700"/>
      <c r="EHK153" s="700"/>
      <c r="EHL153" s="700"/>
      <c r="EHM153" s="700"/>
      <c r="EHN153" s="700"/>
      <c r="EHO153" s="700"/>
      <c r="EHP153" s="700"/>
      <c r="EHQ153" s="700"/>
      <c r="EHR153" s="700"/>
      <c r="EHS153" s="700"/>
      <c r="EHT153" s="700"/>
      <c r="EHU153" s="700"/>
      <c r="EHV153" s="700"/>
      <c r="EHW153" s="700"/>
      <c r="EHX153" s="700"/>
      <c r="EHY153" s="700"/>
      <c r="EHZ153" s="700"/>
      <c r="EIA153" s="700"/>
      <c r="EIB153" s="700"/>
      <c r="EIC153" s="700"/>
      <c r="EID153" s="700"/>
      <c r="EIE153" s="700"/>
      <c r="EIF153" s="700"/>
      <c r="EIG153" s="700"/>
      <c r="EIH153" s="700"/>
      <c r="EII153" s="700"/>
      <c r="EIJ153" s="700"/>
      <c r="EIK153" s="700"/>
      <c r="EIL153" s="700"/>
      <c r="EIM153" s="700"/>
      <c r="EIN153" s="700"/>
      <c r="EIO153" s="700"/>
      <c r="EIP153" s="700"/>
      <c r="EIQ153" s="700"/>
      <c r="EIR153" s="700"/>
      <c r="EIS153" s="700"/>
      <c r="EIT153" s="700"/>
      <c r="EIU153" s="700"/>
      <c r="EIV153" s="700"/>
      <c r="EIW153" s="700"/>
      <c r="EIX153" s="700"/>
      <c r="EIY153" s="700"/>
      <c r="EIZ153" s="700"/>
      <c r="EJA153" s="700"/>
      <c r="EJB153" s="700"/>
      <c r="EJC153" s="700"/>
      <c r="EJD153" s="700"/>
      <c r="EJE153" s="700"/>
      <c r="EJF153" s="700"/>
      <c r="EJG153" s="700"/>
      <c r="EJH153" s="700"/>
      <c r="EJI153" s="700"/>
      <c r="EJJ153" s="700"/>
      <c r="EJK153" s="700"/>
      <c r="EJL153" s="700"/>
      <c r="EJM153" s="700"/>
      <c r="EJN153" s="700"/>
      <c r="EJO153" s="700"/>
      <c r="EJP153" s="700"/>
      <c r="EJQ153" s="700"/>
      <c r="EJR153" s="700"/>
      <c r="EJS153" s="700"/>
      <c r="EJT153" s="700"/>
      <c r="EJU153" s="700"/>
      <c r="EJV153" s="700"/>
      <c r="EJW153" s="700"/>
      <c r="EJX153" s="700"/>
      <c r="EJY153" s="700"/>
      <c r="EJZ153" s="700"/>
      <c r="EKA153" s="700"/>
      <c r="EKB153" s="700"/>
      <c r="EKC153" s="700"/>
      <c r="EKD153" s="700"/>
      <c r="EKE153" s="700"/>
      <c r="EKF153" s="700"/>
      <c r="EKG153" s="700"/>
      <c r="EKH153" s="700"/>
      <c r="EKI153" s="700"/>
      <c r="EKJ153" s="700"/>
      <c r="EKK153" s="700"/>
      <c r="EKL153" s="700"/>
      <c r="EKM153" s="700"/>
      <c r="EKN153" s="700"/>
      <c r="EKO153" s="700"/>
      <c r="EKP153" s="700"/>
      <c r="EKQ153" s="700"/>
      <c r="EKR153" s="700"/>
      <c r="EKS153" s="700"/>
      <c r="EKT153" s="700"/>
      <c r="EKU153" s="700"/>
      <c r="EKV153" s="700"/>
      <c r="EKW153" s="700"/>
      <c r="EKX153" s="700"/>
      <c r="EKY153" s="700"/>
      <c r="EKZ153" s="700"/>
      <c r="ELA153" s="700"/>
      <c r="ELB153" s="700"/>
      <c r="ELC153" s="700"/>
      <c r="ELD153" s="700"/>
      <c r="ELE153" s="700"/>
      <c r="ELF153" s="700"/>
      <c r="ELG153" s="700"/>
      <c r="ELH153" s="700"/>
      <c r="ELI153" s="700"/>
      <c r="ELJ153" s="700"/>
      <c r="ELK153" s="700"/>
      <c r="ELL153" s="700"/>
      <c r="ELM153" s="700"/>
      <c r="ELN153" s="700"/>
      <c r="ELO153" s="700"/>
      <c r="ELP153" s="700"/>
      <c r="ELQ153" s="700"/>
      <c r="ELR153" s="700"/>
      <c r="ELS153" s="700"/>
      <c r="ELT153" s="700"/>
      <c r="ELU153" s="700"/>
      <c r="ELV153" s="700"/>
      <c r="ELW153" s="700"/>
      <c r="ELX153" s="700"/>
      <c r="ELY153" s="700"/>
      <c r="ELZ153" s="700"/>
      <c r="EMA153" s="700"/>
      <c r="EMB153" s="700"/>
      <c r="EMC153" s="700"/>
      <c r="EMD153" s="700"/>
      <c r="EME153" s="700"/>
      <c r="EMF153" s="700"/>
      <c r="EMG153" s="700"/>
      <c r="EMH153" s="700"/>
      <c r="EMI153" s="700"/>
      <c r="EMJ153" s="700"/>
      <c r="EMK153" s="700"/>
      <c r="EML153" s="700"/>
      <c r="EMM153" s="700"/>
      <c r="EMN153" s="700"/>
      <c r="EMO153" s="700"/>
      <c r="EMP153" s="700"/>
      <c r="EMQ153" s="700"/>
      <c r="EMR153" s="700"/>
      <c r="EMS153" s="700"/>
      <c r="EMT153" s="700"/>
      <c r="EMU153" s="700"/>
      <c r="EMV153" s="700"/>
      <c r="EMW153" s="700"/>
      <c r="EMX153" s="700"/>
      <c r="EMY153" s="700"/>
      <c r="EMZ153" s="700"/>
      <c r="ENA153" s="700"/>
      <c r="ENB153" s="700"/>
      <c r="ENC153" s="700"/>
      <c r="END153" s="700"/>
      <c r="ENE153" s="700"/>
      <c r="ENF153" s="700"/>
      <c r="ENG153" s="700"/>
      <c r="ENH153" s="700"/>
      <c r="ENI153" s="700"/>
      <c r="ENJ153" s="700"/>
      <c r="ENK153" s="700"/>
      <c r="ENL153" s="700"/>
      <c r="ENM153" s="700"/>
      <c r="ENN153" s="700"/>
      <c r="ENO153" s="700"/>
      <c r="ENP153" s="700"/>
      <c r="ENQ153" s="700"/>
      <c r="ENR153" s="700"/>
      <c r="ENS153" s="700"/>
      <c r="ENT153" s="700"/>
      <c r="ENU153" s="700"/>
      <c r="ENV153" s="700"/>
      <c r="ENW153" s="700"/>
      <c r="ENX153" s="700"/>
      <c r="ENY153" s="700"/>
      <c r="ENZ153" s="700"/>
      <c r="EOA153" s="700"/>
      <c r="EOB153" s="700"/>
      <c r="EOC153" s="700"/>
      <c r="EOD153" s="700"/>
      <c r="EOE153" s="700"/>
      <c r="EOF153" s="700"/>
      <c r="EOG153" s="700"/>
      <c r="EOH153" s="700"/>
      <c r="EOI153" s="700"/>
      <c r="EOJ153" s="700"/>
      <c r="EOK153" s="700"/>
      <c r="EOL153" s="700"/>
      <c r="EOM153" s="700"/>
      <c r="EON153" s="700"/>
      <c r="EOO153" s="700"/>
      <c r="EOP153" s="700"/>
      <c r="EOQ153" s="700"/>
      <c r="EOR153" s="700"/>
      <c r="EOS153" s="700"/>
      <c r="EOT153" s="700"/>
      <c r="EOU153" s="700"/>
      <c r="EOV153" s="700"/>
      <c r="EOW153" s="700"/>
      <c r="EOX153" s="700"/>
      <c r="EOY153" s="700"/>
      <c r="EOZ153" s="700"/>
      <c r="EPA153" s="700"/>
      <c r="EPB153" s="700"/>
      <c r="EPC153" s="700"/>
      <c r="EPD153" s="700"/>
      <c r="EPE153" s="700"/>
      <c r="EPF153" s="700"/>
      <c r="EPG153" s="700"/>
      <c r="EPH153" s="700"/>
      <c r="EPI153" s="700"/>
      <c r="EPJ153" s="700"/>
      <c r="EPK153" s="700"/>
      <c r="EPL153" s="700"/>
      <c r="EPM153" s="700"/>
      <c r="EPN153" s="700"/>
      <c r="EPO153" s="700"/>
      <c r="EPP153" s="700"/>
      <c r="EPQ153" s="700"/>
      <c r="EPR153" s="700"/>
      <c r="EPS153" s="700"/>
      <c r="EPT153" s="700"/>
      <c r="EPU153" s="700"/>
      <c r="EPV153" s="700"/>
      <c r="EPW153" s="700"/>
      <c r="EPX153" s="700"/>
      <c r="EPY153" s="700"/>
      <c r="EPZ153" s="700"/>
      <c r="EQA153" s="700"/>
      <c r="EQB153" s="700"/>
      <c r="EQC153" s="700"/>
      <c r="EQD153" s="700"/>
      <c r="EQE153" s="700"/>
      <c r="EQF153" s="700"/>
      <c r="EQG153" s="700"/>
      <c r="EQH153" s="700"/>
      <c r="EQI153" s="700"/>
      <c r="EQJ153" s="700"/>
      <c r="EQK153" s="700"/>
      <c r="EQL153" s="700"/>
      <c r="EQM153" s="700"/>
      <c r="EQN153" s="700"/>
      <c r="EQO153" s="700"/>
      <c r="EQP153" s="700"/>
      <c r="EQQ153" s="700"/>
      <c r="EQR153" s="700"/>
      <c r="EQS153" s="700"/>
      <c r="EQT153" s="700"/>
      <c r="EQU153" s="700"/>
      <c r="EQV153" s="700"/>
      <c r="EQW153" s="700"/>
      <c r="EQX153" s="700"/>
      <c r="EQY153" s="700"/>
      <c r="EQZ153" s="700"/>
      <c r="ERA153" s="700"/>
      <c r="ERB153" s="700"/>
      <c r="ERC153" s="700"/>
      <c r="ERD153" s="700"/>
      <c r="ERE153" s="700"/>
      <c r="ERF153" s="700"/>
      <c r="ERG153" s="700"/>
      <c r="ERH153" s="700"/>
      <c r="ERI153" s="700"/>
      <c r="ERJ153" s="700"/>
      <c r="ERK153" s="700"/>
      <c r="ERL153" s="700"/>
      <c r="ERM153" s="700"/>
      <c r="ERN153" s="700"/>
      <c r="ERO153" s="700"/>
      <c r="ERP153" s="700"/>
      <c r="ERQ153" s="700"/>
      <c r="ERR153" s="700"/>
      <c r="ERS153" s="700"/>
      <c r="ERT153" s="700"/>
      <c r="ERU153" s="700"/>
      <c r="ERV153" s="700"/>
      <c r="ERW153" s="700"/>
      <c r="ERX153" s="700"/>
      <c r="ERY153" s="700"/>
      <c r="ERZ153" s="700"/>
      <c r="ESA153" s="700"/>
      <c r="ESB153" s="700"/>
      <c r="ESC153" s="700"/>
      <c r="ESD153" s="700"/>
      <c r="ESE153" s="700"/>
      <c r="ESF153" s="700"/>
      <c r="ESG153" s="700"/>
      <c r="ESH153" s="700"/>
      <c r="ESI153" s="700"/>
      <c r="ESJ153" s="700"/>
      <c r="ESK153" s="700"/>
      <c r="ESL153" s="700"/>
      <c r="ESM153" s="700"/>
      <c r="ESN153" s="700"/>
      <c r="ESO153" s="700"/>
      <c r="ESP153" s="700"/>
      <c r="ESQ153" s="700"/>
      <c r="ESR153" s="700"/>
      <c r="ESS153" s="700"/>
      <c r="EST153" s="700"/>
      <c r="ESU153" s="700"/>
      <c r="ESV153" s="700"/>
      <c r="ESW153" s="700"/>
      <c r="ESX153" s="700"/>
      <c r="ESY153" s="700"/>
      <c r="ESZ153" s="700"/>
      <c r="ETA153" s="700"/>
      <c r="ETB153" s="700"/>
      <c r="ETC153" s="700"/>
      <c r="ETD153" s="700"/>
      <c r="ETE153" s="700"/>
      <c r="ETF153" s="700"/>
      <c r="ETG153" s="700"/>
      <c r="ETH153" s="700"/>
      <c r="ETI153" s="700"/>
      <c r="ETJ153" s="700"/>
      <c r="ETK153" s="700"/>
      <c r="ETL153" s="700"/>
      <c r="ETM153" s="700"/>
      <c r="ETN153" s="700"/>
      <c r="ETO153" s="700"/>
      <c r="ETP153" s="700"/>
      <c r="ETQ153" s="700"/>
      <c r="ETR153" s="700"/>
      <c r="ETS153" s="700"/>
      <c r="ETT153" s="700"/>
      <c r="ETU153" s="700"/>
      <c r="ETV153" s="700"/>
      <c r="ETW153" s="700"/>
      <c r="ETX153" s="700"/>
      <c r="ETY153" s="700"/>
      <c r="ETZ153" s="700"/>
      <c r="EUA153" s="700"/>
      <c r="EUB153" s="700"/>
      <c r="EUC153" s="700"/>
      <c r="EUD153" s="700"/>
      <c r="EUE153" s="700"/>
      <c r="EUF153" s="700"/>
      <c r="EUG153" s="700"/>
      <c r="EUH153" s="700"/>
      <c r="EUI153" s="700"/>
      <c r="EUJ153" s="700"/>
      <c r="EUK153" s="700"/>
      <c r="EUL153" s="700"/>
      <c r="EUM153" s="700"/>
      <c r="EUN153" s="700"/>
      <c r="EUO153" s="700"/>
      <c r="EUP153" s="700"/>
      <c r="EUQ153" s="700"/>
      <c r="EUR153" s="700"/>
      <c r="EUS153" s="700"/>
      <c r="EUT153" s="700"/>
      <c r="EUU153" s="700"/>
      <c r="EUV153" s="700"/>
      <c r="EUW153" s="700"/>
      <c r="EUX153" s="700"/>
      <c r="EUY153" s="700"/>
      <c r="EUZ153" s="700"/>
      <c r="EVA153" s="700"/>
      <c r="EVB153" s="700"/>
      <c r="EVC153" s="700"/>
      <c r="EVD153" s="700"/>
      <c r="EVE153" s="700"/>
      <c r="EVF153" s="700"/>
      <c r="EVG153" s="700"/>
      <c r="EVH153" s="700"/>
      <c r="EVI153" s="700"/>
      <c r="EVJ153" s="700"/>
      <c r="EVK153" s="700"/>
      <c r="EVL153" s="700"/>
      <c r="EVM153" s="700"/>
      <c r="EVN153" s="700"/>
      <c r="EVO153" s="700"/>
      <c r="EVP153" s="700"/>
      <c r="EVQ153" s="700"/>
      <c r="EVR153" s="700"/>
      <c r="EVS153" s="700"/>
      <c r="EVT153" s="700"/>
      <c r="EVU153" s="700"/>
      <c r="EVV153" s="700"/>
      <c r="EVW153" s="700"/>
      <c r="EVX153" s="700"/>
      <c r="EVY153" s="700"/>
      <c r="EVZ153" s="700"/>
      <c r="EWA153" s="700"/>
      <c r="EWB153" s="700"/>
      <c r="EWC153" s="700"/>
      <c r="EWD153" s="700"/>
      <c r="EWE153" s="700"/>
      <c r="EWF153" s="700"/>
      <c r="EWG153" s="700"/>
      <c r="EWH153" s="700"/>
      <c r="EWI153" s="700"/>
      <c r="EWJ153" s="700"/>
      <c r="EWK153" s="700"/>
      <c r="EWL153" s="700"/>
      <c r="EWM153" s="700"/>
      <c r="EWN153" s="700"/>
      <c r="EWO153" s="700"/>
      <c r="EWP153" s="700"/>
      <c r="EWQ153" s="700"/>
      <c r="EWR153" s="700"/>
      <c r="EWS153" s="700"/>
      <c r="EWT153" s="700"/>
      <c r="EWU153" s="700"/>
      <c r="EWV153" s="700"/>
      <c r="EWW153" s="700"/>
      <c r="EWX153" s="700"/>
      <c r="EWY153" s="700"/>
      <c r="EWZ153" s="700"/>
      <c r="EXA153" s="700"/>
      <c r="EXB153" s="700"/>
      <c r="EXC153" s="700"/>
      <c r="EXD153" s="700"/>
      <c r="EXE153" s="700"/>
      <c r="EXF153" s="700"/>
      <c r="EXG153" s="700"/>
      <c r="EXH153" s="700"/>
      <c r="EXI153" s="700"/>
      <c r="EXJ153" s="700"/>
      <c r="EXK153" s="700"/>
      <c r="EXL153" s="700"/>
      <c r="EXM153" s="700"/>
      <c r="EXN153" s="700"/>
      <c r="EXO153" s="700"/>
      <c r="EXP153" s="700"/>
      <c r="EXQ153" s="700"/>
      <c r="EXR153" s="700"/>
      <c r="EXS153" s="700"/>
      <c r="EXT153" s="700"/>
      <c r="EXU153" s="700"/>
      <c r="EXV153" s="700"/>
      <c r="EXW153" s="700"/>
      <c r="EXX153" s="700"/>
      <c r="EXY153" s="700"/>
      <c r="EXZ153" s="700"/>
      <c r="EYA153" s="700"/>
      <c r="EYB153" s="700"/>
      <c r="EYC153" s="700"/>
      <c r="EYD153" s="700"/>
      <c r="EYE153" s="700"/>
      <c r="EYF153" s="700"/>
      <c r="EYG153" s="700"/>
      <c r="EYH153" s="700"/>
      <c r="EYI153" s="700"/>
      <c r="EYJ153" s="700"/>
      <c r="EYK153" s="700"/>
      <c r="EYL153" s="700"/>
      <c r="EYM153" s="700"/>
      <c r="EYN153" s="700"/>
      <c r="EYO153" s="700"/>
      <c r="EYP153" s="700"/>
      <c r="EYQ153" s="700"/>
      <c r="EYR153" s="700"/>
      <c r="EYS153" s="700"/>
      <c r="EYT153" s="700"/>
      <c r="EYU153" s="700"/>
      <c r="EYV153" s="700"/>
      <c r="EYW153" s="700"/>
      <c r="EYX153" s="700"/>
      <c r="EYY153" s="700"/>
      <c r="EYZ153" s="700"/>
      <c r="EZA153" s="700"/>
      <c r="EZB153" s="700"/>
      <c r="EZC153" s="700"/>
      <c r="EZD153" s="700"/>
      <c r="EZE153" s="700"/>
      <c r="EZF153" s="700"/>
      <c r="EZG153" s="700"/>
      <c r="EZH153" s="700"/>
      <c r="EZI153" s="700"/>
      <c r="EZJ153" s="700"/>
      <c r="EZK153" s="700"/>
      <c r="EZL153" s="700"/>
      <c r="EZM153" s="700"/>
      <c r="EZN153" s="700"/>
      <c r="EZO153" s="700"/>
      <c r="EZP153" s="700"/>
      <c r="EZQ153" s="700"/>
      <c r="EZR153" s="700"/>
      <c r="EZS153" s="700"/>
      <c r="EZT153" s="700"/>
      <c r="EZU153" s="700"/>
      <c r="EZV153" s="700"/>
      <c r="EZW153" s="700"/>
      <c r="EZX153" s="700"/>
      <c r="EZY153" s="700"/>
      <c r="EZZ153" s="700"/>
      <c r="FAA153" s="700"/>
      <c r="FAB153" s="700"/>
      <c r="FAC153" s="700"/>
      <c r="FAD153" s="700"/>
      <c r="FAE153" s="700"/>
      <c r="FAF153" s="700"/>
      <c r="FAG153" s="700"/>
      <c r="FAH153" s="700"/>
      <c r="FAI153" s="700"/>
      <c r="FAJ153" s="700"/>
      <c r="FAK153" s="700"/>
      <c r="FAL153" s="700"/>
      <c r="FAM153" s="700"/>
      <c r="FAN153" s="700"/>
      <c r="FAO153" s="700"/>
      <c r="FAP153" s="700"/>
      <c r="FAQ153" s="700"/>
      <c r="FAR153" s="700"/>
      <c r="FAS153" s="700"/>
      <c r="FAT153" s="700"/>
      <c r="FAU153" s="700"/>
      <c r="FAV153" s="700"/>
      <c r="FAW153" s="700"/>
      <c r="FAX153" s="700"/>
      <c r="FAY153" s="700"/>
      <c r="FAZ153" s="700"/>
      <c r="FBA153" s="700"/>
      <c r="FBB153" s="700"/>
      <c r="FBC153" s="700"/>
      <c r="FBD153" s="700"/>
      <c r="FBE153" s="700"/>
      <c r="FBF153" s="700"/>
      <c r="FBG153" s="700"/>
      <c r="FBH153" s="700"/>
      <c r="FBI153" s="700"/>
      <c r="FBJ153" s="700"/>
      <c r="FBK153" s="700"/>
      <c r="FBL153" s="700"/>
      <c r="FBM153" s="700"/>
      <c r="FBN153" s="700"/>
      <c r="FBO153" s="700"/>
      <c r="FBP153" s="700"/>
      <c r="FBQ153" s="700"/>
      <c r="FBR153" s="700"/>
      <c r="FBS153" s="700"/>
      <c r="FBT153" s="700"/>
      <c r="FBU153" s="700"/>
      <c r="FBV153" s="700"/>
      <c r="FBW153" s="700"/>
      <c r="FBX153" s="700"/>
      <c r="FBY153" s="700"/>
      <c r="FBZ153" s="700"/>
      <c r="FCA153" s="700"/>
      <c r="FCB153" s="700"/>
      <c r="FCC153" s="700"/>
      <c r="FCD153" s="700"/>
      <c r="FCE153" s="700"/>
      <c r="FCF153" s="700"/>
      <c r="FCG153" s="700"/>
      <c r="FCH153" s="700"/>
      <c r="FCI153" s="700"/>
      <c r="FCJ153" s="700"/>
      <c r="FCK153" s="700"/>
      <c r="FCL153" s="700"/>
      <c r="FCM153" s="700"/>
      <c r="FCN153" s="700"/>
      <c r="FCO153" s="700"/>
      <c r="FCP153" s="700"/>
      <c r="FCQ153" s="700"/>
      <c r="FCR153" s="700"/>
      <c r="FCS153" s="700"/>
      <c r="FCT153" s="700"/>
      <c r="FCU153" s="700"/>
      <c r="FCV153" s="700"/>
      <c r="FCW153" s="700"/>
      <c r="FCX153" s="700"/>
      <c r="FCY153" s="700"/>
      <c r="FCZ153" s="700"/>
      <c r="FDA153" s="700"/>
      <c r="FDB153" s="700"/>
      <c r="FDC153" s="700"/>
      <c r="FDD153" s="700"/>
      <c r="FDE153" s="700"/>
      <c r="FDF153" s="700"/>
      <c r="FDG153" s="700"/>
      <c r="FDH153" s="700"/>
      <c r="FDI153" s="700"/>
      <c r="FDJ153" s="700"/>
      <c r="FDK153" s="700"/>
      <c r="FDL153" s="700"/>
      <c r="FDM153" s="700"/>
      <c r="FDN153" s="700"/>
      <c r="FDO153" s="700"/>
      <c r="FDP153" s="700"/>
      <c r="FDQ153" s="700"/>
      <c r="FDR153" s="700"/>
      <c r="FDS153" s="700"/>
      <c r="FDT153" s="700"/>
      <c r="FDU153" s="700"/>
      <c r="FDV153" s="700"/>
      <c r="FDW153" s="700"/>
      <c r="FDX153" s="700"/>
      <c r="FDY153" s="700"/>
      <c r="FDZ153" s="700"/>
      <c r="FEA153" s="700"/>
      <c r="FEB153" s="700"/>
      <c r="FEC153" s="700"/>
      <c r="FED153" s="700"/>
      <c r="FEE153" s="700"/>
      <c r="FEF153" s="700"/>
      <c r="FEG153" s="700"/>
      <c r="FEH153" s="700"/>
      <c r="FEI153" s="700"/>
      <c r="FEJ153" s="700"/>
      <c r="FEK153" s="700"/>
      <c r="FEL153" s="700"/>
      <c r="FEM153" s="700"/>
      <c r="FEN153" s="700"/>
      <c r="FEO153" s="700"/>
      <c r="FEP153" s="700"/>
      <c r="FEQ153" s="700"/>
      <c r="FER153" s="700"/>
      <c r="FES153" s="700"/>
      <c r="FET153" s="700"/>
      <c r="FEU153" s="700"/>
      <c r="FEV153" s="700"/>
      <c r="FEW153" s="700"/>
      <c r="FEX153" s="700"/>
      <c r="FEY153" s="700"/>
      <c r="FEZ153" s="700"/>
      <c r="FFA153" s="700"/>
      <c r="FFB153" s="700"/>
      <c r="FFC153" s="700"/>
      <c r="FFD153" s="700"/>
      <c r="FFE153" s="700"/>
      <c r="FFF153" s="700"/>
      <c r="FFG153" s="700"/>
      <c r="FFH153" s="700"/>
      <c r="FFI153" s="700"/>
      <c r="FFJ153" s="700"/>
      <c r="FFK153" s="700"/>
      <c r="FFL153" s="700"/>
      <c r="FFM153" s="700"/>
      <c r="FFN153" s="700"/>
      <c r="FFO153" s="700"/>
      <c r="FFP153" s="700"/>
      <c r="FFQ153" s="700"/>
      <c r="FFR153" s="700"/>
      <c r="FFS153" s="700"/>
      <c r="FFT153" s="700"/>
      <c r="FFU153" s="700"/>
      <c r="FFV153" s="700"/>
      <c r="FFW153" s="700"/>
      <c r="FFX153" s="700"/>
      <c r="FFY153" s="700"/>
      <c r="FFZ153" s="700"/>
      <c r="FGA153" s="700"/>
      <c r="FGB153" s="700"/>
      <c r="FGC153" s="700"/>
      <c r="FGD153" s="700"/>
      <c r="FGE153" s="700"/>
      <c r="FGF153" s="700"/>
      <c r="FGG153" s="700"/>
      <c r="FGH153" s="700"/>
      <c r="FGI153" s="700"/>
      <c r="FGJ153" s="700"/>
      <c r="FGK153" s="700"/>
      <c r="FGL153" s="700"/>
      <c r="FGM153" s="700"/>
      <c r="FGN153" s="700"/>
      <c r="FGO153" s="700"/>
      <c r="FGP153" s="700"/>
      <c r="FGQ153" s="700"/>
      <c r="FGR153" s="700"/>
      <c r="FGS153" s="700"/>
      <c r="FGT153" s="700"/>
      <c r="FGU153" s="700"/>
      <c r="FGV153" s="700"/>
      <c r="FGW153" s="700"/>
      <c r="FGX153" s="700"/>
      <c r="FGY153" s="700"/>
      <c r="FGZ153" s="700"/>
      <c r="FHA153" s="700"/>
      <c r="FHB153" s="700"/>
      <c r="FHC153" s="700"/>
      <c r="FHD153" s="700"/>
      <c r="FHE153" s="700"/>
      <c r="FHF153" s="700"/>
      <c r="FHG153" s="700"/>
      <c r="FHH153" s="700"/>
      <c r="FHI153" s="700"/>
      <c r="FHJ153" s="700"/>
      <c r="FHK153" s="700"/>
      <c r="FHL153" s="700"/>
      <c r="FHM153" s="700"/>
      <c r="FHN153" s="700"/>
      <c r="FHO153" s="700"/>
      <c r="FHP153" s="700"/>
      <c r="FHQ153" s="700"/>
      <c r="FHR153" s="700"/>
      <c r="FHS153" s="700"/>
      <c r="FHT153" s="700"/>
      <c r="FHU153" s="700"/>
      <c r="FHV153" s="700"/>
      <c r="FHW153" s="700"/>
      <c r="FHX153" s="700"/>
      <c r="FHY153" s="700"/>
      <c r="FHZ153" s="700"/>
      <c r="FIA153" s="700"/>
      <c r="FIB153" s="700"/>
      <c r="FIC153" s="700"/>
      <c r="FID153" s="700"/>
      <c r="FIE153" s="700"/>
      <c r="FIF153" s="700"/>
      <c r="FIG153" s="700"/>
      <c r="FIH153" s="700"/>
      <c r="FII153" s="700"/>
      <c r="FIJ153" s="700"/>
      <c r="FIK153" s="700"/>
      <c r="FIL153" s="700"/>
      <c r="FIM153" s="700"/>
      <c r="FIN153" s="700"/>
      <c r="FIO153" s="700"/>
      <c r="FIP153" s="700"/>
      <c r="FIQ153" s="700"/>
      <c r="FIR153" s="700"/>
      <c r="FIS153" s="700"/>
      <c r="FIT153" s="700"/>
      <c r="FIU153" s="700"/>
      <c r="FIV153" s="700"/>
      <c r="FIW153" s="700"/>
      <c r="FIX153" s="700"/>
      <c r="FIY153" s="700"/>
      <c r="FIZ153" s="700"/>
      <c r="FJA153" s="700"/>
      <c r="FJB153" s="700"/>
      <c r="FJC153" s="700"/>
      <c r="FJD153" s="700"/>
      <c r="FJE153" s="700"/>
      <c r="FJF153" s="700"/>
      <c r="FJG153" s="700"/>
      <c r="FJH153" s="700"/>
      <c r="FJI153" s="700"/>
      <c r="FJJ153" s="700"/>
      <c r="FJK153" s="700"/>
      <c r="FJL153" s="700"/>
      <c r="FJM153" s="700"/>
      <c r="FJN153" s="700"/>
      <c r="FJO153" s="700"/>
      <c r="FJP153" s="700"/>
      <c r="FJQ153" s="700"/>
      <c r="FJR153" s="700"/>
      <c r="FJS153" s="700"/>
      <c r="FJT153" s="700"/>
      <c r="FJU153" s="700"/>
      <c r="FJV153" s="700"/>
      <c r="FJW153" s="700"/>
      <c r="FJX153" s="700"/>
      <c r="FJY153" s="700"/>
      <c r="FJZ153" s="700"/>
      <c r="FKA153" s="700"/>
      <c r="FKB153" s="700"/>
      <c r="FKC153" s="700"/>
      <c r="FKD153" s="700"/>
      <c r="FKE153" s="700"/>
      <c r="FKF153" s="700"/>
      <c r="FKG153" s="700"/>
      <c r="FKH153" s="700"/>
      <c r="FKI153" s="700"/>
      <c r="FKJ153" s="700"/>
      <c r="FKK153" s="700"/>
      <c r="FKL153" s="700"/>
      <c r="FKM153" s="700"/>
      <c r="FKN153" s="700"/>
      <c r="FKO153" s="700"/>
      <c r="FKP153" s="700"/>
      <c r="FKQ153" s="700"/>
      <c r="FKR153" s="700"/>
      <c r="FKS153" s="700"/>
      <c r="FKT153" s="700"/>
      <c r="FKU153" s="700"/>
      <c r="FKV153" s="700"/>
      <c r="FKW153" s="700"/>
      <c r="FKX153" s="700"/>
      <c r="FKY153" s="700"/>
      <c r="FKZ153" s="700"/>
      <c r="FLA153" s="700"/>
      <c r="FLB153" s="700"/>
      <c r="FLC153" s="700"/>
      <c r="FLD153" s="700"/>
      <c r="FLE153" s="700"/>
      <c r="FLF153" s="700"/>
      <c r="FLG153" s="700"/>
      <c r="FLH153" s="700"/>
      <c r="FLI153" s="700"/>
      <c r="FLJ153" s="700"/>
      <c r="FLK153" s="700"/>
      <c r="FLL153" s="700"/>
      <c r="FLM153" s="700"/>
      <c r="FLN153" s="700"/>
      <c r="FLO153" s="700"/>
      <c r="FLP153" s="700"/>
      <c r="FLQ153" s="700"/>
      <c r="FLR153" s="700"/>
      <c r="FLS153" s="700"/>
      <c r="FLT153" s="700"/>
      <c r="FLU153" s="700"/>
      <c r="FLV153" s="700"/>
      <c r="FLW153" s="700"/>
      <c r="FLX153" s="700"/>
      <c r="FLY153" s="700"/>
      <c r="FLZ153" s="700"/>
      <c r="FMA153" s="700"/>
      <c r="FMB153" s="700"/>
      <c r="FMC153" s="700"/>
      <c r="FMD153" s="700"/>
      <c r="FME153" s="700"/>
      <c r="FMF153" s="700"/>
      <c r="FMG153" s="700"/>
      <c r="FMH153" s="700"/>
      <c r="FMI153" s="700"/>
      <c r="FMJ153" s="700"/>
      <c r="FMK153" s="700"/>
      <c r="FML153" s="700"/>
      <c r="FMM153" s="700"/>
      <c r="FMN153" s="700"/>
      <c r="FMO153" s="700"/>
      <c r="FMP153" s="700"/>
      <c r="FMQ153" s="700"/>
      <c r="FMR153" s="700"/>
      <c r="FMS153" s="700"/>
      <c r="FMT153" s="700"/>
      <c r="FMU153" s="700"/>
      <c r="FMV153" s="700"/>
      <c r="FMW153" s="700"/>
      <c r="FMX153" s="700"/>
      <c r="FMY153" s="700"/>
      <c r="FMZ153" s="700"/>
      <c r="FNA153" s="700"/>
      <c r="FNB153" s="700"/>
      <c r="FNC153" s="700"/>
      <c r="FND153" s="700"/>
      <c r="FNE153" s="700"/>
      <c r="FNF153" s="700"/>
      <c r="FNG153" s="700"/>
      <c r="FNH153" s="700"/>
      <c r="FNI153" s="700"/>
      <c r="FNJ153" s="700"/>
      <c r="FNK153" s="700"/>
      <c r="FNL153" s="700"/>
      <c r="FNM153" s="700"/>
      <c r="FNN153" s="700"/>
      <c r="FNO153" s="700"/>
      <c r="FNP153" s="700"/>
      <c r="FNQ153" s="700"/>
      <c r="FNR153" s="700"/>
      <c r="FNS153" s="700"/>
      <c r="FNT153" s="700"/>
      <c r="FNU153" s="700"/>
      <c r="FNV153" s="700"/>
      <c r="FNW153" s="700"/>
      <c r="FNX153" s="700"/>
      <c r="FNY153" s="700"/>
      <c r="FNZ153" s="700"/>
      <c r="FOA153" s="700"/>
      <c r="FOB153" s="700"/>
      <c r="FOC153" s="700"/>
      <c r="FOD153" s="700"/>
      <c r="FOE153" s="700"/>
      <c r="FOF153" s="700"/>
      <c r="FOG153" s="700"/>
      <c r="FOH153" s="700"/>
      <c r="FOI153" s="700"/>
      <c r="FOJ153" s="700"/>
      <c r="FOK153" s="700"/>
      <c r="FOL153" s="700"/>
      <c r="FOM153" s="700"/>
      <c r="FON153" s="700"/>
      <c r="FOO153" s="700"/>
      <c r="FOP153" s="700"/>
      <c r="FOQ153" s="700"/>
      <c r="FOR153" s="700"/>
      <c r="FOS153" s="700"/>
      <c r="FOT153" s="700"/>
      <c r="FOU153" s="700"/>
      <c r="FOV153" s="700"/>
      <c r="FOW153" s="700"/>
      <c r="FOX153" s="700"/>
      <c r="FOY153" s="700"/>
      <c r="FOZ153" s="700"/>
      <c r="FPA153" s="700"/>
      <c r="FPB153" s="700"/>
      <c r="FPC153" s="700"/>
      <c r="FPD153" s="700"/>
      <c r="FPE153" s="700"/>
      <c r="FPF153" s="700"/>
      <c r="FPG153" s="700"/>
      <c r="FPH153" s="700"/>
      <c r="FPI153" s="700"/>
      <c r="FPJ153" s="700"/>
      <c r="FPK153" s="700"/>
      <c r="FPL153" s="700"/>
      <c r="FPM153" s="700"/>
      <c r="FPN153" s="700"/>
      <c r="FPO153" s="700"/>
      <c r="FPP153" s="700"/>
      <c r="FPQ153" s="700"/>
      <c r="FPR153" s="700"/>
      <c r="FPS153" s="700"/>
      <c r="FPT153" s="700"/>
      <c r="FPU153" s="700"/>
      <c r="FPV153" s="700"/>
      <c r="FPW153" s="700"/>
      <c r="FPX153" s="700"/>
      <c r="FPY153" s="700"/>
      <c r="FPZ153" s="700"/>
      <c r="FQA153" s="700"/>
      <c r="FQB153" s="700"/>
      <c r="FQC153" s="700"/>
      <c r="FQD153" s="700"/>
      <c r="FQE153" s="700"/>
      <c r="FQF153" s="700"/>
      <c r="FQG153" s="700"/>
      <c r="FQH153" s="700"/>
      <c r="FQI153" s="700"/>
      <c r="FQJ153" s="700"/>
      <c r="FQK153" s="700"/>
      <c r="FQL153" s="700"/>
      <c r="FQM153" s="700"/>
      <c r="FQN153" s="700"/>
      <c r="FQO153" s="700"/>
      <c r="FQP153" s="700"/>
      <c r="FQQ153" s="700"/>
      <c r="FQR153" s="700"/>
      <c r="FQS153" s="700"/>
      <c r="FQT153" s="700"/>
      <c r="FQU153" s="700"/>
      <c r="FQV153" s="700"/>
      <c r="FQW153" s="700"/>
      <c r="FQX153" s="700"/>
      <c r="FQY153" s="700"/>
      <c r="FQZ153" s="700"/>
      <c r="FRA153" s="700"/>
      <c r="FRB153" s="700"/>
      <c r="FRC153" s="700"/>
      <c r="FRD153" s="700"/>
      <c r="FRE153" s="700"/>
      <c r="FRF153" s="700"/>
      <c r="FRG153" s="700"/>
      <c r="FRH153" s="700"/>
      <c r="FRI153" s="700"/>
      <c r="FRJ153" s="700"/>
      <c r="FRK153" s="700"/>
      <c r="FRL153" s="700"/>
      <c r="FRM153" s="700"/>
      <c r="FRN153" s="700"/>
      <c r="FRO153" s="700"/>
      <c r="FRP153" s="700"/>
      <c r="FRQ153" s="700"/>
      <c r="FRR153" s="700"/>
      <c r="FRS153" s="700"/>
      <c r="FRT153" s="700"/>
      <c r="FRU153" s="700"/>
      <c r="FRV153" s="700"/>
      <c r="FRW153" s="700"/>
      <c r="FRX153" s="700"/>
      <c r="FRY153" s="700"/>
      <c r="FRZ153" s="700"/>
      <c r="FSA153" s="700"/>
      <c r="FSB153" s="700"/>
      <c r="FSC153" s="700"/>
      <c r="FSD153" s="700"/>
      <c r="FSE153" s="700"/>
      <c r="FSF153" s="700"/>
      <c r="FSG153" s="700"/>
      <c r="FSH153" s="700"/>
      <c r="FSI153" s="700"/>
      <c r="FSJ153" s="700"/>
      <c r="FSK153" s="700"/>
      <c r="FSL153" s="700"/>
      <c r="FSM153" s="700"/>
      <c r="FSN153" s="700"/>
      <c r="FSO153" s="700"/>
      <c r="FSP153" s="700"/>
      <c r="FSQ153" s="700"/>
      <c r="FSR153" s="700"/>
      <c r="FSS153" s="700"/>
      <c r="FST153" s="700"/>
      <c r="FSU153" s="700"/>
      <c r="FSV153" s="700"/>
      <c r="FSW153" s="700"/>
      <c r="FSX153" s="700"/>
      <c r="FSY153" s="700"/>
      <c r="FSZ153" s="700"/>
      <c r="FTA153" s="700"/>
      <c r="FTB153" s="700"/>
      <c r="FTC153" s="700"/>
      <c r="FTD153" s="700"/>
      <c r="FTE153" s="700"/>
      <c r="FTF153" s="700"/>
      <c r="FTG153" s="700"/>
      <c r="FTH153" s="700"/>
      <c r="FTI153" s="700"/>
      <c r="FTJ153" s="700"/>
      <c r="FTK153" s="700"/>
      <c r="FTL153" s="700"/>
      <c r="FTM153" s="700"/>
      <c r="FTN153" s="700"/>
      <c r="FTO153" s="700"/>
      <c r="FTP153" s="700"/>
      <c r="FTQ153" s="700"/>
      <c r="FTR153" s="700"/>
      <c r="FTS153" s="700"/>
      <c r="FTT153" s="700"/>
      <c r="FTU153" s="700"/>
      <c r="FTV153" s="700"/>
      <c r="FTW153" s="700"/>
      <c r="FTX153" s="700"/>
      <c r="FTY153" s="700"/>
      <c r="FTZ153" s="700"/>
      <c r="FUA153" s="700"/>
      <c r="FUB153" s="700"/>
      <c r="FUC153" s="700"/>
      <c r="FUD153" s="700"/>
      <c r="FUE153" s="700"/>
      <c r="FUF153" s="700"/>
      <c r="FUG153" s="700"/>
      <c r="FUH153" s="700"/>
      <c r="FUI153" s="700"/>
      <c r="FUJ153" s="700"/>
      <c r="FUK153" s="700"/>
      <c r="FUL153" s="700"/>
      <c r="FUM153" s="700"/>
      <c r="FUN153" s="700"/>
      <c r="FUO153" s="700"/>
      <c r="FUP153" s="700"/>
      <c r="FUQ153" s="700"/>
      <c r="FUR153" s="700"/>
      <c r="FUS153" s="700"/>
      <c r="FUT153" s="700"/>
      <c r="FUU153" s="700"/>
      <c r="FUV153" s="700"/>
      <c r="FUW153" s="700"/>
      <c r="FUX153" s="700"/>
      <c r="FUY153" s="700"/>
      <c r="FUZ153" s="700"/>
      <c r="FVA153" s="700"/>
      <c r="FVB153" s="700"/>
      <c r="FVC153" s="700"/>
      <c r="FVD153" s="700"/>
      <c r="FVE153" s="700"/>
      <c r="FVF153" s="700"/>
      <c r="FVG153" s="700"/>
      <c r="FVH153" s="700"/>
      <c r="FVI153" s="700"/>
      <c r="FVJ153" s="700"/>
      <c r="FVK153" s="700"/>
      <c r="FVL153" s="700"/>
      <c r="FVM153" s="700"/>
      <c r="FVN153" s="700"/>
      <c r="FVO153" s="700"/>
      <c r="FVP153" s="700"/>
      <c r="FVQ153" s="700"/>
      <c r="FVR153" s="700"/>
      <c r="FVS153" s="700"/>
      <c r="FVT153" s="700"/>
      <c r="FVU153" s="700"/>
      <c r="FVV153" s="700"/>
      <c r="FVW153" s="700"/>
      <c r="FVX153" s="700"/>
      <c r="FVY153" s="700"/>
      <c r="FVZ153" s="700"/>
      <c r="FWA153" s="700"/>
      <c r="FWB153" s="700"/>
      <c r="FWC153" s="700"/>
      <c r="FWD153" s="700"/>
      <c r="FWE153" s="700"/>
      <c r="FWF153" s="700"/>
      <c r="FWG153" s="700"/>
      <c r="FWH153" s="700"/>
      <c r="FWI153" s="700"/>
      <c r="FWJ153" s="700"/>
      <c r="FWK153" s="700"/>
      <c r="FWL153" s="700"/>
      <c r="FWM153" s="700"/>
      <c r="FWN153" s="700"/>
      <c r="FWO153" s="700"/>
      <c r="FWP153" s="700"/>
      <c r="FWQ153" s="700"/>
      <c r="FWR153" s="700"/>
      <c r="FWS153" s="700"/>
      <c r="FWT153" s="700"/>
      <c r="FWU153" s="700"/>
      <c r="FWV153" s="700"/>
      <c r="FWW153" s="700"/>
      <c r="FWX153" s="700"/>
      <c r="FWY153" s="700"/>
      <c r="FWZ153" s="700"/>
      <c r="FXA153" s="700"/>
      <c r="FXB153" s="700"/>
      <c r="FXC153" s="700"/>
      <c r="FXD153" s="700"/>
      <c r="FXE153" s="700"/>
      <c r="FXF153" s="700"/>
      <c r="FXG153" s="700"/>
      <c r="FXH153" s="700"/>
      <c r="FXI153" s="700"/>
      <c r="FXJ153" s="700"/>
      <c r="FXK153" s="700"/>
      <c r="FXL153" s="700"/>
      <c r="FXM153" s="700"/>
      <c r="FXN153" s="700"/>
      <c r="FXO153" s="700"/>
      <c r="FXP153" s="700"/>
      <c r="FXQ153" s="700"/>
      <c r="FXR153" s="700"/>
      <c r="FXS153" s="700"/>
      <c r="FXT153" s="700"/>
      <c r="FXU153" s="700"/>
      <c r="FXV153" s="700"/>
      <c r="FXW153" s="700"/>
      <c r="FXX153" s="700"/>
      <c r="FXY153" s="700"/>
      <c r="FXZ153" s="700"/>
      <c r="FYA153" s="700"/>
      <c r="FYB153" s="700"/>
      <c r="FYC153" s="700"/>
      <c r="FYD153" s="700"/>
      <c r="FYE153" s="700"/>
      <c r="FYF153" s="700"/>
      <c r="FYG153" s="700"/>
      <c r="FYH153" s="700"/>
      <c r="FYI153" s="700"/>
      <c r="FYJ153" s="700"/>
      <c r="FYK153" s="700"/>
      <c r="FYL153" s="700"/>
      <c r="FYM153" s="700"/>
      <c r="FYN153" s="700"/>
      <c r="FYO153" s="700"/>
      <c r="FYP153" s="700"/>
      <c r="FYQ153" s="700"/>
      <c r="FYR153" s="700"/>
      <c r="FYS153" s="700"/>
      <c r="FYT153" s="700"/>
      <c r="FYU153" s="700"/>
      <c r="FYV153" s="700"/>
      <c r="FYW153" s="700"/>
      <c r="FYX153" s="700"/>
      <c r="FYY153" s="700"/>
      <c r="FYZ153" s="700"/>
      <c r="FZA153" s="700"/>
      <c r="FZB153" s="700"/>
      <c r="FZC153" s="700"/>
      <c r="FZD153" s="700"/>
      <c r="FZE153" s="700"/>
      <c r="FZF153" s="700"/>
      <c r="FZG153" s="700"/>
      <c r="FZH153" s="700"/>
      <c r="FZI153" s="700"/>
      <c r="FZJ153" s="700"/>
      <c r="FZK153" s="700"/>
      <c r="FZL153" s="700"/>
      <c r="FZM153" s="700"/>
      <c r="FZN153" s="700"/>
      <c r="FZO153" s="700"/>
      <c r="FZP153" s="700"/>
      <c r="FZQ153" s="700"/>
      <c r="FZR153" s="700"/>
      <c r="FZS153" s="700"/>
      <c r="FZT153" s="700"/>
      <c r="FZU153" s="700"/>
      <c r="FZV153" s="700"/>
      <c r="FZW153" s="700"/>
      <c r="FZX153" s="700"/>
      <c r="FZY153" s="700"/>
      <c r="FZZ153" s="700"/>
      <c r="GAA153" s="700"/>
      <c r="GAB153" s="700"/>
      <c r="GAC153" s="700"/>
      <c r="GAD153" s="700"/>
      <c r="GAE153" s="700"/>
      <c r="GAF153" s="700"/>
      <c r="GAG153" s="700"/>
      <c r="GAH153" s="700"/>
      <c r="GAI153" s="700"/>
      <c r="GAJ153" s="700"/>
      <c r="GAK153" s="700"/>
      <c r="GAL153" s="700"/>
      <c r="GAM153" s="700"/>
      <c r="GAN153" s="700"/>
      <c r="GAO153" s="700"/>
      <c r="GAP153" s="700"/>
      <c r="GAQ153" s="700"/>
      <c r="GAR153" s="700"/>
      <c r="GAS153" s="700"/>
      <c r="GAT153" s="700"/>
      <c r="GAU153" s="700"/>
      <c r="GAV153" s="700"/>
      <c r="GAW153" s="700"/>
      <c r="GAX153" s="700"/>
      <c r="GAY153" s="700"/>
      <c r="GAZ153" s="700"/>
      <c r="GBA153" s="700"/>
      <c r="GBB153" s="700"/>
      <c r="GBC153" s="700"/>
      <c r="GBD153" s="700"/>
      <c r="GBE153" s="700"/>
      <c r="GBF153" s="700"/>
      <c r="GBG153" s="700"/>
      <c r="GBH153" s="700"/>
      <c r="GBI153" s="700"/>
      <c r="GBJ153" s="700"/>
      <c r="GBK153" s="700"/>
      <c r="GBL153" s="700"/>
      <c r="GBM153" s="700"/>
      <c r="GBN153" s="700"/>
      <c r="GBO153" s="700"/>
      <c r="GBP153" s="700"/>
      <c r="GBQ153" s="700"/>
      <c r="GBR153" s="700"/>
      <c r="GBS153" s="700"/>
      <c r="GBT153" s="700"/>
      <c r="GBU153" s="700"/>
      <c r="GBV153" s="700"/>
      <c r="GBW153" s="700"/>
      <c r="GBX153" s="700"/>
      <c r="GBY153" s="700"/>
      <c r="GBZ153" s="700"/>
      <c r="GCA153" s="700"/>
      <c r="GCB153" s="700"/>
      <c r="GCC153" s="700"/>
      <c r="GCD153" s="700"/>
      <c r="GCE153" s="700"/>
      <c r="GCF153" s="700"/>
      <c r="GCG153" s="700"/>
      <c r="GCH153" s="700"/>
      <c r="GCI153" s="700"/>
      <c r="GCJ153" s="700"/>
      <c r="GCK153" s="700"/>
      <c r="GCL153" s="700"/>
      <c r="GCM153" s="700"/>
      <c r="GCN153" s="700"/>
      <c r="GCO153" s="700"/>
      <c r="GCP153" s="700"/>
      <c r="GCQ153" s="700"/>
      <c r="GCR153" s="700"/>
      <c r="GCS153" s="700"/>
      <c r="GCT153" s="700"/>
      <c r="GCU153" s="700"/>
      <c r="GCV153" s="700"/>
      <c r="GCW153" s="700"/>
      <c r="GCX153" s="700"/>
      <c r="GCY153" s="700"/>
      <c r="GCZ153" s="700"/>
      <c r="GDA153" s="700"/>
      <c r="GDB153" s="700"/>
      <c r="GDC153" s="700"/>
      <c r="GDD153" s="700"/>
      <c r="GDE153" s="700"/>
      <c r="GDF153" s="700"/>
      <c r="GDG153" s="700"/>
      <c r="GDH153" s="700"/>
      <c r="GDI153" s="700"/>
      <c r="GDJ153" s="700"/>
      <c r="GDK153" s="700"/>
      <c r="GDL153" s="700"/>
      <c r="GDM153" s="700"/>
      <c r="GDN153" s="700"/>
      <c r="GDO153" s="700"/>
      <c r="GDP153" s="700"/>
      <c r="GDQ153" s="700"/>
      <c r="GDR153" s="700"/>
      <c r="GDS153" s="700"/>
      <c r="GDT153" s="700"/>
      <c r="GDU153" s="700"/>
      <c r="GDV153" s="700"/>
      <c r="GDW153" s="700"/>
      <c r="GDX153" s="700"/>
      <c r="GDY153" s="700"/>
      <c r="GDZ153" s="700"/>
      <c r="GEA153" s="700"/>
      <c r="GEB153" s="700"/>
      <c r="GEC153" s="700"/>
      <c r="GED153" s="700"/>
      <c r="GEE153" s="700"/>
      <c r="GEF153" s="700"/>
      <c r="GEG153" s="700"/>
      <c r="GEH153" s="700"/>
      <c r="GEI153" s="700"/>
      <c r="GEJ153" s="700"/>
      <c r="GEK153" s="700"/>
      <c r="GEL153" s="700"/>
      <c r="GEM153" s="700"/>
      <c r="GEN153" s="700"/>
      <c r="GEO153" s="700"/>
      <c r="GEP153" s="700"/>
      <c r="GEQ153" s="700"/>
      <c r="GER153" s="700"/>
      <c r="GES153" s="700"/>
      <c r="GET153" s="700"/>
      <c r="GEU153" s="700"/>
      <c r="GEV153" s="700"/>
      <c r="GEW153" s="700"/>
      <c r="GEX153" s="700"/>
      <c r="GEY153" s="700"/>
      <c r="GEZ153" s="700"/>
      <c r="GFA153" s="700"/>
      <c r="GFB153" s="700"/>
      <c r="GFC153" s="700"/>
      <c r="GFD153" s="700"/>
      <c r="GFE153" s="700"/>
      <c r="GFF153" s="700"/>
      <c r="GFG153" s="700"/>
      <c r="GFH153" s="700"/>
      <c r="GFI153" s="700"/>
      <c r="GFJ153" s="700"/>
      <c r="GFK153" s="700"/>
      <c r="GFL153" s="700"/>
      <c r="GFM153" s="700"/>
      <c r="GFN153" s="700"/>
      <c r="GFO153" s="700"/>
      <c r="GFP153" s="700"/>
      <c r="GFQ153" s="700"/>
      <c r="GFR153" s="700"/>
      <c r="GFS153" s="700"/>
      <c r="GFT153" s="700"/>
      <c r="GFU153" s="700"/>
      <c r="GFV153" s="700"/>
      <c r="GFW153" s="700"/>
      <c r="GFX153" s="700"/>
      <c r="GFY153" s="700"/>
      <c r="GFZ153" s="700"/>
      <c r="GGA153" s="700"/>
      <c r="GGB153" s="700"/>
      <c r="GGC153" s="700"/>
      <c r="GGD153" s="700"/>
      <c r="GGE153" s="700"/>
      <c r="GGF153" s="700"/>
      <c r="GGG153" s="700"/>
      <c r="GGH153" s="700"/>
      <c r="GGI153" s="700"/>
      <c r="GGJ153" s="700"/>
      <c r="GGK153" s="700"/>
      <c r="GGL153" s="700"/>
      <c r="GGM153" s="700"/>
      <c r="GGN153" s="700"/>
      <c r="GGO153" s="700"/>
      <c r="GGP153" s="700"/>
      <c r="GGQ153" s="700"/>
      <c r="GGR153" s="700"/>
      <c r="GGS153" s="700"/>
      <c r="GGT153" s="700"/>
      <c r="GGU153" s="700"/>
      <c r="GGV153" s="700"/>
      <c r="GGW153" s="700"/>
      <c r="GGX153" s="700"/>
      <c r="GGY153" s="700"/>
      <c r="GGZ153" s="700"/>
      <c r="GHA153" s="700"/>
      <c r="GHB153" s="700"/>
      <c r="GHC153" s="700"/>
      <c r="GHD153" s="700"/>
      <c r="GHE153" s="700"/>
      <c r="GHF153" s="700"/>
      <c r="GHG153" s="700"/>
      <c r="GHH153" s="700"/>
      <c r="GHI153" s="700"/>
      <c r="GHJ153" s="700"/>
      <c r="GHK153" s="700"/>
      <c r="GHL153" s="700"/>
      <c r="GHM153" s="700"/>
      <c r="GHN153" s="700"/>
      <c r="GHO153" s="700"/>
      <c r="GHP153" s="700"/>
      <c r="GHQ153" s="700"/>
      <c r="GHR153" s="700"/>
      <c r="GHS153" s="700"/>
      <c r="GHT153" s="700"/>
      <c r="GHU153" s="700"/>
      <c r="GHV153" s="700"/>
      <c r="GHW153" s="700"/>
      <c r="GHX153" s="700"/>
      <c r="GHY153" s="700"/>
      <c r="GHZ153" s="700"/>
      <c r="GIA153" s="700"/>
      <c r="GIB153" s="700"/>
      <c r="GIC153" s="700"/>
      <c r="GID153" s="700"/>
      <c r="GIE153" s="700"/>
      <c r="GIF153" s="700"/>
      <c r="GIG153" s="700"/>
      <c r="GIH153" s="700"/>
      <c r="GII153" s="700"/>
      <c r="GIJ153" s="700"/>
      <c r="GIK153" s="700"/>
      <c r="GIL153" s="700"/>
      <c r="GIM153" s="700"/>
      <c r="GIN153" s="700"/>
      <c r="GIO153" s="700"/>
      <c r="GIP153" s="700"/>
      <c r="GIQ153" s="700"/>
      <c r="GIR153" s="700"/>
      <c r="GIS153" s="700"/>
      <c r="GIT153" s="700"/>
      <c r="GIU153" s="700"/>
      <c r="GIV153" s="700"/>
      <c r="GIW153" s="700"/>
      <c r="GIX153" s="700"/>
      <c r="GIY153" s="700"/>
      <c r="GIZ153" s="700"/>
      <c r="GJA153" s="700"/>
      <c r="GJB153" s="700"/>
      <c r="GJC153" s="700"/>
      <c r="GJD153" s="700"/>
      <c r="GJE153" s="700"/>
      <c r="GJF153" s="700"/>
      <c r="GJG153" s="700"/>
      <c r="GJH153" s="700"/>
      <c r="GJI153" s="700"/>
      <c r="GJJ153" s="700"/>
      <c r="GJK153" s="700"/>
      <c r="GJL153" s="700"/>
      <c r="GJM153" s="700"/>
      <c r="GJN153" s="700"/>
      <c r="GJO153" s="700"/>
      <c r="GJP153" s="700"/>
      <c r="GJQ153" s="700"/>
      <c r="GJR153" s="700"/>
      <c r="GJS153" s="700"/>
      <c r="GJT153" s="700"/>
      <c r="GJU153" s="700"/>
      <c r="GJV153" s="700"/>
      <c r="GJW153" s="700"/>
      <c r="GJX153" s="700"/>
      <c r="GJY153" s="700"/>
      <c r="GJZ153" s="700"/>
      <c r="GKA153" s="700"/>
      <c r="GKB153" s="700"/>
      <c r="GKC153" s="700"/>
      <c r="GKD153" s="700"/>
      <c r="GKE153" s="700"/>
      <c r="GKF153" s="700"/>
      <c r="GKG153" s="700"/>
      <c r="GKH153" s="700"/>
      <c r="GKI153" s="700"/>
      <c r="GKJ153" s="700"/>
      <c r="GKK153" s="700"/>
      <c r="GKL153" s="700"/>
      <c r="GKM153" s="700"/>
      <c r="GKN153" s="700"/>
      <c r="GKO153" s="700"/>
      <c r="GKP153" s="700"/>
      <c r="GKQ153" s="700"/>
      <c r="GKR153" s="700"/>
      <c r="GKS153" s="700"/>
      <c r="GKT153" s="700"/>
      <c r="GKU153" s="700"/>
      <c r="GKV153" s="700"/>
      <c r="GKW153" s="700"/>
      <c r="GKX153" s="700"/>
      <c r="GKY153" s="700"/>
      <c r="GKZ153" s="700"/>
      <c r="GLA153" s="700"/>
      <c r="GLB153" s="700"/>
      <c r="GLC153" s="700"/>
      <c r="GLD153" s="700"/>
      <c r="GLE153" s="700"/>
      <c r="GLF153" s="700"/>
      <c r="GLG153" s="700"/>
      <c r="GLH153" s="700"/>
      <c r="GLI153" s="700"/>
      <c r="GLJ153" s="700"/>
      <c r="GLK153" s="700"/>
      <c r="GLL153" s="700"/>
      <c r="GLM153" s="700"/>
      <c r="GLN153" s="700"/>
      <c r="GLO153" s="700"/>
      <c r="GLP153" s="700"/>
      <c r="GLQ153" s="700"/>
      <c r="GLR153" s="700"/>
      <c r="GLS153" s="700"/>
      <c r="GLT153" s="700"/>
      <c r="GLU153" s="700"/>
      <c r="GLV153" s="700"/>
      <c r="GLW153" s="700"/>
      <c r="GLX153" s="700"/>
      <c r="GLY153" s="700"/>
      <c r="GLZ153" s="700"/>
      <c r="GMA153" s="700"/>
      <c r="GMB153" s="700"/>
      <c r="GMC153" s="700"/>
      <c r="GMD153" s="700"/>
      <c r="GME153" s="700"/>
      <c r="GMF153" s="700"/>
      <c r="GMG153" s="700"/>
      <c r="GMH153" s="700"/>
      <c r="GMI153" s="700"/>
      <c r="GMJ153" s="700"/>
      <c r="GMK153" s="700"/>
      <c r="GML153" s="700"/>
      <c r="GMM153" s="700"/>
      <c r="GMN153" s="700"/>
      <c r="GMO153" s="700"/>
      <c r="GMP153" s="700"/>
      <c r="GMQ153" s="700"/>
      <c r="GMR153" s="700"/>
      <c r="GMS153" s="700"/>
      <c r="GMT153" s="700"/>
      <c r="GMU153" s="700"/>
      <c r="GMV153" s="700"/>
      <c r="GMW153" s="700"/>
      <c r="GMX153" s="700"/>
      <c r="GMY153" s="700"/>
      <c r="GMZ153" s="700"/>
      <c r="GNA153" s="700"/>
      <c r="GNB153" s="700"/>
      <c r="GNC153" s="700"/>
      <c r="GND153" s="700"/>
      <c r="GNE153" s="700"/>
      <c r="GNF153" s="700"/>
      <c r="GNG153" s="700"/>
      <c r="GNH153" s="700"/>
      <c r="GNI153" s="700"/>
      <c r="GNJ153" s="700"/>
      <c r="GNK153" s="700"/>
      <c r="GNL153" s="700"/>
      <c r="GNM153" s="700"/>
      <c r="GNN153" s="700"/>
      <c r="GNO153" s="700"/>
      <c r="GNP153" s="700"/>
      <c r="GNQ153" s="700"/>
      <c r="GNR153" s="700"/>
      <c r="GNS153" s="700"/>
      <c r="GNT153" s="700"/>
      <c r="GNU153" s="700"/>
      <c r="GNV153" s="700"/>
      <c r="GNW153" s="700"/>
      <c r="GNX153" s="700"/>
      <c r="GNY153" s="700"/>
      <c r="GNZ153" s="700"/>
      <c r="GOA153" s="700"/>
      <c r="GOB153" s="700"/>
      <c r="GOC153" s="700"/>
      <c r="GOD153" s="700"/>
      <c r="GOE153" s="700"/>
      <c r="GOF153" s="700"/>
      <c r="GOG153" s="700"/>
      <c r="GOH153" s="700"/>
      <c r="GOI153" s="700"/>
      <c r="GOJ153" s="700"/>
      <c r="GOK153" s="700"/>
      <c r="GOL153" s="700"/>
      <c r="GOM153" s="700"/>
      <c r="GON153" s="700"/>
      <c r="GOO153" s="700"/>
      <c r="GOP153" s="700"/>
      <c r="GOQ153" s="700"/>
      <c r="GOR153" s="700"/>
      <c r="GOS153" s="700"/>
      <c r="GOT153" s="700"/>
      <c r="GOU153" s="700"/>
      <c r="GOV153" s="700"/>
      <c r="GOW153" s="700"/>
      <c r="GOX153" s="700"/>
      <c r="GOY153" s="700"/>
      <c r="GOZ153" s="700"/>
      <c r="GPA153" s="700"/>
      <c r="GPB153" s="700"/>
      <c r="GPC153" s="700"/>
      <c r="GPD153" s="700"/>
      <c r="GPE153" s="700"/>
      <c r="GPF153" s="700"/>
      <c r="GPG153" s="700"/>
      <c r="GPH153" s="700"/>
      <c r="GPI153" s="700"/>
      <c r="GPJ153" s="700"/>
      <c r="GPK153" s="700"/>
      <c r="GPL153" s="700"/>
      <c r="GPM153" s="700"/>
      <c r="GPN153" s="700"/>
      <c r="GPO153" s="700"/>
      <c r="GPP153" s="700"/>
      <c r="GPQ153" s="700"/>
      <c r="GPR153" s="700"/>
      <c r="GPS153" s="700"/>
      <c r="GPT153" s="700"/>
      <c r="GPU153" s="700"/>
      <c r="GPV153" s="700"/>
      <c r="GPW153" s="700"/>
      <c r="GPX153" s="700"/>
      <c r="GPY153" s="700"/>
      <c r="GPZ153" s="700"/>
      <c r="GQA153" s="700"/>
      <c r="GQB153" s="700"/>
      <c r="GQC153" s="700"/>
      <c r="GQD153" s="700"/>
      <c r="GQE153" s="700"/>
      <c r="GQF153" s="700"/>
      <c r="GQG153" s="700"/>
      <c r="GQH153" s="700"/>
      <c r="GQI153" s="700"/>
      <c r="GQJ153" s="700"/>
      <c r="GQK153" s="700"/>
      <c r="GQL153" s="700"/>
      <c r="GQM153" s="700"/>
      <c r="GQN153" s="700"/>
      <c r="GQO153" s="700"/>
      <c r="GQP153" s="700"/>
      <c r="GQQ153" s="700"/>
      <c r="GQR153" s="700"/>
      <c r="GQS153" s="700"/>
      <c r="GQT153" s="700"/>
      <c r="GQU153" s="700"/>
      <c r="GQV153" s="700"/>
      <c r="GQW153" s="700"/>
      <c r="GQX153" s="700"/>
      <c r="GQY153" s="700"/>
      <c r="GQZ153" s="700"/>
      <c r="GRA153" s="700"/>
      <c r="GRB153" s="700"/>
      <c r="GRC153" s="700"/>
      <c r="GRD153" s="700"/>
      <c r="GRE153" s="700"/>
      <c r="GRF153" s="700"/>
      <c r="GRG153" s="700"/>
      <c r="GRH153" s="700"/>
      <c r="GRI153" s="700"/>
      <c r="GRJ153" s="700"/>
      <c r="GRK153" s="700"/>
      <c r="GRL153" s="700"/>
      <c r="GRM153" s="700"/>
      <c r="GRN153" s="700"/>
      <c r="GRO153" s="700"/>
      <c r="GRP153" s="700"/>
      <c r="GRQ153" s="700"/>
      <c r="GRR153" s="700"/>
      <c r="GRS153" s="700"/>
      <c r="GRT153" s="700"/>
      <c r="GRU153" s="700"/>
      <c r="GRV153" s="700"/>
      <c r="GRW153" s="700"/>
      <c r="GRX153" s="700"/>
      <c r="GRY153" s="700"/>
      <c r="GRZ153" s="700"/>
      <c r="GSA153" s="700"/>
      <c r="GSB153" s="700"/>
      <c r="GSC153" s="700"/>
      <c r="GSD153" s="700"/>
      <c r="GSE153" s="700"/>
      <c r="GSF153" s="700"/>
      <c r="GSG153" s="700"/>
      <c r="GSH153" s="700"/>
      <c r="GSI153" s="700"/>
      <c r="GSJ153" s="700"/>
      <c r="GSK153" s="700"/>
      <c r="GSL153" s="700"/>
      <c r="GSM153" s="700"/>
      <c r="GSN153" s="700"/>
      <c r="GSO153" s="700"/>
      <c r="GSP153" s="700"/>
      <c r="GSQ153" s="700"/>
      <c r="GSR153" s="700"/>
      <c r="GSS153" s="700"/>
      <c r="GST153" s="700"/>
      <c r="GSU153" s="700"/>
      <c r="GSV153" s="700"/>
      <c r="GSW153" s="700"/>
      <c r="GSX153" s="700"/>
      <c r="GSY153" s="700"/>
      <c r="GSZ153" s="700"/>
      <c r="GTA153" s="700"/>
      <c r="GTB153" s="700"/>
      <c r="GTC153" s="700"/>
      <c r="GTD153" s="700"/>
      <c r="GTE153" s="700"/>
      <c r="GTF153" s="700"/>
      <c r="GTG153" s="700"/>
      <c r="GTH153" s="700"/>
      <c r="GTI153" s="700"/>
      <c r="GTJ153" s="700"/>
      <c r="GTK153" s="700"/>
      <c r="GTL153" s="700"/>
      <c r="GTM153" s="700"/>
      <c r="GTN153" s="700"/>
      <c r="GTO153" s="700"/>
      <c r="GTP153" s="700"/>
      <c r="GTQ153" s="700"/>
      <c r="GTR153" s="700"/>
      <c r="GTS153" s="700"/>
      <c r="GTT153" s="700"/>
      <c r="GTU153" s="700"/>
      <c r="GTV153" s="700"/>
      <c r="GTW153" s="700"/>
      <c r="GTX153" s="700"/>
      <c r="GTY153" s="700"/>
      <c r="GTZ153" s="700"/>
      <c r="GUA153" s="700"/>
      <c r="GUB153" s="700"/>
      <c r="GUC153" s="700"/>
      <c r="GUD153" s="700"/>
      <c r="GUE153" s="700"/>
      <c r="GUF153" s="700"/>
      <c r="GUG153" s="700"/>
      <c r="GUH153" s="700"/>
      <c r="GUI153" s="700"/>
      <c r="GUJ153" s="700"/>
      <c r="GUK153" s="700"/>
      <c r="GUL153" s="700"/>
      <c r="GUM153" s="700"/>
      <c r="GUN153" s="700"/>
      <c r="GUO153" s="700"/>
      <c r="GUP153" s="700"/>
      <c r="GUQ153" s="700"/>
      <c r="GUR153" s="700"/>
      <c r="GUS153" s="700"/>
      <c r="GUT153" s="700"/>
      <c r="GUU153" s="700"/>
      <c r="GUV153" s="700"/>
      <c r="GUW153" s="700"/>
      <c r="GUX153" s="700"/>
      <c r="GUY153" s="700"/>
      <c r="GUZ153" s="700"/>
      <c r="GVA153" s="700"/>
      <c r="GVB153" s="700"/>
      <c r="GVC153" s="700"/>
      <c r="GVD153" s="700"/>
      <c r="GVE153" s="700"/>
      <c r="GVF153" s="700"/>
      <c r="GVG153" s="700"/>
      <c r="GVH153" s="700"/>
      <c r="GVI153" s="700"/>
      <c r="GVJ153" s="700"/>
      <c r="GVK153" s="700"/>
      <c r="GVL153" s="700"/>
      <c r="GVM153" s="700"/>
      <c r="GVN153" s="700"/>
      <c r="GVO153" s="700"/>
      <c r="GVP153" s="700"/>
      <c r="GVQ153" s="700"/>
      <c r="GVR153" s="700"/>
      <c r="GVS153" s="700"/>
      <c r="GVT153" s="700"/>
      <c r="GVU153" s="700"/>
      <c r="GVV153" s="700"/>
      <c r="GVW153" s="700"/>
      <c r="GVX153" s="700"/>
      <c r="GVY153" s="700"/>
      <c r="GVZ153" s="700"/>
      <c r="GWA153" s="700"/>
      <c r="GWB153" s="700"/>
      <c r="GWC153" s="700"/>
      <c r="GWD153" s="700"/>
      <c r="GWE153" s="700"/>
      <c r="GWF153" s="700"/>
      <c r="GWG153" s="700"/>
      <c r="GWH153" s="700"/>
      <c r="GWI153" s="700"/>
      <c r="GWJ153" s="700"/>
      <c r="GWK153" s="700"/>
      <c r="GWL153" s="700"/>
      <c r="GWM153" s="700"/>
      <c r="GWN153" s="700"/>
      <c r="GWO153" s="700"/>
      <c r="GWP153" s="700"/>
      <c r="GWQ153" s="700"/>
      <c r="GWR153" s="700"/>
      <c r="GWS153" s="700"/>
      <c r="GWT153" s="700"/>
      <c r="GWU153" s="700"/>
      <c r="GWV153" s="700"/>
      <c r="GWW153" s="700"/>
      <c r="GWX153" s="700"/>
      <c r="GWY153" s="700"/>
      <c r="GWZ153" s="700"/>
      <c r="GXA153" s="700"/>
      <c r="GXB153" s="700"/>
      <c r="GXC153" s="700"/>
      <c r="GXD153" s="700"/>
      <c r="GXE153" s="700"/>
      <c r="GXF153" s="700"/>
      <c r="GXG153" s="700"/>
      <c r="GXH153" s="700"/>
      <c r="GXI153" s="700"/>
      <c r="GXJ153" s="700"/>
      <c r="GXK153" s="700"/>
      <c r="GXL153" s="700"/>
      <c r="GXM153" s="700"/>
      <c r="GXN153" s="700"/>
      <c r="GXO153" s="700"/>
      <c r="GXP153" s="700"/>
      <c r="GXQ153" s="700"/>
      <c r="GXR153" s="700"/>
      <c r="GXS153" s="700"/>
      <c r="GXT153" s="700"/>
      <c r="GXU153" s="700"/>
      <c r="GXV153" s="700"/>
      <c r="GXW153" s="700"/>
      <c r="GXX153" s="700"/>
      <c r="GXY153" s="700"/>
      <c r="GXZ153" s="700"/>
      <c r="GYA153" s="700"/>
      <c r="GYB153" s="700"/>
      <c r="GYC153" s="700"/>
      <c r="GYD153" s="700"/>
      <c r="GYE153" s="700"/>
      <c r="GYF153" s="700"/>
      <c r="GYG153" s="700"/>
      <c r="GYH153" s="700"/>
      <c r="GYI153" s="700"/>
      <c r="GYJ153" s="700"/>
      <c r="GYK153" s="700"/>
      <c r="GYL153" s="700"/>
      <c r="GYM153" s="700"/>
      <c r="GYN153" s="700"/>
      <c r="GYO153" s="700"/>
      <c r="GYP153" s="700"/>
      <c r="GYQ153" s="700"/>
      <c r="GYR153" s="700"/>
      <c r="GYS153" s="700"/>
      <c r="GYT153" s="700"/>
      <c r="GYU153" s="700"/>
      <c r="GYV153" s="700"/>
      <c r="GYW153" s="700"/>
      <c r="GYX153" s="700"/>
      <c r="GYY153" s="700"/>
      <c r="GYZ153" s="700"/>
      <c r="GZA153" s="700"/>
      <c r="GZB153" s="700"/>
      <c r="GZC153" s="700"/>
      <c r="GZD153" s="700"/>
      <c r="GZE153" s="700"/>
      <c r="GZF153" s="700"/>
      <c r="GZG153" s="700"/>
      <c r="GZH153" s="700"/>
      <c r="GZI153" s="700"/>
      <c r="GZJ153" s="700"/>
      <c r="GZK153" s="700"/>
      <c r="GZL153" s="700"/>
      <c r="GZM153" s="700"/>
      <c r="GZN153" s="700"/>
      <c r="GZO153" s="700"/>
      <c r="GZP153" s="700"/>
      <c r="GZQ153" s="700"/>
      <c r="GZR153" s="700"/>
      <c r="GZS153" s="700"/>
      <c r="GZT153" s="700"/>
      <c r="GZU153" s="700"/>
      <c r="GZV153" s="700"/>
      <c r="GZW153" s="700"/>
      <c r="GZX153" s="700"/>
      <c r="GZY153" s="700"/>
      <c r="GZZ153" s="700"/>
      <c r="HAA153" s="700"/>
      <c r="HAB153" s="700"/>
      <c r="HAC153" s="700"/>
      <c r="HAD153" s="700"/>
      <c r="HAE153" s="700"/>
      <c r="HAF153" s="700"/>
      <c r="HAG153" s="700"/>
      <c r="HAH153" s="700"/>
      <c r="HAI153" s="700"/>
      <c r="HAJ153" s="700"/>
      <c r="HAK153" s="700"/>
      <c r="HAL153" s="700"/>
      <c r="HAM153" s="700"/>
      <c r="HAN153" s="700"/>
      <c r="HAO153" s="700"/>
      <c r="HAP153" s="700"/>
      <c r="HAQ153" s="700"/>
      <c r="HAR153" s="700"/>
      <c r="HAS153" s="700"/>
      <c r="HAT153" s="700"/>
      <c r="HAU153" s="700"/>
      <c r="HAV153" s="700"/>
      <c r="HAW153" s="700"/>
      <c r="HAX153" s="700"/>
      <c r="HAY153" s="700"/>
      <c r="HAZ153" s="700"/>
      <c r="HBA153" s="700"/>
      <c r="HBB153" s="700"/>
      <c r="HBC153" s="700"/>
      <c r="HBD153" s="700"/>
      <c r="HBE153" s="700"/>
      <c r="HBF153" s="700"/>
      <c r="HBG153" s="700"/>
      <c r="HBH153" s="700"/>
      <c r="HBI153" s="700"/>
      <c r="HBJ153" s="700"/>
      <c r="HBK153" s="700"/>
      <c r="HBL153" s="700"/>
      <c r="HBM153" s="700"/>
      <c r="HBN153" s="700"/>
      <c r="HBO153" s="700"/>
      <c r="HBP153" s="700"/>
      <c r="HBQ153" s="700"/>
      <c r="HBR153" s="700"/>
      <c r="HBS153" s="700"/>
      <c r="HBT153" s="700"/>
      <c r="HBU153" s="700"/>
      <c r="HBV153" s="700"/>
      <c r="HBW153" s="700"/>
      <c r="HBX153" s="700"/>
      <c r="HBY153" s="700"/>
      <c r="HBZ153" s="700"/>
      <c r="HCA153" s="700"/>
      <c r="HCB153" s="700"/>
      <c r="HCC153" s="700"/>
      <c r="HCD153" s="700"/>
      <c r="HCE153" s="700"/>
      <c r="HCF153" s="700"/>
      <c r="HCG153" s="700"/>
      <c r="HCH153" s="700"/>
      <c r="HCI153" s="700"/>
      <c r="HCJ153" s="700"/>
      <c r="HCK153" s="700"/>
      <c r="HCL153" s="700"/>
      <c r="HCM153" s="700"/>
      <c r="HCN153" s="700"/>
      <c r="HCO153" s="700"/>
      <c r="HCP153" s="700"/>
      <c r="HCQ153" s="700"/>
      <c r="HCR153" s="700"/>
      <c r="HCS153" s="700"/>
      <c r="HCT153" s="700"/>
      <c r="HCU153" s="700"/>
      <c r="HCV153" s="700"/>
      <c r="HCW153" s="700"/>
      <c r="HCX153" s="700"/>
      <c r="HCY153" s="700"/>
      <c r="HCZ153" s="700"/>
      <c r="HDA153" s="700"/>
      <c r="HDB153" s="700"/>
      <c r="HDC153" s="700"/>
      <c r="HDD153" s="700"/>
      <c r="HDE153" s="700"/>
      <c r="HDF153" s="700"/>
      <c r="HDG153" s="700"/>
      <c r="HDH153" s="700"/>
      <c r="HDI153" s="700"/>
      <c r="HDJ153" s="700"/>
      <c r="HDK153" s="700"/>
      <c r="HDL153" s="700"/>
      <c r="HDM153" s="700"/>
      <c r="HDN153" s="700"/>
      <c r="HDO153" s="700"/>
      <c r="HDP153" s="700"/>
      <c r="HDQ153" s="700"/>
      <c r="HDR153" s="700"/>
      <c r="HDS153" s="700"/>
      <c r="HDT153" s="700"/>
      <c r="HDU153" s="700"/>
      <c r="HDV153" s="700"/>
      <c r="HDW153" s="700"/>
      <c r="HDX153" s="700"/>
      <c r="HDY153" s="700"/>
      <c r="HDZ153" s="700"/>
      <c r="HEA153" s="700"/>
      <c r="HEB153" s="700"/>
      <c r="HEC153" s="700"/>
      <c r="HED153" s="700"/>
      <c r="HEE153" s="700"/>
      <c r="HEF153" s="700"/>
      <c r="HEG153" s="700"/>
      <c r="HEH153" s="700"/>
      <c r="HEI153" s="700"/>
      <c r="HEJ153" s="700"/>
      <c r="HEK153" s="700"/>
      <c r="HEL153" s="700"/>
      <c r="HEM153" s="700"/>
      <c r="HEN153" s="700"/>
      <c r="HEO153" s="700"/>
      <c r="HEP153" s="700"/>
      <c r="HEQ153" s="700"/>
      <c r="HER153" s="700"/>
      <c r="HES153" s="700"/>
      <c r="HET153" s="700"/>
      <c r="HEU153" s="700"/>
      <c r="HEV153" s="700"/>
      <c r="HEW153" s="700"/>
      <c r="HEX153" s="700"/>
      <c r="HEY153" s="700"/>
      <c r="HEZ153" s="700"/>
      <c r="HFA153" s="700"/>
      <c r="HFB153" s="700"/>
      <c r="HFC153" s="700"/>
      <c r="HFD153" s="700"/>
      <c r="HFE153" s="700"/>
      <c r="HFF153" s="700"/>
      <c r="HFG153" s="700"/>
      <c r="HFH153" s="700"/>
      <c r="HFI153" s="700"/>
      <c r="HFJ153" s="700"/>
      <c r="HFK153" s="700"/>
      <c r="HFL153" s="700"/>
      <c r="HFM153" s="700"/>
      <c r="HFN153" s="700"/>
      <c r="HFO153" s="700"/>
      <c r="HFP153" s="700"/>
      <c r="HFQ153" s="700"/>
      <c r="HFR153" s="700"/>
      <c r="HFS153" s="700"/>
      <c r="HFT153" s="700"/>
      <c r="HFU153" s="700"/>
      <c r="HFV153" s="700"/>
      <c r="HFW153" s="700"/>
      <c r="HFX153" s="700"/>
      <c r="HFY153" s="700"/>
      <c r="HFZ153" s="700"/>
      <c r="HGA153" s="700"/>
      <c r="HGB153" s="700"/>
      <c r="HGC153" s="700"/>
      <c r="HGD153" s="700"/>
      <c r="HGE153" s="700"/>
      <c r="HGF153" s="700"/>
      <c r="HGG153" s="700"/>
      <c r="HGH153" s="700"/>
      <c r="HGI153" s="700"/>
      <c r="HGJ153" s="700"/>
      <c r="HGK153" s="700"/>
      <c r="HGL153" s="700"/>
      <c r="HGM153" s="700"/>
      <c r="HGN153" s="700"/>
      <c r="HGO153" s="700"/>
      <c r="HGP153" s="700"/>
      <c r="HGQ153" s="700"/>
      <c r="HGR153" s="700"/>
      <c r="HGS153" s="700"/>
      <c r="HGT153" s="700"/>
      <c r="HGU153" s="700"/>
      <c r="HGV153" s="700"/>
      <c r="HGW153" s="700"/>
      <c r="HGX153" s="700"/>
      <c r="HGY153" s="700"/>
      <c r="HGZ153" s="700"/>
      <c r="HHA153" s="700"/>
      <c r="HHB153" s="700"/>
      <c r="HHC153" s="700"/>
      <c r="HHD153" s="700"/>
      <c r="HHE153" s="700"/>
      <c r="HHF153" s="700"/>
      <c r="HHG153" s="700"/>
      <c r="HHH153" s="700"/>
      <c r="HHI153" s="700"/>
      <c r="HHJ153" s="700"/>
      <c r="HHK153" s="700"/>
      <c r="HHL153" s="700"/>
      <c r="HHM153" s="700"/>
      <c r="HHN153" s="700"/>
      <c r="HHO153" s="700"/>
      <c r="HHP153" s="700"/>
      <c r="HHQ153" s="700"/>
      <c r="HHR153" s="700"/>
      <c r="HHS153" s="700"/>
      <c r="HHT153" s="700"/>
      <c r="HHU153" s="700"/>
      <c r="HHV153" s="700"/>
      <c r="HHW153" s="700"/>
      <c r="HHX153" s="700"/>
      <c r="HHY153" s="700"/>
      <c r="HHZ153" s="700"/>
      <c r="HIA153" s="700"/>
      <c r="HIB153" s="700"/>
      <c r="HIC153" s="700"/>
      <c r="HID153" s="700"/>
      <c r="HIE153" s="700"/>
      <c r="HIF153" s="700"/>
      <c r="HIG153" s="700"/>
      <c r="HIH153" s="700"/>
      <c r="HII153" s="700"/>
      <c r="HIJ153" s="700"/>
      <c r="HIK153" s="700"/>
      <c r="HIL153" s="700"/>
      <c r="HIM153" s="700"/>
      <c r="HIN153" s="700"/>
      <c r="HIO153" s="700"/>
      <c r="HIP153" s="700"/>
      <c r="HIQ153" s="700"/>
      <c r="HIR153" s="700"/>
      <c r="HIS153" s="700"/>
      <c r="HIT153" s="700"/>
      <c r="HIU153" s="700"/>
      <c r="HIV153" s="700"/>
      <c r="HIW153" s="700"/>
      <c r="HIX153" s="700"/>
      <c r="HIY153" s="700"/>
      <c r="HIZ153" s="700"/>
      <c r="HJA153" s="700"/>
      <c r="HJB153" s="700"/>
      <c r="HJC153" s="700"/>
      <c r="HJD153" s="700"/>
      <c r="HJE153" s="700"/>
      <c r="HJF153" s="700"/>
      <c r="HJG153" s="700"/>
      <c r="HJH153" s="700"/>
      <c r="HJI153" s="700"/>
      <c r="HJJ153" s="700"/>
      <c r="HJK153" s="700"/>
      <c r="HJL153" s="700"/>
      <c r="HJM153" s="700"/>
      <c r="HJN153" s="700"/>
      <c r="HJO153" s="700"/>
      <c r="HJP153" s="700"/>
      <c r="HJQ153" s="700"/>
      <c r="HJR153" s="700"/>
      <c r="HJS153" s="700"/>
      <c r="HJT153" s="700"/>
      <c r="HJU153" s="700"/>
      <c r="HJV153" s="700"/>
      <c r="HJW153" s="700"/>
      <c r="HJX153" s="700"/>
      <c r="HJY153" s="700"/>
      <c r="HJZ153" s="700"/>
      <c r="HKA153" s="700"/>
      <c r="HKB153" s="700"/>
      <c r="HKC153" s="700"/>
      <c r="HKD153" s="700"/>
      <c r="HKE153" s="700"/>
      <c r="HKF153" s="700"/>
      <c r="HKG153" s="700"/>
      <c r="HKH153" s="700"/>
      <c r="HKI153" s="700"/>
      <c r="HKJ153" s="700"/>
      <c r="HKK153" s="700"/>
      <c r="HKL153" s="700"/>
      <c r="HKM153" s="700"/>
      <c r="HKN153" s="700"/>
      <c r="HKO153" s="700"/>
      <c r="HKP153" s="700"/>
      <c r="HKQ153" s="700"/>
      <c r="HKR153" s="700"/>
      <c r="HKS153" s="700"/>
      <c r="HKT153" s="700"/>
      <c r="HKU153" s="700"/>
      <c r="HKV153" s="700"/>
      <c r="HKW153" s="700"/>
      <c r="HKX153" s="700"/>
      <c r="HKY153" s="700"/>
      <c r="HKZ153" s="700"/>
      <c r="HLA153" s="700"/>
      <c r="HLB153" s="700"/>
      <c r="HLC153" s="700"/>
      <c r="HLD153" s="700"/>
      <c r="HLE153" s="700"/>
      <c r="HLF153" s="700"/>
      <c r="HLG153" s="700"/>
      <c r="HLH153" s="700"/>
      <c r="HLI153" s="700"/>
      <c r="HLJ153" s="700"/>
      <c r="HLK153" s="700"/>
      <c r="HLL153" s="700"/>
      <c r="HLM153" s="700"/>
      <c r="HLN153" s="700"/>
      <c r="HLO153" s="700"/>
      <c r="HLP153" s="700"/>
      <c r="HLQ153" s="700"/>
      <c r="HLR153" s="700"/>
      <c r="HLS153" s="700"/>
      <c r="HLT153" s="700"/>
      <c r="HLU153" s="700"/>
      <c r="HLV153" s="700"/>
      <c r="HLW153" s="700"/>
      <c r="HLX153" s="700"/>
      <c r="HLY153" s="700"/>
      <c r="HLZ153" s="700"/>
      <c r="HMA153" s="700"/>
      <c r="HMB153" s="700"/>
      <c r="HMC153" s="700"/>
      <c r="HMD153" s="700"/>
      <c r="HME153" s="700"/>
      <c r="HMF153" s="700"/>
      <c r="HMG153" s="700"/>
      <c r="HMH153" s="700"/>
      <c r="HMI153" s="700"/>
      <c r="HMJ153" s="700"/>
      <c r="HMK153" s="700"/>
      <c r="HML153" s="700"/>
      <c r="HMM153" s="700"/>
      <c r="HMN153" s="700"/>
      <c r="HMO153" s="700"/>
      <c r="HMP153" s="700"/>
      <c r="HMQ153" s="700"/>
      <c r="HMR153" s="700"/>
      <c r="HMS153" s="700"/>
      <c r="HMT153" s="700"/>
      <c r="HMU153" s="700"/>
      <c r="HMV153" s="700"/>
      <c r="HMW153" s="700"/>
      <c r="HMX153" s="700"/>
      <c r="HMY153" s="700"/>
      <c r="HMZ153" s="700"/>
      <c r="HNA153" s="700"/>
      <c r="HNB153" s="700"/>
      <c r="HNC153" s="700"/>
      <c r="HND153" s="700"/>
      <c r="HNE153" s="700"/>
      <c r="HNF153" s="700"/>
      <c r="HNG153" s="700"/>
      <c r="HNH153" s="700"/>
      <c r="HNI153" s="700"/>
      <c r="HNJ153" s="700"/>
      <c r="HNK153" s="700"/>
      <c r="HNL153" s="700"/>
      <c r="HNM153" s="700"/>
      <c r="HNN153" s="700"/>
      <c r="HNO153" s="700"/>
      <c r="HNP153" s="700"/>
      <c r="HNQ153" s="700"/>
      <c r="HNR153" s="700"/>
      <c r="HNS153" s="700"/>
      <c r="HNT153" s="700"/>
      <c r="HNU153" s="700"/>
      <c r="HNV153" s="700"/>
      <c r="HNW153" s="700"/>
      <c r="HNX153" s="700"/>
      <c r="HNY153" s="700"/>
      <c r="HNZ153" s="700"/>
      <c r="HOA153" s="700"/>
      <c r="HOB153" s="700"/>
      <c r="HOC153" s="700"/>
      <c r="HOD153" s="700"/>
      <c r="HOE153" s="700"/>
      <c r="HOF153" s="700"/>
      <c r="HOG153" s="700"/>
      <c r="HOH153" s="700"/>
      <c r="HOI153" s="700"/>
      <c r="HOJ153" s="700"/>
      <c r="HOK153" s="700"/>
      <c r="HOL153" s="700"/>
      <c r="HOM153" s="700"/>
      <c r="HON153" s="700"/>
      <c r="HOO153" s="700"/>
      <c r="HOP153" s="700"/>
      <c r="HOQ153" s="700"/>
      <c r="HOR153" s="700"/>
      <c r="HOS153" s="700"/>
      <c r="HOT153" s="700"/>
      <c r="HOU153" s="700"/>
      <c r="HOV153" s="700"/>
      <c r="HOW153" s="700"/>
      <c r="HOX153" s="700"/>
      <c r="HOY153" s="700"/>
      <c r="HOZ153" s="700"/>
      <c r="HPA153" s="700"/>
      <c r="HPB153" s="700"/>
      <c r="HPC153" s="700"/>
      <c r="HPD153" s="700"/>
      <c r="HPE153" s="700"/>
      <c r="HPF153" s="700"/>
      <c r="HPG153" s="700"/>
      <c r="HPH153" s="700"/>
      <c r="HPI153" s="700"/>
      <c r="HPJ153" s="700"/>
      <c r="HPK153" s="700"/>
      <c r="HPL153" s="700"/>
      <c r="HPM153" s="700"/>
      <c r="HPN153" s="700"/>
      <c r="HPO153" s="700"/>
      <c r="HPP153" s="700"/>
      <c r="HPQ153" s="700"/>
      <c r="HPR153" s="700"/>
      <c r="HPS153" s="700"/>
      <c r="HPT153" s="700"/>
      <c r="HPU153" s="700"/>
      <c r="HPV153" s="700"/>
      <c r="HPW153" s="700"/>
      <c r="HPX153" s="700"/>
      <c r="HPY153" s="700"/>
      <c r="HPZ153" s="700"/>
      <c r="HQA153" s="700"/>
      <c r="HQB153" s="700"/>
      <c r="HQC153" s="700"/>
      <c r="HQD153" s="700"/>
      <c r="HQE153" s="700"/>
      <c r="HQF153" s="700"/>
      <c r="HQG153" s="700"/>
      <c r="HQH153" s="700"/>
      <c r="HQI153" s="700"/>
      <c r="HQJ153" s="700"/>
      <c r="HQK153" s="700"/>
      <c r="HQL153" s="700"/>
      <c r="HQM153" s="700"/>
      <c r="HQN153" s="700"/>
      <c r="HQO153" s="700"/>
      <c r="HQP153" s="700"/>
      <c r="HQQ153" s="700"/>
      <c r="HQR153" s="700"/>
      <c r="HQS153" s="700"/>
      <c r="HQT153" s="700"/>
      <c r="HQU153" s="700"/>
      <c r="HQV153" s="700"/>
      <c r="HQW153" s="700"/>
      <c r="HQX153" s="700"/>
      <c r="HQY153" s="700"/>
      <c r="HQZ153" s="700"/>
      <c r="HRA153" s="700"/>
      <c r="HRB153" s="700"/>
      <c r="HRC153" s="700"/>
      <c r="HRD153" s="700"/>
      <c r="HRE153" s="700"/>
      <c r="HRF153" s="700"/>
      <c r="HRG153" s="700"/>
      <c r="HRH153" s="700"/>
      <c r="HRI153" s="700"/>
      <c r="HRJ153" s="700"/>
      <c r="HRK153" s="700"/>
      <c r="HRL153" s="700"/>
      <c r="HRM153" s="700"/>
      <c r="HRN153" s="700"/>
      <c r="HRO153" s="700"/>
      <c r="HRP153" s="700"/>
      <c r="HRQ153" s="700"/>
      <c r="HRR153" s="700"/>
      <c r="HRS153" s="700"/>
      <c r="HRT153" s="700"/>
      <c r="HRU153" s="700"/>
      <c r="HRV153" s="700"/>
      <c r="HRW153" s="700"/>
      <c r="HRX153" s="700"/>
      <c r="HRY153" s="700"/>
      <c r="HRZ153" s="700"/>
      <c r="HSA153" s="700"/>
      <c r="HSB153" s="700"/>
      <c r="HSC153" s="700"/>
      <c r="HSD153" s="700"/>
      <c r="HSE153" s="700"/>
      <c r="HSF153" s="700"/>
      <c r="HSG153" s="700"/>
      <c r="HSH153" s="700"/>
      <c r="HSI153" s="700"/>
      <c r="HSJ153" s="700"/>
      <c r="HSK153" s="700"/>
      <c r="HSL153" s="700"/>
      <c r="HSM153" s="700"/>
      <c r="HSN153" s="700"/>
      <c r="HSO153" s="700"/>
      <c r="HSP153" s="700"/>
      <c r="HSQ153" s="700"/>
      <c r="HSR153" s="700"/>
      <c r="HSS153" s="700"/>
      <c r="HST153" s="700"/>
      <c r="HSU153" s="700"/>
      <c r="HSV153" s="700"/>
      <c r="HSW153" s="700"/>
      <c r="HSX153" s="700"/>
      <c r="HSY153" s="700"/>
      <c r="HSZ153" s="700"/>
      <c r="HTA153" s="700"/>
      <c r="HTB153" s="700"/>
      <c r="HTC153" s="700"/>
      <c r="HTD153" s="700"/>
      <c r="HTE153" s="700"/>
      <c r="HTF153" s="700"/>
      <c r="HTG153" s="700"/>
      <c r="HTH153" s="700"/>
      <c r="HTI153" s="700"/>
      <c r="HTJ153" s="700"/>
      <c r="HTK153" s="700"/>
      <c r="HTL153" s="700"/>
      <c r="HTM153" s="700"/>
      <c r="HTN153" s="700"/>
      <c r="HTO153" s="700"/>
      <c r="HTP153" s="700"/>
      <c r="HTQ153" s="700"/>
      <c r="HTR153" s="700"/>
      <c r="HTS153" s="700"/>
      <c r="HTT153" s="700"/>
      <c r="HTU153" s="700"/>
      <c r="HTV153" s="700"/>
      <c r="HTW153" s="700"/>
      <c r="HTX153" s="700"/>
      <c r="HTY153" s="700"/>
      <c r="HTZ153" s="700"/>
      <c r="HUA153" s="700"/>
      <c r="HUB153" s="700"/>
      <c r="HUC153" s="700"/>
      <c r="HUD153" s="700"/>
      <c r="HUE153" s="700"/>
      <c r="HUF153" s="700"/>
      <c r="HUG153" s="700"/>
      <c r="HUH153" s="700"/>
      <c r="HUI153" s="700"/>
      <c r="HUJ153" s="700"/>
      <c r="HUK153" s="700"/>
      <c r="HUL153" s="700"/>
      <c r="HUM153" s="700"/>
      <c r="HUN153" s="700"/>
      <c r="HUO153" s="700"/>
      <c r="HUP153" s="700"/>
      <c r="HUQ153" s="700"/>
      <c r="HUR153" s="700"/>
      <c r="HUS153" s="700"/>
      <c r="HUT153" s="700"/>
      <c r="HUU153" s="700"/>
      <c r="HUV153" s="700"/>
      <c r="HUW153" s="700"/>
      <c r="HUX153" s="700"/>
      <c r="HUY153" s="700"/>
      <c r="HUZ153" s="700"/>
      <c r="HVA153" s="700"/>
      <c r="HVB153" s="700"/>
      <c r="HVC153" s="700"/>
      <c r="HVD153" s="700"/>
      <c r="HVE153" s="700"/>
      <c r="HVF153" s="700"/>
      <c r="HVG153" s="700"/>
      <c r="HVH153" s="700"/>
      <c r="HVI153" s="700"/>
      <c r="HVJ153" s="700"/>
      <c r="HVK153" s="700"/>
      <c r="HVL153" s="700"/>
      <c r="HVM153" s="700"/>
      <c r="HVN153" s="700"/>
      <c r="HVO153" s="700"/>
      <c r="HVP153" s="700"/>
      <c r="HVQ153" s="700"/>
      <c r="HVR153" s="700"/>
      <c r="HVS153" s="700"/>
      <c r="HVT153" s="700"/>
      <c r="HVU153" s="700"/>
      <c r="HVV153" s="700"/>
      <c r="HVW153" s="700"/>
      <c r="HVX153" s="700"/>
      <c r="HVY153" s="700"/>
      <c r="HVZ153" s="700"/>
      <c r="HWA153" s="700"/>
      <c r="HWB153" s="700"/>
      <c r="HWC153" s="700"/>
      <c r="HWD153" s="700"/>
      <c r="HWE153" s="700"/>
      <c r="HWF153" s="700"/>
      <c r="HWG153" s="700"/>
      <c r="HWH153" s="700"/>
      <c r="HWI153" s="700"/>
      <c r="HWJ153" s="700"/>
      <c r="HWK153" s="700"/>
      <c r="HWL153" s="700"/>
      <c r="HWM153" s="700"/>
      <c r="HWN153" s="700"/>
      <c r="HWO153" s="700"/>
      <c r="HWP153" s="700"/>
      <c r="HWQ153" s="700"/>
      <c r="HWR153" s="700"/>
      <c r="HWS153" s="700"/>
      <c r="HWT153" s="700"/>
      <c r="HWU153" s="700"/>
      <c r="HWV153" s="700"/>
      <c r="HWW153" s="700"/>
      <c r="HWX153" s="700"/>
      <c r="HWY153" s="700"/>
      <c r="HWZ153" s="700"/>
      <c r="HXA153" s="700"/>
      <c r="HXB153" s="700"/>
      <c r="HXC153" s="700"/>
      <c r="HXD153" s="700"/>
      <c r="HXE153" s="700"/>
      <c r="HXF153" s="700"/>
      <c r="HXG153" s="700"/>
      <c r="HXH153" s="700"/>
      <c r="HXI153" s="700"/>
      <c r="HXJ153" s="700"/>
      <c r="HXK153" s="700"/>
      <c r="HXL153" s="700"/>
      <c r="HXM153" s="700"/>
      <c r="HXN153" s="700"/>
      <c r="HXO153" s="700"/>
      <c r="HXP153" s="700"/>
      <c r="HXQ153" s="700"/>
      <c r="HXR153" s="700"/>
      <c r="HXS153" s="700"/>
      <c r="HXT153" s="700"/>
      <c r="HXU153" s="700"/>
      <c r="HXV153" s="700"/>
      <c r="HXW153" s="700"/>
      <c r="HXX153" s="700"/>
      <c r="HXY153" s="700"/>
      <c r="HXZ153" s="700"/>
      <c r="HYA153" s="700"/>
      <c r="HYB153" s="700"/>
      <c r="HYC153" s="700"/>
      <c r="HYD153" s="700"/>
      <c r="HYE153" s="700"/>
      <c r="HYF153" s="700"/>
      <c r="HYG153" s="700"/>
      <c r="HYH153" s="700"/>
      <c r="HYI153" s="700"/>
      <c r="HYJ153" s="700"/>
      <c r="HYK153" s="700"/>
      <c r="HYL153" s="700"/>
      <c r="HYM153" s="700"/>
      <c r="HYN153" s="700"/>
      <c r="HYO153" s="700"/>
      <c r="HYP153" s="700"/>
      <c r="HYQ153" s="700"/>
      <c r="HYR153" s="700"/>
      <c r="HYS153" s="700"/>
      <c r="HYT153" s="700"/>
      <c r="HYU153" s="700"/>
      <c r="HYV153" s="700"/>
      <c r="HYW153" s="700"/>
      <c r="HYX153" s="700"/>
      <c r="HYY153" s="700"/>
      <c r="HYZ153" s="700"/>
      <c r="HZA153" s="700"/>
      <c r="HZB153" s="700"/>
      <c r="HZC153" s="700"/>
      <c r="HZD153" s="700"/>
      <c r="HZE153" s="700"/>
      <c r="HZF153" s="700"/>
      <c r="HZG153" s="700"/>
      <c r="HZH153" s="700"/>
      <c r="HZI153" s="700"/>
      <c r="HZJ153" s="700"/>
      <c r="HZK153" s="700"/>
      <c r="HZL153" s="700"/>
      <c r="HZM153" s="700"/>
      <c r="HZN153" s="700"/>
      <c r="HZO153" s="700"/>
      <c r="HZP153" s="700"/>
      <c r="HZQ153" s="700"/>
      <c r="HZR153" s="700"/>
      <c r="HZS153" s="700"/>
      <c r="HZT153" s="700"/>
      <c r="HZU153" s="700"/>
      <c r="HZV153" s="700"/>
      <c r="HZW153" s="700"/>
      <c r="HZX153" s="700"/>
      <c r="HZY153" s="700"/>
      <c r="HZZ153" s="700"/>
      <c r="IAA153" s="700"/>
      <c r="IAB153" s="700"/>
      <c r="IAC153" s="700"/>
      <c r="IAD153" s="700"/>
      <c r="IAE153" s="700"/>
      <c r="IAF153" s="700"/>
      <c r="IAG153" s="700"/>
      <c r="IAH153" s="700"/>
      <c r="IAI153" s="700"/>
      <c r="IAJ153" s="700"/>
      <c r="IAK153" s="700"/>
      <c r="IAL153" s="700"/>
      <c r="IAM153" s="700"/>
      <c r="IAN153" s="700"/>
      <c r="IAO153" s="700"/>
      <c r="IAP153" s="700"/>
      <c r="IAQ153" s="700"/>
      <c r="IAR153" s="700"/>
      <c r="IAS153" s="700"/>
      <c r="IAT153" s="700"/>
      <c r="IAU153" s="700"/>
      <c r="IAV153" s="700"/>
      <c r="IAW153" s="700"/>
      <c r="IAX153" s="700"/>
      <c r="IAY153" s="700"/>
      <c r="IAZ153" s="700"/>
      <c r="IBA153" s="700"/>
      <c r="IBB153" s="700"/>
      <c r="IBC153" s="700"/>
      <c r="IBD153" s="700"/>
      <c r="IBE153" s="700"/>
      <c r="IBF153" s="700"/>
      <c r="IBG153" s="700"/>
      <c r="IBH153" s="700"/>
      <c r="IBI153" s="700"/>
      <c r="IBJ153" s="700"/>
      <c r="IBK153" s="700"/>
      <c r="IBL153" s="700"/>
      <c r="IBM153" s="700"/>
      <c r="IBN153" s="700"/>
      <c r="IBO153" s="700"/>
      <c r="IBP153" s="700"/>
      <c r="IBQ153" s="700"/>
      <c r="IBR153" s="700"/>
      <c r="IBS153" s="700"/>
      <c r="IBT153" s="700"/>
      <c r="IBU153" s="700"/>
      <c r="IBV153" s="700"/>
      <c r="IBW153" s="700"/>
      <c r="IBX153" s="700"/>
      <c r="IBY153" s="700"/>
      <c r="IBZ153" s="700"/>
      <c r="ICA153" s="700"/>
      <c r="ICB153" s="700"/>
      <c r="ICC153" s="700"/>
      <c r="ICD153" s="700"/>
      <c r="ICE153" s="700"/>
      <c r="ICF153" s="700"/>
      <c r="ICG153" s="700"/>
      <c r="ICH153" s="700"/>
      <c r="ICI153" s="700"/>
      <c r="ICJ153" s="700"/>
      <c r="ICK153" s="700"/>
      <c r="ICL153" s="700"/>
      <c r="ICM153" s="700"/>
      <c r="ICN153" s="700"/>
      <c r="ICO153" s="700"/>
      <c r="ICP153" s="700"/>
      <c r="ICQ153" s="700"/>
      <c r="ICR153" s="700"/>
      <c r="ICS153" s="700"/>
      <c r="ICT153" s="700"/>
      <c r="ICU153" s="700"/>
      <c r="ICV153" s="700"/>
      <c r="ICW153" s="700"/>
      <c r="ICX153" s="700"/>
      <c r="ICY153" s="700"/>
      <c r="ICZ153" s="700"/>
      <c r="IDA153" s="700"/>
      <c r="IDB153" s="700"/>
      <c r="IDC153" s="700"/>
      <c r="IDD153" s="700"/>
      <c r="IDE153" s="700"/>
      <c r="IDF153" s="700"/>
      <c r="IDG153" s="700"/>
      <c r="IDH153" s="700"/>
      <c r="IDI153" s="700"/>
      <c r="IDJ153" s="700"/>
      <c r="IDK153" s="700"/>
      <c r="IDL153" s="700"/>
      <c r="IDM153" s="700"/>
      <c r="IDN153" s="700"/>
      <c r="IDO153" s="700"/>
      <c r="IDP153" s="700"/>
      <c r="IDQ153" s="700"/>
      <c r="IDR153" s="700"/>
      <c r="IDS153" s="700"/>
      <c r="IDT153" s="700"/>
      <c r="IDU153" s="700"/>
      <c r="IDV153" s="700"/>
      <c r="IDW153" s="700"/>
      <c r="IDX153" s="700"/>
      <c r="IDY153" s="700"/>
      <c r="IDZ153" s="700"/>
      <c r="IEA153" s="700"/>
      <c r="IEB153" s="700"/>
      <c r="IEC153" s="700"/>
      <c r="IED153" s="700"/>
      <c r="IEE153" s="700"/>
      <c r="IEF153" s="700"/>
      <c r="IEG153" s="700"/>
      <c r="IEH153" s="700"/>
      <c r="IEI153" s="700"/>
      <c r="IEJ153" s="700"/>
      <c r="IEK153" s="700"/>
      <c r="IEL153" s="700"/>
      <c r="IEM153" s="700"/>
      <c r="IEN153" s="700"/>
      <c r="IEO153" s="700"/>
      <c r="IEP153" s="700"/>
      <c r="IEQ153" s="700"/>
      <c r="IER153" s="700"/>
      <c r="IES153" s="700"/>
      <c r="IET153" s="700"/>
      <c r="IEU153" s="700"/>
      <c r="IEV153" s="700"/>
      <c r="IEW153" s="700"/>
      <c r="IEX153" s="700"/>
      <c r="IEY153" s="700"/>
      <c r="IEZ153" s="700"/>
      <c r="IFA153" s="700"/>
      <c r="IFB153" s="700"/>
      <c r="IFC153" s="700"/>
      <c r="IFD153" s="700"/>
      <c r="IFE153" s="700"/>
      <c r="IFF153" s="700"/>
      <c r="IFG153" s="700"/>
      <c r="IFH153" s="700"/>
      <c r="IFI153" s="700"/>
      <c r="IFJ153" s="700"/>
      <c r="IFK153" s="700"/>
      <c r="IFL153" s="700"/>
      <c r="IFM153" s="700"/>
      <c r="IFN153" s="700"/>
      <c r="IFO153" s="700"/>
      <c r="IFP153" s="700"/>
      <c r="IFQ153" s="700"/>
      <c r="IFR153" s="700"/>
      <c r="IFS153" s="700"/>
      <c r="IFT153" s="700"/>
      <c r="IFU153" s="700"/>
      <c r="IFV153" s="700"/>
      <c r="IFW153" s="700"/>
      <c r="IFX153" s="700"/>
      <c r="IFY153" s="700"/>
      <c r="IFZ153" s="700"/>
      <c r="IGA153" s="700"/>
      <c r="IGB153" s="700"/>
      <c r="IGC153" s="700"/>
      <c r="IGD153" s="700"/>
      <c r="IGE153" s="700"/>
      <c r="IGF153" s="700"/>
      <c r="IGG153" s="700"/>
      <c r="IGH153" s="700"/>
      <c r="IGI153" s="700"/>
      <c r="IGJ153" s="700"/>
      <c r="IGK153" s="700"/>
      <c r="IGL153" s="700"/>
      <c r="IGM153" s="700"/>
      <c r="IGN153" s="700"/>
      <c r="IGO153" s="700"/>
      <c r="IGP153" s="700"/>
      <c r="IGQ153" s="700"/>
      <c r="IGR153" s="700"/>
      <c r="IGS153" s="700"/>
      <c r="IGT153" s="700"/>
      <c r="IGU153" s="700"/>
      <c r="IGV153" s="700"/>
      <c r="IGW153" s="700"/>
      <c r="IGX153" s="700"/>
      <c r="IGY153" s="700"/>
      <c r="IGZ153" s="700"/>
      <c r="IHA153" s="700"/>
      <c r="IHB153" s="700"/>
      <c r="IHC153" s="700"/>
      <c r="IHD153" s="700"/>
      <c r="IHE153" s="700"/>
      <c r="IHF153" s="700"/>
      <c r="IHG153" s="700"/>
      <c r="IHH153" s="700"/>
      <c r="IHI153" s="700"/>
      <c r="IHJ153" s="700"/>
      <c r="IHK153" s="700"/>
      <c r="IHL153" s="700"/>
      <c r="IHM153" s="700"/>
      <c r="IHN153" s="700"/>
      <c r="IHO153" s="700"/>
      <c r="IHP153" s="700"/>
      <c r="IHQ153" s="700"/>
      <c r="IHR153" s="700"/>
      <c r="IHS153" s="700"/>
      <c r="IHT153" s="700"/>
      <c r="IHU153" s="700"/>
      <c r="IHV153" s="700"/>
      <c r="IHW153" s="700"/>
      <c r="IHX153" s="700"/>
      <c r="IHY153" s="700"/>
      <c r="IHZ153" s="700"/>
      <c r="IIA153" s="700"/>
      <c r="IIB153" s="700"/>
      <c r="IIC153" s="700"/>
      <c r="IID153" s="700"/>
      <c r="IIE153" s="700"/>
      <c r="IIF153" s="700"/>
      <c r="IIG153" s="700"/>
      <c r="IIH153" s="700"/>
      <c r="III153" s="700"/>
      <c r="IIJ153" s="700"/>
      <c r="IIK153" s="700"/>
      <c r="IIL153" s="700"/>
      <c r="IIM153" s="700"/>
      <c r="IIN153" s="700"/>
      <c r="IIO153" s="700"/>
      <c r="IIP153" s="700"/>
      <c r="IIQ153" s="700"/>
      <c r="IIR153" s="700"/>
      <c r="IIS153" s="700"/>
      <c r="IIT153" s="700"/>
      <c r="IIU153" s="700"/>
      <c r="IIV153" s="700"/>
      <c r="IIW153" s="700"/>
      <c r="IIX153" s="700"/>
      <c r="IIY153" s="700"/>
      <c r="IIZ153" s="700"/>
      <c r="IJA153" s="700"/>
      <c r="IJB153" s="700"/>
      <c r="IJC153" s="700"/>
      <c r="IJD153" s="700"/>
      <c r="IJE153" s="700"/>
      <c r="IJF153" s="700"/>
      <c r="IJG153" s="700"/>
      <c r="IJH153" s="700"/>
      <c r="IJI153" s="700"/>
      <c r="IJJ153" s="700"/>
      <c r="IJK153" s="700"/>
      <c r="IJL153" s="700"/>
      <c r="IJM153" s="700"/>
      <c r="IJN153" s="700"/>
      <c r="IJO153" s="700"/>
      <c r="IJP153" s="700"/>
      <c r="IJQ153" s="700"/>
      <c r="IJR153" s="700"/>
      <c r="IJS153" s="700"/>
      <c r="IJT153" s="700"/>
      <c r="IJU153" s="700"/>
      <c r="IJV153" s="700"/>
      <c r="IJW153" s="700"/>
      <c r="IJX153" s="700"/>
      <c r="IJY153" s="700"/>
      <c r="IJZ153" s="700"/>
      <c r="IKA153" s="700"/>
      <c r="IKB153" s="700"/>
      <c r="IKC153" s="700"/>
      <c r="IKD153" s="700"/>
      <c r="IKE153" s="700"/>
      <c r="IKF153" s="700"/>
      <c r="IKG153" s="700"/>
      <c r="IKH153" s="700"/>
      <c r="IKI153" s="700"/>
      <c r="IKJ153" s="700"/>
      <c r="IKK153" s="700"/>
      <c r="IKL153" s="700"/>
      <c r="IKM153" s="700"/>
      <c r="IKN153" s="700"/>
      <c r="IKO153" s="700"/>
      <c r="IKP153" s="700"/>
      <c r="IKQ153" s="700"/>
      <c r="IKR153" s="700"/>
      <c r="IKS153" s="700"/>
      <c r="IKT153" s="700"/>
      <c r="IKU153" s="700"/>
      <c r="IKV153" s="700"/>
      <c r="IKW153" s="700"/>
      <c r="IKX153" s="700"/>
      <c r="IKY153" s="700"/>
      <c r="IKZ153" s="700"/>
      <c r="ILA153" s="700"/>
      <c r="ILB153" s="700"/>
      <c r="ILC153" s="700"/>
      <c r="ILD153" s="700"/>
      <c r="ILE153" s="700"/>
      <c r="ILF153" s="700"/>
      <c r="ILG153" s="700"/>
      <c r="ILH153" s="700"/>
      <c r="ILI153" s="700"/>
      <c r="ILJ153" s="700"/>
      <c r="ILK153" s="700"/>
      <c r="ILL153" s="700"/>
      <c r="ILM153" s="700"/>
      <c r="ILN153" s="700"/>
      <c r="ILO153" s="700"/>
      <c r="ILP153" s="700"/>
      <c r="ILQ153" s="700"/>
      <c r="ILR153" s="700"/>
      <c r="ILS153" s="700"/>
      <c r="ILT153" s="700"/>
      <c r="ILU153" s="700"/>
      <c r="ILV153" s="700"/>
      <c r="ILW153" s="700"/>
      <c r="ILX153" s="700"/>
      <c r="ILY153" s="700"/>
      <c r="ILZ153" s="700"/>
      <c r="IMA153" s="700"/>
      <c r="IMB153" s="700"/>
      <c r="IMC153" s="700"/>
      <c r="IMD153" s="700"/>
      <c r="IME153" s="700"/>
      <c r="IMF153" s="700"/>
      <c r="IMG153" s="700"/>
      <c r="IMH153" s="700"/>
      <c r="IMI153" s="700"/>
      <c r="IMJ153" s="700"/>
      <c r="IMK153" s="700"/>
      <c r="IML153" s="700"/>
      <c r="IMM153" s="700"/>
      <c r="IMN153" s="700"/>
      <c r="IMO153" s="700"/>
      <c r="IMP153" s="700"/>
      <c r="IMQ153" s="700"/>
      <c r="IMR153" s="700"/>
      <c r="IMS153" s="700"/>
      <c r="IMT153" s="700"/>
      <c r="IMU153" s="700"/>
      <c r="IMV153" s="700"/>
      <c r="IMW153" s="700"/>
      <c r="IMX153" s="700"/>
      <c r="IMY153" s="700"/>
      <c r="IMZ153" s="700"/>
      <c r="INA153" s="700"/>
      <c r="INB153" s="700"/>
      <c r="INC153" s="700"/>
      <c r="IND153" s="700"/>
      <c r="INE153" s="700"/>
      <c r="INF153" s="700"/>
      <c r="ING153" s="700"/>
      <c r="INH153" s="700"/>
      <c r="INI153" s="700"/>
      <c r="INJ153" s="700"/>
      <c r="INK153" s="700"/>
      <c r="INL153" s="700"/>
      <c r="INM153" s="700"/>
      <c r="INN153" s="700"/>
      <c r="INO153" s="700"/>
      <c r="INP153" s="700"/>
      <c r="INQ153" s="700"/>
      <c r="INR153" s="700"/>
      <c r="INS153" s="700"/>
      <c r="INT153" s="700"/>
      <c r="INU153" s="700"/>
      <c r="INV153" s="700"/>
      <c r="INW153" s="700"/>
      <c r="INX153" s="700"/>
      <c r="INY153" s="700"/>
      <c r="INZ153" s="700"/>
      <c r="IOA153" s="700"/>
      <c r="IOB153" s="700"/>
      <c r="IOC153" s="700"/>
      <c r="IOD153" s="700"/>
      <c r="IOE153" s="700"/>
      <c r="IOF153" s="700"/>
      <c r="IOG153" s="700"/>
      <c r="IOH153" s="700"/>
      <c r="IOI153" s="700"/>
      <c r="IOJ153" s="700"/>
      <c r="IOK153" s="700"/>
      <c r="IOL153" s="700"/>
      <c r="IOM153" s="700"/>
      <c r="ION153" s="700"/>
      <c r="IOO153" s="700"/>
      <c r="IOP153" s="700"/>
      <c r="IOQ153" s="700"/>
      <c r="IOR153" s="700"/>
      <c r="IOS153" s="700"/>
      <c r="IOT153" s="700"/>
      <c r="IOU153" s="700"/>
      <c r="IOV153" s="700"/>
      <c r="IOW153" s="700"/>
      <c r="IOX153" s="700"/>
      <c r="IOY153" s="700"/>
      <c r="IOZ153" s="700"/>
      <c r="IPA153" s="700"/>
      <c r="IPB153" s="700"/>
      <c r="IPC153" s="700"/>
      <c r="IPD153" s="700"/>
      <c r="IPE153" s="700"/>
      <c r="IPF153" s="700"/>
      <c r="IPG153" s="700"/>
      <c r="IPH153" s="700"/>
      <c r="IPI153" s="700"/>
      <c r="IPJ153" s="700"/>
      <c r="IPK153" s="700"/>
      <c r="IPL153" s="700"/>
      <c r="IPM153" s="700"/>
      <c r="IPN153" s="700"/>
      <c r="IPO153" s="700"/>
      <c r="IPP153" s="700"/>
      <c r="IPQ153" s="700"/>
      <c r="IPR153" s="700"/>
      <c r="IPS153" s="700"/>
      <c r="IPT153" s="700"/>
      <c r="IPU153" s="700"/>
      <c r="IPV153" s="700"/>
      <c r="IPW153" s="700"/>
      <c r="IPX153" s="700"/>
      <c r="IPY153" s="700"/>
      <c r="IPZ153" s="700"/>
      <c r="IQA153" s="700"/>
      <c r="IQB153" s="700"/>
      <c r="IQC153" s="700"/>
      <c r="IQD153" s="700"/>
      <c r="IQE153" s="700"/>
      <c r="IQF153" s="700"/>
      <c r="IQG153" s="700"/>
      <c r="IQH153" s="700"/>
      <c r="IQI153" s="700"/>
      <c r="IQJ153" s="700"/>
      <c r="IQK153" s="700"/>
      <c r="IQL153" s="700"/>
      <c r="IQM153" s="700"/>
      <c r="IQN153" s="700"/>
      <c r="IQO153" s="700"/>
      <c r="IQP153" s="700"/>
      <c r="IQQ153" s="700"/>
      <c r="IQR153" s="700"/>
      <c r="IQS153" s="700"/>
      <c r="IQT153" s="700"/>
      <c r="IQU153" s="700"/>
      <c r="IQV153" s="700"/>
      <c r="IQW153" s="700"/>
      <c r="IQX153" s="700"/>
      <c r="IQY153" s="700"/>
      <c r="IQZ153" s="700"/>
      <c r="IRA153" s="700"/>
      <c r="IRB153" s="700"/>
      <c r="IRC153" s="700"/>
      <c r="IRD153" s="700"/>
      <c r="IRE153" s="700"/>
      <c r="IRF153" s="700"/>
      <c r="IRG153" s="700"/>
      <c r="IRH153" s="700"/>
      <c r="IRI153" s="700"/>
      <c r="IRJ153" s="700"/>
      <c r="IRK153" s="700"/>
      <c r="IRL153" s="700"/>
      <c r="IRM153" s="700"/>
      <c r="IRN153" s="700"/>
      <c r="IRO153" s="700"/>
      <c r="IRP153" s="700"/>
      <c r="IRQ153" s="700"/>
      <c r="IRR153" s="700"/>
      <c r="IRS153" s="700"/>
      <c r="IRT153" s="700"/>
      <c r="IRU153" s="700"/>
      <c r="IRV153" s="700"/>
      <c r="IRW153" s="700"/>
      <c r="IRX153" s="700"/>
      <c r="IRY153" s="700"/>
      <c r="IRZ153" s="700"/>
      <c r="ISA153" s="700"/>
      <c r="ISB153" s="700"/>
      <c r="ISC153" s="700"/>
      <c r="ISD153" s="700"/>
      <c r="ISE153" s="700"/>
      <c r="ISF153" s="700"/>
      <c r="ISG153" s="700"/>
      <c r="ISH153" s="700"/>
      <c r="ISI153" s="700"/>
      <c r="ISJ153" s="700"/>
      <c r="ISK153" s="700"/>
      <c r="ISL153" s="700"/>
      <c r="ISM153" s="700"/>
      <c r="ISN153" s="700"/>
      <c r="ISO153" s="700"/>
      <c r="ISP153" s="700"/>
      <c r="ISQ153" s="700"/>
      <c r="ISR153" s="700"/>
      <c r="ISS153" s="700"/>
      <c r="IST153" s="700"/>
      <c r="ISU153" s="700"/>
      <c r="ISV153" s="700"/>
      <c r="ISW153" s="700"/>
      <c r="ISX153" s="700"/>
      <c r="ISY153" s="700"/>
      <c r="ISZ153" s="700"/>
      <c r="ITA153" s="700"/>
      <c r="ITB153" s="700"/>
      <c r="ITC153" s="700"/>
      <c r="ITD153" s="700"/>
      <c r="ITE153" s="700"/>
      <c r="ITF153" s="700"/>
      <c r="ITG153" s="700"/>
      <c r="ITH153" s="700"/>
      <c r="ITI153" s="700"/>
      <c r="ITJ153" s="700"/>
      <c r="ITK153" s="700"/>
      <c r="ITL153" s="700"/>
      <c r="ITM153" s="700"/>
      <c r="ITN153" s="700"/>
      <c r="ITO153" s="700"/>
      <c r="ITP153" s="700"/>
      <c r="ITQ153" s="700"/>
      <c r="ITR153" s="700"/>
      <c r="ITS153" s="700"/>
      <c r="ITT153" s="700"/>
      <c r="ITU153" s="700"/>
      <c r="ITV153" s="700"/>
      <c r="ITW153" s="700"/>
      <c r="ITX153" s="700"/>
      <c r="ITY153" s="700"/>
      <c r="ITZ153" s="700"/>
      <c r="IUA153" s="700"/>
      <c r="IUB153" s="700"/>
      <c r="IUC153" s="700"/>
      <c r="IUD153" s="700"/>
      <c r="IUE153" s="700"/>
      <c r="IUF153" s="700"/>
      <c r="IUG153" s="700"/>
      <c r="IUH153" s="700"/>
      <c r="IUI153" s="700"/>
      <c r="IUJ153" s="700"/>
      <c r="IUK153" s="700"/>
      <c r="IUL153" s="700"/>
      <c r="IUM153" s="700"/>
      <c r="IUN153" s="700"/>
      <c r="IUO153" s="700"/>
      <c r="IUP153" s="700"/>
      <c r="IUQ153" s="700"/>
      <c r="IUR153" s="700"/>
      <c r="IUS153" s="700"/>
      <c r="IUT153" s="700"/>
      <c r="IUU153" s="700"/>
      <c r="IUV153" s="700"/>
      <c r="IUW153" s="700"/>
      <c r="IUX153" s="700"/>
      <c r="IUY153" s="700"/>
      <c r="IUZ153" s="700"/>
      <c r="IVA153" s="700"/>
      <c r="IVB153" s="700"/>
      <c r="IVC153" s="700"/>
      <c r="IVD153" s="700"/>
      <c r="IVE153" s="700"/>
      <c r="IVF153" s="700"/>
      <c r="IVG153" s="700"/>
      <c r="IVH153" s="700"/>
      <c r="IVI153" s="700"/>
      <c r="IVJ153" s="700"/>
      <c r="IVK153" s="700"/>
      <c r="IVL153" s="700"/>
      <c r="IVM153" s="700"/>
      <c r="IVN153" s="700"/>
      <c r="IVO153" s="700"/>
      <c r="IVP153" s="700"/>
      <c r="IVQ153" s="700"/>
      <c r="IVR153" s="700"/>
      <c r="IVS153" s="700"/>
      <c r="IVT153" s="700"/>
      <c r="IVU153" s="700"/>
      <c r="IVV153" s="700"/>
      <c r="IVW153" s="700"/>
      <c r="IVX153" s="700"/>
      <c r="IVY153" s="700"/>
      <c r="IVZ153" s="700"/>
      <c r="IWA153" s="700"/>
      <c r="IWB153" s="700"/>
      <c r="IWC153" s="700"/>
      <c r="IWD153" s="700"/>
      <c r="IWE153" s="700"/>
      <c r="IWF153" s="700"/>
      <c r="IWG153" s="700"/>
      <c r="IWH153" s="700"/>
      <c r="IWI153" s="700"/>
      <c r="IWJ153" s="700"/>
      <c r="IWK153" s="700"/>
      <c r="IWL153" s="700"/>
      <c r="IWM153" s="700"/>
      <c r="IWN153" s="700"/>
      <c r="IWO153" s="700"/>
      <c r="IWP153" s="700"/>
      <c r="IWQ153" s="700"/>
      <c r="IWR153" s="700"/>
      <c r="IWS153" s="700"/>
      <c r="IWT153" s="700"/>
      <c r="IWU153" s="700"/>
      <c r="IWV153" s="700"/>
      <c r="IWW153" s="700"/>
      <c r="IWX153" s="700"/>
      <c r="IWY153" s="700"/>
      <c r="IWZ153" s="700"/>
      <c r="IXA153" s="700"/>
      <c r="IXB153" s="700"/>
      <c r="IXC153" s="700"/>
      <c r="IXD153" s="700"/>
      <c r="IXE153" s="700"/>
      <c r="IXF153" s="700"/>
      <c r="IXG153" s="700"/>
      <c r="IXH153" s="700"/>
      <c r="IXI153" s="700"/>
      <c r="IXJ153" s="700"/>
      <c r="IXK153" s="700"/>
      <c r="IXL153" s="700"/>
      <c r="IXM153" s="700"/>
      <c r="IXN153" s="700"/>
      <c r="IXO153" s="700"/>
      <c r="IXP153" s="700"/>
      <c r="IXQ153" s="700"/>
      <c r="IXR153" s="700"/>
      <c r="IXS153" s="700"/>
      <c r="IXT153" s="700"/>
      <c r="IXU153" s="700"/>
      <c r="IXV153" s="700"/>
      <c r="IXW153" s="700"/>
      <c r="IXX153" s="700"/>
      <c r="IXY153" s="700"/>
      <c r="IXZ153" s="700"/>
      <c r="IYA153" s="700"/>
      <c r="IYB153" s="700"/>
      <c r="IYC153" s="700"/>
      <c r="IYD153" s="700"/>
      <c r="IYE153" s="700"/>
      <c r="IYF153" s="700"/>
      <c r="IYG153" s="700"/>
      <c r="IYH153" s="700"/>
      <c r="IYI153" s="700"/>
      <c r="IYJ153" s="700"/>
      <c r="IYK153" s="700"/>
      <c r="IYL153" s="700"/>
      <c r="IYM153" s="700"/>
      <c r="IYN153" s="700"/>
      <c r="IYO153" s="700"/>
      <c r="IYP153" s="700"/>
      <c r="IYQ153" s="700"/>
      <c r="IYR153" s="700"/>
      <c r="IYS153" s="700"/>
      <c r="IYT153" s="700"/>
      <c r="IYU153" s="700"/>
      <c r="IYV153" s="700"/>
      <c r="IYW153" s="700"/>
      <c r="IYX153" s="700"/>
      <c r="IYY153" s="700"/>
      <c r="IYZ153" s="700"/>
      <c r="IZA153" s="700"/>
      <c r="IZB153" s="700"/>
      <c r="IZC153" s="700"/>
      <c r="IZD153" s="700"/>
      <c r="IZE153" s="700"/>
      <c r="IZF153" s="700"/>
      <c r="IZG153" s="700"/>
      <c r="IZH153" s="700"/>
      <c r="IZI153" s="700"/>
      <c r="IZJ153" s="700"/>
      <c r="IZK153" s="700"/>
      <c r="IZL153" s="700"/>
      <c r="IZM153" s="700"/>
      <c r="IZN153" s="700"/>
      <c r="IZO153" s="700"/>
      <c r="IZP153" s="700"/>
      <c r="IZQ153" s="700"/>
      <c r="IZR153" s="700"/>
      <c r="IZS153" s="700"/>
      <c r="IZT153" s="700"/>
      <c r="IZU153" s="700"/>
      <c r="IZV153" s="700"/>
      <c r="IZW153" s="700"/>
      <c r="IZX153" s="700"/>
      <c r="IZY153" s="700"/>
      <c r="IZZ153" s="700"/>
      <c r="JAA153" s="700"/>
      <c r="JAB153" s="700"/>
      <c r="JAC153" s="700"/>
      <c r="JAD153" s="700"/>
      <c r="JAE153" s="700"/>
      <c r="JAF153" s="700"/>
      <c r="JAG153" s="700"/>
      <c r="JAH153" s="700"/>
      <c r="JAI153" s="700"/>
      <c r="JAJ153" s="700"/>
      <c r="JAK153" s="700"/>
      <c r="JAL153" s="700"/>
      <c r="JAM153" s="700"/>
      <c r="JAN153" s="700"/>
      <c r="JAO153" s="700"/>
      <c r="JAP153" s="700"/>
      <c r="JAQ153" s="700"/>
      <c r="JAR153" s="700"/>
      <c r="JAS153" s="700"/>
      <c r="JAT153" s="700"/>
      <c r="JAU153" s="700"/>
      <c r="JAV153" s="700"/>
      <c r="JAW153" s="700"/>
      <c r="JAX153" s="700"/>
      <c r="JAY153" s="700"/>
      <c r="JAZ153" s="700"/>
      <c r="JBA153" s="700"/>
      <c r="JBB153" s="700"/>
      <c r="JBC153" s="700"/>
      <c r="JBD153" s="700"/>
      <c r="JBE153" s="700"/>
      <c r="JBF153" s="700"/>
      <c r="JBG153" s="700"/>
      <c r="JBH153" s="700"/>
      <c r="JBI153" s="700"/>
      <c r="JBJ153" s="700"/>
      <c r="JBK153" s="700"/>
      <c r="JBL153" s="700"/>
      <c r="JBM153" s="700"/>
      <c r="JBN153" s="700"/>
      <c r="JBO153" s="700"/>
      <c r="JBP153" s="700"/>
      <c r="JBQ153" s="700"/>
      <c r="JBR153" s="700"/>
      <c r="JBS153" s="700"/>
      <c r="JBT153" s="700"/>
      <c r="JBU153" s="700"/>
      <c r="JBV153" s="700"/>
      <c r="JBW153" s="700"/>
      <c r="JBX153" s="700"/>
      <c r="JBY153" s="700"/>
      <c r="JBZ153" s="700"/>
      <c r="JCA153" s="700"/>
      <c r="JCB153" s="700"/>
      <c r="JCC153" s="700"/>
      <c r="JCD153" s="700"/>
      <c r="JCE153" s="700"/>
      <c r="JCF153" s="700"/>
      <c r="JCG153" s="700"/>
      <c r="JCH153" s="700"/>
      <c r="JCI153" s="700"/>
      <c r="JCJ153" s="700"/>
      <c r="JCK153" s="700"/>
      <c r="JCL153" s="700"/>
      <c r="JCM153" s="700"/>
      <c r="JCN153" s="700"/>
      <c r="JCO153" s="700"/>
      <c r="JCP153" s="700"/>
      <c r="JCQ153" s="700"/>
      <c r="JCR153" s="700"/>
      <c r="JCS153" s="700"/>
      <c r="JCT153" s="700"/>
      <c r="JCU153" s="700"/>
      <c r="JCV153" s="700"/>
      <c r="JCW153" s="700"/>
      <c r="JCX153" s="700"/>
      <c r="JCY153" s="700"/>
      <c r="JCZ153" s="700"/>
      <c r="JDA153" s="700"/>
      <c r="JDB153" s="700"/>
      <c r="JDC153" s="700"/>
      <c r="JDD153" s="700"/>
      <c r="JDE153" s="700"/>
      <c r="JDF153" s="700"/>
      <c r="JDG153" s="700"/>
      <c r="JDH153" s="700"/>
      <c r="JDI153" s="700"/>
      <c r="JDJ153" s="700"/>
      <c r="JDK153" s="700"/>
      <c r="JDL153" s="700"/>
      <c r="JDM153" s="700"/>
      <c r="JDN153" s="700"/>
      <c r="JDO153" s="700"/>
      <c r="JDP153" s="700"/>
      <c r="JDQ153" s="700"/>
      <c r="JDR153" s="700"/>
      <c r="JDS153" s="700"/>
      <c r="JDT153" s="700"/>
      <c r="JDU153" s="700"/>
      <c r="JDV153" s="700"/>
      <c r="JDW153" s="700"/>
      <c r="JDX153" s="700"/>
      <c r="JDY153" s="700"/>
      <c r="JDZ153" s="700"/>
      <c r="JEA153" s="700"/>
      <c r="JEB153" s="700"/>
      <c r="JEC153" s="700"/>
      <c r="JED153" s="700"/>
      <c r="JEE153" s="700"/>
      <c r="JEF153" s="700"/>
      <c r="JEG153" s="700"/>
      <c r="JEH153" s="700"/>
      <c r="JEI153" s="700"/>
      <c r="JEJ153" s="700"/>
      <c r="JEK153" s="700"/>
      <c r="JEL153" s="700"/>
      <c r="JEM153" s="700"/>
      <c r="JEN153" s="700"/>
      <c r="JEO153" s="700"/>
      <c r="JEP153" s="700"/>
      <c r="JEQ153" s="700"/>
      <c r="JER153" s="700"/>
      <c r="JES153" s="700"/>
      <c r="JET153" s="700"/>
      <c r="JEU153" s="700"/>
      <c r="JEV153" s="700"/>
      <c r="JEW153" s="700"/>
      <c r="JEX153" s="700"/>
      <c r="JEY153" s="700"/>
      <c r="JEZ153" s="700"/>
      <c r="JFA153" s="700"/>
      <c r="JFB153" s="700"/>
      <c r="JFC153" s="700"/>
      <c r="JFD153" s="700"/>
      <c r="JFE153" s="700"/>
      <c r="JFF153" s="700"/>
      <c r="JFG153" s="700"/>
      <c r="JFH153" s="700"/>
      <c r="JFI153" s="700"/>
      <c r="JFJ153" s="700"/>
      <c r="JFK153" s="700"/>
      <c r="JFL153" s="700"/>
      <c r="JFM153" s="700"/>
      <c r="JFN153" s="700"/>
      <c r="JFO153" s="700"/>
      <c r="JFP153" s="700"/>
      <c r="JFQ153" s="700"/>
      <c r="JFR153" s="700"/>
      <c r="JFS153" s="700"/>
      <c r="JFT153" s="700"/>
      <c r="JFU153" s="700"/>
      <c r="JFV153" s="700"/>
      <c r="JFW153" s="700"/>
      <c r="JFX153" s="700"/>
      <c r="JFY153" s="700"/>
      <c r="JFZ153" s="700"/>
      <c r="JGA153" s="700"/>
      <c r="JGB153" s="700"/>
      <c r="JGC153" s="700"/>
      <c r="JGD153" s="700"/>
      <c r="JGE153" s="700"/>
      <c r="JGF153" s="700"/>
      <c r="JGG153" s="700"/>
      <c r="JGH153" s="700"/>
      <c r="JGI153" s="700"/>
      <c r="JGJ153" s="700"/>
      <c r="JGK153" s="700"/>
      <c r="JGL153" s="700"/>
      <c r="JGM153" s="700"/>
      <c r="JGN153" s="700"/>
      <c r="JGO153" s="700"/>
      <c r="JGP153" s="700"/>
      <c r="JGQ153" s="700"/>
      <c r="JGR153" s="700"/>
      <c r="JGS153" s="700"/>
      <c r="JGT153" s="700"/>
      <c r="JGU153" s="700"/>
      <c r="JGV153" s="700"/>
      <c r="JGW153" s="700"/>
      <c r="JGX153" s="700"/>
      <c r="JGY153" s="700"/>
      <c r="JGZ153" s="700"/>
      <c r="JHA153" s="700"/>
      <c r="JHB153" s="700"/>
      <c r="JHC153" s="700"/>
      <c r="JHD153" s="700"/>
      <c r="JHE153" s="700"/>
      <c r="JHF153" s="700"/>
      <c r="JHG153" s="700"/>
      <c r="JHH153" s="700"/>
      <c r="JHI153" s="700"/>
      <c r="JHJ153" s="700"/>
      <c r="JHK153" s="700"/>
      <c r="JHL153" s="700"/>
      <c r="JHM153" s="700"/>
      <c r="JHN153" s="700"/>
      <c r="JHO153" s="700"/>
      <c r="JHP153" s="700"/>
      <c r="JHQ153" s="700"/>
      <c r="JHR153" s="700"/>
      <c r="JHS153" s="700"/>
      <c r="JHT153" s="700"/>
      <c r="JHU153" s="700"/>
      <c r="JHV153" s="700"/>
      <c r="JHW153" s="700"/>
      <c r="JHX153" s="700"/>
      <c r="JHY153" s="700"/>
      <c r="JHZ153" s="700"/>
      <c r="JIA153" s="700"/>
      <c r="JIB153" s="700"/>
      <c r="JIC153" s="700"/>
      <c r="JID153" s="700"/>
      <c r="JIE153" s="700"/>
      <c r="JIF153" s="700"/>
      <c r="JIG153" s="700"/>
      <c r="JIH153" s="700"/>
      <c r="JII153" s="700"/>
      <c r="JIJ153" s="700"/>
      <c r="JIK153" s="700"/>
      <c r="JIL153" s="700"/>
      <c r="JIM153" s="700"/>
      <c r="JIN153" s="700"/>
      <c r="JIO153" s="700"/>
      <c r="JIP153" s="700"/>
      <c r="JIQ153" s="700"/>
      <c r="JIR153" s="700"/>
      <c r="JIS153" s="700"/>
      <c r="JIT153" s="700"/>
      <c r="JIU153" s="700"/>
      <c r="JIV153" s="700"/>
      <c r="JIW153" s="700"/>
      <c r="JIX153" s="700"/>
      <c r="JIY153" s="700"/>
      <c r="JIZ153" s="700"/>
      <c r="JJA153" s="700"/>
      <c r="JJB153" s="700"/>
      <c r="JJC153" s="700"/>
      <c r="JJD153" s="700"/>
      <c r="JJE153" s="700"/>
      <c r="JJF153" s="700"/>
      <c r="JJG153" s="700"/>
      <c r="JJH153" s="700"/>
      <c r="JJI153" s="700"/>
      <c r="JJJ153" s="700"/>
      <c r="JJK153" s="700"/>
      <c r="JJL153" s="700"/>
      <c r="JJM153" s="700"/>
      <c r="JJN153" s="700"/>
      <c r="JJO153" s="700"/>
      <c r="JJP153" s="700"/>
      <c r="JJQ153" s="700"/>
      <c r="JJR153" s="700"/>
      <c r="JJS153" s="700"/>
      <c r="JJT153" s="700"/>
      <c r="JJU153" s="700"/>
      <c r="JJV153" s="700"/>
      <c r="JJW153" s="700"/>
      <c r="JJX153" s="700"/>
      <c r="JJY153" s="700"/>
      <c r="JJZ153" s="700"/>
      <c r="JKA153" s="700"/>
      <c r="JKB153" s="700"/>
      <c r="JKC153" s="700"/>
      <c r="JKD153" s="700"/>
      <c r="JKE153" s="700"/>
      <c r="JKF153" s="700"/>
      <c r="JKG153" s="700"/>
      <c r="JKH153" s="700"/>
      <c r="JKI153" s="700"/>
      <c r="JKJ153" s="700"/>
      <c r="JKK153" s="700"/>
      <c r="JKL153" s="700"/>
      <c r="JKM153" s="700"/>
      <c r="JKN153" s="700"/>
      <c r="JKO153" s="700"/>
      <c r="JKP153" s="700"/>
      <c r="JKQ153" s="700"/>
      <c r="JKR153" s="700"/>
      <c r="JKS153" s="700"/>
      <c r="JKT153" s="700"/>
      <c r="JKU153" s="700"/>
      <c r="JKV153" s="700"/>
      <c r="JKW153" s="700"/>
      <c r="JKX153" s="700"/>
      <c r="JKY153" s="700"/>
      <c r="JKZ153" s="700"/>
      <c r="JLA153" s="700"/>
      <c r="JLB153" s="700"/>
      <c r="JLC153" s="700"/>
      <c r="JLD153" s="700"/>
      <c r="JLE153" s="700"/>
      <c r="JLF153" s="700"/>
      <c r="JLG153" s="700"/>
      <c r="JLH153" s="700"/>
      <c r="JLI153" s="700"/>
      <c r="JLJ153" s="700"/>
      <c r="JLK153" s="700"/>
      <c r="JLL153" s="700"/>
      <c r="JLM153" s="700"/>
      <c r="JLN153" s="700"/>
      <c r="JLO153" s="700"/>
      <c r="JLP153" s="700"/>
      <c r="JLQ153" s="700"/>
      <c r="JLR153" s="700"/>
      <c r="JLS153" s="700"/>
      <c r="JLT153" s="700"/>
      <c r="JLU153" s="700"/>
      <c r="JLV153" s="700"/>
      <c r="JLW153" s="700"/>
      <c r="JLX153" s="700"/>
      <c r="JLY153" s="700"/>
      <c r="JLZ153" s="700"/>
      <c r="JMA153" s="700"/>
      <c r="JMB153" s="700"/>
      <c r="JMC153" s="700"/>
      <c r="JMD153" s="700"/>
      <c r="JME153" s="700"/>
      <c r="JMF153" s="700"/>
      <c r="JMG153" s="700"/>
      <c r="JMH153" s="700"/>
      <c r="JMI153" s="700"/>
      <c r="JMJ153" s="700"/>
      <c r="JMK153" s="700"/>
      <c r="JML153" s="700"/>
      <c r="JMM153" s="700"/>
      <c r="JMN153" s="700"/>
      <c r="JMO153" s="700"/>
      <c r="JMP153" s="700"/>
      <c r="JMQ153" s="700"/>
      <c r="JMR153" s="700"/>
      <c r="JMS153" s="700"/>
      <c r="JMT153" s="700"/>
      <c r="JMU153" s="700"/>
      <c r="JMV153" s="700"/>
      <c r="JMW153" s="700"/>
      <c r="JMX153" s="700"/>
      <c r="JMY153" s="700"/>
      <c r="JMZ153" s="700"/>
      <c r="JNA153" s="700"/>
      <c r="JNB153" s="700"/>
      <c r="JNC153" s="700"/>
      <c r="JND153" s="700"/>
      <c r="JNE153" s="700"/>
      <c r="JNF153" s="700"/>
      <c r="JNG153" s="700"/>
      <c r="JNH153" s="700"/>
      <c r="JNI153" s="700"/>
      <c r="JNJ153" s="700"/>
      <c r="JNK153" s="700"/>
      <c r="JNL153" s="700"/>
      <c r="JNM153" s="700"/>
      <c r="JNN153" s="700"/>
      <c r="JNO153" s="700"/>
      <c r="JNP153" s="700"/>
      <c r="JNQ153" s="700"/>
      <c r="JNR153" s="700"/>
      <c r="JNS153" s="700"/>
      <c r="JNT153" s="700"/>
      <c r="JNU153" s="700"/>
      <c r="JNV153" s="700"/>
      <c r="JNW153" s="700"/>
      <c r="JNX153" s="700"/>
      <c r="JNY153" s="700"/>
      <c r="JNZ153" s="700"/>
      <c r="JOA153" s="700"/>
      <c r="JOB153" s="700"/>
      <c r="JOC153" s="700"/>
      <c r="JOD153" s="700"/>
      <c r="JOE153" s="700"/>
      <c r="JOF153" s="700"/>
      <c r="JOG153" s="700"/>
      <c r="JOH153" s="700"/>
      <c r="JOI153" s="700"/>
      <c r="JOJ153" s="700"/>
      <c r="JOK153" s="700"/>
      <c r="JOL153" s="700"/>
      <c r="JOM153" s="700"/>
      <c r="JON153" s="700"/>
      <c r="JOO153" s="700"/>
      <c r="JOP153" s="700"/>
      <c r="JOQ153" s="700"/>
      <c r="JOR153" s="700"/>
      <c r="JOS153" s="700"/>
      <c r="JOT153" s="700"/>
      <c r="JOU153" s="700"/>
      <c r="JOV153" s="700"/>
      <c r="JOW153" s="700"/>
      <c r="JOX153" s="700"/>
      <c r="JOY153" s="700"/>
      <c r="JOZ153" s="700"/>
      <c r="JPA153" s="700"/>
      <c r="JPB153" s="700"/>
      <c r="JPC153" s="700"/>
      <c r="JPD153" s="700"/>
      <c r="JPE153" s="700"/>
      <c r="JPF153" s="700"/>
      <c r="JPG153" s="700"/>
      <c r="JPH153" s="700"/>
      <c r="JPI153" s="700"/>
      <c r="JPJ153" s="700"/>
      <c r="JPK153" s="700"/>
      <c r="JPL153" s="700"/>
      <c r="JPM153" s="700"/>
      <c r="JPN153" s="700"/>
      <c r="JPO153" s="700"/>
      <c r="JPP153" s="700"/>
      <c r="JPQ153" s="700"/>
      <c r="JPR153" s="700"/>
      <c r="JPS153" s="700"/>
      <c r="JPT153" s="700"/>
      <c r="JPU153" s="700"/>
      <c r="JPV153" s="700"/>
      <c r="JPW153" s="700"/>
      <c r="JPX153" s="700"/>
      <c r="JPY153" s="700"/>
      <c r="JPZ153" s="700"/>
      <c r="JQA153" s="700"/>
      <c r="JQB153" s="700"/>
      <c r="JQC153" s="700"/>
      <c r="JQD153" s="700"/>
      <c r="JQE153" s="700"/>
      <c r="JQF153" s="700"/>
      <c r="JQG153" s="700"/>
      <c r="JQH153" s="700"/>
      <c r="JQI153" s="700"/>
      <c r="JQJ153" s="700"/>
      <c r="JQK153" s="700"/>
      <c r="JQL153" s="700"/>
      <c r="JQM153" s="700"/>
      <c r="JQN153" s="700"/>
      <c r="JQO153" s="700"/>
      <c r="JQP153" s="700"/>
      <c r="JQQ153" s="700"/>
      <c r="JQR153" s="700"/>
      <c r="JQS153" s="700"/>
      <c r="JQT153" s="700"/>
      <c r="JQU153" s="700"/>
      <c r="JQV153" s="700"/>
      <c r="JQW153" s="700"/>
      <c r="JQX153" s="700"/>
      <c r="JQY153" s="700"/>
      <c r="JQZ153" s="700"/>
      <c r="JRA153" s="700"/>
      <c r="JRB153" s="700"/>
      <c r="JRC153" s="700"/>
      <c r="JRD153" s="700"/>
      <c r="JRE153" s="700"/>
      <c r="JRF153" s="700"/>
      <c r="JRG153" s="700"/>
      <c r="JRH153" s="700"/>
      <c r="JRI153" s="700"/>
      <c r="JRJ153" s="700"/>
      <c r="JRK153" s="700"/>
      <c r="JRL153" s="700"/>
      <c r="JRM153" s="700"/>
      <c r="JRN153" s="700"/>
      <c r="JRO153" s="700"/>
      <c r="JRP153" s="700"/>
      <c r="JRQ153" s="700"/>
      <c r="JRR153" s="700"/>
      <c r="JRS153" s="700"/>
      <c r="JRT153" s="700"/>
      <c r="JRU153" s="700"/>
      <c r="JRV153" s="700"/>
      <c r="JRW153" s="700"/>
      <c r="JRX153" s="700"/>
      <c r="JRY153" s="700"/>
      <c r="JRZ153" s="700"/>
      <c r="JSA153" s="700"/>
      <c r="JSB153" s="700"/>
      <c r="JSC153" s="700"/>
      <c r="JSD153" s="700"/>
      <c r="JSE153" s="700"/>
      <c r="JSF153" s="700"/>
      <c r="JSG153" s="700"/>
      <c r="JSH153" s="700"/>
      <c r="JSI153" s="700"/>
      <c r="JSJ153" s="700"/>
      <c r="JSK153" s="700"/>
      <c r="JSL153" s="700"/>
      <c r="JSM153" s="700"/>
      <c r="JSN153" s="700"/>
      <c r="JSO153" s="700"/>
      <c r="JSP153" s="700"/>
      <c r="JSQ153" s="700"/>
      <c r="JSR153" s="700"/>
      <c r="JSS153" s="700"/>
      <c r="JST153" s="700"/>
      <c r="JSU153" s="700"/>
      <c r="JSV153" s="700"/>
      <c r="JSW153" s="700"/>
      <c r="JSX153" s="700"/>
      <c r="JSY153" s="700"/>
      <c r="JSZ153" s="700"/>
      <c r="JTA153" s="700"/>
      <c r="JTB153" s="700"/>
      <c r="JTC153" s="700"/>
      <c r="JTD153" s="700"/>
      <c r="JTE153" s="700"/>
      <c r="JTF153" s="700"/>
      <c r="JTG153" s="700"/>
      <c r="JTH153" s="700"/>
      <c r="JTI153" s="700"/>
      <c r="JTJ153" s="700"/>
      <c r="JTK153" s="700"/>
      <c r="JTL153" s="700"/>
      <c r="JTM153" s="700"/>
      <c r="JTN153" s="700"/>
      <c r="JTO153" s="700"/>
      <c r="JTP153" s="700"/>
      <c r="JTQ153" s="700"/>
      <c r="JTR153" s="700"/>
      <c r="JTS153" s="700"/>
      <c r="JTT153" s="700"/>
      <c r="JTU153" s="700"/>
      <c r="JTV153" s="700"/>
      <c r="JTW153" s="700"/>
      <c r="JTX153" s="700"/>
      <c r="JTY153" s="700"/>
      <c r="JTZ153" s="700"/>
      <c r="JUA153" s="700"/>
      <c r="JUB153" s="700"/>
      <c r="JUC153" s="700"/>
      <c r="JUD153" s="700"/>
      <c r="JUE153" s="700"/>
      <c r="JUF153" s="700"/>
      <c r="JUG153" s="700"/>
      <c r="JUH153" s="700"/>
      <c r="JUI153" s="700"/>
      <c r="JUJ153" s="700"/>
      <c r="JUK153" s="700"/>
      <c r="JUL153" s="700"/>
      <c r="JUM153" s="700"/>
      <c r="JUN153" s="700"/>
      <c r="JUO153" s="700"/>
      <c r="JUP153" s="700"/>
      <c r="JUQ153" s="700"/>
      <c r="JUR153" s="700"/>
      <c r="JUS153" s="700"/>
      <c r="JUT153" s="700"/>
      <c r="JUU153" s="700"/>
      <c r="JUV153" s="700"/>
      <c r="JUW153" s="700"/>
      <c r="JUX153" s="700"/>
      <c r="JUY153" s="700"/>
      <c r="JUZ153" s="700"/>
      <c r="JVA153" s="700"/>
      <c r="JVB153" s="700"/>
      <c r="JVC153" s="700"/>
      <c r="JVD153" s="700"/>
      <c r="JVE153" s="700"/>
      <c r="JVF153" s="700"/>
      <c r="JVG153" s="700"/>
      <c r="JVH153" s="700"/>
      <c r="JVI153" s="700"/>
      <c r="JVJ153" s="700"/>
      <c r="JVK153" s="700"/>
      <c r="JVL153" s="700"/>
      <c r="JVM153" s="700"/>
      <c r="JVN153" s="700"/>
      <c r="JVO153" s="700"/>
      <c r="JVP153" s="700"/>
      <c r="JVQ153" s="700"/>
      <c r="JVR153" s="700"/>
      <c r="JVS153" s="700"/>
      <c r="JVT153" s="700"/>
      <c r="JVU153" s="700"/>
      <c r="JVV153" s="700"/>
      <c r="JVW153" s="700"/>
      <c r="JVX153" s="700"/>
      <c r="JVY153" s="700"/>
      <c r="JVZ153" s="700"/>
      <c r="JWA153" s="700"/>
      <c r="JWB153" s="700"/>
      <c r="JWC153" s="700"/>
      <c r="JWD153" s="700"/>
      <c r="JWE153" s="700"/>
      <c r="JWF153" s="700"/>
      <c r="JWG153" s="700"/>
      <c r="JWH153" s="700"/>
      <c r="JWI153" s="700"/>
      <c r="JWJ153" s="700"/>
      <c r="JWK153" s="700"/>
      <c r="JWL153" s="700"/>
      <c r="JWM153" s="700"/>
      <c r="JWN153" s="700"/>
      <c r="JWO153" s="700"/>
      <c r="JWP153" s="700"/>
      <c r="JWQ153" s="700"/>
      <c r="JWR153" s="700"/>
      <c r="JWS153" s="700"/>
      <c r="JWT153" s="700"/>
      <c r="JWU153" s="700"/>
      <c r="JWV153" s="700"/>
      <c r="JWW153" s="700"/>
      <c r="JWX153" s="700"/>
      <c r="JWY153" s="700"/>
      <c r="JWZ153" s="700"/>
      <c r="JXA153" s="700"/>
      <c r="JXB153" s="700"/>
      <c r="JXC153" s="700"/>
      <c r="JXD153" s="700"/>
      <c r="JXE153" s="700"/>
      <c r="JXF153" s="700"/>
      <c r="JXG153" s="700"/>
      <c r="JXH153" s="700"/>
      <c r="JXI153" s="700"/>
      <c r="JXJ153" s="700"/>
      <c r="JXK153" s="700"/>
      <c r="JXL153" s="700"/>
      <c r="JXM153" s="700"/>
      <c r="JXN153" s="700"/>
      <c r="JXO153" s="700"/>
      <c r="JXP153" s="700"/>
      <c r="JXQ153" s="700"/>
      <c r="JXR153" s="700"/>
      <c r="JXS153" s="700"/>
      <c r="JXT153" s="700"/>
      <c r="JXU153" s="700"/>
      <c r="JXV153" s="700"/>
      <c r="JXW153" s="700"/>
      <c r="JXX153" s="700"/>
      <c r="JXY153" s="700"/>
      <c r="JXZ153" s="700"/>
      <c r="JYA153" s="700"/>
      <c r="JYB153" s="700"/>
      <c r="JYC153" s="700"/>
      <c r="JYD153" s="700"/>
      <c r="JYE153" s="700"/>
      <c r="JYF153" s="700"/>
      <c r="JYG153" s="700"/>
      <c r="JYH153" s="700"/>
      <c r="JYI153" s="700"/>
      <c r="JYJ153" s="700"/>
      <c r="JYK153" s="700"/>
      <c r="JYL153" s="700"/>
      <c r="JYM153" s="700"/>
      <c r="JYN153" s="700"/>
      <c r="JYO153" s="700"/>
      <c r="JYP153" s="700"/>
      <c r="JYQ153" s="700"/>
      <c r="JYR153" s="700"/>
      <c r="JYS153" s="700"/>
      <c r="JYT153" s="700"/>
      <c r="JYU153" s="700"/>
      <c r="JYV153" s="700"/>
      <c r="JYW153" s="700"/>
      <c r="JYX153" s="700"/>
      <c r="JYY153" s="700"/>
      <c r="JYZ153" s="700"/>
      <c r="JZA153" s="700"/>
      <c r="JZB153" s="700"/>
      <c r="JZC153" s="700"/>
      <c r="JZD153" s="700"/>
      <c r="JZE153" s="700"/>
      <c r="JZF153" s="700"/>
      <c r="JZG153" s="700"/>
      <c r="JZH153" s="700"/>
      <c r="JZI153" s="700"/>
      <c r="JZJ153" s="700"/>
      <c r="JZK153" s="700"/>
      <c r="JZL153" s="700"/>
      <c r="JZM153" s="700"/>
      <c r="JZN153" s="700"/>
      <c r="JZO153" s="700"/>
      <c r="JZP153" s="700"/>
      <c r="JZQ153" s="700"/>
      <c r="JZR153" s="700"/>
      <c r="JZS153" s="700"/>
      <c r="JZT153" s="700"/>
      <c r="JZU153" s="700"/>
      <c r="JZV153" s="700"/>
      <c r="JZW153" s="700"/>
      <c r="JZX153" s="700"/>
      <c r="JZY153" s="700"/>
      <c r="JZZ153" s="700"/>
      <c r="KAA153" s="700"/>
      <c r="KAB153" s="700"/>
      <c r="KAC153" s="700"/>
      <c r="KAD153" s="700"/>
      <c r="KAE153" s="700"/>
      <c r="KAF153" s="700"/>
      <c r="KAG153" s="700"/>
      <c r="KAH153" s="700"/>
      <c r="KAI153" s="700"/>
      <c r="KAJ153" s="700"/>
      <c r="KAK153" s="700"/>
      <c r="KAL153" s="700"/>
      <c r="KAM153" s="700"/>
      <c r="KAN153" s="700"/>
      <c r="KAO153" s="700"/>
      <c r="KAP153" s="700"/>
      <c r="KAQ153" s="700"/>
      <c r="KAR153" s="700"/>
      <c r="KAS153" s="700"/>
      <c r="KAT153" s="700"/>
      <c r="KAU153" s="700"/>
      <c r="KAV153" s="700"/>
      <c r="KAW153" s="700"/>
      <c r="KAX153" s="700"/>
      <c r="KAY153" s="700"/>
      <c r="KAZ153" s="700"/>
      <c r="KBA153" s="700"/>
      <c r="KBB153" s="700"/>
      <c r="KBC153" s="700"/>
      <c r="KBD153" s="700"/>
      <c r="KBE153" s="700"/>
      <c r="KBF153" s="700"/>
      <c r="KBG153" s="700"/>
      <c r="KBH153" s="700"/>
      <c r="KBI153" s="700"/>
      <c r="KBJ153" s="700"/>
      <c r="KBK153" s="700"/>
      <c r="KBL153" s="700"/>
      <c r="KBM153" s="700"/>
      <c r="KBN153" s="700"/>
      <c r="KBO153" s="700"/>
      <c r="KBP153" s="700"/>
      <c r="KBQ153" s="700"/>
      <c r="KBR153" s="700"/>
      <c r="KBS153" s="700"/>
      <c r="KBT153" s="700"/>
      <c r="KBU153" s="700"/>
      <c r="KBV153" s="700"/>
      <c r="KBW153" s="700"/>
      <c r="KBX153" s="700"/>
      <c r="KBY153" s="700"/>
      <c r="KBZ153" s="700"/>
      <c r="KCA153" s="700"/>
      <c r="KCB153" s="700"/>
      <c r="KCC153" s="700"/>
      <c r="KCD153" s="700"/>
      <c r="KCE153" s="700"/>
      <c r="KCF153" s="700"/>
      <c r="KCG153" s="700"/>
      <c r="KCH153" s="700"/>
      <c r="KCI153" s="700"/>
      <c r="KCJ153" s="700"/>
      <c r="KCK153" s="700"/>
      <c r="KCL153" s="700"/>
      <c r="KCM153" s="700"/>
      <c r="KCN153" s="700"/>
      <c r="KCO153" s="700"/>
      <c r="KCP153" s="700"/>
      <c r="KCQ153" s="700"/>
      <c r="KCR153" s="700"/>
      <c r="KCS153" s="700"/>
      <c r="KCT153" s="700"/>
      <c r="KCU153" s="700"/>
      <c r="KCV153" s="700"/>
      <c r="KCW153" s="700"/>
      <c r="KCX153" s="700"/>
      <c r="KCY153" s="700"/>
      <c r="KCZ153" s="700"/>
      <c r="KDA153" s="700"/>
      <c r="KDB153" s="700"/>
      <c r="KDC153" s="700"/>
      <c r="KDD153" s="700"/>
      <c r="KDE153" s="700"/>
      <c r="KDF153" s="700"/>
      <c r="KDG153" s="700"/>
      <c r="KDH153" s="700"/>
      <c r="KDI153" s="700"/>
      <c r="KDJ153" s="700"/>
      <c r="KDK153" s="700"/>
      <c r="KDL153" s="700"/>
      <c r="KDM153" s="700"/>
      <c r="KDN153" s="700"/>
      <c r="KDO153" s="700"/>
      <c r="KDP153" s="700"/>
      <c r="KDQ153" s="700"/>
      <c r="KDR153" s="700"/>
      <c r="KDS153" s="700"/>
      <c r="KDT153" s="700"/>
      <c r="KDU153" s="700"/>
      <c r="KDV153" s="700"/>
      <c r="KDW153" s="700"/>
      <c r="KDX153" s="700"/>
      <c r="KDY153" s="700"/>
      <c r="KDZ153" s="700"/>
      <c r="KEA153" s="700"/>
      <c r="KEB153" s="700"/>
      <c r="KEC153" s="700"/>
      <c r="KED153" s="700"/>
      <c r="KEE153" s="700"/>
      <c r="KEF153" s="700"/>
      <c r="KEG153" s="700"/>
      <c r="KEH153" s="700"/>
      <c r="KEI153" s="700"/>
      <c r="KEJ153" s="700"/>
      <c r="KEK153" s="700"/>
      <c r="KEL153" s="700"/>
      <c r="KEM153" s="700"/>
      <c r="KEN153" s="700"/>
      <c r="KEO153" s="700"/>
      <c r="KEP153" s="700"/>
      <c r="KEQ153" s="700"/>
      <c r="KER153" s="700"/>
      <c r="KES153" s="700"/>
      <c r="KET153" s="700"/>
      <c r="KEU153" s="700"/>
      <c r="KEV153" s="700"/>
      <c r="KEW153" s="700"/>
      <c r="KEX153" s="700"/>
      <c r="KEY153" s="700"/>
      <c r="KEZ153" s="700"/>
      <c r="KFA153" s="700"/>
      <c r="KFB153" s="700"/>
      <c r="KFC153" s="700"/>
      <c r="KFD153" s="700"/>
      <c r="KFE153" s="700"/>
      <c r="KFF153" s="700"/>
      <c r="KFG153" s="700"/>
      <c r="KFH153" s="700"/>
      <c r="KFI153" s="700"/>
      <c r="KFJ153" s="700"/>
      <c r="KFK153" s="700"/>
      <c r="KFL153" s="700"/>
      <c r="KFM153" s="700"/>
      <c r="KFN153" s="700"/>
      <c r="KFO153" s="700"/>
      <c r="KFP153" s="700"/>
      <c r="KFQ153" s="700"/>
      <c r="KFR153" s="700"/>
      <c r="KFS153" s="700"/>
      <c r="KFT153" s="700"/>
      <c r="KFU153" s="700"/>
      <c r="KFV153" s="700"/>
      <c r="KFW153" s="700"/>
      <c r="KFX153" s="700"/>
      <c r="KFY153" s="700"/>
      <c r="KFZ153" s="700"/>
      <c r="KGA153" s="700"/>
      <c r="KGB153" s="700"/>
      <c r="KGC153" s="700"/>
      <c r="KGD153" s="700"/>
      <c r="KGE153" s="700"/>
      <c r="KGF153" s="700"/>
      <c r="KGG153" s="700"/>
      <c r="KGH153" s="700"/>
      <c r="KGI153" s="700"/>
      <c r="KGJ153" s="700"/>
      <c r="KGK153" s="700"/>
      <c r="KGL153" s="700"/>
      <c r="KGM153" s="700"/>
      <c r="KGN153" s="700"/>
      <c r="KGO153" s="700"/>
      <c r="KGP153" s="700"/>
      <c r="KGQ153" s="700"/>
      <c r="KGR153" s="700"/>
      <c r="KGS153" s="700"/>
      <c r="KGT153" s="700"/>
      <c r="KGU153" s="700"/>
      <c r="KGV153" s="700"/>
      <c r="KGW153" s="700"/>
      <c r="KGX153" s="700"/>
      <c r="KGY153" s="700"/>
      <c r="KGZ153" s="700"/>
      <c r="KHA153" s="700"/>
      <c r="KHB153" s="700"/>
      <c r="KHC153" s="700"/>
      <c r="KHD153" s="700"/>
      <c r="KHE153" s="700"/>
      <c r="KHF153" s="700"/>
      <c r="KHG153" s="700"/>
      <c r="KHH153" s="700"/>
      <c r="KHI153" s="700"/>
      <c r="KHJ153" s="700"/>
      <c r="KHK153" s="700"/>
      <c r="KHL153" s="700"/>
      <c r="KHM153" s="700"/>
      <c r="KHN153" s="700"/>
      <c r="KHO153" s="700"/>
      <c r="KHP153" s="700"/>
      <c r="KHQ153" s="700"/>
      <c r="KHR153" s="700"/>
      <c r="KHS153" s="700"/>
      <c r="KHT153" s="700"/>
      <c r="KHU153" s="700"/>
      <c r="KHV153" s="700"/>
      <c r="KHW153" s="700"/>
      <c r="KHX153" s="700"/>
      <c r="KHY153" s="700"/>
      <c r="KHZ153" s="700"/>
      <c r="KIA153" s="700"/>
      <c r="KIB153" s="700"/>
      <c r="KIC153" s="700"/>
      <c r="KID153" s="700"/>
      <c r="KIE153" s="700"/>
      <c r="KIF153" s="700"/>
      <c r="KIG153" s="700"/>
      <c r="KIH153" s="700"/>
      <c r="KII153" s="700"/>
      <c r="KIJ153" s="700"/>
      <c r="KIK153" s="700"/>
      <c r="KIL153" s="700"/>
      <c r="KIM153" s="700"/>
      <c r="KIN153" s="700"/>
      <c r="KIO153" s="700"/>
      <c r="KIP153" s="700"/>
      <c r="KIQ153" s="700"/>
      <c r="KIR153" s="700"/>
      <c r="KIS153" s="700"/>
      <c r="KIT153" s="700"/>
      <c r="KIU153" s="700"/>
      <c r="KIV153" s="700"/>
      <c r="KIW153" s="700"/>
      <c r="KIX153" s="700"/>
      <c r="KIY153" s="700"/>
      <c r="KIZ153" s="700"/>
      <c r="KJA153" s="700"/>
      <c r="KJB153" s="700"/>
      <c r="KJC153" s="700"/>
      <c r="KJD153" s="700"/>
      <c r="KJE153" s="700"/>
      <c r="KJF153" s="700"/>
      <c r="KJG153" s="700"/>
      <c r="KJH153" s="700"/>
      <c r="KJI153" s="700"/>
      <c r="KJJ153" s="700"/>
      <c r="KJK153" s="700"/>
      <c r="KJL153" s="700"/>
      <c r="KJM153" s="700"/>
      <c r="KJN153" s="700"/>
      <c r="KJO153" s="700"/>
      <c r="KJP153" s="700"/>
      <c r="KJQ153" s="700"/>
      <c r="KJR153" s="700"/>
      <c r="KJS153" s="700"/>
      <c r="KJT153" s="700"/>
      <c r="KJU153" s="700"/>
      <c r="KJV153" s="700"/>
      <c r="KJW153" s="700"/>
      <c r="KJX153" s="700"/>
      <c r="KJY153" s="700"/>
      <c r="KJZ153" s="700"/>
      <c r="KKA153" s="700"/>
      <c r="KKB153" s="700"/>
      <c r="KKC153" s="700"/>
      <c r="KKD153" s="700"/>
      <c r="KKE153" s="700"/>
      <c r="KKF153" s="700"/>
      <c r="KKG153" s="700"/>
      <c r="KKH153" s="700"/>
      <c r="KKI153" s="700"/>
      <c r="KKJ153" s="700"/>
      <c r="KKK153" s="700"/>
      <c r="KKL153" s="700"/>
      <c r="KKM153" s="700"/>
      <c r="KKN153" s="700"/>
      <c r="KKO153" s="700"/>
      <c r="KKP153" s="700"/>
      <c r="KKQ153" s="700"/>
      <c r="KKR153" s="700"/>
      <c r="KKS153" s="700"/>
      <c r="KKT153" s="700"/>
      <c r="KKU153" s="700"/>
      <c r="KKV153" s="700"/>
      <c r="KKW153" s="700"/>
      <c r="KKX153" s="700"/>
      <c r="KKY153" s="700"/>
      <c r="KKZ153" s="700"/>
      <c r="KLA153" s="700"/>
      <c r="KLB153" s="700"/>
      <c r="KLC153" s="700"/>
      <c r="KLD153" s="700"/>
      <c r="KLE153" s="700"/>
      <c r="KLF153" s="700"/>
      <c r="KLG153" s="700"/>
      <c r="KLH153" s="700"/>
      <c r="KLI153" s="700"/>
      <c r="KLJ153" s="700"/>
      <c r="KLK153" s="700"/>
      <c r="KLL153" s="700"/>
      <c r="KLM153" s="700"/>
      <c r="KLN153" s="700"/>
      <c r="KLO153" s="700"/>
      <c r="KLP153" s="700"/>
      <c r="KLQ153" s="700"/>
      <c r="KLR153" s="700"/>
      <c r="KLS153" s="700"/>
      <c r="KLT153" s="700"/>
      <c r="KLU153" s="700"/>
      <c r="KLV153" s="700"/>
      <c r="KLW153" s="700"/>
      <c r="KLX153" s="700"/>
      <c r="KLY153" s="700"/>
      <c r="KLZ153" s="700"/>
      <c r="KMA153" s="700"/>
      <c r="KMB153" s="700"/>
      <c r="KMC153" s="700"/>
      <c r="KMD153" s="700"/>
      <c r="KME153" s="700"/>
      <c r="KMF153" s="700"/>
      <c r="KMG153" s="700"/>
      <c r="KMH153" s="700"/>
      <c r="KMI153" s="700"/>
      <c r="KMJ153" s="700"/>
      <c r="KMK153" s="700"/>
      <c r="KML153" s="700"/>
      <c r="KMM153" s="700"/>
      <c r="KMN153" s="700"/>
      <c r="KMO153" s="700"/>
      <c r="KMP153" s="700"/>
      <c r="KMQ153" s="700"/>
      <c r="KMR153" s="700"/>
      <c r="KMS153" s="700"/>
      <c r="KMT153" s="700"/>
      <c r="KMU153" s="700"/>
      <c r="KMV153" s="700"/>
      <c r="KMW153" s="700"/>
      <c r="KMX153" s="700"/>
      <c r="KMY153" s="700"/>
      <c r="KMZ153" s="700"/>
      <c r="KNA153" s="700"/>
      <c r="KNB153" s="700"/>
      <c r="KNC153" s="700"/>
      <c r="KND153" s="700"/>
      <c r="KNE153" s="700"/>
      <c r="KNF153" s="700"/>
      <c r="KNG153" s="700"/>
      <c r="KNH153" s="700"/>
      <c r="KNI153" s="700"/>
      <c r="KNJ153" s="700"/>
      <c r="KNK153" s="700"/>
      <c r="KNL153" s="700"/>
      <c r="KNM153" s="700"/>
      <c r="KNN153" s="700"/>
      <c r="KNO153" s="700"/>
      <c r="KNP153" s="700"/>
      <c r="KNQ153" s="700"/>
      <c r="KNR153" s="700"/>
      <c r="KNS153" s="700"/>
      <c r="KNT153" s="700"/>
      <c r="KNU153" s="700"/>
      <c r="KNV153" s="700"/>
      <c r="KNW153" s="700"/>
      <c r="KNX153" s="700"/>
      <c r="KNY153" s="700"/>
      <c r="KNZ153" s="700"/>
      <c r="KOA153" s="700"/>
      <c r="KOB153" s="700"/>
      <c r="KOC153" s="700"/>
      <c r="KOD153" s="700"/>
      <c r="KOE153" s="700"/>
      <c r="KOF153" s="700"/>
      <c r="KOG153" s="700"/>
      <c r="KOH153" s="700"/>
      <c r="KOI153" s="700"/>
      <c r="KOJ153" s="700"/>
      <c r="KOK153" s="700"/>
      <c r="KOL153" s="700"/>
      <c r="KOM153" s="700"/>
      <c r="KON153" s="700"/>
      <c r="KOO153" s="700"/>
      <c r="KOP153" s="700"/>
      <c r="KOQ153" s="700"/>
      <c r="KOR153" s="700"/>
      <c r="KOS153" s="700"/>
      <c r="KOT153" s="700"/>
      <c r="KOU153" s="700"/>
      <c r="KOV153" s="700"/>
      <c r="KOW153" s="700"/>
      <c r="KOX153" s="700"/>
      <c r="KOY153" s="700"/>
      <c r="KOZ153" s="700"/>
      <c r="KPA153" s="700"/>
      <c r="KPB153" s="700"/>
      <c r="KPC153" s="700"/>
      <c r="KPD153" s="700"/>
      <c r="KPE153" s="700"/>
      <c r="KPF153" s="700"/>
      <c r="KPG153" s="700"/>
      <c r="KPH153" s="700"/>
      <c r="KPI153" s="700"/>
      <c r="KPJ153" s="700"/>
      <c r="KPK153" s="700"/>
      <c r="KPL153" s="700"/>
      <c r="KPM153" s="700"/>
      <c r="KPN153" s="700"/>
      <c r="KPO153" s="700"/>
      <c r="KPP153" s="700"/>
      <c r="KPQ153" s="700"/>
      <c r="KPR153" s="700"/>
      <c r="KPS153" s="700"/>
      <c r="KPT153" s="700"/>
      <c r="KPU153" s="700"/>
      <c r="KPV153" s="700"/>
      <c r="KPW153" s="700"/>
      <c r="KPX153" s="700"/>
      <c r="KPY153" s="700"/>
      <c r="KPZ153" s="700"/>
      <c r="KQA153" s="700"/>
      <c r="KQB153" s="700"/>
      <c r="KQC153" s="700"/>
      <c r="KQD153" s="700"/>
      <c r="KQE153" s="700"/>
      <c r="KQF153" s="700"/>
      <c r="KQG153" s="700"/>
      <c r="KQH153" s="700"/>
      <c r="KQI153" s="700"/>
      <c r="KQJ153" s="700"/>
      <c r="KQK153" s="700"/>
      <c r="KQL153" s="700"/>
      <c r="KQM153" s="700"/>
      <c r="KQN153" s="700"/>
      <c r="KQO153" s="700"/>
      <c r="KQP153" s="700"/>
      <c r="KQQ153" s="700"/>
      <c r="KQR153" s="700"/>
      <c r="KQS153" s="700"/>
      <c r="KQT153" s="700"/>
      <c r="KQU153" s="700"/>
      <c r="KQV153" s="700"/>
      <c r="KQW153" s="700"/>
      <c r="KQX153" s="700"/>
      <c r="KQY153" s="700"/>
      <c r="KQZ153" s="700"/>
      <c r="KRA153" s="700"/>
      <c r="KRB153" s="700"/>
      <c r="KRC153" s="700"/>
      <c r="KRD153" s="700"/>
      <c r="KRE153" s="700"/>
      <c r="KRF153" s="700"/>
      <c r="KRG153" s="700"/>
      <c r="KRH153" s="700"/>
      <c r="KRI153" s="700"/>
      <c r="KRJ153" s="700"/>
      <c r="KRK153" s="700"/>
      <c r="KRL153" s="700"/>
      <c r="KRM153" s="700"/>
      <c r="KRN153" s="700"/>
      <c r="KRO153" s="700"/>
      <c r="KRP153" s="700"/>
      <c r="KRQ153" s="700"/>
      <c r="KRR153" s="700"/>
      <c r="KRS153" s="700"/>
      <c r="KRT153" s="700"/>
      <c r="KRU153" s="700"/>
      <c r="KRV153" s="700"/>
      <c r="KRW153" s="700"/>
      <c r="KRX153" s="700"/>
      <c r="KRY153" s="700"/>
      <c r="KRZ153" s="700"/>
      <c r="KSA153" s="700"/>
      <c r="KSB153" s="700"/>
      <c r="KSC153" s="700"/>
      <c r="KSD153" s="700"/>
      <c r="KSE153" s="700"/>
      <c r="KSF153" s="700"/>
      <c r="KSG153" s="700"/>
      <c r="KSH153" s="700"/>
      <c r="KSI153" s="700"/>
      <c r="KSJ153" s="700"/>
      <c r="KSK153" s="700"/>
      <c r="KSL153" s="700"/>
      <c r="KSM153" s="700"/>
      <c r="KSN153" s="700"/>
      <c r="KSO153" s="700"/>
      <c r="KSP153" s="700"/>
      <c r="KSQ153" s="700"/>
      <c r="KSR153" s="700"/>
      <c r="KSS153" s="700"/>
      <c r="KST153" s="700"/>
      <c r="KSU153" s="700"/>
      <c r="KSV153" s="700"/>
      <c r="KSW153" s="700"/>
      <c r="KSX153" s="700"/>
      <c r="KSY153" s="700"/>
      <c r="KSZ153" s="700"/>
      <c r="KTA153" s="700"/>
      <c r="KTB153" s="700"/>
      <c r="KTC153" s="700"/>
      <c r="KTD153" s="700"/>
      <c r="KTE153" s="700"/>
      <c r="KTF153" s="700"/>
      <c r="KTG153" s="700"/>
      <c r="KTH153" s="700"/>
      <c r="KTI153" s="700"/>
      <c r="KTJ153" s="700"/>
      <c r="KTK153" s="700"/>
      <c r="KTL153" s="700"/>
      <c r="KTM153" s="700"/>
      <c r="KTN153" s="700"/>
      <c r="KTO153" s="700"/>
      <c r="KTP153" s="700"/>
      <c r="KTQ153" s="700"/>
      <c r="KTR153" s="700"/>
      <c r="KTS153" s="700"/>
      <c r="KTT153" s="700"/>
      <c r="KTU153" s="700"/>
      <c r="KTV153" s="700"/>
      <c r="KTW153" s="700"/>
      <c r="KTX153" s="700"/>
      <c r="KTY153" s="700"/>
      <c r="KTZ153" s="700"/>
      <c r="KUA153" s="700"/>
      <c r="KUB153" s="700"/>
      <c r="KUC153" s="700"/>
      <c r="KUD153" s="700"/>
      <c r="KUE153" s="700"/>
      <c r="KUF153" s="700"/>
      <c r="KUG153" s="700"/>
      <c r="KUH153" s="700"/>
      <c r="KUI153" s="700"/>
      <c r="KUJ153" s="700"/>
      <c r="KUK153" s="700"/>
      <c r="KUL153" s="700"/>
      <c r="KUM153" s="700"/>
      <c r="KUN153" s="700"/>
      <c r="KUO153" s="700"/>
      <c r="KUP153" s="700"/>
      <c r="KUQ153" s="700"/>
      <c r="KUR153" s="700"/>
      <c r="KUS153" s="700"/>
      <c r="KUT153" s="700"/>
      <c r="KUU153" s="700"/>
      <c r="KUV153" s="700"/>
      <c r="KUW153" s="700"/>
      <c r="KUX153" s="700"/>
      <c r="KUY153" s="700"/>
      <c r="KUZ153" s="700"/>
      <c r="KVA153" s="700"/>
      <c r="KVB153" s="700"/>
      <c r="KVC153" s="700"/>
      <c r="KVD153" s="700"/>
      <c r="KVE153" s="700"/>
      <c r="KVF153" s="700"/>
      <c r="KVG153" s="700"/>
      <c r="KVH153" s="700"/>
      <c r="KVI153" s="700"/>
      <c r="KVJ153" s="700"/>
      <c r="KVK153" s="700"/>
      <c r="KVL153" s="700"/>
      <c r="KVM153" s="700"/>
      <c r="KVN153" s="700"/>
      <c r="KVO153" s="700"/>
      <c r="KVP153" s="700"/>
      <c r="KVQ153" s="700"/>
      <c r="KVR153" s="700"/>
      <c r="KVS153" s="700"/>
      <c r="KVT153" s="700"/>
      <c r="KVU153" s="700"/>
      <c r="KVV153" s="700"/>
      <c r="KVW153" s="700"/>
      <c r="KVX153" s="700"/>
      <c r="KVY153" s="700"/>
      <c r="KVZ153" s="700"/>
      <c r="KWA153" s="700"/>
      <c r="KWB153" s="700"/>
      <c r="KWC153" s="700"/>
      <c r="KWD153" s="700"/>
      <c r="KWE153" s="700"/>
      <c r="KWF153" s="700"/>
      <c r="KWG153" s="700"/>
      <c r="KWH153" s="700"/>
      <c r="KWI153" s="700"/>
      <c r="KWJ153" s="700"/>
      <c r="KWK153" s="700"/>
      <c r="KWL153" s="700"/>
      <c r="KWM153" s="700"/>
      <c r="KWN153" s="700"/>
      <c r="KWO153" s="700"/>
      <c r="KWP153" s="700"/>
      <c r="KWQ153" s="700"/>
      <c r="KWR153" s="700"/>
      <c r="KWS153" s="700"/>
      <c r="KWT153" s="700"/>
      <c r="KWU153" s="700"/>
      <c r="KWV153" s="700"/>
      <c r="KWW153" s="700"/>
      <c r="KWX153" s="700"/>
      <c r="KWY153" s="700"/>
      <c r="KWZ153" s="700"/>
      <c r="KXA153" s="700"/>
      <c r="KXB153" s="700"/>
      <c r="KXC153" s="700"/>
      <c r="KXD153" s="700"/>
      <c r="KXE153" s="700"/>
      <c r="KXF153" s="700"/>
      <c r="KXG153" s="700"/>
      <c r="KXH153" s="700"/>
      <c r="KXI153" s="700"/>
      <c r="KXJ153" s="700"/>
      <c r="KXK153" s="700"/>
      <c r="KXL153" s="700"/>
      <c r="KXM153" s="700"/>
      <c r="KXN153" s="700"/>
      <c r="KXO153" s="700"/>
      <c r="KXP153" s="700"/>
      <c r="KXQ153" s="700"/>
      <c r="KXR153" s="700"/>
      <c r="KXS153" s="700"/>
      <c r="KXT153" s="700"/>
      <c r="KXU153" s="700"/>
      <c r="KXV153" s="700"/>
      <c r="KXW153" s="700"/>
      <c r="KXX153" s="700"/>
      <c r="KXY153" s="700"/>
      <c r="KXZ153" s="700"/>
      <c r="KYA153" s="700"/>
      <c r="KYB153" s="700"/>
      <c r="KYC153" s="700"/>
      <c r="KYD153" s="700"/>
      <c r="KYE153" s="700"/>
      <c r="KYF153" s="700"/>
      <c r="KYG153" s="700"/>
      <c r="KYH153" s="700"/>
      <c r="KYI153" s="700"/>
      <c r="KYJ153" s="700"/>
      <c r="KYK153" s="700"/>
      <c r="KYL153" s="700"/>
      <c r="KYM153" s="700"/>
      <c r="KYN153" s="700"/>
      <c r="KYO153" s="700"/>
      <c r="KYP153" s="700"/>
      <c r="KYQ153" s="700"/>
      <c r="KYR153" s="700"/>
      <c r="KYS153" s="700"/>
      <c r="KYT153" s="700"/>
      <c r="KYU153" s="700"/>
      <c r="KYV153" s="700"/>
      <c r="KYW153" s="700"/>
      <c r="KYX153" s="700"/>
      <c r="KYY153" s="700"/>
      <c r="KYZ153" s="700"/>
      <c r="KZA153" s="700"/>
      <c r="KZB153" s="700"/>
      <c r="KZC153" s="700"/>
      <c r="KZD153" s="700"/>
      <c r="KZE153" s="700"/>
      <c r="KZF153" s="700"/>
      <c r="KZG153" s="700"/>
      <c r="KZH153" s="700"/>
      <c r="KZI153" s="700"/>
      <c r="KZJ153" s="700"/>
      <c r="KZK153" s="700"/>
      <c r="KZL153" s="700"/>
      <c r="KZM153" s="700"/>
      <c r="KZN153" s="700"/>
      <c r="KZO153" s="700"/>
      <c r="KZP153" s="700"/>
      <c r="KZQ153" s="700"/>
      <c r="KZR153" s="700"/>
      <c r="KZS153" s="700"/>
      <c r="KZT153" s="700"/>
      <c r="KZU153" s="700"/>
      <c r="KZV153" s="700"/>
      <c r="KZW153" s="700"/>
      <c r="KZX153" s="700"/>
      <c r="KZY153" s="700"/>
      <c r="KZZ153" s="700"/>
      <c r="LAA153" s="700"/>
      <c r="LAB153" s="700"/>
      <c r="LAC153" s="700"/>
      <c r="LAD153" s="700"/>
      <c r="LAE153" s="700"/>
      <c r="LAF153" s="700"/>
      <c r="LAG153" s="700"/>
      <c r="LAH153" s="700"/>
      <c r="LAI153" s="700"/>
      <c r="LAJ153" s="700"/>
      <c r="LAK153" s="700"/>
      <c r="LAL153" s="700"/>
      <c r="LAM153" s="700"/>
      <c r="LAN153" s="700"/>
      <c r="LAO153" s="700"/>
      <c r="LAP153" s="700"/>
      <c r="LAQ153" s="700"/>
      <c r="LAR153" s="700"/>
      <c r="LAS153" s="700"/>
      <c r="LAT153" s="700"/>
      <c r="LAU153" s="700"/>
      <c r="LAV153" s="700"/>
      <c r="LAW153" s="700"/>
      <c r="LAX153" s="700"/>
      <c r="LAY153" s="700"/>
      <c r="LAZ153" s="700"/>
      <c r="LBA153" s="700"/>
      <c r="LBB153" s="700"/>
      <c r="LBC153" s="700"/>
      <c r="LBD153" s="700"/>
      <c r="LBE153" s="700"/>
      <c r="LBF153" s="700"/>
      <c r="LBG153" s="700"/>
      <c r="LBH153" s="700"/>
      <c r="LBI153" s="700"/>
      <c r="LBJ153" s="700"/>
      <c r="LBK153" s="700"/>
      <c r="LBL153" s="700"/>
      <c r="LBM153" s="700"/>
      <c r="LBN153" s="700"/>
      <c r="LBO153" s="700"/>
      <c r="LBP153" s="700"/>
      <c r="LBQ153" s="700"/>
      <c r="LBR153" s="700"/>
      <c r="LBS153" s="700"/>
      <c r="LBT153" s="700"/>
      <c r="LBU153" s="700"/>
      <c r="LBV153" s="700"/>
      <c r="LBW153" s="700"/>
      <c r="LBX153" s="700"/>
      <c r="LBY153" s="700"/>
      <c r="LBZ153" s="700"/>
      <c r="LCA153" s="700"/>
      <c r="LCB153" s="700"/>
      <c r="LCC153" s="700"/>
      <c r="LCD153" s="700"/>
      <c r="LCE153" s="700"/>
      <c r="LCF153" s="700"/>
      <c r="LCG153" s="700"/>
      <c r="LCH153" s="700"/>
      <c r="LCI153" s="700"/>
      <c r="LCJ153" s="700"/>
      <c r="LCK153" s="700"/>
      <c r="LCL153" s="700"/>
      <c r="LCM153" s="700"/>
      <c r="LCN153" s="700"/>
      <c r="LCO153" s="700"/>
      <c r="LCP153" s="700"/>
      <c r="LCQ153" s="700"/>
      <c r="LCR153" s="700"/>
      <c r="LCS153" s="700"/>
      <c r="LCT153" s="700"/>
      <c r="LCU153" s="700"/>
      <c r="LCV153" s="700"/>
      <c r="LCW153" s="700"/>
      <c r="LCX153" s="700"/>
      <c r="LCY153" s="700"/>
      <c r="LCZ153" s="700"/>
      <c r="LDA153" s="700"/>
      <c r="LDB153" s="700"/>
      <c r="LDC153" s="700"/>
      <c r="LDD153" s="700"/>
      <c r="LDE153" s="700"/>
      <c r="LDF153" s="700"/>
      <c r="LDG153" s="700"/>
      <c r="LDH153" s="700"/>
      <c r="LDI153" s="700"/>
      <c r="LDJ153" s="700"/>
      <c r="LDK153" s="700"/>
      <c r="LDL153" s="700"/>
      <c r="LDM153" s="700"/>
      <c r="LDN153" s="700"/>
      <c r="LDO153" s="700"/>
      <c r="LDP153" s="700"/>
      <c r="LDQ153" s="700"/>
      <c r="LDR153" s="700"/>
      <c r="LDS153" s="700"/>
      <c r="LDT153" s="700"/>
      <c r="LDU153" s="700"/>
      <c r="LDV153" s="700"/>
      <c r="LDW153" s="700"/>
      <c r="LDX153" s="700"/>
      <c r="LDY153" s="700"/>
      <c r="LDZ153" s="700"/>
      <c r="LEA153" s="700"/>
      <c r="LEB153" s="700"/>
      <c r="LEC153" s="700"/>
      <c r="LED153" s="700"/>
      <c r="LEE153" s="700"/>
      <c r="LEF153" s="700"/>
      <c r="LEG153" s="700"/>
      <c r="LEH153" s="700"/>
      <c r="LEI153" s="700"/>
      <c r="LEJ153" s="700"/>
      <c r="LEK153" s="700"/>
      <c r="LEL153" s="700"/>
      <c r="LEM153" s="700"/>
      <c r="LEN153" s="700"/>
      <c r="LEO153" s="700"/>
      <c r="LEP153" s="700"/>
      <c r="LEQ153" s="700"/>
      <c r="LER153" s="700"/>
      <c r="LES153" s="700"/>
      <c r="LET153" s="700"/>
      <c r="LEU153" s="700"/>
      <c r="LEV153" s="700"/>
      <c r="LEW153" s="700"/>
      <c r="LEX153" s="700"/>
      <c r="LEY153" s="700"/>
      <c r="LEZ153" s="700"/>
      <c r="LFA153" s="700"/>
      <c r="LFB153" s="700"/>
      <c r="LFC153" s="700"/>
      <c r="LFD153" s="700"/>
      <c r="LFE153" s="700"/>
      <c r="LFF153" s="700"/>
      <c r="LFG153" s="700"/>
      <c r="LFH153" s="700"/>
      <c r="LFI153" s="700"/>
      <c r="LFJ153" s="700"/>
      <c r="LFK153" s="700"/>
      <c r="LFL153" s="700"/>
      <c r="LFM153" s="700"/>
      <c r="LFN153" s="700"/>
      <c r="LFO153" s="700"/>
      <c r="LFP153" s="700"/>
      <c r="LFQ153" s="700"/>
      <c r="LFR153" s="700"/>
      <c r="LFS153" s="700"/>
      <c r="LFT153" s="700"/>
      <c r="LFU153" s="700"/>
      <c r="LFV153" s="700"/>
      <c r="LFW153" s="700"/>
      <c r="LFX153" s="700"/>
      <c r="LFY153" s="700"/>
      <c r="LFZ153" s="700"/>
      <c r="LGA153" s="700"/>
      <c r="LGB153" s="700"/>
      <c r="LGC153" s="700"/>
      <c r="LGD153" s="700"/>
      <c r="LGE153" s="700"/>
      <c r="LGF153" s="700"/>
      <c r="LGG153" s="700"/>
      <c r="LGH153" s="700"/>
      <c r="LGI153" s="700"/>
      <c r="LGJ153" s="700"/>
      <c r="LGK153" s="700"/>
      <c r="LGL153" s="700"/>
      <c r="LGM153" s="700"/>
      <c r="LGN153" s="700"/>
      <c r="LGO153" s="700"/>
      <c r="LGP153" s="700"/>
      <c r="LGQ153" s="700"/>
      <c r="LGR153" s="700"/>
      <c r="LGS153" s="700"/>
      <c r="LGT153" s="700"/>
      <c r="LGU153" s="700"/>
      <c r="LGV153" s="700"/>
      <c r="LGW153" s="700"/>
      <c r="LGX153" s="700"/>
      <c r="LGY153" s="700"/>
      <c r="LGZ153" s="700"/>
      <c r="LHA153" s="700"/>
      <c r="LHB153" s="700"/>
      <c r="LHC153" s="700"/>
      <c r="LHD153" s="700"/>
      <c r="LHE153" s="700"/>
      <c r="LHF153" s="700"/>
      <c r="LHG153" s="700"/>
      <c r="LHH153" s="700"/>
      <c r="LHI153" s="700"/>
      <c r="LHJ153" s="700"/>
      <c r="LHK153" s="700"/>
      <c r="LHL153" s="700"/>
      <c r="LHM153" s="700"/>
      <c r="LHN153" s="700"/>
      <c r="LHO153" s="700"/>
      <c r="LHP153" s="700"/>
      <c r="LHQ153" s="700"/>
      <c r="LHR153" s="700"/>
      <c r="LHS153" s="700"/>
      <c r="LHT153" s="700"/>
      <c r="LHU153" s="700"/>
      <c r="LHV153" s="700"/>
      <c r="LHW153" s="700"/>
      <c r="LHX153" s="700"/>
      <c r="LHY153" s="700"/>
      <c r="LHZ153" s="700"/>
      <c r="LIA153" s="700"/>
      <c r="LIB153" s="700"/>
      <c r="LIC153" s="700"/>
      <c r="LID153" s="700"/>
      <c r="LIE153" s="700"/>
      <c r="LIF153" s="700"/>
      <c r="LIG153" s="700"/>
      <c r="LIH153" s="700"/>
      <c r="LII153" s="700"/>
      <c r="LIJ153" s="700"/>
      <c r="LIK153" s="700"/>
      <c r="LIL153" s="700"/>
      <c r="LIM153" s="700"/>
      <c r="LIN153" s="700"/>
      <c r="LIO153" s="700"/>
      <c r="LIP153" s="700"/>
      <c r="LIQ153" s="700"/>
      <c r="LIR153" s="700"/>
      <c r="LIS153" s="700"/>
      <c r="LIT153" s="700"/>
      <c r="LIU153" s="700"/>
      <c r="LIV153" s="700"/>
      <c r="LIW153" s="700"/>
      <c r="LIX153" s="700"/>
      <c r="LIY153" s="700"/>
      <c r="LIZ153" s="700"/>
      <c r="LJA153" s="700"/>
      <c r="LJB153" s="700"/>
      <c r="LJC153" s="700"/>
      <c r="LJD153" s="700"/>
      <c r="LJE153" s="700"/>
      <c r="LJF153" s="700"/>
      <c r="LJG153" s="700"/>
      <c r="LJH153" s="700"/>
      <c r="LJI153" s="700"/>
      <c r="LJJ153" s="700"/>
      <c r="LJK153" s="700"/>
      <c r="LJL153" s="700"/>
      <c r="LJM153" s="700"/>
      <c r="LJN153" s="700"/>
      <c r="LJO153" s="700"/>
      <c r="LJP153" s="700"/>
      <c r="LJQ153" s="700"/>
      <c r="LJR153" s="700"/>
      <c r="LJS153" s="700"/>
      <c r="LJT153" s="700"/>
      <c r="LJU153" s="700"/>
      <c r="LJV153" s="700"/>
      <c r="LJW153" s="700"/>
      <c r="LJX153" s="700"/>
      <c r="LJY153" s="700"/>
      <c r="LJZ153" s="700"/>
      <c r="LKA153" s="700"/>
      <c r="LKB153" s="700"/>
      <c r="LKC153" s="700"/>
      <c r="LKD153" s="700"/>
      <c r="LKE153" s="700"/>
      <c r="LKF153" s="700"/>
      <c r="LKG153" s="700"/>
      <c r="LKH153" s="700"/>
      <c r="LKI153" s="700"/>
      <c r="LKJ153" s="700"/>
      <c r="LKK153" s="700"/>
      <c r="LKL153" s="700"/>
      <c r="LKM153" s="700"/>
      <c r="LKN153" s="700"/>
      <c r="LKO153" s="700"/>
      <c r="LKP153" s="700"/>
      <c r="LKQ153" s="700"/>
      <c r="LKR153" s="700"/>
      <c r="LKS153" s="700"/>
      <c r="LKT153" s="700"/>
      <c r="LKU153" s="700"/>
      <c r="LKV153" s="700"/>
      <c r="LKW153" s="700"/>
      <c r="LKX153" s="700"/>
      <c r="LKY153" s="700"/>
      <c r="LKZ153" s="700"/>
      <c r="LLA153" s="700"/>
      <c r="LLB153" s="700"/>
      <c r="LLC153" s="700"/>
      <c r="LLD153" s="700"/>
      <c r="LLE153" s="700"/>
      <c r="LLF153" s="700"/>
      <c r="LLG153" s="700"/>
      <c r="LLH153" s="700"/>
      <c r="LLI153" s="700"/>
      <c r="LLJ153" s="700"/>
      <c r="LLK153" s="700"/>
      <c r="LLL153" s="700"/>
      <c r="LLM153" s="700"/>
      <c r="LLN153" s="700"/>
      <c r="LLO153" s="700"/>
      <c r="LLP153" s="700"/>
      <c r="LLQ153" s="700"/>
      <c r="LLR153" s="700"/>
      <c r="LLS153" s="700"/>
      <c r="LLT153" s="700"/>
      <c r="LLU153" s="700"/>
      <c r="LLV153" s="700"/>
      <c r="LLW153" s="700"/>
      <c r="LLX153" s="700"/>
      <c r="LLY153" s="700"/>
      <c r="LLZ153" s="700"/>
      <c r="LMA153" s="700"/>
      <c r="LMB153" s="700"/>
      <c r="LMC153" s="700"/>
      <c r="LMD153" s="700"/>
      <c r="LME153" s="700"/>
      <c r="LMF153" s="700"/>
      <c r="LMG153" s="700"/>
      <c r="LMH153" s="700"/>
      <c r="LMI153" s="700"/>
      <c r="LMJ153" s="700"/>
      <c r="LMK153" s="700"/>
      <c r="LML153" s="700"/>
      <c r="LMM153" s="700"/>
      <c r="LMN153" s="700"/>
      <c r="LMO153" s="700"/>
      <c r="LMP153" s="700"/>
      <c r="LMQ153" s="700"/>
      <c r="LMR153" s="700"/>
      <c r="LMS153" s="700"/>
      <c r="LMT153" s="700"/>
      <c r="LMU153" s="700"/>
      <c r="LMV153" s="700"/>
      <c r="LMW153" s="700"/>
      <c r="LMX153" s="700"/>
      <c r="LMY153" s="700"/>
      <c r="LMZ153" s="700"/>
      <c r="LNA153" s="700"/>
      <c r="LNB153" s="700"/>
      <c r="LNC153" s="700"/>
      <c r="LND153" s="700"/>
      <c r="LNE153" s="700"/>
      <c r="LNF153" s="700"/>
      <c r="LNG153" s="700"/>
      <c r="LNH153" s="700"/>
      <c r="LNI153" s="700"/>
      <c r="LNJ153" s="700"/>
      <c r="LNK153" s="700"/>
      <c r="LNL153" s="700"/>
      <c r="LNM153" s="700"/>
      <c r="LNN153" s="700"/>
      <c r="LNO153" s="700"/>
      <c r="LNP153" s="700"/>
      <c r="LNQ153" s="700"/>
      <c r="LNR153" s="700"/>
      <c r="LNS153" s="700"/>
      <c r="LNT153" s="700"/>
      <c r="LNU153" s="700"/>
      <c r="LNV153" s="700"/>
      <c r="LNW153" s="700"/>
      <c r="LNX153" s="700"/>
      <c r="LNY153" s="700"/>
      <c r="LNZ153" s="700"/>
      <c r="LOA153" s="700"/>
      <c r="LOB153" s="700"/>
      <c r="LOC153" s="700"/>
      <c r="LOD153" s="700"/>
      <c r="LOE153" s="700"/>
      <c r="LOF153" s="700"/>
      <c r="LOG153" s="700"/>
      <c r="LOH153" s="700"/>
      <c r="LOI153" s="700"/>
      <c r="LOJ153" s="700"/>
      <c r="LOK153" s="700"/>
      <c r="LOL153" s="700"/>
      <c r="LOM153" s="700"/>
      <c r="LON153" s="700"/>
      <c r="LOO153" s="700"/>
      <c r="LOP153" s="700"/>
      <c r="LOQ153" s="700"/>
      <c r="LOR153" s="700"/>
      <c r="LOS153" s="700"/>
      <c r="LOT153" s="700"/>
      <c r="LOU153" s="700"/>
      <c r="LOV153" s="700"/>
      <c r="LOW153" s="700"/>
      <c r="LOX153" s="700"/>
      <c r="LOY153" s="700"/>
      <c r="LOZ153" s="700"/>
      <c r="LPA153" s="700"/>
      <c r="LPB153" s="700"/>
      <c r="LPC153" s="700"/>
      <c r="LPD153" s="700"/>
      <c r="LPE153" s="700"/>
      <c r="LPF153" s="700"/>
      <c r="LPG153" s="700"/>
      <c r="LPH153" s="700"/>
      <c r="LPI153" s="700"/>
      <c r="LPJ153" s="700"/>
      <c r="LPK153" s="700"/>
      <c r="LPL153" s="700"/>
      <c r="LPM153" s="700"/>
      <c r="LPN153" s="700"/>
      <c r="LPO153" s="700"/>
      <c r="LPP153" s="700"/>
      <c r="LPQ153" s="700"/>
      <c r="LPR153" s="700"/>
      <c r="LPS153" s="700"/>
      <c r="LPT153" s="700"/>
      <c r="LPU153" s="700"/>
      <c r="LPV153" s="700"/>
      <c r="LPW153" s="700"/>
      <c r="LPX153" s="700"/>
      <c r="LPY153" s="700"/>
      <c r="LPZ153" s="700"/>
      <c r="LQA153" s="700"/>
      <c r="LQB153" s="700"/>
      <c r="LQC153" s="700"/>
      <c r="LQD153" s="700"/>
      <c r="LQE153" s="700"/>
      <c r="LQF153" s="700"/>
      <c r="LQG153" s="700"/>
      <c r="LQH153" s="700"/>
      <c r="LQI153" s="700"/>
      <c r="LQJ153" s="700"/>
      <c r="LQK153" s="700"/>
      <c r="LQL153" s="700"/>
      <c r="LQM153" s="700"/>
      <c r="LQN153" s="700"/>
      <c r="LQO153" s="700"/>
      <c r="LQP153" s="700"/>
      <c r="LQQ153" s="700"/>
      <c r="LQR153" s="700"/>
      <c r="LQS153" s="700"/>
      <c r="LQT153" s="700"/>
      <c r="LQU153" s="700"/>
      <c r="LQV153" s="700"/>
      <c r="LQW153" s="700"/>
      <c r="LQX153" s="700"/>
      <c r="LQY153" s="700"/>
      <c r="LQZ153" s="700"/>
      <c r="LRA153" s="700"/>
      <c r="LRB153" s="700"/>
      <c r="LRC153" s="700"/>
      <c r="LRD153" s="700"/>
      <c r="LRE153" s="700"/>
      <c r="LRF153" s="700"/>
      <c r="LRG153" s="700"/>
      <c r="LRH153" s="700"/>
      <c r="LRI153" s="700"/>
      <c r="LRJ153" s="700"/>
      <c r="LRK153" s="700"/>
      <c r="LRL153" s="700"/>
      <c r="LRM153" s="700"/>
      <c r="LRN153" s="700"/>
      <c r="LRO153" s="700"/>
      <c r="LRP153" s="700"/>
      <c r="LRQ153" s="700"/>
      <c r="LRR153" s="700"/>
      <c r="LRS153" s="700"/>
      <c r="LRT153" s="700"/>
      <c r="LRU153" s="700"/>
      <c r="LRV153" s="700"/>
      <c r="LRW153" s="700"/>
      <c r="LRX153" s="700"/>
      <c r="LRY153" s="700"/>
      <c r="LRZ153" s="700"/>
      <c r="LSA153" s="700"/>
      <c r="LSB153" s="700"/>
      <c r="LSC153" s="700"/>
      <c r="LSD153" s="700"/>
      <c r="LSE153" s="700"/>
      <c r="LSF153" s="700"/>
      <c r="LSG153" s="700"/>
      <c r="LSH153" s="700"/>
      <c r="LSI153" s="700"/>
      <c r="LSJ153" s="700"/>
      <c r="LSK153" s="700"/>
      <c r="LSL153" s="700"/>
      <c r="LSM153" s="700"/>
      <c r="LSN153" s="700"/>
      <c r="LSO153" s="700"/>
      <c r="LSP153" s="700"/>
      <c r="LSQ153" s="700"/>
      <c r="LSR153" s="700"/>
      <c r="LSS153" s="700"/>
      <c r="LST153" s="700"/>
      <c r="LSU153" s="700"/>
      <c r="LSV153" s="700"/>
      <c r="LSW153" s="700"/>
      <c r="LSX153" s="700"/>
      <c r="LSY153" s="700"/>
      <c r="LSZ153" s="700"/>
      <c r="LTA153" s="700"/>
      <c r="LTB153" s="700"/>
      <c r="LTC153" s="700"/>
      <c r="LTD153" s="700"/>
      <c r="LTE153" s="700"/>
      <c r="LTF153" s="700"/>
      <c r="LTG153" s="700"/>
      <c r="LTH153" s="700"/>
      <c r="LTI153" s="700"/>
      <c r="LTJ153" s="700"/>
      <c r="LTK153" s="700"/>
      <c r="LTL153" s="700"/>
      <c r="LTM153" s="700"/>
      <c r="LTN153" s="700"/>
      <c r="LTO153" s="700"/>
      <c r="LTP153" s="700"/>
      <c r="LTQ153" s="700"/>
      <c r="LTR153" s="700"/>
      <c r="LTS153" s="700"/>
      <c r="LTT153" s="700"/>
      <c r="LTU153" s="700"/>
      <c r="LTV153" s="700"/>
      <c r="LTW153" s="700"/>
      <c r="LTX153" s="700"/>
      <c r="LTY153" s="700"/>
      <c r="LTZ153" s="700"/>
      <c r="LUA153" s="700"/>
      <c r="LUB153" s="700"/>
      <c r="LUC153" s="700"/>
      <c r="LUD153" s="700"/>
      <c r="LUE153" s="700"/>
      <c r="LUF153" s="700"/>
      <c r="LUG153" s="700"/>
      <c r="LUH153" s="700"/>
      <c r="LUI153" s="700"/>
      <c r="LUJ153" s="700"/>
      <c r="LUK153" s="700"/>
      <c r="LUL153" s="700"/>
      <c r="LUM153" s="700"/>
      <c r="LUN153" s="700"/>
      <c r="LUO153" s="700"/>
      <c r="LUP153" s="700"/>
      <c r="LUQ153" s="700"/>
      <c r="LUR153" s="700"/>
      <c r="LUS153" s="700"/>
      <c r="LUT153" s="700"/>
      <c r="LUU153" s="700"/>
      <c r="LUV153" s="700"/>
      <c r="LUW153" s="700"/>
      <c r="LUX153" s="700"/>
      <c r="LUY153" s="700"/>
      <c r="LUZ153" s="700"/>
      <c r="LVA153" s="700"/>
      <c r="LVB153" s="700"/>
      <c r="LVC153" s="700"/>
      <c r="LVD153" s="700"/>
      <c r="LVE153" s="700"/>
      <c r="LVF153" s="700"/>
      <c r="LVG153" s="700"/>
      <c r="LVH153" s="700"/>
      <c r="LVI153" s="700"/>
      <c r="LVJ153" s="700"/>
      <c r="LVK153" s="700"/>
      <c r="LVL153" s="700"/>
      <c r="LVM153" s="700"/>
      <c r="LVN153" s="700"/>
      <c r="LVO153" s="700"/>
      <c r="LVP153" s="700"/>
      <c r="LVQ153" s="700"/>
      <c r="LVR153" s="700"/>
      <c r="LVS153" s="700"/>
      <c r="LVT153" s="700"/>
      <c r="LVU153" s="700"/>
      <c r="LVV153" s="700"/>
      <c r="LVW153" s="700"/>
      <c r="LVX153" s="700"/>
      <c r="LVY153" s="700"/>
      <c r="LVZ153" s="700"/>
      <c r="LWA153" s="700"/>
      <c r="LWB153" s="700"/>
      <c r="LWC153" s="700"/>
      <c r="LWD153" s="700"/>
      <c r="LWE153" s="700"/>
      <c r="LWF153" s="700"/>
      <c r="LWG153" s="700"/>
      <c r="LWH153" s="700"/>
      <c r="LWI153" s="700"/>
      <c r="LWJ153" s="700"/>
      <c r="LWK153" s="700"/>
      <c r="LWL153" s="700"/>
      <c r="LWM153" s="700"/>
      <c r="LWN153" s="700"/>
      <c r="LWO153" s="700"/>
      <c r="LWP153" s="700"/>
      <c r="LWQ153" s="700"/>
      <c r="LWR153" s="700"/>
      <c r="LWS153" s="700"/>
      <c r="LWT153" s="700"/>
      <c r="LWU153" s="700"/>
      <c r="LWV153" s="700"/>
      <c r="LWW153" s="700"/>
      <c r="LWX153" s="700"/>
      <c r="LWY153" s="700"/>
      <c r="LWZ153" s="700"/>
      <c r="LXA153" s="700"/>
      <c r="LXB153" s="700"/>
      <c r="LXC153" s="700"/>
      <c r="LXD153" s="700"/>
      <c r="LXE153" s="700"/>
      <c r="LXF153" s="700"/>
      <c r="LXG153" s="700"/>
      <c r="LXH153" s="700"/>
      <c r="LXI153" s="700"/>
      <c r="LXJ153" s="700"/>
      <c r="LXK153" s="700"/>
      <c r="LXL153" s="700"/>
      <c r="LXM153" s="700"/>
      <c r="LXN153" s="700"/>
      <c r="LXO153" s="700"/>
      <c r="LXP153" s="700"/>
      <c r="LXQ153" s="700"/>
      <c r="LXR153" s="700"/>
      <c r="LXS153" s="700"/>
      <c r="LXT153" s="700"/>
      <c r="LXU153" s="700"/>
      <c r="LXV153" s="700"/>
      <c r="LXW153" s="700"/>
      <c r="LXX153" s="700"/>
      <c r="LXY153" s="700"/>
      <c r="LXZ153" s="700"/>
      <c r="LYA153" s="700"/>
      <c r="LYB153" s="700"/>
      <c r="LYC153" s="700"/>
      <c r="LYD153" s="700"/>
      <c r="LYE153" s="700"/>
      <c r="LYF153" s="700"/>
      <c r="LYG153" s="700"/>
      <c r="LYH153" s="700"/>
      <c r="LYI153" s="700"/>
      <c r="LYJ153" s="700"/>
      <c r="LYK153" s="700"/>
      <c r="LYL153" s="700"/>
      <c r="LYM153" s="700"/>
      <c r="LYN153" s="700"/>
      <c r="LYO153" s="700"/>
      <c r="LYP153" s="700"/>
      <c r="LYQ153" s="700"/>
      <c r="LYR153" s="700"/>
      <c r="LYS153" s="700"/>
      <c r="LYT153" s="700"/>
      <c r="LYU153" s="700"/>
      <c r="LYV153" s="700"/>
      <c r="LYW153" s="700"/>
      <c r="LYX153" s="700"/>
      <c r="LYY153" s="700"/>
      <c r="LYZ153" s="700"/>
      <c r="LZA153" s="700"/>
      <c r="LZB153" s="700"/>
      <c r="LZC153" s="700"/>
      <c r="LZD153" s="700"/>
      <c r="LZE153" s="700"/>
      <c r="LZF153" s="700"/>
      <c r="LZG153" s="700"/>
      <c r="LZH153" s="700"/>
      <c r="LZI153" s="700"/>
      <c r="LZJ153" s="700"/>
      <c r="LZK153" s="700"/>
      <c r="LZL153" s="700"/>
      <c r="LZM153" s="700"/>
      <c r="LZN153" s="700"/>
      <c r="LZO153" s="700"/>
      <c r="LZP153" s="700"/>
      <c r="LZQ153" s="700"/>
      <c r="LZR153" s="700"/>
      <c r="LZS153" s="700"/>
      <c r="LZT153" s="700"/>
      <c r="LZU153" s="700"/>
      <c r="LZV153" s="700"/>
      <c r="LZW153" s="700"/>
      <c r="LZX153" s="700"/>
      <c r="LZY153" s="700"/>
      <c r="LZZ153" s="700"/>
      <c r="MAA153" s="700"/>
      <c r="MAB153" s="700"/>
      <c r="MAC153" s="700"/>
      <c r="MAD153" s="700"/>
      <c r="MAE153" s="700"/>
      <c r="MAF153" s="700"/>
      <c r="MAG153" s="700"/>
      <c r="MAH153" s="700"/>
      <c r="MAI153" s="700"/>
      <c r="MAJ153" s="700"/>
      <c r="MAK153" s="700"/>
      <c r="MAL153" s="700"/>
      <c r="MAM153" s="700"/>
      <c r="MAN153" s="700"/>
      <c r="MAO153" s="700"/>
      <c r="MAP153" s="700"/>
      <c r="MAQ153" s="700"/>
      <c r="MAR153" s="700"/>
      <c r="MAS153" s="700"/>
      <c r="MAT153" s="700"/>
      <c r="MAU153" s="700"/>
      <c r="MAV153" s="700"/>
      <c r="MAW153" s="700"/>
      <c r="MAX153" s="700"/>
      <c r="MAY153" s="700"/>
      <c r="MAZ153" s="700"/>
      <c r="MBA153" s="700"/>
      <c r="MBB153" s="700"/>
      <c r="MBC153" s="700"/>
      <c r="MBD153" s="700"/>
      <c r="MBE153" s="700"/>
      <c r="MBF153" s="700"/>
      <c r="MBG153" s="700"/>
      <c r="MBH153" s="700"/>
      <c r="MBI153" s="700"/>
      <c r="MBJ153" s="700"/>
      <c r="MBK153" s="700"/>
      <c r="MBL153" s="700"/>
      <c r="MBM153" s="700"/>
      <c r="MBN153" s="700"/>
      <c r="MBO153" s="700"/>
      <c r="MBP153" s="700"/>
      <c r="MBQ153" s="700"/>
      <c r="MBR153" s="700"/>
      <c r="MBS153" s="700"/>
      <c r="MBT153" s="700"/>
      <c r="MBU153" s="700"/>
      <c r="MBV153" s="700"/>
      <c r="MBW153" s="700"/>
      <c r="MBX153" s="700"/>
      <c r="MBY153" s="700"/>
      <c r="MBZ153" s="700"/>
      <c r="MCA153" s="700"/>
      <c r="MCB153" s="700"/>
      <c r="MCC153" s="700"/>
      <c r="MCD153" s="700"/>
      <c r="MCE153" s="700"/>
      <c r="MCF153" s="700"/>
      <c r="MCG153" s="700"/>
      <c r="MCH153" s="700"/>
      <c r="MCI153" s="700"/>
      <c r="MCJ153" s="700"/>
      <c r="MCK153" s="700"/>
      <c r="MCL153" s="700"/>
      <c r="MCM153" s="700"/>
      <c r="MCN153" s="700"/>
      <c r="MCO153" s="700"/>
      <c r="MCP153" s="700"/>
      <c r="MCQ153" s="700"/>
      <c r="MCR153" s="700"/>
      <c r="MCS153" s="700"/>
      <c r="MCT153" s="700"/>
      <c r="MCU153" s="700"/>
      <c r="MCV153" s="700"/>
      <c r="MCW153" s="700"/>
      <c r="MCX153" s="700"/>
      <c r="MCY153" s="700"/>
      <c r="MCZ153" s="700"/>
      <c r="MDA153" s="700"/>
      <c r="MDB153" s="700"/>
      <c r="MDC153" s="700"/>
      <c r="MDD153" s="700"/>
      <c r="MDE153" s="700"/>
      <c r="MDF153" s="700"/>
      <c r="MDG153" s="700"/>
      <c r="MDH153" s="700"/>
      <c r="MDI153" s="700"/>
      <c r="MDJ153" s="700"/>
      <c r="MDK153" s="700"/>
      <c r="MDL153" s="700"/>
      <c r="MDM153" s="700"/>
      <c r="MDN153" s="700"/>
      <c r="MDO153" s="700"/>
      <c r="MDP153" s="700"/>
      <c r="MDQ153" s="700"/>
      <c r="MDR153" s="700"/>
      <c r="MDS153" s="700"/>
      <c r="MDT153" s="700"/>
      <c r="MDU153" s="700"/>
      <c r="MDV153" s="700"/>
      <c r="MDW153" s="700"/>
      <c r="MDX153" s="700"/>
      <c r="MDY153" s="700"/>
      <c r="MDZ153" s="700"/>
      <c r="MEA153" s="700"/>
      <c r="MEB153" s="700"/>
      <c r="MEC153" s="700"/>
      <c r="MED153" s="700"/>
      <c r="MEE153" s="700"/>
      <c r="MEF153" s="700"/>
      <c r="MEG153" s="700"/>
      <c r="MEH153" s="700"/>
      <c r="MEI153" s="700"/>
      <c r="MEJ153" s="700"/>
      <c r="MEK153" s="700"/>
      <c r="MEL153" s="700"/>
      <c r="MEM153" s="700"/>
      <c r="MEN153" s="700"/>
      <c r="MEO153" s="700"/>
      <c r="MEP153" s="700"/>
      <c r="MEQ153" s="700"/>
      <c r="MER153" s="700"/>
      <c r="MES153" s="700"/>
      <c r="MET153" s="700"/>
      <c r="MEU153" s="700"/>
      <c r="MEV153" s="700"/>
      <c r="MEW153" s="700"/>
      <c r="MEX153" s="700"/>
      <c r="MEY153" s="700"/>
      <c r="MEZ153" s="700"/>
      <c r="MFA153" s="700"/>
      <c r="MFB153" s="700"/>
      <c r="MFC153" s="700"/>
      <c r="MFD153" s="700"/>
      <c r="MFE153" s="700"/>
      <c r="MFF153" s="700"/>
      <c r="MFG153" s="700"/>
      <c r="MFH153" s="700"/>
      <c r="MFI153" s="700"/>
      <c r="MFJ153" s="700"/>
      <c r="MFK153" s="700"/>
      <c r="MFL153" s="700"/>
      <c r="MFM153" s="700"/>
      <c r="MFN153" s="700"/>
      <c r="MFO153" s="700"/>
      <c r="MFP153" s="700"/>
      <c r="MFQ153" s="700"/>
      <c r="MFR153" s="700"/>
      <c r="MFS153" s="700"/>
      <c r="MFT153" s="700"/>
      <c r="MFU153" s="700"/>
      <c r="MFV153" s="700"/>
      <c r="MFW153" s="700"/>
      <c r="MFX153" s="700"/>
      <c r="MFY153" s="700"/>
      <c r="MFZ153" s="700"/>
      <c r="MGA153" s="700"/>
      <c r="MGB153" s="700"/>
      <c r="MGC153" s="700"/>
      <c r="MGD153" s="700"/>
      <c r="MGE153" s="700"/>
      <c r="MGF153" s="700"/>
      <c r="MGG153" s="700"/>
      <c r="MGH153" s="700"/>
      <c r="MGI153" s="700"/>
      <c r="MGJ153" s="700"/>
      <c r="MGK153" s="700"/>
      <c r="MGL153" s="700"/>
      <c r="MGM153" s="700"/>
      <c r="MGN153" s="700"/>
      <c r="MGO153" s="700"/>
      <c r="MGP153" s="700"/>
      <c r="MGQ153" s="700"/>
      <c r="MGR153" s="700"/>
      <c r="MGS153" s="700"/>
      <c r="MGT153" s="700"/>
      <c r="MGU153" s="700"/>
      <c r="MGV153" s="700"/>
      <c r="MGW153" s="700"/>
      <c r="MGX153" s="700"/>
      <c r="MGY153" s="700"/>
      <c r="MGZ153" s="700"/>
      <c r="MHA153" s="700"/>
      <c r="MHB153" s="700"/>
      <c r="MHC153" s="700"/>
      <c r="MHD153" s="700"/>
      <c r="MHE153" s="700"/>
      <c r="MHF153" s="700"/>
      <c r="MHG153" s="700"/>
      <c r="MHH153" s="700"/>
      <c r="MHI153" s="700"/>
      <c r="MHJ153" s="700"/>
      <c r="MHK153" s="700"/>
      <c r="MHL153" s="700"/>
      <c r="MHM153" s="700"/>
      <c r="MHN153" s="700"/>
      <c r="MHO153" s="700"/>
      <c r="MHP153" s="700"/>
      <c r="MHQ153" s="700"/>
      <c r="MHR153" s="700"/>
      <c r="MHS153" s="700"/>
      <c r="MHT153" s="700"/>
      <c r="MHU153" s="700"/>
      <c r="MHV153" s="700"/>
      <c r="MHW153" s="700"/>
      <c r="MHX153" s="700"/>
      <c r="MHY153" s="700"/>
      <c r="MHZ153" s="700"/>
      <c r="MIA153" s="700"/>
      <c r="MIB153" s="700"/>
      <c r="MIC153" s="700"/>
      <c r="MID153" s="700"/>
      <c r="MIE153" s="700"/>
      <c r="MIF153" s="700"/>
      <c r="MIG153" s="700"/>
      <c r="MIH153" s="700"/>
      <c r="MII153" s="700"/>
      <c r="MIJ153" s="700"/>
      <c r="MIK153" s="700"/>
      <c r="MIL153" s="700"/>
      <c r="MIM153" s="700"/>
      <c r="MIN153" s="700"/>
      <c r="MIO153" s="700"/>
      <c r="MIP153" s="700"/>
      <c r="MIQ153" s="700"/>
      <c r="MIR153" s="700"/>
      <c r="MIS153" s="700"/>
      <c r="MIT153" s="700"/>
      <c r="MIU153" s="700"/>
      <c r="MIV153" s="700"/>
      <c r="MIW153" s="700"/>
      <c r="MIX153" s="700"/>
      <c r="MIY153" s="700"/>
      <c r="MIZ153" s="700"/>
      <c r="MJA153" s="700"/>
      <c r="MJB153" s="700"/>
      <c r="MJC153" s="700"/>
      <c r="MJD153" s="700"/>
      <c r="MJE153" s="700"/>
      <c r="MJF153" s="700"/>
      <c r="MJG153" s="700"/>
      <c r="MJH153" s="700"/>
      <c r="MJI153" s="700"/>
      <c r="MJJ153" s="700"/>
      <c r="MJK153" s="700"/>
      <c r="MJL153" s="700"/>
      <c r="MJM153" s="700"/>
      <c r="MJN153" s="700"/>
      <c r="MJO153" s="700"/>
      <c r="MJP153" s="700"/>
      <c r="MJQ153" s="700"/>
      <c r="MJR153" s="700"/>
      <c r="MJS153" s="700"/>
      <c r="MJT153" s="700"/>
      <c r="MJU153" s="700"/>
      <c r="MJV153" s="700"/>
      <c r="MJW153" s="700"/>
      <c r="MJX153" s="700"/>
      <c r="MJY153" s="700"/>
      <c r="MJZ153" s="700"/>
      <c r="MKA153" s="700"/>
      <c r="MKB153" s="700"/>
      <c r="MKC153" s="700"/>
      <c r="MKD153" s="700"/>
      <c r="MKE153" s="700"/>
      <c r="MKF153" s="700"/>
      <c r="MKG153" s="700"/>
      <c r="MKH153" s="700"/>
      <c r="MKI153" s="700"/>
      <c r="MKJ153" s="700"/>
      <c r="MKK153" s="700"/>
      <c r="MKL153" s="700"/>
      <c r="MKM153" s="700"/>
      <c r="MKN153" s="700"/>
      <c r="MKO153" s="700"/>
      <c r="MKP153" s="700"/>
      <c r="MKQ153" s="700"/>
      <c r="MKR153" s="700"/>
      <c r="MKS153" s="700"/>
      <c r="MKT153" s="700"/>
      <c r="MKU153" s="700"/>
      <c r="MKV153" s="700"/>
      <c r="MKW153" s="700"/>
      <c r="MKX153" s="700"/>
      <c r="MKY153" s="700"/>
      <c r="MKZ153" s="700"/>
      <c r="MLA153" s="700"/>
      <c r="MLB153" s="700"/>
      <c r="MLC153" s="700"/>
      <c r="MLD153" s="700"/>
      <c r="MLE153" s="700"/>
      <c r="MLF153" s="700"/>
      <c r="MLG153" s="700"/>
      <c r="MLH153" s="700"/>
      <c r="MLI153" s="700"/>
      <c r="MLJ153" s="700"/>
      <c r="MLK153" s="700"/>
      <c r="MLL153" s="700"/>
      <c r="MLM153" s="700"/>
      <c r="MLN153" s="700"/>
      <c r="MLO153" s="700"/>
      <c r="MLP153" s="700"/>
      <c r="MLQ153" s="700"/>
      <c r="MLR153" s="700"/>
      <c r="MLS153" s="700"/>
      <c r="MLT153" s="700"/>
      <c r="MLU153" s="700"/>
      <c r="MLV153" s="700"/>
      <c r="MLW153" s="700"/>
      <c r="MLX153" s="700"/>
      <c r="MLY153" s="700"/>
      <c r="MLZ153" s="700"/>
      <c r="MMA153" s="700"/>
      <c r="MMB153" s="700"/>
      <c r="MMC153" s="700"/>
      <c r="MMD153" s="700"/>
      <c r="MME153" s="700"/>
      <c r="MMF153" s="700"/>
      <c r="MMG153" s="700"/>
      <c r="MMH153" s="700"/>
      <c r="MMI153" s="700"/>
      <c r="MMJ153" s="700"/>
      <c r="MMK153" s="700"/>
      <c r="MML153" s="700"/>
      <c r="MMM153" s="700"/>
      <c r="MMN153" s="700"/>
      <c r="MMO153" s="700"/>
      <c r="MMP153" s="700"/>
      <c r="MMQ153" s="700"/>
      <c r="MMR153" s="700"/>
      <c r="MMS153" s="700"/>
      <c r="MMT153" s="700"/>
      <c r="MMU153" s="700"/>
      <c r="MMV153" s="700"/>
      <c r="MMW153" s="700"/>
      <c r="MMX153" s="700"/>
      <c r="MMY153" s="700"/>
      <c r="MMZ153" s="700"/>
      <c r="MNA153" s="700"/>
      <c r="MNB153" s="700"/>
      <c r="MNC153" s="700"/>
      <c r="MND153" s="700"/>
      <c r="MNE153" s="700"/>
      <c r="MNF153" s="700"/>
      <c r="MNG153" s="700"/>
      <c r="MNH153" s="700"/>
      <c r="MNI153" s="700"/>
      <c r="MNJ153" s="700"/>
      <c r="MNK153" s="700"/>
      <c r="MNL153" s="700"/>
      <c r="MNM153" s="700"/>
      <c r="MNN153" s="700"/>
      <c r="MNO153" s="700"/>
      <c r="MNP153" s="700"/>
      <c r="MNQ153" s="700"/>
      <c r="MNR153" s="700"/>
      <c r="MNS153" s="700"/>
      <c r="MNT153" s="700"/>
      <c r="MNU153" s="700"/>
      <c r="MNV153" s="700"/>
      <c r="MNW153" s="700"/>
      <c r="MNX153" s="700"/>
      <c r="MNY153" s="700"/>
      <c r="MNZ153" s="700"/>
      <c r="MOA153" s="700"/>
      <c r="MOB153" s="700"/>
      <c r="MOC153" s="700"/>
      <c r="MOD153" s="700"/>
      <c r="MOE153" s="700"/>
      <c r="MOF153" s="700"/>
      <c r="MOG153" s="700"/>
      <c r="MOH153" s="700"/>
      <c r="MOI153" s="700"/>
      <c r="MOJ153" s="700"/>
      <c r="MOK153" s="700"/>
      <c r="MOL153" s="700"/>
      <c r="MOM153" s="700"/>
      <c r="MON153" s="700"/>
      <c r="MOO153" s="700"/>
      <c r="MOP153" s="700"/>
      <c r="MOQ153" s="700"/>
      <c r="MOR153" s="700"/>
      <c r="MOS153" s="700"/>
      <c r="MOT153" s="700"/>
      <c r="MOU153" s="700"/>
      <c r="MOV153" s="700"/>
      <c r="MOW153" s="700"/>
      <c r="MOX153" s="700"/>
      <c r="MOY153" s="700"/>
      <c r="MOZ153" s="700"/>
      <c r="MPA153" s="700"/>
      <c r="MPB153" s="700"/>
      <c r="MPC153" s="700"/>
      <c r="MPD153" s="700"/>
      <c r="MPE153" s="700"/>
      <c r="MPF153" s="700"/>
      <c r="MPG153" s="700"/>
      <c r="MPH153" s="700"/>
      <c r="MPI153" s="700"/>
      <c r="MPJ153" s="700"/>
      <c r="MPK153" s="700"/>
      <c r="MPL153" s="700"/>
      <c r="MPM153" s="700"/>
      <c r="MPN153" s="700"/>
      <c r="MPO153" s="700"/>
      <c r="MPP153" s="700"/>
      <c r="MPQ153" s="700"/>
      <c r="MPR153" s="700"/>
      <c r="MPS153" s="700"/>
      <c r="MPT153" s="700"/>
      <c r="MPU153" s="700"/>
      <c r="MPV153" s="700"/>
      <c r="MPW153" s="700"/>
      <c r="MPX153" s="700"/>
      <c r="MPY153" s="700"/>
      <c r="MPZ153" s="700"/>
      <c r="MQA153" s="700"/>
      <c r="MQB153" s="700"/>
      <c r="MQC153" s="700"/>
      <c r="MQD153" s="700"/>
      <c r="MQE153" s="700"/>
      <c r="MQF153" s="700"/>
      <c r="MQG153" s="700"/>
      <c r="MQH153" s="700"/>
      <c r="MQI153" s="700"/>
      <c r="MQJ153" s="700"/>
      <c r="MQK153" s="700"/>
      <c r="MQL153" s="700"/>
      <c r="MQM153" s="700"/>
      <c r="MQN153" s="700"/>
      <c r="MQO153" s="700"/>
      <c r="MQP153" s="700"/>
      <c r="MQQ153" s="700"/>
      <c r="MQR153" s="700"/>
      <c r="MQS153" s="700"/>
      <c r="MQT153" s="700"/>
      <c r="MQU153" s="700"/>
      <c r="MQV153" s="700"/>
      <c r="MQW153" s="700"/>
      <c r="MQX153" s="700"/>
      <c r="MQY153" s="700"/>
      <c r="MQZ153" s="700"/>
      <c r="MRA153" s="700"/>
      <c r="MRB153" s="700"/>
      <c r="MRC153" s="700"/>
      <c r="MRD153" s="700"/>
      <c r="MRE153" s="700"/>
      <c r="MRF153" s="700"/>
      <c r="MRG153" s="700"/>
      <c r="MRH153" s="700"/>
      <c r="MRI153" s="700"/>
      <c r="MRJ153" s="700"/>
      <c r="MRK153" s="700"/>
      <c r="MRL153" s="700"/>
      <c r="MRM153" s="700"/>
      <c r="MRN153" s="700"/>
      <c r="MRO153" s="700"/>
      <c r="MRP153" s="700"/>
      <c r="MRQ153" s="700"/>
      <c r="MRR153" s="700"/>
      <c r="MRS153" s="700"/>
      <c r="MRT153" s="700"/>
      <c r="MRU153" s="700"/>
      <c r="MRV153" s="700"/>
      <c r="MRW153" s="700"/>
      <c r="MRX153" s="700"/>
      <c r="MRY153" s="700"/>
      <c r="MRZ153" s="700"/>
      <c r="MSA153" s="700"/>
      <c r="MSB153" s="700"/>
      <c r="MSC153" s="700"/>
      <c r="MSD153" s="700"/>
      <c r="MSE153" s="700"/>
      <c r="MSF153" s="700"/>
      <c r="MSG153" s="700"/>
      <c r="MSH153" s="700"/>
      <c r="MSI153" s="700"/>
      <c r="MSJ153" s="700"/>
      <c r="MSK153" s="700"/>
      <c r="MSL153" s="700"/>
      <c r="MSM153" s="700"/>
      <c r="MSN153" s="700"/>
      <c r="MSO153" s="700"/>
      <c r="MSP153" s="700"/>
      <c r="MSQ153" s="700"/>
      <c r="MSR153" s="700"/>
      <c r="MSS153" s="700"/>
      <c r="MST153" s="700"/>
      <c r="MSU153" s="700"/>
      <c r="MSV153" s="700"/>
      <c r="MSW153" s="700"/>
      <c r="MSX153" s="700"/>
      <c r="MSY153" s="700"/>
      <c r="MSZ153" s="700"/>
      <c r="MTA153" s="700"/>
      <c r="MTB153" s="700"/>
      <c r="MTC153" s="700"/>
      <c r="MTD153" s="700"/>
      <c r="MTE153" s="700"/>
      <c r="MTF153" s="700"/>
      <c r="MTG153" s="700"/>
      <c r="MTH153" s="700"/>
      <c r="MTI153" s="700"/>
      <c r="MTJ153" s="700"/>
      <c r="MTK153" s="700"/>
      <c r="MTL153" s="700"/>
      <c r="MTM153" s="700"/>
      <c r="MTN153" s="700"/>
      <c r="MTO153" s="700"/>
      <c r="MTP153" s="700"/>
      <c r="MTQ153" s="700"/>
      <c r="MTR153" s="700"/>
      <c r="MTS153" s="700"/>
      <c r="MTT153" s="700"/>
      <c r="MTU153" s="700"/>
      <c r="MTV153" s="700"/>
      <c r="MTW153" s="700"/>
      <c r="MTX153" s="700"/>
      <c r="MTY153" s="700"/>
      <c r="MTZ153" s="700"/>
      <c r="MUA153" s="700"/>
      <c r="MUB153" s="700"/>
      <c r="MUC153" s="700"/>
      <c r="MUD153" s="700"/>
      <c r="MUE153" s="700"/>
      <c r="MUF153" s="700"/>
      <c r="MUG153" s="700"/>
      <c r="MUH153" s="700"/>
      <c r="MUI153" s="700"/>
      <c r="MUJ153" s="700"/>
      <c r="MUK153" s="700"/>
      <c r="MUL153" s="700"/>
      <c r="MUM153" s="700"/>
      <c r="MUN153" s="700"/>
      <c r="MUO153" s="700"/>
      <c r="MUP153" s="700"/>
      <c r="MUQ153" s="700"/>
      <c r="MUR153" s="700"/>
      <c r="MUS153" s="700"/>
      <c r="MUT153" s="700"/>
      <c r="MUU153" s="700"/>
      <c r="MUV153" s="700"/>
      <c r="MUW153" s="700"/>
      <c r="MUX153" s="700"/>
      <c r="MUY153" s="700"/>
      <c r="MUZ153" s="700"/>
      <c r="MVA153" s="700"/>
      <c r="MVB153" s="700"/>
      <c r="MVC153" s="700"/>
      <c r="MVD153" s="700"/>
      <c r="MVE153" s="700"/>
      <c r="MVF153" s="700"/>
      <c r="MVG153" s="700"/>
      <c r="MVH153" s="700"/>
      <c r="MVI153" s="700"/>
      <c r="MVJ153" s="700"/>
      <c r="MVK153" s="700"/>
      <c r="MVL153" s="700"/>
      <c r="MVM153" s="700"/>
      <c r="MVN153" s="700"/>
      <c r="MVO153" s="700"/>
      <c r="MVP153" s="700"/>
      <c r="MVQ153" s="700"/>
      <c r="MVR153" s="700"/>
      <c r="MVS153" s="700"/>
      <c r="MVT153" s="700"/>
      <c r="MVU153" s="700"/>
      <c r="MVV153" s="700"/>
      <c r="MVW153" s="700"/>
      <c r="MVX153" s="700"/>
      <c r="MVY153" s="700"/>
      <c r="MVZ153" s="700"/>
      <c r="MWA153" s="700"/>
      <c r="MWB153" s="700"/>
      <c r="MWC153" s="700"/>
      <c r="MWD153" s="700"/>
      <c r="MWE153" s="700"/>
      <c r="MWF153" s="700"/>
      <c r="MWG153" s="700"/>
      <c r="MWH153" s="700"/>
      <c r="MWI153" s="700"/>
      <c r="MWJ153" s="700"/>
      <c r="MWK153" s="700"/>
      <c r="MWL153" s="700"/>
      <c r="MWM153" s="700"/>
      <c r="MWN153" s="700"/>
      <c r="MWO153" s="700"/>
      <c r="MWP153" s="700"/>
      <c r="MWQ153" s="700"/>
      <c r="MWR153" s="700"/>
      <c r="MWS153" s="700"/>
      <c r="MWT153" s="700"/>
      <c r="MWU153" s="700"/>
      <c r="MWV153" s="700"/>
      <c r="MWW153" s="700"/>
      <c r="MWX153" s="700"/>
      <c r="MWY153" s="700"/>
      <c r="MWZ153" s="700"/>
      <c r="MXA153" s="700"/>
      <c r="MXB153" s="700"/>
      <c r="MXC153" s="700"/>
      <c r="MXD153" s="700"/>
      <c r="MXE153" s="700"/>
      <c r="MXF153" s="700"/>
      <c r="MXG153" s="700"/>
      <c r="MXH153" s="700"/>
      <c r="MXI153" s="700"/>
      <c r="MXJ153" s="700"/>
      <c r="MXK153" s="700"/>
      <c r="MXL153" s="700"/>
      <c r="MXM153" s="700"/>
      <c r="MXN153" s="700"/>
      <c r="MXO153" s="700"/>
      <c r="MXP153" s="700"/>
      <c r="MXQ153" s="700"/>
      <c r="MXR153" s="700"/>
      <c r="MXS153" s="700"/>
      <c r="MXT153" s="700"/>
      <c r="MXU153" s="700"/>
      <c r="MXV153" s="700"/>
      <c r="MXW153" s="700"/>
      <c r="MXX153" s="700"/>
      <c r="MXY153" s="700"/>
      <c r="MXZ153" s="700"/>
      <c r="MYA153" s="700"/>
      <c r="MYB153" s="700"/>
      <c r="MYC153" s="700"/>
      <c r="MYD153" s="700"/>
      <c r="MYE153" s="700"/>
      <c r="MYF153" s="700"/>
      <c r="MYG153" s="700"/>
      <c r="MYH153" s="700"/>
      <c r="MYI153" s="700"/>
      <c r="MYJ153" s="700"/>
      <c r="MYK153" s="700"/>
      <c r="MYL153" s="700"/>
      <c r="MYM153" s="700"/>
      <c r="MYN153" s="700"/>
      <c r="MYO153" s="700"/>
      <c r="MYP153" s="700"/>
      <c r="MYQ153" s="700"/>
      <c r="MYR153" s="700"/>
      <c r="MYS153" s="700"/>
      <c r="MYT153" s="700"/>
      <c r="MYU153" s="700"/>
      <c r="MYV153" s="700"/>
      <c r="MYW153" s="700"/>
      <c r="MYX153" s="700"/>
      <c r="MYY153" s="700"/>
      <c r="MYZ153" s="700"/>
      <c r="MZA153" s="700"/>
      <c r="MZB153" s="700"/>
      <c r="MZC153" s="700"/>
      <c r="MZD153" s="700"/>
      <c r="MZE153" s="700"/>
      <c r="MZF153" s="700"/>
      <c r="MZG153" s="700"/>
      <c r="MZH153" s="700"/>
      <c r="MZI153" s="700"/>
      <c r="MZJ153" s="700"/>
      <c r="MZK153" s="700"/>
      <c r="MZL153" s="700"/>
      <c r="MZM153" s="700"/>
      <c r="MZN153" s="700"/>
      <c r="MZO153" s="700"/>
      <c r="MZP153" s="700"/>
      <c r="MZQ153" s="700"/>
      <c r="MZR153" s="700"/>
      <c r="MZS153" s="700"/>
      <c r="MZT153" s="700"/>
      <c r="MZU153" s="700"/>
      <c r="MZV153" s="700"/>
      <c r="MZW153" s="700"/>
      <c r="MZX153" s="700"/>
      <c r="MZY153" s="700"/>
      <c r="MZZ153" s="700"/>
      <c r="NAA153" s="700"/>
      <c r="NAB153" s="700"/>
      <c r="NAC153" s="700"/>
      <c r="NAD153" s="700"/>
      <c r="NAE153" s="700"/>
      <c r="NAF153" s="700"/>
      <c r="NAG153" s="700"/>
      <c r="NAH153" s="700"/>
      <c r="NAI153" s="700"/>
      <c r="NAJ153" s="700"/>
      <c r="NAK153" s="700"/>
      <c r="NAL153" s="700"/>
      <c r="NAM153" s="700"/>
      <c r="NAN153" s="700"/>
      <c r="NAO153" s="700"/>
      <c r="NAP153" s="700"/>
      <c r="NAQ153" s="700"/>
      <c r="NAR153" s="700"/>
      <c r="NAS153" s="700"/>
      <c r="NAT153" s="700"/>
      <c r="NAU153" s="700"/>
      <c r="NAV153" s="700"/>
      <c r="NAW153" s="700"/>
      <c r="NAX153" s="700"/>
      <c r="NAY153" s="700"/>
      <c r="NAZ153" s="700"/>
      <c r="NBA153" s="700"/>
      <c r="NBB153" s="700"/>
      <c r="NBC153" s="700"/>
      <c r="NBD153" s="700"/>
      <c r="NBE153" s="700"/>
      <c r="NBF153" s="700"/>
      <c r="NBG153" s="700"/>
      <c r="NBH153" s="700"/>
      <c r="NBI153" s="700"/>
      <c r="NBJ153" s="700"/>
      <c r="NBK153" s="700"/>
      <c r="NBL153" s="700"/>
      <c r="NBM153" s="700"/>
      <c r="NBN153" s="700"/>
      <c r="NBO153" s="700"/>
      <c r="NBP153" s="700"/>
      <c r="NBQ153" s="700"/>
      <c r="NBR153" s="700"/>
      <c r="NBS153" s="700"/>
      <c r="NBT153" s="700"/>
      <c r="NBU153" s="700"/>
      <c r="NBV153" s="700"/>
      <c r="NBW153" s="700"/>
      <c r="NBX153" s="700"/>
      <c r="NBY153" s="700"/>
      <c r="NBZ153" s="700"/>
      <c r="NCA153" s="700"/>
      <c r="NCB153" s="700"/>
      <c r="NCC153" s="700"/>
      <c r="NCD153" s="700"/>
      <c r="NCE153" s="700"/>
      <c r="NCF153" s="700"/>
      <c r="NCG153" s="700"/>
      <c r="NCH153" s="700"/>
      <c r="NCI153" s="700"/>
      <c r="NCJ153" s="700"/>
      <c r="NCK153" s="700"/>
      <c r="NCL153" s="700"/>
      <c r="NCM153" s="700"/>
      <c r="NCN153" s="700"/>
      <c r="NCO153" s="700"/>
      <c r="NCP153" s="700"/>
      <c r="NCQ153" s="700"/>
      <c r="NCR153" s="700"/>
      <c r="NCS153" s="700"/>
      <c r="NCT153" s="700"/>
      <c r="NCU153" s="700"/>
      <c r="NCV153" s="700"/>
      <c r="NCW153" s="700"/>
      <c r="NCX153" s="700"/>
      <c r="NCY153" s="700"/>
      <c r="NCZ153" s="700"/>
      <c r="NDA153" s="700"/>
      <c r="NDB153" s="700"/>
      <c r="NDC153" s="700"/>
      <c r="NDD153" s="700"/>
      <c r="NDE153" s="700"/>
      <c r="NDF153" s="700"/>
      <c r="NDG153" s="700"/>
      <c r="NDH153" s="700"/>
      <c r="NDI153" s="700"/>
      <c r="NDJ153" s="700"/>
      <c r="NDK153" s="700"/>
      <c r="NDL153" s="700"/>
      <c r="NDM153" s="700"/>
      <c r="NDN153" s="700"/>
      <c r="NDO153" s="700"/>
      <c r="NDP153" s="700"/>
      <c r="NDQ153" s="700"/>
      <c r="NDR153" s="700"/>
      <c r="NDS153" s="700"/>
      <c r="NDT153" s="700"/>
      <c r="NDU153" s="700"/>
      <c r="NDV153" s="700"/>
      <c r="NDW153" s="700"/>
      <c r="NDX153" s="700"/>
      <c r="NDY153" s="700"/>
      <c r="NDZ153" s="700"/>
      <c r="NEA153" s="700"/>
      <c r="NEB153" s="700"/>
      <c r="NEC153" s="700"/>
      <c r="NED153" s="700"/>
      <c r="NEE153" s="700"/>
      <c r="NEF153" s="700"/>
      <c r="NEG153" s="700"/>
      <c r="NEH153" s="700"/>
      <c r="NEI153" s="700"/>
      <c r="NEJ153" s="700"/>
      <c r="NEK153" s="700"/>
      <c r="NEL153" s="700"/>
      <c r="NEM153" s="700"/>
      <c r="NEN153" s="700"/>
      <c r="NEO153" s="700"/>
      <c r="NEP153" s="700"/>
      <c r="NEQ153" s="700"/>
      <c r="NER153" s="700"/>
      <c r="NES153" s="700"/>
      <c r="NET153" s="700"/>
      <c r="NEU153" s="700"/>
      <c r="NEV153" s="700"/>
      <c r="NEW153" s="700"/>
      <c r="NEX153" s="700"/>
      <c r="NEY153" s="700"/>
      <c r="NEZ153" s="700"/>
      <c r="NFA153" s="700"/>
      <c r="NFB153" s="700"/>
      <c r="NFC153" s="700"/>
      <c r="NFD153" s="700"/>
      <c r="NFE153" s="700"/>
      <c r="NFF153" s="700"/>
      <c r="NFG153" s="700"/>
      <c r="NFH153" s="700"/>
      <c r="NFI153" s="700"/>
      <c r="NFJ153" s="700"/>
      <c r="NFK153" s="700"/>
      <c r="NFL153" s="700"/>
      <c r="NFM153" s="700"/>
      <c r="NFN153" s="700"/>
      <c r="NFO153" s="700"/>
      <c r="NFP153" s="700"/>
      <c r="NFQ153" s="700"/>
      <c r="NFR153" s="700"/>
      <c r="NFS153" s="700"/>
      <c r="NFT153" s="700"/>
      <c r="NFU153" s="700"/>
      <c r="NFV153" s="700"/>
      <c r="NFW153" s="700"/>
      <c r="NFX153" s="700"/>
      <c r="NFY153" s="700"/>
      <c r="NFZ153" s="700"/>
      <c r="NGA153" s="700"/>
      <c r="NGB153" s="700"/>
      <c r="NGC153" s="700"/>
      <c r="NGD153" s="700"/>
      <c r="NGE153" s="700"/>
      <c r="NGF153" s="700"/>
      <c r="NGG153" s="700"/>
      <c r="NGH153" s="700"/>
      <c r="NGI153" s="700"/>
      <c r="NGJ153" s="700"/>
      <c r="NGK153" s="700"/>
      <c r="NGL153" s="700"/>
      <c r="NGM153" s="700"/>
      <c r="NGN153" s="700"/>
      <c r="NGO153" s="700"/>
      <c r="NGP153" s="700"/>
      <c r="NGQ153" s="700"/>
      <c r="NGR153" s="700"/>
      <c r="NGS153" s="700"/>
      <c r="NGT153" s="700"/>
      <c r="NGU153" s="700"/>
      <c r="NGV153" s="700"/>
      <c r="NGW153" s="700"/>
      <c r="NGX153" s="700"/>
      <c r="NGY153" s="700"/>
      <c r="NGZ153" s="700"/>
      <c r="NHA153" s="700"/>
      <c r="NHB153" s="700"/>
      <c r="NHC153" s="700"/>
      <c r="NHD153" s="700"/>
      <c r="NHE153" s="700"/>
      <c r="NHF153" s="700"/>
      <c r="NHG153" s="700"/>
      <c r="NHH153" s="700"/>
      <c r="NHI153" s="700"/>
      <c r="NHJ153" s="700"/>
      <c r="NHK153" s="700"/>
      <c r="NHL153" s="700"/>
      <c r="NHM153" s="700"/>
      <c r="NHN153" s="700"/>
      <c r="NHO153" s="700"/>
      <c r="NHP153" s="700"/>
      <c r="NHQ153" s="700"/>
      <c r="NHR153" s="700"/>
      <c r="NHS153" s="700"/>
      <c r="NHT153" s="700"/>
      <c r="NHU153" s="700"/>
      <c r="NHV153" s="700"/>
      <c r="NHW153" s="700"/>
      <c r="NHX153" s="700"/>
      <c r="NHY153" s="700"/>
      <c r="NHZ153" s="700"/>
      <c r="NIA153" s="700"/>
      <c r="NIB153" s="700"/>
      <c r="NIC153" s="700"/>
      <c r="NID153" s="700"/>
      <c r="NIE153" s="700"/>
      <c r="NIF153" s="700"/>
      <c r="NIG153" s="700"/>
      <c r="NIH153" s="700"/>
      <c r="NII153" s="700"/>
      <c r="NIJ153" s="700"/>
      <c r="NIK153" s="700"/>
      <c r="NIL153" s="700"/>
      <c r="NIM153" s="700"/>
      <c r="NIN153" s="700"/>
      <c r="NIO153" s="700"/>
      <c r="NIP153" s="700"/>
      <c r="NIQ153" s="700"/>
      <c r="NIR153" s="700"/>
      <c r="NIS153" s="700"/>
      <c r="NIT153" s="700"/>
      <c r="NIU153" s="700"/>
      <c r="NIV153" s="700"/>
      <c r="NIW153" s="700"/>
      <c r="NIX153" s="700"/>
      <c r="NIY153" s="700"/>
      <c r="NIZ153" s="700"/>
      <c r="NJA153" s="700"/>
      <c r="NJB153" s="700"/>
      <c r="NJC153" s="700"/>
      <c r="NJD153" s="700"/>
      <c r="NJE153" s="700"/>
      <c r="NJF153" s="700"/>
      <c r="NJG153" s="700"/>
      <c r="NJH153" s="700"/>
      <c r="NJI153" s="700"/>
      <c r="NJJ153" s="700"/>
      <c r="NJK153" s="700"/>
      <c r="NJL153" s="700"/>
      <c r="NJM153" s="700"/>
      <c r="NJN153" s="700"/>
      <c r="NJO153" s="700"/>
      <c r="NJP153" s="700"/>
      <c r="NJQ153" s="700"/>
      <c r="NJR153" s="700"/>
      <c r="NJS153" s="700"/>
      <c r="NJT153" s="700"/>
      <c r="NJU153" s="700"/>
      <c r="NJV153" s="700"/>
      <c r="NJW153" s="700"/>
      <c r="NJX153" s="700"/>
      <c r="NJY153" s="700"/>
      <c r="NJZ153" s="700"/>
      <c r="NKA153" s="700"/>
      <c r="NKB153" s="700"/>
      <c r="NKC153" s="700"/>
      <c r="NKD153" s="700"/>
      <c r="NKE153" s="700"/>
      <c r="NKF153" s="700"/>
      <c r="NKG153" s="700"/>
      <c r="NKH153" s="700"/>
      <c r="NKI153" s="700"/>
      <c r="NKJ153" s="700"/>
      <c r="NKK153" s="700"/>
      <c r="NKL153" s="700"/>
      <c r="NKM153" s="700"/>
      <c r="NKN153" s="700"/>
      <c r="NKO153" s="700"/>
      <c r="NKP153" s="700"/>
      <c r="NKQ153" s="700"/>
      <c r="NKR153" s="700"/>
      <c r="NKS153" s="700"/>
      <c r="NKT153" s="700"/>
      <c r="NKU153" s="700"/>
      <c r="NKV153" s="700"/>
      <c r="NKW153" s="700"/>
      <c r="NKX153" s="700"/>
      <c r="NKY153" s="700"/>
      <c r="NKZ153" s="700"/>
      <c r="NLA153" s="700"/>
      <c r="NLB153" s="700"/>
      <c r="NLC153" s="700"/>
      <c r="NLD153" s="700"/>
      <c r="NLE153" s="700"/>
      <c r="NLF153" s="700"/>
      <c r="NLG153" s="700"/>
      <c r="NLH153" s="700"/>
      <c r="NLI153" s="700"/>
      <c r="NLJ153" s="700"/>
      <c r="NLK153" s="700"/>
      <c r="NLL153" s="700"/>
      <c r="NLM153" s="700"/>
      <c r="NLN153" s="700"/>
      <c r="NLO153" s="700"/>
      <c r="NLP153" s="700"/>
      <c r="NLQ153" s="700"/>
      <c r="NLR153" s="700"/>
      <c r="NLS153" s="700"/>
      <c r="NLT153" s="700"/>
      <c r="NLU153" s="700"/>
      <c r="NLV153" s="700"/>
      <c r="NLW153" s="700"/>
      <c r="NLX153" s="700"/>
      <c r="NLY153" s="700"/>
      <c r="NLZ153" s="700"/>
      <c r="NMA153" s="700"/>
      <c r="NMB153" s="700"/>
      <c r="NMC153" s="700"/>
      <c r="NMD153" s="700"/>
      <c r="NME153" s="700"/>
      <c r="NMF153" s="700"/>
      <c r="NMG153" s="700"/>
      <c r="NMH153" s="700"/>
      <c r="NMI153" s="700"/>
      <c r="NMJ153" s="700"/>
      <c r="NMK153" s="700"/>
      <c r="NML153" s="700"/>
      <c r="NMM153" s="700"/>
      <c r="NMN153" s="700"/>
      <c r="NMO153" s="700"/>
      <c r="NMP153" s="700"/>
      <c r="NMQ153" s="700"/>
      <c r="NMR153" s="700"/>
      <c r="NMS153" s="700"/>
      <c r="NMT153" s="700"/>
      <c r="NMU153" s="700"/>
      <c r="NMV153" s="700"/>
      <c r="NMW153" s="700"/>
      <c r="NMX153" s="700"/>
      <c r="NMY153" s="700"/>
      <c r="NMZ153" s="700"/>
      <c r="NNA153" s="700"/>
      <c r="NNB153" s="700"/>
      <c r="NNC153" s="700"/>
      <c r="NND153" s="700"/>
      <c r="NNE153" s="700"/>
      <c r="NNF153" s="700"/>
      <c r="NNG153" s="700"/>
      <c r="NNH153" s="700"/>
      <c r="NNI153" s="700"/>
      <c r="NNJ153" s="700"/>
      <c r="NNK153" s="700"/>
      <c r="NNL153" s="700"/>
      <c r="NNM153" s="700"/>
      <c r="NNN153" s="700"/>
      <c r="NNO153" s="700"/>
      <c r="NNP153" s="700"/>
      <c r="NNQ153" s="700"/>
      <c r="NNR153" s="700"/>
      <c r="NNS153" s="700"/>
      <c r="NNT153" s="700"/>
      <c r="NNU153" s="700"/>
      <c r="NNV153" s="700"/>
      <c r="NNW153" s="700"/>
      <c r="NNX153" s="700"/>
      <c r="NNY153" s="700"/>
      <c r="NNZ153" s="700"/>
      <c r="NOA153" s="700"/>
      <c r="NOB153" s="700"/>
      <c r="NOC153" s="700"/>
      <c r="NOD153" s="700"/>
      <c r="NOE153" s="700"/>
      <c r="NOF153" s="700"/>
      <c r="NOG153" s="700"/>
      <c r="NOH153" s="700"/>
      <c r="NOI153" s="700"/>
      <c r="NOJ153" s="700"/>
      <c r="NOK153" s="700"/>
      <c r="NOL153" s="700"/>
      <c r="NOM153" s="700"/>
      <c r="NON153" s="700"/>
      <c r="NOO153" s="700"/>
      <c r="NOP153" s="700"/>
      <c r="NOQ153" s="700"/>
      <c r="NOR153" s="700"/>
      <c r="NOS153" s="700"/>
      <c r="NOT153" s="700"/>
      <c r="NOU153" s="700"/>
      <c r="NOV153" s="700"/>
      <c r="NOW153" s="700"/>
      <c r="NOX153" s="700"/>
      <c r="NOY153" s="700"/>
      <c r="NOZ153" s="700"/>
      <c r="NPA153" s="700"/>
      <c r="NPB153" s="700"/>
      <c r="NPC153" s="700"/>
      <c r="NPD153" s="700"/>
      <c r="NPE153" s="700"/>
      <c r="NPF153" s="700"/>
      <c r="NPG153" s="700"/>
      <c r="NPH153" s="700"/>
      <c r="NPI153" s="700"/>
      <c r="NPJ153" s="700"/>
      <c r="NPK153" s="700"/>
      <c r="NPL153" s="700"/>
      <c r="NPM153" s="700"/>
      <c r="NPN153" s="700"/>
      <c r="NPO153" s="700"/>
      <c r="NPP153" s="700"/>
      <c r="NPQ153" s="700"/>
      <c r="NPR153" s="700"/>
      <c r="NPS153" s="700"/>
      <c r="NPT153" s="700"/>
      <c r="NPU153" s="700"/>
      <c r="NPV153" s="700"/>
      <c r="NPW153" s="700"/>
      <c r="NPX153" s="700"/>
      <c r="NPY153" s="700"/>
      <c r="NPZ153" s="700"/>
      <c r="NQA153" s="700"/>
      <c r="NQB153" s="700"/>
      <c r="NQC153" s="700"/>
      <c r="NQD153" s="700"/>
      <c r="NQE153" s="700"/>
      <c r="NQF153" s="700"/>
      <c r="NQG153" s="700"/>
      <c r="NQH153" s="700"/>
      <c r="NQI153" s="700"/>
      <c r="NQJ153" s="700"/>
      <c r="NQK153" s="700"/>
      <c r="NQL153" s="700"/>
      <c r="NQM153" s="700"/>
      <c r="NQN153" s="700"/>
      <c r="NQO153" s="700"/>
      <c r="NQP153" s="700"/>
      <c r="NQQ153" s="700"/>
      <c r="NQR153" s="700"/>
      <c r="NQS153" s="700"/>
      <c r="NQT153" s="700"/>
      <c r="NQU153" s="700"/>
      <c r="NQV153" s="700"/>
      <c r="NQW153" s="700"/>
      <c r="NQX153" s="700"/>
      <c r="NQY153" s="700"/>
      <c r="NQZ153" s="700"/>
      <c r="NRA153" s="700"/>
      <c r="NRB153" s="700"/>
      <c r="NRC153" s="700"/>
      <c r="NRD153" s="700"/>
      <c r="NRE153" s="700"/>
      <c r="NRF153" s="700"/>
      <c r="NRG153" s="700"/>
      <c r="NRH153" s="700"/>
      <c r="NRI153" s="700"/>
      <c r="NRJ153" s="700"/>
      <c r="NRK153" s="700"/>
      <c r="NRL153" s="700"/>
      <c r="NRM153" s="700"/>
      <c r="NRN153" s="700"/>
      <c r="NRO153" s="700"/>
      <c r="NRP153" s="700"/>
      <c r="NRQ153" s="700"/>
      <c r="NRR153" s="700"/>
      <c r="NRS153" s="700"/>
      <c r="NRT153" s="700"/>
      <c r="NRU153" s="700"/>
      <c r="NRV153" s="700"/>
      <c r="NRW153" s="700"/>
      <c r="NRX153" s="700"/>
      <c r="NRY153" s="700"/>
      <c r="NRZ153" s="700"/>
      <c r="NSA153" s="700"/>
      <c r="NSB153" s="700"/>
      <c r="NSC153" s="700"/>
      <c r="NSD153" s="700"/>
      <c r="NSE153" s="700"/>
      <c r="NSF153" s="700"/>
      <c r="NSG153" s="700"/>
      <c r="NSH153" s="700"/>
      <c r="NSI153" s="700"/>
      <c r="NSJ153" s="700"/>
      <c r="NSK153" s="700"/>
      <c r="NSL153" s="700"/>
      <c r="NSM153" s="700"/>
      <c r="NSN153" s="700"/>
      <c r="NSO153" s="700"/>
      <c r="NSP153" s="700"/>
      <c r="NSQ153" s="700"/>
      <c r="NSR153" s="700"/>
      <c r="NSS153" s="700"/>
      <c r="NST153" s="700"/>
      <c r="NSU153" s="700"/>
      <c r="NSV153" s="700"/>
      <c r="NSW153" s="700"/>
      <c r="NSX153" s="700"/>
      <c r="NSY153" s="700"/>
      <c r="NSZ153" s="700"/>
      <c r="NTA153" s="700"/>
      <c r="NTB153" s="700"/>
      <c r="NTC153" s="700"/>
      <c r="NTD153" s="700"/>
      <c r="NTE153" s="700"/>
      <c r="NTF153" s="700"/>
      <c r="NTG153" s="700"/>
      <c r="NTH153" s="700"/>
      <c r="NTI153" s="700"/>
      <c r="NTJ153" s="700"/>
      <c r="NTK153" s="700"/>
      <c r="NTL153" s="700"/>
      <c r="NTM153" s="700"/>
      <c r="NTN153" s="700"/>
      <c r="NTO153" s="700"/>
      <c r="NTP153" s="700"/>
      <c r="NTQ153" s="700"/>
      <c r="NTR153" s="700"/>
      <c r="NTS153" s="700"/>
      <c r="NTT153" s="700"/>
      <c r="NTU153" s="700"/>
      <c r="NTV153" s="700"/>
      <c r="NTW153" s="700"/>
      <c r="NTX153" s="700"/>
      <c r="NTY153" s="700"/>
      <c r="NTZ153" s="700"/>
      <c r="NUA153" s="700"/>
      <c r="NUB153" s="700"/>
      <c r="NUC153" s="700"/>
      <c r="NUD153" s="700"/>
      <c r="NUE153" s="700"/>
      <c r="NUF153" s="700"/>
      <c r="NUG153" s="700"/>
      <c r="NUH153" s="700"/>
      <c r="NUI153" s="700"/>
      <c r="NUJ153" s="700"/>
      <c r="NUK153" s="700"/>
      <c r="NUL153" s="700"/>
      <c r="NUM153" s="700"/>
      <c r="NUN153" s="700"/>
      <c r="NUO153" s="700"/>
      <c r="NUP153" s="700"/>
      <c r="NUQ153" s="700"/>
      <c r="NUR153" s="700"/>
      <c r="NUS153" s="700"/>
      <c r="NUT153" s="700"/>
      <c r="NUU153" s="700"/>
      <c r="NUV153" s="700"/>
      <c r="NUW153" s="700"/>
      <c r="NUX153" s="700"/>
      <c r="NUY153" s="700"/>
      <c r="NUZ153" s="700"/>
      <c r="NVA153" s="700"/>
      <c r="NVB153" s="700"/>
      <c r="NVC153" s="700"/>
      <c r="NVD153" s="700"/>
      <c r="NVE153" s="700"/>
      <c r="NVF153" s="700"/>
      <c r="NVG153" s="700"/>
      <c r="NVH153" s="700"/>
      <c r="NVI153" s="700"/>
      <c r="NVJ153" s="700"/>
      <c r="NVK153" s="700"/>
      <c r="NVL153" s="700"/>
      <c r="NVM153" s="700"/>
      <c r="NVN153" s="700"/>
      <c r="NVO153" s="700"/>
      <c r="NVP153" s="700"/>
      <c r="NVQ153" s="700"/>
      <c r="NVR153" s="700"/>
      <c r="NVS153" s="700"/>
      <c r="NVT153" s="700"/>
      <c r="NVU153" s="700"/>
      <c r="NVV153" s="700"/>
      <c r="NVW153" s="700"/>
      <c r="NVX153" s="700"/>
      <c r="NVY153" s="700"/>
      <c r="NVZ153" s="700"/>
      <c r="NWA153" s="700"/>
      <c r="NWB153" s="700"/>
      <c r="NWC153" s="700"/>
      <c r="NWD153" s="700"/>
      <c r="NWE153" s="700"/>
      <c r="NWF153" s="700"/>
      <c r="NWG153" s="700"/>
      <c r="NWH153" s="700"/>
      <c r="NWI153" s="700"/>
      <c r="NWJ153" s="700"/>
      <c r="NWK153" s="700"/>
      <c r="NWL153" s="700"/>
      <c r="NWM153" s="700"/>
      <c r="NWN153" s="700"/>
      <c r="NWO153" s="700"/>
      <c r="NWP153" s="700"/>
      <c r="NWQ153" s="700"/>
      <c r="NWR153" s="700"/>
      <c r="NWS153" s="700"/>
      <c r="NWT153" s="700"/>
      <c r="NWU153" s="700"/>
      <c r="NWV153" s="700"/>
      <c r="NWW153" s="700"/>
      <c r="NWX153" s="700"/>
      <c r="NWY153" s="700"/>
      <c r="NWZ153" s="700"/>
      <c r="NXA153" s="700"/>
      <c r="NXB153" s="700"/>
      <c r="NXC153" s="700"/>
      <c r="NXD153" s="700"/>
      <c r="NXE153" s="700"/>
      <c r="NXF153" s="700"/>
      <c r="NXG153" s="700"/>
      <c r="NXH153" s="700"/>
      <c r="NXI153" s="700"/>
      <c r="NXJ153" s="700"/>
      <c r="NXK153" s="700"/>
      <c r="NXL153" s="700"/>
      <c r="NXM153" s="700"/>
      <c r="NXN153" s="700"/>
      <c r="NXO153" s="700"/>
      <c r="NXP153" s="700"/>
      <c r="NXQ153" s="700"/>
      <c r="NXR153" s="700"/>
      <c r="NXS153" s="700"/>
      <c r="NXT153" s="700"/>
      <c r="NXU153" s="700"/>
      <c r="NXV153" s="700"/>
      <c r="NXW153" s="700"/>
      <c r="NXX153" s="700"/>
      <c r="NXY153" s="700"/>
      <c r="NXZ153" s="700"/>
      <c r="NYA153" s="700"/>
      <c r="NYB153" s="700"/>
      <c r="NYC153" s="700"/>
      <c r="NYD153" s="700"/>
      <c r="NYE153" s="700"/>
      <c r="NYF153" s="700"/>
      <c r="NYG153" s="700"/>
      <c r="NYH153" s="700"/>
      <c r="NYI153" s="700"/>
      <c r="NYJ153" s="700"/>
      <c r="NYK153" s="700"/>
      <c r="NYL153" s="700"/>
      <c r="NYM153" s="700"/>
      <c r="NYN153" s="700"/>
      <c r="NYO153" s="700"/>
      <c r="NYP153" s="700"/>
      <c r="NYQ153" s="700"/>
      <c r="NYR153" s="700"/>
      <c r="NYS153" s="700"/>
      <c r="NYT153" s="700"/>
      <c r="NYU153" s="700"/>
      <c r="NYV153" s="700"/>
      <c r="NYW153" s="700"/>
      <c r="NYX153" s="700"/>
      <c r="NYY153" s="700"/>
      <c r="NYZ153" s="700"/>
      <c r="NZA153" s="700"/>
      <c r="NZB153" s="700"/>
      <c r="NZC153" s="700"/>
      <c r="NZD153" s="700"/>
      <c r="NZE153" s="700"/>
      <c r="NZF153" s="700"/>
      <c r="NZG153" s="700"/>
      <c r="NZH153" s="700"/>
      <c r="NZI153" s="700"/>
      <c r="NZJ153" s="700"/>
      <c r="NZK153" s="700"/>
      <c r="NZL153" s="700"/>
      <c r="NZM153" s="700"/>
      <c r="NZN153" s="700"/>
      <c r="NZO153" s="700"/>
      <c r="NZP153" s="700"/>
      <c r="NZQ153" s="700"/>
      <c r="NZR153" s="700"/>
      <c r="NZS153" s="700"/>
      <c r="NZT153" s="700"/>
      <c r="NZU153" s="700"/>
      <c r="NZV153" s="700"/>
      <c r="NZW153" s="700"/>
      <c r="NZX153" s="700"/>
      <c r="NZY153" s="700"/>
      <c r="NZZ153" s="700"/>
      <c r="OAA153" s="700"/>
      <c r="OAB153" s="700"/>
      <c r="OAC153" s="700"/>
      <c r="OAD153" s="700"/>
      <c r="OAE153" s="700"/>
      <c r="OAF153" s="700"/>
      <c r="OAG153" s="700"/>
      <c r="OAH153" s="700"/>
      <c r="OAI153" s="700"/>
      <c r="OAJ153" s="700"/>
      <c r="OAK153" s="700"/>
      <c r="OAL153" s="700"/>
      <c r="OAM153" s="700"/>
      <c r="OAN153" s="700"/>
      <c r="OAO153" s="700"/>
      <c r="OAP153" s="700"/>
      <c r="OAQ153" s="700"/>
      <c r="OAR153" s="700"/>
      <c r="OAS153" s="700"/>
      <c r="OAT153" s="700"/>
      <c r="OAU153" s="700"/>
      <c r="OAV153" s="700"/>
      <c r="OAW153" s="700"/>
      <c r="OAX153" s="700"/>
      <c r="OAY153" s="700"/>
      <c r="OAZ153" s="700"/>
      <c r="OBA153" s="700"/>
      <c r="OBB153" s="700"/>
      <c r="OBC153" s="700"/>
      <c r="OBD153" s="700"/>
      <c r="OBE153" s="700"/>
      <c r="OBF153" s="700"/>
      <c r="OBG153" s="700"/>
      <c r="OBH153" s="700"/>
      <c r="OBI153" s="700"/>
      <c r="OBJ153" s="700"/>
      <c r="OBK153" s="700"/>
      <c r="OBL153" s="700"/>
      <c r="OBM153" s="700"/>
      <c r="OBN153" s="700"/>
      <c r="OBO153" s="700"/>
      <c r="OBP153" s="700"/>
      <c r="OBQ153" s="700"/>
      <c r="OBR153" s="700"/>
      <c r="OBS153" s="700"/>
      <c r="OBT153" s="700"/>
      <c r="OBU153" s="700"/>
      <c r="OBV153" s="700"/>
      <c r="OBW153" s="700"/>
      <c r="OBX153" s="700"/>
      <c r="OBY153" s="700"/>
      <c r="OBZ153" s="700"/>
      <c r="OCA153" s="700"/>
      <c r="OCB153" s="700"/>
      <c r="OCC153" s="700"/>
      <c r="OCD153" s="700"/>
      <c r="OCE153" s="700"/>
      <c r="OCF153" s="700"/>
      <c r="OCG153" s="700"/>
      <c r="OCH153" s="700"/>
      <c r="OCI153" s="700"/>
      <c r="OCJ153" s="700"/>
      <c r="OCK153" s="700"/>
      <c r="OCL153" s="700"/>
      <c r="OCM153" s="700"/>
      <c r="OCN153" s="700"/>
      <c r="OCO153" s="700"/>
      <c r="OCP153" s="700"/>
      <c r="OCQ153" s="700"/>
      <c r="OCR153" s="700"/>
      <c r="OCS153" s="700"/>
      <c r="OCT153" s="700"/>
      <c r="OCU153" s="700"/>
      <c r="OCV153" s="700"/>
      <c r="OCW153" s="700"/>
      <c r="OCX153" s="700"/>
      <c r="OCY153" s="700"/>
      <c r="OCZ153" s="700"/>
      <c r="ODA153" s="700"/>
      <c r="ODB153" s="700"/>
      <c r="ODC153" s="700"/>
      <c r="ODD153" s="700"/>
      <c r="ODE153" s="700"/>
      <c r="ODF153" s="700"/>
      <c r="ODG153" s="700"/>
      <c r="ODH153" s="700"/>
      <c r="ODI153" s="700"/>
      <c r="ODJ153" s="700"/>
      <c r="ODK153" s="700"/>
      <c r="ODL153" s="700"/>
      <c r="ODM153" s="700"/>
      <c r="ODN153" s="700"/>
      <c r="ODO153" s="700"/>
      <c r="ODP153" s="700"/>
      <c r="ODQ153" s="700"/>
      <c r="ODR153" s="700"/>
      <c r="ODS153" s="700"/>
      <c r="ODT153" s="700"/>
      <c r="ODU153" s="700"/>
      <c r="ODV153" s="700"/>
      <c r="ODW153" s="700"/>
      <c r="ODX153" s="700"/>
      <c r="ODY153" s="700"/>
      <c r="ODZ153" s="700"/>
      <c r="OEA153" s="700"/>
      <c r="OEB153" s="700"/>
      <c r="OEC153" s="700"/>
      <c r="OED153" s="700"/>
      <c r="OEE153" s="700"/>
      <c r="OEF153" s="700"/>
      <c r="OEG153" s="700"/>
      <c r="OEH153" s="700"/>
      <c r="OEI153" s="700"/>
      <c r="OEJ153" s="700"/>
      <c r="OEK153" s="700"/>
      <c r="OEL153" s="700"/>
      <c r="OEM153" s="700"/>
      <c r="OEN153" s="700"/>
      <c r="OEO153" s="700"/>
      <c r="OEP153" s="700"/>
      <c r="OEQ153" s="700"/>
      <c r="OER153" s="700"/>
      <c r="OES153" s="700"/>
      <c r="OET153" s="700"/>
      <c r="OEU153" s="700"/>
      <c r="OEV153" s="700"/>
      <c r="OEW153" s="700"/>
      <c r="OEX153" s="700"/>
      <c r="OEY153" s="700"/>
      <c r="OEZ153" s="700"/>
      <c r="OFA153" s="700"/>
      <c r="OFB153" s="700"/>
      <c r="OFC153" s="700"/>
      <c r="OFD153" s="700"/>
      <c r="OFE153" s="700"/>
      <c r="OFF153" s="700"/>
      <c r="OFG153" s="700"/>
      <c r="OFH153" s="700"/>
      <c r="OFI153" s="700"/>
      <c r="OFJ153" s="700"/>
      <c r="OFK153" s="700"/>
      <c r="OFL153" s="700"/>
      <c r="OFM153" s="700"/>
      <c r="OFN153" s="700"/>
      <c r="OFO153" s="700"/>
      <c r="OFP153" s="700"/>
      <c r="OFQ153" s="700"/>
      <c r="OFR153" s="700"/>
      <c r="OFS153" s="700"/>
      <c r="OFT153" s="700"/>
      <c r="OFU153" s="700"/>
      <c r="OFV153" s="700"/>
      <c r="OFW153" s="700"/>
      <c r="OFX153" s="700"/>
      <c r="OFY153" s="700"/>
      <c r="OFZ153" s="700"/>
      <c r="OGA153" s="700"/>
      <c r="OGB153" s="700"/>
      <c r="OGC153" s="700"/>
      <c r="OGD153" s="700"/>
      <c r="OGE153" s="700"/>
      <c r="OGF153" s="700"/>
      <c r="OGG153" s="700"/>
      <c r="OGH153" s="700"/>
      <c r="OGI153" s="700"/>
      <c r="OGJ153" s="700"/>
      <c r="OGK153" s="700"/>
      <c r="OGL153" s="700"/>
      <c r="OGM153" s="700"/>
      <c r="OGN153" s="700"/>
      <c r="OGO153" s="700"/>
      <c r="OGP153" s="700"/>
      <c r="OGQ153" s="700"/>
      <c r="OGR153" s="700"/>
      <c r="OGS153" s="700"/>
      <c r="OGT153" s="700"/>
      <c r="OGU153" s="700"/>
      <c r="OGV153" s="700"/>
      <c r="OGW153" s="700"/>
      <c r="OGX153" s="700"/>
      <c r="OGY153" s="700"/>
      <c r="OGZ153" s="700"/>
      <c r="OHA153" s="700"/>
      <c r="OHB153" s="700"/>
      <c r="OHC153" s="700"/>
      <c r="OHD153" s="700"/>
      <c r="OHE153" s="700"/>
      <c r="OHF153" s="700"/>
      <c r="OHG153" s="700"/>
      <c r="OHH153" s="700"/>
      <c r="OHI153" s="700"/>
      <c r="OHJ153" s="700"/>
      <c r="OHK153" s="700"/>
      <c r="OHL153" s="700"/>
      <c r="OHM153" s="700"/>
      <c r="OHN153" s="700"/>
      <c r="OHO153" s="700"/>
      <c r="OHP153" s="700"/>
      <c r="OHQ153" s="700"/>
      <c r="OHR153" s="700"/>
      <c r="OHS153" s="700"/>
      <c r="OHT153" s="700"/>
      <c r="OHU153" s="700"/>
      <c r="OHV153" s="700"/>
      <c r="OHW153" s="700"/>
      <c r="OHX153" s="700"/>
      <c r="OHY153" s="700"/>
      <c r="OHZ153" s="700"/>
      <c r="OIA153" s="700"/>
      <c r="OIB153" s="700"/>
      <c r="OIC153" s="700"/>
      <c r="OID153" s="700"/>
      <c r="OIE153" s="700"/>
      <c r="OIF153" s="700"/>
      <c r="OIG153" s="700"/>
      <c r="OIH153" s="700"/>
      <c r="OII153" s="700"/>
      <c r="OIJ153" s="700"/>
      <c r="OIK153" s="700"/>
      <c r="OIL153" s="700"/>
      <c r="OIM153" s="700"/>
      <c r="OIN153" s="700"/>
      <c r="OIO153" s="700"/>
      <c r="OIP153" s="700"/>
      <c r="OIQ153" s="700"/>
      <c r="OIR153" s="700"/>
      <c r="OIS153" s="700"/>
      <c r="OIT153" s="700"/>
      <c r="OIU153" s="700"/>
      <c r="OIV153" s="700"/>
      <c r="OIW153" s="700"/>
      <c r="OIX153" s="700"/>
      <c r="OIY153" s="700"/>
      <c r="OIZ153" s="700"/>
      <c r="OJA153" s="700"/>
      <c r="OJB153" s="700"/>
      <c r="OJC153" s="700"/>
      <c r="OJD153" s="700"/>
      <c r="OJE153" s="700"/>
      <c r="OJF153" s="700"/>
      <c r="OJG153" s="700"/>
      <c r="OJH153" s="700"/>
      <c r="OJI153" s="700"/>
      <c r="OJJ153" s="700"/>
      <c r="OJK153" s="700"/>
      <c r="OJL153" s="700"/>
      <c r="OJM153" s="700"/>
      <c r="OJN153" s="700"/>
      <c r="OJO153" s="700"/>
      <c r="OJP153" s="700"/>
      <c r="OJQ153" s="700"/>
      <c r="OJR153" s="700"/>
      <c r="OJS153" s="700"/>
      <c r="OJT153" s="700"/>
      <c r="OJU153" s="700"/>
      <c r="OJV153" s="700"/>
      <c r="OJW153" s="700"/>
      <c r="OJX153" s="700"/>
      <c r="OJY153" s="700"/>
      <c r="OJZ153" s="700"/>
      <c r="OKA153" s="700"/>
      <c r="OKB153" s="700"/>
      <c r="OKC153" s="700"/>
      <c r="OKD153" s="700"/>
      <c r="OKE153" s="700"/>
      <c r="OKF153" s="700"/>
      <c r="OKG153" s="700"/>
      <c r="OKH153" s="700"/>
      <c r="OKI153" s="700"/>
      <c r="OKJ153" s="700"/>
      <c r="OKK153" s="700"/>
      <c r="OKL153" s="700"/>
      <c r="OKM153" s="700"/>
      <c r="OKN153" s="700"/>
      <c r="OKO153" s="700"/>
      <c r="OKP153" s="700"/>
      <c r="OKQ153" s="700"/>
      <c r="OKR153" s="700"/>
      <c r="OKS153" s="700"/>
      <c r="OKT153" s="700"/>
      <c r="OKU153" s="700"/>
      <c r="OKV153" s="700"/>
      <c r="OKW153" s="700"/>
      <c r="OKX153" s="700"/>
      <c r="OKY153" s="700"/>
      <c r="OKZ153" s="700"/>
      <c r="OLA153" s="700"/>
      <c r="OLB153" s="700"/>
      <c r="OLC153" s="700"/>
      <c r="OLD153" s="700"/>
      <c r="OLE153" s="700"/>
      <c r="OLF153" s="700"/>
      <c r="OLG153" s="700"/>
      <c r="OLH153" s="700"/>
      <c r="OLI153" s="700"/>
      <c r="OLJ153" s="700"/>
      <c r="OLK153" s="700"/>
      <c r="OLL153" s="700"/>
      <c r="OLM153" s="700"/>
      <c r="OLN153" s="700"/>
      <c r="OLO153" s="700"/>
      <c r="OLP153" s="700"/>
      <c r="OLQ153" s="700"/>
      <c r="OLR153" s="700"/>
      <c r="OLS153" s="700"/>
      <c r="OLT153" s="700"/>
      <c r="OLU153" s="700"/>
      <c r="OLV153" s="700"/>
      <c r="OLW153" s="700"/>
      <c r="OLX153" s="700"/>
      <c r="OLY153" s="700"/>
      <c r="OLZ153" s="700"/>
      <c r="OMA153" s="700"/>
      <c r="OMB153" s="700"/>
      <c r="OMC153" s="700"/>
      <c r="OMD153" s="700"/>
      <c r="OME153" s="700"/>
      <c r="OMF153" s="700"/>
      <c r="OMG153" s="700"/>
      <c r="OMH153" s="700"/>
      <c r="OMI153" s="700"/>
      <c r="OMJ153" s="700"/>
      <c r="OMK153" s="700"/>
      <c r="OML153" s="700"/>
      <c r="OMM153" s="700"/>
      <c r="OMN153" s="700"/>
      <c r="OMO153" s="700"/>
      <c r="OMP153" s="700"/>
      <c r="OMQ153" s="700"/>
      <c r="OMR153" s="700"/>
      <c r="OMS153" s="700"/>
      <c r="OMT153" s="700"/>
      <c r="OMU153" s="700"/>
      <c r="OMV153" s="700"/>
      <c r="OMW153" s="700"/>
      <c r="OMX153" s="700"/>
      <c r="OMY153" s="700"/>
      <c r="OMZ153" s="700"/>
      <c r="ONA153" s="700"/>
      <c r="ONB153" s="700"/>
      <c r="ONC153" s="700"/>
      <c r="OND153" s="700"/>
      <c r="ONE153" s="700"/>
      <c r="ONF153" s="700"/>
      <c r="ONG153" s="700"/>
      <c r="ONH153" s="700"/>
      <c r="ONI153" s="700"/>
      <c r="ONJ153" s="700"/>
      <c r="ONK153" s="700"/>
      <c r="ONL153" s="700"/>
      <c r="ONM153" s="700"/>
      <c r="ONN153" s="700"/>
      <c r="ONO153" s="700"/>
      <c r="ONP153" s="700"/>
      <c r="ONQ153" s="700"/>
      <c r="ONR153" s="700"/>
      <c r="ONS153" s="700"/>
      <c r="ONT153" s="700"/>
      <c r="ONU153" s="700"/>
      <c r="ONV153" s="700"/>
      <c r="ONW153" s="700"/>
      <c r="ONX153" s="700"/>
      <c r="ONY153" s="700"/>
      <c r="ONZ153" s="700"/>
      <c r="OOA153" s="700"/>
      <c r="OOB153" s="700"/>
      <c r="OOC153" s="700"/>
      <c r="OOD153" s="700"/>
      <c r="OOE153" s="700"/>
      <c r="OOF153" s="700"/>
      <c r="OOG153" s="700"/>
      <c r="OOH153" s="700"/>
      <c r="OOI153" s="700"/>
      <c r="OOJ153" s="700"/>
      <c r="OOK153" s="700"/>
      <c r="OOL153" s="700"/>
      <c r="OOM153" s="700"/>
      <c r="OON153" s="700"/>
      <c r="OOO153" s="700"/>
      <c r="OOP153" s="700"/>
      <c r="OOQ153" s="700"/>
      <c r="OOR153" s="700"/>
      <c r="OOS153" s="700"/>
      <c r="OOT153" s="700"/>
      <c r="OOU153" s="700"/>
      <c r="OOV153" s="700"/>
      <c r="OOW153" s="700"/>
      <c r="OOX153" s="700"/>
      <c r="OOY153" s="700"/>
      <c r="OOZ153" s="700"/>
      <c r="OPA153" s="700"/>
      <c r="OPB153" s="700"/>
      <c r="OPC153" s="700"/>
      <c r="OPD153" s="700"/>
      <c r="OPE153" s="700"/>
      <c r="OPF153" s="700"/>
      <c r="OPG153" s="700"/>
      <c r="OPH153" s="700"/>
      <c r="OPI153" s="700"/>
      <c r="OPJ153" s="700"/>
      <c r="OPK153" s="700"/>
      <c r="OPL153" s="700"/>
      <c r="OPM153" s="700"/>
      <c r="OPN153" s="700"/>
      <c r="OPO153" s="700"/>
      <c r="OPP153" s="700"/>
      <c r="OPQ153" s="700"/>
      <c r="OPR153" s="700"/>
      <c r="OPS153" s="700"/>
      <c r="OPT153" s="700"/>
      <c r="OPU153" s="700"/>
      <c r="OPV153" s="700"/>
      <c r="OPW153" s="700"/>
      <c r="OPX153" s="700"/>
      <c r="OPY153" s="700"/>
      <c r="OPZ153" s="700"/>
      <c r="OQA153" s="700"/>
      <c r="OQB153" s="700"/>
      <c r="OQC153" s="700"/>
      <c r="OQD153" s="700"/>
      <c r="OQE153" s="700"/>
      <c r="OQF153" s="700"/>
      <c r="OQG153" s="700"/>
      <c r="OQH153" s="700"/>
      <c r="OQI153" s="700"/>
      <c r="OQJ153" s="700"/>
      <c r="OQK153" s="700"/>
      <c r="OQL153" s="700"/>
      <c r="OQM153" s="700"/>
      <c r="OQN153" s="700"/>
      <c r="OQO153" s="700"/>
      <c r="OQP153" s="700"/>
      <c r="OQQ153" s="700"/>
      <c r="OQR153" s="700"/>
      <c r="OQS153" s="700"/>
      <c r="OQT153" s="700"/>
      <c r="OQU153" s="700"/>
      <c r="OQV153" s="700"/>
      <c r="OQW153" s="700"/>
      <c r="OQX153" s="700"/>
      <c r="OQY153" s="700"/>
      <c r="OQZ153" s="700"/>
      <c r="ORA153" s="700"/>
      <c r="ORB153" s="700"/>
      <c r="ORC153" s="700"/>
      <c r="ORD153" s="700"/>
      <c r="ORE153" s="700"/>
      <c r="ORF153" s="700"/>
      <c r="ORG153" s="700"/>
      <c r="ORH153" s="700"/>
      <c r="ORI153" s="700"/>
      <c r="ORJ153" s="700"/>
      <c r="ORK153" s="700"/>
      <c r="ORL153" s="700"/>
      <c r="ORM153" s="700"/>
      <c r="ORN153" s="700"/>
      <c r="ORO153" s="700"/>
      <c r="ORP153" s="700"/>
      <c r="ORQ153" s="700"/>
      <c r="ORR153" s="700"/>
      <c r="ORS153" s="700"/>
      <c r="ORT153" s="700"/>
      <c r="ORU153" s="700"/>
      <c r="ORV153" s="700"/>
      <c r="ORW153" s="700"/>
      <c r="ORX153" s="700"/>
      <c r="ORY153" s="700"/>
      <c r="ORZ153" s="700"/>
      <c r="OSA153" s="700"/>
      <c r="OSB153" s="700"/>
      <c r="OSC153" s="700"/>
      <c r="OSD153" s="700"/>
      <c r="OSE153" s="700"/>
      <c r="OSF153" s="700"/>
      <c r="OSG153" s="700"/>
      <c r="OSH153" s="700"/>
      <c r="OSI153" s="700"/>
      <c r="OSJ153" s="700"/>
      <c r="OSK153" s="700"/>
      <c r="OSL153" s="700"/>
      <c r="OSM153" s="700"/>
      <c r="OSN153" s="700"/>
      <c r="OSO153" s="700"/>
      <c r="OSP153" s="700"/>
      <c r="OSQ153" s="700"/>
      <c r="OSR153" s="700"/>
      <c r="OSS153" s="700"/>
      <c r="OST153" s="700"/>
      <c r="OSU153" s="700"/>
      <c r="OSV153" s="700"/>
      <c r="OSW153" s="700"/>
      <c r="OSX153" s="700"/>
      <c r="OSY153" s="700"/>
      <c r="OSZ153" s="700"/>
      <c r="OTA153" s="700"/>
      <c r="OTB153" s="700"/>
      <c r="OTC153" s="700"/>
      <c r="OTD153" s="700"/>
      <c r="OTE153" s="700"/>
      <c r="OTF153" s="700"/>
      <c r="OTG153" s="700"/>
      <c r="OTH153" s="700"/>
      <c r="OTI153" s="700"/>
      <c r="OTJ153" s="700"/>
      <c r="OTK153" s="700"/>
      <c r="OTL153" s="700"/>
      <c r="OTM153" s="700"/>
      <c r="OTN153" s="700"/>
      <c r="OTO153" s="700"/>
      <c r="OTP153" s="700"/>
      <c r="OTQ153" s="700"/>
      <c r="OTR153" s="700"/>
      <c r="OTS153" s="700"/>
      <c r="OTT153" s="700"/>
      <c r="OTU153" s="700"/>
      <c r="OTV153" s="700"/>
      <c r="OTW153" s="700"/>
      <c r="OTX153" s="700"/>
      <c r="OTY153" s="700"/>
      <c r="OTZ153" s="700"/>
      <c r="OUA153" s="700"/>
      <c r="OUB153" s="700"/>
      <c r="OUC153" s="700"/>
      <c r="OUD153" s="700"/>
      <c r="OUE153" s="700"/>
      <c r="OUF153" s="700"/>
      <c r="OUG153" s="700"/>
      <c r="OUH153" s="700"/>
      <c r="OUI153" s="700"/>
      <c r="OUJ153" s="700"/>
      <c r="OUK153" s="700"/>
      <c r="OUL153" s="700"/>
      <c r="OUM153" s="700"/>
      <c r="OUN153" s="700"/>
      <c r="OUO153" s="700"/>
      <c r="OUP153" s="700"/>
      <c r="OUQ153" s="700"/>
      <c r="OUR153" s="700"/>
      <c r="OUS153" s="700"/>
      <c r="OUT153" s="700"/>
      <c r="OUU153" s="700"/>
      <c r="OUV153" s="700"/>
      <c r="OUW153" s="700"/>
      <c r="OUX153" s="700"/>
      <c r="OUY153" s="700"/>
      <c r="OUZ153" s="700"/>
      <c r="OVA153" s="700"/>
      <c r="OVB153" s="700"/>
      <c r="OVC153" s="700"/>
      <c r="OVD153" s="700"/>
      <c r="OVE153" s="700"/>
      <c r="OVF153" s="700"/>
      <c r="OVG153" s="700"/>
      <c r="OVH153" s="700"/>
      <c r="OVI153" s="700"/>
      <c r="OVJ153" s="700"/>
      <c r="OVK153" s="700"/>
      <c r="OVL153" s="700"/>
      <c r="OVM153" s="700"/>
      <c r="OVN153" s="700"/>
      <c r="OVO153" s="700"/>
      <c r="OVP153" s="700"/>
      <c r="OVQ153" s="700"/>
      <c r="OVR153" s="700"/>
      <c r="OVS153" s="700"/>
      <c r="OVT153" s="700"/>
      <c r="OVU153" s="700"/>
      <c r="OVV153" s="700"/>
      <c r="OVW153" s="700"/>
      <c r="OVX153" s="700"/>
      <c r="OVY153" s="700"/>
      <c r="OVZ153" s="700"/>
      <c r="OWA153" s="700"/>
      <c r="OWB153" s="700"/>
      <c r="OWC153" s="700"/>
      <c r="OWD153" s="700"/>
      <c r="OWE153" s="700"/>
      <c r="OWF153" s="700"/>
      <c r="OWG153" s="700"/>
      <c r="OWH153" s="700"/>
      <c r="OWI153" s="700"/>
      <c r="OWJ153" s="700"/>
      <c r="OWK153" s="700"/>
      <c r="OWL153" s="700"/>
      <c r="OWM153" s="700"/>
      <c r="OWN153" s="700"/>
      <c r="OWO153" s="700"/>
      <c r="OWP153" s="700"/>
      <c r="OWQ153" s="700"/>
      <c r="OWR153" s="700"/>
      <c r="OWS153" s="700"/>
      <c r="OWT153" s="700"/>
      <c r="OWU153" s="700"/>
      <c r="OWV153" s="700"/>
      <c r="OWW153" s="700"/>
      <c r="OWX153" s="700"/>
      <c r="OWY153" s="700"/>
      <c r="OWZ153" s="700"/>
      <c r="OXA153" s="700"/>
      <c r="OXB153" s="700"/>
      <c r="OXC153" s="700"/>
      <c r="OXD153" s="700"/>
      <c r="OXE153" s="700"/>
      <c r="OXF153" s="700"/>
      <c r="OXG153" s="700"/>
      <c r="OXH153" s="700"/>
      <c r="OXI153" s="700"/>
      <c r="OXJ153" s="700"/>
      <c r="OXK153" s="700"/>
      <c r="OXL153" s="700"/>
      <c r="OXM153" s="700"/>
      <c r="OXN153" s="700"/>
      <c r="OXO153" s="700"/>
      <c r="OXP153" s="700"/>
      <c r="OXQ153" s="700"/>
      <c r="OXR153" s="700"/>
      <c r="OXS153" s="700"/>
      <c r="OXT153" s="700"/>
      <c r="OXU153" s="700"/>
      <c r="OXV153" s="700"/>
      <c r="OXW153" s="700"/>
      <c r="OXX153" s="700"/>
      <c r="OXY153" s="700"/>
      <c r="OXZ153" s="700"/>
      <c r="OYA153" s="700"/>
      <c r="OYB153" s="700"/>
      <c r="OYC153" s="700"/>
      <c r="OYD153" s="700"/>
      <c r="OYE153" s="700"/>
      <c r="OYF153" s="700"/>
      <c r="OYG153" s="700"/>
      <c r="OYH153" s="700"/>
      <c r="OYI153" s="700"/>
      <c r="OYJ153" s="700"/>
      <c r="OYK153" s="700"/>
      <c r="OYL153" s="700"/>
      <c r="OYM153" s="700"/>
      <c r="OYN153" s="700"/>
      <c r="OYO153" s="700"/>
      <c r="OYP153" s="700"/>
      <c r="OYQ153" s="700"/>
      <c r="OYR153" s="700"/>
      <c r="OYS153" s="700"/>
      <c r="OYT153" s="700"/>
      <c r="OYU153" s="700"/>
      <c r="OYV153" s="700"/>
      <c r="OYW153" s="700"/>
      <c r="OYX153" s="700"/>
      <c r="OYY153" s="700"/>
      <c r="OYZ153" s="700"/>
      <c r="OZA153" s="700"/>
      <c r="OZB153" s="700"/>
      <c r="OZC153" s="700"/>
      <c r="OZD153" s="700"/>
      <c r="OZE153" s="700"/>
      <c r="OZF153" s="700"/>
      <c r="OZG153" s="700"/>
      <c r="OZH153" s="700"/>
      <c r="OZI153" s="700"/>
      <c r="OZJ153" s="700"/>
      <c r="OZK153" s="700"/>
      <c r="OZL153" s="700"/>
      <c r="OZM153" s="700"/>
      <c r="OZN153" s="700"/>
      <c r="OZO153" s="700"/>
      <c r="OZP153" s="700"/>
      <c r="OZQ153" s="700"/>
      <c r="OZR153" s="700"/>
      <c r="OZS153" s="700"/>
      <c r="OZT153" s="700"/>
      <c r="OZU153" s="700"/>
      <c r="OZV153" s="700"/>
      <c r="OZW153" s="700"/>
      <c r="OZX153" s="700"/>
      <c r="OZY153" s="700"/>
      <c r="OZZ153" s="700"/>
      <c r="PAA153" s="700"/>
      <c r="PAB153" s="700"/>
      <c r="PAC153" s="700"/>
      <c r="PAD153" s="700"/>
      <c r="PAE153" s="700"/>
      <c r="PAF153" s="700"/>
      <c r="PAG153" s="700"/>
      <c r="PAH153" s="700"/>
      <c r="PAI153" s="700"/>
      <c r="PAJ153" s="700"/>
      <c r="PAK153" s="700"/>
      <c r="PAL153" s="700"/>
      <c r="PAM153" s="700"/>
      <c r="PAN153" s="700"/>
      <c r="PAO153" s="700"/>
      <c r="PAP153" s="700"/>
      <c r="PAQ153" s="700"/>
      <c r="PAR153" s="700"/>
      <c r="PAS153" s="700"/>
      <c r="PAT153" s="700"/>
      <c r="PAU153" s="700"/>
      <c r="PAV153" s="700"/>
      <c r="PAW153" s="700"/>
      <c r="PAX153" s="700"/>
      <c r="PAY153" s="700"/>
      <c r="PAZ153" s="700"/>
      <c r="PBA153" s="700"/>
      <c r="PBB153" s="700"/>
      <c r="PBC153" s="700"/>
      <c r="PBD153" s="700"/>
      <c r="PBE153" s="700"/>
      <c r="PBF153" s="700"/>
      <c r="PBG153" s="700"/>
      <c r="PBH153" s="700"/>
      <c r="PBI153" s="700"/>
      <c r="PBJ153" s="700"/>
      <c r="PBK153" s="700"/>
      <c r="PBL153" s="700"/>
      <c r="PBM153" s="700"/>
      <c r="PBN153" s="700"/>
      <c r="PBO153" s="700"/>
      <c r="PBP153" s="700"/>
      <c r="PBQ153" s="700"/>
      <c r="PBR153" s="700"/>
      <c r="PBS153" s="700"/>
      <c r="PBT153" s="700"/>
      <c r="PBU153" s="700"/>
      <c r="PBV153" s="700"/>
      <c r="PBW153" s="700"/>
      <c r="PBX153" s="700"/>
      <c r="PBY153" s="700"/>
      <c r="PBZ153" s="700"/>
      <c r="PCA153" s="700"/>
      <c r="PCB153" s="700"/>
      <c r="PCC153" s="700"/>
      <c r="PCD153" s="700"/>
      <c r="PCE153" s="700"/>
      <c r="PCF153" s="700"/>
      <c r="PCG153" s="700"/>
      <c r="PCH153" s="700"/>
      <c r="PCI153" s="700"/>
      <c r="PCJ153" s="700"/>
      <c r="PCK153" s="700"/>
      <c r="PCL153" s="700"/>
      <c r="PCM153" s="700"/>
      <c r="PCN153" s="700"/>
      <c r="PCO153" s="700"/>
      <c r="PCP153" s="700"/>
      <c r="PCQ153" s="700"/>
      <c r="PCR153" s="700"/>
      <c r="PCS153" s="700"/>
      <c r="PCT153" s="700"/>
      <c r="PCU153" s="700"/>
      <c r="PCV153" s="700"/>
      <c r="PCW153" s="700"/>
      <c r="PCX153" s="700"/>
      <c r="PCY153" s="700"/>
      <c r="PCZ153" s="700"/>
      <c r="PDA153" s="700"/>
      <c r="PDB153" s="700"/>
      <c r="PDC153" s="700"/>
      <c r="PDD153" s="700"/>
      <c r="PDE153" s="700"/>
      <c r="PDF153" s="700"/>
      <c r="PDG153" s="700"/>
      <c r="PDH153" s="700"/>
      <c r="PDI153" s="700"/>
      <c r="PDJ153" s="700"/>
      <c r="PDK153" s="700"/>
      <c r="PDL153" s="700"/>
      <c r="PDM153" s="700"/>
      <c r="PDN153" s="700"/>
      <c r="PDO153" s="700"/>
      <c r="PDP153" s="700"/>
      <c r="PDQ153" s="700"/>
      <c r="PDR153" s="700"/>
      <c r="PDS153" s="700"/>
      <c r="PDT153" s="700"/>
      <c r="PDU153" s="700"/>
      <c r="PDV153" s="700"/>
      <c r="PDW153" s="700"/>
      <c r="PDX153" s="700"/>
      <c r="PDY153" s="700"/>
      <c r="PDZ153" s="700"/>
      <c r="PEA153" s="700"/>
      <c r="PEB153" s="700"/>
      <c r="PEC153" s="700"/>
      <c r="PED153" s="700"/>
      <c r="PEE153" s="700"/>
      <c r="PEF153" s="700"/>
      <c r="PEG153" s="700"/>
      <c r="PEH153" s="700"/>
      <c r="PEI153" s="700"/>
      <c r="PEJ153" s="700"/>
      <c r="PEK153" s="700"/>
      <c r="PEL153" s="700"/>
      <c r="PEM153" s="700"/>
      <c r="PEN153" s="700"/>
      <c r="PEO153" s="700"/>
      <c r="PEP153" s="700"/>
      <c r="PEQ153" s="700"/>
      <c r="PER153" s="700"/>
      <c r="PES153" s="700"/>
      <c r="PET153" s="700"/>
      <c r="PEU153" s="700"/>
      <c r="PEV153" s="700"/>
      <c r="PEW153" s="700"/>
      <c r="PEX153" s="700"/>
      <c r="PEY153" s="700"/>
      <c r="PEZ153" s="700"/>
      <c r="PFA153" s="700"/>
      <c r="PFB153" s="700"/>
      <c r="PFC153" s="700"/>
      <c r="PFD153" s="700"/>
      <c r="PFE153" s="700"/>
      <c r="PFF153" s="700"/>
      <c r="PFG153" s="700"/>
      <c r="PFH153" s="700"/>
      <c r="PFI153" s="700"/>
      <c r="PFJ153" s="700"/>
      <c r="PFK153" s="700"/>
      <c r="PFL153" s="700"/>
      <c r="PFM153" s="700"/>
      <c r="PFN153" s="700"/>
      <c r="PFO153" s="700"/>
      <c r="PFP153" s="700"/>
      <c r="PFQ153" s="700"/>
      <c r="PFR153" s="700"/>
      <c r="PFS153" s="700"/>
      <c r="PFT153" s="700"/>
      <c r="PFU153" s="700"/>
      <c r="PFV153" s="700"/>
      <c r="PFW153" s="700"/>
      <c r="PFX153" s="700"/>
      <c r="PFY153" s="700"/>
      <c r="PFZ153" s="700"/>
      <c r="PGA153" s="700"/>
      <c r="PGB153" s="700"/>
      <c r="PGC153" s="700"/>
      <c r="PGD153" s="700"/>
      <c r="PGE153" s="700"/>
      <c r="PGF153" s="700"/>
      <c r="PGG153" s="700"/>
      <c r="PGH153" s="700"/>
      <c r="PGI153" s="700"/>
      <c r="PGJ153" s="700"/>
      <c r="PGK153" s="700"/>
      <c r="PGL153" s="700"/>
      <c r="PGM153" s="700"/>
      <c r="PGN153" s="700"/>
      <c r="PGO153" s="700"/>
      <c r="PGP153" s="700"/>
      <c r="PGQ153" s="700"/>
      <c r="PGR153" s="700"/>
      <c r="PGS153" s="700"/>
      <c r="PGT153" s="700"/>
      <c r="PGU153" s="700"/>
      <c r="PGV153" s="700"/>
      <c r="PGW153" s="700"/>
      <c r="PGX153" s="700"/>
      <c r="PGY153" s="700"/>
      <c r="PGZ153" s="700"/>
      <c r="PHA153" s="700"/>
      <c r="PHB153" s="700"/>
      <c r="PHC153" s="700"/>
      <c r="PHD153" s="700"/>
      <c r="PHE153" s="700"/>
      <c r="PHF153" s="700"/>
      <c r="PHG153" s="700"/>
      <c r="PHH153" s="700"/>
      <c r="PHI153" s="700"/>
      <c r="PHJ153" s="700"/>
      <c r="PHK153" s="700"/>
      <c r="PHL153" s="700"/>
      <c r="PHM153" s="700"/>
      <c r="PHN153" s="700"/>
      <c r="PHO153" s="700"/>
      <c r="PHP153" s="700"/>
      <c r="PHQ153" s="700"/>
      <c r="PHR153" s="700"/>
      <c r="PHS153" s="700"/>
      <c r="PHT153" s="700"/>
      <c r="PHU153" s="700"/>
      <c r="PHV153" s="700"/>
      <c r="PHW153" s="700"/>
      <c r="PHX153" s="700"/>
      <c r="PHY153" s="700"/>
      <c r="PHZ153" s="700"/>
      <c r="PIA153" s="700"/>
      <c r="PIB153" s="700"/>
      <c r="PIC153" s="700"/>
      <c r="PID153" s="700"/>
      <c r="PIE153" s="700"/>
      <c r="PIF153" s="700"/>
      <c r="PIG153" s="700"/>
      <c r="PIH153" s="700"/>
      <c r="PII153" s="700"/>
      <c r="PIJ153" s="700"/>
      <c r="PIK153" s="700"/>
      <c r="PIL153" s="700"/>
      <c r="PIM153" s="700"/>
      <c r="PIN153" s="700"/>
      <c r="PIO153" s="700"/>
      <c r="PIP153" s="700"/>
      <c r="PIQ153" s="700"/>
      <c r="PIR153" s="700"/>
      <c r="PIS153" s="700"/>
      <c r="PIT153" s="700"/>
      <c r="PIU153" s="700"/>
      <c r="PIV153" s="700"/>
      <c r="PIW153" s="700"/>
      <c r="PIX153" s="700"/>
      <c r="PIY153" s="700"/>
      <c r="PIZ153" s="700"/>
      <c r="PJA153" s="700"/>
      <c r="PJB153" s="700"/>
      <c r="PJC153" s="700"/>
      <c r="PJD153" s="700"/>
      <c r="PJE153" s="700"/>
      <c r="PJF153" s="700"/>
      <c r="PJG153" s="700"/>
      <c r="PJH153" s="700"/>
      <c r="PJI153" s="700"/>
      <c r="PJJ153" s="700"/>
      <c r="PJK153" s="700"/>
      <c r="PJL153" s="700"/>
      <c r="PJM153" s="700"/>
      <c r="PJN153" s="700"/>
      <c r="PJO153" s="700"/>
      <c r="PJP153" s="700"/>
      <c r="PJQ153" s="700"/>
      <c r="PJR153" s="700"/>
      <c r="PJS153" s="700"/>
      <c r="PJT153" s="700"/>
      <c r="PJU153" s="700"/>
      <c r="PJV153" s="700"/>
      <c r="PJW153" s="700"/>
      <c r="PJX153" s="700"/>
      <c r="PJY153" s="700"/>
      <c r="PJZ153" s="700"/>
      <c r="PKA153" s="700"/>
      <c r="PKB153" s="700"/>
      <c r="PKC153" s="700"/>
      <c r="PKD153" s="700"/>
      <c r="PKE153" s="700"/>
      <c r="PKF153" s="700"/>
      <c r="PKG153" s="700"/>
      <c r="PKH153" s="700"/>
      <c r="PKI153" s="700"/>
      <c r="PKJ153" s="700"/>
      <c r="PKK153" s="700"/>
      <c r="PKL153" s="700"/>
      <c r="PKM153" s="700"/>
      <c r="PKN153" s="700"/>
      <c r="PKO153" s="700"/>
      <c r="PKP153" s="700"/>
      <c r="PKQ153" s="700"/>
      <c r="PKR153" s="700"/>
      <c r="PKS153" s="700"/>
      <c r="PKT153" s="700"/>
      <c r="PKU153" s="700"/>
      <c r="PKV153" s="700"/>
      <c r="PKW153" s="700"/>
      <c r="PKX153" s="700"/>
      <c r="PKY153" s="700"/>
      <c r="PKZ153" s="700"/>
      <c r="PLA153" s="700"/>
      <c r="PLB153" s="700"/>
      <c r="PLC153" s="700"/>
      <c r="PLD153" s="700"/>
      <c r="PLE153" s="700"/>
      <c r="PLF153" s="700"/>
      <c r="PLG153" s="700"/>
      <c r="PLH153" s="700"/>
      <c r="PLI153" s="700"/>
      <c r="PLJ153" s="700"/>
      <c r="PLK153" s="700"/>
      <c r="PLL153" s="700"/>
      <c r="PLM153" s="700"/>
      <c r="PLN153" s="700"/>
      <c r="PLO153" s="700"/>
      <c r="PLP153" s="700"/>
      <c r="PLQ153" s="700"/>
      <c r="PLR153" s="700"/>
      <c r="PLS153" s="700"/>
      <c r="PLT153" s="700"/>
      <c r="PLU153" s="700"/>
      <c r="PLV153" s="700"/>
      <c r="PLW153" s="700"/>
      <c r="PLX153" s="700"/>
      <c r="PLY153" s="700"/>
      <c r="PLZ153" s="700"/>
      <c r="PMA153" s="700"/>
      <c r="PMB153" s="700"/>
      <c r="PMC153" s="700"/>
      <c r="PMD153" s="700"/>
      <c r="PME153" s="700"/>
      <c r="PMF153" s="700"/>
      <c r="PMG153" s="700"/>
      <c r="PMH153" s="700"/>
      <c r="PMI153" s="700"/>
      <c r="PMJ153" s="700"/>
      <c r="PMK153" s="700"/>
      <c r="PML153" s="700"/>
      <c r="PMM153" s="700"/>
      <c r="PMN153" s="700"/>
      <c r="PMO153" s="700"/>
      <c r="PMP153" s="700"/>
      <c r="PMQ153" s="700"/>
      <c r="PMR153" s="700"/>
      <c r="PMS153" s="700"/>
      <c r="PMT153" s="700"/>
      <c r="PMU153" s="700"/>
      <c r="PMV153" s="700"/>
      <c r="PMW153" s="700"/>
      <c r="PMX153" s="700"/>
      <c r="PMY153" s="700"/>
      <c r="PMZ153" s="700"/>
      <c r="PNA153" s="700"/>
      <c r="PNB153" s="700"/>
      <c r="PNC153" s="700"/>
      <c r="PND153" s="700"/>
      <c r="PNE153" s="700"/>
      <c r="PNF153" s="700"/>
      <c r="PNG153" s="700"/>
      <c r="PNH153" s="700"/>
      <c r="PNI153" s="700"/>
      <c r="PNJ153" s="700"/>
      <c r="PNK153" s="700"/>
      <c r="PNL153" s="700"/>
      <c r="PNM153" s="700"/>
      <c r="PNN153" s="700"/>
      <c r="PNO153" s="700"/>
      <c r="PNP153" s="700"/>
      <c r="PNQ153" s="700"/>
      <c r="PNR153" s="700"/>
      <c r="PNS153" s="700"/>
      <c r="PNT153" s="700"/>
      <c r="PNU153" s="700"/>
      <c r="PNV153" s="700"/>
      <c r="PNW153" s="700"/>
      <c r="PNX153" s="700"/>
      <c r="PNY153" s="700"/>
      <c r="PNZ153" s="700"/>
      <c r="POA153" s="700"/>
      <c r="POB153" s="700"/>
      <c r="POC153" s="700"/>
      <c r="POD153" s="700"/>
      <c r="POE153" s="700"/>
      <c r="POF153" s="700"/>
      <c r="POG153" s="700"/>
      <c r="POH153" s="700"/>
      <c r="POI153" s="700"/>
      <c r="POJ153" s="700"/>
      <c r="POK153" s="700"/>
      <c r="POL153" s="700"/>
      <c r="POM153" s="700"/>
      <c r="PON153" s="700"/>
      <c r="POO153" s="700"/>
      <c r="POP153" s="700"/>
      <c r="POQ153" s="700"/>
      <c r="POR153" s="700"/>
      <c r="POS153" s="700"/>
      <c r="POT153" s="700"/>
      <c r="POU153" s="700"/>
      <c r="POV153" s="700"/>
      <c r="POW153" s="700"/>
      <c r="POX153" s="700"/>
      <c r="POY153" s="700"/>
      <c r="POZ153" s="700"/>
      <c r="PPA153" s="700"/>
      <c r="PPB153" s="700"/>
      <c r="PPC153" s="700"/>
      <c r="PPD153" s="700"/>
      <c r="PPE153" s="700"/>
      <c r="PPF153" s="700"/>
      <c r="PPG153" s="700"/>
      <c r="PPH153" s="700"/>
      <c r="PPI153" s="700"/>
      <c r="PPJ153" s="700"/>
      <c r="PPK153" s="700"/>
      <c r="PPL153" s="700"/>
      <c r="PPM153" s="700"/>
      <c r="PPN153" s="700"/>
      <c r="PPO153" s="700"/>
      <c r="PPP153" s="700"/>
      <c r="PPQ153" s="700"/>
      <c r="PPR153" s="700"/>
      <c r="PPS153" s="700"/>
      <c r="PPT153" s="700"/>
      <c r="PPU153" s="700"/>
      <c r="PPV153" s="700"/>
      <c r="PPW153" s="700"/>
      <c r="PPX153" s="700"/>
      <c r="PPY153" s="700"/>
      <c r="PPZ153" s="700"/>
      <c r="PQA153" s="700"/>
      <c r="PQB153" s="700"/>
      <c r="PQC153" s="700"/>
      <c r="PQD153" s="700"/>
      <c r="PQE153" s="700"/>
      <c r="PQF153" s="700"/>
      <c r="PQG153" s="700"/>
      <c r="PQH153" s="700"/>
      <c r="PQI153" s="700"/>
      <c r="PQJ153" s="700"/>
      <c r="PQK153" s="700"/>
      <c r="PQL153" s="700"/>
      <c r="PQM153" s="700"/>
      <c r="PQN153" s="700"/>
      <c r="PQO153" s="700"/>
      <c r="PQP153" s="700"/>
      <c r="PQQ153" s="700"/>
      <c r="PQR153" s="700"/>
      <c r="PQS153" s="700"/>
      <c r="PQT153" s="700"/>
      <c r="PQU153" s="700"/>
      <c r="PQV153" s="700"/>
      <c r="PQW153" s="700"/>
      <c r="PQX153" s="700"/>
      <c r="PQY153" s="700"/>
      <c r="PQZ153" s="700"/>
      <c r="PRA153" s="700"/>
      <c r="PRB153" s="700"/>
      <c r="PRC153" s="700"/>
      <c r="PRD153" s="700"/>
      <c r="PRE153" s="700"/>
      <c r="PRF153" s="700"/>
      <c r="PRG153" s="700"/>
      <c r="PRH153" s="700"/>
      <c r="PRI153" s="700"/>
      <c r="PRJ153" s="700"/>
      <c r="PRK153" s="700"/>
      <c r="PRL153" s="700"/>
      <c r="PRM153" s="700"/>
      <c r="PRN153" s="700"/>
      <c r="PRO153" s="700"/>
      <c r="PRP153" s="700"/>
      <c r="PRQ153" s="700"/>
      <c r="PRR153" s="700"/>
      <c r="PRS153" s="700"/>
      <c r="PRT153" s="700"/>
      <c r="PRU153" s="700"/>
      <c r="PRV153" s="700"/>
      <c r="PRW153" s="700"/>
      <c r="PRX153" s="700"/>
      <c r="PRY153" s="700"/>
      <c r="PRZ153" s="700"/>
      <c r="PSA153" s="700"/>
      <c r="PSB153" s="700"/>
      <c r="PSC153" s="700"/>
      <c r="PSD153" s="700"/>
      <c r="PSE153" s="700"/>
      <c r="PSF153" s="700"/>
      <c r="PSG153" s="700"/>
      <c r="PSH153" s="700"/>
      <c r="PSI153" s="700"/>
      <c r="PSJ153" s="700"/>
      <c r="PSK153" s="700"/>
      <c r="PSL153" s="700"/>
      <c r="PSM153" s="700"/>
      <c r="PSN153" s="700"/>
      <c r="PSO153" s="700"/>
      <c r="PSP153" s="700"/>
      <c r="PSQ153" s="700"/>
      <c r="PSR153" s="700"/>
      <c r="PSS153" s="700"/>
      <c r="PST153" s="700"/>
      <c r="PSU153" s="700"/>
      <c r="PSV153" s="700"/>
      <c r="PSW153" s="700"/>
      <c r="PSX153" s="700"/>
      <c r="PSY153" s="700"/>
      <c r="PSZ153" s="700"/>
      <c r="PTA153" s="700"/>
      <c r="PTB153" s="700"/>
      <c r="PTC153" s="700"/>
      <c r="PTD153" s="700"/>
      <c r="PTE153" s="700"/>
      <c r="PTF153" s="700"/>
      <c r="PTG153" s="700"/>
      <c r="PTH153" s="700"/>
      <c r="PTI153" s="700"/>
      <c r="PTJ153" s="700"/>
      <c r="PTK153" s="700"/>
      <c r="PTL153" s="700"/>
      <c r="PTM153" s="700"/>
      <c r="PTN153" s="700"/>
      <c r="PTO153" s="700"/>
      <c r="PTP153" s="700"/>
      <c r="PTQ153" s="700"/>
      <c r="PTR153" s="700"/>
      <c r="PTS153" s="700"/>
      <c r="PTT153" s="700"/>
      <c r="PTU153" s="700"/>
      <c r="PTV153" s="700"/>
      <c r="PTW153" s="700"/>
      <c r="PTX153" s="700"/>
      <c r="PTY153" s="700"/>
      <c r="PTZ153" s="700"/>
      <c r="PUA153" s="700"/>
      <c r="PUB153" s="700"/>
      <c r="PUC153" s="700"/>
      <c r="PUD153" s="700"/>
      <c r="PUE153" s="700"/>
      <c r="PUF153" s="700"/>
      <c r="PUG153" s="700"/>
      <c r="PUH153" s="700"/>
      <c r="PUI153" s="700"/>
      <c r="PUJ153" s="700"/>
      <c r="PUK153" s="700"/>
      <c r="PUL153" s="700"/>
      <c r="PUM153" s="700"/>
      <c r="PUN153" s="700"/>
      <c r="PUO153" s="700"/>
      <c r="PUP153" s="700"/>
      <c r="PUQ153" s="700"/>
      <c r="PUR153" s="700"/>
      <c r="PUS153" s="700"/>
      <c r="PUT153" s="700"/>
      <c r="PUU153" s="700"/>
      <c r="PUV153" s="700"/>
      <c r="PUW153" s="700"/>
      <c r="PUX153" s="700"/>
      <c r="PUY153" s="700"/>
      <c r="PUZ153" s="700"/>
      <c r="PVA153" s="700"/>
      <c r="PVB153" s="700"/>
      <c r="PVC153" s="700"/>
      <c r="PVD153" s="700"/>
      <c r="PVE153" s="700"/>
      <c r="PVF153" s="700"/>
      <c r="PVG153" s="700"/>
      <c r="PVH153" s="700"/>
      <c r="PVI153" s="700"/>
      <c r="PVJ153" s="700"/>
      <c r="PVK153" s="700"/>
      <c r="PVL153" s="700"/>
      <c r="PVM153" s="700"/>
      <c r="PVN153" s="700"/>
      <c r="PVO153" s="700"/>
      <c r="PVP153" s="700"/>
      <c r="PVQ153" s="700"/>
      <c r="PVR153" s="700"/>
      <c r="PVS153" s="700"/>
      <c r="PVT153" s="700"/>
      <c r="PVU153" s="700"/>
      <c r="PVV153" s="700"/>
      <c r="PVW153" s="700"/>
      <c r="PVX153" s="700"/>
      <c r="PVY153" s="700"/>
      <c r="PVZ153" s="700"/>
      <c r="PWA153" s="700"/>
      <c r="PWB153" s="700"/>
      <c r="PWC153" s="700"/>
      <c r="PWD153" s="700"/>
      <c r="PWE153" s="700"/>
      <c r="PWF153" s="700"/>
      <c r="PWG153" s="700"/>
      <c r="PWH153" s="700"/>
      <c r="PWI153" s="700"/>
      <c r="PWJ153" s="700"/>
      <c r="PWK153" s="700"/>
      <c r="PWL153" s="700"/>
      <c r="PWM153" s="700"/>
      <c r="PWN153" s="700"/>
      <c r="PWO153" s="700"/>
      <c r="PWP153" s="700"/>
      <c r="PWQ153" s="700"/>
      <c r="PWR153" s="700"/>
      <c r="PWS153" s="700"/>
      <c r="PWT153" s="700"/>
      <c r="PWU153" s="700"/>
      <c r="PWV153" s="700"/>
      <c r="PWW153" s="700"/>
      <c r="PWX153" s="700"/>
      <c r="PWY153" s="700"/>
      <c r="PWZ153" s="700"/>
      <c r="PXA153" s="700"/>
      <c r="PXB153" s="700"/>
      <c r="PXC153" s="700"/>
      <c r="PXD153" s="700"/>
      <c r="PXE153" s="700"/>
      <c r="PXF153" s="700"/>
      <c r="PXG153" s="700"/>
      <c r="PXH153" s="700"/>
      <c r="PXI153" s="700"/>
      <c r="PXJ153" s="700"/>
      <c r="PXK153" s="700"/>
      <c r="PXL153" s="700"/>
      <c r="PXM153" s="700"/>
      <c r="PXN153" s="700"/>
      <c r="PXO153" s="700"/>
      <c r="PXP153" s="700"/>
      <c r="PXQ153" s="700"/>
      <c r="PXR153" s="700"/>
      <c r="PXS153" s="700"/>
      <c r="PXT153" s="700"/>
      <c r="PXU153" s="700"/>
      <c r="PXV153" s="700"/>
      <c r="PXW153" s="700"/>
      <c r="PXX153" s="700"/>
      <c r="PXY153" s="700"/>
      <c r="PXZ153" s="700"/>
      <c r="PYA153" s="700"/>
      <c r="PYB153" s="700"/>
      <c r="PYC153" s="700"/>
      <c r="PYD153" s="700"/>
      <c r="PYE153" s="700"/>
      <c r="PYF153" s="700"/>
      <c r="PYG153" s="700"/>
      <c r="PYH153" s="700"/>
      <c r="PYI153" s="700"/>
      <c r="PYJ153" s="700"/>
      <c r="PYK153" s="700"/>
      <c r="PYL153" s="700"/>
      <c r="PYM153" s="700"/>
      <c r="PYN153" s="700"/>
      <c r="PYO153" s="700"/>
      <c r="PYP153" s="700"/>
      <c r="PYQ153" s="700"/>
      <c r="PYR153" s="700"/>
      <c r="PYS153" s="700"/>
      <c r="PYT153" s="700"/>
      <c r="PYU153" s="700"/>
      <c r="PYV153" s="700"/>
      <c r="PYW153" s="700"/>
      <c r="PYX153" s="700"/>
      <c r="PYY153" s="700"/>
      <c r="PYZ153" s="700"/>
      <c r="PZA153" s="700"/>
      <c r="PZB153" s="700"/>
      <c r="PZC153" s="700"/>
      <c r="PZD153" s="700"/>
      <c r="PZE153" s="700"/>
      <c r="PZF153" s="700"/>
      <c r="PZG153" s="700"/>
      <c r="PZH153" s="700"/>
      <c r="PZI153" s="700"/>
      <c r="PZJ153" s="700"/>
      <c r="PZK153" s="700"/>
      <c r="PZL153" s="700"/>
      <c r="PZM153" s="700"/>
      <c r="PZN153" s="700"/>
      <c r="PZO153" s="700"/>
      <c r="PZP153" s="700"/>
      <c r="PZQ153" s="700"/>
      <c r="PZR153" s="700"/>
      <c r="PZS153" s="700"/>
      <c r="PZT153" s="700"/>
      <c r="PZU153" s="700"/>
      <c r="PZV153" s="700"/>
      <c r="PZW153" s="700"/>
      <c r="PZX153" s="700"/>
      <c r="PZY153" s="700"/>
      <c r="PZZ153" s="700"/>
      <c r="QAA153" s="700"/>
      <c r="QAB153" s="700"/>
      <c r="QAC153" s="700"/>
      <c r="QAD153" s="700"/>
      <c r="QAE153" s="700"/>
      <c r="QAF153" s="700"/>
      <c r="QAG153" s="700"/>
      <c r="QAH153" s="700"/>
      <c r="QAI153" s="700"/>
      <c r="QAJ153" s="700"/>
      <c r="QAK153" s="700"/>
      <c r="QAL153" s="700"/>
      <c r="QAM153" s="700"/>
      <c r="QAN153" s="700"/>
      <c r="QAO153" s="700"/>
      <c r="QAP153" s="700"/>
      <c r="QAQ153" s="700"/>
      <c r="QAR153" s="700"/>
      <c r="QAS153" s="700"/>
      <c r="QAT153" s="700"/>
      <c r="QAU153" s="700"/>
      <c r="QAV153" s="700"/>
      <c r="QAW153" s="700"/>
      <c r="QAX153" s="700"/>
      <c r="QAY153" s="700"/>
      <c r="QAZ153" s="700"/>
      <c r="QBA153" s="700"/>
      <c r="QBB153" s="700"/>
      <c r="QBC153" s="700"/>
      <c r="QBD153" s="700"/>
      <c r="QBE153" s="700"/>
      <c r="QBF153" s="700"/>
      <c r="QBG153" s="700"/>
      <c r="QBH153" s="700"/>
      <c r="QBI153" s="700"/>
      <c r="QBJ153" s="700"/>
      <c r="QBK153" s="700"/>
      <c r="QBL153" s="700"/>
      <c r="QBM153" s="700"/>
      <c r="QBN153" s="700"/>
      <c r="QBO153" s="700"/>
      <c r="QBP153" s="700"/>
      <c r="QBQ153" s="700"/>
      <c r="QBR153" s="700"/>
      <c r="QBS153" s="700"/>
      <c r="QBT153" s="700"/>
      <c r="QBU153" s="700"/>
      <c r="QBV153" s="700"/>
      <c r="QBW153" s="700"/>
      <c r="QBX153" s="700"/>
      <c r="QBY153" s="700"/>
      <c r="QBZ153" s="700"/>
      <c r="QCA153" s="700"/>
      <c r="QCB153" s="700"/>
      <c r="QCC153" s="700"/>
      <c r="QCD153" s="700"/>
      <c r="QCE153" s="700"/>
      <c r="QCF153" s="700"/>
      <c r="QCG153" s="700"/>
      <c r="QCH153" s="700"/>
      <c r="QCI153" s="700"/>
      <c r="QCJ153" s="700"/>
      <c r="QCK153" s="700"/>
      <c r="QCL153" s="700"/>
      <c r="QCM153" s="700"/>
      <c r="QCN153" s="700"/>
      <c r="QCO153" s="700"/>
      <c r="QCP153" s="700"/>
      <c r="QCQ153" s="700"/>
      <c r="QCR153" s="700"/>
      <c r="QCS153" s="700"/>
      <c r="QCT153" s="700"/>
      <c r="QCU153" s="700"/>
      <c r="QCV153" s="700"/>
      <c r="QCW153" s="700"/>
      <c r="QCX153" s="700"/>
      <c r="QCY153" s="700"/>
      <c r="QCZ153" s="700"/>
      <c r="QDA153" s="700"/>
      <c r="QDB153" s="700"/>
      <c r="QDC153" s="700"/>
      <c r="QDD153" s="700"/>
      <c r="QDE153" s="700"/>
      <c r="QDF153" s="700"/>
      <c r="QDG153" s="700"/>
      <c r="QDH153" s="700"/>
      <c r="QDI153" s="700"/>
      <c r="QDJ153" s="700"/>
      <c r="QDK153" s="700"/>
      <c r="QDL153" s="700"/>
      <c r="QDM153" s="700"/>
      <c r="QDN153" s="700"/>
      <c r="QDO153" s="700"/>
      <c r="QDP153" s="700"/>
      <c r="QDQ153" s="700"/>
      <c r="QDR153" s="700"/>
      <c r="QDS153" s="700"/>
      <c r="QDT153" s="700"/>
      <c r="QDU153" s="700"/>
      <c r="QDV153" s="700"/>
      <c r="QDW153" s="700"/>
      <c r="QDX153" s="700"/>
      <c r="QDY153" s="700"/>
      <c r="QDZ153" s="700"/>
      <c r="QEA153" s="700"/>
      <c r="QEB153" s="700"/>
      <c r="QEC153" s="700"/>
      <c r="QED153" s="700"/>
      <c r="QEE153" s="700"/>
      <c r="QEF153" s="700"/>
      <c r="QEG153" s="700"/>
      <c r="QEH153" s="700"/>
      <c r="QEI153" s="700"/>
      <c r="QEJ153" s="700"/>
      <c r="QEK153" s="700"/>
      <c r="QEL153" s="700"/>
      <c r="QEM153" s="700"/>
      <c r="QEN153" s="700"/>
      <c r="QEO153" s="700"/>
      <c r="QEP153" s="700"/>
      <c r="QEQ153" s="700"/>
      <c r="QER153" s="700"/>
      <c r="QES153" s="700"/>
      <c r="QET153" s="700"/>
      <c r="QEU153" s="700"/>
      <c r="QEV153" s="700"/>
      <c r="QEW153" s="700"/>
      <c r="QEX153" s="700"/>
      <c r="QEY153" s="700"/>
      <c r="QEZ153" s="700"/>
      <c r="QFA153" s="700"/>
      <c r="QFB153" s="700"/>
      <c r="QFC153" s="700"/>
      <c r="QFD153" s="700"/>
      <c r="QFE153" s="700"/>
      <c r="QFF153" s="700"/>
      <c r="QFG153" s="700"/>
      <c r="QFH153" s="700"/>
      <c r="QFI153" s="700"/>
      <c r="QFJ153" s="700"/>
      <c r="QFK153" s="700"/>
      <c r="QFL153" s="700"/>
      <c r="QFM153" s="700"/>
      <c r="QFN153" s="700"/>
      <c r="QFO153" s="700"/>
      <c r="QFP153" s="700"/>
      <c r="QFQ153" s="700"/>
      <c r="QFR153" s="700"/>
      <c r="QFS153" s="700"/>
      <c r="QFT153" s="700"/>
      <c r="QFU153" s="700"/>
      <c r="QFV153" s="700"/>
      <c r="QFW153" s="700"/>
      <c r="QFX153" s="700"/>
      <c r="QFY153" s="700"/>
      <c r="QFZ153" s="700"/>
      <c r="QGA153" s="700"/>
      <c r="QGB153" s="700"/>
      <c r="QGC153" s="700"/>
      <c r="QGD153" s="700"/>
      <c r="QGE153" s="700"/>
      <c r="QGF153" s="700"/>
      <c r="QGG153" s="700"/>
      <c r="QGH153" s="700"/>
      <c r="QGI153" s="700"/>
      <c r="QGJ153" s="700"/>
      <c r="QGK153" s="700"/>
      <c r="QGL153" s="700"/>
      <c r="QGM153" s="700"/>
      <c r="QGN153" s="700"/>
      <c r="QGO153" s="700"/>
      <c r="QGP153" s="700"/>
      <c r="QGQ153" s="700"/>
      <c r="QGR153" s="700"/>
      <c r="QGS153" s="700"/>
      <c r="QGT153" s="700"/>
      <c r="QGU153" s="700"/>
      <c r="QGV153" s="700"/>
      <c r="QGW153" s="700"/>
      <c r="QGX153" s="700"/>
      <c r="QGY153" s="700"/>
      <c r="QGZ153" s="700"/>
      <c r="QHA153" s="700"/>
      <c r="QHB153" s="700"/>
      <c r="QHC153" s="700"/>
      <c r="QHD153" s="700"/>
      <c r="QHE153" s="700"/>
      <c r="QHF153" s="700"/>
      <c r="QHG153" s="700"/>
      <c r="QHH153" s="700"/>
      <c r="QHI153" s="700"/>
      <c r="QHJ153" s="700"/>
      <c r="QHK153" s="700"/>
      <c r="QHL153" s="700"/>
      <c r="QHM153" s="700"/>
      <c r="QHN153" s="700"/>
      <c r="QHO153" s="700"/>
      <c r="QHP153" s="700"/>
      <c r="QHQ153" s="700"/>
      <c r="QHR153" s="700"/>
      <c r="QHS153" s="700"/>
      <c r="QHT153" s="700"/>
      <c r="QHU153" s="700"/>
      <c r="QHV153" s="700"/>
      <c r="QHW153" s="700"/>
      <c r="QHX153" s="700"/>
      <c r="QHY153" s="700"/>
      <c r="QHZ153" s="700"/>
      <c r="QIA153" s="700"/>
      <c r="QIB153" s="700"/>
      <c r="QIC153" s="700"/>
      <c r="QID153" s="700"/>
      <c r="QIE153" s="700"/>
      <c r="QIF153" s="700"/>
      <c r="QIG153" s="700"/>
      <c r="QIH153" s="700"/>
      <c r="QII153" s="700"/>
      <c r="QIJ153" s="700"/>
      <c r="QIK153" s="700"/>
      <c r="QIL153" s="700"/>
      <c r="QIM153" s="700"/>
      <c r="QIN153" s="700"/>
      <c r="QIO153" s="700"/>
      <c r="QIP153" s="700"/>
      <c r="QIQ153" s="700"/>
      <c r="QIR153" s="700"/>
      <c r="QIS153" s="700"/>
      <c r="QIT153" s="700"/>
      <c r="QIU153" s="700"/>
      <c r="QIV153" s="700"/>
      <c r="QIW153" s="700"/>
      <c r="QIX153" s="700"/>
      <c r="QIY153" s="700"/>
      <c r="QIZ153" s="700"/>
      <c r="QJA153" s="700"/>
      <c r="QJB153" s="700"/>
      <c r="QJC153" s="700"/>
      <c r="QJD153" s="700"/>
      <c r="QJE153" s="700"/>
      <c r="QJF153" s="700"/>
      <c r="QJG153" s="700"/>
      <c r="QJH153" s="700"/>
      <c r="QJI153" s="700"/>
      <c r="QJJ153" s="700"/>
      <c r="QJK153" s="700"/>
      <c r="QJL153" s="700"/>
      <c r="QJM153" s="700"/>
      <c r="QJN153" s="700"/>
      <c r="QJO153" s="700"/>
      <c r="QJP153" s="700"/>
      <c r="QJQ153" s="700"/>
      <c r="QJR153" s="700"/>
      <c r="QJS153" s="700"/>
      <c r="QJT153" s="700"/>
      <c r="QJU153" s="700"/>
      <c r="QJV153" s="700"/>
      <c r="QJW153" s="700"/>
      <c r="QJX153" s="700"/>
      <c r="QJY153" s="700"/>
      <c r="QJZ153" s="700"/>
      <c r="QKA153" s="700"/>
      <c r="QKB153" s="700"/>
      <c r="QKC153" s="700"/>
      <c r="QKD153" s="700"/>
      <c r="QKE153" s="700"/>
      <c r="QKF153" s="700"/>
      <c r="QKG153" s="700"/>
      <c r="QKH153" s="700"/>
      <c r="QKI153" s="700"/>
      <c r="QKJ153" s="700"/>
      <c r="QKK153" s="700"/>
      <c r="QKL153" s="700"/>
      <c r="QKM153" s="700"/>
      <c r="QKN153" s="700"/>
      <c r="QKO153" s="700"/>
      <c r="QKP153" s="700"/>
      <c r="QKQ153" s="700"/>
      <c r="QKR153" s="700"/>
      <c r="QKS153" s="700"/>
      <c r="QKT153" s="700"/>
      <c r="QKU153" s="700"/>
      <c r="QKV153" s="700"/>
      <c r="QKW153" s="700"/>
      <c r="QKX153" s="700"/>
      <c r="QKY153" s="700"/>
      <c r="QKZ153" s="700"/>
      <c r="QLA153" s="700"/>
      <c r="QLB153" s="700"/>
      <c r="QLC153" s="700"/>
      <c r="QLD153" s="700"/>
      <c r="QLE153" s="700"/>
      <c r="QLF153" s="700"/>
      <c r="QLG153" s="700"/>
      <c r="QLH153" s="700"/>
      <c r="QLI153" s="700"/>
      <c r="QLJ153" s="700"/>
      <c r="QLK153" s="700"/>
      <c r="QLL153" s="700"/>
      <c r="QLM153" s="700"/>
      <c r="QLN153" s="700"/>
      <c r="QLO153" s="700"/>
      <c r="QLP153" s="700"/>
      <c r="QLQ153" s="700"/>
      <c r="QLR153" s="700"/>
      <c r="QLS153" s="700"/>
      <c r="QLT153" s="700"/>
      <c r="QLU153" s="700"/>
      <c r="QLV153" s="700"/>
      <c r="QLW153" s="700"/>
      <c r="QLX153" s="700"/>
      <c r="QLY153" s="700"/>
      <c r="QLZ153" s="700"/>
      <c r="QMA153" s="700"/>
      <c r="QMB153" s="700"/>
      <c r="QMC153" s="700"/>
      <c r="QMD153" s="700"/>
      <c r="QME153" s="700"/>
      <c r="QMF153" s="700"/>
      <c r="QMG153" s="700"/>
      <c r="QMH153" s="700"/>
      <c r="QMI153" s="700"/>
      <c r="QMJ153" s="700"/>
      <c r="QMK153" s="700"/>
      <c r="QML153" s="700"/>
      <c r="QMM153" s="700"/>
      <c r="QMN153" s="700"/>
      <c r="QMO153" s="700"/>
      <c r="QMP153" s="700"/>
      <c r="QMQ153" s="700"/>
      <c r="QMR153" s="700"/>
      <c r="QMS153" s="700"/>
      <c r="QMT153" s="700"/>
      <c r="QMU153" s="700"/>
      <c r="QMV153" s="700"/>
      <c r="QMW153" s="700"/>
      <c r="QMX153" s="700"/>
      <c r="QMY153" s="700"/>
      <c r="QMZ153" s="700"/>
      <c r="QNA153" s="700"/>
      <c r="QNB153" s="700"/>
      <c r="QNC153" s="700"/>
      <c r="QND153" s="700"/>
      <c r="QNE153" s="700"/>
      <c r="QNF153" s="700"/>
      <c r="QNG153" s="700"/>
      <c r="QNH153" s="700"/>
      <c r="QNI153" s="700"/>
      <c r="QNJ153" s="700"/>
      <c r="QNK153" s="700"/>
      <c r="QNL153" s="700"/>
      <c r="QNM153" s="700"/>
      <c r="QNN153" s="700"/>
      <c r="QNO153" s="700"/>
      <c r="QNP153" s="700"/>
      <c r="QNQ153" s="700"/>
      <c r="QNR153" s="700"/>
      <c r="QNS153" s="700"/>
      <c r="QNT153" s="700"/>
      <c r="QNU153" s="700"/>
      <c r="QNV153" s="700"/>
      <c r="QNW153" s="700"/>
      <c r="QNX153" s="700"/>
      <c r="QNY153" s="700"/>
      <c r="QNZ153" s="700"/>
      <c r="QOA153" s="700"/>
      <c r="QOB153" s="700"/>
      <c r="QOC153" s="700"/>
      <c r="QOD153" s="700"/>
      <c r="QOE153" s="700"/>
      <c r="QOF153" s="700"/>
      <c r="QOG153" s="700"/>
      <c r="QOH153" s="700"/>
      <c r="QOI153" s="700"/>
      <c r="QOJ153" s="700"/>
      <c r="QOK153" s="700"/>
      <c r="QOL153" s="700"/>
      <c r="QOM153" s="700"/>
      <c r="QON153" s="700"/>
      <c r="QOO153" s="700"/>
      <c r="QOP153" s="700"/>
      <c r="QOQ153" s="700"/>
      <c r="QOR153" s="700"/>
      <c r="QOS153" s="700"/>
      <c r="QOT153" s="700"/>
      <c r="QOU153" s="700"/>
      <c r="QOV153" s="700"/>
      <c r="QOW153" s="700"/>
      <c r="QOX153" s="700"/>
      <c r="QOY153" s="700"/>
      <c r="QOZ153" s="700"/>
      <c r="QPA153" s="700"/>
      <c r="QPB153" s="700"/>
      <c r="QPC153" s="700"/>
      <c r="QPD153" s="700"/>
      <c r="QPE153" s="700"/>
      <c r="QPF153" s="700"/>
      <c r="QPG153" s="700"/>
      <c r="QPH153" s="700"/>
      <c r="QPI153" s="700"/>
      <c r="QPJ153" s="700"/>
      <c r="QPK153" s="700"/>
      <c r="QPL153" s="700"/>
      <c r="QPM153" s="700"/>
      <c r="QPN153" s="700"/>
      <c r="QPO153" s="700"/>
      <c r="QPP153" s="700"/>
      <c r="QPQ153" s="700"/>
      <c r="QPR153" s="700"/>
      <c r="QPS153" s="700"/>
      <c r="QPT153" s="700"/>
      <c r="QPU153" s="700"/>
      <c r="QPV153" s="700"/>
      <c r="QPW153" s="700"/>
      <c r="QPX153" s="700"/>
      <c r="QPY153" s="700"/>
      <c r="QPZ153" s="700"/>
      <c r="QQA153" s="700"/>
      <c r="QQB153" s="700"/>
      <c r="QQC153" s="700"/>
      <c r="QQD153" s="700"/>
      <c r="QQE153" s="700"/>
      <c r="QQF153" s="700"/>
      <c r="QQG153" s="700"/>
      <c r="QQH153" s="700"/>
      <c r="QQI153" s="700"/>
      <c r="QQJ153" s="700"/>
      <c r="QQK153" s="700"/>
      <c r="QQL153" s="700"/>
      <c r="QQM153" s="700"/>
      <c r="QQN153" s="700"/>
      <c r="QQO153" s="700"/>
      <c r="QQP153" s="700"/>
      <c r="QQQ153" s="700"/>
      <c r="QQR153" s="700"/>
      <c r="QQS153" s="700"/>
      <c r="QQT153" s="700"/>
      <c r="QQU153" s="700"/>
      <c r="QQV153" s="700"/>
      <c r="QQW153" s="700"/>
      <c r="QQX153" s="700"/>
      <c r="QQY153" s="700"/>
      <c r="QQZ153" s="700"/>
      <c r="QRA153" s="700"/>
      <c r="QRB153" s="700"/>
      <c r="QRC153" s="700"/>
      <c r="QRD153" s="700"/>
      <c r="QRE153" s="700"/>
      <c r="QRF153" s="700"/>
      <c r="QRG153" s="700"/>
      <c r="QRH153" s="700"/>
      <c r="QRI153" s="700"/>
      <c r="QRJ153" s="700"/>
      <c r="QRK153" s="700"/>
      <c r="QRL153" s="700"/>
      <c r="QRM153" s="700"/>
      <c r="QRN153" s="700"/>
      <c r="QRO153" s="700"/>
      <c r="QRP153" s="700"/>
      <c r="QRQ153" s="700"/>
      <c r="QRR153" s="700"/>
      <c r="QRS153" s="700"/>
      <c r="QRT153" s="700"/>
      <c r="QRU153" s="700"/>
      <c r="QRV153" s="700"/>
      <c r="QRW153" s="700"/>
      <c r="QRX153" s="700"/>
      <c r="QRY153" s="700"/>
      <c r="QRZ153" s="700"/>
      <c r="QSA153" s="700"/>
      <c r="QSB153" s="700"/>
      <c r="QSC153" s="700"/>
      <c r="QSD153" s="700"/>
      <c r="QSE153" s="700"/>
      <c r="QSF153" s="700"/>
      <c r="QSG153" s="700"/>
      <c r="QSH153" s="700"/>
      <c r="QSI153" s="700"/>
      <c r="QSJ153" s="700"/>
      <c r="QSK153" s="700"/>
      <c r="QSL153" s="700"/>
      <c r="QSM153" s="700"/>
      <c r="QSN153" s="700"/>
      <c r="QSO153" s="700"/>
      <c r="QSP153" s="700"/>
      <c r="QSQ153" s="700"/>
      <c r="QSR153" s="700"/>
      <c r="QSS153" s="700"/>
      <c r="QST153" s="700"/>
      <c r="QSU153" s="700"/>
      <c r="QSV153" s="700"/>
      <c r="QSW153" s="700"/>
      <c r="QSX153" s="700"/>
      <c r="QSY153" s="700"/>
      <c r="QSZ153" s="700"/>
      <c r="QTA153" s="700"/>
      <c r="QTB153" s="700"/>
      <c r="QTC153" s="700"/>
      <c r="QTD153" s="700"/>
      <c r="QTE153" s="700"/>
      <c r="QTF153" s="700"/>
      <c r="QTG153" s="700"/>
      <c r="QTH153" s="700"/>
      <c r="QTI153" s="700"/>
      <c r="QTJ153" s="700"/>
      <c r="QTK153" s="700"/>
      <c r="QTL153" s="700"/>
      <c r="QTM153" s="700"/>
      <c r="QTN153" s="700"/>
      <c r="QTO153" s="700"/>
      <c r="QTP153" s="700"/>
      <c r="QTQ153" s="700"/>
      <c r="QTR153" s="700"/>
      <c r="QTS153" s="700"/>
      <c r="QTT153" s="700"/>
      <c r="QTU153" s="700"/>
      <c r="QTV153" s="700"/>
      <c r="QTW153" s="700"/>
      <c r="QTX153" s="700"/>
      <c r="QTY153" s="700"/>
      <c r="QTZ153" s="700"/>
      <c r="QUA153" s="700"/>
      <c r="QUB153" s="700"/>
      <c r="QUC153" s="700"/>
      <c r="QUD153" s="700"/>
      <c r="QUE153" s="700"/>
      <c r="QUF153" s="700"/>
      <c r="QUG153" s="700"/>
      <c r="QUH153" s="700"/>
      <c r="QUI153" s="700"/>
      <c r="QUJ153" s="700"/>
      <c r="QUK153" s="700"/>
      <c r="QUL153" s="700"/>
      <c r="QUM153" s="700"/>
      <c r="QUN153" s="700"/>
      <c r="QUO153" s="700"/>
      <c r="QUP153" s="700"/>
      <c r="QUQ153" s="700"/>
      <c r="QUR153" s="700"/>
      <c r="QUS153" s="700"/>
      <c r="QUT153" s="700"/>
      <c r="QUU153" s="700"/>
      <c r="QUV153" s="700"/>
      <c r="QUW153" s="700"/>
      <c r="QUX153" s="700"/>
      <c r="QUY153" s="700"/>
      <c r="QUZ153" s="700"/>
      <c r="QVA153" s="700"/>
      <c r="QVB153" s="700"/>
      <c r="QVC153" s="700"/>
      <c r="QVD153" s="700"/>
      <c r="QVE153" s="700"/>
      <c r="QVF153" s="700"/>
      <c r="QVG153" s="700"/>
      <c r="QVH153" s="700"/>
      <c r="QVI153" s="700"/>
      <c r="QVJ153" s="700"/>
      <c r="QVK153" s="700"/>
      <c r="QVL153" s="700"/>
      <c r="QVM153" s="700"/>
      <c r="QVN153" s="700"/>
      <c r="QVO153" s="700"/>
      <c r="QVP153" s="700"/>
      <c r="QVQ153" s="700"/>
      <c r="QVR153" s="700"/>
      <c r="QVS153" s="700"/>
      <c r="QVT153" s="700"/>
      <c r="QVU153" s="700"/>
      <c r="QVV153" s="700"/>
      <c r="QVW153" s="700"/>
      <c r="QVX153" s="700"/>
      <c r="QVY153" s="700"/>
      <c r="QVZ153" s="700"/>
      <c r="QWA153" s="700"/>
      <c r="QWB153" s="700"/>
      <c r="QWC153" s="700"/>
      <c r="QWD153" s="700"/>
      <c r="QWE153" s="700"/>
      <c r="QWF153" s="700"/>
      <c r="QWG153" s="700"/>
      <c r="QWH153" s="700"/>
      <c r="QWI153" s="700"/>
      <c r="QWJ153" s="700"/>
      <c r="QWK153" s="700"/>
      <c r="QWL153" s="700"/>
      <c r="QWM153" s="700"/>
      <c r="QWN153" s="700"/>
      <c r="QWO153" s="700"/>
      <c r="QWP153" s="700"/>
      <c r="QWQ153" s="700"/>
      <c r="QWR153" s="700"/>
      <c r="QWS153" s="700"/>
      <c r="QWT153" s="700"/>
      <c r="QWU153" s="700"/>
      <c r="QWV153" s="700"/>
      <c r="QWW153" s="700"/>
      <c r="QWX153" s="700"/>
      <c r="QWY153" s="700"/>
      <c r="QWZ153" s="700"/>
      <c r="QXA153" s="700"/>
      <c r="QXB153" s="700"/>
      <c r="QXC153" s="700"/>
      <c r="QXD153" s="700"/>
      <c r="QXE153" s="700"/>
      <c r="QXF153" s="700"/>
      <c r="QXG153" s="700"/>
      <c r="QXH153" s="700"/>
      <c r="QXI153" s="700"/>
      <c r="QXJ153" s="700"/>
      <c r="QXK153" s="700"/>
      <c r="QXL153" s="700"/>
      <c r="QXM153" s="700"/>
      <c r="QXN153" s="700"/>
      <c r="QXO153" s="700"/>
      <c r="QXP153" s="700"/>
      <c r="QXQ153" s="700"/>
      <c r="QXR153" s="700"/>
      <c r="QXS153" s="700"/>
      <c r="QXT153" s="700"/>
      <c r="QXU153" s="700"/>
      <c r="QXV153" s="700"/>
      <c r="QXW153" s="700"/>
      <c r="QXX153" s="700"/>
      <c r="QXY153" s="700"/>
      <c r="QXZ153" s="700"/>
      <c r="QYA153" s="700"/>
      <c r="QYB153" s="700"/>
      <c r="QYC153" s="700"/>
      <c r="QYD153" s="700"/>
      <c r="QYE153" s="700"/>
      <c r="QYF153" s="700"/>
      <c r="QYG153" s="700"/>
      <c r="QYH153" s="700"/>
      <c r="QYI153" s="700"/>
      <c r="QYJ153" s="700"/>
      <c r="QYK153" s="700"/>
      <c r="QYL153" s="700"/>
      <c r="QYM153" s="700"/>
      <c r="QYN153" s="700"/>
      <c r="QYO153" s="700"/>
      <c r="QYP153" s="700"/>
      <c r="QYQ153" s="700"/>
      <c r="QYR153" s="700"/>
      <c r="QYS153" s="700"/>
      <c r="QYT153" s="700"/>
      <c r="QYU153" s="700"/>
      <c r="QYV153" s="700"/>
      <c r="QYW153" s="700"/>
      <c r="QYX153" s="700"/>
      <c r="QYY153" s="700"/>
      <c r="QYZ153" s="700"/>
      <c r="QZA153" s="700"/>
      <c r="QZB153" s="700"/>
      <c r="QZC153" s="700"/>
      <c r="QZD153" s="700"/>
      <c r="QZE153" s="700"/>
      <c r="QZF153" s="700"/>
      <c r="QZG153" s="700"/>
      <c r="QZH153" s="700"/>
      <c r="QZI153" s="700"/>
      <c r="QZJ153" s="700"/>
      <c r="QZK153" s="700"/>
      <c r="QZL153" s="700"/>
      <c r="QZM153" s="700"/>
      <c r="QZN153" s="700"/>
      <c r="QZO153" s="700"/>
      <c r="QZP153" s="700"/>
      <c r="QZQ153" s="700"/>
      <c r="QZR153" s="700"/>
      <c r="QZS153" s="700"/>
      <c r="QZT153" s="700"/>
      <c r="QZU153" s="700"/>
      <c r="QZV153" s="700"/>
      <c r="QZW153" s="700"/>
      <c r="QZX153" s="700"/>
      <c r="QZY153" s="700"/>
      <c r="QZZ153" s="700"/>
      <c r="RAA153" s="700"/>
      <c r="RAB153" s="700"/>
      <c r="RAC153" s="700"/>
      <c r="RAD153" s="700"/>
      <c r="RAE153" s="700"/>
      <c r="RAF153" s="700"/>
      <c r="RAG153" s="700"/>
      <c r="RAH153" s="700"/>
      <c r="RAI153" s="700"/>
      <c r="RAJ153" s="700"/>
      <c r="RAK153" s="700"/>
      <c r="RAL153" s="700"/>
      <c r="RAM153" s="700"/>
      <c r="RAN153" s="700"/>
      <c r="RAO153" s="700"/>
      <c r="RAP153" s="700"/>
      <c r="RAQ153" s="700"/>
      <c r="RAR153" s="700"/>
      <c r="RAS153" s="700"/>
      <c r="RAT153" s="700"/>
      <c r="RAU153" s="700"/>
      <c r="RAV153" s="700"/>
      <c r="RAW153" s="700"/>
      <c r="RAX153" s="700"/>
      <c r="RAY153" s="700"/>
      <c r="RAZ153" s="700"/>
      <c r="RBA153" s="700"/>
      <c r="RBB153" s="700"/>
      <c r="RBC153" s="700"/>
      <c r="RBD153" s="700"/>
      <c r="RBE153" s="700"/>
      <c r="RBF153" s="700"/>
      <c r="RBG153" s="700"/>
      <c r="RBH153" s="700"/>
      <c r="RBI153" s="700"/>
      <c r="RBJ153" s="700"/>
      <c r="RBK153" s="700"/>
      <c r="RBL153" s="700"/>
      <c r="RBM153" s="700"/>
      <c r="RBN153" s="700"/>
      <c r="RBO153" s="700"/>
      <c r="RBP153" s="700"/>
      <c r="RBQ153" s="700"/>
      <c r="RBR153" s="700"/>
      <c r="RBS153" s="700"/>
      <c r="RBT153" s="700"/>
      <c r="RBU153" s="700"/>
      <c r="RBV153" s="700"/>
      <c r="RBW153" s="700"/>
      <c r="RBX153" s="700"/>
      <c r="RBY153" s="700"/>
      <c r="RBZ153" s="700"/>
      <c r="RCA153" s="700"/>
      <c r="RCB153" s="700"/>
      <c r="RCC153" s="700"/>
      <c r="RCD153" s="700"/>
      <c r="RCE153" s="700"/>
      <c r="RCF153" s="700"/>
      <c r="RCG153" s="700"/>
      <c r="RCH153" s="700"/>
      <c r="RCI153" s="700"/>
      <c r="RCJ153" s="700"/>
      <c r="RCK153" s="700"/>
      <c r="RCL153" s="700"/>
      <c r="RCM153" s="700"/>
      <c r="RCN153" s="700"/>
      <c r="RCO153" s="700"/>
      <c r="RCP153" s="700"/>
      <c r="RCQ153" s="700"/>
      <c r="RCR153" s="700"/>
      <c r="RCS153" s="700"/>
      <c r="RCT153" s="700"/>
      <c r="RCU153" s="700"/>
      <c r="RCV153" s="700"/>
      <c r="RCW153" s="700"/>
      <c r="RCX153" s="700"/>
      <c r="RCY153" s="700"/>
      <c r="RCZ153" s="700"/>
      <c r="RDA153" s="700"/>
      <c r="RDB153" s="700"/>
      <c r="RDC153" s="700"/>
      <c r="RDD153" s="700"/>
      <c r="RDE153" s="700"/>
      <c r="RDF153" s="700"/>
      <c r="RDG153" s="700"/>
      <c r="RDH153" s="700"/>
      <c r="RDI153" s="700"/>
      <c r="RDJ153" s="700"/>
      <c r="RDK153" s="700"/>
      <c r="RDL153" s="700"/>
      <c r="RDM153" s="700"/>
      <c r="RDN153" s="700"/>
      <c r="RDO153" s="700"/>
      <c r="RDP153" s="700"/>
      <c r="RDQ153" s="700"/>
      <c r="RDR153" s="700"/>
      <c r="RDS153" s="700"/>
      <c r="RDT153" s="700"/>
      <c r="RDU153" s="700"/>
      <c r="RDV153" s="700"/>
      <c r="RDW153" s="700"/>
      <c r="RDX153" s="700"/>
      <c r="RDY153" s="700"/>
      <c r="RDZ153" s="700"/>
      <c r="REA153" s="700"/>
      <c r="REB153" s="700"/>
      <c r="REC153" s="700"/>
      <c r="RED153" s="700"/>
      <c r="REE153" s="700"/>
      <c r="REF153" s="700"/>
      <c r="REG153" s="700"/>
      <c r="REH153" s="700"/>
      <c r="REI153" s="700"/>
      <c r="REJ153" s="700"/>
      <c r="REK153" s="700"/>
      <c r="REL153" s="700"/>
      <c r="REM153" s="700"/>
      <c r="REN153" s="700"/>
      <c r="REO153" s="700"/>
      <c r="REP153" s="700"/>
      <c r="REQ153" s="700"/>
      <c r="RER153" s="700"/>
      <c r="RES153" s="700"/>
      <c r="RET153" s="700"/>
      <c r="REU153" s="700"/>
      <c r="REV153" s="700"/>
      <c r="REW153" s="700"/>
      <c r="REX153" s="700"/>
      <c r="REY153" s="700"/>
      <c r="REZ153" s="700"/>
      <c r="RFA153" s="700"/>
      <c r="RFB153" s="700"/>
      <c r="RFC153" s="700"/>
      <c r="RFD153" s="700"/>
      <c r="RFE153" s="700"/>
      <c r="RFF153" s="700"/>
      <c r="RFG153" s="700"/>
      <c r="RFH153" s="700"/>
      <c r="RFI153" s="700"/>
      <c r="RFJ153" s="700"/>
      <c r="RFK153" s="700"/>
      <c r="RFL153" s="700"/>
      <c r="RFM153" s="700"/>
      <c r="RFN153" s="700"/>
      <c r="RFO153" s="700"/>
      <c r="RFP153" s="700"/>
      <c r="RFQ153" s="700"/>
      <c r="RFR153" s="700"/>
      <c r="RFS153" s="700"/>
      <c r="RFT153" s="700"/>
      <c r="RFU153" s="700"/>
      <c r="RFV153" s="700"/>
      <c r="RFW153" s="700"/>
      <c r="RFX153" s="700"/>
      <c r="RFY153" s="700"/>
      <c r="RFZ153" s="700"/>
      <c r="RGA153" s="700"/>
      <c r="RGB153" s="700"/>
      <c r="RGC153" s="700"/>
      <c r="RGD153" s="700"/>
      <c r="RGE153" s="700"/>
      <c r="RGF153" s="700"/>
      <c r="RGG153" s="700"/>
      <c r="RGH153" s="700"/>
      <c r="RGI153" s="700"/>
      <c r="RGJ153" s="700"/>
      <c r="RGK153" s="700"/>
      <c r="RGL153" s="700"/>
      <c r="RGM153" s="700"/>
      <c r="RGN153" s="700"/>
      <c r="RGO153" s="700"/>
      <c r="RGP153" s="700"/>
      <c r="RGQ153" s="700"/>
      <c r="RGR153" s="700"/>
      <c r="RGS153" s="700"/>
      <c r="RGT153" s="700"/>
      <c r="RGU153" s="700"/>
      <c r="RGV153" s="700"/>
      <c r="RGW153" s="700"/>
      <c r="RGX153" s="700"/>
      <c r="RGY153" s="700"/>
      <c r="RGZ153" s="700"/>
      <c r="RHA153" s="700"/>
      <c r="RHB153" s="700"/>
      <c r="RHC153" s="700"/>
      <c r="RHD153" s="700"/>
      <c r="RHE153" s="700"/>
      <c r="RHF153" s="700"/>
      <c r="RHG153" s="700"/>
      <c r="RHH153" s="700"/>
      <c r="RHI153" s="700"/>
      <c r="RHJ153" s="700"/>
      <c r="RHK153" s="700"/>
      <c r="RHL153" s="700"/>
      <c r="RHM153" s="700"/>
      <c r="RHN153" s="700"/>
      <c r="RHO153" s="700"/>
      <c r="RHP153" s="700"/>
      <c r="RHQ153" s="700"/>
      <c r="RHR153" s="700"/>
      <c r="RHS153" s="700"/>
      <c r="RHT153" s="700"/>
      <c r="RHU153" s="700"/>
      <c r="RHV153" s="700"/>
      <c r="RHW153" s="700"/>
      <c r="RHX153" s="700"/>
      <c r="RHY153" s="700"/>
      <c r="RHZ153" s="700"/>
      <c r="RIA153" s="700"/>
      <c r="RIB153" s="700"/>
      <c r="RIC153" s="700"/>
      <c r="RID153" s="700"/>
      <c r="RIE153" s="700"/>
      <c r="RIF153" s="700"/>
      <c r="RIG153" s="700"/>
      <c r="RIH153" s="700"/>
      <c r="RII153" s="700"/>
      <c r="RIJ153" s="700"/>
      <c r="RIK153" s="700"/>
      <c r="RIL153" s="700"/>
      <c r="RIM153" s="700"/>
      <c r="RIN153" s="700"/>
      <c r="RIO153" s="700"/>
      <c r="RIP153" s="700"/>
      <c r="RIQ153" s="700"/>
      <c r="RIR153" s="700"/>
      <c r="RIS153" s="700"/>
      <c r="RIT153" s="700"/>
      <c r="RIU153" s="700"/>
      <c r="RIV153" s="700"/>
      <c r="RIW153" s="700"/>
      <c r="RIX153" s="700"/>
      <c r="RIY153" s="700"/>
      <c r="RIZ153" s="700"/>
      <c r="RJA153" s="700"/>
      <c r="RJB153" s="700"/>
      <c r="RJC153" s="700"/>
      <c r="RJD153" s="700"/>
      <c r="RJE153" s="700"/>
      <c r="RJF153" s="700"/>
      <c r="RJG153" s="700"/>
      <c r="RJH153" s="700"/>
      <c r="RJI153" s="700"/>
      <c r="RJJ153" s="700"/>
      <c r="RJK153" s="700"/>
      <c r="RJL153" s="700"/>
      <c r="RJM153" s="700"/>
      <c r="RJN153" s="700"/>
      <c r="RJO153" s="700"/>
      <c r="RJP153" s="700"/>
      <c r="RJQ153" s="700"/>
      <c r="RJR153" s="700"/>
      <c r="RJS153" s="700"/>
      <c r="RJT153" s="700"/>
      <c r="RJU153" s="700"/>
      <c r="RJV153" s="700"/>
      <c r="RJW153" s="700"/>
      <c r="RJX153" s="700"/>
      <c r="RJY153" s="700"/>
      <c r="RJZ153" s="700"/>
      <c r="RKA153" s="700"/>
      <c r="RKB153" s="700"/>
      <c r="RKC153" s="700"/>
      <c r="RKD153" s="700"/>
      <c r="RKE153" s="700"/>
      <c r="RKF153" s="700"/>
      <c r="RKG153" s="700"/>
      <c r="RKH153" s="700"/>
      <c r="RKI153" s="700"/>
      <c r="RKJ153" s="700"/>
      <c r="RKK153" s="700"/>
      <c r="RKL153" s="700"/>
      <c r="RKM153" s="700"/>
      <c r="RKN153" s="700"/>
      <c r="RKO153" s="700"/>
      <c r="RKP153" s="700"/>
      <c r="RKQ153" s="700"/>
      <c r="RKR153" s="700"/>
      <c r="RKS153" s="700"/>
      <c r="RKT153" s="700"/>
      <c r="RKU153" s="700"/>
      <c r="RKV153" s="700"/>
      <c r="RKW153" s="700"/>
      <c r="RKX153" s="700"/>
      <c r="RKY153" s="700"/>
      <c r="RKZ153" s="700"/>
      <c r="RLA153" s="700"/>
      <c r="RLB153" s="700"/>
      <c r="RLC153" s="700"/>
      <c r="RLD153" s="700"/>
      <c r="RLE153" s="700"/>
      <c r="RLF153" s="700"/>
      <c r="RLG153" s="700"/>
      <c r="RLH153" s="700"/>
      <c r="RLI153" s="700"/>
      <c r="RLJ153" s="700"/>
      <c r="RLK153" s="700"/>
      <c r="RLL153" s="700"/>
      <c r="RLM153" s="700"/>
      <c r="RLN153" s="700"/>
      <c r="RLO153" s="700"/>
      <c r="RLP153" s="700"/>
      <c r="RLQ153" s="700"/>
      <c r="RLR153" s="700"/>
      <c r="RLS153" s="700"/>
      <c r="RLT153" s="700"/>
      <c r="RLU153" s="700"/>
      <c r="RLV153" s="700"/>
      <c r="RLW153" s="700"/>
      <c r="RLX153" s="700"/>
      <c r="RLY153" s="700"/>
      <c r="RLZ153" s="700"/>
      <c r="RMA153" s="700"/>
      <c r="RMB153" s="700"/>
      <c r="RMC153" s="700"/>
      <c r="RMD153" s="700"/>
      <c r="RME153" s="700"/>
      <c r="RMF153" s="700"/>
      <c r="RMG153" s="700"/>
      <c r="RMH153" s="700"/>
      <c r="RMI153" s="700"/>
      <c r="RMJ153" s="700"/>
      <c r="RMK153" s="700"/>
      <c r="RML153" s="700"/>
      <c r="RMM153" s="700"/>
      <c r="RMN153" s="700"/>
      <c r="RMO153" s="700"/>
      <c r="RMP153" s="700"/>
      <c r="RMQ153" s="700"/>
      <c r="RMR153" s="700"/>
      <c r="RMS153" s="700"/>
      <c r="RMT153" s="700"/>
      <c r="RMU153" s="700"/>
      <c r="RMV153" s="700"/>
      <c r="RMW153" s="700"/>
      <c r="RMX153" s="700"/>
      <c r="RMY153" s="700"/>
      <c r="RMZ153" s="700"/>
      <c r="RNA153" s="700"/>
      <c r="RNB153" s="700"/>
      <c r="RNC153" s="700"/>
      <c r="RND153" s="700"/>
      <c r="RNE153" s="700"/>
      <c r="RNF153" s="700"/>
      <c r="RNG153" s="700"/>
      <c r="RNH153" s="700"/>
      <c r="RNI153" s="700"/>
      <c r="RNJ153" s="700"/>
      <c r="RNK153" s="700"/>
      <c r="RNL153" s="700"/>
      <c r="RNM153" s="700"/>
      <c r="RNN153" s="700"/>
      <c r="RNO153" s="700"/>
      <c r="RNP153" s="700"/>
      <c r="RNQ153" s="700"/>
      <c r="RNR153" s="700"/>
      <c r="RNS153" s="700"/>
      <c r="RNT153" s="700"/>
      <c r="RNU153" s="700"/>
      <c r="RNV153" s="700"/>
      <c r="RNW153" s="700"/>
      <c r="RNX153" s="700"/>
      <c r="RNY153" s="700"/>
      <c r="RNZ153" s="700"/>
      <c r="ROA153" s="700"/>
      <c r="ROB153" s="700"/>
      <c r="ROC153" s="700"/>
      <c r="ROD153" s="700"/>
      <c r="ROE153" s="700"/>
      <c r="ROF153" s="700"/>
      <c r="ROG153" s="700"/>
      <c r="ROH153" s="700"/>
      <c r="ROI153" s="700"/>
      <c r="ROJ153" s="700"/>
      <c r="ROK153" s="700"/>
      <c r="ROL153" s="700"/>
      <c r="ROM153" s="700"/>
      <c r="RON153" s="700"/>
      <c r="ROO153" s="700"/>
      <c r="ROP153" s="700"/>
      <c r="ROQ153" s="700"/>
      <c r="ROR153" s="700"/>
      <c r="ROS153" s="700"/>
      <c r="ROT153" s="700"/>
      <c r="ROU153" s="700"/>
      <c r="ROV153" s="700"/>
      <c r="ROW153" s="700"/>
      <c r="ROX153" s="700"/>
      <c r="ROY153" s="700"/>
      <c r="ROZ153" s="700"/>
      <c r="RPA153" s="700"/>
      <c r="RPB153" s="700"/>
      <c r="RPC153" s="700"/>
      <c r="RPD153" s="700"/>
      <c r="RPE153" s="700"/>
      <c r="RPF153" s="700"/>
      <c r="RPG153" s="700"/>
      <c r="RPH153" s="700"/>
      <c r="RPI153" s="700"/>
      <c r="RPJ153" s="700"/>
      <c r="RPK153" s="700"/>
      <c r="RPL153" s="700"/>
      <c r="RPM153" s="700"/>
      <c r="RPN153" s="700"/>
      <c r="RPO153" s="700"/>
      <c r="RPP153" s="700"/>
      <c r="RPQ153" s="700"/>
      <c r="RPR153" s="700"/>
      <c r="RPS153" s="700"/>
      <c r="RPT153" s="700"/>
      <c r="RPU153" s="700"/>
      <c r="RPV153" s="700"/>
      <c r="RPW153" s="700"/>
      <c r="RPX153" s="700"/>
      <c r="RPY153" s="700"/>
      <c r="RPZ153" s="700"/>
      <c r="RQA153" s="700"/>
      <c r="RQB153" s="700"/>
      <c r="RQC153" s="700"/>
      <c r="RQD153" s="700"/>
      <c r="RQE153" s="700"/>
      <c r="RQF153" s="700"/>
      <c r="RQG153" s="700"/>
      <c r="RQH153" s="700"/>
      <c r="RQI153" s="700"/>
      <c r="RQJ153" s="700"/>
      <c r="RQK153" s="700"/>
      <c r="RQL153" s="700"/>
      <c r="RQM153" s="700"/>
      <c r="RQN153" s="700"/>
      <c r="RQO153" s="700"/>
      <c r="RQP153" s="700"/>
      <c r="RQQ153" s="700"/>
      <c r="RQR153" s="700"/>
      <c r="RQS153" s="700"/>
      <c r="RQT153" s="700"/>
      <c r="RQU153" s="700"/>
      <c r="RQV153" s="700"/>
      <c r="RQW153" s="700"/>
      <c r="RQX153" s="700"/>
      <c r="RQY153" s="700"/>
      <c r="RQZ153" s="700"/>
      <c r="RRA153" s="700"/>
      <c r="RRB153" s="700"/>
      <c r="RRC153" s="700"/>
      <c r="RRD153" s="700"/>
      <c r="RRE153" s="700"/>
      <c r="RRF153" s="700"/>
      <c r="RRG153" s="700"/>
      <c r="RRH153" s="700"/>
      <c r="RRI153" s="700"/>
      <c r="RRJ153" s="700"/>
      <c r="RRK153" s="700"/>
      <c r="RRL153" s="700"/>
      <c r="RRM153" s="700"/>
      <c r="RRN153" s="700"/>
      <c r="RRO153" s="700"/>
      <c r="RRP153" s="700"/>
      <c r="RRQ153" s="700"/>
      <c r="RRR153" s="700"/>
      <c r="RRS153" s="700"/>
      <c r="RRT153" s="700"/>
      <c r="RRU153" s="700"/>
      <c r="RRV153" s="700"/>
      <c r="RRW153" s="700"/>
      <c r="RRX153" s="700"/>
      <c r="RRY153" s="700"/>
      <c r="RRZ153" s="700"/>
      <c r="RSA153" s="700"/>
      <c r="RSB153" s="700"/>
      <c r="RSC153" s="700"/>
      <c r="RSD153" s="700"/>
      <c r="RSE153" s="700"/>
      <c r="RSF153" s="700"/>
      <c r="RSG153" s="700"/>
      <c r="RSH153" s="700"/>
      <c r="RSI153" s="700"/>
      <c r="RSJ153" s="700"/>
      <c r="RSK153" s="700"/>
      <c r="RSL153" s="700"/>
      <c r="RSM153" s="700"/>
      <c r="RSN153" s="700"/>
      <c r="RSO153" s="700"/>
      <c r="RSP153" s="700"/>
      <c r="RSQ153" s="700"/>
      <c r="RSR153" s="700"/>
      <c r="RSS153" s="700"/>
      <c r="RST153" s="700"/>
      <c r="RSU153" s="700"/>
      <c r="RSV153" s="700"/>
      <c r="RSW153" s="700"/>
      <c r="RSX153" s="700"/>
      <c r="RSY153" s="700"/>
      <c r="RSZ153" s="700"/>
      <c r="RTA153" s="700"/>
      <c r="RTB153" s="700"/>
      <c r="RTC153" s="700"/>
      <c r="RTD153" s="700"/>
      <c r="RTE153" s="700"/>
      <c r="RTF153" s="700"/>
      <c r="RTG153" s="700"/>
      <c r="RTH153" s="700"/>
      <c r="RTI153" s="700"/>
      <c r="RTJ153" s="700"/>
      <c r="RTK153" s="700"/>
      <c r="RTL153" s="700"/>
      <c r="RTM153" s="700"/>
      <c r="RTN153" s="700"/>
      <c r="RTO153" s="700"/>
      <c r="RTP153" s="700"/>
      <c r="RTQ153" s="700"/>
      <c r="RTR153" s="700"/>
      <c r="RTS153" s="700"/>
      <c r="RTT153" s="700"/>
      <c r="RTU153" s="700"/>
      <c r="RTV153" s="700"/>
      <c r="RTW153" s="700"/>
      <c r="RTX153" s="700"/>
      <c r="RTY153" s="700"/>
      <c r="RTZ153" s="700"/>
      <c r="RUA153" s="700"/>
      <c r="RUB153" s="700"/>
      <c r="RUC153" s="700"/>
      <c r="RUD153" s="700"/>
      <c r="RUE153" s="700"/>
      <c r="RUF153" s="700"/>
      <c r="RUG153" s="700"/>
      <c r="RUH153" s="700"/>
      <c r="RUI153" s="700"/>
      <c r="RUJ153" s="700"/>
      <c r="RUK153" s="700"/>
      <c r="RUL153" s="700"/>
      <c r="RUM153" s="700"/>
      <c r="RUN153" s="700"/>
      <c r="RUO153" s="700"/>
      <c r="RUP153" s="700"/>
      <c r="RUQ153" s="700"/>
      <c r="RUR153" s="700"/>
      <c r="RUS153" s="700"/>
      <c r="RUT153" s="700"/>
      <c r="RUU153" s="700"/>
      <c r="RUV153" s="700"/>
      <c r="RUW153" s="700"/>
      <c r="RUX153" s="700"/>
      <c r="RUY153" s="700"/>
      <c r="RUZ153" s="700"/>
      <c r="RVA153" s="700"/>
      <c r="RVB153" s="700"/>
      <c r="RVC153" s="700"/>
      <c r="RVD153" s="700"/>
      <c r="RVE153" s="700"/>
      <c r="RVF153" s="700"/>
      <c r="RVG153" s="700"/>
      <c r="RVH153" s="700"/>
      <c r="RVI153" s="700"/>
      <c r="RVJ153" s="700"/>
      <c r="RVK153" s="700"/>
      <c r="RVL153" s="700"/>
      <c r="RVM153" s="700"/>
      <c r="RVN153" s="700"/>
      <c r="RVO153" s="700"/>
      <c r="RVP153" s="700"/>
      <c r="RVQ153" s="700"/>
      <c r="RVR153" s="700"/>
      <c r="RVS153" s="700"/>
      <c r="RVT153" s="700"/>
      <c r="RVU153" s="700"/>
      <c r="RVV153" s="700"/>
      <c r="RVW153" s="700"/>
      <c r="RVX153" s="700"/>
      <c r="RVY153" s="700"/>
      <c r="RVZ153" s="700"/>
      <c r="RWA153" s="700"/>
      <c r="RWB153" s="700"/>
      <c r="RWC153" s="700"/>
      <c r="RWD153" s="700"/>
      <c r="RWE153" s="700"/>
      <c r="RWF153" s="700"/>
      <c r="RWG153" s="700"/>
      <c r="RWH153" s="700"/>
      <c r="RWI153" s="700"/>
      <c r="RWJ153" s="700"/>
      <c r="RWK153" s="700"/>
      <c r="RWL153" s="700"/>
      <c r="RWM153" s="700"/>
      <c r="RWN153" s="700"/>
      <c r="RWO153" s="700"/>
      <c r="RWP153" s="700"/>
      <c r="RWQ153" s="700"/>
      <c r="RWR153" s="700"/>
      <c r="RWS153" s="700"/>
      <c r="RWT153" s="700"/>
      <c r="RWU153" s="700"/>
      <c r="RWV153" s="700"/>
      <c r="RWW153" s="700"/>
      <c r="RWX153" s="700"/>
      <c r="RWY153" s="700"/>
      <c r="RWZ153" s="700"/>
      <c r="RXA153" s="700"/>
      <c r="RXB153" s="700"/>
      <c r="RXC153" s="700"/>
      <c r="RXD153" s="700"/>
      <c r="RXE153" s="700"/>
      <c r="RXF153" s="700"/>
      <c r="RXG153" s="700"/>
      <c r="RXH153" s="700"/>
      <c r="RXI153" s="700"/>
      <c r="RXJ153" s="700"/>
      <c r="RXK153" s="700"/>
      <c r="RXL153" s="700"/>
      <c r="RXM153" s="700"/>
      <c r="RXN153" s="700"/>
      <c r="RXO153" s="700"/>
      <c r="RXP153" s="700"/>
      <c r="RXQ153" s="700"/>
      <c r="RXR153" s="700"/>
      <c r="RXS153" s="700"/>
      <c r="RXT153" s="700"/>
      <c r="RXU153" s="700"/>
      <c r="RXV153" s="700"/>
      <c r="RXW153" s="700"/>
      <c r="RXX153" s="700"/>
      <c r="RXY153" s="700"/>
      <c r="RXZ153" s="700"/>
      <c r="RYA153" s="700"/>
      <c r="RYB153" s="700"/>
      <c r="RYC153" s="700"/>
      <c r="RYD153" s="700"/>
      <c r="RYE153" s="700"/>
      <c r="RYF153" s="700"/>
      <c r="RYG153" s="700"/>
      <c r="RYH153" s="700"/>
      <c r="RYI153" s="700"/>
      <c r="RYJ153" s="700"/>
      <c r="RYK153" s="700"/>
      <c r="RYL153" s="700"/>
      <c r="RYM153" s="700"/>
      <c r="RYN153" s="700"/>
      <c r="RYO153" s="700"/>
      <c r="RYP153" s="700"/>
      <c r="RYQ153" s="700"/>
      <c r="RYR153" s="700"/>
      <c r="RYS153" s="700"/>
      <c r="RYT153" s="700"/>
      <c r="RYU153" s="700"/>
      <c r="RYV153" s="700"/>
      <c r="RYW153" s="700"/>
      <c r="RYX153" s="700"/>
      <c r="RYY153" s="700"/>
      <c r="RYZ153" s="700"/>
      <c r="RZA153" s="700"/>
      <c r="RZB153" s="700"/>
      <c r="RZC153" s="700"/>
      <c r="RZD153" s="700"/>
      <c r="RZE153" s="700"/>
      <c r="RZF153" s="700"/>
      <c r="RZG153" s="700"/>
      <c r="RZH153" s="700"/>
      <c r="RZI153" s="700"/>
      <c r="RZJ153" s="700"/>
      <c r="RZK153" s="700"/>
      <c r="RZL153" s="700"/>
      <c r="RZM153" s="700"/>
      <c r="RZN153" s="700"/>
      <c r="RZO153" s="700"/>
      <c r="RZP153" s="700"/>
      <c r="RZQ153" s="700"/>
      <c r="RZR153" s="700"/>
      <c r="RZS153" s="700"/>
      <c r="RZT153" s="700"/>
      <c r="RZU153" s="700"/>
      <c r="RZV153" s="700"/>
      <c r="RZW153" s="700"/>
      <c r="RZX153" s="700"/>
      <c r="RZY153" s="700"/>
      <c r="RZZ153" s="700"/>
      <c r="SAA153" s="700"/>
      <c r="SAB153" s="700"/>
      <c r="SAC153" s="700"/>
      <c r="SAD153" s="700"/>
      <c r="SAE153" s="700"/>
      <c r="SAF153" s="700"/>
      <c r="SAG153" s="700"/>
      <c r="SAH153" s="700"/>
      <c r="SAI153" s="700"/>
      <c r="SAJ153" s="700"/>
      <c r="SAK153" s="700"/>
      <c r="SAL153" s="700"/>
      <c r="SAM153" s="700"/>
      <c r="SAN153" s="700"/>
      <c r="SAO153" s="700"/>
      <c r="SAP153" s="700"/>
      <c r="SAQ153" s="700"/>
      <c r="SAR153" s="700"/>
      <c r="SAS153" s="700"/>
      <c r="SAT153" s="700"/>
      <c r="SAU153" s="700"/>
      <c r="SAV153" s="700"/>
      <c r="SAW153" s="700"/>
      <c r="SAX153" s="700"/>
      <c r="SAY153" s="700"/>
      <c r="SAZ153" s="700"/>
      <c r="SBA153" s="700"/>
      <c r="SBB153" s="700"/>
      <c r="SBC153" s="700"/>
      <c r="SBD153" s="700"/>
      <c r="SBE153" s="700"/>
      <c r="SBF153" s="700"/>
      <c r="SBG153" s="700"/>
      <c r="SBH153" s="700"/>
      <c r="SBI153" s="700"/>
      <c r="SBJ153" s="700"/>
      <c r="SBK153" s="700"/>
      <c r="SBL153" s="700"/>
      <c r="SBM153" s="700"/>
      <c r="SBN153" s="700"/>
      <c r="SBO153" s="700"/>
      <c r="SBP153" s="700"/>
      <c r="SBQ153" s="700"/>
      <c r="SBR153" s="700"/>
      <c r="SBS153" s="700"/>
      <c r="SBT153" s="700"/>
      <c r="SBU153" s="700"/>
      <c r="SBV153" s="700"/>
      <c r="SBW153" s="700"/>
      <c r="SBX153" s="700"/>
      <c r="SBY153" s="700"/>
      <c r="SBZ153" s="700"/>
      <c r="SCA153" s="700"/>
      <c r="SCB153" s="700"/>
      <c r="SCC153" s="700"/>
      <c r="SCD153" s="700"/>
      <c r="SCE153" s="700"/>
      <c r="SCF153" s="700"/>
      <c r="SCG153" s="700"/>
      <c r="SCH153" s="700"/>
      <c r="SCI153" s="700"/>
      <c r="SCJ153" s="700"/>
      <c r="SCK153" s="700"/>
      <c r="SCL153" s="700"/>
      <c r="SCM153" s="700"/>
      <c r="SCN153" s="700"/>
      <c r="SCO153" s="700"/>
      <c r="SCP153" s="700"/>
      <c r="SCQ153" s="700"/>
      <c r="SCR153" s="700"/>
      <c r="SCS153" s="700"/>
      <c r="SCT153" s="700"/>
      <c r="SCU153" s="700"/>
      <c r="SCV153" s="700"/>
      <c r="SCW153" s="700"/>
      <c r="SCX153" s="700"/>
      <c r="SCY153" s="700"/>
      <c r="SCZ153" s="700"/>
      <c r="SDA153" s="700"/>
      <c r="SDB153" s="700"/>
      <c r="SDC153" s="700"/>
      <c r="SDD153" s="700"/>
      <c r="SDE153" s="700"/>
      <c r="SDF153" s="700"/>
      <c r="SDG153" s="700"/>
      <c r="SDH153" s="700"/>
      <c r="SDI153" s="700"/>
      <c r="SDJ153" s="700"/>
      <c r="SDK153" s="700"/>
      <c r="SDL153" s="700"/>
      <c r="SDM153" s="700"/>
      <c r="SDN153" s="700"/>
      <c r="SDO153" s="700"/>
      <c r="SDP153" s="700"/>
      <c r="SDQ153" s="700"/>
      <c r="SDR153" s="700"/>
      <c r="SDS153" s="700"/>
      <c r="SDT153" s="700"/>
      <c r="SDU153" s="700"/>
      <c r="SDV153" s="700"/>
      <c r="SDW153" s="700"/>
      <c r="SDX153" s="700"/>
      <c r="SDY153" s="700"/>
      <c r="SDZ153" s="700"/>
      <c r="SEA153" s="700"/>
      <c r="SEB153" s="700"/>
      <c r="SEC153" s="700"/>
      <c r="SED153" s="700"/>
      <c r="SEE153" s="700"/>
      <c r="SEF153" s="700"/>
      <c r="SEG153" s="700"/>
      <c r="SEH153" s="700"/>
      <c r="SEI153" s="700"/>
      <c r="SEJ153" s="700"/>
      <c r="SEK153" s="700"/>
      <c r="SEL153" s="700"/>
      <c r="SEM153" s="700"/>
      <c r="SEN153" s="700"/>
      <c r="SEO153" s="700"/>
      <c r="SEP153" s="700"/>
      <c r="SEQ153" s="700"/>
      <c r="SER153" s="700"/>
      <c r="SES153" s="700"/>
      <c r="SET153" s="700"/>
      <c r="SEU153" s="700"/>
      <c r="SEV153" s="700"/>
      <c r="SEW153" s="700"/>
      <c r="SEX153" s="700"/>
      <c r="SEY153" s="700"/>
      <c r="SEZ153" s="700"/>
      <c r="SFA153" s="700"/>
      <c r="SFB153" s="700"/>
      <c r="SFC153" s="700"/>
      <c r="SFD153" s="700"/>
      <c r="SFE153" s="700"/>
      <c r="SFF153" s="700"/>
      <c r="SFG153" s="700"/>
      <c r="SFH153" s="700"/>
      <c r="SFI153" s="700"/>
      <c r="SFJ153" s="700"/>
      <c r="SFK153" s="700"/>
      <c r="SFL153" s="700"/>
      <c r="SFM153" s="700"/>
      <c r="SFN153" s="700"/>
      <c r="SFO153" s="700"/>
      <c r="SFP153" s="700"/>
      <c r="SFQ153" s="700"/>
      <c r="SFR153" s="700"/>
      <c r="SFS153" s="700"/>
      <c r="SFT153" s="700"/>
      <c r="SFU153" s="700"/>
      <c r="SFV153" s="700"/>
      <c r="SFW153" s="700"/>
      <c r="SFX153" s="700"/>
      <c r="SFY153" s="700"/>
      <c r="SFZ153" s="700"/>
      <c r="SGA153" s="700"/>
      <c r="SGB153" s="700"/>
      <c r="SGC153" s="700"/>
      <c r="SGD153" s="700"/>
      <c r="SGE153" s="700"/>
      <c r="SGF153" s="700"/>
      <c r="SGG153" s="700"/>
      <c r="SGH153" s="700"/>
      <c r="SGI153" s="700"/>
      <c r="SGJ153" s="700"/>
      <c r="SGK153" s="700"/>
      <c r="SGL153" s="700"/>
      <c r="SGM153" s="700"/>
      <c r="SGN153" s="700"/>
      <c r="SGO153" s="700"/>
      <c r="SGP153" s="700"/>
      <c r="SGQ153" s="700"/>
      <c r="SGR153" s="700"/>
      <c r="SGS153" s="700"/>
      <c r="SGT153" s="700"/>
      <c r="SGU153" s="700"/>
      <c r="SGV153" s="700"/>
      <c r="SGW153" s="700"/>
      <c r="SGX153" s="700"/>
      <c r="SGY153" s="700"/>
      <c r="SGZ153" s="700"/>
      <c r="SHA153" s="700"/>
      <c r="SHB153" s="700"/>
      <c r="SHC153" s="700"/>
      <c r="SHD153" s="700"/>
      <c r="SHE153" s="700"/>
      <c r="SHF153" s="700"/>
      <c r="SHG153" s="700"/>
      <c r="SHH153" s="700"/>
      <c r="SHI153" s="700"/>
      <c r="SHJ153" s="700"/>
      <c r="SHK153" s="700"/>
      <c r="SHL153" s="700"/>
      <c r="SHM153" s="700"/>
      <c r="SHN153" s="700"/>
      <c r="SHO153" s="700"/>
      <c r="SHP153" s="700"/>
      <c r="SHQ153" s="700"/>
      <c r="SHR153" s="700"/>
      <c r="SHS153" s="700"/>
      <c r="SHT153" s="700"/>
      <c r="SHU153" s="700"/>
      <c r="SHV153" s="700"/>
      <c r="SHW153" s="700"/>
      <c r="SHX153" s="700"/>
      <c r="SHY153" s="700"/>
      <c r="SHZ153" s="700"/>
      <c r="SIA153" s="700"/>
      <c r="SIB153" s="700"/>
      <c r="SIC153" s="700"/>
      <c r="SID153" s="700"/>
      <c r="SIE153" s="700"/>
      <c r="SIF153" s="700"/>
      <c r="SIG153" s="700"/>
      <c r="SIH153" s="700"/>
      <c r="SII153" s="700"/>
      <c r="SIJ153" s="700"/>
      <c r="SIK153" s="700"/>
      <c r="SIL153" s="700"/>
      <c r="SIM153" s="700"/>
      <c r="SIN153" s="700"/>
      <c r="SIO153" s="700"/>
      <c r="SIP153" s="700"/>
      <c r="SIQ153" s="700"/>
      <c r="SIR153" s="700"/>
      <c r="SIS153" s="700"/>
      <c r="SIT153" s="700"/>
      <c r="SIU153" s="700"/>
      <c r="SIV153" s="700"/>
      <c r="SIW153" s="700"/>
      <c r="SIX153" s="700"/>
      <c r="SIY153" s="700"/>
      <c r="SIZ153" s="700"/>
      <c r="SJA153" s="700"/>
      <c r="SJB153" s="700"/>
      <c r="SJC153" s="700"/>
      <c r="SJD153" s="700"/>
      <c r="SJE153" s="700"/>
      <c r="SJF153" s="700"/>
      <c r="SJG153" s="700"/>
      <c r="SJH153" s="700"/>
      <c r="SJI153" s="700"/>
      <c r="SJJ153" s="700"/>
      <c r="SJK153" s="700"/>
      <c r="SJL153" s="700"/>
      <c r="SJM153" s="700"/>
      <c r="SJN153" s="700"/>
      <c r="SJO153" s="700"/>
      <c r="SJP153" s="700"/>
      <c r="SJQ153" s="700"/>
      <c r="SJR153" s="700"/>
      <c r="SJS153" s="700"/>
      <c r="SJT153" s="700"/>
      <c r="SJU153" s="700"/>
      <c r="SJV153" s="700"/>
      <c r="SJW153" s="700"/>
      <c r="SJX153" s="700"/>
      <c r="SJY153" s="700"/>
      <c r="SJZ153" s="700"/>
      <c r="SKA153" s="700"/>
      <c r="SKB153" s="700"/>
      <c r="SKC153" s="700"/>
      <c r="SKD153" s="700"/>
      <c r="SKE153" s="700"/>
      <c r="SKF153" s="700"/>
      <c r="SKG153" s="700"/>
      <c r="SKH153" s="700"/>
      <c r="SKI153" s="700"/>
      <c r="SKJ153" s="700"/>
      <c r="SKK153" s="700"/>
      <c r="SKL153" s="700"/>
      <c r="SKM153" s="700"/>
      <c r="SKN153" s="700"/>
      <c r="SKO153" s="700"/>
      <c r="SKP153" s="700"/>
      <c r="SKQ153" s="700"/>
      <c r="SKR153" s="700"/>
      <c r="SKS153" s="700"/>
      <c r="SKT153" s="700"/>
      <c r="SKU153" s="700"/>
      <c r="SKV153" s="700"/>
      <c r="SKW153" s="700"/>
      <c r="SKX153" s="700"/>
      <c r="SKY153" s="700"/>
      <c r="SKZ153" s="700"/>
      <c r="SLA153" s="700"/>
      <c r="SLB153" s="700"/>
      <c r="SLC153" s="700"/>
      <c r="SLD153" s="700"/>
      <c r="SLE153" s="700"/>
      <c r="SLF153" s="700"/>
      <c r="SLG153" s="700"/>
      <c r="SLH153" s="700"/>
      <c r="SLI153" s="700"/>
      <c r="SLJ153" s="700"/>
      <c r="SLK153" s="700"/>
      <c r="SLL153" s="700"/>
      <c r="SLM153" s="700"/>
      <c r="SLN153" s="700"/>
      <c r="SLO153" s="700"/>
      <c r="SLP153" s="700"/>
      <c r="SLQ153" s="700"/>
      <c r="SLR153" s="700"/>
      <c r="SLS153" s="700"/>
      <c r="SLT153" s="700"/>
      <c r="SLU153" s="700"/>
      <c r="SLV153" s="700"/>
      <c r="SLW153" s="700"/>
      <c r="SLX153" s="700"/>
      <c r="SLY153" s="700"/>
      <c r="SLZ153" s="700"/>
      <c r="SMA153" s="700"/>
      <c r="SMB153" s="700"/>
      <c r="SMC153" s="700"/>
      <c r="SMD153" s="700"/>
      <c r="SME153" s="700"/>
      <c r="SMF153" s="700"/>
      <c r="SMG153" s="700"/>
      <c r="SMH153" s="700"/>
      <c r="SMI153" s="700"/>
      <c r="SMJ153" s="700"/>
      <c r="SMK153" s="700"/>
      <c r="SML153" s="700"/>
      <c r="SMM153" s="700"/>
      <c r="SMN153" s="700"/>
      <c r="SMO153" s="700"/>
      <c r="SMP153" s="700"/>
      <c r="SMQ153" s="700"/>
      <c r="SMR153" s="700"/>
      <c r="SMS153" s="700"/>
      <c r="SMT153" s="700"/>
      <c r="SMU153" s="700"/>
      <c r="SMV153" s="700"/>
      <c r="SMW153" s="700"/>
      <c r="SMX153" s="700"/>
      <c r="SMY153" s="700"/>
      <c r="SMZ153" s="700"/>
      <c r="SNA153" s="700"/>
      <c r="SNB153" s="700"/>
      <c r="SNC153" s="700"/>
      <c r="SND153" s="700"/>
      <c r="SNE153" s="700"/>
      <c r="SNF153" s="700"/>
      <c r="SNG153" s="700"/>
      <c r="SNH153" s="700"/>
      <c r="SNI153" s="700"/>
      <c r="SNJ153" s="700"/>
      <c r="SNK153" s="700"/>
      <c r="SNL153" s="700"/>
      <c r="SNM153" s="700"/>
      <c r="SNN153" s="700"/>
      <c r="SNO153" s="700"/>
      <c r="SNP153" s="700"/>
      <c r="SNQ153" s="700"/>
      <c r="SNR153" s="700"/>
      <c r="SNS153" s="700"/>
      <c r="SNT153" s="700"/>
      <c r="SNU153" s="700"/>
      <c r="SNV153" s="700"/>
      <c r="SNW153" s="700"/>
      <c r="SNX153" s="700"/>
      <c r="SNY153" s="700"/>
      <c r="SNZ153" s="700"/>
      <c r="SOA153" s="700"/>
      <c r="SOB153" s="700"/>
      <c r="SOC153" s="700"/>
      <c r="SOD153" s="700"/>
      <c r="SOE153" s="700"/>
      <c r="SOF153" s="700"/>
      <c r="SOG153" s="700"/>
      <c r="SOH153" s="700"/>
      <c r="SOI153" s="700"/>
      <c r="SOJ153" s="700"/>
      <c r="SOK153" s="700"/>
      <c r="SOL153" s="700"/>
      <c r="SOM153" s="700"/>
      <c r="SON153" s="700"/>
      <c r="SOO153" s="700"/>
      <c r="SOP153" s="700"/>
      <c r="SOQ153" s="700"/>
      <c r="SOR153" s="700"/>
      <c r="SOS153" s="700"/>
      <c r="SOT153" s="700"/>
      <c r="SOU153" s="700"/>
      <c r="SOV153" s="700"/>
      <c r="SOW153" s="700"/>
      <c r="SOX153" s="700"/>
      <c r="SOY153" s="700"/>
      <c r="SOZ153" s="700"/>
      <c r="SPA153" s="700"/>
      <c r="SPB153" s="700"/>
      <c r="SPC153" s="700"/>
      <c r="SPD153" s="700"/>
      <c r="SPE153" s="700"/>
      <c r="SPF153" s="700"/>
      <c r="SPG153" s="700"/>
      <c r="SPH153" s="700"/>
      <c r="SPI153" s="700"/>
      <c r="SPJ153" s="700"/>
      <c r="SPK153" s="700"/>
      <c r="SPL153" s="700"/>
      <c r="SPM153" s="700"/>
      <c r="SPN153" s="700"/>
      <c r="SPO153" s="700"/>
      <c r="SPP153" s="700"/>
      <c r="SPQ153" s="700"/>
      <c r="SPR153" s="700"/>
      <c r="SPS153" s="700"/>
      <c r="SPT153" s="700"/>
      <c r="SPU153" s="700"/>
      <c r="SPV153" s="700"/>
      <c r="SPW153" s="700"/>
      <c r="SPX153" s="700"/>
      <c r="SPY153" s="700"/>
      <c r="SPZ153" s="700"/>
      <c r="SQA153" s="700"/>
      <c r="SQB153" s="700"/>
      <c r="SQC153" s="700"/>
      <c r="SQD153" s="700"/>
      <c r="SQE153" s="700"/>
      <c r="SQF153" s="700"/>
      <c r="SQG153" s="700"/>
      <c r="SQH153" s="700"/>
      <c r="SQI153" s="700"/>
      <c r="SQJ153" s="700"/>
      <c r="SQK153" s="700"/>
      <c r="SQL153" s="700"/>
      <c r="SQM153" s="700"/>
      <c r="SQN153" s="700"/>
      <c r="SQO153" s="700"/>
      <c r="SQP153" s="700"/>
      <c r="SQQ153" s="700"/>
      <c r="SQR153" s="700"/>
      <c r="SQS153" s="700"/>
      <c r="SQT153" s="700"/>
      <c r="SQU153" s="700"/>
      <c r="SQV153" s="700"/>
      <c r="SQW153" s="700"/>
      <c r="SQX153" s="700"/>
      <c r="SQY153" s="700"/>
      <c r="SQZ153" s="700"/>
      <c r="SRA153" s="700"/>
      <c r="SRB153" s="700"/>
      <c r="SRC153" s="700"/>
      <c r="SRD153" s="700"/>
      <c r="SRE153" s="700"/>
      <c r="SRF153" s="700"/>
      <c r="SRG153" s="700"/>
      <c r="SRH153" s="700"/>
      <c r="SRI153" s="700"/>
      <c r="SRJ153" s="700"/>
      <c r="SRK153" s="700"/>
      <c r="SRL153" s="700"/>
      <c r="SRM153" s="700"/>
      <c r="SRN153" s="700"/>
      <c r="SRO153" s="700"/>
      <c r="SRP153" s="700"/>
      <c r="SRQ153" s="700"/>
      <c r="SRR153" s="700"/>
      <c r="SRS153" s="700"/>
      <c r="SRT153" s="700"/>
      <c r="SRU153" s="700"/>
      <c r="SRV153" s="700"/>
      <c r="SRW153" s="700"/>
      <c r="SRX153" s="700"/>
      <c r="SRY153" s="700"/>
      <c r="SRZ153" s="700"/>
      <c r="SSA153" s="700"/>
      <c r="SSB153" s="700"/>
      <c r="SSC153" s="700"/>
      <c r="SSD153" s="700"/>
      <c r="SSE153" s="700"/>
      <c r="SSF153" s="700"/>
      <c r="SSG153" s="700"/>
      <c r="SSH153" s="700"/>
      <c r="SSI153" s="700"/>
      <c r="SSJ153" s="700"/>
      <c r="SSK153" s="700"/>
      <c r="SSL153" s="700"/>
      <c r="SSM153" s="700"/>
      <c r="SSN153" s="700"/>
      <c r="SSO153" s="700"/>
      <c r="SSP153" s="700"/>
      <c r="SSQ153" s="700"/>
      <c r="SSR153" s="700"/>
      <c r="SSS153" s="700"/>
      <c r="SST153" s="700"/>
      <c r="SSU153" s="700"/>
      <c r="SSV153" s="700"/>
      <c r="SSW153" s="700"/>
      <c r="SSX153" s="700"/>
      <c r="SSY153" s="700"/>
      <c r="SSZ153" s="700"/>
      <c r="STA153" s="700"/>
      <c r="STB153" s="700"/>
      <c r="STC153" s="700"/>
      <c r="STD153" s="700"/>
      <c r="STE153" s="700"/>
      <c r="STF153" s="700"/>
      <c r="STG153" s="700"/>
      <c r="STH153" s="700"/>
      <c r="STI153" s="700"/>
      <c r="STJ153" s="700"/>
      <c r="STK153" s="700"/>
      <c r="STL153" s="700"/>
      <c r="STM153" s="700"/>
      <c r="STN153" s="700"/>
      <c r="STO153" s="700"/>
      <c r="STP153" s="700"/>
      <c r="STQ153" s="700"/>
      <c r="STR153" s="700"/>
      <c r="STS153" s="700"/>
      <c r="STT153" s="700"/>
      <c r="STU153" s="700"/>
      <c r="STV153" s="700"/>
      <c r="STW153" s="700"/>
      <c r="STX153" s="700"/>
      <c r="STY153" s="700"/>
      <c r="STZ153" s="700"/>
      <c r="SUA153" s="700"/>
      <c r="SUB153" s="700"/>
      <c r="SUC153" s="700"/>
      <c r="SUD153" s="700"/>
      <c r="SUE153" s="700"/>
      <c r="SUF153" s="700"/>
      <c r="SUG153" s="700"/>
      <c r="SUH153" s="700"/>
      <c r="SUI153" s="700"/>
      <c r="SUJ153" s="700"/>
      <c r="SUK153" s="700"/>
      <c r="SUL153" s="700"/>
      <c r="SUM153" s="700"/>
      <c r="SUN153" s="700"/>
      <c r="SUO153" s="700"/>
      <c r="SUP153" s="700"/>
      <c r="SUQ153" s="700"/>
      <c r="SUR153" s="700"/>
      <c r="SUS153" s="700"/>
      <c r="SUT153" s="700"/>
      <c r="SUU153" s="700"/>
      <c r="SUV153" s="700"/>
      <c r="SUW153" s="700"/>
      <c r="SUX153" s="700"/>
      <c r="SUY153" s="700"/>
      <c r="SUZ153" s="700"/>
      <c r="SVA153" s="700"/>
      <c r="SVB153" s="700"/>
      <c r="SVC153" s="700"/>
      <c r="SVD153" s="700"/>
      <c r="SVE153" s="700"/>
      <c r="SVF153" s="700"/>
      <c r="SVG153" s="700"/>
      <c r="SVH153" s="700"/>
      <c r="SVI153" s="700"/>
      <c r="SVJ153" s="700"/>
      <c r="SVK153" s="700"/>
      <c r="SVL153" s="700"/>
      <c r="SVM153" s="700"/>
      <c r="SVN153" s="700"/>
      <c r="SVO153" s="700"/>
      <c r="SVP153" s="700"/>
      <c r="SVQ153" s="700"/>
      <c r="SVR153" s="700"/>
      <c r="SVS153" s="700"/>
      <c r="SVT153" s="700"/>
      <c r="SVU153" s="700"/>
      <c r="SVV153" s="700"/>
      <c r="SVW153" s="700"/>
      <c r="SVX153" s="700"/>
      <c r="SVY153" s="700"/>
      <c r="SVZ153" s="700"/>
      <c r="SWA153" s="700"/>
      <c r="SWB153" s="700"/>
      <c r="SWC153" s="700"/>
      <c r="SWD153" s="700"/>
      <c r="SWE153" s="700"/>
      <c r="SWF153" s="700"/>
      <c r="SWG153" s="700"/>
      <c r="SWH153" s="700"/>
      <c r="SWI153" s="700"/>
      <c r="SWJ153" s="700"/>
      <c r="SWK153" s="700"/>
      <c r="SWL153" s="700"/>
      <c r="SWM153" s="700"/>
      <c r="SWN153" s="700"/>
      <c r="SWO153" s="700"/>
      <c r="SWP153" s="700"/>
      <c r="SWQ153" s="700"/>
      <c r="SWR153" s="700"/>
      <c r="SWS153" s="700"/>
      <c r="SWT153" s="700"/>
      <c r="SWU153" s="700"/>
      <c r="SWV153" s="700"/>
      <c r="SWW153" s="700"/>
      <c r="SWX153" s="700"/>
      <c r="SWY153" s="700"/>
      <c r="SWZ153" s="700"/>
      <c r="SXA153" s="700"/>
      <c r="SXB153" s="700"/>
      <c r="SXC153" s="700"/>
      <c r="SXD153" s="700"/>
      <c r="SXE153" s="700"/>
      <c r="SXF153" s="700"/>
      <c r="SXG153" s="700"/>
      <c r="SXH153" s="700"/>
      <c r="SXI153" s="700"/>
      <c r="SXJ153" s="700"/>
      <c r="SXK153" s="700"/>
      <c r="SXL153" s="700"/>
      <c r="SXM153" s="700"/>
      <c r="SXN153" s="700"/>
      <c r="SXO153" s="700"/>
      <c r="SXP153" s="700"/>
      <c r="SXQ153" s="700"/>
      <c r="SXR153" s="700"/>
      <c r="SXS153" s="700"/>
      <c r="SXT153" s="700"/>
      <c r="SXU153" s="700"/>
      <c r="SXV153" s="700"/>
      <c r="SXW153" s="700"/>
      <c r="SXX153" s="700"/>
      <c r="SXY153" s="700"/>
      <c r="SXZ153" s="700"/>
      <c r="SYA153" s="700"/>
      <c r="SYB153" s="700"/>
      <c r="SYC153" s="700"/>
      <c r="SYD153" s="700"/>
      <c r="SYE153" s="700"/>
      <c r="SYF153" s="700"/>
      <c r="SYG153" s="700"/>
      <c r="SYH153" s="700"/>
      <c r="SYI153" s="700"/>
      <c r="SYJ153" s="700"/>
      <c r="SYK153" s="700"/>
      <c r="SYL153" s="700"/>
      <c r="SYM153" s="700"/>
      <c r="SYN153" s="700"/>
      <c r="SYO153" s="700"/>
      <c r="SYP153" s="700"/>
      <c r="SYQ153" s="700"/>
      <c r="SYR153" s="700"/>
      <c r="SYS153" s="700"/>
      <c r="SYT153" s="700"/>
      <c r="SYU153" s="700"/>
      <c r="SYV153" s="700"/>
      <c r="SYW153" s="700"/>
      <c r="SYX153" s="700"/>
      <c r="SYY153" s="700"/>
      <c r="SYZ153" s="700"/>
      <c r="SZA153" s="700"/>
      <c r="SZB153" s="700"/>
      <c r="SZC153" s="700"/>
      <c r="SZD153" s="700"/>
      <c r="SZE153" s="700"/>
      <c r="SZF153" s="700"/>
      <c r="SZG153" s="700"/>
      <c r="SZH153" s="700"/>
      <c r="SZI153" s="700"/>
      <c r="SZJ153" s="700"/>
      <c r="SZK153" s="700"/>
      <c r="SZL153" s="700"/>
      <c r="SZM153" s="700"/>
      <c r="SZN153" s="700"/>
      <c r="SZO153" s="700"/>
      <c r="SZP153" s="700"/>
      <c r="SZQ153" s="700"/>
      <c r="SZR153" s="700"/>
      <c r="SZS153" s="700"/>
      <c r="SZT153" s="700"/>
      <c r="SZU153" s="700"/>
      <c r="SZV153" s="700"/>
      <c r="SZW153" s="700"/>
      <c r="SZX153" s="700"/>
      <c r="SZY153" s="700"/>
      <c r="SZZ153" s="700"/>
      <c r="TAA153" s="700"/>
      <c r="TAB153" s="700"/>
      <c r="TAC153" s="700"/>
      <c r="TAD153" s="700"/>
      <c r="TAE153" s="700"/>
      <c r="TAF153" s="700"/>
      <c r="TAG153" s="700"/>
      <c r="TAH153" s="700"/>
      <c r="TAI153" s="700"/>
      <c r="TAJ153" s="700"/>
      <c r="TAK153" s="700"/>
      <c r="TAL153" s="700"/>
      <c r="TAM153" s="700"/>
      <c r="TAN153" s="700"/>
      <c r="TAO153" s="700"/>
      <c r="TAP153" s="700"/>
      <c r="TAQ153" s="700"/>
      <c r="TAR153" s="700"/>
      <c r="TAS153" s="700"/>
      <c r="TAT153" s="700"/>
      <c r="TAU153" s="700"/>
      <c r="TAV153" s="700"/>
      <c r="TAW153" s="700"/>
      <c r="TAX153" s="700"/>
      <c r="TAY153" s="700"/>
      <c r="TAZ153" s="700"/>
      <c r="TBA153" s="700"/>
      <c r="TBB153" s="700"/>
      <c r="TBC153" s="700"/>
      <c r="TBD153" s="700"/>
      <c r="TBE153" s="700"/>
      <c r="TBF153" s="700"/>
      <c r="TBG153" s="700"/>
      <c r="TBH153" s="700"/>
      <c r="TBI153" s="700"/>
      <c r="TBJ153" s="700"/>
      <c r="TBK153" s="700"/>
      <c r="TBL153" s="700"/>
      <c r="TBM153" s="700"/>
      <c r="TBN153" s="700"/>
      <c r="TBO153" s="700"/>
      <c r="TBP153" s="700"/>
      <c r="TBQ153" s="700"/>
      <c r="TBR153" s="700"/>
      <c r="TBS153" s="700"/>
      <c r="TBT153" s="700"/>
      <c r="TBU153" s="700"/>
      <c r="TBV153" s="700"/>
      <c r="TBW153" s="700"/>
      <c r="TBX153" s="700"/>
      <c r="TBY153" s="700"/>
      <c r="TBZ153" s="700"/>
      <c r="TCA153" s="700"/>
      <c r="TCB153" s="700"/>
      <c r="TCC153" s="700"/>
      <c r="TCD153" s="700"/>
      <c r="TCE153" s="700"/>
      <c r="TCF153" s="700"/>
      <c r="TCG153" s="700"/>
      <c r="TCH153" s="700"/>
      <c r="TCI153" s="700"/>
      <c r="TCJ153" s="700"/>
      <c r="TCK153" s="700"/>
      <c r="TCL153" s="700"/>
      <c r="TCM153" s="700"/>
      <c r="TCN153" s="700"/>
      <c r="TCO153" s="700"/>
      <c r="TCP153" s="700"/>
      <c r="TCQ153" s="700"/>
      <c r="TCR153" s="700"/>
      <c r="TCS153" s="700"/>
      <c r="TCT153" s="700"/>
      <c r="TCU153" s="700"/>
      <c r="TCV153" s="700"/>
      <c r="TCW153" s="700"/>
      <c r="TCX153" s="700"/>
      <c r="TCY153" s="700"/>
      <c r="TCZ153" s="700"/>
      <c r="TDA153" s="700"/>
      <c r="TDB153" s="700"/>
      <c r="TDC153" s="700"/>
      <c r="TDD153" s="700"/>
      <c r="TDE153" s="700"/>
      <c r="TDF153" s="700"/>
      <c r="TDG153" s="700"/>
      <c r="TDH153" s="700"/>
      <c r="TDI153" s="700"/>
      <c r="TDJ153" s="700"/>
      <c r="TDK153" s="700"/>
      <c r="TDL153" s="700"/>
      <c r="TDM153" s="700"/>
      <c r="TDN153" s="700"/>
      <c r="TDO153" s="700"/>
      <c r="TDP153" s="700"/>
      <c r="TDQ153" s="700"/>
      <c r="TDR153" s="700"/>
      <c r="TDS153" s="700"/>
      <c r="TDT153" s="700"/>
      <c r="TDU153" s="700"/>
      <c r="TDV153" s="700"/>
      <c r="TDW153" s="700"/>
      <c r="TDX153" s="700"/>
      <c r="TDY153" s="700"/>
      <c r="TDZ153" s="700"/>
      <c r="TEA153" s="700"/>
      <c r="TEB153" s="700"/>
      <c r="TEC153" s="700"/>
      <c r="TED153" s="700"/>
      <c r="TEE153" s="700"/>
      <c r="TEF153" s="700"/>
      <c r="TEG153" s="700"/>
      <c r="TEH153" s="700"/>
      <c r="TEI153" s="700"/>
      <c r="TEJ153" s="700"/>
      <c r="TEK153" s="700"/>
      <c r="TEL153" s="700"/>
      <c r="TEM153" s="700"/>
      <c r="TEN153" s="700"/>
      <c r="TEO153" s="700"/>
      <c r="TEP153" s="700"/>
      <c r="TEQ153" s="700"/>
      <c r="TER153" s="700"/>
      <c r="TES153" s="700"/>
      <c r="TET153" s="700"/>
      <c r="TEU153" s="700"/>
      <c r="TEV153" s="700"/>
      <c r="TEW153" s="700"/>
      <c r="TEX153" s="700"/>
      <c r="TEY153" s="700"/>
      <c r="TEZ153" s="700"/>
      <c r="TFA153" s="700"/>
      <c r="TFB153" s="700"/>
      <c r="TFC153" s="700"/>
      <c r="TFD153" s="700"/>
      <c r="TFE153" s="700"/>
      <c r="TFF153" s="700"/>
      <c r="TFG153" s="700"/>
      <c r="TFH153" s="700"/>
      <c r="TFI153" s="700"/>
      <c r="TFJ153" s="700"/>
      <c r="TFK153" s="700"/>
      <c r="TFL153" s="700"/>
      <c r="TFM153" s="700"/>
      <c r="TFN153" s="700"/>
      <c r="TFO153" s="700"/>
      <c r="TFP153" s="700"/>
      <c r="TFQ153" s="700"/>
      <c r="TFR153" s="700"/>
      <c r="TFS153" s="700"/>
      <c r="TFT153" s="700"/>
      <c r="TFU153" s="700"/>
      <c r="TFV153" s="700"/>
      <c r="TFW153" s="700"/>
      <c r="TFX153" s="700"/>
      <c r="TFY153" s="700"/>
      <c r="TFZ153" s="700"/>
      <c r="TGA153" s="700"/>
      <c r="TGB153" s="700"/>
      <c r="TGC153" s="700"/>
      <c r="TGD153" s="700"/>
      <c r="TGE153" s="700"/>
      <c r="TGF153" s="700"/>
      <c r="TGG153" s="700"/>
      <c r="TGH153" s="700"/>
      <c r="TGI153" s="700"/>
      <c r="TGJ153" s="700"/>
      <c r="TGK153" s="700"/>
      <c r="TGL153" s="700"/>
      <c r="TGM153" s="700"/>
      <c r="TGN153" s="700"/>
      <c r="TGO153" s="700"/>
      <c r="TGP153" s="700"/>
      <c r="TGQ153" s="700"/>
      <c r="TGR153" s="700"/>
      <c r="TGS153" s="700"/>
      <c r="TGT153" s="700"/>
      <c r="TGU153" s="700"/>
      <c r="TGV153" s="700"/>
      <c r="TGW153" s="700"/>
      <c r="TGX153" s="700"/>
      <c r="TGY153" s="700"/>
      <c r="TGZ153" s="700"/>
      <c r="THA153" s="700"/>
      <c r="THB153" s="700"/>
      <c r="THC153" s="700"/>
      <c r="THD153" s="700"/>
      <c r="THE153" s="700"/>
      <c r="THF153" s="700"/>
      <c r="THG153" s="700"/>
      <c r="THH153" s="700"/>
      <c r="THI153" s="700"/>
      <c r="THJ153" s="700"/>
      <c r="THK153" s="700"/>
      <c r="THL153" s="700"/>
      <c r="THM153" s="700"/>
      <c r="THN153" s="700"/>
      <c r="THO153" s="700"/>
      <c r="THP153" s="700"/>
      <c r="THQ153" s="700"/>
      <c r="THR153" s="700"/>
      <c r="THS153" s="700"/>
      <c r="THT153" s="700"/>
      <c r="THU153" s="700"/>
      <c r="THV153" s="700"/>
      <c r="THW153" s="700"/>
      <c r="THX153" s="700"/>
      <c r="THY153" s="700"/>
      <c r="THZ153" s="700"/>
      <c r="TIA153" s="700"/>
      <c r="TIB153" s="700"/>
      <c r="TIC153" s="700"/>
      <c r="TID153" s="700"/>
      <c r="TIE153" s="700"/>
      <c r="TIF153" s="700"/>
      <c r="TIG153" s="700"/>
      <c r="TIH153" s="700"/>
      <c r="TII153" s="700"/>
      <c r="TIJ153" s="700"/>
      <c r="TIK153" s="700"/>
      <c r="TIL153" s="700"/>
      <c r="TIM153" s="700"/>
      <c r="TIN153" s="700"/>
      <c r="TIO153" s="700"/>
      <c r="TIP153" s="700"/>
      <c r="TIQ153" s="700"/>
      <c r="TIR153" s="700"/>
      <c r="TIS153" s="700"/>
      <c r="TIT153" s="700"/>
      <c r="TIU153" s="700"/>
      <c r="TIV153" s="700"/>
      <c r="TIW153" s="700"/>
      <c r="TIX153" s="700"/>
      <c r="TIY153" s="700"/>
      <c r="TIZ153" s="700"/>
      <c r="TJA153" s="700"/>
      <c r="TJB153" s="700"/>
      <c r="TJC153" s="700"/>
      <c r="TJD153" s="700"/>
      <c r="TJE153" s="700"/>
      <c r="TJF153" s="700"/>
      <c r="TJG153" s="700"/>
      <c r="TJH153" s="700"/>
      <c r="TJI153" s="700"/>
      <c r="TJJ153" s="700"/>
      <c r="TJK153" s="700"/>
      <c r="TJL153" s="700"/>
      <c r="TJM153" s="700"/>
      <c r="TJN153" s="700"/>
      <c r="TJO153" s="700"/>
      <c r="TJP153" s="700"/>
      <c r="TJQ153" s="700"/>
      <c r="TJR153" s="700"/>
      <c r="TJS153" s="700"/>
      <c r="TJT153" s="700"/>
      <c r="TJU153" s="700"/>
      <c r="TJV153" s="700"/>
      <c r="TJW153" s="700"/>
      <c r="TJX153" s="700"/>
      <c r="TJY153" s="700"/>
      <c r="TJZ153" s="700"/>
      <c r="TKA153" s="700"/>
      <c r="TKB153" s="700"/>
      <c r="TKC153" s="700"/>
      <c r="TKD153" s="700"/>
      <c r="TKE153" s="700"/>
      <c r="TKF153" s="700"/>
      <c r="TKG153" s="700"/>
      <c r="TKH153" s="700"/>
      <c r="TKI153" s="700"/>
      <c r="TKJ153" s="700"/>
      <c r="TKK153" s="700"/>
      <c r="TKL153" s="700"/>
      <c r="TKM153" s="700"/>
      <c r="TKN153" s="700"/>
      <c r="TKO153" s="700"/>
      <c r="TKP153" s="700"/>
      <c r="TKQ153" s="700"/>
      <c r="TKR153" s="700"/>
      <c r="TKS153" s="700"/>
      <c r="TKT153" s="700"/>
      <c r="TKU153" s="700"/>
      <c r="TKV153" s="700"/>
      <c r="TKW153" s="700"/>
      <c r="TKX153" s="700"/>
      <c r="TKY153" s="700"/>
      <c r="TKZ153" s="700"/>
      <c r="TLA153" s="700"/>
      <c r="TLB153" s="700"/>
      <c r="TLC153" s="700"/>
      <c r="TLD153" s="700"/>
      <c r="TLE153" s="700"/>
      <c r="TLF153" s="700"/>
      <c r="TLG153" s="700"/>
      <c r="TLH153" s="700"/>
      <c r="TLI153" s="700"/>
      <c r="TLJ153" s="700"/>
      <c r="TLK153" s="700"/>
      <c r="TLL153" s="700"/>
      <c r="TLM153" s="700"/>
      <c r="TLN153" s="700"/>
      <c r="TLO153" s="700"/>
      <c r="TLP153" s="700"/>
      <c r="TLQ153" s="700"/>
      <c r="TLR153" s="700"/>
      <c r="TLS153" s="700"/>
      <c r="TLT153" s="700"/>
      <c r="TLU153" s="700"/>
      <c r="TLV153" s="700"/>
      <c r="TLW153" s="700"/>
      <c r="TLX153" s="700"/>
      <c r="TLY153" s="700"/>
      <c r="TLZ153" s="700"/>
      <c r="TMA153" s="700"/>
      <c r="TMB153" s="700"/>
      <c r="TMC153" s="700"/>
      <c r="TMD153" s="700"/>
      <c r="TME153" s="700"/>
      <c r="TMF153" s="700"/>
      <c r="TMG153" s="700"/>
      <c r="TMH153" s="700"/>
      <c r="TMI153" s="700"/>
      <c r="TMJ153" s="700"/>
      <c r="TMK153" s="700"/>
      <c r="TML153" s="700"/>
      <c r="TMM153" s="700"/>
      <c r="TMN153" s="700"/>
      <c r="TMO153" s="700"/>
      <c r="TMP153" s="700"/>
      <c r="TMQ153" s="700"/>
      <c r="TMR153" s="700"/>
      <c r="TMS153" s="700"/>
      <c r="TMT153" s="700"/>
      <c r="TMU153" s="700"/>
      <c r="TMV153" s="700"/>
      <c r="TMW153" s="700"/>
      <c r="TMX153" s="700"/>
      <c r="TMY153" s="700"/>
      <c r="TMZ153" s="700"/>
      <c r="TNA153" s="700"/>
      <c r="TNB153" s="700"/>
      <c r="TNC153" s="700"/>
      <c r="TND153" s="700"/>
      <c r="TNE153" s="700"/>
      <c r="TNF153" s="700"/>
      <c r="TNG153" s="700"/>
      <c r="TNH153" s="700"/>
      <c r="TNI153" s="700"/>
      <c r="TNJ153" s="700"/>
      <c r="TNK153" s="700"/>
      <c r="TNL153" s="700"/>
      <c r="TNM153" s="700"/>
      <c r="TNN153" s="700"/>
      <c r="TNO153" s="700"/>
      <c r="TNP153" s="700"/>
      <c r="TNQ153" s="700"/>
      <c r="TNR153" s="700"/>
      <c r="TNS153" s="700"/>
      <c r="TNT153" s="700"/>
      <c r="TNU153" s="700"/>
      <c r="TNV153" s="700"/>
      <c r="TNW153" s="700"/>
      <c r="TNX153" s="700"/>
      <c r="TNY153" s="700"/>
      <c r="TNZ153" s="700"/>
      <c r="TOA153" s="700"/>
      <c r="TOB153" s="700"/>
      <c r="TOC153" s="700"/>
      <c r="TOD153" s="700"/>
      <c r="TOE153" s="700"/>
      <c r="TOF153" s="700"/>
      <c r="TOG153" s="700"/>
      <c r="TOH153" s="700"/>
      <c r="TOI153" s="700"/>
      <c r="TOJ153" s="700"/>
      <c r="TOK153" s="700"/>
      <c r="TOL153" s="700"/>
      <c r="TOM153" s="700"/>
      <c r="TON153" s="700"/>
      <c r="TOO153" s="700"/>
      <c r="TOP153" s="700"/>
      <c r="TOQ153" s="700"/>
      <c r="TOR153" s="700"/>
      <c r="TOS153" s="700"/>
      <c r="TOT153" s="700"/>
      <c r="TOU153" s="700"/>
      <c r="TOV153" s="700"/>
      <c r="TOW153" s="700"/>
      <c r="TOX153" s="700"/>
      <c r="TOY153" s="700"/>
      <c r="TOZ153" s="700"/>
      <c r="TPA153" s="700"/>
      <c r="TPB153" s="700"/>
      <c r="TPC153" s="700"/>
      <c r="TPD153" s="700"/>
      <c r="TPE153" s="700"/>
      <c r="TPF153" s="700"/>
      <c r="TPG153" s="700"/>
      <c r="TPH153" s="700"/>
      <c r="TPI153" s="700"/>
      <c r="TPJ153" s="700"/>
      <c r="TPK153" s="700"/>
      <c r="TPL153" s="700"/>
      <c r="TPM153" s="700"/>
      <c r="TPN153" s="700"/>
      <c r="TPO153" s="700"/>
      <c r="TPP153" s="700"/>
      <c r="TPQ153" s="700"/>
      <c r="TPR153" s="700"/>
      <c r="TPS153" s="700"/>
      <c r="TPT153" s="700"/>
      <c r="TPU153" s="700"/>
      <c r="TPV153" s="700"/>
      <c r="TPW153" s="700"/>
      <c r="TPX153" s="700"/>
      <c r="TPY153" s="700"/>
      <c r="TPZ153" s="700"/>
      <c r="TQA153" s="700"/>
      <c r="TQB153" s="700"/>
      <c r="TQC153" s="700"/>
      <c r="TQD153" s="700"/>
      <c r="TQE153" s="700"/>
      <c r="TQF153" s="700"/>
      <c r="TQG153" s="700"/>
      <c r="TQH153" s="700"/>
      <c r="TQI153" s="700"/>
      <c r="TQJ153" s="700"/>
      <c r="TQK153" s="700"/>
      <c r="TQL153" s="700"/>
      <c r="TQM153" s="700"/>
      <c r="TQN153" s="700"/>
      <c r="TQO153" s="700"/>
      <c r="TQP153" s="700"/>
      <c r="TQQ153" s="700"/>
      <c r="TQR153" s="700"/>
      <c r="TQS153" s="700"/>
      <c r="TQT153" s="700"/>
      <c r="TQU153" s="700"/>
      <c r="TQV153" s="700"/>
      <c r="TQW153" s="700"/>
      <c r="TQX153" s="700"/>
      <c r="TQY153" s="700"/>
      <c r="TQZ153" s="700"/>
      <c r="TRA153" s="700"/>
      <c r="TRB153" s="700"/>
      <c r="TRC153" s="700"/>
      <c r="TRD153" s="700"/>
      <c r="TRE153" s="700"/>
      <c r="TRF153" s="700"/>
      <c r="TRG153" s="700"/>
      <c r="TRH153" s="700"/>
      <c r="TRI153" s="700"/>
      <c r="TRJ153" s="700"/>
      <c r="TRK153" s="700"/>
      <c r="TRL153" s="700"/>
      <c r="TRM153" s="700"/>
      <c r="TRN153" s="700"/>
      <c r="TRO153" s="700"/>
      <c r="TRP153" s="700"/>
      <c r="TRQ153" s="700"/>
      <c r="TRR153" s="700"/>
      <c r="TRS153" s="700"/>
      <c r="TRT153" s="700"/>
      <c r="TRU153" s="700"/>
      <c r="TRV153" s="700"/>
      <c r="TRW153" s="700"/>
      <c r="TRX153" s="700"/>
      <c r="TRY153" s="700"/>
      <c r="TRZ153" s="700"/>
      <c r="TSA153" s="700"/>
      <c r="TSB153" s="700"/>
      <c r="TSC153" s="700"/>
      <c r="TSD153" s="700"/>
      <c r="TSE153" s="700"/>
      <c r="TSF153" s="700"/>
      <c r="TSG153" s="700"/>
      <c r="TSH153" s="700"/>
      <c r="TSI153" s="700"/>
      <c r="TSJ153" s="700"/>
      <c r="TSK153" s="700"/>
      <c r="TSL153" s="700"/>
      <c r="TSM153" s="700"/>
      <c r="TSN153" s="700"/>
      <c r="TSO153" s="700"/>
      <c r="TSP153" s="700"/>
      <c r="TSQ153" s="700"/>
      <c r="TSR153" s="700"/>
      <c r="TSS153" s="700"/>
      <c r="TST153" s="700"/>
      <c r="TSU153" s="700"/>
      <c r="TSV153" s="700"/>
      <c r="TSW153" s="700"/>
      <c r="TSX153" s="700"/>
      <c r="TSY153" s="700"/>
      <c r="TSZ153" s="700"/>
      <c r="TTA153" s="700"/>
      <c r="TTB153" s="700"/>
      <c r="TTC153" s="700"/>
      <c r="TTD153" s="700"/>
      <c r="TTE153" s="700"/>
      <c r="TTF153" s="700"/>
      <c r="TTG153" s="700"/>
      <c r="TTH153" s="700"/>
      <c r="TTI153" s="700"/>
      <c r="TTJ153" s="700"/>
      <c r="TTK153" s="700"/>
      <c r="TTL153" s="700"/>
      <c r="TTM153" s="700"/>
      <c r="TTN153" s="700"/>
      <c r="TTO153" s="700"/>
      <c r="TTP153" s="700"/>
      <c r="TTQ153" s="700"/>
      <c r="TTR153" s="700"/>
      <c r="TTS153" s="700"/>
      <c r="TTT153" s="700"/>
      <c r="TTU153" s="700"/>
      <c r="TTV153" s="700"/>
      <c r="TTW153" s="700"/>
      <c r="TTX153" s="700"/>
      <c r="TTY153" s="700"/>
      <c r="TTZ153" s="700"/>
      <c r="TUA153" s="700"/>
      <c r="TUB153" s="700"/>
      <c r="TUC153" s="700"/>
      <c r="TUD153" s="700"/>
      <c r="TUE153" s="700"/>
      <c r="TUF153" s="700"/>
      <c r="TUG153" s="700"/>
      <c r="TUH153" s="700"/>
      <c r="TUI153" s="700"/>
      <c r="TUJ153" s="700"/>
      <c r="TUK153" s="700"/>
      <c r="TUL153" s="700"/>
      <c r="TUM153" s="700"/>
      <c r="TUN153" s="700"/>
      <c r="TUO153" s="700"/>
      <c r="TUP153" s="700"/>
      <c r="TUQ153" s="700"/>
      <c r="TUR153" s="700"/>
      <c r="TUS153" s="700"/>
      <c r="TUT153" s="700"/>
      <c r="TUU153" s="700"/>
      <c r="TUV153" s="700"/>
      <c r="TUW153" s="700"/>
      <c r="TUX153" s="700"/>
      <c r="TUY153" s="700"/>
      <c r="TUZ153" s="700"/>
      <c r="TVA153" s="700"/>
      <c r="TVB153" s="700"/>
      <c r="TVC153" s="700"/>
      <c r="TVD153" s="700"/>
      <c r="TVE153" s="700"/>
      <c r="TVF153" s="700"/>
      <c r="TVG153" s="700"/>
      <c r="TVH153" s="700"/>
      <c r="TVI153" s="700"/>
      <c r="TVJ153" s="700"/>
      <c r="TVK153" s="700"/>
      <c r="TVL153" s="700"/>
      <c r="TVM153" s="700"/>
      <c r="TVN153" s="700"/>
      <c r="TVO153" s="700"/>
      <c r="TVP153" s="700"/>
      <c r="TVQ153" s="700"/>
      <c r="TVR153" s="700"/>
      <c r="TVS153" s="700"/>
      <c r="TVT153" s="700"/>
      <c r="TVU153" s="700"/>
      <c r="TVV153" s="700"/>
      <c r="TVW153" s="700"/>
      <c r="TVX153" s="700"/>
      <c r="TVY153" s="700"/>
      <c r="TVZ153" s="700"/>
      <c r="TWA153" s="700"/>
      <c r="TWB153" s="700"/>
      <c r="TWC153" s="700"/>
      <c r="TWD153" s="700"/>
      <c r="TWE153" s="700"/>
      <c r="TWF153" s="700"/>
      <c r="TWG153" s="700"/>
      <c r="TWH153" s="700"/>
      <c r="TWI153" s="700"/>
      <c r="TWJ153" s="700"/>
      <c r="TWK153" s="700"/>
      <c r="TWL153" s="700"/>
      <c r="TWM153" s="700"/>
      <c r="TWN153" s="700"/>
      <c r="TWO153" s="700"/>
      <c r="TWP153" s="700"/>
      <c r="TWQ153" s="700"/>
      <c r="TWR153" s="700"/>
      <c r="TWS153" s="700"/>
      <c r="TWT153" s="700"/>
      <c r="TWU153" s="700"/>
      <c r="TWV153" s="700"/>
      <c r="TWW153" s="700"/>
      <c r="TWX153" s="700"/>
      <c r="TWY153" s="700"/>
      <c r="TWZ153" s="700"/>
      <c r="TXA153" s="700"/>
      <c r="TXB153" s="700"/>
      <c r="TXC153" s="700"/>
      <c r="TXD153" s="700"/>
      <c r="TXE153" s="700"/>
      <c r="TXF153" s="700"/>
      <c r="TXG153" s="700"/>
      <c r="TXH153" s="700"/>
      <c r="TXI153" s="700"/>
      <c r="TXJ153" s="700"/>
      <c r="TXK153" s="700"/>
      <c r="TXL153" s="700"/>
      <c r="TXM153" s="700"/>
      <c r="TXN153" s="700"/>
      <c r="TXO153" s="700"/>
      <c r="TXP153" s="700"/>
      <c r="TXQ153" s="700"/>
      <c r="TXR153" s="700"/>
      <c r="TXS153" s="700"/>
      <c r="TXT153" s="700"/>
      <c r="TXU153" s="700"/>
      <c r="TXV153" s="700"/>
      <c r="TXW153" s="700"/>
      <c r="TXX153" s="700"/>
      <c r="TXY153" s="700"/>
      <c r="TXZ153" s="700"/>
      <c r="TYA153" s="700"/>
      <c r="TYB153" s="700"/>
      <c r="TYC153" s="700"/>
      <c r="TYD153" s="700"/>
      <c r="TYE153" s="700"/>
      <c r="TYF153" s="700"/>
      <c r="TYG153" s="700"/>
      <c r="TYH153" s="700"/>
      <c r="TYI153" s="700"/>
      <c r="TYJ153" s="700"/>
      <c r="TYK153" s="700"/>
      <c r="TYL153" s="700"/>
      <c r="TYM153" s="700"/>
      <c r="TYN153" s="700"/>
      <c r="TYO153" s="700"/>
      <c r="TYP153" s="700"/>
      <c r="TYQ153" s="700"/>
      <c r="TYR153" s="700"/>
      <c r="TYS153" s="700"/>
      <c r="TYT153" s="700"/>
      <c r="TYU153" s="700"/>
      <c r="TYV153" s="700"/>
      <c r="TYW153" s="700"/>
      <c r="TYX153" s="700"/>
      <c r="TYY153" s="700"/>
      <c r="TYZ153" s="700"/>
      <c r="TZA153" s="700"/>
      <c r="TZB153" s="700"/>
      <c r="TZC153" s="700"/>
      <c r="TZD153" s="700"/>
      <c r="TZE153" s="700"/>
      <c r="TZF153" s="700"/>
      <c r="TZG153" s="700"/>
      <c r="TZH153" s="700"/>
      <c r="TZI153" s="700"/>
      <c r="TZJ153" s="700"/>
      <c r="TZK153" s="700"/>
      <c r="TZL153" s="700"/>
      <c r="TZM153" s="700"/>
      <c r="TZN153" s="700"/>
      <c r="TZO153" s="700"/>
      <c r="TZP153" s="700"/>
      <c r="TZQ153" s="700"/>
      <c r="TZR153" s="700"/>
      <c r="TZS153" s="700"/>
      <c r="TZT153" s="700"/>
      <c r="TZU153" s="700"/>
      <c r="TZV153" s="700"/>
      <c r="TZW153" s="700"/>
      <c r="TZX153" s="700"/>
      <c r="TZY153" s="700"/>
      <c r="TZZ153" s="700"/>
      <c r="UAA153" s="700"/>
      <c r="UAB153" s="700"/>
      <c r="UAC153" s="700"/>
      <c r="UAD153" s="700"/>
      <c r="UAE153" s="700"/>
      <c r="UAF153" s="700"/>
      <c r="UAG153" s="700"/>
      <c r="UAH153" s="700"/>
      <c r="UAI153" s="700"/>
      <c r="UAJ153" s="700"/>
      <c r="UAK153" s="700"/>
      <c r="UAL153" s="700"/>
      <c r="UAM153" s="700"/>
      <c r="UAN153" s="700"/>
      <c r="UAO153" s="700"/>
      <c r="UAP153" s="700"/>
      <c r="UAQ153" s="700"/>
      <c r="UAR153" s="700"/>
      <c r="UAS153" s="700"/>
      <c r="UAT153" s="700"/>
      <c r="UAU153" s="700"/>
      <c r="UAV153" s="700"/>
      <c r="UAW153" s="700"/>
      <c r="UAX153" s="700"/>
      <c r="UAY153" s="700"/>
      <c r="UAZ153" s="700"/>
      <c r="UBA153" s="700"/>
      <c r="UBB153" s="700"/>
      <c r="UBC153" s="700"/>
      <c r="UBD153" s="700"/>
      <c r="UBE153" s="700"/>
      <c r="UBF153" s="700"/>
      <c r="UBG153" s="700"/>
      <c r="UBH153" s="700"/>
      <c r="UBI153" s="700"/>
      <c r="UBJ153" s="700"/>
      <c r="UBK153" s="700"/>
      <c r="UBL153" s="700"/>
      <c r="UBM153" s="700"/>
      <c r="UBN153" s="700"/>
      <c r="UBO153" s="700"/>
      <c r="UBP153" s="700"/>
      <c r="UBQ153" s="700"/>
      <c r="UBR153" s="700"/>
      <c r="UBS153" s="700"/>
      <c r="UBT153" s="700"/>
      <c r="UBU153" s="700"/>
      <c r="UBV153" s="700"/>
      <c r="UBW153" s="700"/>
      <c r="UBX153" s="700"/>
      <c r="UBY153" s="700"/>
      <c r="UBZ153" s="700"/>
      <c r="UCA153" s="700"/>
      <c r="UCB153" s="700"/>
      <c r="UCC153" s="700"/>
      <c r="UCD153" s="700"/>
      <c r="UCE153" s="700"/>
      <c r="UCF153" s="700"/>
      <c r="UCG153" s="700"/>
      <c r="UCH153" s="700"/>
      <c r="UCI153" s="700"/>
      <c r="UCJ153" s="700"/>
      <c r="UCK153" s="700"/>
      <c r="UCL153" s="700"/>
      <c r="UCM153" s="700"/>
      <c r="UCN153" s="700"/>
      <c r="UCO153" s="700"/>
      <c r="UCP153" s="700"/>
      <c r="UCQ153" s="700"/>
      <c r="UCR153" s="700"/>
      <c r="UCS153" s="700"/>
      <c r="UCT153" s="700"/>
      <c r="UCU153" s="700"/>
      <c r="UCV153" s="700"/>
      <c r="UCW153" s="700"/>
      <c r="UCX153" s="700"/>
      <c r="UCY153" s="700"/>
      <c r="UCZ153" s="700"/>
      <c r="UDA153" s="700"/>
      <c r="UDB153" s="700"/>
      <c r="UDC153" s="700"/>
      <c r="UDD153" s="700"/>
      <c r="UDE153" s="700"/>
      <c r="UDF153" s="700"/>
      <c r="UDG153" s="700"/>
      <c r="UDH153" s="700"/>
      <c r="UDI153" s="700"/>
      <c r="UDJ153" s="700"/>
      <c r="UDK153" s="700"/>
      <c r="UDL153" s="700"/>
      <c r="UDM153" s="700"/>
      <c r="UDN153" s="700"/>
      <c r="UDO153" s="700"/>
      <c r="UDP153" s="700"/>
      <c r="UDQ153" s="700"/>
      <c r="UDR153" s="700"/>
      <c r="UDS153" s="700"/>
      <c r="UDT153" s="700"/>
      <c r="UDU153" s="700"/>
      <c r="UDV153" s="700"/>
      <c r="UDW153" s="700"/>
      <c r="UDX153" s="700"/>
      <c r="UDY153" s="700"/>
      <c r="UDZ153" s="700"/>
      <c r="UEA153" s="700"/>
      <c r="UEB153" s="700"/>
      <c r="UEC153" s="700"/>
      <c r="UED153" s="700"/>
      <c r="UEE153" s="700"/>
      <c r="UEF153" s="700"/>
      <c r="UEG153" s="700"/>
      <c r="UEH153" s="700"/>
      <c r="UEI153" s="700"/>
      <c r="UEJ153" s="700"/>
      <c r="UEK153" s="700"/>
      <c r="UEL153" s="700"/>
      <c r="UEM153" s="700"/>
      <c r="UEN153" s="700"/>
      <c r="UEO153" s="700"/>
      <c r="UEP153" s="700"/>
      <c r="UEQ153" s="700"/>
      <c r="UER153" s="700"/>
      <c r="UES153" s="700"/>
      <c r="UET153" s="700"/>
      <c r="UEU153" s="700"/>
      <c r="UEV153" s="700"/>
      <c r="UEW153" s="700"/>
      <c r="UEX153" s="700"/>
      <c r="UEY153" s="700"/>
      <c r="UEZ153" s="700"/>
      <c r="UFA153" s="700"/>
      <c r="UFB153" s="700"/>
      <c r="UFC153" s="700"/>
      <c r="UFD153" s="700"/>
      <c r="UFE153" s="700"/>
      <c r="UFF153" s="700"/>
      <c r="UFG153" s="700"/>
      <c r="UFH153" s="700"/>
      <c r="UFI153" s="700"/>
      <c r="UFJ153" s="700"/>
      <c r="UFK153" s="700"/>
      <c r="UFL153" s="700"/>
      <c r="UFM153" s="700"/>
      <c r="UFN153" s="700"/>
      <c r="UFO153" s="700"/>
      <c r="UFP153" s="700"/>
      <c r="UFQ153" s="700"/>
      <c r="UFR153" s="700"/>
      <c r="UFS153" s="700"/>
      <c r="UFT153" s="700"/>
      <c r="UFU153" s="700"/>
      <c r="UFV153" s="700"/>
      <c r="UFW153" s="700"/>
      <c r="UFX153" s="700"/>
      <c r="UFY153" s="700"/>
      <c r="UFZ153" s="700"/>
      <c r="UGA153" s="700"/>
      <c r="UGB153" s="700"/>
      <c r="UGC153" s="700"/>
      <c r="UGD153" s="700"/>
      <c r="UGE153" s="700"/>
      <c r="UGF153" s="700"/>
      <c r="UGG153" s="700"/>
      <c r="UGH153" s="700"/>
      <c r="UGI153" s="700"/>
      <c r="UGJ153" s="700"/>
      <c r="UGK153" s="700"/>
      <c r="UGL153" s="700"/>
      <c r="UGM153" s="700"/>
      <c r="UGN153" s="700"/>
      <c r="UGO153" s="700"/>
      <c r="UGP153" s="700"/>
      <c r="UGQ153" s="700"/>
      <c r="UGR153" s="700"/>
      <c r="UGS153" s="700"/>
      <c r="UGT153" s="700"/>
      <c r="UGU153" s="700"/>
      <c r="UGV153" s="700"/>
      <c r="UGW153" s="700"/>
      <c r="UGX153" s="700"/>
      <c r="UGY153" s="700"/>
      <c r="UGZ153" s="700"/>
      <c r="UHA153" s="700"/>
      <c r="UHB153" s="700"/>
      <c r="UHC153" s="700"/>
      <c r="UHD153" s="700"/>
      <c r="UHE153" s="700"/>
      <c r="UHF153" s="700"/>
      <c r="UHG153" s="700"/>
      <c r="UHH153" s="700"/>
      <c r="UHI153" s="700"/>
      <c r="UHJ153" s="700"/>
      <c r="UHK153" s="700"/>
      <c r="UHL153" s="700"/>
      <c r="UHM153" s="700"/>
      <c r="UHN153" s="700"/>
      <c r="UHO153" s="700"/>
      <c r="UHP153" s="700"/>
      <c r="UHQ153" s="700"/>
      <c r="UHR153" s="700"/>
      <c r="UHS153" s="700"/>
      <c r="UHT153" s="700"/>
      <c r="UHU153" s="700"/>
      <c r="UHV153" s="700"/>
      <c r="UHW153" s="700"/>
      <c r="UHX153" s="700"/>
      <c r="UHY153" s="700"/>
      <c r="UHZ153" s="700"/>
      <c r="UIA153" s="700"/>
      <c r="UIB153" s="700"/>
      <c r="UIC153" s="700"/>
      <c r="UID153" s="700"/>
      <c r="UIE153" s="700"/>
      <c r="UIF153" s="700"/>
      <c r="UIG153" s="700"/>
      <c r="UIH153" s="700"/>
      <c r="UII153" s="700"/>
      <c r="UIJ153" s="700"/>
      <c r="UIK153" s="700"/>
      <c r="UIL153" s="700"/>
      <c r="UIM153" s="700"/>
      <c r="UIN153" s="700"/>
      <c r="UIO153" s="700"/>
      <c r="UIP153" s="700"/>
      <c r="UIQ153" s="700"/>
      <c r="UIR153" s="700"/>
      <c r="UIS153" s="700"/>
      <c r="UIT153" s="700"/>
      <c r="UIU153" s="700"/>
      <c r="UIV153" s="700"/>
      <c r="UIW153" s="700"/>
      <c r="UIX153" s="700"/>
      <c r="UIY153" s="700"/>
      <c r="UIZ153" s="700"/>
      <c r="UJA153" s="700"/>
      <c r="UJB153" s="700"/>
      <c r="UJC153" s="700"/>
      <c r="UJD153" s="700"/>
      <c r="UJE153" s="700"/>
      <c r="UJF153" s="700"/>
      <c r="UJG153" s="700"/>
      <c r="UJH153" s="700"/>
      <c r="UJI153" s="700"/>
      <c r="UJJ153" s="700"/>
      <c r="UJK153" s="700"/>
      <c r="UJL153" s="700"/>
      <c r="UJM153" s="700"/>
      <c r="UJN153" s="700"/>
      <c r="UJO153" s="700"/>
      <c r="UJP153" s="700"/>
      <c r="UJQ153" s="700"/>
      <c r="UJR153" s="700"/>
      <c r="UJS153" s="700"/>
      <c r="UJT153" s="700"/>
      <c r="UJU153" s="700"/>
      <c r="UJV153" s="700"/>
      <c r="UJW153" s="700"/>
      <c r="UJX153" s="700"/>
      <c r="UJY153" s="700"/>
      <c r="UJZ153" s="700"/>
      <c r="UKA153" s="700"/>
      <c r="UKB153" s="700"/>
      <c r="UKC153" s="700"/>
      <c r="UKD153" s="700"/>
      <c r="UKE153" s="700"/>
      <c r="UKF153" s="700"/>
      <c r="UKG153" s="700"/>
      <c r="UKH153" s="700"/>
      <c r="UKI153" s="700"/>
      <c r="UKJ153" s="700"/>
      <c r="UKK153" s="700"/>
      <c r="UKL153" s="700"/>
      <c r="UKM153" s="700"/>
      <c r="UKN153" s="700"/>
      <c r="UKO153" s="700"/>
      <c r="UKP153" s="700"/>
      <c r="UKQ153" s="700"/>
      <c r="UKR153" s="700"/>
      <c r="UKS153" s="700"/>
      <c r="UKT153" s="700"/>
      <c r="UKU153" s="700"/>
      <c r="UKV153" s="700"/>
      <c r="UKW153" s="700"/>
      <c r="UKX153" s="700"/>
      <c r="UKY153" s="700"/>
      <c r="UKZ153" s="700"/>
      <c r="ULA153" s="700"/>
      <c r="ULB153" s="700"/>
      <c r="ULC153" s="700"/>
      <c r="ULD153" s="700"/>
      <c r="ULE153" s="700"/>
      <c r="ULF153" s="700"/>
      <c r="ULG153" s="700"/>
      <c r="ULH153" s="700"/>
      <c r="ULI153" s="700"/>
      <c r="ULJ153" s="700"/>
      <c r="ULK153" s="700"/>
      <c r="ULL153" s="700"/>
      <c r="ULM153" s="700"/>
      <c r="ULN153" s="700"/>
      <c r="ULO153" s="700"/>
      <c r="ULP153" s="700"/>
      <c r="ULQ153" s="700"/>
      <c r="ULR153" s="700"/>
      <c r="ULS153" s="700"/>
      <c r="ULT153" s="700"/>
      <c r="ULU153" s="700"/>
      <c r="ULV153" s="700"/>
      <c r="ULW153" s="700"/>
      <c r="ULX153" s="700"/>
      <c r="ULY153" s="700"/>
      <c r="ULZ153" s="700"/>
      <c r="UMA153" s="700"/>
      <c r="UMB153" s="700"/>
      <c r="UMC153" s="700"/>
      <c r="UMD153" s="700"/>
      <c r="UME153" s="700"/>
      <c r="UMF153" s="700"/>
      <c r="UMG153" s="700"/>
      <c r="UMH153" s="700"/>
      <c r="UMI153" s="700"/>
      <c r="UMJ153" s="700"/>
      <c r="UMK153" s="700"/>
      <c r="UML153" s="700"/>
      <c r="UMM153" s="700"/>
      <c r="UMN153" s="700"/>
      <c r="UMO153" s="700"/>
      <c r="UMP153" s="700"/>
      <c r="UMQ153" s="700"/>
      <c r="UMR153" s="700"/>
      <c r="UMS153" s="700"/>
      <c r="UMT153" s="700"/>
      <c r="UMU153" s="700"/>
      <c r="UMV153" s="700"/>
      <c r="UMW153" s="700"/>
      <c r="UMX153" s="700"/>
      <c r="UMY153" s="700"/>
      <c r="UMZ153" s="700"/>
      <c r="UNA153" s="700"/>
      <c r="UNB153" s="700"/>
      <c r="UNC153" s="700"/>
      <c r="UND153" s="700"/>
      <c r="UNE153" s="700"/>
      <c r="UNF153" s="700"/>
      <c r="UNG153" s="700"/>
      <c r="UNH153" s="700"/>
      <c r="UNI153" s="700"/>
      <c r="UNJ153" s="700"/>
      <c r="UNK153" s="700"/>
      <c r="UNL153" s="700"/>
      <c r="UNM153" s="700"/>
      <c r="UNN153" s="700"/>
      <c r="UNO153" s="700"/>
      <c r="UNP153" s="700"/>
      <c r="UNQ153" s="700"/>
      <c r="UNR153" s="700"/>
      <c r="UNS153" s="700"/>
      <c r="UNT153" s="700"/>
      <c r="UNU153" s="700"/>
      <c r="UNV153" s="700"/>
      <c r="UNW153" s="700"/>
      <c r="UNX153" s="700"/>
      <c r="UNY153" s="700"/>
      <c r="UNZ153" s="700"/>
      <c r="UOA153" s="700"/>
      <c r="UOB153" s="700"/>
      <c r="UOC153" s="700"/>
      <c r="UOD153" s="700"/>
      <c r="UOE153" s="700"/>
      <c r="UOF153" s="700"/>
      <c r="UOG153" s="700"/>
      <c r="UOH153" s="700"/>
      <c r="UOI153" s="700"/>
      <c r="UOJ153" s="700"/>
      <c r="UOK153" s="700"/>
      <c r="UOL153" s="700"/>
      <c r="UOM153" s="700"/>
      <c r="UON153" s="700"/>
      <c r="UOO153" s="700"/>
      <c r="UOP153" s="700"/>
      <c r="UOQ153" s="700"/>
      <c r="UOR153" s="700"/>
      <c r="UOS153" s="700"/>
      <c r="UOT153" s="700"/>
      <c r="UOU153" s="700"/>
      <c r="UOV153" s="700"/>
      <c r="UOW153" s="700"/>
      <c r="UOX153" s="700"/>
      <c r="UOY153" s="700"/>
      <c r="UOZ153" s="700"/>
      <c r="UPA153" s="700"/>
      <c r="UPB153" s="700"/>
      <c r="UPC153" s="700"/>
      <c r="UPD153" s="700"/>
      <c r="UPE153" s="700"/>
      <c r="UPF153" s="700"/>
      <c r="UPG153" s="700"/>
      <c r="UPH153" s="700"/>
      <c r="UPI153" s="700"/>
      <c r="UPJ153" s="700"/>
      <c r="UPK153" s="700"/>
      <c r="UPL153" s="700"/>
      <c r="UPM153" s="700"/>
      <c r="UPN153" s="700"/>
      <c r="UPO153" s="700"/>
      <c r="UPP153" s="700"/>
      <c r="UPQ153" s="700"/>
      <c r="UPR153" s="700"/>
      <c r="UPS153" s="700"/>
      <c r="UPT153" s="700"/>
      <c r="UPU153" s="700"/>
      <c r="UPV153" s="700"/>
      <c r="UPW153" s="700"/>
      <c r="UPX153" s="700"/>
      <c r="UPY153" s="700"/>
      <c r="UPZ153" s="700"/>
      <c r="UQA153" s="700"/>
      <c r="UQB153" s="700"/>
      <c r="UQC153" s="700"/>
      <c r="UQD153" s="700"/>
      <c r="UQE153" s="700"/>
      <c r="UQF153" s="700"/>
      <c r="UQG153" s="700"/>
      <c r="UQH153" s="700"/>
      <c r="UQI153" s="700"/>
      <c r="UQJ153" s="700"/>
      <c r="UQK153" s="700"/>
      <c r="UQL153" s="700"/>
      <c r="UQM153" s="700"/>
      <c r="UQN153" s="700"/>
      <c r="UQO153" s="700"/>
      <c r="UQP153" s="700"/>
      <c r="UQQ153" s="700"/>
      <c r="UQR153" s="700"/>
      <c r="UQS153" s="700"/>
      <c r="UQT153" s="700"/>
      <c r="UQU153" s="700"/>
      <c r="UQV153" s="700"/>
      <c r="UQW153" s="700"/>
      <c r="UQX153" s="700"/>
      <c r="UQY153" s="700"/>
      <c r="UQZ153" s="700"/>
      <c r="URA153" s="700"/>
      <c r="URB153" s="700"/>
      <c r="URC153" s="700"/>
      <c r="URD153" s="700"/>
      <c r="URE153" s="700"/>
      <c r="URF153" s="700"/>
      <c r="URG153" s="700"/>
      <c r="URH153" s="700"/>
      <c r="URI153" s="700"/>
      <c r="URJ153" s="700"/>
      <c r="URK153" s="700"/>
      <c r="URL153" s="700"/>
      <c r="URM153" s="700"/>
      <c r="URN153" s="700"/>
      <c r="URO153" s="700"/>
      <c r="URP153" s="700"/>
      <c r="URQ153" s="700"/>
      <c r="URR153" s="700"/>
      <c r="URS153" s="700"/>
      <c r="URT153" s="700"/>
      <c r="URU153" s="700"/>
      <c r="URV153" s="700"/>
      <c r="URW153" s="700"/>
      <c r="URX153" s="700"/>
      <c r="URY153" s="700"/>
      <c r="URZ153" s="700"/>
      <c r="USA153" s="700"/>
      <c r="USB153" s="700"/>
      <c r="USC153" s="700"/>
      <c r="USD153" s="700"/>
      <c r="USE153" s="700"/>
      <c r="USF153" s="700"/>
      <c r="USG153" s="700"/>
      <c r="USH153" s="700"/>
      <c r="USI153" s="700"/>
      <c r="USJ153" s="700"/>
      <c r="USK153" s="700"/>
      <c r="USL153" s="700"/>
      <c r="USM153" s="700"/>
      <c r="USN153" s="700"/>
      <c r="USO153" s="700"/>
      <c r="USP153" s="700"/>
      <c r="USQ153" s="700"/>
      <c r="USR153" s="700"/>
      <c r="USS153" s="700"/>
      <c r="UST153" s="700"/>
      <c r="USU153" s="700"/>
      <c r="USV153" s="700"/>
      <c r="USW153" s="700"/>
      <c r="USX153" s="700"/>
      <c r="USY153" s="700"/>
      <c r="USZ153" s="700"/>
      <c r="UTA153" s="700"/>
      <c r="UTB153" s="700"/>
      <c r="UTC153" s="700"/>
      <c r="UTD153" s="700"/>
      <c r="UTE153" s="700"/>
      <c r="UTF153" s="700"/>
      <c r="UTG153" s="700"/>
      <c r="UTH153" s="700"/>
      <c r="UTI153" s="700"/>
      <c r="UTJ153" s="700"/>
      <c r="UTK153" s="700"/>
      <c r="UTL153" s="700"/>
      <c r="UTM153" s="700"/>
      <c r="UTN153" s="700"/>
      <c r="UTO153" s="700"/>
      <c r="UTP153" s="700"/>
      <c r="UTQ153" s="700"/>
      <c r="UTR153" s="700"/>
      <c r="UTS153" s="700"/>
      <c r="UTT153" s="700"/>
      <c r="UTU153" s="700"/>
      <c r="UTV153" s="700"/>
      <c r="UTW153" s="700"/>
      <c r="UTX153" s="700"/>
      <c r="UTY153" s="700"/>
      <c r="UTZ153" s="700"/>
      <c r="UUA153" s="700"/>
      <c r="UUB153" s="700"/>
      <c r="UUC153" s="700"/>
      <c r="UUD153" s="700"/>
      <c r="UUE153" s="700"/>
      <c r="UUF153" s="700"/>
      <c r="UUG153" s="700"/>
      <c r="UUH153" s="700"/>
      <c r="UUI153" s="700"/>
      <c r="UUJ153" s="700"/>
      <c r="UUK153" s="700"/>
      <c r="UUL153" s="700"/>
      <c r="UUM153" s="700"/>
      <c r="UUN153" s="700"/>
      <c r="UUO153" s="700"/>
      <c r="UUP153" s="700"/>
      <c r="UUQ153" s="700"/>
      <c r="UUR153" s="700"/>
      <c r="UUS153" s="700"/>
      <c r="UUT153" s="700"/>
      <c r="UUU153" s="700"/>
      <c r="UUV153" s="700"/>
      <c r="UUW153" s="700"/>
      <c r="UUX153" s="700"/>
      <c r="UUY153" s="700"/>
      <c r="UUZ153" s="700"/>
      <c r="UVA153" s="700"/>
      <c r="UVB153" s="700"/>
      <c r="UVC153" s="700"/>
      <c r="UVD153" s="700"/>
      <c r="UVE153" s="700"/>
      <c r="UVF153" s="700"/>
      <c r="UVG153" s="700"/>
      <c r="UVH153" s="700"/>
      <c r="UVI153" s="700"/>
      <c r="UVJ153" s="700"/>
      <c r="UVK153" s="700"/>
      <c r="UVL153" s="700"/>
      <c r="UVM153" s="700"/>
      <c r="UVN153" s="700"/>
      <c r="UVO153" s="700"/>
      <c r="UVP153" s="700"/>
      <c r="UVQ153" s="700"/>
      <c r="UVR153" s="700"/>
      <c r="UVS153" s="700"/>
      <c r="UVT153" s="700"/>
      <c r="UVU153" s="700"/>
      <c r="UVV153" s="700"/>
      <c r="UVW153" s="700"/>
      <c r="UVX153" s="700"/>
      <c r="UVY153" s="700"/>
      <c r="UVZ153" s="700"/>
      <c r="UWA153" s="700"/>
      <c r="UWB153" s="700"/>
      <c r="UWC153" s="700"/>
      <c r="UWD153" s="700"/>
      <c r="UWE153" s="700"/>
      <c r="UWF153" s="700"/>
      <c r="UWG153" s="700"/>
      <c r="UWH153" s="700"/>
      <c r="UWI153" s="700"/>
      <c r="UWJ153" s="700"/>
      <c r="UWK153" s="700"/>
      <c r="UWL153" s="700"/>
      <c r="UWM153" s="700"/>
      <c r="UWN153" s="700"/>
      <c r="UWO153" s="700"/>
      <c r="UWP153" s="700"/>
      <c r="UWQ153" s="700"/>
      <c r="UWR153" s="700"/>
      <c r="UWS153" s="700"/>
      <c r="UWT153" s="700"/>
      <c r="UWU153" s="700"/>
      <c r="UWV153" s="700"/>
      <c r="UWW153" s="700"/>
      <c r="UWX153" s="700"/>
      <c r="UWY153" s="700"/>
      <c r="UWZ153" s="700"/>
      <c r="UXA153" s="700"/>
      <c r="UXB153" s="700"/>
      <c r="UXC153" s="700"/>
      <c r="UXD153" s="700"/>
      <c r="UXE153" s="700"/>
      <c r="UXF153" s="700"/>
      <c r="UXG153" s="700"/>
      <c r="UXH153" s="700"/>
      <c r="UXI153" s="700"/>
      <c r="UXJ153" s="700"/>
      <c r="UXK153" s="700"/>
      <c r="UXL153" s="700"/>
      <c r="UXM153" s="700"/>
      <c r="UXN153" s="700"/>
      <c r="UXO153" s="700"/>
      <c r="UXP153" s="700"/>
      <c r="UXQ153" s="700"/>
      <c r="UXR153" s="700"/>
      <c r="UXS153" s="700"/>
      <c r="UXT153" s="700"/>
      <c r="UXU153" s="700"/>
      <c r="UXV153" s="700"/>
      <c r="UXW153" s="700"/>
      <c r="UXX153" s="700"/>
      <c r="UXY153" s="700"/>
      <c r="UXZ153" s="700"/>
      <c r="UYA153" s="700"/>
      <c r="UYB153" s="700"/>
      <c r="UYC153" s="700"/>
      <c r="UYD153" s="700"/>
      <c r="UYE153" s="700"/>
      <c r="UYF153" s="700"/>
      <c r="UYG153" s="700"/>
      <c r="UYH153" s="700"/>
      <c r="UYI153" s="700"/>
      <c r="UYJ153" s="700"/>
      <c r="UYK153" s="700"/>
      <c r="UYL153" s="700"/>
      <c r="UYM153" s="700"/>
      <c r="UYN153" s="700"/>
      <c r="UYO153" s="700"/>
      <c r="UYP153" s="700"/>
      <c r="UYQ153" s="700"/>
      <c r="UYR153" s="700"/>
      <c r="UYS153" s="700"/>
      <c r="UYT153" s="700"/>
      <c r="UYU153" s="700"/>
      <c r="UYV153" s="700"/>
      <c r="UYW153" s="700"/>
      <c r="UYX153" s="700"/>
      <c r="UYY153" s="700"/>
      <c r="UYZ153" s="700"/>
      <c r="UZA153" s="700"/>
      <c r="UZB153" s="700"/>
      <c r="UZC153" s="700"/>
      <c r="UZD153" s="700"/>
      <c r="UZE153" s="700"/>
      <c r="UZF153" s="700"/>
      <c r="UZG153" s="700"/>
      <c r="UZH153" s="700"/>
      <c r="UZI153" s="700"/>
      <c r="UZJ153" s="700"/>
      <c r="UZK153" s="700"/>
      <c r="UZL153" s="700"/>
      <c r="UZM153" s="700"/>
      <c r="UZN153" s="700"/>
      <c r="UZO153" s="700"/>
      <c r="UZP153" s="700"/>
      <c r="UZQ153" s="700"/>
      <c r="UZR153" s="700"/>
      <c r="UZS153" s="700"/>
      <c r="UZT153" s="700"/>
      <c r="UZU153" s="700"/>
      <c r="UZV153" s="700"/>
      <c r="UZW153" s="700"/>
      <c r="UZX153" s="700"/>
      <c r="UZY153" s="700"/>
      <c r="UZZ153" s="700"/>
      <c r="VAA153" s="700"/>
      <c r="VAB153" s="700"/>
      <c r="VAC153" s="700"/>
      <c r="VAD153" s="700"/>
      <c r="VAE153" s="700"/>
      <c r="VAF153" s="700"/>
      <c r="VAG153" s="700"/>
      <c r="VAH153" s="700"/>
      <c r="VAI153" s="700"/>
      <c r="VAJ153" s="700"/>
      <c r="VAK153" s="700"/>
      <c r="VAL153" s="700"/>
      <c r="VAM153" s="700"/>
      <c r="VAN153" s="700"/>
      <c r="VAO153" s="700"/>
      <c r="VAP153" s="700"/>
      <c r="VAQ153" s="700"/>
      <c r="VAR153" s="700"/>
      <c r="VAS153" s="700"/>
      <c r="VAT153" s="700"/>
      <c r="VAU153" s="700"/>
      <c r="VAV153" s="700"/>
      <c r="VAW153" s="700"/>
      <c r="VAX153" s="700"/>
      <c r="VAY153" s="700"/>
      <c r="VAZ153" s="700"/>
      <c r="VBA153" s="700"/>
      <c r="VBB153" s="700"/>
      <c r="VBC153" s="700"/>
      <c r="VBD153" s="700"/>
      <c r="VBE153" s="700"/>
      <c r="VBF153" s="700"/>
      <c r="VBG153" s="700"/>
      <c r="VBH153" s="700"/>
      <c r="VBI153" s="700"/>
      <c r="VBJ153" s="700"/>
      <c r="VBK153" s="700"/>
      <c r="VBL153" s="700"/>
      <c r="VBM153" s="700"/>
      <c r="VBN153" s="700"/>
      <c r="VBO153" s="700"/>
      <c r="VBP153" s="700"/>
      <c r="VBQ153" s="700"/>
      <c r="VBR153" s="700"/>
      <c r="VBS153" s="700"/>
      <c r="VBT153" s="700"/>
      <c r="VBU153" s="700"/>
      <c r="VBV153" s="700"/>
      <c r="VBW153" s="700"/>
      <c r="VBX153" s="700"/>
      <c r="VBY153" s="700"/>
      <c r="VBZ153" s="700"/>
      <c r="VCA153" s="700"/>
      <c r="VCB153" s="700"/>
      <c r="VCC153" s="700"/>
      <c r="VCD153" s="700"/>
      <c r="VCE153" s="700"/>
      <c r="VCF153" s="700"/>
      <c r="VCG153" s="700"/>
      <c r="VCH153" s="700"/>
      <c r="VCI153" s="700"/>
      <c r="VCJ153" s="700"/>
      <c r="VCK153" s="700"/>
      <c r="VCL153" s="700"/>
      <c r="VCM153" s="700"/>
      <c r="VCN153" s="700"/>
      <c r="VCO153" s="700"/>
      <c r="VCP153" s="700"/>
      <c r="VCQ153" s="700"/>
      <c r="VCR153" s="700"/>
      <c r="VCS153" s="700"/>
      <c r="VCT153" s="700"/>
      <c r="VCU153" s="700"/>
      <c r="VCV153" s="700"/>
      <c r="VCW153" s="700"/>
      <c r="VCX153" s="700"/>
      <c r="VCY153" s="700"/>
      <c r="VCZ153" s="700"/>
      <c r="VDA153" s="700"/>
      <c r="VDB153" s="700"/>
      <c r="VDC153" s="700"/>
      <c r="VDD153" s="700"/>
      <c r="VDE153" s="700"/>
      <c r="VDF153" s="700"/>
      <c r="VDG153" s="700"/>
      <c r="VDH153" s="700"/>
      <c r="VDI153" s="700"/>
      <c r="VDJ153" s="700"/>
      <c r="VDK153" s="700"/>
      <c r="VDL153" s="700"/>
      <c r="VDM153" s="700"/>
      <c r="VDN153" s="700"/>
      <c r="VDO153" s="700"/>
      <c r="VDP153" s="700"/>
      <c r="VDQ153" s="700"/>
      <c r="VDR153" s="700"/>
      <c r="VDS153" s="700"/>
      <c r="VDT153" s="700"/>
      <c r="VDU153" s="700"/>
      <c r="VDV153" s="700"/>
      <c r="VDW153" s="700"/>
      <c r="VDX153" s="700"/>
      <c r="VDY153" s="700"/>
      <c r="VDZ153" s="700"/>
      <c r="VEA153" s="700"/>
      <c r="VEB153" s="700"/>
      <c r="VEC153" s="700"/>
      <c r="VED153" s="700"/>
      <c r="VEE153" s="700"/>
      <c r="VEF153" s="700"/>
      <c r="VEG153" s="700"/>
      <c r="VEH153" s="700"/>
      <c r="VEI153" s="700"/>
      <c r="VEJ153" s="700"/>
      <c r="VEK153" s="700"/>
      <c r="VEL153" s="700"/>
      <c r="VEM153" s="700"/>
      <c r="VEN153" s="700"/>
      <c r="VEO153" s="700"/>
      <c r="VEP153" s="700"/>
      <c r="VEQ153" s="700"/>
      <c r="VER153" s="700"/>
      <c r="VES153" s="700"/>
      <c r="VET153" s="700"/>
      <c r="VEU153" s="700"/>
      <c r="VEV153" s="700"/>
      <c r="VEW153" s="700"/>
      <c r="VEX153" s="700"/>
      <c r="VEY153" s="700"/>
      <c r="VEZ153" s="700"/>
      <c r="VFA153" s="700"/>
      <c r="VFB153" s="700"/>
      <c r="VFC153" s="700"/>
      <c r="VFD153" s="700"/>
      <c r="VFE153" s="700"/>
      <c r="VFF153" s="700"/>
      <c r="VFG153" s="700"/>
      <c r="VFH153" s="700"/>
      <c r="VFI153" s="700"/>
      <c r="VFJ153" s="700"/>
      <c r="VFK153" s="700"/>
      <c r="VFL153" s="700"/>
      <c r="VFM153" s="700"/>
      <c r="VFN153" s="700"/>
      <c r="VFO153" s="700"/>
      <c r="VFP153" s="700"/>
      <c r="VFQ153" s="700"/>
      <c r="VFR153" s="700"/>
      <c r="VFS153" s="700"/>
      <c r="VFT153" s="700"/>
      <c r="VFU153" s="700"/>
      <c r="VFV153" s="700"/>
      <c r="VFW153" s="700"/>
      <c r="VFX153" s="700"/>
      <c r="VFY153" s="700"/>
      <c r="VFZ153" s="700"/>
      <c r="VGA153" s="700"/>
      <c r="VGB153" s="700"/>
      <c r="VGC153" s="700"/>
      <c r="VGD153" s="700"/>
      <c r="VGE153" s="700"/>
      <c r="VGF153" s="700"/>
      <c r="VGG153" s="700"/>
      <c r="VGH153" s="700"/>
      <c r="VGI153" s="700"/>
      <c r="VGJ153" s="700"/>
      <c r="VGK153" s="700"/>
      <c r="VGL153" s="700"/>
      <c r="VGM153" s="700"/>
      <c r="VGN153" s="700"/>
      <c r="VGO153" s="700"/>
      <c r="VGP153" s="700"/>
      <c r="VGQ153" s="700"/>
      <c r="VGR153" s="700"/>
      <c r="VGS153" s="700"/>
      <c r="VGT153" s="700"/>
      <c r="VGU153" s="700"/>
      <c r="VGV153" s="700"/>
      <c r="VGW153" s="700"/>
      <c r="VGX153" s="700"/>
      <c r="VGY153" s="700"/>
      <c r="VGZ153" s="700"/>
      <c r="VHA153" s="700"/>
      <c r="VHB153" s="700"/>
      <c r="VHC153" s="700"/>
      <c r="VHD153" s="700"/>
      <c r="VHE153" s="700"/>
      <c r="VHF153" s="700"/>
      <c r="VHG153" s="700"/>
      <c r="VHH153" s="700"/>
      <c r="VHI153" s="700"/>
      <c r="VHJ153" s="700"/>
      <c r="VHK153" s="700"/>
      <c r="VHL153" s="700"/>
      <c r="VHM153" s="700"/>
      <c r="VHN153" s="700"/>
      <c r="VHO153" s="700"/>
      <c r="VHP153" s="700"/>
      <c r="VHQ153" s="700"/>
      <c r="VHR153" s="700"/>
      <c r="VHS153" s="700"/>
      <c r="VHT153" s="700"/>
      <c r="VHU153" s="700"/>
      <c r="VHV153" s="700"/>
      <c r="VHW153" s="700"/>
      <c r="VHX153" s="700"/>
      <c r="VHY153" s="700"/>
      <c r="VHZ153" s="700"/>
      <c r="VIA153" s="700"/>
      <c r="VIB153" s="700"/>
      <c r="VIC153" s="700"/>
      <c r="VID153" s="700"/>
      <c r="VIE153" s="700"/>
      <c r="VIF153" s="700"/>
      <c r="VIG153" s="700"/>
      <c r="VIH153" s="700"/>
      <c r="VII153" s="700"/>
      <c r="VIJ153" s="700"/>
      <c r="VIK153" s="700"/>
      <c r="VIL153" s="700"/>
      <c r="VIM153" s="700"/>
      <c r="VIN153" s="700"/>
      <c r="VIO153" s="700"/>
      <c r="VIP153" s="700"/>
      <c r="VIQ153" s="700"/>
      <c r="VIR153" s="700"/>
      <c r="VIS153" s="700"/>
      <c r="VIT153" s="700"/>
      <c r="VIU153" s="700"/>
      <c r="VIV153" s="700"/>
      <c r="VIW153" s="700"/>
      <c r="VIX153" s="700"/>
      <c r="VIY153" s="700"/>
      <c r="VIZ153" s="700"/>
      <c r="VJA153" s="700"/>
      <c r="VJB153" s="700"/>
      <c r="VJC153" s="700"/>
      <c r="VJD153" s="700"/>
      <c r="VJE153" s="700"/>
      <c r="VJF153" s="700"/>
      <c r="VJG153" s="700"/>
      <c r="VJH153" s="700"/>
      <c r="VJI153" s="700"/>
      <c r="VJJ153" s="700"/>
      <c r="VJK153" s="700"/>
      <c r="VJL153" s="700"/>
      <c r="VJM153" s="700"/>
      <c r="VJN153" s="700"/>
      <c r="VJO153" s="700"/>
      <c r="VJP153" s="700"/>
      <c r="VJQ153" s="700"/>
      <c r="VJR153" s="700"/>
      <c r="VJS153" s="700"/>
      <c r="VJT153" s="700"/>
      <c r="VJU153" s="700"/>
      <c r="VJV153" s="700"/>
      <c r="VJW153" s="700"/>
      <c r="VJX153" s="700"/>
      <c r="VJY153" s="700"/>
      <c r="VJZ153" s="700"/>
      <c r="VKA153" s="700"/>
      <c r="VKB153" s="700"/>
      <c r="VKC153" s="700"/>
      <c r="VKD153" s="700"/>
      <c r="VKE153" s="700"/>
      <c r="VKF153" s="700"/>
      <c r="VKG153" s="700"/>
      <c r="VKH153" s="700"/>
      <c r="VKI153" s="700"/>
      <c r="VKJ153" s="700"/>
      <c r="VKK153" s="700"/>
      <c r="VKL153" s="700"/>
      <c r="VKM153" s="700"/>
      <c r="VKN153" s="700"/>
      <c r="VKO153" s="700"/>
      <c r="VKP153" s="700"/>
      <c r="VKQ153" s="700"/>
      <c r="VKR153" s="700"/>
      <c r="VKS153" s="700"/>
      <c r="VKT153" s="700"/>
      <c r="VKU153" s="700"/>
      <c r="VKV153" s="700"/>
      <c r="VKW153" s="700"/>
      <c r="VKX153" s="700"/>
      <c r="VKY153" s="700"/>
      <c r="VKZ153" s="700"/>
      <c r="VLA153" s="700"/>
      <c r="VLB153" s="700"/>
      <c r="VLC153" s="700"/>
      <c r="VLD153" s="700"/>
      <c r="VLE153" s="700"/>
      <c r="VLF153" s="700"/>
      <c r="VLG153" s="700"/>
      <c r="VLH153" s="700"/>
      <c r="VLI153" s="700"/>
      <c r="VLJ153" s="700"/>
      <c r="VLK153" s="700"/>
      <c r="VLL153" s="700"/>
      <c r="VLM153" s="700"/>
      <c r="VLN153" s="700"/>
      <c r="VLO153" s="700"/>
      <c r="VLP153" s="700"/>
      <c r="VLQ153" s="700"/>
      <c r="VLR153" s="700"/>
      <c r="VLS153" s="700"/>
      <c r="VLT153" s="700"/>
      <c r="VLU153" s="700"/>
      <c r="VLV153" s="700"/>
      <c r="VLW153" s="700"/>
      <c r="VLX153" s="700"/>
      <c r="VLY153" s="700"/>
      <c r="VLZ153" s="700"/>
      <c r="VMA153" s="700"/>
      <c r="VMB153" s="700"/>
      <c r="VMC153" s="700"/>
      <c r="VMD153" s="700"/>
      <c r="VME153" s="700"/>
      <c r="VMF153" s="700"/>
      <c r="VMG153" s="700"/>
      <c r="VMH153" s="700"/>
      <c r="VMI153" s="700"/>
      <c r="VMJ153" s="700"/>
      <c r="VMK153" s="700"/>
      <c r="VML153" s="700"/>
      <c r="VMM153" s="700"/>
      <c r="VMN153" s="700"/>
      <c r="VMO153" s="700"/>
      <c r="VMP153" s="700"/>
      <c r="VMQ153" s="700"/>
      <c r="VMR153" s="700"/>
      <c r="VMS153" s="700"/>
      <c r="VMT153" s="700"/>
      <c r="VMU153" s="700"/>
      <c r="VMV153" s="700"/>
      <c r="VMW153" s="700"/>
      <c r="VMX153" s="700"/>
      <c r="VMY153" s="700"/>
      <c r="VMZ153" s="700"/>
      <c r="VNA153" s="700"/>
      <c r="VNB153" s="700"/>
      <c r="VNC153" s="700"/>
      <c r="VND153" s="700"/>
      <c r="VNE153" s="700"/>
      <c r="VNF153" s="700"/>
      <c r="VNG153" s="700"/>
      <c r="VNH153" s="700"/>
      <c r="VNI153" s="700"/>
      <c r="VNJ153" s="700"/>
      <c r="VNK153" s="700"/>
      <c r="VNL153" s="700"/>
      <c r="VNM153" s="700"/>
      <c r="VNN153" s="700"/>
      <c r="VNO153" s="700"/>
      <c r="VNP153" s="700"/>
      <c r="VNQ153" s="700"/>
      <c r="VNR153" s="700"/>
      <c r="VNS153" s="700"/>
      <c r="VNT153" s="700"/>
      <c r="VNU153" s="700"/>
      <c r="VNV153" s="700"/>
      <c r="VNW153" s="700"/>
      <c r="VNX153" s="700"/>
      <c r="VNY153" s="700"/>
      <c r="VNZ153" s="700"/>
      <c r="VOA153" s="700"/>
      <c r="VOB153" s="700"/>
      <c r="VOC153" s="700"/>
      <c r="VOD153" s="700"/>
      <c r="VOE153" s="700"/>
      <c r="VOF153" s="700"/>
      <c r="VOG153" s="700"/>
      <c r="VOH153" s="700"/>
      <c r="VOI153" s="700"/>
      <c r="VOJ153" s="700"/>
      <c r="VOK153" s="700"/>
      <c r="VOL153" s="700"/>
      <c r="VOM153" s="700"/>
      <c r="VON153" s="700"/>
      <c r="VOO153" s="700"/>
      <c r="VOP153" s="700"/>
      <c r="VOQ153" s="700"/>
      <c r="VOR153" s="700"/>
      <c r="VOS153" s="700"/>
      <c r="VOT153" s="700"/>
      <c r="VOU153" s="700"/>
      <c r="VOV153" s="700"/>
      <c r="VOW153" s="700"/>
      <c r="VOX153" s="700"/>
      <c r="VOY153" s="700"/>
      <c r="VOZ153" s="700"/>
      <c r="VPA153" s="700"/>
      <c r="VPB153" s="700"/>
      <c r="VPC153" s="700"/>
      <c r="VPD153" s="700"/>
      <c r="VPE153" s="700"/>
      <c r="VPF153" s="700"/>
      <c r="VPG153" s="700"/>
      <c r="VPH153" s="700"/>
      <c r="VPI153" s="700"/>
      <c r="VPJ153" s="700"/>
      <c r="VPK153" s="700"/>
      <c r="VPL153" s="700"/>
      <c r="VPM153" s="700"/>
      <c r="VPN153" s="700"/>
      <c r="VPO153" s="700"/>
      <c r="VPP153" s="700"/>
      <c r="VPQ153" s="700"/>
      <c r="VPR153" s="700"/>
      <c r="VPS153" s="700"/>
      <c r="VPT153" s="700"/>
      <c r="VPU153" s="700"/>
      <c r="VPV153" s="700"/>
      <c r="VPW153" s="700"/>
      <c r="VPX153" s="700"/>
      <c r="VPY153" s="700"/>
      <c r="VPZ153" s="700"/>
      <c r="VQA153" s="700"/>
      <c r="VQB153" s="700"/>
      <c r="VQC153" s="700"/>
      <c r="VQD153" s="700"/>
      <c r="VQE153" s="700"/>
      <c r="VQF153" s="700"/>
      <c r="VQG153" s="700"/>
      <c r="VQH153" s="700"/>
      <c r="VQI153" s="700"/>
      <c r="VQJ153" s="700"/>
      <c r="VQK153" s="700"/>
      <c r="VQL153" s="700"/>
      <c r="VQM153" s="700"/>
      <c r="VQN153" s="700"/>
      <c r="VQO153" s="700"/>
      <c r="VQP153" s="700"/>
      <c r="VQQ153" s="700"/>
      <c r="VQR153" s="700"/>
      <c r="VQS153" s="700"/>
      <c r="VQT153" s="700"/>
      <c r="VQU153" s="700"/>
      <c r="VQV153" s="700"/>
      <c r="VQW153" s="700"/>
      <c r="VQX153" s="700"/>
      <c r="VQY153" s="700"/>
      <c r="VQZ153" s="700"/>
      <c r="VRA153" s="700"/>
      <c r="VRB153" s="700"/>
      <c r="VRC153" s="700"/>
      <c r="VRD153" s="700"/>
      <c r="VRE153" s="700"/>
      <c r="VRF153" s="700"/>
      <c r="VRG153" s="700"/>
      <c r="VRH153" s="700"/>
      <c r="VRI153" s="700"/>
      <c r="VRJ153" s="700"/>
      <c r="VRK153" s="700"/>
      <c r="VRL153" s="700"/>
      <c r="VRM153" s="700"/>
      <c r="VRN153" s="700"/>
      <c r="VRO153" s="700"/>
      <c r="VRP153" s="700"/>
      <c r="VRQ153" s="700"/>
      <c r="VRR153" s="700"/>
      <c r="VRS153" s="700"/>
      <c r="VRT153" s="700"/>
      <c r="VRU153" s="700"/>
      <c r="VRV153" s="700"/>
      <c r="VRW153" s="700"/>
      <c r="VRX153" s="700"/>
      <c r="VRY153" s="700"/>
      <c r="VRZ153" s="700"/>
      <c r="VSA153" s="700"/>
      <c r="VSB153" s="700"/>
      <c r="VSC153" s="700"/>
      <c r="VSD153" s="700"/>
      <c r="VSE153" s="700"/>
      <c r="VSF153" s="700"/>
      <c r="VSG153" s="700"/>
      <c r="VSH153" s="700"/>
      <c r="VSI153" s="700"/>
      <c r="VSJ153" s="700"/>
      <c r="VSK153" s="700"/>
      <c r="VSL153" s="700"/>
      <c r="VSM153" s="700"/>
      <c r="VSN153" s="700"/>
      <c r="VSO153" s="700"/>
      <c r="VSP153" s="700"/>
      <c r="VSQ153" s="700"/>
      <c r="VSR153" s="700"/>
      <c r="VSS153" s="700"/>
      <c r="VST153" s="700"/>
      <c r="VSU153" s="700"/>
      <c r="VSV153" s="700"/>
      <c r="VSW153" s="700"/>
      <c r="VSX153" s="700"/>
      <c r="VSY153" s="700"/>
      <c r="VSZ153" s="700"/>
      <c r="VTA153" s="700"/>
      <c r="VTB153" s="700"/>
      <c r="VTC153" s="700"/>
      <c r="VTD153" s="700"/>
      <c r="VTE153" s="700"/>
      <c r="VTF153" s="700"/>
      <c r="VTG153" s="700"/>
      <c r="VTH153" s="700"/>
      <c r="VTI153" s="700"/>
      <c r="VTJ153" s="700"/>
      <c r="VTK153" s="700"/>
      <c r="VTL153" s="700"/>
      <c r="VTM153" s="700"/>
      <c r="VTN153" s="700"/>
      <c r="VTO153" s="700"/>
      <c r="VTP153" s="700"/>
      <c r="VTQ153" s="700"/>
      <c r="VTR153" s="700"/>
      <c r="VTS153" s="700"/>
      <c r="VTT153" s="700"/>
      <c r="VTU153" s="700"/>
      <c r="VTV153" s="700"/>
      <c r="VTW153" s="700"/>
      <c r="VTX153" s="700"/>
      <c r="VTY153" s="700"/>
      <c r="VTZ153" s="700"/>
      <c r="VUA153" s="700"/>
      <c r="VUB153" s="700"/>
      <c r="VUC153" s="700"/>
      <c r="VUD153" s="700"/>
      <c r="VUE153" s="700"/>
      <c r="VUF153" s="700"/>
      <c r="VUG153" s="700"/>
      <c r="VUH153" s="700"/>
      <c r="VUI153" s="700"/>
      <c r="VUJ153" s="700"/>
      <c r="VUK153" s="700"/>
      <c r="VUL153" s="700"/>
      <c r="VUM153" s="700"/>
      <c r="VUN153" s="700"/>
      <c r="VUO153" s="700"/>
      <c r="VUP153" s="700"/>
      <c r="VUQ153" s="700"/>
      <c r="VUR153" s="700"/>
      <c r="VUS153" s="700"/>
      <c r="VUT153" s="700"/>
      <c r="VUU153" s="700"/>
      <c r="VUV153" s="700"/>
      <c r="VUW153" s="700"/>
      <c r="VUX153" s="700"/>
      <c r="VUY153" s="700"/>
      <c r="VUZ153" s="700"/>
      <c r="VVA153" s="700"/>
      <c r="VVB153" s="700"/>
      <c r="VVC153" s="700"/>
      <c r="VVD153" s="700"/>
      <c r="VVE153" s="700"/>
      <c r="VVF153" s="700"/>
      <c r="VVG153" s="700"/>
      <c r="VVH153" s="700"/>
      <c r="VVI153" s="700"/>
      <c r="VVJ153" s="700"/>
      <c r="VVK153" s="700"/>
      <c r="VVL153" s="700"/>
      <c r="VVM153" s="700"/>
      <c r="VVN153" s="700"/>
      <c r="VVO153" s="700"/>
      <c r="VVP153" s="700"/>
      <c r="VVQ153" s="700"/>
      <c r="VVR153" s="700"/>
      <c r="VVS153" s="700"/>
      <c r="VVT153" s="700"/>
      <c r="VVU153" s="700"/>
      <c r="VVV153" s="700"/>
      <c r="VVW153" s="700"/>
      <c r="VVX153" s="700"/>
      <c r="VVY153" s="700"/>
      <c r="VVZ153" s="700"/>
      <c r="VWA153" s="700"/>
      <c r="VWB153" s="700"/>
      <c r="VWC153" s="700"/>
      <c r="VWD153" s="700"/>
      <c r="VWE153" s="700"/>
      <c r="VWF153" s="700"/>
      <c r="VWG153" s="700"/>
      <c r="VWH153" s="700"/>
      <c r="VWI153" s="700"/>
      <c r="VWJ153" s="700"/>
      <c r="VWK153" s="700"/>
      <c r="VWL153" s="700"/>
      <c r="VWM153" s="700"/>
      <c r="VWN153" s="700"/>
      <c r="VWO153" s="700"/>
      <c r="VWP153" s="700"/>
      <c r="VWQ153" s="700"/>
      <c r="VWR153" s="700"/>
      <c r="VWS153" s="700"/>
      <c r="VWT153" s="700"/>
      <c r="VWU153" s="700"/>
      <c r="VWV153" s="700"/>
      <c r="VWW153" s="700"/>
      <c r="VWX153" s="700"/>
      <c r="VWY153" s="700"/>
      <c r="VWZ153" s="700"/>
      <c r="VXA153" s="700"/>
      <c r="VXB153" s="700"/>
      <c r="VXC153" s="700"/>
      <c r="VXD153" s="700"/>
      <c r="VXE153" s="700"/>
      <c r="VXF153" s="700"/>
      <c r="VXG153" s="700"/>
      <c r="VXH153" s="700"/>
      <c r="VXI153" s="700"/>
      <c r="VXJ153" s="700"/>
      <c r="VXK153" s="700"/>
      <c r="VXL153" s="700"/>
      <c r="VXM153" s="700"/>
      <c r="VXN153" s="700"/>
      <c r="VXO153" s="700"/>
      <c r="VXP153" s="700"/>
      <c r="VXQ153" s="700"/>
      <c r="VXR153" s="700"/>
      <c r="VXS153" s="700"/>
      <c r="VXT153" s="700"/>
      <c r="VXU153" s="700"/>
      <c r="VXV153" s="700"/>
      <c r="VXW153" s="700"/>
      <c r="VXX153" s="700"/>
      <c r="VXY153" s="700"/>
      <c r="VXZ153" s="700"/>
      <c r="VYA153" s="700"/>
      <c r="VYB153" s="700"/>
      <c r="VYC153" s="700"/>
      <c r="VYD153" s="700"/>
      <c r="VYE153" s="700"/>
      <c r="VYF153" s="700"/>
      <c r="VYG153" s="700"/>
      <c r="VYH153" s="700"/>
      <c r="VYI153" s="700"/>
      <c r="VYJ153" s="700"/>
      <c r="VYK153" s="700"/>
      <c r="VYL153" s="700"/>
      <c r="VYM153" s="700"/>
      <c r="VYN153" s="700"/>
      <c r="VYO153" s="700"/>
      <c r="VYP153" s="700"/>
      <c r="VYQ153" s="700"/>
      <c r="VYR153" s="700"/>
      <c r="VYS153" s="700"/>
      <c r="VYT153" s="700"/>
      <c r="VYU153" s="700"/>
      <c r="VYV153" s="700"/>
      <c r="VYW153" s="700"/>
      <c r="VYX153" s="700"/>
      <c r="VYY153" s="700"/>
      <c r="VYZ153" s="700"/>
      <c r="VZA153" s="700"/>
      <c r="VZB153" s="700"/>
      <c r="VZC153" s="700"/>
      <c r="VZD153" s="700"/>
      <c r="VZE153" s="700"/>
      <c r="VZF153" s="700"/>
      <c r="VZG153" s="700"/>
      <c r="VZH153" s="700"/>
      <c r="VZI153" s="700"/>
      <c r="VZJ153" s="700"/>
      <c r="VZK153" s="700"/>
      <c r="VZL153" s="700"/>
      <c r="VZM153" s="700"/>
      <c r="VZN153" s="700"/>
      <c r="VZO153" s="700"/>
      <c r="VZP153" s="700"/>
      <c r="VZQ153" s="700"/>
      <c r="VZR153" s="700"/>
      <c r="VZS153" s="700"/>
      <c r="VZT153" s="700"/>
      <c r="VZU153" s="700"/>
      <c r="VZV153" s="700"/>
      <c r="VZW153" s="700"/>
      <c r="VZX153" s="700"/>
      <c r="VZY153" s="700"/>
      <c r="VZZ153" s="700"/>
      <c r="WAA153" s="700"/>
      <c r="WAB153" s="700"/>
      <c r="WAC153" s="700"/>
      <c r="WAD153" s="700"/>
      <c r="WAE153" s="700"/>
      <c r="WAF153" s="700"/>
      <c r="WAG153" s="700"/>
      <c r="WAH153" s="700"/>
      <c r="WAI153" s="700"/>
      <c r="WAJ153" s="700"/>
      <c r="WAK153" s="700"/>
      <c r="WAL153" s="700"/>
      <c r="WAM153" s="700"/>
      <c r="WAN153" s="700"/>
      <c r="WAO153" s="700"/>
      <c r="WAP153" s="700"/>
      <c r="WAQ153" s="700"/>
      <c r="WAR153" s="700"/>
      <c r="WAS153" s="700"/>
      <c r="WAT153" s="700"/>
      <c r="WAU153" s="700"/>
      <c r="WAV153" s="700"/>
      <c r="WAW153" s="700"/>
      <c r="WAX153" s="700"/>
      <c r="WAY153" s="700"/>
      <c r="WAZ153" s="700"/>
      <c r="WBA153" s="700"/>
      <c r="WBB153" s="700"/>
      <c r="WBC153" s="700"/>
      <c r="WBD153" s="700"/>
      <c r="WBE153" s="700"/>
      <c r="WBF153" s="700"/>
      <c r="WBG153" s="700"/>
      <c r="WBH153" s="700"/>
      <c r="WBI153" s="700"/>
      <c r="WBJ153" s="700"/>
      <c r="WBK153" s="700"/>
      <c r="WBL153" s="700"/>
      <c r="WBM153" s="700"/>
      <c r="WBN153" s="700"/>
      <c r="WBO153" s="700"/>
      <c r="WBP153" s="700"/>
      <c r="WBQ153" s="700"/>
      <c r="WBR153" s="700"/>
      <c r="WBS153" s="700"/>
      <c r="WBT153" s="700"/>
      <c r="WBU153" s="700"/>
      <c r="WBV153" s="700"/>
      <c r="WBW153" s="700"/>
      <c r="WBX153" s="700"/>
      <c r="WBY153" s="700"/>
      <c r="WBZ153" s="700"/>
      <c r="WCA153" s="700"/>
      <c r="WCB153" s="700"/>
      <c r="WCC153" s="700"/>
      <c r="WCD153" s="700"/>
      <c r="WCE153" s="700"/>
      <c r="WCF153" s="700"/>
      <c r="WCG153" s="700"/>
      <c r="WCH153" s="700"/>
      <c r="WCI153" s="700"/>
      <c r="WCJ153" s="700"/>
      <c r="WCK153" s="700"/>
      <c r="WCL153" s="700"/>
      <c r="WCM153" s="700"/>
      <c r="WCN153" s="700"/>
      <c r="WCO153" s="700"/>
      <c r="WCP153" s="700"/>
      <c r="WCQ153" s="700"/>
      <c r="WCR153" s="700"/>
      <c r="WCS153" s="700"/>
      <c r="WCT153" s="700"/>
      <c r="WCU153" s="700"/>
      <c r="WCV153" s="700"/>
      <c r="WCW153" s="700"/>
      <c r="WCX153" s="700"/>
      <c r="WCY153" s="700"/>
      <c r="WCZ153" s="700"/>
      <c r="WDA153" s="700"/>
      <c r="WDB153" s="700"/>
      <c r="WDC153" s="700"/>
      <c r="WDD153" s="700"/>
      <c r="WDE153" s="700"/>
      <c r="WDF153" s="700"/>
      <c r="WDG153" s="700"/>
      <c r="WDH153" s="700"/>
      <c r="WDI153" s="700"/>
      <c r="WDJ153" s="700"/>
      <c r="WDK153" s="700"/>
      <c r="WDL153" s="700"/>
      <c r="WDM153" s="700"/>
      <c r="WDN153" s="700"/>
      <c r="WDO153" s="700"/>
      <c r="WDP153" s="700"/>
      <c r="WDQ153" s="700"/>
      <c r="WDR153" s="700"/>
      <c r="WDS153" s="700"/>
      <c r="WDT153" s="700"/>
      <c r="WDU153" s="700"/>
      <c r="WDV153" s="700"/>
      <c r="WDW153" s="700"/>
      <c r="WDX153" s="700"/>
      <c r="WDY153" s="700"/>
      <c r="WDZ153" s="700"/>
      <c r="WEA153" s="700"/>
      <c r="WEB153" s="700"/>
      <c r="WEC153" s="700"/>
      <c r="WED153" s="700"/>
      <c r="WEE153" s="700"/>
      <c r="WEF153" s="700"/>
      <c r="WEG153" s="700"/>
      <c r="WEH153" s="700"/>
      <c r="WEI153" s="700"/>
      <c r="WEJ153" s="700"/>
      <c r="WEK153" s="700"/>
      <c r="WEL153" s="700"/>
      <c r="WEM153" s="700"/>
      <c r="WEN153" s="700"/>
      <c r="WEO153" s="700"/>
      <c r="WEP153" s="700"/>
      <c r="WEQ153" s="700"/>
      <c r="WER153" s="700"/>
      <c r="WES153" s="700"/>
      <c r="WET153" s="700"/>
      <c r="WEU153" s="700"/>
      <c r="WEV153" s="700"/>
      <c r="WEW153" s="700"/>
      <c r="WEX153" s="700"/>
      <c r="WEY153" s="700"/>
      <c r="WEZ153" s="700"/>
      <c r="WFA153" s="700"/>
      <c r="WFB153" s="700"/>
      <c r="WFC153" s="700"/>
      <c r="WFD153" s="700"/>
      <c r="WFE153" s="700"/>
      <c r="WFF153" s="700"/>
      <c r="WFG153" s="700"/>
      <c r="WFH153" s="700"/>
      <c r="WFI153" s="700"/>
      <c r="WFJ153" s="700"/>
      <c r="WFK153" s="700"/>
      <c r="WFL153" s="700"/>
      <c r="WFM153" s="700"/>
      <c r="WFN153" s="700"/>
      <c r="WFO153" s="700"/>
      <c r="WFP153" s="700"/>
      <c r="WFQ153" s="700"/>
      <c r="WFR153" s="700"/>
      <c r="WFS153" s="700"/>
      <c r="WFT153" s="700"/>
      <c r="WFU153" s="700"/>
      <c r="WFV153" s="700"/>
      <c r="WFW153" s="700"/>
      <c r="WFX153" s="700"/>
      <c r="WFY153" s="700"/>
      <c r="WFZ153" s="700"/>
      <c r="WGA153" s="700"/>
      <c r="WGB153" s="700"/>
      <c r="WGC153" s="700"/>
      <c r="WGD153" s="700"/>
      <c r="WGE153" s="700"/>
      <c r="WGF153" s="700"/>
      <c r="WGG153" s="700"/>
      <c r="WGH153" s="700"/>
      <c r="WGI153" s="700"/>
      <c r="WGJ153" s="700"/>
      <c r="WGK153" s="700"/>
      <c r="WGL153" s="700"/>
      <c r="WGM153" s="700"/>
      <c r="WGN153" s="700"/>
      <c r="WGO153" s="700"/>
      <c r="WGP153" s="700"/>
      <c r="WGQ153" s="700"/>
      <c r="WGR153" s="700"/>
      <c r="WGS153" s="700"/>
      <c r="WGT153" s="700"/>
      <c r="WGU153" s="700"/>
      <c r="WGV153" s="700"/>
      <c r="WGW153" s="700"/>
      <c r="WGX153" s="700"/>
      <c r="WGY153" s="700"/>
      <c r="WGZ153" s="700"/>
      <c r="WHA153" s="700"/>
      <c r="WHB153" s="700"/>
      <c r="WHC153" s="700"/>
      <c r="WHD153" s="700"/>
      <c r="WHE153" s="700"/>
      <c r="WHF153" s="700"/>
      <c r="WHG153" s="700"/>
      <c r="WHH153" s="700"/>
      <c r="WHI153" s="700"/>
      <c r="WHJ153" s="700"/>
      <c r="WHK153" s="700"/>
      <c r="WHL153" s="700"/>
      <c r="WHM153" s="700"/>
      <c r="WHN153" s="700"/>
      <c r="WHO153" s="700"/>
      <c r="WHP153" s="700"/>
      <c r="WHQ153" s="700"/>
      <c r="WHR153" s="700"/>
      <c r="WHS153" s="700"/>
      <c r="WHT153" s="700"/>
      <c r="WHU153" s="700"/>
      <c r="WHV153" s="700"/>
      <c r="WHW153" s="700"/>
      <c r="WHX153" s="700"/>
      <c r="WHY153" s="700"/>
      <c r="WHZ153" s="700"/>
      <c r="WIA153" s="700"/>
      <c r="WIB153" s="700"/>
      <c r="WIC153" s="700"/>
      <c r="WID153" s="700"/>
      <c r="WIE153" s="700"/>
      <c r="WIF153" s="700"/>
      <c r="WIG153" s="700"/>
      <c r="WIH153" s="700"/>
      <c r="WII153" s="700"/>
      <c r="WIJ153" s="700"/>
      <c r="WIK153" s="700"/>
      <c r="WIL153" s="700"/>
      <c r="WIM153" s="700"/>
      <c r="WIN153" s="700"/>
      <c r="WIO153" s="700"/>
      <c r="WIP153" s="700"/>
      <c r="WIQ153" s="700"/>
      <c r="WIR153" s="700"/>
      <c r="WIS153" s="700"/>
      <c r="WIT153" s="700"/>
      <c r="WIU153" s="700"/>
      <c r="WIV153" s="700"/>
      <c r="WIW153" s="700"/>
      <c r="WIX153" s="700"/>
      <c r="WIY153" s="700"/>
      <c r="WIZ153" s="700"/>
      <c r="WJA153" s="700"/>
      <c r="WJB153" s="700"/>
      <c r="WJC153" s="700"/>
      <c r="WJD153" s="700"/>
      <c r="WJE153" s="700"/>
      <c r="WJF153" s="700"/>
      <c r="WJG153" s="700"/>
      <c r="WJH153" s="700"/>
      <c r="WJI153" s="700"/>
      <c r="WJJ153" s="700"/>
      <c r="WJK153" s="700"/>
      <c r="WJL153" s="700"/>
      <c r="WJM153" s="700"/>
      <c r="WJN153" s="700"/>
      <c r="WJO153" s="700"/>
      <c r="WJP153" s="700"/>
      <c r="WJQ153" s="700"/>
      <c r="WJR153" s="700"/>
      <c r="WJS153" s="700"/>
      <c r="WJT153" s="700"/>
      <c r="WJU153" s="700"/>
      <c r="WJV153" s="700"/>
      <c r="WJW153" s="700"/>
      <c r="WJX153" s="700"/>
      <c r="WJY153" s="700"/>
      <c r="WJZ153" s="700"/>
      <c r="WKA153" s="700"/>
      <c r="WKB153" s="700"/>
      <c r="WKC153" s="700"/>
      <c r="WKD153" s="700"/>
      <c r="WKE153" s="700"/>
      <c r="WKF153" s="700"/>
      <c r="WKG153" s="700"/>
      <c r="WKH153" s="700"/>
      <c r="WKI153" s="700"/>
      <c r="WKJ153" s="700"/>
      <c r="WKK153" s="700"/>
      <c r="WKL153" s="700"/>
      <c r="WKM153" s="700"/>
      <c r="WKN153" s="700"/>
      <c r="WKO153" s="700"/>
      <c r="WKP153" s="700"/>
      <c r="WKQ153" s="700"/>
      <c r="WKR153" s="700"/>
      <c r="WKS153" s="700"/>
      <c r="WKT153" s="700"/>
      <c r="WKU153" s="700"/>
      <c r="WKV153" s="700"/>
      <c r="WKW153" s="700"/>
      <c r="WKX153" s="700"/>
      <c r="WKY153" s="700"/>
      <c r="WKZ153" s="700"/>
      <c r="WLA153" s="700"/>
      <c r="WLB153" s="700"/>
      <c r="WLC153" s="700"/>
      <c r="WLD153" s="700"/>
      <c r="WLE153" s="700"/>
      <c r="WLF153" s="700"/>
      <c r="WLG153" s="700"/>
      <c r="WLH153" s="700"/>
      <c r="WLI153" s="700"/>
      <c r="WLJ153" s="700"/>
      <c r="WLK153" s="700"/>
      <c r="WLL153" s="700"/>
      <c r="WLM153" s="700"/>
      <c r="WLN153" s="700"/>
      <c r="WLO153" s="700"/>
      <c r="WLP153" s="700"/>
      <c r="WLQ153" s="700"/>
      <c r="WLR153" s="700"/>
      <c r="WLS153" s="700"/>
      <c r="WLT153" s="700"/>
      <c r="WLU153" s="700"/>
      <c r="WLV153" s="700"/>
      <c r="WLW153" s="700"/>
      <c r="WLX153" s="700"/>
      <c r="WLY153" s="700"/>
      <c r="WLZ153" s="700"/>
      <c r="WMA153" s="700"/>
      <c r="WMB153" s="700"/>
      <c r="WMC153" s="700"/>
      <c r="WMD153" s="700"/>
      <c r="WME153" s="700"/>
      <c r="WMF153" s="700"/>
      <c r="WMG153" s="700"/>
      <c r="WMH153" s="700"/>
      <c r="WMI153" s="700"/>
      <c r="WMJ153" s="700"/>
      <c r="WMK153" s="700"/>
      <c r="WML153" s="700"/>
      <c r="WMM153" s="700"/>
      <c r="WMN153" s="700"/>
      <c r="WMO153" s="700"/>
      <c r="WMP153" s="700"/>
      <c r="WMQ153" s="700"/>
      <c r="WMR153" s="700"/>
      <c r="WMS153" s="700"/>
      <c r="WMT153" s="700"/>
      <c r="WMU153" s="700"/>
      <c r="WMV153" s="700"/>
      <c r="WMW153" s="700"/>
      <c r="WMX153" s="700"/>
      <c r="WMY153" s="700"/>
      <c r="WMZ153" s="700"/>
      <c r="WNA153" s="700"/>
      <c r="WNB153" s="700"/>
      <c r="WNC153" s="700"/>
      <c r="WND153" s="700"/>
      <c r="WNE153" s="700"/>
      <c r="WNF153" s="700"/>
      <c r="WNG153" s="700"/>
      <c r="WNH153" s="700"/>
      <c r="WNI153" s="700"/>
      <c r="WNJ153" s="700"/>
      <c r="WNK153" s="700"/>
      <c r="WNL153" s="700"/>
      <c r="WNM153" s="700"/>
      <c r="WNN153" s="700"/>
      <c r="WNO153" s="700"/>
      <c r="WNP153" s="700"/>
      <c r="WNQ153" s="700"/>
      <c r="WNR153" s="700"/>
      <c r="WNS153" s="700"/>
      <c r="WNT153" s="700"/>
      <c r="WNU153" s="700"/>
      <c r="WNV153" s="700"/>
      <c r="WNW153" s="700"/>
      <c r="WNX153" s="700"/>
      <c r="WNY153" s="700"/>
      <c r="WNZ153" s="700"/>
      <c r="WOA153" s="700"/>
      <c r="WOB153" s="700"/>
      <c r="WOC153" s="700"/>
      <c r="WOD153" s="700"/>
      <c r="WOE153" s="700"/>
      <c r="WOF153" s="700"/>
      <c r="WOG153" s="700"/>
      <c r="WOH153" s="700"/>
      <c r="WOI153" s="700"/>
      <c r="WOJ153" s="700"/>
      <c r="WOK153" s="700"/>
      <c r="WOL153" s="700"/>
      <c r="WOM153" s="700"/>
      <c r="WON153" s="700"/>
      <c r="WOO153" s="700"/>
      <c r="WOP153" s="700"/>
      <c r="WOQ153" s="700"/>
      <c r="WOR153" s="700"/>
      <c r="WOS153" s="700"/>
      <c r="WOT153" s="700"/>
      <c r="WOU153" s="700"/>
      <c r="WOV153" s="700"/>
      <c r="WOW153" s="700"/>
      <c r="WOX153" s="700"/>
      <c r="WOY153" s="700"/>
      <c r="WOZ153" s="700"/>
      <c r="WPA153" s="700"/>
      <c r="WPB153" s="700"/>
      <c r="WPC153" s="700"/>
      <c r="WPD153" s="700"/>
      <c r="WPE153" s="700"/>
      <c r="WPF153" s="700"/>
      <c r="WPG153" s="700"/>
      <c r="WPH153" s="700"/>
      <c r="WPI153" s="700"/>
      <c r="WPJ153" s="700"/>
      <c r="WPK153" s="700"/>
      <c r="WPL153" s="700"/>
      <c r="WPM153" s="700"/>
      <c r="WPN153" s="700"/>
      <c r="WPO153" s="700"/>
      <c r="WPP153" s="700"/>
      <c r="WPQ153" s="700"/>
      <c r="WPR153" s="700"/>
      <c r="WPS153" s="700"/>
      <c r="WPT153" s="700"/>
      <c r="WPU153" s="700"/>
      <c r="WPV153" s="700"/>
      <c r="WPW153" s="700"/>
      <c r="WPX153" s="700"/>
      <c r="WPY153" s="700"/>
      <c r="WPZ153" s="700"/>
      <c r="WQA153" s="700"/>
      <c r="WQB153" s="700"/>
      <c r="WQC153" s="700"/>
      <c r="WQD153" s="700"/>
      <c r="WQE153" s="700"/>
      <c r="WQF153" s="700"/>
      <c r="WQG153" s="700"/>
      <c r="WQH153" s="700"/>
      <c r="WQI153" s="700"/>
      <c r="WQJ153" s="700"/>
      <c r="WQK153" s="700"/>
      <c r="WQL153" s="700"/>
      <c r="WQM153" s="700"/>
      <c r="WQN153" s="700"/>
      <c r="WQO153" s="700"/>
      <c r="WQP153" s="700"/>
      <c r="WQQ153" s="700"/>
      <c r="WQR153" s="700"/>
      <c r="WQS153" s="700"/>
      <c r="WQT153" s="700"/>
      <c r="WQU153" s="700"/>
      <c r="WQV153" s="700"/>
      <c r="WQW153" s="700"/>
      <c r="WQX153" s="700"/>
      <c r="WQY153" s="700"/>
      <c r="WQZ153" s="700"/>
      <c r="WRA153" s="700"/>
      <c r="WRB153" s="700"/>
      <c r="WRC153" s="700"/>
      <c r="WRD153" s="700"/>
      <c r="WRE153" s="700"/>
      <c r="WRF153" s="700"/>
      <c r="WRG153" s="700"/>
      <c r="WRH153" s="700"/>
      <c r="WRI153" s="700"/>
      <c r="WRJ153" s="700"/>
      <c r="WRK153" s="700"/>
      <c r="WRL153" s="700"/>
      <c r="WRM153" s="700"/>
      <c r="WRN153" s="700"/>
      <c r="WRO153" s="700"/>
      <c r="WRP153" s="700"/>
      <c r="WRQ153" s="700"/>
      <c r="WRR153" s="700"/>
      <c r="WRS153" s="700"/>
      <c r="WRT153" s="700"/>
      <c r="WRU153" s="700"/>
      <c r="WRV153" s="700"/>
      <c r="WRW153" s="700"/>
      <c r="WRX153" s="700"/>
      <c r="WRY153" s="700"/>
      <c r="WRZ153" s="700"/>
      <c r="WSA153" s="700"/>
      <c r="WSB153" s="700"/>
      <c r="WSC153" s="700"/>
      <c r="WSD153" s="700"/>
      <c r="WSE153" s="700"/>
      <c r="WSF153" s="700"/>
      <c r="WSG153" s="700"/>
      <c r="WSH153" s="700"/>
      <c r="WSI153" s="700"/>
      <c r="WSJ153" s="700"/>
      <c r="WSK153" s="700"/>
      <c r="WSL153" s="700"/>
      <c r="WSM153" s="700"/>
      <c r="WSN153" s="700"/>
      <c r="WSO153" s="700"/>
      <c r="WSP153" s="700"/>
      <c r="WSQ153" s="700"/>
      <c r="WSR153" s="700"/>
      <c r="WSS153" s="700"/>
      <c r="WST153" s="700"/>
      <c r="WSU153" s="700"/>
      <c r="WSV153" s="700"/>
      <c r="WSW153" s="700"/>
      <c r="WSX153" s="700"/>
      <c r="WSY153" s="700"/>
      <c r="WSZ153" s="700"/>
      <c r="WTA153" s="700"/>
      <c r="WTB153" s="700"/>
      <c r="WTC153" s="700"/>
      <c r="WTD153" s="700"/>
      <c r="WTE153" s="700"/>
      <c r="WTF153" s="700"/>
      <c r="WTG153" s="700"/>
      <c r="WTH153" s="700"/>
      <c r="WTI153" s="700"/>
      <c r="WTJ153" s="700"/>
      <c r="WTK153" s="700"/>
      <c r="WTL153" s="700"/>
      <c r="WTM153" s="700"/>
      <c r="WTN153" s="700"/>
      <c r="WTO153" s="700"/>
      <c r="WTP153" s="700"/>
      <c r="WTQ153" s="700"/>
      <c r="WTR153" s="700"/>
      <c r="WTS153" s="700"/>
      <c r="WTT153" s="700"/>
      <c r="WTU153" s="700"/>
      <c r="WTV153" s="700"/>
      <c r="WTW153" s="700"/>
      <c r="WTX153" s="700"/>
      <c r="WTY153" s="700"/>
      <c r="WTZ153" s="700"/>
      <c r="WUA153" s="700"/>
      <c r="WUB153" s="700"/>
      <c r="WUC153" s="700"/>
      <c r="WUD153" s="700"/>
      <c r="WUE153" s="700"/>
      <c r="WUF153" s="700"/>
      <c r="WUG153" s="700"/>
      <c r="WUH153" s="700"/>
      <c r="WUI153" s="700"/>
      <c r="WUJ153" s="700"/>
      <c r="WUK153" s="700"/>
      <c r="WUL153" s="700"/>
      <c r="WUM153" s="700"/>
      <c r="WUN153" s="700"/>
      <c r="WUO153" s="700"/>
      <c r="WUP153" s="700"/>
      <c r="WUQ153" s="700"/>
      <c r="WUR153" s="700"/>
      <c r="WUS153" s="700"/>
      <c r="WUT153" s="700"/>
      <c r="WUU153" s="700"/>
      <c r="WUV153" s="700"/>
      <c r="WUW153" s="700"/>
      <c r="WUX153" s="700"/>
      <c r="WUY153" s="700"/>
      <c r="WUZ153" s="700"/>
      <c r="WVA153" s="700"/>
      <c r="WVB153" s="700"/>
      <c r="WVC153" s="700"/>
      <c r="WVD153" s="700"/>
      <c r="WVE153" s="700"/>
      <c r="WVF153" s="700"/>
      <c r="WVG153" s="700"/>
      <c r="WVH153" s="700"/>
      <c r="WVI153" s="700"/>
      <c r="WVJ153" s="700"/>
      <c r="WVK153" s="700"/>
      <c r="WVL153" s="700"/>
      <c r="WVM153" s="700"/>
      <c r="WVN153" s="700"/>
      <c r="WVO153" s="700"/>
      <c r="WVP153" s="700"/>
      <c r="WVQ153" s="700"/>
      <c r="WVR153" s="700"/>
      <c r="WVS153" s="700"/>
      <c r="WVT153" s="700"/>
      <c r="WVU153" s="700"/>
      <c r="WVV153" s="700"/>
      <c r="WVW153" s="700"/>
      <c r="WVX153" s="700"/>
      <c r="WVY153" s="700"/>
      <c r="WVZ153" s="700"/>
      <c r="WWA153" s="700"/>
      <c r="WWB153" s="700"/>
      <c r="WWC153" s="700"/>
      <c r="WWD153" s="700"/>
      <c r="WWE153" s="700"/>
      <c r="WWF153" s="700"/>
      <c r="WWG153" s="700"/>
      <c r="WWH153" s="700"/>
      <c r="WWI153" s="700"/>
      <c r="WWJ153" s="700"/>
      <c r="WWK153" s="700"/>
      <c r="WWL153" s="700"/>
      <c r="WWM153" s="700"/>
      <c r="WWN153" s="700"/>
      <c r="WWO153" s="700"/>
      <c r="WWP153" s="700"/>
      <c r="WWQ153" s="700"/>
      <c r="WWR153" s="700"/>
      <c r="WWS153" s="700"/>
      <c r="WWT153" s="700"/>
      <c r="WWU153" s="700"/>
      <c r="WWV153" s="700"/>
      <c r="WWW153" s="700"/>
      <c r="WWX153" s="700"/>
      <c r="WWY153" s="700"/>
      <c r="WWZ153" s="700"/>
      <c r="WXA153" s="700"/>
      <c r="WXB153" s="700"/>
      <c r="WXC153" s="700"/>
      <c r="WXD153" s="700"/>
      <c r="WXE153" s="700"/>
      <c r="WXF153" s="700"/>
      <c r="WXG153" s="700"/>
      <c r="WXH153" s="700"/>
      <c r="WXI153" s="700"/>
      <c r="WXJ153" s="700"/>
      <c r="WXK153" s="700"/>
      <c r="WXL153" s="700"/>
      <c r="WXM153" s="700"/>
      <c r="WXN153" s="700"/>
      <c r="WXO153" s="700"/>
      <c r="WXP153" s="700"/>
      <c r="WXQ153" s="700"/>
      <c r="WXR153" s="700"/>
      <c r="WXS153" s="700"/>
      <c r="WXT153" s="700"/>
      <c r="WXU153" s="700"/>
      <c r="WXV153" s="700"/>
      <c r="WXW153" s="700"/>
      <c r="WXX153" s="700"/>
      <c r="WXY153" s="700"/>
      <c r="WXZ153" s="700"/>
      <c r="WYA153" s="700"/>
      <c r="WYB153" s="700"/>
      <c r="WYC153" s="700"/>
      <c r="WYD153" s="700"/>
      <c r="WYE153" s="700"/>
      <c r="WYF153" s="700"/>
      <c r="WYG153" s="700"/>
      <c r="WYH153" s="700"/>
      <c r="WYI153" s="700"/>
      <c r="WYJ153" s="700"/>
      <c r="WYK153" s="700"/>
      <c r="WYL153" s="700"/>
      <c r="WYM153" s="700"/>
      <c r="WYN153" s="700"/>
      <c r="WYO153" s="700"/>
      <c r="WYP153" s="700"/>
      <c r="WYQ153" s="700"/>
      <c r="WYR153" s="700"/>
      <c r="WYS153" s="700"/>
      <c r="WYT153" s="700"/>
      <c r="WYU153" s="700"/>
      <c r="WYV153" s="700"/>
      <c r="WYW153" s="700"/>
      <c r="WYX153" s="700"/>
      <c r="WYY153" s="700"/>
      <c r="WYZ153" s="700"/>
      <c r="WZA153" s="700"/>
      <c r="WZB153" s="700"/>
      <c r="WZC153" s="700"/>
      <c r="WZD153" s="700"/>
      <c r="WZE153" s="700"/>
      <c r="WZF153" s="700"/>
      <c r="WZG153" s="700"/>
      <c r="WZH153" s="700"/>
      <c r="WZI153" s="700"/>
      <c r="WZJ153" s="700"/>
      <c r="WZK153" s="700"/>
      <c r="WZL153" s="700"/>
      <c r="WZM153" s="700"/>
      <c r="WZN153" s="700"/>
      <c r="WZO153" s="700"/>
      <c r="WZP153" s="700"/>
      <c r="WZQ153" s="700"/>
      <c r="WZR153" s="700"/>
      <c r="WZS153" s="700"/>
      <c r="WZT153" s="700"/>
      <c r="WZU153" s="700"/>
      <c r="WZV153" s="700"/>
      <c r="WZW153" s="700"/>
      <c r="WZX153" s="700"/>
      <c r="WZY153" s="700"/>
      <c r="WZZ153" s="700"/>
      <c r="XAA153" s="700"/>
      <c r="XAB153" s="700"/>
      <c r="XAC153" s="700"/>
      <c r="XAD153" s="700"/>
      <c r="XAE153" s="700"/>
      <c r="XAF153" s="700"/>
      <c r="XAG153" s="700"/>
      <c r="XAH153" s="700"/>
      <c r="XAI153" s="700"/>
      <c r="XAJ153" s="700"/>
      <c r="XAK153" s="700"/>
      <c r="XAL153" s="700"/>
      <c r="XAM153" s="700"/>
      <c r="XAN153" s="700"/>
      <c r="XAO153" s="700"/>
      <c r="XAP153" s="700"/>
      <c r="XAQ153" s="700"/>
      <c r="XAR153" s="700"/>
      <c r="XAS153" s="700"/>
      <c r="XAT153" s="700"/>
      <c r="XAU153" s="700"/>
      <c r="XAV153" s="700"/>
      <c r="XAW153" s="700"/>
      <c r="XAX153" s="700"/>
      <c r="XAY153" s="700"/>
      <c r="XAZ153" s="700"/>
      <c r="XBA153" s="700"/>
      <c r="XBB153" s="700"/>
      <c r="XBC153" s="700"/>
      <c r="XBD153" s="700"/>
      <c r="XBE153" s="700"/>
      <c r="XBF153" s="700"/>
      <c r="XBG153" s="700"/>
      <c r="XBH153" s="700"/>
      <c r="XBI153" s="700"/>
      <c r="XBJ153" s="700"/>
      <c r="XBK153" s="700"/>
      <c r="XBL153" s="700"/>
      <c r="XBM153" s="700"/>
      <c r="XBN153" s="700"/>
      <c r="XBO153" s="700"/>
      <c r="XBP153" s="700"/>
      <c r="XBQ153" s="700"/>
      <c r="XBR153" s="700"/>
      <c r="XBS153" s="700"/>
      <c r="XBT153" s="700"/>
      <c r="XBU153" s="700"/>
      <c r="XBV153" s="700"/>
      <c r="XBW153" s="700"/>
      <c r="XBX153" s="700"/>
      <c r="XBY153" s="700"/>
      <c r="XBZ153" s="700"/>
      <c r="XCA153" s="700"/>
      <c r="XCB153" s="700"/>
      <c r="XCC153" s="700"/>
      <c r="XCD153" s="700"/>
      <c r="XCE153" s="700"/>
      <c r="XCF153" s="700"/>
      <c r="XCG153" s="700"/>
      <c r="XCH153" s="700"/>
      <c r="XCI153" s="700"/>
      <c r="XCJ153" s="700"/>
      <c r="XCK153" s="700"/>
      <c r="XCL153" s="700"/>
      <c r="XCM153" s="700"/>
      <c r="XCN153" s="700"/>
      <c r="XCO153" s="700"/>
      <c r="XCP153" s="700"/>
      <c r="XCQ153" s="700"/>
      <c r="XCR153" s="700"/>
      <c r="XCS153" s="700"/>
      <c r="XCT153" s="700"/>
      <c r="XCU153" s="700"/>
      <c r="XCV153" s="700"/>
      <c r="XCW153" s="700"/>
      <c r="XCX153" s="700"/>
      <c r="XCY153" s="700"/>
      <c r="XCZ153" s="700"/>
      <c r="XDA153" s="700"/>
      <c r="XDB153" s="700"/>
      <c r="XDC153" s="700"/>
      <c r="XDD153" s="700"/>
      <c r="XDE153" s="700"/>
      <c r="XDF153" s="700"/>
      <c r="XDG153" s="700"/>
      <c r="XDH153" s="700"/>
      <c r="XDI153" s="700"/>
      <c r="XDJ153" s="700"/>
      <c r="XDK153" s="700"/>
      <c r="XDL153" s="700"/>
      <c r="XDM153" s="700"/>
      <c r="XDN153" s="700"/>
      <c r="XDO153" s="700"/>
      <c r="XDP153" s="700"/>
      <c r="XDQ153" s="700"/>
      <c r="XDR153" s="700"/>
      <c r="XDS153" s="700"/>
      <c r="XDT153" s="700"/>
      <c r="XDU153" s="700"/>
      <c r="XDV153" s="700"/>
      <c r="XDW153" s="700"/>
      <c r="XDX153" s="700"/>
      <c r="XDY153" s="700"/>
      <c r="XDZ153" s="700"/>
      <c r="XEA153" s="700"/>
      <c r="XEB153" s="700"/>
      <c r="XEC153" s="700"/>
      <c r="XED153" s="700"/>
      <c r="XEE153" s="700"/>
      <c r="XEF153" s="700"/>
      <c r="XEG153" s="700"/>
      <c r="XEH153" s="700"/>
      <c r="XEI153" s="700"/>
      <c r="XEJ153" s="700"/>
      <c r="XEK153" s="700"/>
      <c r="XEL153" s="700"/>
      <c r="XEM153" s="700"/>
      <c r="XEN153" s="700"/>
      <c r="XEO153" s="700"/>
      <c r="XEP153" s="700"/>
      <c r="XEQ153" s="700"/>
      <c r="XER153" s="700"/>
      <c r="XES153" s="700"/>
      <c r="XET153" s="700"/>
      <c r="XEU153" s="700"/>
      <c r="XEV153" s="700"/>
      <c r="XEW153" s="700"/>
      <c r="XEX153" s="700"/>
      <c r="XEY153" s="700"/>
      <c r="XEZ153" s="700"/>
      <c r="XFA153" s="700"/>
      <c r="XFB153" s="700"/>
      <c r="XFC153" s="700"/>
      <c r="XFD153" s="700"/>
    </row>
    <row r="154" spans="1:16384" s="701" customFormat="1" ht="12.75" customHeight="1" x14ac:dyDescent="0.2">
      <c r="A154" s="661" t="s">
        <v>1359</v>
      </c>
      <c r="B154" s="701" t="s">
        <v>1360</v>
      </c>
      <c r="C154" s="692"/>
      <c r="D154" s="661"/>
      <c r="E154" s="661"/>
      <c r="F154" s="661"/>
      <c r="G154" s="700"/>
      <c r="H154" s="700"/>
      <c r="I154" s="700"/>
      <c r="L154" s="735" t="str">
        <f>IF(N72=0,IF(N85=0,"","Check again"),IF((N72/N85)&gt;=0.1,"yes","Check again"))</f>
        <v/>
      </c>
      <c r="M154" s="700"/>
      <c r="N154" s="735" t="str">
        <f>IF(N72=0,IF(N85=0,"","Check again"),IF((N72/N85)&gt;=0.125,"yes","Check again"))</f>
        <v/>
      </c>
      <c r="O154" s="700"/>
      <c r="P154" s="700"/>
      <c r="Q154" s="700"/>
      <c r="R154" s="700"/>
      <c r="S154" s="700"/>
      <c r="T154" s="700"/>
      <c r="U154" s="700"/>
      <c r="V154" s="700"/>
      <c r="W154" s="700"/>
      <c r="X154" s="700"/>
      <c r="Y154" s="700"/>
      <c r="Z154" s="700"/>
      <c r="AA154" s="700"/>
      <c r="AB154" s="700"/>
      <c r="AC154" s="700"/>
      <c r="AD154" s="700"/>
      <c r="AE154" s="700"/>
      <c r="AF154" s="700"/>
      <c r="AG154" s="700"/>
      <c r="AH154" s="700"/>
      <c r="AI154" s="700"/>
      <c r="AJ154" s="700"/>
      <c r="AK154" s="700"/>
      <c r="AL154" s="700"/>
      <c r="AM154" s="700"/>
      <c r="AN154" s="700"/>
      <c r="AO154" s="700"/>
      <c r="AP154" s="700"/>
      <c r="AQ154" s="700"/>
      <c r="AR154" s="700"/>
      <c r="AS154" s="700"/>
      <c r="AT154" s="700"/>
      <c r="AU154" s="700"/>
      <c r="AV154" s="700"/>
      <c r="AW154" s="700"/>
      <c r="AX154" s="700"/>
      <c r="AY154" s="700"/>
      <c r="AZ154" s="700"/>
      <c r="BA154" s="700"/>
      <c r="BB154" s="700"/>
      <c r="BC154" s="700"/>
      <c r="BD154" s="700"/>
      <c r="BE154" s="700"/>
      <c r="BF154" s="700"/>
      <c r="BG154" s="700"/>
      <c r="BH154" s="700"/>
      <c r="BI154" s="700"/>
      <c r="BJ154" s="700"/>
      <c r="BK154" s="700"/>
      <c r="BL154" s="700"/>
      <c r="BM154" s="700"/>
      <c r="BN154" s="700"/>
      <c r="BO154" s="700"/>
      <c r="BP154" s="700"/>
      <c r="BQ154" s="700"/>
      <c r="BR154" s="700"/>
      <c r="BS154" s="700"/>
      <c r="BT154" s="700"/>
      <c r="BU154" s="700"/>
      <c r="BV154" s="700"/>
      <c r="BW154" s="700"/>
      <c r="BX154" s="700"/>
      <c r="BY154" s="700"/>
      <c r="BZ154" s="700"/>
      <c r="CA154" s="700"/>
      <c r="CB154" s="700"/>
      <c r="CC154" s="700"/>
      <c r="CD154" s="700"/>
      <c r="CE154" s="700"/>
      <c r="CF154" s="700"/>
      <c r="CG154" s="700"/>
      <c r="CH154" s="700"/>
      <c r="CI154" s="700"/>
      <c r="CJ154" s="700"/>
      <c r="CK154" s="700"/>
      <c r="CL154" s="700"/>
      <c r="CM154" s="700"/>
      <c r="CN154" s="700"/>
      <c r="CO154" s="700"/>
      <c r="CP154" s="700"/>
      <c r="CQ154" s="700"/>
      <c r="CR154" s="700"/>
      <c r="CS154" s="700"/>
      <c r="CT154" s="700"/>
      <c r="CU154" s="700"/>
      <c r="CV154" s="700"/>
      <c r="CW154" s="700"/>
      <c r="CX154" s="700"/>
      <c r="CY154" s="700"/>
      <c r="CZ154" s="700"/>
      <c r="DA154" s="700"/>
      <c r="DB154" s="700"/>
      <c r="DC154" s="700"/>
      <c r="DD154" s="700"/>
      <c r="DE154" s="700"/>
      <c r="DF154" s="700"/>
      <c r="DG154" s="700"/>
      <c r="DH154" s="700"/>
      <c r="DI154" s="700"/>
      <c r="DJ154" s="700"/>
      <c r="DK154" s="700"/>
      <c r="DL154" s="700"/>
      <c r="DM154" s="700"/>
      <c r="DN154" s="700"/>
      <c r="DO154" s="700"/>
      <c r="DP154" s="700"/>
      <c r="DQ154" s="700"/>
      <c r="DR154" s="700"/>
      <c r="DS154" s="700"/>
      <c r="DT154" s="700"/>
      <c r="DU154" s="700"/>
      <c r="DV154" s="700"/>
      <c r="DW154" s="700"/>
      <c r="DX154" s="700"/>
      <c r="DY154" s="700"/>
      <c r="DZ154" s="700"/>
      <c r="EA154" s="700"/>
      <c r="EB154" s="700"/>
      <c r="EC154" s="700"/>
      <c r="ED154" s="700"/>
      <c r="EE154" s="700"/>
      <c r="EF154" s="700"/>
      <c r="EG154" s="700"/>
      <c r="EH154" s="700"/>
      <c r="EI154" s="700"/>
      <c r="EJ154" s="700"/>
      <c r="EK154" s="700"/>
      <c r="EL154" s="700"/>
      <c r="EM154" s="700"/>
      <c r="EN154" s="700"/>
      <c r="EO154" s="700"/>
      <c r="EP154" s="700"/>
      <c r="EQ154" s="700"/>
      <c r="ER154" s="700"/>
      <c r="ES154" s="700"/>
      <c r="ET154" s="700"/>
      <c r="EU154" s="700"/>
      <c r="EV154" s="700"/>
      <c r="EW154" s="700"/>
      <c r="EX154" s="700"/>
      <c r="EY154" s="700"/>
      <c r="EZ154" s="700"/>
      <c r="FA154" s="700"/>
      <c r="FB154" s="700"/>
      <c r="FC154" s="700"/>
      <c r="FD154" s="700"/>
      <c r="FE154" s="700"/>
      <c r="FF154" s="700"/>
      <c r="FG154" s="700"/>
      <c r="FH154" s="700"/>
      <c r="FI154" s="700"/>
      <c r="FJ154" s="700"/>
      <c r="FK154" s="700"/>
      <c r="FL154" s="700"/>
      <c r="FM154" s="700"/>
      <c r="FN154" s="700"/>
      <c r="FO154" s="700"/>
      <c r="FP154" s="700"/>
      <c r="FQ154" s="700"/>
      <c r="FR154" s="700"/>
      <c r="FS154" s="700"/>
      <c r="FT154" s="700"/>
      <c r="FU154" s="700"/>
      <c r="FV154" s="700"/>
      <c r="FW154" s="700"/>
      <c r="FX154" s="700"/>
      <c r="FY154" s="700"/>
      <c r="FZ154" s="700"/>
      <c r="GA154" s="700"/>
      <c r="GB154" s="700"/>
      <c r="GC154" s="700"/>
      <c r="GD154" s="700"/>
      <c r="GE154" s="700"/>
      <c r="GF154" s="700"/>
      <c r="GG154" s="700"/>
      <c r="GH154" s="700"/>
      <c r="GI154" s="700"/>
      <c r="GJ154" s="700"/>
      <c r="GK154" s="700"/>
      <c r="GL154" s="700"/>
      <c r="GM154" s="700"/>
      <c r="GN154" s="700"/>
      <c r="GO154" s="700"/>
      <c r="GP154" s="700"/>
      <c r="GQ154" s="700"/>
      <c r="GR154" s="700"/>
      <c r="GS154" s="700"/>
      <c r="GT154" s="700"/>
      <c r="GU154" s="700"/>
      <c r="GV154" s="700"/>
      <c r="GW154" s="700"/>
      <c r="GX154" s="700"/>
      <c r="GY154" s="700"/>
      <c r="GZ154" s="700"/>
      <c r="HA154" s="700"/>
      <c r="HB154" s="700"/>
      <c r="HC154" s="700"/>
      <c r="HD154" s="700"/>
      <c r="HE154" s="700"/>
      <c r="HF154" s="700"/>
      <c r="HG154" s="700"/>
      <c r="HH154" s="700"/>
      <c r="HI154" s="700"/>
      <c r="HJ154" s="700"/>
      <c r="HK154" s="700"/>
      <c r="HL154" s="700"/>
      <c r="HM154" s="700"/>
      <c r="HN154" s="700"/>
      <c r="HO154" s="700"/>
      <c r="HP154" s="700"/>
      <c r="HQ154" s="700"/>
      <c r="HR154" s="700"/>
      <c r="HS154" s="700"/>
      <c r="HT154" s="700"/>
      <c r="HU154" s="700"/>
      <c r="HV154" s="700"/>
      <c r="HW154" s="700"/>
      <c r="HX154" s="700"/>
      <c r="HY154" s="700"/>
      <c r="HZ154" s="700"/>
      <c r="IA154" s="700"/>
      <c r="IB154" s="700"/>
      <c r="IC154" s="700"/>
      <c r="ID154" s="700"/>
      <c r="IE154" s="700"/>
      <c r="IF154" s="700"/>
      <c r="IG154" s="700"/>
      <c r="IH154" s="700"/>
      <c r="II154" s="700"/>
      <c r="IJ154" s="700"/>
      <c r="IK154" s="700"/>
      <c r="IL154" s="700"/>
      <c r="IM154" s="700"/>
      <c r="IN154" s="700"/>
      <c r="IO154" s="700"/>
      <c r="IP154" s="700"/>
      <c r="IQ154" s="700"/>
      <c r="IR154" s="700"/>
      <c r="IS154" s="700"/>
      <c r="IT154" s="700"/>
      <c r="IU154" s="700"/>
      <c r="IV154" s="700"/>
      <c r="IW154" s="700"/>
      <c r="IX154" s="700"/>
      <c r="IY154" s="700"/>
      <c r="IZ154" s="700"/>
      <c r="JA154" s="700"/>
      <c r="JB154" s="700"/>
      <c r="JC154" s="700"/>
      <c r="JD154" s="700"/>
      <c r="JE154" s="700"/>
      <c r="JF154" s="700"/>
      <c r="JG154" s="700"/>
      <c r="JH154" s="700"/>
      <c r="JI154" s="700"/>
      <c r="JJ154" s="700"/>
      <c r="JK154" s="700"/>
      <c r="JL154" s="700"/>
      <c r="JM154" s="700"/>
      <c r="JN154" s="700"/>
      <c r="JO154" s="700"/>
      <c r="JP154" s="700"/>
      <c r="JQ154" s="700"/>
      <c r="JR154" s="700"/>
      <c r="JS154" s="700"/>
      <c r="JT154" s="700"/>
      <c r="JU154" s="700"/>
      <c r="JV154" s="700"/>
      <c r="JW154" s="700"/>
      <c r="JX154" s="700"/>
      <c r="JY154" s="700"/>
      <c r="JZ154" s="700"/>
      <c r="KA154" s="700"/>
      <c r="KB154" s="700"/>
      <c r="KC154" s="700"/>
      <c r="KD154" s="700"/>
      <c r="KE154" s="700"/>
      <c r="KF154" s="700"/>
      <c r="KG154" s="700"/>
      <c r="KH154" s="700"/>
      <c r="KI154" s="700"/>
      <c r="KJ154" s="700"/>
      <c r="KK154" s="700"/>
      <c r="KL154" s="700"/>
      <c r="KM154" s="700"/>
      <c r="KN154" s="700"/>
      <c r="KO154" s="700"/>
      <c r="KP154" s="700"/>
      <c r="KQ154" s="700"/>
      <c r="KR154" s="700"/>
      <c r="KS154" s="700"/>
      <c r="KT154" s="700"/>
      <c r="KU154" s="700"/>
      <c r="KV154" s="700"/>
      <c r="KW154" s="700"/>
      <c r="KX154" s="700"/>
      <c r="KY154" s="700"/>
      <c r="KZ154" s="700"/>
      <c r="LA154" s="700"/>
      <c r="LB154" s="700"/>
      <c r="LC154" s="700"/>
      <c r="LD154" s="700"/>
      <c r="LE154" s="700"/>
      <c r="LF154" s="700"/>
      <c r="LG154" s="700"/>
      <c r="LH154" s="700"/>
      <c r="LI154" s="700"/>
      <c r="LJ154" s="700"/>
      <c r="LK154" s="700"/>
      <c r="LL154" s="700"/>
      <c r="LM154" s="700"/>
      <c r="LN154" s="700"/>
      <c r="LO154" s="700"/>
      <c r="LP154" s="700"/>
      <c r="LQ154" s="700"/>
      <c r="LR154" s="700"/>
      <c r="LS154" s="700"/>
      <c r="LT154" s="700"/>
      <c r="LU154" s="700"/>
      <c r="LV154" s="700"/>
      <c r="LW154" s="700"/>
      <c r="LX154" s="700"/>
      <c r="LY154" s="700"/>
      <c r="LZ154" s="700"/>
      <c r="MA154" s="700"/>
      <c r="MB154" s="700"/>
      <c r="MC154" s="700"/>
      <c r="MD154" s="700"/>
      <c r="ME154" s="700"/>
      <c r="MF154" s="700"/>
      <c r="MG154" s="700"/>
      <c r="MH154" s="700"/>
      <c r="MI154" s="700"/>
      <c r="MJ154" s="700"/>
      <c r="MK154" s="700"/>
      <c r="ML154" s="700"/>
      <c r="MM154" s="700"/>
      <c r="MN154" s="700"/>
      <c r="MO154" s="700"/>
      <c r="MP154" s="700"/>
      <c r="MQ154" s="700"/>
      <c r="MR154" s="700"/>
      <c r="MS154" s="700"/>
      <c r="MT154" s="700"/>
      <c r="MU154" s="700"/>
      <c r="MV154" s="700"/>
      <c r="MW154" s="700"/>
      <c r="MX154" s="700"/>
      <c r="MY154" s="700"/>
      <c r="MZ154" s="700"/>
      <c r="NA154" s="700"/>
      <c r="NB154" s="700"/>
      <c r="NC154" s="700"/>
      <c r="ND154" s="700"/>
      <c r="NE154" s="700"/>
      <c r="NF154" s="700"/>
      <c r="NG154" s="700"/>
      <c r="NH154" s="700"/>
      <c r="NI154" s="700"/>
      <c r="NJ154" s="700"/>
      <c r="NK154" s="700"/>
      <c r="NL154" s="700"/>
      <c r="NM154" s="700"/>
      <c r="NN154" s="700"/>
      <c r="NO154" s="700"/>
      <c r="NP154" s="700"/>
      <c r="NQ154" s="700"/>
      <c r="NR154" s="700"/>
      <c r="NS154" s="700"/>
      <c r="NT154" s="700"/>
      <c r="NU154" s="700"/>
      <c r="NV154" s="700"/>
      <c r="NW154" s="700"/>
      <c r="NX154" s="700"/>
      <c r="NY154" s="700"/>
      <c r="NZ154" s="700"/>
      <c r="OA154" s="700"/>
      <c r="OB154" s="700"/>
      <c r="OC154" s="700"/>
      <c r="OD154" s="700"/>
      <c r="OE154" s="700"/>
      <c r="OF154" s="700"/>
      <c r="OG154" s="700"/>
      <c r="OH154" s="700"/>
      <c r="OI154" s="700"/>
      <c r="OJ154" s="700"/>
      <c r="OK154" s="700"/>
      <c r="OL154" s="700"/>
      <c r="OM154" s="700"/>
      <c r="ON154" s="700"/>
      <c r="OO154" s="700"/>
      <c r="OP154" s="700"/>
      <c r="OQ154" s="700"/>
      <c r="OR154" s="700"/>
      <c r="OS154" s="700"/>
      <c r="OT154" s="700"/>
      <c r="OU154" s="700"/>
      <c r="OV154" s="700"/>
      <c r="OW154" s="700"/>
      <c r="OX154" s="700"/>
      <c r="OY154" s="700"/>
      <c r="OZ154" s="700"/>
      <c r="PA154" s="700"/>
      <c r="PB154" s="700"/>
      <c r="PC154" s="700"/>
      <c r="PD154" s="700"/>
      <c r="PE154" s="700"/>
      <c r="PF154" s="700"/>
      <c r="PG154" s="700"/>
      <c r="PH154" s="700"/>
      <c r="PI154" s="700"/>
      <c r="PJ154" s="700"/>
      <c r="PK154" s="700"/>
      <c r="PL154" s="700"/>
      <c r="PM154" s="700"/>
      <c r="PN154" s="700"/>
      <c r="PO154" s="700"/>
      <c r="PP154" s="700"/>
      <c r="PQ154" s="700"/>
      <c r="PR154" s="700"/>
      <c r="PS154" s="700"/>
      <c r="PT154" s="700"/>
      <c r="PU154" s="700"/>
      <c r="PV154" s="700"/>
      <c r="PW154" s="700"/>
      <c r="PX154" s="700"/>
      <c r="PY154" s="700"/>
      <c r="PZ154" s="700"/>
      <c r="QA154" s="700"/>
      <c r="QB154" s="700"/>
      <c r="QC154" s="700"/>
      <c r="QD154" s="700"/>
      <c r="QE154" s="700"/>
      <c r="QF154" s="700"/>
      <c r="QG154" s="700"/>
      <c r="QH154" s="700"/>
      <c r="QI154" s="700"/>
      <c r="QJ154" s="700"/>
      <c r="QK154" s="700"/>
      <c r="QL154" s="700"/>
      <c r="QM154" s="700"/>
      <c r="QN154" s="700"/>
      <c r="QO154" s="700"/>
      <c r="QP154" s="700"/>
      <c r="QQ154" s="700"/>
      <c r="QR154" s="700"/>
      <c r="QS154" s="700"/>
      <c r="QT154" s="700"/>
      <c r="QU154" s="700"/>
      <c r="QV154" s="700"/>
      <c r="QW154" s="700"/>
      <c r="QX154" s="700"/>
      <c r="QY154" s="700"/>
      <c r="QZ154" s="700"/>
      <c r="RA154" s="700"/>
      <c r="RB154" s="700"/>
      <c r="RC154" s="700"/>
      <c r="RD154" s="700"/>
      <c r="RE154" s="700"/>
      <c r="RF154" s="700"/>
      <c r="RG154" s="700"/>
      <c r="RH154" s="700"/>
      <c r="RI154" s="700"/>
      <c r="RJ154" s="700"/>
      <c r="RK154" s="700"/>
      <c r="RL154" s="700"/>
      <c r="RM154" s="700"/>
      <c r="RN154" s="700"/>
      <c r="RO154" s="700"/>
      <c r="RP154" s="700"/>
      <c r="RQ154" s="700"/>
      <c r="RR154" s="700"/>
      <c r="RS154" s="700"/>
      <c r="RT154" s="700"/>
      <c r="RU154" s="700"/>
      <c r="RV154" s="700"/>
      <c r="RW154" s="700"/>
      <c r="RX154" s="700"/>
      <c r="RY154" s="700"/>
      <c r="RZ154" s="700"/>
      <c r="SA154" s="700"/>
      <c r="SB154" s="700"/>
      <c r="SC154" s="700"/>
      <c r="SD154" s="700"/>
      <c r="SE154" s="700"/>
      <c r="SF154" s="700"/>
      <c r="SG154" s="700"/>
      <c r="SH154" s="700"/>
      <c r="SI154" s="700"/>
      <c r="SJ154" s="700"/>
      <c r="SK154" s="700"/>
      <c r="SL154" s="700"/>
      <c r="SM154" s="700"/>
      <c r="SN154" s="700"/>
      <c r="SO154" s="700"/>
      <c r="SP154" s="700"/>
      <c r="SQ154" s="700"/>
      <c r="SR154" s="700"/>
      <c r="SS154" s="700"/>
      <c r="ST154" s="700"/>
      <c r="SU154" s="700"/>
      <c r="SV154" s="700"/>
      <c r="SW154" s="700"/>
      <c r="SX154" s="700"/>
      <c r="SY154" s="700"/>
      <c r="SZ154" s="700"/>
      <c r="TA154" s="700"/>
      <c r="TB154" s="700"/>
      <c r="TC154" s="700"/>
      <c r="TD154" s="700"/>
      <c r="TE154" s="700"/>
      <c r="TF154" s="700"/>
      <c r="TG154" s="700"/>
      <c r="TH154" s="700"/>
      <c r="TI154" s="700"/>
      <c r="TJ154" s="700"/>
      <c r="TK154" s="700"/>
      <c r="TL154" s="700"/>
      <c r="TM154" s="700"/>
      <c r="TN154" s="700"/>
      <c r="TO154" s="700"/>
      <c r="TP154" s="700"/>
      <c r="TQ154" s="700"/>
      <c r="TR154" s="700"/>
      <c r="TS154" s="700"/>
      <c r="TT154" s="700"/>
      <c r="TU154" s="700"/>
      <c r="TV154" s="700"/>
      <c r="TW154" s="700"/>
      <c r="TX154" s="700"/>
      <c r="TY154" s="700"/>
      <c r="TZ154" s="700"/>
      <c r="UA154" s="700"/>
      <c r="UB154" s="700"/>
      <c r="UC154" s="700"/>
      <c r="UD154" s="700"/>
      <c r="UE154" s="700"/>
      <c r="UF154" s="700"/>
      <c r="UG154" s="700"/>
      <c r="UH154" s="700"/>
      <c r="UI154" s="700"/>
      <c r="UJ154" s="700"/>
      <c r="UK154" s="700"/>
      <c r="UL154" s="700"/>
      <c r="UM154" s="700"/>
      <c r="UN154" s="700"/>
      <c r="UO154" s="700"/>
      <c r="UP154" s="700"/>
      <c r="UQ154" s="700"/>
      <c r="UR154" s="700"/>
      <c r="US154" s="700"/>
      <c r="UT154" s="700"/>
      <c r="UU154" s="700"/>
      <c r="UV154" s="700"/>
      <c r="UW154" s="700"/>
      <c r="UX154" s="700"/>
      <c r="UY154" s="700"/>
      <c r="UZ154" s="700"/>
      <c r="VA154" s="700"/>
      <c r="VB154" s="700"/>
      <c r="VC154" s="700"/>
      <c r="VD154" s="700"/>
      <c r="VE154" s="700"/>
      <c r="VF154" s="700"/>
      <c r="VG154" s="700"/>
      <c r="VH154" s="700"/>
      <c r="VI154" s="700"/>
      <c r="VJ154" s="700"/>
      <c r="VK154" s="700"/>
      <c r="VL154" s="700"/>
      <c r="VM154" s="700"/>
      <c r="VN154" s="700"/>
      <c r="VO154" s="700"/>
      <c r="VP154" s="700"/>
      <c r="VQ154" s="700"/>
      <c r="VR154" s="700"/>
      <c r="VS154" s="700"/>
      <c r="VT154" s="700"/>
      <c r="VU154" s="700"/>
      <c r="VV154" s="700"/>
      <c r="VW154" s="700"/>
      <c r="VX154" s="700"/>
      <c r="VY154" s="700"/>
      <c r="VZ154" s="700"/>
      <c r="WA154" s="700"/>
      <c r="WB154" s="700"/>
      <c r="WC154" s="700"/>
      <c r="WD154" s="700"/>
      <c r="WE154" s="700"/>
      <c r="WF154" s="700"/>
      <c r="WG154" s="700"/>
      <c r="WH154" s="700"/>
      <c r="WI154" s="700"/>
      <c r="WJ154" s="700"/>
      <c r="WK154" s="700"/>
      <c r="WL154" s="700"/>
      <c r="WM154" s="700"/>
      <c r="WN154" s="700"/>
      <c r="WO154" s="700"/>
      <c r="WP154" s="700"/>
      <c r="WQ154" s="700"/>
      <c r="WR154" s="700"/>
      <c r="WS154" s="700"/>
      <c r="WT154" s="700"/>
      <c r="WU154" s="700"/>
      <c r="WV154" s="700"/>
      <c r="WW154" s="700"/>
      <c r="WX154" s="700"/>
      <c r="WY154" s="700"/>
      <c r="WZ154" s="700"/>
      <c r="XA154" s="700"/>
      <c r="XB154" s="700"/>
      <c r="XC154" s="700"/>
      <c r="XD154" s="700"/>
      <c r="XE154" s="700"/>
      <c r="XF154" s="700"/>
      <c r="XG154" s="700"/>
      <c r="XH154" s="700"/>
      <c r="XI154" s="700"/>
      <c r="XJ154" s="700"/>
      <c r="XK154" s="700"/>
      <c r="XL154" s="700"/>
      <c r="XM154" s="700"/>
      <c r="XN154" s="700"/>
      <c r="XO154" s="700"/>
      <c r="XP154" s="700"/>
      <c r="XQ154" s="700"/>
      <c r="XR154" s="700"/>
      <c r="XS154" s="700"/>
      <c r="XT154" s="700"/>
      <c r="XU154" s="700"/>
      <c r="XV154" s="700"/>
      <c r="XW154" s="700"/>
      <c r="XX154" s="700"/>
      <c r="XY154" s="700"/>
      <c r="XZ154" s="700"/>
      <c r="YA154" s="700"/>
      <c r="YB154" s="700"/>
      <c r="YC154" s="700"/>
      <c r="YD154" s="700"/>
      <c r="YE154" s="700"/>
      <c r="YF154" s="700"/>
      <c r="YG154" s="700"/>
      <c r="YH154" s="700"/>
      <c r="YI154" s="700"/>
      <c r="YJ154" s="700"/>
      <c r="YK154" s="700"/>
      <c r="YL154" s="700"/>
      <c r="YM154" s="700"/>
      <c r="YN154" s="700"/>
      <c r="YO154" s="700"/>
      <c r="YP154" s="700"/>
      <c r="YQ154" s="700"/>
      <c r="YR154" s="700"/>
      <c r="YS154" s="700"/>
      <c r="YT154" s="700"/>
      <c r="YU154" s="700"/>
      <c r="YV154" s="700"/>
      <c r="YW154" s="700"/>
      <c r="YX154" s="700"/>
      <c r="YY154" s="700"/>
      <c r="YZ154" s="700"/>
      <c r="ZA154" s="700"/>
      <c r="ZB154" s="700"/>
      <c r="ZC154" s="700"/>
      <c r="ZD154" s="700"/>
      <c r="ZE154" s="700"/>
      <c r="ZF154" s="700"/>
      <c r="ZG154" s="700"/>
      <c r="ZH154" s="700"/>
      <c r="ZI154" s="700"/>
      <c r="ZJ154" s="700"/>
      <c r="ZK154" s="700"/>
      <c r="ZL154" s="700"/>
      <c r="ZM154" s="700"/>
      <c r="ZN154" s="700"/>
      <c r="ZO154" s="700"/>
      <c r="ZP154" s="700"/>
      <c r="ZQ154" s="700"/>
      <c r="ZR154" s="700"/>
      <c r="ZS154" s="700"/>
      <c r="ZT154" s="700"/>
      <c r="ZU154" s="700"/>
      <c r="ZV154" s="700"/>
      <c r="ZW154" s="700"/>
      <c r="ZX154" s="700"/>
      <c r="ZY154" s="700"/>
      <c r="ZZ154" s="700"/>
      <c r="AAA154" s="700"/>
      <c r="AAB154" s="700"/>
      <c r="AAC154" s="700"/>
      <c r="AAD154" s="700"/>
      <c r="AAE154" s="700"/>
      <c r="AAF154" s="700"/>
      <c r="AAG154" s="700"/>
      <c r="AAH154" s="700"/>
      <c r="AAI154" s="700"/>
      <c r="AAJ154" s="700"/>
      <c r="AAK154" s="700"/>
      <c r="AAL154" s="700"/>
      <c r="AAM154" s="700"/>
      <c r="AAN154" s="700"/>
      <c r="AAO154" s="700"/>
      <c r="AAP154" s="700"/>
      <c r="AAQ154" s="700"/>
      <c r="AAR154" s="700"/>
      <c r="AAS154" s="700"/>
      <c r="AAT154" s="700"/>
      <c r="AAU154" s="700"/>
      <c r="AAV154" s="700"/>
      <c r="AAW154" s="700"/>
      <c r="AAX154" s="700"/>
      <c r="AAY154" s="700"/>
      <c r="AAZ154" s="700"/>
      <c r="ABA154" s="700"/>
      <c r="ABB154" s="700"/>
      <c r="ABC154" s="700"/>
      <c r="ABD154" s="700"/>
      <c r="ABE154" s="700"/>
      <c r="ABF154" s="700"/>
      <c r="ABG154" s="700"/>
      <c r="ABH154" s="700"/>
      <c r="ABI154" s="700"/>
      <c r="ABJ154" s="700"/>
      <c r="ABK154" s="700"/>
      <c r="ABL154" s="700"/>
      <c r="ABM154" s="700"/>
      <c r="ABN154" s="700"/>
      <c r="ABO154" s="700"/>
      <c r="ABP154" s="700"/>
      <c r="ABQ154" s="700"/>
      <c r="ABR154" s="700"/>
      <c r="ABS154" s="700"/>
      <c r="ABT154" s="700"/>
      <c r="ABU154" s="700"/>
      <c r="ABV154" s="700"/>
      <c r="ABW154" s="700"/>
      <c r="ABX154" s="700"/>
      <c r="ABY154" s="700"/>
      <c r="ABZ154" s="700"/>
      <c r="ACA154" s="700"/>
      <c r="ACB154" s="700"/>
      <c r="ACC154" s="700"/>
      <c r="ACD154" s="700"/>
      <c r="ACE154" s="700"/>
      <c r="ACF154" s="700"/>
      <c r="ACG154" s="700"/>
      <c r="ACH154" s="700"/>
      <c r="ACI154" s="700"/>
      <c r="ACJ154" s="700"/>
      <c r="ACK154" s="700"/>
      <c r="ACL154" s="700"/>
      <c r="ACM154" s="700"/>
      <c r="ACN154" s="700"/>
      <c r="ACO154" s="700"/>
      <c r="ACP154" s="700"/>
      <c r="ACQ154" s="700"/>
      <c r="ACR154" s="700"/>
      <c r="ACS154" s="700"/>
      <c r="ACT154" s="700"/>
      <c r="ACU154" s="700"/>
      <c r="ACV154" s="700"/>
      <c r="ACW154" s="700"/>
      <c r="ACX154" s="700"/>
      <c r="ACY154" s="700"/>
      <c r="ACZ154" s="700"/>
      <c r="ADA154" s="700"/>
      <c r="ADB154" s="700"/>
      <c r="ADC154" s="700"/>
      <c r="ADD154" s="700"/>
      <c r="ADE154" s="700"/>
      <c r="ADF154" s="700"/>
      <c r="ADG154" s="700"/>
      <c r="ADH154" s="700"/>
      <c r="ADI154" s="700"/>
      <c r="ADJ154" s="700"/>
      <c r="ADK154" s="700"/>
      <c r="ADL154" s="700"/>
      <c r="ADM154" s="700"/>
      <c r="ADN154" s="700"/>
      <c r="ADO154" s="700"/>
      <c r="ADP154" s="700"/>
      <c r="ADQ154" s="700"/>
      <c r="ADR154" s="700"/>
      <c r="ADS154" s="700"/>
      <c r="ADT154" s="700"/>
      <c r="ADU154" s="700"/>
      <c r="ADV154" s="700"/>
      <c r="ADW154" s="700"/>
      <c r="ADX154" s="700"/>
      <c r="ADY154" s="700"/>
      <c r="ADZ154" s="700"/>
      <c r="AEA154" s="700"/>
      <c r="AEB154" s="700"/>
      <c r="AEC154" s="700"/>
      <c r="AED154" s="700"/>
      <c r="AEE154" s="700"/>
      <c r="AEF154" s="700"/>
      <c r="AEG154" s="700"/>
      <c r="AEH154" s="700"/>
      <c r="AEI154" s="700"/>
      <c r="AEJ154" s="700"/>
      <c r="AEK154" s="700"/>
      <c r="AEL154" s="700"/>
      <c r="AEM154" s="700"/>
      <c r="AEN154" s="700"/>
      <c r="AEO154" s="700"/>
      <c r="AEP154" s="700"/>
      <c r="AEQ154" s="700"/>
      <c r="AER154" s="700"/>
      <c r="AES154" s="700"/>
      <c r="AET154" s="700"/>
      <c r="AEU154" s="700"/>
      <c r="AEV154" s="700"/>
      <c r="AEW154" s="700"/>
      <c r="AEX154" s="700"/>
      <c r="AEY154" s="700"/>
      <c r="AEZ154" s="700"/>
      <c r="AFA154" s="700"/>
      <c r="AFB154" s="700"/>
      <c r="AFC154" s="700"/>
      <c r="AFD154" s="700"/>
      <c r="AFE154" s="700"/>
      <c r="AFF154" s="700"/>
      <c r="AFG154" s="700"/>
      <c r="AFH154" s="700"/>
      <c r="AFI154" s="700"/>
      <c r="AFJ154" s="700"/>
      <c r="AFK154" s="700"/>
      <c r="AFL154" s="700"/>
      <c r="AFM154" s="700"/>
      <c r="AFN154" s="700"/>
      <c r="AFO154" s="700"/>
      <c r="AFP154" s="700"/>
      <c r="AFQ154" s="700"/>
      <c r="AFR154" s="700"/>
      <c r="AFS154" s="700"/>
      <c r="AFT154" s="700"/>
      <c r="AFU154" s="700"/>
      <c r="AFV154" s="700"/>
      <c r="AFW154" s="700"/>
      <c r="AFX154" s="700"/>
      <c r="AFY154" s="700"/>
      <c r="AFZ154" s="700"/>
      <c r="AGA154" s="700"/>
      <c r="AGB154" s="700"/>
      <c r="AGC154" s="700"/>
      <c r="AGD154" s="700"/>
      <c r="AGE154" s="700"/>
      <c r="AGF154" s="700"/>
      <c r="AGG154" s="700"/>
      <c r="AGH154" s="700"/>
      <c r="AGI154" s="700"/>
      <c r="AGJ154" s="700"/>
      <c r="AGK154" s="700"/>
      <c r="AGL154" s="700"/>
      <c r="AGM154" s="700"/>
      <c r="AGN154" s="700"/>
      <c r="AGO154" s="700"/>
      <c r="AGP154" s="700"/>
      <c r="AGQ154" s="700"/>
      <c r="AGR154" s="700"/>
      <c r="AGS154" s="700"/>
      <c r="AGT154" s="700"/>
      <c r="AGU154" s="700"/>
      <c r="AGV154" s="700"/>
      <c r="AGW154" s="700"/>
      <c r="AGX154" s="700"/>
      <c r="AGY154" s="700"/>
      <c r="AGZ154" s="700"/>
      <c r="AHA154" s="700"/>
      <c r="AHB154" s="700"/>
      <c r="AHC154" s="700"/>
      <c r="AHD154" s="700"/>
      <c r="AHE154" s="700"/>
      <c r="AHF154" s="700"/>
      <c r="AHG154" s="700"/>
      <c r="AHH154" s="700"/>
      <c r="AHI154" s="700"/>
      <c r="AHJ154" s="700"/>
      <c r="AHK154" s="700"/>
      <c r="AHL154" s="700"/>
      <c r="AHM154" s="700"/>
      <c r="AHN154" s="700"/>
      <c r="AHO154" s="700"/>
      <c r="AHP154" s="700"/>
      <c r="AHQ154" s="700"/>
      <c r="AHR154" s="700"/>
      <c r="AHS154" s="700"/>
      <c r="AHT154" s="700"/>
      <c r="AHU154" s="700"/>
      <c r="AHV154" s="700"/>
      <c r="AHW154" s="700"/>
      <c r="AHX154" s="700"/>
      <c r="AHY154" s="700"/>
      <c r="AHZ154" s="700"/>
      <c r="AIA154" s="700"/>
      <c r="AIB154" s="700"/>
      <c r="AIC154" s="700"/>
      <c r="AID154" s="700"/>
      <c r="AIE154" s="700"/>
      <c r="AIF154" s="700"/>
      <c r="AIG154" s="700"/>
      <c r="AIH154" s="700"/>
      <c r="AII154" s="700"/>
      <c r="AIJ154" s="700"/>
      <c r="AIK154" s="700"/>
      <c r="AIL154" s="700"/>
      <c r="AIM154" s="700"/>
      <c r="AIN154" s="700"/>
      <c r="AIO154" s="700"/>
      <c r="AIP154" s="700"/>
      <c r="AIQ154" s="700"/>
      <c r="AIR154" s="700"/>
      <c r="AIS154" s="700"/>
      <c r="AIT154" s="700"/>
      <c r="AIU154" s="700"/>
      <c r="AIV154" s="700"/>
      <c r="AIW154" s="700"/>
      <c r="AIX154" s="700"/>
      <c r="AIY154" s="700"/>
      <c r="AIZ154" s="700"/>
      <c r="AJA154" s="700"/>
      <c r="AJB154" s="700"/>
      <c r="AJC154" s="700"/>
      <c r="AJD154" s="700"/>
      <c r="AJE154" s="700"/>
      <c r="AJF154" s="700"/>
      <c r="AJG154" s="700"/>
      <c r="AJH154" s="700"/>
      <c r="AJI154" s="700"/>
      <c r="AJJ154" s="700"/>
      <c r="AJK154" s="700"/>
      <c r="AJL154" s="700"/>
      <c r="AJM154" s="700"/>
      <c r="AJN154" s="700"/>
      <c r="AJO154" s="700"/>
      <c r="AJP154" s="700"/>
      <c r="AJQ154" s="700"/>
      <c r="AJR154" s="700"/>
      <c r="AJS154" s="700"/>
      <c r="AJT154" s="700"/>
      <c r="AJU154" s="700"/>
      <c r="AJV154" s="700"/>
      <c r="AJW154" s="700"/>
      <c r="AJX154" s="700"/>
      <c r="AJY154" s="700"/>
      <c r="AJZ154" s="700"/>
      <c r="AKA154" s="700"/>
      <c r="AKB154" s="700"/>
      <c r="AKC154" s="700"/>
      <c r="AKD154" s="700"/>
      <c r="AKE154" s="700"/>
      <c r="AKF154" s="700"/>
      <c r="AKG154" s="700"/>
      <c r="AKH154" s="700"/>
      <c r="AKI154" s="700"/>
      <c r="AKJ154" s="700"/>
      <c r="AKK154" s="700"/>
      <c r="AKL154" s="700"/>
      <c r="AKM154" s="700"/>
      <c r="AKN154" s="700"/>
      <c r="AKO154" s="700"/>
      <c r="AKP154" s="700"/>
      <c r="AKQ154" s="700"/>
      <c r="AKR154" s="700"/>
      <c r="AKS154" s="700"/>
      <c r="AKT154" s="700"/>
      <c r="AKU154" s="700"/>
      <c r="AKV154" s="700"/>
      <c r="AKW154" s="700"/>
      <c r="AKX154" s="700"/>
      <c r="AKY154" s="700"/>
      <c r="AKZ154" s="700"/>
      <c r="ALA154" s="700"/>
      <c r="ALB154" s="700"/>
      <c r="ALC154" s="700"/>
      <c r="ALD154" s="700"/>
      <c r="ALE154" s="700"/>
      <c r="ALF154" s="700"/>
      <c r="ALG154" s="700"/>
      <c r="ALH154" s="700"/>
      <c r="ALI154" s="700"/>
      <c r="ALJ154" s="700"/>
      <c r="ALK154" s="700"/>
      <c r="ALL154" s="700"/>
      <c r="ALM154" s="700"/>
      <c r="ALN154" s="700"/>
      <c r="ALO154" s="700"/>
      <c r="ALP154" s="700"/>
      <c r="ALQ154" s="700"/>
      <c r="ALR154" s="700"/>
      <c r="ALS154" s="700"/>
      <c r="ALT154" s="700"/>
      <c r="ALU154" s="700"/>
      <c r="ALV154" s="700"/>
      <c r="ALW154" s="700"/>
      <c r="ALX154" s="700"/>
      <c r="ALY154" s="700"/>
      <c r="ALZ154" s="700"/>
      <c r="AMA154" s="700"/>
      <c r="AMB154" s="700"/>
      <c r="AMC154" s="700"/>
      <c r="AMD154" s="700"/>
      <c r="AME154" s="700"/>
      <c r="AMF154" s="700"/>
      <c r="AMG154" s="700"/>
      <c r="AMH154" s="700"/>
      <c r="AMI154" s="700"/>
      <c r="AMJ154" s="700"/>
      <c r="AMK154" s="700"/>
      <c r="AML154" s="700"/>
      <c r="AMM154" s="700"/>
      <c r="AMN154" s="700"/>
      <c r="AMO154" s="700"/>
      <c r="AMP154" s="700"/>
      <c r="AMQ154" s="700"/>
      <c r="AMR154" s="700"/>
      <c r="AMS154" s="700"/>
      <c r="AMT154" s="700"/>
      <c r="AMU154" s="700"/>
      <c r="AMV154" s="700"/>
      <c r="AMW154" s="700"/>
      <c r="AMX154" s="700"/>
      <c r="AMY154" s="700"/>
      <c r="AMZ154" s="700"/>
      <c r="ANA154" s="700"/>
      <c r="ANB154" s="700"/>
      <c r="ANC154" s="700"/>
      <c r="AND154" s="700"/>
      <c r="ANE154" s="700"/>
      <c r="ANF154" s="700"/>
      <c r="ANG154" s="700"/>
      <c r="ANH154" s="700"/>
      <c r="ANI154" s="700"/>
      <c r="ANJ154" s="700"/>
      <c r="ANK154" s="700"/>
      <c r="ANL154" s="700"/>
      <c r="ANM154" s="700"/>
      <c r="ANN154" s="700"/>
      <c r="ANO154" s="700"/>
      <c r="ANP154" s="700"/>
      <c r="ANQ154" s="700"/>
      <c r="ANR154" s="700"/>
      <c r="ANS154" s="700"/>
      <c r="ANT154" s="700"/>
      <c r="ANU154" s="700"/>
      <c r="ANV154" s="700"/>
      <c r="ANW154" s="700"/>
      <c r="ANX154" s="700"/>
      <c r="ANY154" s="700"/>
      <c r="ANZ154" s="700"/>
      <c r="AOA154" s="700"/>
      <c r="AOB154" s="700"/>
      <c r="AOC154" s="700"/>
      <c r="AOD154" s="700"/>
      <c r="AOE154" s="700"/>
      <c r="AOF154" s="700"/>
      <c r="AOG154" s="700"/>
      <c r="AOH154" s="700"/>
      <c r="AOI154" s="700"/>
      <c r="AOJ154" s="700"/>
      <c r="AOK154" s="700"/>
      <c r="AOL154" s="700"/>
      <c r="AOM154" s="700"/>
      <c r="AON154" s="700"/>
      <c r="AOO154" s="700"/>
      <c r="AOP154" s="700"/>
      <c r="AOQ154" s="700"/>
      <c r="AOR154" s="700"/>
      <c r="AOS154" s="700"/>
      <c r="AOT154" s="700"/>
      <c r="AOU154" s="700"/>
      <c r="AOV154" s="700"/>
      <c r="AOW154" s="700"/>
      <c r="AOX154" s="700"/>
      <c r="AOY154" s="700"/>
      <c r="AOZ154" s="700"/>
      <c r="APA154" s="700"/>
      <c r="APB154" s="700"/>
      <c r="APC154" s="700"/>
      <c r="APD154" s="700"/>
      <c r="APE154" s="700"/>
      <c r="APF154" s="700"/>
      <c r="APG154" s="700"/>
      <c r="APH154" s="700"/>
      <c r="API154" s="700"/>
      <c r="APJ154" s="700"/>
      <c r="APK154" s="700"/>
      <c r="APL154" s="700"/>
      <c r="APM154" s="700"/>
      <c r="APN154" s="700"/>
      <c r="APO154" s="700"/>
      <c r="APP154" s="700"/>
      <c r="APQ154" s="700"/>
      <c r="APR154" s="700"/>
      <c r="APS154" s="700"/>
      <c r="APT154" s="700"/>
      <c r="APU154" s="700"/>
      <c r="APV154" s="700"/>
      <c r="APW154" s="700"/>
      <c r="APX154" s="700"/>
      <c r="APY154" s="700"/>
      <c r="APZ154" s="700"/>
      <c r="AQA154" s="700"/>
      <c r="AQB154" s="700"/>
      <c r="AQC154" s="700"/>
      <c r="AQD154" s="700"/>
      <c r="AQE154" s="700"/>
      <c r="AQF154" s="700"/>
      <c r="AQG154" s="700"/>
      <c r="AQH154" s="700"/>
      <c r="AQI154" s="700"/>
      <c r="AQJ154" s="700"/>
      <c r="AQK154" s="700"/>
      <c r="AQL154" s="700"/>
      <c r="AQM154" s="700"/>
      <c r="AQN154" s="700"/>
      <c r="AQO154" s="700"/>
      <c r="AQP154" s="700"/>
      <c r="AQQ154" s="700"/>
      <c r="AQR154" s="700"/>
      <c r="AQS154" s="700"/>
      <c r="AQT154" s="700"/>
      <c r="AQU154" s="700"/>
      <c r="AQV154" s="700"/>
      <c r="AQW154" s="700"/>
      <c r="AQX154" s="700"/>
      <c r="AQY154" s="700"/>
      <c r="AQZ154" s="700"/>
      <c r="ARA154" s="700"/>
      <c r="ARB154" s="700"/>
      <c r="ARC154" s="700"/>
      <c r="ARD154" s="700"/>
      <c r="ARE154" s="700"/>
      <c r="ARF154" s="700"/>
      <c r="ARG154" s="700"/>
      <c r="ARH154" s="700"/>
      <c r="ARI154" s="700"/>
      <c r="ARJ154" s="700"/>
      <c r="ARK154" s="700"/>
      <c r="ARL154" s="700"/>
      <c r="ARM154" s="700"/>
      <c r="ARN154" s="700"/>
      <c r="ARO154" s="700"/>
      <c r="ARP154" s="700"/>
      <c r="ARQ154" s="700"/>
      <c r="ARR154" s="700"/>
      <c r="ARS154" s="700"/>
      <c r="ART154" s="700"/>
      <c r="ARU154" s="700"/>
      <c r="ARV154" s="700"/>
      <c r="ARW154" s="700"/>
      <c r="ARX154" s="700"/>
      <c r="ARY154" s="700"/>
      <c r="ARZ154" s="700"/>
      <c r="ASA154" s="700"/>
      <c r="ASB154" s="700"/>
      <c r="ASC154" s="700"/>
      <c r="ASD154" s="700"/>
      <c r="ASE154" s="700"/>
      <c r="ASF154" s="700"/>
      <c r="ASG154" s="700"/>
      <c r="ASH154" s="700"/>
      <c r="ASI154" s="700"/>
      <c r="ASJ154" s="700"/>
      <c r="ASK154" s="700"/>
      <c r="ASL154" s="700"/>
      <c r="ASM154" s="700"/>
      <c r="ASN154" s="700"/>
      <c r="ASO154" s="700"/>
      <c r="ASP154" s="700"/>
      <c r="ASQ154" s="700"/>
      <c r="ASR154" s="700"/>
      <c r="ASS154" s="700"/>
      <c r="AST154" s="700"/>
      <c r="ASU154" s="700"/>
      <c r="ASV154" s="700"/>
      <c r="ASW154" s="700"/>
      <c r="ASX154" s="700"/>
      <c r="ASY154" s="700"/>
      <c r="ASZ154" s="700"/>
      <c r="ATA154" s="700"/>
      <c r="ATB154" s="700"/>
      <c r="ATC154" s="700"/>
      <c r="ATD154" s="700"/>
      <c r="ATE154" s="700"/>
      <c r="ATF154" s="700"/>
      <c r="ATG154" s="700"/>
      <c r="ATH154" s="700"/>
      <c r="ATI154" s="700"/>
      <c r="ATJ154" s="700"/>
      <c r="ATK154" s="700"/>
      <c r="ATL154" s="700"/>
      <c r="ATM154" s="700"/>
      <c r="ATN154" s="700"/>
      <c r="ATO154" s="700"/>
      <c r="ATP154" s="700"/>
      <c r="ATQ154" s="700"/>
      <c r="ATR154" s="700"/>
      <c r="ATS154" s="700"/>
      <c r="ATT154" s="700"/>
      <c r="ATU154" s="700"/>
      <c r="ATV154" s="700"/>
      <c r="ATW154" s="700"/>
      <c r="ATX154" s="700"/>
      <c r="ATY154" s="700"/>
      <c r="ATZ154" s="700"/>
      <c r="AUA154" s="700"/>
      <c r="AUB154" s="700"/>
      <c r="AUC154" s="700"/>
      <c r="AUD154" s="700"/>
      <c r="AUE154" s="700"/>
      <c r="AUF154" s="700"/>
      <c r="AUG154" s="700"/>
      <c r="AUH154" s="700"/>
      <c r="AUI154" s="700"/>
      <c r="AUJ154" s="700"/>
      <c r="AUK154" s="700"/>
      <c r="AUL154" s="700"/>
      <c r="AUM154" s="700"/>
      <c r="AUN154" s="700"/>
      <c r="AUO154" s="700"/>
      <c r="AUP154" s="700"/>
      <c r="AUQ154" s="700"/>
      <c r="AUR154" s="700"/>
      <c r="AUS154" s="700"/>
      <c r="AUT154" s="700"/>
      <c r="AUU154" s="700"/>
      <c r="AUV154" s="700"/>
      <c r="AUW154" s="700"/>
      <c r="AUX154" s="700"/>
      <c r="AUY154" s="700"/>
      <c r="AUZ154" s="700"/>
      <c r="AVA154" s="700"/>
      <c r="AVB154" s="700"/>
      <c r="AVC154" s="700"/>
      <c r="AVD154" s="700"/>
      <c r="AVE154" s="700"/>
      <c r="AVF154" s="700"/>
      <c r="AVG154" s="700"/>
      <c r="AVH154" s="700"/>
      <c r="AVI154" s="700"/>
      <c r="AVJ154" s="700"/>
      <c r="AVK154" s="700"/>
      <c r="AVL154" s="700"/>
      <c r="AVM154" s="700"/>
      <c r="AVN154" s="700"/>
      <c r="AVO154" s="700"/>
      <c r="AVP154" s="700"/>
      <c r="AVQ154" s="700"/>
      <c r="AVR154" s="700"/>
      <c r="AVS154" s="700"/>
      <c r="AVT154" s="700"/>
      <c r="AVU154" s="700"/>
      <c r="AVV154" s="700"/>
      <c r="AVW154" s="700"/>
      <c r="AVX154" s="700"/>
      <c r="AVY154" s="700"/>
      <c r="AVZ154" s="700"/>
      <c r="AWA154" s="700"/>
      <c r="AWB154" s="700"/>
      <c r="AWC154" s="700"/>
      <c r="AWD154" s="700"/>
      <c r="AWE154" s="700"/>
      <c r="AWF154" s="700"/>
      <c r="AWG154" s="700"/>
      <c r="AWH154" s="700"/>
      <c r="AWI154" s="700"/>
      <c r="AWJ154" s="700"/>
      <c r="AWK154" s="700"/>
      <c r="AWL154" s="700"/>
      <c r="AWM154" s="700"/>
      <c r="AWN154" s="700"/>
      <c r="AWO154" s="700"/>
      <c r="AWP154" s="700"/>
      <c r="AWQ154" s="700"/>
      <c r="AWR154" s="700"/>
      <c r="AWS154" s="700"/>
      <c r="AWT154" s="700"/>
      <c r="AWU154" s="700"/>
      <c r="AWV154" s="700"/>
      <c r="AWW154" s="700"/>
      <c r="AWX154" s="700"/>
      <c r="AWY154" s="700"/>
      <c r="AWZ154" s="700"/>
      <c r="AXA154" s="700"/>
      <c r="AXB154" s="700"/>
      <c r="AXC154" s="700"/>
      <c r="AXD154" s="700"/>
      <c r="AXE154" s="700"/>
      <c r="AXF154" s="700"/>
      <c r="AXG154" s="700"/>
      <c r="AXH154" s="700"/>
      <c r="AXI154" s="700"/>
      <c r="AXJ154" s="700"/>
      <c r="AXK154" s="700"/>
      <c r="AXL154" s="700"/>
      <c r="AXM154" s="700"/>
      <c r="AXN154" s="700"/>
      <c r="AXO154" s="700"/>
      <c r="AXP154" s="700"/>
      <c r="AXQ154" s="700"/>
      <c r="AXR154" s="700"/>
      <c r="AXS154" s="700"/>
      <c r="AXT154" s="700"/>
      <c r="AXU154" s="700"/>
      <c r="AXV154" s="700"/>
      <c r="AXW154" s="700"/>
      <c r="AXX154" s="700"/>
      <c r="AXY154" s="700"/>
      <c r="AXZ154" s="700"/>
      <c r="AYA154" s="700"/>
      <c r="AYB154" s="700"/>
      <c r="AYC154" s="700"/>
      <c r="AYD154" s="700"/>
      <c r="AYE154" s="700"/>
      <c r="AYF154" s="700"/>
      <c r="AYG154" s="700"/>
      <c r="AYH154" s="700"/>
      <c r="AYI154" s="700"/>
      <c r="AYJ154" s="700"/>
      <c r="AYK154" s="700"/>
      <c r="AYL154" s="700"/>
      <c r="AYM154" s="700"/>
      <c r="AYN154" s="700"/>
      <c r="AYO154" s="700"/>
      <c r="AYP154" s="700"/>
      <c r="AYQ154" s="700"/>
      <c r="AYR154" s="700"/>
      <c r="AYS154" s="700"/>
      <c r="AYT154" s="700"/>
      <c r="AYU154" s="700"/>
      <c r="AYV154" s="700"/>
      <c r="AYW154" s="700"/>
      <c r="AYX154" s="700"/>
      <c r="AYY154" s="700"/>
      <c r="AYZ154" s="700"/>
      <c r="AZA154" s="700"/>
      <c r="AZB154" s="700"/>
      <c r="AZC154" s="700"/>
      <c r="AZD154" s="700"/>
      <c r="AZE154" s="700"/>
      <c r="AZF154" s="700"/>
      <c r="AZG154" s="700"/>
      <c r="AZH154" s="700"/>
      <c r="AZI154" s="700"/>
      <c r="AZJ154" s="700"/>
      <c r="AZK154" s="700"/>
      <c r="AZL154" s="700"/>
      <c r="AZM154" s="700"/>
      <c r="AZN154" s="700"/>
      <c r="AZO154" s="700"/>
      <c r="AZP154" s="700"/>
      <c r="AZQ154" s="700"/>
      <c r="AZR154" s="700"/>
      <c r="AZS154" s="700"/>
      <c r="AZT154" s="700"/>
      <c r="AZU154" s="700"/>
      <c r="AZV154" s="700"/>
      <c r="AZW154" s="700"/>
      <c r="AZX154" s="700"/>
      <c r="AZY154" s="700"/>
      <c r="AZZ154" s="700"/>
      <c r="BAA154" s="700"/>
      <c r="BAB154" s="700"/>
      <c r="BAC154" s="700"/>
      <c r="BAD154" s="700"/>
      <c r="BAE154" s="700"/>
      <c r="BAF154" s="700"/>
      <c r="BAG154" s="700"/>
      <c r="BAH154" s="700"/>
      <c r="BAI154" s="700"/>
      <c r="BAJ154" s="700"/>
      <c r="BAK154" s="700"/>
      <c r="BAL154" s="700"/>
      <c r="BAM154" s="700"/>
      <c r="BAN154" s="700"/>
      <c r="BAO154" s="700"/>
      <c r="BAP154" s="700"/>
      <c r="BAQ154" s="700"/>
      <c r="BAR154" s="700"/>
      <c r="BAS154" s="700"/>
      <c r="BAT154" s="700"/>
      <c r="BAU154" s="700"/>
      <c r="BAV154" s="700"/>
      <c r="BAW154" s="700"/>
      <c r="BAX154" s="700"/>
      <c r="BAY154" s="700"/>
      <c r="BAZ154" s="700"/>
      <c r="BBA154" s="700"/>
      <c r="BBB154" s="700"/>
      <c r="BBC154" s="700"/>
      <c r="BBD154" s="700"/>
      <c r="BBE154" s="700"/>
      <c r="BBF154" s="700"/>
      <c r="BBG154" s="700"/>
      <c r="BBH154" s="700"/>
      <c r="BBI154" s="700"/>
      <c r="BBJ154" s="700"/>
      <c r="BBK154" s="700"/>
      <c r="BBL154" s="700"/>
      <c r="BBM154" s="700"/>
      <c r="BBN154" s="700"/>
      <c r="BBO154" s="700"/>
      <c r="BBP154" s="700"/>
      <c r="BBQ154" s="700"/>
      <c r="BBR154" s="700"/>
      <c r="BBS154" s="700"/>
      <c r="BBT154" s="700"/>
      <c r="BBU154" s="700"/>
      <c r="BBV154" s="700"/>
      <c r="BBW154" s="700"/>
      <c r="BBX154" s="700"/>
      <c r="BBY154" s="700"/>
      <c r="BBZ154" s="700"/>
      <c r="BCA154" s="700"/>
      <c r="BCB154" s="700"/>
      <c r="BCC154" s="700"/>
      <c r="BCD154" s="700"/>
      <c r="BCE154" s="700"/>
      <c r="BCF154" s="700"/>
      <c r="BCG154" s="700"/>
      <c r="BCH154" s="700"/>
      <c r="BCI154" s="700"/>
      <c r="BCJ154" s="700"/>
      <c r="BCK154" s="700"/>
      <c r="BCL154" s="700"/>
      <c r="BCM154" s="700"/>
      <c r="BCN154" s="700"/>
      <c r="BCO154" s="700"/>
      <c r="BCP154" s="700"/>
      <c r="BCQ154" s="700"/>
      <c r="BCR154" s="700"/>
      <c r="BCS154" s="700"/>
      <c r="BCT154" s="700"/>
      <c r="BCU154" s="700"/>
      <c r="BCV154" s="700"/>
      <c r="BCW154" s="700"/>
      <c r="BCX154" s="700"/>
      <c r="BCY154" s="700"/>
      <c r="BCZ154" s="700"/>
      <c r="BDA154" s="700"/>
      <c r="BDB154" s="700"/>
      <c r="BDC154" s="700"/>
      <c r="BDD154" s="700"/>
      <c r="BDE154" s="700"/>
      <c r="BDF154" s="700"/>
      <c r="BDG154" s="700"/>
      <c r="BDH154" s="700"/>
      <c r="BDI154" s="700"/>
      <c r="BDJ154" s="700"/>
      <c r="BDK154" s="700"/>
      <c r="BDL154" s="700"/>
      <c r="BDM154" s="700"/>
      <c r="BDN154" s="700"/>
      <c r="BDO154" s="700"/>
      <c r="BDP154" s="700"/>
      <c r="BDQ154" s="700"/>
      <c r="BDR154" s="700"/>
      <c r="BDS154" s="700"/>
      <c r="BDT154" s="700"/>
      <c r="BDU154" s="700"/>
      <c r="BDV154" s="700"/>
      <c r="BDW154" s="700"/>
      <c r="BDX154" s="700"/>
      <c r="BDY154" s="700"/>
      <c r="BDZ154" s="700"/>
      <c r="BEA154" s="700"/>
      <c r="BEB154" s="700"/>
      <c r="BEC154" s="700"/>
      <c r="BED154" s="700"/>
      <c r="BEE154" s="700"/>
      <c r="BEF154" s="700"/>
      <c r="BEG154" s="700"/>
      <c r="BEH154" s="700"/>
      <c r="BEI154" s="700"/>
      <c r="BEJ154" s="700"/>
      <c r="BEK154" s="700"/>
      <c r="BEL154" s="700"/>
      <c r="BEM154" s="700"/>
      <c r="BEN154" s="700"/>
      <c r="BEO154" s="700"/>
      <c r="BEP154" s="700"/>
      <c r="BEQ154" s="700"/>
      <c r="BER154" s="700"/>
      <c r="BES154" s="700"/>
      <c r="BET154" s="700"/>
      <c r="BEU154" s="700"/>
      <c r="BEV154" s="700"/>
      <c r="BEW154" s="700"/>
      <c r="BEX154" s="700"/>
      <c r="BEY154" s="700"/>
      <c r="BEZ154" s="700"/>
      <c r="BFA154" s="700"/>
      <c r="BFB154" s="700"/>
      <c r="BFC154" s="700"/>
      <c r="BFD154" s="700"/>
      <c r="BFE154" s="700"/>
      <c r="BFF154" s="700"/>
      <c r="BFG154" s="700"/>
      <c r="BFH154" s="700"/>
      <c r="BFI154" s="700"/>
      <c r="BFJ154" s="700"/>
      <c r="BFK154" s="700"/>
      <c r="BFL154" s="700"/>
      <c r="BFM154" s="700"/>
      <c r="BFN154" s="700"/>
      <c r="BFO154" s="700"/>
      <c r="BFP154" s="700"/>
      <c r="BFQ154" s="700"/>
      <c r="BFR154" s="700"/>
      <c r="BFS154" s="700"/>
      <c r="BFT154" s="700"/>
      <c r="BFU154" s="700"/>
      <c r="BFV154" s="700"/>
      <c r="BFW154" s="700"/>
      <c r="BFX154" s="700"/>
      <c r="BFY154" s="700"/>
      <c r="BFZ154" s="700"/>
      <c r="BGA154" s="700"/>
      <c r="BGB154" s="700"/>
      <c r="BGC154" s="700"/>
      <c r="BGD154" s="700"/>
      <c r="BGE154" s="700"/>
      <c r="BGF154" s="700"/>
      <c r="BGG154" s="700"/>
      <c r="BGH154" s="700"/>
      <c r="BGI154" s="700"/>
      <c r="BGJ154" s="700"/>
      <c r="BGK154" s="700"/>
      <c r="BGL154" s="700"/>
      <c r="BGM154" s="700"/>
      <c r="BGN154" s="700"/>
      <c r="BGO154" s="700"/>
      <c r="BGP154" s="700"/>
      <c r="BGQ154" s="700"/>
      <c r="BGR154" s="700"/>
      <c r="BGS154" s="700"/>
      <c r="BGT154" s="700"/>
      <c r="BGU154" s="700"/>
      <c r="BGV154" s="700"/>
      <c r="BGW154" s="700"/>
      <c r="BGX154" s="700"/>
      <c r="BGY154" s="700"/>
      <c r="BGZ154" s="700"/>
      <c r="BHA154" s="700"/>
      <c r="BHB154" s="700"/>
      <c r="BHC154" s="700"/>
      <c r="BHD154" s="700"/>
      <c r="BHE154" s="700"/>
      <c r="BHF154" s="700"/>
      <c r="BHG154" s="700"/>
      <c r="BHH154" s="700"/>
      <c r="BHI154" s="700"/>
      <c r="BHJ154" s="700"/>
      <c r="BHK154" s="700"/>
      <c r="BHL154" s="700"/>
      <c r="BHM154" s="700"/>
      <c r="BHN154" s="700"/>
      <c r="BHO154" s="700"/>
      <c r="BHP154" s="700"/>
      <c r="BHQ154" s="700"/>
      <c r="BHR154" s="700"/>
      <c r="BHS154" s="700"/>
      <c r="BHT154" s="700"/>
      <c r="BHU154" s="700"/>
      <c r="BHV154" s="700"/>
      <c r="BHW154" s="700"/>
      <c r="BHX154" s="700"/>
      <c r="BHY154" s="700"/>
      <c r="BHZ154" s="700"/>
      <c r="BIA154" s="700"/>
      <c r="BIB154" s="700"/>
      <c r="BIC154" s="700"/>
      <c r="BID154" s="700"/>
      <c r="BIE154" s="700"/>
      <c r="BIF154" s="700"/>
      <c r="BIG154" s="700"/>
      <c r="BIH154" s="700"/>
      <c r="BII154" s="700"/>
      <c r="BIJ154" s="700"/>
      <c r="BIK154" s="700"/>
      <c r="BIL154" s="700"/>
      <c r="BIM154" s="700"/>
      <c r="BIN154" s="700"/>
      <c r="BIO154" s="700"/>
      <c r="BIP154" s="700"/>
      <c r="BIQ154" s="700"/>
      <c r="BIR154" s="700"/>
      <c r="BIS154" s="700"/>
      <c r="BIT154" s="700"/>
      <c r="BIU154" s="700"/>
      <c r="BIV154" s="700"/>
      <c r="BIW154" s="700"/>
      <c r="BIX154" s="700"/>
      <c r="BIY154" s="700"/>
      <c r="BIZ154" s="700"/>
      <c r="BJA154" s="700"/>
      <c r="BJB154" s="700"/>
      <c r="BJC154" s="700"/>
      <c r="BJD154" s="700"/>
      <c r="BJE154" s="700"/>
      <c r="BJF154" s="700"/>
      <c r="BJG154" s="700"/>
      <c r="BJH154" s="700"/>
      <c r="BJI154" s="700"/>
      <c r="BJJ154" s="700"/>
      <c r="BJK154" s="700"/>
      <c r="BJL154" s="700"/>
      <c r="BJM154" s="700"/>
      <c r="BJN154" s="700"/>
      <c r="BJO154" s="700"/>
      <c r="BJP154" s="700"/>
      <c r="BJQ154" s="700"/>
      <c r="BJR154" s="700"/>
      <c r="BJS154" s="700"/>
      <c r="BJT154" s="700"/>
      <c r="BJU154" s="700"/>
      <c r="BJV154" s="700"/>
      <c r="BJW154" s="700"/>
      <c r="BJX154" s="700"/>
      <c r="BJY154" s="700"/>
      <c r="BJZ154" s="700"/>
      <c r="BKA154" s="700"/>
      <c r="BKB154" s="700"/>
      <c r="BKC154" s="700"/>
      <c r="BKD154" s="700"/>
      <c r="BKE154" s="700"/>
      <c r="BKF154" s="700"/>
      <c r="BKG154" s="700"/>
      <c r="BKH154" s="700"/>
      <c r="BKI154" s="700"/>
      <c r="BKJ154" s="700"/>
      <c r="BKK154" s="700"/>
      <c r="BKL154" s="700"/>
      <c r="BKM154" s="700"/>
      <c r="BKN154" s="700"/>
      <c r="BKO154" s="700"/>
      <c r="BKP154" s="700"/>
      <c r="BKQ154" s="700"/>
      <c r="BKR154" s="700"/>
      <c r="BKS154" s="700"/>
      <c r="BKT154" s="700"/>
      <c r="BKU154" s="700"/>
      <c r="BKV154" s="700"/>
      <c r="BKW154" s="700"/>
      <c r="BKX154" s="700"/>
      <c r="BKY154" s="700"/>
      <c r="BKZ154" s="700"/>
      <c r="BLA154" s="700"/>
      <c r="BLB154" s="700"/>
      <c r="BLC154" s="700"/>
      <c r="BLD154" s="700"/>
      <c r="BLE154" s="700"/>
      <c r="BLF154" s="700"/>
      <c r="BLG154" s="700"/>
      <c r="BLH154" s="700"/>
      <c r="BLI154" s="700"/>
      <c r="BLJ154" s="700"/>
      <c r="BLK154" s="700"/>
      <c r="BLL154" s="700"/>
      <c r="BLM154" s="700"/>
      <c r="BLN154" s="700"/>
      <c r="BLO154" s="700"/>
      <c r="BLP154" s="700"/>
      <c r="BLQ154" s="700"/>
      <c r="BLR154" s="700"/>
      <c r="BLS154" s="700"/>
      <c r="BLT154" s="700"/>
      <c r="BLU154" s="700"/>
      <c r="BLV154" s="700"/>
      <c r="BLW154" s="700"/>
      <c r="BLX154" s="700"/>
      <c r="BLY154" s="700"/>
      <c r="BLZ154" s="700"/>
      <c r="BMA154" s="700"/>
      <c r="BMB154" s="700"/>
      <c r="BMC154" s="700"/>
      <c r="BMD154" s="700"/>
      <c r="BME154" s="700"/>
      <c r="BMF154" s="700"/>
      <c r="BMG154" s="700"/>
      <c r="BMH154" s="700"/>
      <c r="BMI154" s="700"/>
      <c r="BMJ154" s="700"/>
      <c r="BMK154" s="700"/>
      <c r="BML154" s="700"/>
      <c r="BMM154" s="700"/>
      <c r="BMN154" s="700"/>
      <c r="BMO154" s="700"/>
      <c r="BMP154" s="700"/>
      <c r="BMQ154" s="700"/>
      <c r="BMR154" s="700"/>
      <c r="BMS154" s="700"/>
      <c r="BMT154" s="700"/>
      <c r="BMU154" s="700"/>
      <c r="BMV154" s="700"/>
      <c r="BMW154" s="700"/>
      <c r="BMX154" s="700"/>
      <c r="BMY154" s="700"/>
      <c r="BMZ154" s="700"/>
      <c r="BNA154" s="700"/>
      <c r="BNB154" s="700"/>
      <c r="BNC154" s="700"/>
      <c r="BND154" s="700"/>
      <c r="BNE154" s="700"/>
      <c r="BNF154" s="700"/>
      <c r="BNG154" s="700"/>
      <c r="BNH154" s="700"/>
      <c r="BNI154" s="700"/>
      <c r="BNJ154" s="700"/>
      <c r="BNK154" s="700"/>
      <c r="BNL154" s="700"/>
      <c r="BNM154" s="700"/>
      <c r="BNN154" s="700"/>
      <c r="BNO154" s="700"/>
      <c r="BNP154" s="700"/>
      <c r="BNQ154" s="700"/>
      <c r="BNR154" s="700"/>
      <c r="BNS154" s="700"/>
      <c r="BNT154" s="700"/>
      <c r="BNU154" s="700"/>
      <c r="BNV154" s="700"/>
      <c r="BNW154" s="700"/>
      <c r="BNX154" s="700"/>
      <c r="BNY154" s="700"/>
      <c r="BNZ154" s="700"/>
      <c r="BOA154" s="700"/>
      <c r="BOB154" s="700"/>
      <c r="BOC154" s="700"/>
      <c r="BOD154" s="700"/>
      <c r="BOE154" s="700"/>
      <c r="BOF154" s="700"/>
      <c r="BOG154" s="700"/>
      <c r="BOH154" s="700"/>
      <c r="BOI154" s="700"/>
      <c r="BOJ154" s="700"/>
      <c r="BOK154" s="700"/>
      <c r="BOL154" s="700"/>
      <c r="BOM154" s="700"/>
      <c r="BON154" s="700"/>
      <c r="BOO154" s="700"/>
      <c r="BOP154" s="700"/>
      <c r="BOQ154" s="700"/>
      <c r="BOR154" s="700"/>
      <c r="BOS154" s="700"/>
      <c r="BOT154" s="700"/>
      <c r="BOU154" s="700"/>
      <c r="BOV154" s="700"/>
      <c r="BOW154" s="700"/>
      <c r="BOX154" s="700"/>
      <c r="BOY154" s="700"/>
      <c r="BOZ154" s="700"/>
      <c r="BPA154" s="700"/>
      <c r="BPB154" s="700"/>
      <c r="BPC154" s="700"/>
      <c r="BPD154" s="700"/>
      <c r="BPE154" s="700"/>
      <c r="BPF154" s="700"/>
      <c r="BPG154" s="700"/>
      <c r="BPH154" s="700"/>
      <c r="BPI154" s="700"/>
      <c r="BPJ154" s="700"/>
      <c r="BPK154" s="700"/>
      <c r="BPL154" s="700"/>
      <c r="BPM154" s="700"/>
      <c r="BPN154" s="700"/>
      <c r="BPO154" s="700"/>
      <c r="BPP154" s="700"/>
      <c r="BPQ154" s="700"/>
      <c r="BPR154" s="700"/>
      <c r="BPS154" s="700"/>
      <c r="BPT154" s="700"/>
      <c r="BPU154" s="700"/>
      <c r="BPV154" s="700"/>
      <c r="BPW154" s="700"/>
      <c r="BPX154" s="700"/>
      <c r="BPY154" s="700"/>
      <c r="BPZ154" s="700"/>
      <c r="BQA154" s="700"/>
      <c r="BQB154" s="700"/>
      <c r="BQC154" s="700"/>
      <c r="BQD154" s="700"/>
      <c r="BQE154" s="700"/>
      <c r="BQF154" s="700"/>
      <c r="BQG154" s="700"/>
      <c r="BQH154" s="700"/>
      <c r="BQI154" s="700"/>
      <c r="BQJ154" s="700"/>
      <c r="BQK154" s="700"/>
      <c r="BQL154" s="700"/>
      <c r="BQM154" s="700"/>
      <c r="BQN154" s="700"/>
      <c r="BQO154" s="700"/>
      <c r="BQP154" s="700"/>
      <c r="BQQ154" s="700"/>
      <c r="BQR154" s="700"/>
      <c r="BQS154" s="700"/>
      <c r="BQT154" s="700"/>
      <c r="BQU154" s="700"/>
      <c r="BQV154" s="700"/>
      <c r="BQW154" s="700"/>
      <c r="BQX154" s="700"/>
      <c r="BQY154" s="700"/>
      <c r="BQZ154" s="700"/>
      <c r="BRA154" s="700"/>
      <c r="BRB154" s="700"/>
      <c r="BRC154" s="700"/>
      <c r="BRD154" s="700"/>
      <c r="BRE154" s="700"/>
      <c r="BRF154" s="700"/>
      <c r="BRG154" s="700"/>
      <c r="BRH154" s="700"/>
      <c r="BRI154" s="700"/>
      <c r="BRJ154" s="700"/>
      <c r="BRK154" s="700"/>
      <c r="BRL154" s="700"/>
      <c r="BRM154" s="700"/>
      <c r="BRN154" s="700"/>
      <c r="BRO154" s="700"/>
      <c r="BRP154" s="700"/>
      <c r="BRQ154" s="700"/>
      <c r="BRR154" s="700"/>
      <c r="BRS154" s="700"/>
      <c r="BRT154" s="700"/>
      <c r="BRU154" s="700"/>
      <c r="BRV154" s="700"/>
      <c r="BRW154" s="700"/>
      <c r="BRX154" s="700"/>
      <c r="BRY154" s="700"/>
      <c r="BRZ154" s="700"/>
      <c r="BSA154" s="700"/>
      <c r="BSB154" s="700"/>
      <c r="BSC154" s="700"/>
      <c r="BSD154" s="700"/>
      <c r="BSE154" s="700"/>
      <c r="BSF154" s="700"/>
      <c r="BSG154" s="700"/>
      <c r="BSH154" s="700"/>
      <c r="BSI154" s="700"/>
      <c r="BSJ154" s="700"/>
      <c r="BSK154" s="700"/>
      <c r="BSL154" s="700"/>
      <c r="BSM154" s="700"/>
      <c r="BSN154" s="700"/>
      <c r="BSO154" s="700"/>
      <c r="BSP154" s="700"/>
      <c r="BSQ154" s="700"/>
      <c r="BSR154" s="700"/>
      <c r="BSS154" s="700"/>
      <c r="BST154" s="700"/>
      <c r="BSU154" s="700"/>
      <c r="BSV154" s="700"/>
      <c r="BSW154" s="700"/>
      <c r="BSX154" s="700"/>
      <c r="BSY154" s="700"/>
      <c r="BSZ154" s="700"/>
      <c r="BTA154" s="700"/>
      <c r="BTB154" s="700"/>
      <c r="BTC154" s="700"/>
      <c r="BTD154" s="700"/>
      <c r="BTE154" s="700"/>
      <c r="BTF154" s="700"/>
      <c r="BTG154" s="700"/>
      <c r="BTH154" s="700"/>
      <c r="BTI154" s="700"/>
      <c r="BTJ154" s="700"/>
      <c r="BTK154" s="700"/>
      <c r="BTL154" s="700"/>
      <c r="BTM154" s="700"/>
      <c r="BTN154" s="700"/>
      <c r="BTO154" s="700"/>
      <c r="BTP154" s="700"/>
      <c r="BTQ154" s="700"/>
      <c r="BTR154" s="700"/>
      <c r="BTS154" s="700"/>
      <c r="BTT154" s="700"/>
      <c r="BTU154" s="700"/>
      <c r="BTV154" s="700"/>
      <c r="BTW154" s="700"/>
      <c r="BTX154" s="700"/>
      <c r="BTY154" s="700"/>
      <c r="BTZ154" s="700"/>
      <c r="BUA154" s="700"/>
      <c r="BUB154" s="700"/>
      <c r="BUC154" s="700"/>
      <c r="BUD154" s="700"/>
      <c r="BUE154" s="700"/>
      <c r="BUF154" s="700"/>
      <c r="BUG154" s="700"/>
      <c r="BUH154" s="700"/>
      <c r="BUI154" s="700"/>
      <c r="BUJ154" s="700"/>
      <c r="BUK154" s="700"/>
      <c r="BUL154" s="700"/>
      <c r="BUM154" s="700"/>
      <c r="BUN154" s="700"/>
      <c r="BUO154" s="700"/>
      <c r="BUP154" s="700"/>
      <c r="BUQ154" s="700"/>
      <c r="BUR154" s="700"/>
      <c r="BUS154" s="700"/>
      <c r="BUT154" s="700"/>
      <c r="BUU154" s="700"/>
      <c r="BUV154" s="700"/>
      <c r="BUW154" s="700"/>
      <c r="BUX154" s="700"/>
      <c r="BUY154" s="700"/>
      <c r="BUZ154" s="700"/>
      <c r="BVA154" s="700"/>
      <c r="BVB154" s="700"/>
      <c r="BVC154" s="700"/>
      <c r="BVD154" s="700"/>
      <c r="BVE154" s="700"/>
      <c r="BVF154" s="700"/>
      <c r="BVG154" s="700"/>
      <c r="BVH154" s="700"/>
      <c r="BVI154" s="700"/>
      <c r="BVJ154" s="700"/>
      <c r="BVK154" s="700"/>
      <c r="BVL154" s="700"/>
      <c r="BVM154" s="700"/>
      <c r="BVN154" s="700"/>
      <c r="BVO154" s="700"/>
      <c r="BVP154" s="700"/>
      <c r="BVQ154" s="700"/>
      <c r="BVR154" s="700"/>
      <c r="BVS154" s="700"/>
      <c r="BVT154" s="700"/>
      <c r="BVU154" s="700"/>
      <c r="BVV154" s="700"/>
      <c r="BVW154" s="700"/>
      <c r="BVX154" s="700"/>
      <c r="BVY154" s="700"/>
      <c r="BVZ154" s="700"/>
      <c r="BWA154" s="700"/>
      <c r="BWB154" s="700"/>
      <c r="BWC154" s="700"/>
      <c r="BWD154" s="700"/>
      <c r="BWE154" s="700"/>
      <c r="BWF154" s="700"/>
      <c r="BWG154" s="700"/>
      <c r="BWH154" s="700"/>
      <c r="BWI154" s="700"/>
      <c r="BWJ154" s="700"/>
      <c r="BWK154" s="700"/>
      <c r="BWL154" s="700"/>
      <c r="BWM154" s="700"/>
      <c r="BWN154" s="700"/>
      <c r="BWO154" s="700"/>
      <c r="BWP154" s="700"/>
      <c r="BWQ154" s="700"/>
      <c r="BWR154" s="700"/>
      <c r="BWS154" s="700"/>
      <c r="BWT154" s="700"/>
      <c r="BWU154" s="700"/>
      <c r="BWV154" s="700"/>
      <c r="BWW154" s="700"/>
      <c r="BWX154" s="700"/>
      <c r="BWY154" s="700"/>
      <c r="BWZ154" s="700"/>
      <c r="BXA154" s="700"/>
      <c r="BXB154" s="700"/>
      <c r="BXC154" s="700"/>
      <c r="BXD154" s="700"/>
      <c r="BXE154" s="700"/>
      <c r="BXF154" s="700"/>
      <c r="BXG154" s="700"/>
      <c r="BXH154" s="700"/>
      <c r="BXI154" s="700"/>
      <c r="BXJ154" s="700"/>
      <c r="BXK154" s="700"/>
      <c r="BXL154" s="700"/>
      <c r="BXM154" s="700"/>
      <c r="BXN154" s="700"/>
      <c r="BXO154" s="700"/>
      <c r="BXP154" s="700"/>
      <c r="BXQ154" s="700"/>
      <c r="BXR154" s="700"/>
      <c r="BXS154" s="700"/>
      <c r="BXT154" s="700"/>
      <c r="BXU154" s="700"/>
      <c r="BXV154" s="700"/>
      <c r="BXW154" s="700"/>
      <c r="BXX154" s="700"/>
      <c r="BXY154" s="700"/>
      <c r="BXZ154" s="700"/>
      <c r="BYA154" s="700"/>
      <c r="BYB154" s="700"/>
      <c r="BYC154" s="700"/>
      <c r="BYD154" s="700"/>
      <c r="BYE154" s="700"/>
      <c r="BYF154" s="700"/>
      <c r="BYG154" s="700"/>
      <c r="BYH154" s="700"/>
      <c r="BYI154" s="700"/>
      <c r="BYJ154" s="700"/>
      <c r="BYK154" s="700"/>
      <c r="BYL154" s="700"/>
      <c r="BYM154" s="700"/>
      <c r="BYN154" s="700"/>
      <c r="BYO154" s="700"/>
      <c r="BYP154" s="700"/>
      <c r="BYQ154" s="700"/>
      <c r="BYR154" s="700"/>
      <c r="BYS154" s="700"/>
      <c r="BYT154" s="700"/>
      <c r="BYU154" s="700"/>
      <c r="BYV154" s="700"/>
      <c r="BYW154" s="700"/>
      <c r="BYX154" s="700"/>
      <c r="BYY154" s="700"/>
      <c r="BYZ154" s="700"/>
      <c r="BZA154" s="700"/>
      <c r="BZB154" s="700"/>
      <c r="BZC154" s="700"/>
      <c r="BZD154" s="700"/>
      <c r="BZE154" s="700"/>
      <c r="BZF154" s="700"/>
      <c r="BZG154" s="700"/>
      <c r="BZH154" s="700"/>
      <c r="BZI154" s="700"/>
      <c r="BZJ154" s="700"/>
      <c r="BZK154" s="700"/>
      <c r="BZL154" s="700"/>
      <c r="BZM154" s="700"/>
      <c r="BZN154" s="700"/>
      <c r="BZO154" s="700"/>
      <c r="BZP154" s="700"/>
      <c r="BZQ154" s="700"/>
      <c r="BZR154" s="700"/>
      <c r="BZS154" s="700"/>
      <c r="BZT154" s="700"/>
      <c r="BZU154" s="700"/>
      <c r="BZV154" s="700"/>
      <c r="BZW154" s="700"/>
      <c r="BZX154" s="700"/>
      <c r="BZY154" s="700"/>
      <c r="BZZ154" s="700"/>
      <c r="CAA154" s="700"/>
      <c r="CAB154" s="700"/>
      <c r="CAC154" s="700"/>
      <c r="CAD154" s="700"/>
      <c r="CAE154" s="700"/>
      <c r="CAF154" s="700"/>
      <c r="CAG154" s="700"/>
      <c r="CAH154" s="700"/>
      <c r="CAI154" s="700"/>
      <c r="CAJ154" s="700"/>
      <c r="CAK154" s="700"/>
      <c r="CAL154" s="700"/>
      <c r="CAM154" s="700"/>
      <c r="CAN154" s="700"/>
      <c r="CAO154" s="700"/>
      <c r="CAP154" s="700"/>
      <c r="CAQ154" s="700"/>
      <c r="CAR154" s="700"/>
      <c r="CAS154" s="700"/>
      <c r="CAT154" s="700"/>
      <c r="CAU154" s="700"/>
      <c r="CAV154" s="700"/>
      <c r="CAW154" s="700"/>
      <c r="CAX154" s="700"/>
      <c r="CAY154" s="700"/>
      <c r="CAZ154" s="700"/>
      <c r="CBA154" s="700"/>
      <c r="CBB154" s="700"/>
      <c r="CBC154" s="700"/>
      <c r="CBD154" s="700"/>
      <c r="CBE154" s="700"/>
      <c r="CBF154" s="700"/>
      <c r="CBG154" s="700"/>
      <c r="CBH154" s="700"/>
      <c r="CBI154" s="700"/>
      <c r="CBJ154" s="700"/>
      <c r="CBK154" s="700"/>
      <c r="CBL154" s="700"/>
      <c r="CBM154" s="700"/>
      <c r="CBN154" s="700"/>
      <c r="CBO154" s="700"/>
      <c r="CBP154" s="700"/>
      <c r="CBQ154" s="700"/>
      <c r="CBR154" s="700"/>
      <c r="CBS154" s="700"/>
      <c r="CBT154" s="700"/>
      <c r="CBU154" s="700"/>
      <c r="CBV154" s="700"/>
      <c r="CBW154" s="700"/>
      <c r="CBX154" s="700"/>
      <c r="CBY154" s="700"/>
      <c r="CBZ154" s="700"/>
      <c r="CCA154" s="700"/>
      <c r="CCB154" s="700"/>
      <c r="CCC154" s="700"/>
      <c r="CCD154" s="700"/>
      <c r="CCE154" s="700"/>
      <c r="CCF154" s="700"/>
      <c r="CCG154" s="700"/>
      <c r="CCH154" s="700"/>
      <c r="CCI154" s="700"/>
      <c r="CCJ154" s="700"/>
      <c r="CCK154" s="700"/>
      <c r="CCL154" s="700"/>
      <c r="CCM154" s="700"/>
      <c r="CCN154" s="700"/>
      <c r="CCO154" s="700"/>
      <c r="CCP154" s="700"/>
      <c r="CCQ154" s="700"/>
      <c r="CCR154" s="700"/>
      <c r="CCS154" s="700"/>
      <c r="CCT154" s="700"/>
      <c r="CCU154" s="700"/>
      <c r="CCV154" s="700"/>
      <c r="CCW154" s="700"/>
      <c r="CCX154" s="700"/>
      <c r="CCY154" s="700"/>
      <c r="CCZ154" s="700"/>
      <c r="CDA154" s="700"/>
      <c r="CDB154" s="700"/>
      <c r="CDC154" s="700"/>
      <c r="CDD154" s="700"/>
      <c r="CDE154" s="700"/>
      <c r="CDF154" s="700"/>
      <c r="CDG154" s="700"/>
      <c r="CDH154" s="700"/>
      <c r="CDI154" s="700"/>
      <c r="CDJ154" s="700"/>
      <c r="CDK154" s="700"/>
      <c r="CDL154" s="700"/>
      <c r="CDM154" s="700"/>
      <c r="CDN154" s="700"/>
      <c r="CDO154" s="700"/>
      <c r="CDP154" s="700"/>
      <c r="CDQ154" s="700"/>
      <c r="CDR154" s="700"/>
      <c r="CDS154" s="700"/>
      <c r="CDT154" s="700"/>
      <c r="CDU154" s="700"/>
      <c r="CDV154" s="700"/>
      <c r="CDW154" s="700"/>
      <c r="CDX154" s="700"/>
      <c r="CDY154" s="700"/>
      <c r="CDZ154" s="700"/>
      <c r="CEA154" s="700"/>
      <c r="CEB154" s="700"/>
      <c r="CEC154" s="700"/>
      <c r="CED154" s="700"/>
      <c r="CEE154" s="700"/>
      <c r="CEF154" s="700"/>
      <c r="CEG154" s="700"/>
      <c r="CEH154" s="700"/>
      <c r="CEI154" s="700"/>
      <c r="CEJ154" s="700"/>
      <c r="CEK154" s="700"/>
      <c r="CEL154" s="700"/>
      <c r="CEM154" s="700"/>
      <c r="CEN154" s="700"/>
      <c r="CEO154" s="700"/>
      <c r="CEP154" s="700"/>
      <c r="CEQ154" s="700"/>
      <c r="CER154" s="700"/>
      <c r="CES154" s="700"/>
      <c r="CET154" s="700"/>
      <c r="CEU154" s="700"/>
      <c r="CEV154" s="700"/>
      <c r="CEW154" s="700"/>
      <c r="CEX154" s="700"/>
      <c r="CEY154" s="700"/>
      <c r="CEZ154" s="700"/>
      <c r="CFA154" s="700"/>
      <c r="CFB154" s="700"/>
      <c r="CFC154" s="700"/>
      <c r="CFD154" s="700"/>
      <c r="CFE154" s="700"/>
      <c r="CFF154" s="700"/>
      <c r="CFG154" s="700"/>
      <c r="CFH154" s="700"/>
      <c r="CFI154" s="700"/>
      <c r="CFJ154" s="700"/>
      <c r="CFK154" s="700"/>
      <c r="CFL154" s="700"/>
      <c r="CFM154" s="700"/>
      <c r="CFN154" s="700"/>
      <c r="CFO154" s="700"/>
      <c r="CFP154" s="700"/>
      <c r="CFQ154" s="700"/>
      <c r="CFR154" s="700"/>
      <c r="CFS154" s="700"/>
      <c r="CFT154" s="700"/>
      <c r="CFU154" s="700"/>
      <c r="CFV154" s="700"/>
      <c r="CFW154" s="700"/>
      <c r="CFX154" s="700"/>
      <c r="CFY154" s="700"/>
      <c r="CFZ154" s="700"/>
      <c r="CGA154" s="700"/>
      <c r="CGB154" s="700"/>
      <c r="CGC154" s="700"/>
      <c r="CGD154" s="700"/>
      <c r="CGE154" s="700"/>
      <c r="CGF154" s="700"/>
      <c r="CGG154" s="700"/>
      <c r="CGH154" s="700"/>
      <c r="CGI154" s="700"/>
      <c r="CGJ154" s="700"/>
      <c r="CGK154" s="700"/>
      <c r="CGL154" s="700"/>
      <c r="CGM154" s="700"/>
      <c r="CGN154" s="700"/>
      <c r="CGO154" s="700"/>
      <c r="CGP154" s="700"/>
      <c r="CGQ154" s="700"/>
      <c r="CGR154" s="700"/>
      <c r="CGS154" s="700"/>
      <c r="CGT154" s="700"/>
      <c r="CGU154" s="700"/>
      <c r="CGV154" s="700"/>
      <c r="CGW154" s="700"/>
      <c r="CGX154" s="700"/>
      <c r="CGY154" s="700"/>
      <c r="CGZ154" s="700"/>
      <c r="CHA154" s="700"/>
      <c r="CHB154" s="700"/>
      <c r="CHC154" s="700"/>
      <c r="CHD154" s="700"/>
      <c r="CHE154" s="700"/>
      <c r="CHF154" s="700"/>
      <c r="CHG154" s="700"/>
      <c r="CHH154" s="700"/>
      <c r="CHI154" s="700"/>
      <c r="CHJ154" s="700"/>
      <c r="CHK154" s="700"/>
      <c r="CHL154" s="700"/>
      <c r="CHM154" s="700"/>
      <c r="CHN154" s="700"/>
      <c r="CHO154" s="700"/>
      <c r="CHP154" s="700"/>
      <c r="CHQ154" s="700"/>
      <c r="CHR154" s="700"/>
      <c r="CHS154" s="700"/>
      <c r="CHT154" s="700"/>
      <c r="CHU154" s="700"/>
      <c r="CHV154" s="700"/>
      <c r="CHW154" s="700"/>
      <c r="CHX154" s="700"/>
      <c r="CHY154" s="700"/>
      <c r="CHZ154" s="700"/>
      <c r="CIA154" s="700"/>
      <c r="CIB154" s="700"/>
      <c r="CIC154" s="700"/>
      <c r="CID154" s="700"/>
      <c r="CIE154" s="700"/>
      <c r="CIF154" s="700"/>
      <c r="CIG154" s="700"/>
      <c r="CIH154" s="700"/>
      <c r="CII154" s="700"/>
      <c r="CIJ154" s="700"/>
      <c r="CIK154" s="700"/>
      <c r="CIL154" s="700"/>
      <c r="CIM154" s="700"/>
      <c r="CIN154" s="700"/>
      <c r="CIO154" s="700"/>
      <c r="CIP154" s="700"/>
      <c r="CIQ154" s="700"/>
      <c r="CIR154" s="700"/>
      <c r="CIS154" s="700"/>
      <c r="CIT154" s="700"/>
      <c r="CIU154" s="700"/>
      <c r="CIV154" s="700"/>
      <c r="CIW154" s="700"/>
      <c r="CIX154" s="700"/>
      <c r="CIY154" s="700"/>
      <c r="CIZ154" s="700"/>
      <c r="CJA154" s="700"/>
      <c r="CJB154" s="700"/>
      <c r="CJC154" s="700"/>
      <c r="CJD154" s="700"/>
      <c r="CJE154" s="700"/>
      <c r="CJF154" s="700"/>
      <c r="CJG154" s="700"/>
      <c r="CJH154" s="700"/>
      <c r="CJI154" s="700"/>
      <c r="CJJ154" s="700"/>
      <c r="CJK154" s="700"/>
      <c r="CJL154" s="700"/>
      <c r="CJM154" s="700"/>
      <c r="CJN154" s="700"/>
      <c r="CJO154" s="700"/>
      <c r="CJP154" s="700"/>
      <c r="CJQ154" s="700"/>
      <c r="CJR154" s="700"/>
      <c r="CJS154" s="700"/>
      <c r="CJT154" s="700"/>
      <c r="CJU154" s="700"/>
      <c r="CJV154" s="700"/>
      <c r="CJW154" s="700"/>
      <c r="CJX154" s="700"/>
      <c r="CJY154" s="700"/>
      <c r="CJZ154" s="700"/>
      <c r="CKA154" s="700"/>
      <c r="CKB154" s="700"/>
      <c r="CKC154" s="700"/>
      <c r="CKD154" s="700"/>
      <c r="CKE154" s="700"/>
      <c r="CKF154" s="700"/>
      <c r="CKG154" s="700"/>
      <c r="CKH154" s="700"/>
      <c r="CKI154" s="700"/>
      <c r="CKJ154" s="700"/>
      <c r="CKK154" s="700"/>
      <c r="CKL154" s="700"/>
      <c r="CKM154" s="700"/>
      <c r="CKN154" s="700"/>
      <c r="CKO154" s="700"/>
      <c r="CKP154" s="700"/>
      <c r="CKQ154" s="700"/>
      <c r="CKR154" s="700"/>
      <c r="CKS154" s="700"/>
      <c r="CKT154" s="700"/>
      <c r="CKU154" s="700"/>
      <c r="CKV154" s="700"/>
      <c r="CKW154" s="700"/>
      <c r="CKX154" s="700"/>
      <c r="CKY154" s="700"/>
      <c r="CKZ154" s="700"/>
      <c r="CLA154" s="700"/>
      <c r="CLB154" s="700"/>
      <c r="CLC154" s="700"/>
      <c r="CLD154" s="700"/>
      <c r="CLE154" s="700"/>
      <c r="CLF154" s="700"/>
      <c r="CLG154" s="700"/>
      <c r="CLH154" s="700"/>
      <c r="CLI154" s="700"/>
      <c r="CLJ154" s="700"/>
      <c r="CLK154" s="700"/>
      <c r="CLL154" s="700"/>
      <c r="CLM154" s="700"/>
      <c r="CLN154" s="700"/>
      <c r="CLO154" s="700"/>
      <c r="CLP154" s="700"/>
      <c r="CLQ154" s="700"/>
      <c r="CLR154" s="700"/>
      <c r="CLS154" s="700"/>
      <c r="CLT154" s="700"/>
      <c r="CLU154" s="700"/>
      <c r="CLV154" s="700"/>
      <c r="CLW154" s="700"/>
      <c r="CLX154" s="700"/>
      <c r="CLY154" s="700"/>
      <c r="CLZ154" s="700"/>
      <c r="CMA154" s="700"/>
      <c r="CMB154" s="700"/>
      <c r="CMC154" s="700"/>
      <c r="CMD154" s="700"/>
      <c r="CME154" s="700"/>
      <c r="CMF154" s="700"/>
      <c r="CMG154" s="700"/>
      <c r="CMH154" s="700"/>
      <c r="CMI154" s="700"/>
      <c r="CMJ154" s="700"/>
      <c r="CMK154" s="700"/>
      <c r="CML154" s="700"/>
      <c r="CMM154" s="700"/>
      <c r="CMN154" s="700"/>
      <c r="CMO154" s="700"/>
      <c r="CMP154" s="700"/>
      <c r="CMQ154" s="700"/>
      <c r="CMR154" s="700"/>
      <c r="CMS154" s="700"/>
      <c r="CMT154" s="700"/>
      <c r="CMU154" s="700"/>
      <c r="CMV154" s="700"/>
      <c r="CMW154" s="700"/>
      <c r="CMX154" s="700"/>
      <c r="CMY154" s="700"/>
      <c r="CMZ154" s="700"/>
      <c r="CNA154" s="700"/>
      <c r="CNB154" s="700"/>
      <c r="CNC154" s="700"/>
      <c r="CND154" s="700"/>
      <c r="CNE154" s="700"/>
      <c r="CNF154" s="700"/>
      <c r="CNG154" s="700"/>
      <c r="CNH154" s="700"/>
      <c r="CNI154" s="700"/>
      <c r="CNJ154" s="700"/>
      <c r="CNK154" s="700"/>
      <c r="CNL154" s="700"/>
      <c r="CNM154" s="700"/>
      <c r="CNN154" s="700"/>
      <c r="CNO154" s="700"/>
      <c r="CNP154" s="700"/>
      <c r="CNQ154" s="700"/>
      <c r="CNR154" s="700"/>
      <c r="CNS154" s="700"/>
      <c r="CNT154" s="700"/>
      <c r="CNU154" s="700"/>
      <c r="CNV154" s="700"/>
      <c r="CNW154" s="700"/>
      <c r="CNX154" s="700"/>
      <c r="CNY154" s="700"/>
      <c r="CNZ154" s="700"/>
      <c r="COA154" s="700"/>
      <c r="COB154" s="700"/>
      <c r="COC154" s="700"/>
      <c r="COD154" s="700"/>
      <c r="COE154" s="700"/>
      <c r="COF154" s="700"/>
      <c r="COG154" s="700"/>
      <c r="COH154" s="700"/>
      <c r="COI154" s="700"/>
      <c r="COJ154" s="700"/>
      <c r="COK154" s="700"/>
      <c r="COL154" s="700"/>
      <c r="COM154" s="700"/>
      <c r="CON154" s="700"/>
      <c r="COO154" s="700"/>
      <c r="COP154" s="700"/>
      <c r="COQ154" s="700"/>
      <c r="COR154" s="700"/>
      <c r="COS154" s="700"/>
      <c r="COT154" s="700"/>
      <c r="COU154" s="700"/>
      <c r="COV154" s="700"/>
      <c r="COW154" s="700"/>
      <c r="COX154" s="700"/>
      <c r="COY154" s="700"/>
      <c r="COZ154" s="700"/>
      <c r="CPA154" s="700"/>
      <c r="CPB154" s="700"/>
      <c r="CPC154" s="700"/>
      <c r="CPD154" s="700"/>
      <c r="CPE154" s="700"/>
      <c r="CPF154" s="700"/>
      <c r="CPG154" s="700"/>
      <c r="CPH154" s="700"/>
      <c r="CPI154" s="700"/>
      <c r="CPJ154" s="700"/>
      <c r="CPK154" s="700"/>
      <c r="CPL154" s="700"/>
      <c r="CPM154" s="700"/>
      <c r="CPN154" s="700"/>
      <c r="CPO154" s="700"/>
      <c r="CPP154" s="700"/>
      <c r="CPQ154" s="700"/>
      <c r="CPR154" s="700"/>
      <c r="CPS154" s="700"/>
      <c r="CPT154" s="700"/>
      <c r="CPU154" s="700"/>
      <c r="CPV154" s="700"/>
      <c r="CPW154" s="700"/>
      <c r="CPX154" s="700"/>
      <c r="CPY154" s="700"/>
      <c r="CPZ154" s="700"/>
      <c r="CQA154" s="700"/>
      <c r="CQB154" s="700"/>
      <c r="CQC154" s="700"/>
      <c r="CQD154" s="700"/>
      <c r="CQE154" s="700"/>
      <c r="CQF154" s="700"/>
      <c r="CQG154" s="700"/>
      <c r="CQH154" s="700"/>
      <c r="CQI154" s="700"/>
      <c r="CQJ154" s="700"/>
      <c r="CQK154" s="700"/>
      <c r="CQL154" s="700"/>
      <c r="CQM154" s="700"/>
      <c r="CQN154" s="700"/>
      <c r="CQO154" s="700"/>
      <c r="CQP154" s="700"/>
      <c r="CQQ154" s="700"/>
      <c r="CQR154" s="700"/>
      <c r="CQS154" s="700"/>
      <c r="CQT154" s="700"/>
      <c r="CQU154" s="700"/>
      <c r="CQV154" s="700"/>
      <c r="CQW154" s="700"/>
      <c r="CQX154" s="700"/>
      <c r="CQY154" s="700"/>
      <c r="CQZ154" s="700"/>
      <c r="CRA154" s="700"/>
      <c r="CRB154" s="700"/>
      <c r="CRC154" s="700"/>
      <c r="CRD154" s="700"/>
      <c r="CRE154" s="700"/>
      <c r="CRF154" s="700"/>
      <c r="CRG154" s="700"/>
      <c r="CRH154" s="700"/>
      <c r="CRI154" s="700"/>
      <c r="CRJ154" s="700"/>
      <c r="CRK154" s="700"/>
      <c r="CRL154" s="700"/>
      <c r="CRM154" s="700"/>
      <c r="CRN154" s="700"/>
      <c r="CRO154" s="700"/>
      <c r="CRP154" s="700"/>
      <c r="CRQ154" s="700"/>
      <c r="CRR154" s="700"/>
      <c r="CRS154" s="700"/>
      <c r="CRT154" s="700"/>
      <c r="CRU154" s="700"/>
      <c r="CRV154" s="700"/>
      <c r="CRW154" s="700"/>
      <c r="CRX154" s="700"/>
      <c r="CRY154" s="700"/>
      <c r="CRZ154" s="700"/>
      <c r="CSA154" s="700"/>
      <c r="CSB154" s="700"/>
      <c r="CSC154" s="700"/>
      <c r="CSD154" s="700"/>
      <c r="CSE154" s="700"/>
      <c r="CSF154" s="700"/>
      <c r="CSG154" s="700"/>
      <c r="CSH154" s="700"/>
      <c r="CSI154" s="700"/>
      <c r="CSJ154" s="700"/>
      <c r="CSK154" s="700"/>
      <c r="CSL154" s="700"/>
      <c r="CSM154" s="700"/>
      <c r="CSN154" s="700"/>
      <c r="CSO154" s="700"/>
      <c r="CSP154" s="700"/>
      <c r="CSQ154" s="700"/>
      <c r="CSR154" s="700"/>
      <c r="CSS154" s="700"/>
      <c r="CST154" s="700"/>
      <c r="CSU154" s="700"/>
      <c r="CSV154" s="700"/>
      <c r="CSW154" s="700"/>
      <c r="CSX154" s="700"/>
      <c r="CSY154" s="700"/>
      <c r="CSZ154" s="700"/>
      <c r="CTA154" s="700"/>
      <c r="CTB154" s="700"/>
      <c r="CTC154" s="700"/>
      <c r="CTD154" s="700"/>
      <c r="CTE154" s="700"/>
      <c r="CTF154" s="700"/>
      <c r="CTG154" s="700"/>
      <c r="CTH154" s="700"/>
      <c r="CTI154" s="700"/>
      <c r="CTJ154" s="700"/>
      <c r="CTK154" s="700"/>
      <c r="CTL154" s="700"/>
      <c r="CTM154" s="700"/>
      <c r="CTN154" s="700"/>
      <c r="CTO154" s="700"/>
      <c r="CTP154" s="700"/>
      <c r="CTQ154" s="700"/>
      <c r="CTR154" s="700"/>
      <c r="CTS154" s="700"/>
      <c r="CTT154" s="700"/>
      <c r="CTU154" s="700"/>
      <c r="CTV154" s="700"/>
      <c r="CTW154" s="700"/>
      <c r="CTX154" s="700"/>
      <c r="CTY154" s="700"/>
      <c r="CTZ154" s="700"/>
      <c r="CUA154" s="700"/>
      <c r="CUB154" s="700"/>
      <c r="CUC154" s="700"/>
      <c r="CUD154" s="700"/>
      <c r="CUE154" s="700"/>
      <c r="CUF154" s="700"/>
      <c r="CUG154" s="700"/>
      <c r="CUH154" s="700"/>
      <c r="CUI154" s="700"/>
      <c r="CUJ154" s="700"/>
      <c r="CUK154" s="700"/>
      <c r="CUL154" s="700"/>
      <c r="CUM154" s="700"/>
      <c r="CUN154" s="700"/>
      <c r="CUO154" s="700"/>
      <c r="CUP154" s="700"/>
      <c r="CUQ154" s="700"/>
      <c r="CUR154" s="700"/>
      <c r="CUS154" s="700"/>
      <c r="CUT154" s="700"/>
      <c r="CUU154" s="700"/>
      <c r="CUV154" s="700"/>
      <c r="CUW154" s="700"/>
      <c r="CUX154" s="700"/>
      <c r="CUY154" s="700"/>
      <c r="CUZ154" s="700"/>
      <c r="CVA154" s="700"/>
      <c r="CVB154" s="700"/>
      <c r="CVC154" s="700"/>
      <c r="CVD154" s="700"/>
      <c r="CVE154" s="700"/>
      <c r="CVF154" s="700"/>
      <c r="CVG154" s="700"/>
      <c r="CVH154" s="700"/>
      <c r="CVI154" s="700"/>
      <c r="CVJ154" s="700"/>
      <c r="CVK154" s="700"/>
      <c r="CVL154" s="700"/>
      <c r="CVM154" s="700"/>
      <c r="CVN154" s="700"/>
      <c r="CVO154" s="700"/>
      <c r="CVP154" s="700"/>
      <c r="CVQ154" s="700"/>
      <c r="CVR154" s="700"/>
      <c r="CVS154" s="700"/>
      <c r="CVT154" s="700"/>
      <c r="CVU154" s="700"/>
      <c r="CVV154" s="700"/>
      <c r="CVW154" s="700"/>
      <c r="CVX154" s="700"/>
      <c r="CVY154" s="700"/>
      <c r="CVZ154" s="700"/>
      <c r="CWA154" s="700"/>
      <c r="CWB154" s="700"/>
      <c r="CWC154" s="700"/>
      <c r="CWD154" s="700"/>
      <c r="CWE154" s="700"/>
      <c r="CWF154" s="700"/>
      <c r="CWG154" s="700"/>
      <c r="CWH154" s="700"/>
      <c r="CWI154" s="700"/>
      <c r="CWJ154" s="700"/>
      <c r="CWK154" s="700"/>
      <c r="CWL154" s="700"/>
      <c r="CWM154" s="700"/>
      <c r="CWN154" s="700"/>
      <c r="CWO154" s="700"/>
      <c r="CWP154" s="700"/>
      <c r="CWQ154" s="700"/>
      <c r="CWR154" s="700"/>
      <c r="CWS154" s="700"/>
      <c r="CWT154" s="700"/>
      <c r="CWU154" s="700"/>
      <c r="CWV154" s="700"/>
      <c r="CWW154" s="700"/>
      <c r="CWX154" s="700"/>
      <c r="CWY154" s="700"/>
      <c r="CWZ154" s="700"/>
      <c r="CXA154" s="700"/>
      <c r="CXB154" s="700"/>
      <c r="CXC154" s="700"/>
      <c r="CXD154" s="700"/>
      <c r="CXE154" s="700"/>
      <c r="CXF154" s="700"/>
      <c r="CXG154" s="700"/>
      <c r="CXH154" s="700"/>
      <c r="CXI154" s="700"/>
      <c r="CXJ154" s="700"/>
      <c r="CXK154" s="700"/>
      <c r="CXL154" s="700"/>
      <c r="CXM154" s="700"/>
      <c r="CXN154" s="700"/>
      <c r="CXO154" s="700"/>
      <c r="CXP154" s="700"/>
      <c r="CXQ154" s="700"/>
      <c r="CXR154" s="700"/>
      <c r="CXS154" s="700"/>
      <c r="CXT154" s="700"/>
      <c r="CXU154" s="700"/>
      <c r="CXV154" s="700"/>
      <c r="CXW154" s="700"/>
      <c r="CXX154" s="700"/>
      <c r="CXY154" s="700"/>
      <c r="CXZ154" s="700"/>
      <c r="CYA154" s="700"/>
      <c r="CYB154" s="700"/>
      <c r="CYC154" s="700"/>
      <c r="CYD154" s="700"/>
      <c r="CYE154" s="700"/>
      <c r="CYF154" s="700"/>
      <c r="CYG154" s="700"/>
      <c r="CYH154" s="700"/>
      <c r="CYI154" s="700"/>
      <c r="CYJ154" s="700"/>
      <c r="CYK154" s="700"/>
      <c r="CYL154" s="700"/>
      <c r="CYM154" s="700"/>
      <c r="CYN154" s="700"/>
      <c r="CYO154" s="700"/>
      <c r="CYP154" s="700"/>
      <c r="CYQ154" s="700"/>
      <c r="CYR154" s="700"/>
      <c r="CYS154" s="700"/>
      <c r="CYT154" s="700"/>
      <c r="CYU154" s="700"/>
      <c r="CYV154" s="700"/>
      <c r="CYW154" s="700"/>
      <c r="CYX154" s="700"/>
      <c r="CYY154" s="700"/>
      <c r="CYZ154" s="700"/>
      <c r="CZA154" s="700"/>
      <c r="CZB154" s="700"/>
      <c r="CZC154" s="700"/>
      <c r="CZD154" s="700"/>
      <c r="CZE154" s="700"/>
      <c r="CZF154" s="700"/>
      <c r="CZG154" s="700"/>
      <c r="CZH154" s="700"/>
      <c r="CZI154" s="700"/>
      <c r="CZJ154" s="700"/>
      <c r="CZK154" s="700"/>
      <c r="CZL154" s="700"/>
      <c r="CZM154" s="700"/>
      <c r="CZN154" s="700"/>
      <c r="CZO154" s="700"/>
      <c r="CZP154" s="700"/>
      <c r="CZQ154" s="700"/>
      <c r="CZR154" s="700"/>
      <c r="CZS154" s="700"/>
      <c r="CZT154" s="700"/>
      <c r="CZU154" s="700"/>
      <c r="CZV154" s="700"/>
      <c r="CZW154" s="700"/>
      <c r="CZX154" s="700"/>
      <c r="CZY154" s="700"/>
      <c r="CZZ154" s="700"/>
      <c r="DAA154" s="700"/>
      <c r="DAB154" s="700"/>
      <c r="DAC154" s="700"/>
      <c r="DAD154" s="700"/>
      <c r="DAE154" s="700"/>
      <c r="DAF154" s="700"/>
      <c r="DAG154" s="700"/>
      <c r="DAH154" s="700"/>
      <c r="DAI154" s="700"/>
      <c r="DAJ154" s="700"/>
      <c r="DAK154" s="700"/>
      <c r="DAL154" s="700"/>
      <c r="DAM154" s="700"/>
      <c r="DAN154" s="700"/>
      <c r="DAO154" s="700"/>
      <c r="DAP154" s="700"/>
      <c r="DAQ154" s="700"/>
      <c r="DAR154" s="700"/>
      <c r="DAS154" s="700"/>
      <c r="DAT154" s="700"/>
      <c r="DAU154" s="700"/>
      <c r="DAV154" s="700"/>
      <c r="DAW154" s="700"/>
      <c r="DAX154" s="700"/>
      <c r="DAY154" s="700"/>
      <c r="DAZ154" s="700"/>
      <c r="DBA154" s="700"/>
      <c r="DBB154" s="700"/>
      <c r="DBC154" s="700"/>
      <c r="DBD154" s="700"/>
      <c r="DBE154" s="700"/>
      <c r="DBF154" s="700"/>
      <c r="DBG154" s="700"/>
      <c r="DBH154" s="700"/>
      <c r="DBI154" s="700"/>
      <c r="DBJ154" s="700"/>
      <c r="DBK154" s="700"/>
      <c r="DBL154" s="700"/>
      <c r="DBM154" s="700"/>
      <c r="DBN154" s="700"/>
      <c r="DBO154" s="700"/>
      <c r="DBP154" s="700"/>
      <c r="DBQ154" s="700"/>
      <c r="DBR154" s="700"/>
      <c r="DBS154" s="700"/>
      <c r="DBT154" s="700"/>
      <c r="DBU154" s="700"/>
      <c r="DBV154" s="700"/>
      <c r="DBW154" s="700"/>
      <c r="DBX154" s="700"/>
      <c r="DBY154" s="700"/>
      <c r="DBZ154" s="700"/>
      <c r="DCA154" s="700"/>
      <c r="DCB154" s="700"/>
      <c r="DCC154" s="700"/>
      <c r="DCD154" s="700"/>
      <c r="DCE154" s="700"/>
      <c r="DCF154" s="700"/>
      <c r="DCG154" s="700"/>
      <c r="DCH154" s="700"/>
      <c r="DCI154" s="700"/>
      <c r="DCJ154" s="700"/>
      <c r="DCK154" s="700"/>
      <c r="DCL154" s="700"/>
      <c r="DCM154" s="700"/>
      <c r="DCN154" s="700"/>
      <c r="DCO154" s="700"/>
      <c r="DCP154" s="700"/>
      <c r="DCQ154" s="700"/>
      <c r="DCR154" s="700"/>
      <c r="DCS154" s="700"/>
      <c r="DCT154" s="700"/>
      <c r="DCU154" s="700"/>
      <c r="DCV154" s="700"/>
      <c r="DCW154" s="700"/>
      <c r="DCX154" s="700"/>
      <c r="DCY154" s="700"/>
      <c r="DCZ154" s="700"/>
      <c r="DDA154" s="700"/>
      <c r="DDB154" s="700"/>
      <c r="DDC154" s="700"/>
      <c r="DDD154" s="700"/>
      <c r="DDE154" s="700"/>
      <c r="DDF154" s="700"/>
      <c r="DDG154" s="700"/>
      <c r="DDH154" s="700"/>
      <c r="DDI154" s="700"/>
      <c r="DDJ154" s="700"/>
      <c r="DDK154" s="700"/>
      <c r="DDL154" s="700"/>
      <c r="DDM154" s="700"/>
      <c r="DDN154" s="700"/>
      <c r="DDO154" s="700"/>
      <c r="DDP154" s="700"/>
      <c r="DDQ154" s="700"/>
      <c r="DDR154" s="700"/>
      <c r="DDS154" s="700"/>
      <c r="DDT154" s="700"/>
      <c r="DDU154" s="700"/>
      <c r="DDV154" s="700"/>
      <c r="DDW154" s="700"/>
      <c r="DDX154" s="700"/>
      <c r="DDY154" s="700"/>
      <c r="DDZ154" s="700"/>
      <c r="DEA154" s="700"/>
      <c r="DEB154" s="700"/>
      <c r="DEC154" s="700"/>
      <c r="DED154" s="700"/>
      <c r="DEE154" s="700"/>
      <c r="DEF154" s="700"/>
      <c r="DEG154" s="700"/>
      <c r="DEH154" s="700"/>
      <c r="DEI154" s="700"/>
      <c r="DEJ154" s="700"/>
      <c r="DEK154" s="700"/>
      <c r="DEL154" s="700"/>
      <c r="DEM154" s="700"/>
      <c r="DEN154" s="700"/>
      <c r="DEO154" s="700"/>
      <c r="DEP154" s="700"/>
      <c r="DEQ154" s="700"/>
      <c r="DER154" s="700"/>
      <c r="DES154" s="700"/>
      <c r="DET154" s="700"/>
      <c r="DEU154" s="700"/>
      <c r="DEV154" s="700"/>
      <c r="DEW154" s="700"/>
      <c r="DEX154" s="700"/>
      <c r="DEY154" s="700"/>
      <c r="DEZ154" s="700"/>
      <c r="DFA154" s="700"/>
      <c r="DFB154" s="700"/>
      <c r="DFC154" s="700"/>
      <c r="DFD154" s="700"/>
      <c r="DFE154" s="700"/>
      <c r="DFF154" s="700"/>
      <c r="DFG154" s="700"/>
      <c r="DFH154" s="700"/>
      <c r="DFI154" s="700"/>
      <c r="DFJ154" s="700"/>
      <c r="DFK154" s="700"/>
      <c r="DFL154" s="700"/>
      <c r="DFM154" s="700"/>
      <c r="DFN154" s="700"/>
      <c r="DFO154" s="700"/>
      <c r="DFP154" s="700"/>
      <c r="DFQ154" s="700"/>
      <c r="DFR154" s="700"/>
      <c r="DFS154" s="700"/>
      <c r="DFT154" s="700"/>
      <c r="DFU154" s="700"/>
      <c r="DFV154" s="700"/>
      <c r="DFW154" s="700"/>
      <c r="DFX154" s="700"/>
      <c r="DFY154" s="700"/>
      <c r="DFZ154" s="700"/>
      <c r="DGA154" s="700"/>
      <c r="DGB154" s="700"/>
      <c r="DGC154" s="700"/>
      <c r="DGD154" s="700"/>
      <c r="DGE154" s="700"/>
      <c r="DGF154" s="700"/>
      <c r="DGG154" s="700"/>
      <c r="DGH154" s="700"/>
      <c r="DGI154" s="700"/>
      <c r="DGJ154" s="700"/>
      <c r="DGK154" s="700"/>
      <c r="DGL154" s="700"/>
      <c r="DGM154" s="700"/>
      <c r="DGN154" s="700"/>
      <c r="DGO154" s="700"/>
      <c r="DGP154" s="700"/>
      <c r="DGQ154" s="700"/>
      <c r="DGR154" s="700"/>
      <c r="DGS154" s="700"/>
      <c r="DGT154" s="700"/>
      <c r="DGU154" s="700"/>
      <c r="DGV154" s="700"/>
      <c r="DGW154" s="700"/>
      <c r="DGX154" s="700"/>
      <c r="DGY154" s="700"/>
      <c r="DGZ154" s="700"/>
      <c r="DHA154" s="700"/>
      <c r="DHB154" s="700"/>
      <c r="DHC154" s="700"/>
      <c r="DHD154" s="700"/>
      <c r="DHE154" s="700"/>
      <c r="DHF154" s="700"/>
      <c r="DHG154" s="700"/>
      <c r="DHH154" s="700"/>
      <c r="DHI154" s="700"/>
      <c r="DHJ154" s="700"/>
      <c r="DHK154" s="700"/>
      <c r="DHL154" s="700"/>
      <c r="DHM154" s="700"/>
      <c r="DHN154" s="700"/>
      <c r="DHO154" s="700"/>
      <c r="DHP154" s="700"/>
      <c r="DHQ154" s="700"/>
      <c r="DHR154" s="700"/>
      <c r="DHS154" s="700"/>
      <c r="DHT154" s="700"/>
      <c r="DHU154" s="700"/>
      <c r="DHV154" s="700"/>
      <c r="DHW154" s="700"/>
      <c r="DHX154" s="700"/>
      <c r="DHY154" s="700"/>
      <c r="DHZ154" s="700"/>
      <c r="DIA154" s="700"/>
      <c r="DIB154" s="700"/>
      <c r="DIC154" s="700"/>
      <c r="DID154" s="700"/>
      <c r="DIE154" s="700"/>
      <c r="DIF154" s="700"/>
      <c r="DIG154" s="700"/>
      <c r="DIH154" s="700"/>
      <c r="DII154" s="700"/>
      <c r="DIJ154" s="700"/>
      <c r="DIK154" s="700"/>
      <c r="DIL154" s="700"/>
      <c r="DIM154" s="700"/>
      <c r="DIN154" s="700"/>
      <c r="DIO154" s="700"/>
      <c r="DIP154" s="700"/>
      <c r="DIQ154" s="700"/>
      <c r="DIR154" s="700"/>
      <c r="DIS154" s="700"/>
      <c r="DIT154" s="700"/>
      <c r="DIU154" s="700"/>
      <c r="DIV154" s="700"/>
      <c r="DIW154" s="700"/>
      <c r="DIX154" s="700"/>
      <c r="DIY154" s="700"/>
      <c r="DIZ154" s="700"/>
      <c r="DJA154" s="700"/>
      <c r="DJB154" s="700"/>
      <c r="DJC154" s="700"/>
      <c r="DJD154" s="700"/>
      <c r="DJE154" s="700"/>
      <c r="DJF154" s="700"/>
      <c r="DJG154" s="700"/>
      <c r="DJH154" s="700"/>
      <c r="DJI154" s="700"/>
      <c r="DJJ154" s="700"/>
      <c r="DJK154" s="700"/>
      <c r="DJL154" s="700"/>
      <c r="DJM154" s="700"/>
      <c r="DJN154" s="700"/>
      <c r="DJO154" s="700"/>
      <c r="DJP154" s="700"/>
      <c r="DJQ154" s="700"/>
      <c r="DJR154" s="700"/>
      <c r="DJS154" s="700"/>
      <c r="DJT154" s="700"/>
      <c r="DJU154" s="700"/>
      <c r="DJV154" s="700"/>
      <c r="DJW154" s="700"/>
      <c r="DJX154" s="700"/>
      <c r="DJY154" s="700"/>
      <c r="DJZ154" s="700"/>
      <c r="DKA154" s="700"/>
      <c r="DKB154" s="700"/>
      <c r="DKC154" s="700"/>
      <c r="DKD154" s="700"/>
      <c r="DKE154" s="700"/>
      <c r="DKF154" s="700"/>
      <c r="DKG154" s="700"/>
      <c r="DKH154" s="700"/>
      <c r="DKI154" s="700"/>
      <c r="DKJ154" s="700"/>
      <c r="DKK154" s="700"/>
      <c r="DKL154" s="700"/>
      <c r="DKM154" s="700"/>
      <c r="DKN154" s="700"/>
      <c r="DKO154" s="700"/>
      <c r="DKP154" s="700"/>
      <c r="DKQ154" s="700"/>
      <c r="DKR154" s="700"/>
      <c r="DKS154" s="700"/>
      <c r="DKT154" s="700"/>
      <c r="DKU154" s="700"/>
      <c r="DKV154" s="700"/>
      <c r="DKW154" s="700"/>
      <c r="DKX154" s="700"/>
      <c r="DKY154" s="700"/>
      <c r="DKZ154" s="700"/>
      <c r="DLA154" s="700"/>
      <c r="DLB154" s="700"/>
      <c r="DLC154" s="700"/>
      <c r="DLD154" s="700"/>
      <c r="DLE154" s="700"/>
      <c r="DLF154" s="700"/>
      <c r="DLG154" s="700"/>
      <c r="DLH154" s="700"/>
      <c r="DLI154" s="700"/>
      <c r="DLJ154" s="700"/>
      <c r="DLK154" s="700"/>
      <c r="DLL154" s="700"/>
      <c r="DLM154" s="700"/>
      <c r="DLN154" s="700"/>
      <c r="DLO154" s="700"/>
      <c r="DLP154" s="700"/>
      <c r="DLQ154" s="700"/>
      <c r="DLR154" s="700"/>
      <c r="DLS154" s="700"/>
      <c r="DLT154" s="700"/>
      <c r="DLU154" s="700"/>
      <c r="DLV154" s="700"/>
      <c r="DLW154" s="700"/>
      <c r="DLX154" s="700"/>
      <c r="DLY154" s="700"/>
      <c r="DLZ154" s="700"/>
      <c r="DMA154" s="700"/>
      <c r="DMB154" s="700"/>
      <c r="DMC154" s="700"/>
      <c r="DMD154" s="700"/>
      <c r="DME154" s="700"/>
      <c r="DMF154" s="700"/>
      <c r="DMG154" s="700"/>
      <c r="DMH154" s="700"/>
      <c r="DMI154" s="700"/>
      <c r="DMJ154" s="700"/>
      <c r="DMK154" s="700"/>
      <c r="DML154" s="700"/>
      <c r="DMM154" s="700"/>
      <c r="DMN154" s="700"/>
      <c r="DMO154" s="700"/>
      <c r="DMP154" s="700"/>
      <c r="DMQ154" s="700"/>
      <c r="DMR154" s="700"/>
      <c r="DMS154" s="700"/>
      <c r="DMT154" s="700"/>
      <c r="DMU154" s="700"/>
      <c r="DMV154" s="700"/>
      <c r="DMW154" s="700"/>
      <c r="DMX154" s="700"/>
      <c r="DMY154" s="700"/>
      <c r="DMZ154" s="700"/>
      <c r="DNA154" s="700"/>
      <c r="DNB154" s="700"/>
      <c r="DNC154" s="700"/>
      <c r="DND154" s="700"/>
      <c r="DNE154" s="700"/>
      <c r="DNF154" s="700"/>
      <c r="DNG154" s="700"/>
      <c r="DNH154" s="700"/>
      <c r="DNI154" s="700"/>
      <c r="DNJ154" s="700"/>
      <c r="DNK154" s="700"/>
      <c r="DNL154" s="700"/>
      <c r="DNM154" s="700"/>
      <c r="DNN154" s="700"/>
      <c r="DNO154" s="700"/>
      <c r="DNP154" s="700"/>
      <c r="DNQ154" s="700"/>
      <c r="DNR154" s="700"/>
      <c r="DNS154" s="700"/>
      <c r="DNT154" s="700"/>
      <c r="DNU154" s="700"/>
      <c r="DNV154" s="700"/>
      <c r="DNW154" s="700"/>
      <c r="DNX154" s="700"/>
      <c r="DNY154" s="700"/>
      <c r="DNZ154" s="700"/>
      <c r="DOA154" s="700"/>
      <c r="DOB154" s="700"/>
      <c r="DOC154" s="700"/>
      <c r="DOD154" s="700"/>
      <c r="DOE154" s="700"/>
      <c r="DOF154" s="700"/>
      <c r="DOG154" s="700"/>
      <c r="DOH154" s="700"/>
      <c r="DOI154" s="700"/>
      <c r="DOJ154" s="700"/>
      <c r="DOK154" s="700"/>
      <c r="DOL154" s="700"/>
      <c r="DOM154" s="700"/>
      <c r="DON154" s="700"/>
      <c r="DOO154" s="700"/>
      <c r="DOP154" s="700"/>
      <c r="DOQ154" s="700"/>
      <c r="DOR154" s="700"/>
      <c r="DOS154" s="700"/>
      <c r="DOT154" s="700"/>
      <c r="DOU154" s="700"/>
      <c r="DOV154" s="700"/>
      <c r="DOW154" s="700"/>
      <c r="DOX154" s="700"/>
      <c r="DOY154" s="700"/>
      <c r="DOZ154" s="700"/>
      <c r="DPA154" s="700"/>
      <c r="DPB154" s="700"/>
      <c r="DPC154" s="700"/>
      <c r="DPD154" s="700"/>
      <c r="DPE154" s="700"/>
      <c r="DPF154" s="700"/>
      <c r="DPG154" s="700"/>
      <c r="DPH154" s="700"/>
      <c r="DPI154" s="700"/>
      <c r="DPJ154" s="700"/>
      <c r="DPK154" s="700"/>
      <c r="DPL154" s="700"/>
      <c r="DPM154" s="700"/>
      <c r="DPN154" s="700"/>
      <c r="DPO154" s="700"/>
      <c r="DPP154" s="700"/>
      <c r="DPQ154" s="700"/>
      <c r="DPR154" s="700"/>
      <c r="DPS154" s="700"/>
      <c r="DPT154" s="700"/>
      <c r="DPU154" s="700"/>
      <c r="DPV154" s="700"/>
      <c r="DPW154" s="700"/>
      <c r="DPX154" s="700"/>
      <c r="DPY154" s="700"/>
      <c r="DPZ154" s="700"/>
      <c r="DQA154" s="700"/>
      <c r="DQB154" s="700"/>
      <c r="DQC154" s="700"/>
      <c r="DQD154" s="700"/>
      <c r="DQE154" s="700"/>
      <c r="DQF154" s="700"/>
      <c r="DQG154" s="700"/>
      <c r="DQH154" s="700"/>
      <c r="DQI154" s="700"/>
      <c r="DQJ154" s="700"/>
      <c r="DQK154" s="700"/>
      <c r="DQL154" s="700"/>
      <c r="DQM154" s="700"/>
      <c r="DQN154" s="700"/>
      <c r="DQO154" s="700"/>
      <c r="DQP154" s="700"/>
      <c r="DQQ154" s="700"/>
      <c r="DQR154" s="700"/>
      <c r="DQS154" s="700"/>
      <c r="DQT154" s="700"/>
      <c r="DQU154" s="700"/>
      <c r="DQV154" s="700"/>
      <c r="DQW154" s="700"/>
      <c r="DQX154" s="700"/>
      <c r="DQY154" s="700"/>
      <c r="DQZ154" s="700"/>
      <c r="DRA154" s="700"/>
      <c r="DRB154" s="700"/>
      <c r="DRC154" s="700"/>
      <c r="DRD154" s="700"/>
      <c r="DRE154" s="700"/>
      <c r="DRF154" s="700"/>
      <c r="DRG154" s="700"/>
      <c r="DRH154" s="700"/>
      <c r="DRI154" s="700"/>
      <c r="DRJ154" s="700"/>
      <c r="DRK154" s="700"/>
      <c r="DRL154" s="700"/>
      <c r="DRM154" s="700"/>
      <c r="DRN154" s="700"/>
      <c r="DRO154" s="700"/>
      <c r="DRP154" s="700"/>
      <c r="DRQ154" s="700"/>
      <c r="DRR154" s="700"/>
      <c r="DRS154" s="700"/>
      <c r="DRT154" s="700"/>
      <c r="DRU154" s="700"/>
      <c r="DRV154" s="700"/>
      <c r="DRW154" s="700"/>
      <c r="DRX154" s="700"/>
      <c r="DRY154" s="700"/>
      <c r="DRZ154" s="700"/>
      <c r="DSA154" s="700"/>
      <c r="DSB154" s="700"/>
      <c r="DSC154" s="700"/>
      <c r="DSD154" s="700"/>
      <c r="DSE154" s="700"/>
      <c r="DSF154" s="700"/>
      <c r="DSG154" s="700"/>
      <c r="DSH154" s="700"/>
      <c r="DSI154" s="700"/>
      <c r="DSJ154" s="700"/>
      <c r="DSK154" s="700"/>
      <c r="DSL154" s="700"/>
      <c r="DSM154" s="700"/>
      <c r="DSN154" s="700"/>
      <c r="DSO154" s="700"/>
      <c r="DSP154" s="700"/>
      <c r="DSQ154" s="700"/>
      <c r="DSR154" s="700"/>
      <c r="DSS154" s="700"/>
      <c r="DST154" s="700"/>
      <c r="DSU154" s="700"/>
      <c r="DSV154" s="700"/>
      <c r="DSW154" s="700"/>
      <c r="DSX154" s="700"/>
      <c r="DSY154" s="700"/>
      <c r="DSZ154" s="700"/>
      <c r="DTA154" s="700"/>
      <c r="DTB154" s="700"/>
      <c r="DTC154" s="700"/>
      <c r="DTD154" s="700"/>
      <c r="DTE154" s="700"/>
      <c r="DTF154" s="700"/>
      <c r="DTG154" s="700"/>
      <c r="DTH154" s="700"/>
      <c r="DTI154" s="700"/>
      <c r="DTJ154" s="700"/>
      <c r="DTK154" s="700"/>
      <c r="DTL154" s="700"/>
      <c r="DTM154" s="700"/>
      <c r="DTN154" s="700"/>
      <c r="DTO154" s="700"/>
      <c r="DTP154" s="700"/>
      <c r="DTQ154" s="700"/>
      <c r="DTR154" s="700"/>
      <c r="DTS154" s="700"/>
      <c r="DTT154" s="700"/>
      <c r="DTU154" s="700"/>
      <c r="DTV154" s="700"/>
      <c r="DTW154" s="700"/>
      <c r="DTX154" s="700"/>
      <c r="DTY154" s="700"/>
      <c r="DTZ154" s="700"/>
      <c r="DUA154" s="700"/>
      <c r="DUB154" s="700"/>
      <c r="DUC154" s="700"/>
      <c r="DUD154" s="700"/>
      <c r="DUE154" s="700"/>
      <c r="DUF154" s="700"/>
      <c r="DUG154" s="700"/>
      <c r="DUH154" s="700"/>
      <c r="DUI154" s="700"/>
      <c r="DUJ154" s="700"/>
      <c r="DUK154" s="700"/>
      <c r="DUL154" s="700"/>
      <c r="DUM154" s="700"/>
      <c r="DUN154" s="700"/>
      <c r="DUO154" s="700"/>
      <c r="DUP154" s="700"/>
      <c r="DUQ154" s="700"/>
      <c r="DUR154" s="700"/>
      <c r="DUS154" s="700"/>
      <c r="DUT154" s="700"/>
      <c r="DUU154" s="700"/>
      <c r="DUV154" s="700"/>
      <c r="DUW154" s="700"/>
      <c r="DUX154" s="700"/>
      <c r="DUY154" s="700"/>
      <c r="DUZ154" s="700"/>
      <c r="DVA154" s="700"/>
      <c r="DVB154" s="700"/>
      <c r="DVC154" s="700"/>
      <c r="DVD154" s="700"/>
      <c r="DVE154" s="700"/>
      <c r="DVF154" s="700"/>
      <c r="DVG154" s="700"/>
      <c r="DVH154" s="700"/>
      <c r="DVI154" s="700"/>
      <c r="DVJ154" s="700"/>
      <c r="DVK154" s="700"/>
      <c r="DVL154" s="700"/>
      <c r="DVM154" s="700"/>
      <c r="DVN154" s="700"/>
      <c r="DVO154" s="700"/>
      <c r="DVP154" s="700"/>
      <c r="DVQ154" s="700"/>
      <c r="DVR154" s="700"/>
      <c r="DVS154" s="700"/>
      <c r="DVT154" s="700"/>
      <c r="DVU154" s="700"/>
      <c r="DVV154" s="700"/>
      <c r="DVW154" s="700"/>
      <c r="DVX154" s="700"/>
      <c r="DVY154" s="700"/>
      <c r="DVZ154" s="700"/>
      <c r="DWA154" s="700"/>
      <c r="DWB154" s="700"/>
      <c r="DWC154" s="700"/>
      <c r="DWD154" s="700"/>
      <c r="DWE154" s="700"/>
      <c r="DWF154" s="700"/>
      <c r="DWG154" s="700"/>
      <c r="DWH154" s="700"/>
      <c r="DWI154" s="700"/>
      <c r="DWJ154" s="700"/>
      <c r="DWK154" s="700"/>
      <c r="DWL154" s="700"/>
      <c r="DWM154" s="700"/>
      <c r="DWN154" s="700"/>
      <c r="DWO154" s="700"/>
      <c r="DWP154" s="700"/>
      <c r="DWQ154" s="700"/>
      <c r="DWR154" s="700"/>
      <c r="DWS154" s="700"/>
      <c r="DWT154" s="700"/>
      <c r="DWU154" s="700"/>
      <c r="DWV154" s="700"/>
      <c r="DWW154" s="700"/>
      <c r="DWX154" s="700"/>
      <c r="DWY154" s="700"/>
      <c r="DWZ154" s="700"/>
      <c r="DXA154" s="700"/>
      <c r="DXB154" s="700"/>
      <c r="DXC154" s="700"/>
      <c r="DXD154" s="700"/>
      <c r="DXE154" s="700"/>
      <c r="DXF154" s="700"/>
      <c r="DXG154" s="700"/>
      <c r="DXH154" s="700"/>
      <c r="DXI154" s="700"/>
      <c r="DXJ154" s="700"/>
      <c r="DXK154" s="700"/>
      <c r="DXL154" s="700"/>
      <c r="DXM154" s="700"/>
      <c r="DXN154" s="700"/>
      <c r="DXO154" s="700"/>
      <c r="DXP154" s="700"/>
      <c r="DXQ154" s="700"/>
      <c r="DXR154" s="700"/>
      <c r="DXS154" s="700"/>
      <c r="DXT154" s="700"/>
      <c r="DXU154" s="700"/>
      <c r="DXV154" s="700"/>
      <c r="DXW154" s="700"/>
      <c r="DXX154" s="700"/>
      <c r="DXY154" s="700"/>
      <c r="DXZ154" s="700"/>
      <c r="DYA154" s="700"/>
      <c r="DYB154" s="700"/>
      <c r="DYC154" s="700"/>
      <c r="DYD154" s="700"/>
      <c r="DYE154" s="700"/>
      <c r="DYF154" s="700"/>
      <c r="DYG154" s="700"/>
      <c r="DYH154" s="700"/>
      <c r="DYI154" s="700"/>
      <c r="DYJ154" s="700"/>
      <c r="DYK154" s="700"/>
      <c r="DYL154" s="700"/>
      <c r="DYM154" s="700"/>
      <c r="DYN154" s="700"/>
      <c r="DYO154" s="700"/>
      <c r="DYP154" s="700"/>
      <c r="DYQ154" s="700"/>
      <c r="DYR154" s="700"/>
      <c r="DYS154" s="700"/>
      <c r="DYT154" s="700"/>
      <c r="DYU154" s="700"/>
      <c r="DYV154" s="700"/>
      <c r="DYW154" s="700"/>
      <c r="DYX154" s="700"/>
      <c r="DYY154" s="700"/>
      <c r="DYZ154" s="700"/>
      <c r="DZA154" s="700"/>
      <c r="DZB154" s="700"/>
      <c r="DZC154" s="700"/>
      <c r="DZD154" s="700"/>
      <c r="DZE154" s="700"/>
      <c r="DZF154" s="700"/>
      <c r="DZG154" s="700"/>
      <c r="DZH154" s="700"/>
      <c r="DZI154" s="700"/>
      <c r="DZJ154" s="700"/>
      <c r="DZK154" s="700"/>
      <c r="DZL154" s="700"/>
      <c r="DZM154" s="700"/>
      <c r="DZN154" s="700"/>
      <c r="DZO154" s="700"/>
      <c r="DZP154" s="700"/>
      <c r="DZQ154" s="700"/>
      <c r="DZR154" s="700"/>
      <c r="DZS154" s="700"/>
      <c r="DZT154" s="700"/>
      <c r="DZU154" s="700"/>
      <c r="DZV154" s="700"/>
      <c r="DZW154" s="700"/>
      <c r="DZX154" s="700"/>
      <c r="DZY154" s="700"/>
      <c r="DZZ154" s="700"/>
      <c r="EAA154" s="700"/>
      <c r="EAB154" s="700"/>
      <c r="EAC154" s="700"/>
      <c r="EAD154" s="700"/>
      <c r="EAE154" s="700"/>
      <c r="EAF154" s="700"/>
      <c r="EAG154" s="700"/>
      <c r="EAH154" s="700"/>
      <c r="EAI154" s="700"/>
      <c r="EAJ154" s="700"/>
      <c r="EAK154" s="700"/>
      <c r="EAL154" s="700"/>
      <c r="EAM154" s="700"/>
      <c r="EAN154" s="700"/>
      <c r="EAO154" s="700"/>
      <c r="EAP154" s="700"/>
      <c r="EAQ154" s="700"/>
      <c r="EAR154" s="700"/>
      <c r="EAS154" s="700"/>
      <c r="EAT154" s="700"/>
      <c r="EAU154" s="700"/>
      <c r="EAV154" s="700"/>
      <c r="EAW154" s="700"/>
      <c r="EAX154" s="700"/>
      <c r="EAY154" s="700"/>
      <c r="EAZ154" s="700"/>
      <c r="EBA154" s="700"/>
      <c r="EBB154" s="700"/>
      <c r="EBC154" s="700"/>
      <c r="EBD154" s="700"/>
      <c r="EBE154" s="700"/>
      <c r="EBF154" s="700"/>
      <c r="EBG154" s="700"/>
      <c r="EBH154" s="700"/>
      <c r="EBI154" s="700"/>
      <c r="EBJ154" s="700"/>
      <c r="EBK154" s="700"/>
      <c r="EBL154" s="700"/>
      <c r="EBM154" s="700"/>
      <c r="EBN154" s="700"/>
      <c r="EBO154" s="700"/>
      <c r="EBP154" s="700"/>
      <c r="EBQ154" s="700"/>
      <c r="EBR154" s="700"/>
      <c r="EBS154" s="700"/>
      <c r="EBT154" s="700"/>
      <c r="EBU154" s="700"/>
      <c r="EBV154" s="700"/>
      <c r="EBW154" s="700"/>
      <c r="EBX154" s="700"/>
      <c r="EBY154" s="700"/>
      <c r="EBZ154" s="700"/>
      <c r="ECA154" s="700"/>
      <c r="ECB154" s="700"/>
      <c r="ECC154" s="700"/>
      <c r="ECD154" s="700"/>
      <c r="ECE154" s="700"/>
      <c r="ECF154" s="700"/>
      <c r="ECG154" s="700"/>
      <c r="ECH154" s="700"/>
      <c r="ECI154" s="700"/>
      <c r="ECJ154" s="700"/>
      <c r="ECK154" s="700"/>
      <c r="ECL154" s="700"/>
      <c r="ECM154" s="700"/>
      <c r="ECN154" s="700"/>
      <c r="ECO154" s="700"/>
      <c r="ECP154" s="700"/>
      <c r="ECQ154" s="700"/>
      <c r="ECR154" s="700"/>
      <c r="ECS154" s="700"/>
      <c r="ECT154" s="700"/>
      <c r="ECU154" s="700"/>
      <c r="ECV154" s="700"/>
      <c r="ECW154" s="700"/>
      <c r="ECX154" s="700"/>
      <c r="ECY154" s="700"/>
      <c r="ECZ154" s="700"/>
      <c r="EDA154" s="700"/>
      <c r="EDB154" s="700"/>
      <c r="EDC154" s="700"/>
      <c r="EDD154" s="700"/>
      <c r="EDE154" s="700"/>
      <c r="EDF154" s="700"/>
      <c r="EDG154" s="700"/>
      <c r="EDH154" s="700"/>
      <c r="EDI154" s="700"/>
      <c r="EDJ154" s="700"/>
      <c r="EDK154" s="700"/>
      <c r="EDL154" s="700"/>
      <c r="EDM154" s="700"/>
      <c r="EDN154" s="700"/>
      <c r="EDO154" s="700"/>
      <c r="EDP154" s="700"/>
      <c r="EDQ154" s="700"/>
      <c r="EDR154" s="700"/>
      <c r="EDS154" s="700"/>
      <c r="EDT154" s="700"/>
      <c r="EDU154" s="700"/>
      <c r="EDV154" s="700"/>
      <c r="EDW154" s="700"/>
      <c r="EDX154" s="700"/>
      <c r="EDY154" s="700"/>
      <c r="EDZ154" s="700"/>
      <c r="EEA154" s="700"/>
      <c r="EEB154" s="700"/>
      <c r="EEC154" s="700"/>
      <c r="EED154" s="700"/>
      <c r="EEE154" s="700"/>
      <c r="EEF154" s="700"/>
      <c r="EEG154" s="700"/>
      <c r="EEH154" s="700"/>
      <c r="EEI154" s="700"/>
      <c r="EEJ154" s="700"/>
      <c r="EEK154" s="700"/>
      <c r="EEL154" s="700"/>
      <c r="EEM154" s="700"/>
      <c r="EEN154" s="700"/>
      <c r="EEO154" s="700"/>
      <c r="EEP154" s="700"/>
      <c r="EEQ154" s="700"/>
      <c r="EER154" s="700"/>
      <c r="EES154" s="700"/>
      <c r="EET154" s="700"/>
      <c r="EEU154" s="700"/>
      <c r="EEV154" s="700"/>
      <c r="EEW154" s="700"/>
      <c r="EEX154" s="700"/>
      <c r="EEY154" s="700"/>
      <c r="EEZ154" s="700"/>
      <c r="EFA154" s="700"/>
      <c r="EFB154" s="700"/>
      <c r="EFC154" s="700"/>
      <c r="EFD154" s="700"/>
      <c r="EFE154" s="700"/>
      <c r="EFF154" s="700"/>
      <c r="EFG154" s="700"/>
      <c r="EFH154" s="700"/>
      <c r="EFI154" s="700"/>
      <c r="EFJ154" s="700"/>
      <c r="EFK154" s="700"/>
      <c r="EFL154" s="700"/>
      <c r="EFM154" s="700"/>
      <c r="EFN154" s="700"/>
      <c r="EFO154" s="700"/>
      <c r="EFP154" s="700"/>
      <c r="EFQ154" s="700"/>
      <c r="EFR154" s="700"/>
      <c r="EFS154" s="700"/>
      <c r="EFT154" s="700"/>
      <c r="EFU154" s="700"/>
      <c r="EFV154" s="700"/>
      <c r="EFW154" s="700"/>
      <c r="EFX154" s="700"/>
      <c r="EFY154" s="700"/>
      <c r="EFZ154" s="700"/>
      <c r="EGA154" s="700"/>
      <c r="EGB154" s="700"/>
      <c r="EGC154" s="700"/>
      <c r="EGD154" s="700"/>
      <c r="EGE154" s="700"/>
      <c r="EGF154" s="700"/>
      <c r="EGG154" s="700"/>
      <c r="EGH154" s="700"/>
      <c r="EGI154" s="700"/>
      <c r="EGJ154" s="700"/>
      <c r="EGK154" s="700"/>
      <c r="EGL154" s="700"/>
      <c r="EGM154" s="700"/>
      <c r="EGN154" s="700"/>
      <c r="EGO154" s="700"/>
      <c r="EGP154" s="700"/>
      <c r="EGQ154" s="700"/>
      <c r="EGR154" s="700"/>
      <c r="EGS154" s="700"/>
      <c r="EGT154" s="700"/>
      <c r="EGU154" s="700"/>
      <c r="EGV154" s="700"/>
      <c r="EGW154" s="700"/>
      <c r="EGX154" s="700"/>
      <c r="EGY154" s="700"/>
      <c r="EGZ154" s="700"/>
      <c r="EHA154" s="700"/>
      <c r="EHB154" s="700"/>
      <c r="EHC154" s="700"/>
      <c r="EHD154" s="700"/>
      <c r="EHE154" s="700"/>
      <c r="EHF154" s="700"/>
      <c r="EHG154" s="700"/>
      <c r="EHH154" s="700"/>
      <c r="EHI154" s="700"/>
      <c r="EHJ154" s="700"/>
      <c r="EHK154" s="700"/>
      <c r="EHL154" s="700"/>
      <c r="EHM154" s="700"/>
      <c r="EHN154" s="700"/>
      <c r="EHO154" s="700"/>
      <c r="EHP154" s="700"/>
      <c r="EHQ154" s="700"/>
      <c r="EHR154" s="700"/>
      <c r="EHS154" s="700"/>
      <c r="EHT154" s="700"/>
      <c r="EHU154" s="700"/>
      <c r="EHV154" s="700"/>
      <c r="EHW154" s="700"/>
      <c r="EHX154" s="700"/>
      <c r="EHY154" s="700"/>
      <c r="EHZ154" s="700"/>
      <c r="EIA154" s="700"/>
      <c r="EIB154" s="700"/>
      <c r="EIC154" s="700"/>
      <c r="EID154" s="700"/>
      <c r="EIE154" s="700"/>
      <c r="EIF154" s="700"/>
      <c r="EIG154" s="700"/>
      <c r="EIH154" s="700"/>
      <c r="EII154" s="700"/>
      <c r="EIJ154" s="700"/>
      <c r="EIK154" s="700"/>
      <c r="EIL154" s="700"/>
      <c r="EIM154" s="700"/>
      <c r="EIN154" s="700"/>
      <c r="EIO154" s="700"/>
      <c r="EIP154" s="700"/>
      <c r="EIQ154" s="700"/>
      <c r="EIR154" s="700"/>
      <c r="EIS154" s="700"/>
      <c r="EIT154" s="700"/>
      <c r="EIU154" s="700"/>
      <c r="EIV154" s="700"/>
      <c r="EIW154" s="700"/>
      <c r="EIX154" s="700"/>
      <c r="EIY154" s="700"/>
      <c r="EIZ154" s="700"/>
      <c r="EJA154" s="700"/>
      <c r="EJB154" s="700"/>
      <c r="EJC154" s="700"/>
      <c r="EJD154" s="700"/>
      <c r="EJE154" s="700"/>
      <c r="EJF154" s="700"/>
      <c r="EJG154" s="700"/>
      <c r="EJH154" s="700"/>
      <c r="EJI154" s="700"/>
      <c r="EJJ154" s="700"/>
      <c r="EJK154" s="700"/>
      <c r="EJL154" s="700"/>
      <c r="EJM154" s="700"/>
      <c r="EJN154" s="700"/>
      <c r="EJO154" s="700"/>
      <c r="EJP154" s="700"/>
      <c r="EJQ154" s="700"/>
      <c r="EJR154" s="700"/>
      <c r="EJS154" s="700"/>
      <c r="EJT154" s="700"/>
      <c r="EJU154" s="700"/>
      <c r="EJV154" s="700"/>
      <c r="EJW154" s="700"/>
      <c r="EJX154" s="700"/>
      <c r="EJY154" s="700"/>
      <c r="EJZ154" s="700"/>
      <c r="EKA154" s="700"/>
      <c r="EKB154" s="700"/>
      <c r="EKC154" s="700"/>
      <c r="EKD154" s="700"/>
      <c r="EKE154" s="700"/>
      <c r="EKF154" s="700"/>
      <c r="EKG154" s="700"/>
      <c r="EKH154" s="700"/>
      <c r="EKI154" s="700"/>
      <c r="EKJ154" s="700"/>
      <c r="EKK154" s="700"/>
      <c r="EKL154" s="700"/>
      <c r="EKM154" s="700"/>
      <c r="EKN154" s="700"/>
      <c r="EKO154" s="700"/>
      <c r="EKP154" s="700"/>
      <c r="EKQ154" s="700"/>
      <c r="EKR154" s="700"/>
      <c r="EKS154" s="700"/>
      <c r="EKT154" s="700"/>
      <c r="EKU154" s="700"/>
      <c r="EKV154" s="700"/>
      <c r="EKW154" s="700"/>
      <c r="EKX154" s="700"/>
      <c r="EKY154" s="700"/>
      <c r="EKZ154" s="700"/>
      <c r="ELA154" s="700"/>
      <c r="ELB154" s="700"/>
      <c r="ELC154" s="700"/>
      <c r="ELD154" s="700"/>
      <c r="ELE154" s="700"/>
      <c r="ELF154" s="700"/>
      <c r="ELG154" s="700"/>
      <c r="ELH154" s="700"/>
      <c r="ELI154" s="700"/>
      <c r="ELJ154" s="700"/>
      <c r="ELK154" s="700"/>
      <c r="ELL154" s="700"/>
      <c r="ELM154" s="700"/>
      <c r="ELN154" s="700"/>
      <c r="ELO154" s="700"/>
      <c r="ELP154" s="700"/>
      <c r="ELQ154" s="700"/>
      <c r="ELR154" s="700"/>
      <c r="ELS154" s="700"/>
      <c r="ELT154" s="700"/>
      <c r="ELU154" s="700"/>
      <c r="ELV154" s="700"/>
      <c r="ELW154" s="700"/>
      <c r="ELX154" s="700"/>
      <c r="ELY154" s="700"/>
      <c r="ELZ154" s="700"/>
      <c r="EMA154" s="700"/>
      <c r="EMB154" s="700"/>
      <c r="EMC154" s="700"/>
      <c r="EMD154" s="700"/>
      <c r="EME154" s="700"/>
      <c r="EMF154" s="700"/>
      <c r="EMG154" s="700"/>
      <c r="EMH154" s="700"/>
      <c r="EMI154" s="700"/>
      <c r="EMJ154" s="700"/>
      <c r="EMK154" s="700"/>
      <c r="EML154" s="700"/>
      <c r="EMM154" s="700"/>
      <c r="EMN154" s="700"/>
      <c r="EMO154" s="700"/>
      <c r="EMP154" s="700"/>
      <c r="EMQ154" s="700"/>
      <c r="EMR154" s="700"/>
      <c r="EMS154" s="700"/>
      <c r="EMT154" s="700"/>
      <c r="EMU154" s="700"/>
      <c r="EMV154" s="700"/>
      <c r="EMW154" s="700"/>
      <c r="EMX154" s="700"/>
      <c r="EMY154" s="700"/>
      <c r="EMZ154" s="700"/>
      <c r="ENA154" s="700"/>
      <c r="ENB154" s="700"/>
      <c r="ENC154" s="700"/>
      <c r="END154" s="700"/>
      <c r="ENE154" s="700"/>
      <c r="ENF154" s="700"/>
      <c r="ENG154" s="700"/>
      <c r="ENH154" s="700"/>
      <c r="ENI154" s="700"/>
      <c r="ENJ154" s="700"/>
      <c r="ENK154" s="700"/>
      <c r="ENL154" s="700"/>
      <c r="ENM154" s="700"/>
      <c r="ENN154" s="700"/>
      <c r="ENO154" s="700"/>
      <c r="ENP154" s="700"/>
      <c r="ENQ154" s="700"/>
      <c r="ENR154" s="700"/>
      <c r="ENS154" s="700"/>
      <c r="ENT154" s="700"/>
      <c r="ENU154" s="700"/>
      <c r="ENV154" s="700"/>
      <c r="ENW154" s="700"/>
      <c r="ENX154" s="700"/>
      <c r="ENY154" s="700"/>
      <c r="ENZ154" s="700"/>
      <c r="EOA154" s="700"/>
      <c r="EOB154" s="700"/>
      <c r="EOC154" s="700"/>
      <c r="EOD154" s="700"/>
      <c r="EOE154" s="700"/>
      <c r="EOF154" s="700"/>
      <c r="EOG154" s="700"/>
      <c r="EOH154" s="700"/>
      <c r="EOI154" s="700"/>
      <c r="EOJ154" s="700"/>
      <c r="EOK154" s="700"/>
      <c r="EOL154" s="700"/>
      <c r="EOM154" s="700"/>
      <c r="EON154" s="700"/>
      <c r="EOO154" s="700"/>
      <c r="EOP154" s="700"/>
      <c r="EOQ154" s="700"/>
      <c r="EOR154" s="700"/>
      <c r="EOS154" s="700"/>
      <c r="EOT154" s="700"/>
      <c r="EOU154" s="700"/>
      <c r="EOV154" s="700"/>
      <c r="EOW154" s="700"/>
      <c r="EOX154" s="700"/>
      <c r="EOY154" s="700"/>
      <c r="EOZ154" s="700"/>
      <c r="EPA154" s="700"/>
      <c r="EPB154" s="700"/>
      <c r="EPC154" s="700"/>
      <c r="EPD154" s="700"/>
      <c r="EPE154" s="700"/>
      <c r="EPF154" s="700"/>
      <c r="EPG154" s="700"/>
      <c r="EPH154" s="700"/>
      <c r="EPI154" s="700"/>
      <c r="EPJ154" s="700"/>
      <c r="EPK154" s="700"/>
      <c r="EPL154" s="700"/>
      <c r="EPM154" s="700"/>
      <c r="EPN154" s="700"/>
      <c r="EPO154" s="700"/>
      <c r="EPP154" s="700"/>
      <c r="EPQ154" s="700"/>
      <c r="EPR154" s="700"/>
      <c r="EPS154" s="700"/>
      <c r="EPT154" s="700"/>
      <c r="EPU154" s="700"/>
      <c r="EPV154" s="700"/>
      <c r="EPW154" s="700"/>
      <c r="EPX154" s="700"/>
      <c r="EPY154" s="700"/>
      <c r="EPZ154" s="700"/>
      <c r="EQA154" s="700"/>
      <c r="EQB154" s="700"/>
      <c r="EQC154" s="700"/>
      <c r="EQD154" s="700"/>
      <c r="EQE154" s="700"/>
      <c r="EQF154" s="700"/>
      <c r="EQG154" s="700"/>
      <c r="EQH154" s="700"/>
      <c r="EQI154" s="700"/>
      <c r="EQJ154" s="700"/>
      <c r="EQK154" s="700"/>
      <c r="EQL154" s="700"/>
      <c r="EQM154" s="700"/>
      <c r="EQN154" s="700"/>
      <c r="EQO154" s="700"/>
      <c r="EQP154" s="700"/>
      <c r="EQQ154" s="700"/>
      <c r="EQR154" s="700"/>
      <c r="EQS154" s="700"/>
      <c r="EQT154" s="700"/>
      <c r="EQU154" s="700"/>
      <c r="EQV154" s="700"/>
      <c r="EQW154" s="700"/>
      <c r="EQX154" s="700"/>
      <c r="EQY154" s="700"/>
      <c r="EQZ154" s="700"/>
      <c r="ERA154" s="700"/>
      <c r="ERB154" s="700"/>
      <c r="ERC154" s="700"/>
      <c r="ERD154" s="700"/>
      <c r="ERE154" s="700"/>
      <c r="ERF154" s="700"/>
      <c r="ERG154" s="700"/>
      <c r="ERH154" s="700"/>
      <c r="ERI154" s="700"/>
      <c r="ERJ154" s="700"/>
      <c r="ERK154" s="700"/>
      <c r="ERL154" s="700"/>
      <c r="ERM154" s="700"/>
      <c r="ERN154" s="700"/>
      <c r="ERO154" s="700"/>
      <c r="ERP154" s="700"/>
      <c r="ERQ154" s="700"/>
      <c r="ERR154" s="700"/>
      <c r="ERS154" s="700"/>
      <c r="ERT154" s="700"/>
      <c r="ERU154" s="700"/>
      <c r="ERV154" s="700"/>
      <c r="ERW154" s="700"/>
      <c r="ERX154" s="700"/>
      <c r="ERY154" s="700"/>
      <c r="ERZ154" s="700"/>
      <c r="ESA154" s="700"/>
      <c r="ESB154" s="700"/>
      <c r="ESC154" s="700"/>
      <c r="ESD154" s="700"/>
      <c r="ESE154" s="700"/>
      <c r="ESF154" s="700"/>
      <c r="ESG154" s="700"/>
      <c r="ESH154" s="700"/>
      <c r="ESI154" s="700"/>
      <c r="ESJ154" s="700"/>
      <c r="ESK154" s="700"/>
      <c r="ESL154" s="700"/>
      <c r="ESM154" s="700"/>
      <c r="ESN154" s="700"/>
      <c r="ESO154" s="700"/>
      <c r="ESP154" s="700"/>
      <c r="ESQ154" s="700"/>
      <c r="ESR154" s="700"/>
      <c r="ESS154" s="700"/>
      <c r="EST154" s="700"/>
      <c r="ESU154" s="700"/>
      <c r="ESV154" s="700"/>
      <c r="ESW154" s="700"/>
      <c r="ESX154" s="700"/>
      <c r="ESY154" s="700"/>
      <c r="ESZ154" s="700"/>
      <c r="ETA154" s="700"/>
      <c r="ETB154" s="700"/>
      <c r="ETC154" s="700"/>
      <c r="ETD154" s="700"/>
      <c r="ETE154" s="700"/>
      <c r="ETF154" s="700"/>
      <c r="ETG154" s="700"/>
      <c r="ETH154" s="700"/>
      <c r="ETI154" s="700"/>
      <c r="ETJ154" s="700"/>
      <c r="ETK154" s="700"/>
      <c r="ETL154" s="700"/>
      <c r="ETM154" s="700"/>
      <c r="ETN154" s="700"/>
      <c r="ETO154" s="700"/>
      <c r="ETP154" s="700"/>
      <c r="ETQ154" s="700"/>
      <c r="ETR154" s="700"/>
      <c r="ETS154" s="700"/>
      <c r="ETT154" s="700"/>
      <c r="ETU154" s="700"/>
      <c r="ETV154" s="700"/>
      <c r="ETW154" s="700"/>
      <c r="ETX154" s="700"/>
      <c r="ETY154" s="700"/>
      <c r="ETZ154" s="700"/>
      <c r="EUA154" s="700"/>
      <c r="EUB154" s="700"/>
      <c r="EUC154" s="700"/>
      <c r="EUD154" s="700"/>
      <c r="EUE154" s="700"/>
      <c r="EUF154" s="700"/>
      <c r="EUG154" s="700"/>
      <c r="EUH154" s="700"/>
      <c r="EUI154" s="700"/>
      <c r="EUJ154" s="700"/>
      <c r="EUK154" s="700"/>
      <c r="EUL154" s="700"/>
      <c r="EUM154" s="700"/>
      <c r="EUN154" s="700"/>
      <c r="EUO154" s="700"/>
      <c r="EUP154" s="700"/>
      <c r="EUQ154" s="700"/>
      <c r="EUR154" s="700"/>
      <c r="EUS154" s="700"/>
      <c r="EUT154" s="700"/>
      <c r="EUU154" s="700"/>
      <c r="EUV154" s="700"/>
      <c r="EUW154" s="700"/>
      <c r="EUX154" s="700"/>
      <c r="EUY154" s="700"/>
      <c r="EUZ154" s="700"/>
      <c r="EVA154" s="700"/>
      <c r="EVB154" s="700"/>
      <c r="EVC154" s="700"/>
      <c r="EVD154" s="700"/>
      <c r="EVE154" s="700"/>
      <c r="EVF154" s="700"/>
      <c r="EVG154" s="700"/>
      <c r="EVH154" s="700"/>
      <c r="EVI154" s="700"/>
      <c r="EVJ154" s="700"/>
      <c r="EVK154" s="700"/>
      <c r="EVL154" s="700"/>
      <c r="EVM154" s="700"/>
      <c r="EVN154" s="700"/>
      <c r="EVO154" s="700"/>
      <c r="EVP154" s="700"/>
      <c r="EVQ154" s="700"/>
      <c r="EVR154" s="700"/>
      <c r="EVS154" s="700"/>
      <c r="EVT154" s="700"/>
      <c r="EVU154" s="700"/>
      <c r="EVV154" s="700"/>
      <c r="EVW154" s="700"/>
      <c r="EVX154" s="700"/>
      <c r="EVY154" s="700"/>
      <c r="EVZ154" s="700"/>
      <c r="EWA154" s="700"/>
      <c r="EWB154" s="700"/>
      <c r="EWC154" s="700"/>
      <c r="EWD154" s="700"/>
      <c r="EWE154" s="700"/>
      <c r="EWF154" s="700"/>
      <c r="EWG154" s="700"/>
      <c r="EWH154" s="700"/>
      <c r="EWI154" s="700"/>
      <c r="EWJ154" s="700"/>
      <c r="EWK154" s="700"/>
      <c r="EWL154" s="700"/>
      <c r="EWM154" s="700"/>
      <c r="EWN154" s="700"/>
      <c r="EWO154" s="700"/>
      <c r="EWP154" s="700"/>
      <c r="EWQ154" s="700"/>
      <c r="EWR154" s="700"/>
      <c r="EWS154" s="700"/>
      <c r="EWT154" s="700"/>
      <c r="EWU154" s="700"/>
      <c r="EWV154" s="700"/>
      <c r="EWW154" s="700"/>
      <c r="EWX154" s="700"/>
      <c r="EWY154" s="700"/>
      <c r="EWZ154" s="700"/>
      <c r="EXA154" s="700"/>
      <c r="EXB154" s="700"/>
      <c r="EXC154" s="700"/>
      <c r="EXD154" s="700"/>
      <c r="EXE154" s="700"/>
      <c r="EXF154" s="700"/>
      <c r="EXG154" s="700"/>
      <c r="EXH154" s="700"/>
      <c r="EXI154" s="700"/>
      <c r="EXJ154" s="700"/>
      <c r="EXK154" s="700"/>
      <c r="EXL154" s="700"/>
      <c r="EXM154" s="700"/>
      <c r="EXN154" s="700"/>
      <c r="EXO154" s="700"/>
      <c r="EXP154" s="700"/>
      <c r="EXQ154" s="700"/>
      <c r="EXR154" s="700"/>
      <c r="EXS154" s="700"/>
      <c r="EXT154" s="700"/>
      <c r="EXU154" s="700"/>
      <c r="EXV154" s="700"/>
      <c r="EXW154" s="700"/>
      <c r="EXX154" s="700"/>
      <c r="EXY154" s="700"/>
      <c r="EXZ154" s="700"/>
      <c r="EYA154" s="700"/>
      <c r="EYB154" s="700"/>
      <c r="EYC154" s="700"/>
      <c r="EYD154" s="700"/>
      <c r="EYE154" s="700"/>
      <c r="EYF154" s="700"/>
      <c r="EYG154" s="700"/>
      <c r="EYH154" s="700"/>
      <c r="EYI154" s="700"/>
      <c r="EYJ154" s="700"/>
      <c r="EYK154" s="700"/>
      <c r="EYL154" s="700"/>
      <c r="EYM154" s="700"/>
      <c r="EYN154" s="700"/>
      <c r="EYO154" s="700"/>
      <c r="EYP154" s="700"/>
      <c r="EYQ154" s="700"/>
      <c r="EYR154" s="700"/>
      <c r="EYS154" s="700"/>
      <c r="EYT154" s="700"/>
      <c r="EYU154" s="700"/>
      <c r="EYV154" s="700"/>
      <c r="EYW154" s="700"/>
      <c r="EYX154" s="700"/>
      <c r="EYY154" s="700"/>
      <c r="EYZ154" s="700"/>
      <c r="EZA154" s="700"/>
      <c r="EZB154" s="700"/>
      <c r="EZC154" s="700"/>
      <c r="EZD154" s="700"/>
      <c r="EZE154" s="700"/>
      <c r="EZF154" s="700"/>
      <c r="EZG154" s="700"/>
      <c r="EZH154" s="700"/>
      <c r="EZI154" s="700"/>
      <c r="EZJ154" s="700"/>
      <c r="EZK154" s="700"/>
      <c r="EZL154" s="700"/>
      <c r="EZM154" s="700"/>
      <c r="EZN154" s="700"/>
      <c r="EZO154" s="700"/>
      <c r="EZP154" s="700"/>
      <c r="EZQ154" s="700"/>
      <c r="EZR154" s="700"/>
      <c r="EZS154" s="700"/>
      <c r="EZT154" s="700"/>
      <c r="EZU154" s="700"/>
      <c r="EZV154" s="700"/>
      <c r="EZW154" s="700"/>
      <c r="EZX154" s="700"/>
      <c r="EZY154" s="700"/>
      <c r="EZZ154" s="700"/>
      <c r="FAA154" s="700"/>
      <c r="FAB154" s="700"/>
      <c r="FAC154" s="700"/>
      <c r="FAD154" s="700"/>
      <c r="FAE154" s="700"/>
      <c r="FAF154" s="700"/>
      <c r="FAG154" s="700"/>
      <c r="FAH154" s="700"/>
      <c r="FAI154" s="700"/>
      <c r="FAJ154" s="700"/>
      <c r="FAK154" s="700"/>
      <c r="FAL154" s="700"/>
      <c r="FAM154" s="700"/>
      <c r="FAN154" s="700"/>
      <c r="FAO154" s="700"/>
      <c r="FAP154" s="700"/>
      <c r="FAQ154" s="700"/>
      <c r="FAR154" s="700"/>
      <c r="FAS154" s="700"/>
      <c r="FAT154" s="700"/>
      <c r="FAU154" s="700"/>
      <c r="FAV154" s="700"/>
      <c r="FAW154" s="700"/>
      <c r="FAX154" s="700"/>
      <c r="FAY154" s="700"/>
      <c r="FAZ154" s="700"/>
      <c r="FBA154" s="700"/>
      <c r="FBB154" s="700"/>
      <c r="FBC154" s="700"/>
      <c r="FBD154" s="700"/>
      <c r="FBE154" s="700"/>
      <c r="FBF154" s="700"/>
      <c r="FBG154" s="700"/>
      <c r="FBH154" s="700"/>
      <c r="FBI154" s="700"/>
      <c r="FBJ154" s="700"/>
      <c r="FBK154" s="700"/>
      <c r="FBL154" s="700"/>
      <c r="FBM154" s="700"/>
      <c r="FBN154" s="700"/>
      <c r="FBO154" s="700"/>
      <c r="FBP154" s="700"/>
      <c r="FBQ154" s="700"/>
      <c r="FBR154" s="700"/>
      <c r="FBS154" s="700"/>
      <c r="FBT154" s="700"/>
      <c r="FBU154" s="700"/>
      <c r="FBV154" s="700"/>
      <c r="FBW154" s="700"/>
      <c r="FBX154" s="700"/>
      <c r="FBY154" s="700"/>
      <c r="FBZ154" s="700"/>
      <c r="FCA154" s="700"/>
      <c r="FCB154" s="700"/>
      <c r="FCC154" s="700"/>
      <c r="FCD154" s="700"/>
      <c r="FCE154" s="700"/>
      <c r="FCF154" s="700"/>
      <c r="FCG154" s="700"/>
      <c r="FCH154" s="700"/>
      <c r="FCI154" s="700"/>
      <c r="FCJ154" s="700"/>
      <c r="FCK154" s="700"/>
      <c r="FCL154" s="700"/>
      <c r="FCM154" s="700"/>
      <c r="FCN154" s="700"/>
      <c r="FCO154" s="700"/>
      <c r="FCP154" s="700"/>
      <c r="FCQ154" s="700"/>
      <c r="FCR154" s="700"/>
      <c r="FCS154" s="700"/>
      <c r="FCT154" s="700"/>
      <c r="FCU154" s="700"/>
      <c r="FCV154" s="700"/>
      <c r="FCW154" s="700"/>
      <c r="FCX154" s="700"/>
      <c r="FCY154" s="700"/>
      <c r="FCZ154" s="700"/>
      <c r="FDA154" s="700"/>
      <c r="FDB154" s="700"/>
      <c r="FDC154" s="700"/>
      <c r="FDD154" s="700"/>
      <c r="FDE154" s="700"/>
      <c r="FDF154" s="700"/>
      <c r="FDG154" s="700"/>
      <c r="FDH154" s="700"/>
      <c r="FDI154" s="700"/>
      <c r="FDJ154" s="700"/>
      <c r="FDK154" s="700"/>
      <c r="FDL154" s="700"/>
      <c r="FDM154" s="700"/>
      <c r="FDN154" s="700"/>
      <c r="FDO154" s="700"/>
      <c r="FDP154" s="700"/>
      <c r="FDQ154" s="700"/>
      <c r="FDR154" s="700"/>
      <c r="FDS154" s="700"/>
      <c r="FDT154" s="700"/>
      <c r="FDU154" s="700"/>
      <c r="FDV154" s="700"/>
      <c r="FDW154" s="700"/>
      <c r="FDX154" s="700"/>
      <c r="FDY154" s="700"/>
      <c r="FDZ154" s="700"/>
      <c r="FEA154" s="700"/>
      <c r="FEB154" s="700"/>
      <c r="FEC154" s="700"/>
      <c r="FED154" s="700"/>
      <c r="FEE154" s="700"/>
      <c r="FEF154" s="700"/>
      <c r="FEG154" s="700"/>
      <c r="FEH154" s="700"/>
      <c r="FEI154" s="700"/>
      <c r="FEJ154" s="700"/>
      <c r="FEK154" s="700"/>
      <c r="FEL154" s="700"/>
      <c r="FEM154" s="700"/>
      <c r="FEN154" s="700"/>
      <c r="FEO154" s="700"/>
      <c r="FEP154" s="700"/>
      <c r="FEQ154" s="700"/>
      <c r="FER154" s="700"/>
      <c r="FES154" s="700"/>
      <c r="FET154" s="700"/>
      <c r="FEU154" s="700"/>
      <c r="FEV154" s="700"/>
      <c r="FEW154" s="700"/>
      <c r="FEX154" s="700"/>
      <c r="FEY154" s="700"/>
      <c r="FEZ154" s="700"/>
      <c r="FFA154" s="700"/>
      <c r="FFB154" s="700"/>
      <c r="FFC154" s="700"/>
      <c r="FFD154" s="700"/>
      <c r="FFE154" s="700"/>
      <c r="FFF154" s="700"/>
      <c r="FFG154" s="700"/>
      <c r="FFH154" s="700"/>
      <c r="FFI154" s="700"/>
      <c r="FFJ154" s="700"/>
      <c r="FFK154" s="700"/>
      <c r="FFL154" s="700"/>
      <c r="FFM154" s="700"/>
      <c r="FFN154" s="700"/>
      <c r="FFO154" s="700"/>
      <c r="FFP154" s="700"/>
      <c r="FFQ154" s="700"/>
      <c r="FFR154" s="700"/>
      <c r="FFS154" s="700"/>
      <c r="FFT154" s="700"/>
      <c r="FFU154" s="700"/>
      <c r="FFV154" s="700"/>
      <c r="FFW154" s="700"/>
      <c r="FFX154" s="700"/>
      <c r="FFY154" s="700"/>
      <c r="FFZ154" s="700"/>
      <c r="FGA154" s="700"/>
      <c r="FGB154" s="700"/>
      <c r="FGC154" s="700"/>
      <c r="FGD154" s="700"/>
      <c r="FGE154" s="700"/>
      <c r="FGF154" s="700"/>
      <c r="FGG154" s="700"/>
      <c r="FGH154" s="700"/>
      <c r="FGI154" s="700"/>
      <c r="FGJ154" s="700"/>
      <c r="FGK154" s="700"/>
      <c r="FGL154" s="700"/>
      <c r="FGM154" s="700"/>
      <c r="FGN154" s="700"/>
      <c r="FGO154" s="700"/>
      <c r="FGP154" s="700"/>
      <c r="FGQ154" s="700"/>
      <c r="FGR154" s="700"/>
      <c r="FGS154" s="700"/>
      <c r="FGT154" s="700"/>
      <c r="FGU154" s="700"/>
      <c r="FGV154" s="700"/>
      <c r="FGW154" s="700"/>
      <c r="FGX154" s="700"/>
      <c r="FGY154" s="700"/>
      <c r="FGZ154" s="700"/>
      <c r="FHA154" s="700"/>
      <c r="FHB154" s="700"/>
      <c r="FHC154" s="700"/>
      <c r="FHD154" s="700"/>
      <c r="FHE154" s="700"/>
      <c r="FHF154" s="700"/>
      <c r="FHG154" s="700"/>
      <c r="FHH154" s="700"/>
      <c r="FHI154" s="700"/>
      <c r="FHJ154" s="700"/>
      <c r="FHK154" s="700"/>
      <c r="FHL154" s="700"/>
      <c r="FHM154" s="700"/>
      <c r="FHN154" s="700"/>
      <c r="FHO154" s="700"/>
      <c r="FHP154" s="700"/>
      <c r="FHQ154" s="700"/>
      <c r="FHR154" s="700"/>
      <c r="FHS154" s="700"/>
      <c r="FHT154" s="700"/>
      <c r="FHU154" s="700"/>
      <c r="FHV154" s="700"/>
      <c r="FHW154" s="700"/>
      <c r="FHX154" s="700"/>
      <c r="FHY154" s="700"/>
      <c r="FHZ154" s="700"/>
      <c r="FIA154" s="700"/>
      <c r="FIB154" s="700"/>
      <c r="FIC154" s="700"/>
      <c r="FID154" s="700"/>
      <c r="FIE154" s="700"/>
      <c r="FIF154" s="700"/>
      <c r="FIG154" s="700"/>
      <c r="FIH154" s="700"/>
      <c r="FII154" s="700"/>
      <c r="FIJ154" s="700"/>
      <c r="FIK154" s="700"/>
      <c r="FIL154" s="700"/>
      <c r="FIM154" s="700"/>
      <c r="FIN154" s="700"/>
      <c r="FIO154" s="700"/>
      <c r="FIP154" s="700"/>
      <c r="FIQ154" s="700"/>
      <c r="FIR154" s="700"/>
      <c r="FIS154" s="700"/>
      <c r="FIT154" s="700"/>
      <c r="FIU154" s="700"/>
      <c r="FIV154" s="700"/>
      <c r="FIW154" s="700"/>
      <c r="FIX154" s="700"/>
      <c r="FIY154" s="700"/>
      <c r="FIZ154" s="700"/>
      <c r="FJA154" s="700"/>
      <c r="FJB154" s="700"/>
      <c r="FJC154" s="700"/>
      <c r="FJD154" s="700"/>
      <c r="FJE154" s="700"/>
      <c r="FJF154" s="700"/>
      <c r="FJG154" s="700"/>
      <c r="FJH154" s="700"/>
      <c r="FJI154" s="700"/>
      <c r="FJJ154" s="700"/>
      <c r="FJK154" s="700"/>
      <c r="FJL154" s="700"/>
      <c r="FJM154" s="700"/>
      <c r="FJN154" s="700"/>
      <c r="FJO154" s="700"/>
      <c r="FJP154" s="700"/>
      <c r="FJQ154" s="700"/>
      <c r="FJR154" s="700"/>
      <c r="FJS154" s="700"/>
      <c r="FJT154" s="700"/>
      <c r="FJU154" s="700"/>
      <c r="FJV154" s="700"/>
      <c r="FJW154" s="700"/>
      <c r="FJX154" s="700"/>
      <c r="FJY154" s="700"/>
      <c r="FJZ154" s="700"/>
      <c r="FKA154" s="700"/>
      <c r="FKB154" s="700"/>
      <c r="FKC154" s="700"/>
      <c r="FKD154" s="700"/>
      <c r="FKE154" s="700"/>
      <c r="FKF154" s="700"/>
      <c r="FKG154" s="700"/>
      <c r="FKH154" s="700"/>
      <c r="FKI154" s="700"/>
      <c r="FKJ154" s="700"/>
      <c r="FKK154" s="700"/>
      <c r="FKL154" s="700"/>
      <c r="FKM154" s="700"/>
      <c r="FKN154" s="700"/>
      <c r="FKO154" s="700"/>
      <c r="FKP154" s="700"/>
      <c r="FKQ154" s="700"/>
      <c r="FKR154" s="700"/>
      <c r="FKS154" s="700"/>
      <c r="FKT154" s="700"/>
      <c r="FKU154" s="700"/>
      <c r="FKV154" s="700"/>
      <c r="FKW154" s="700"/>
      <c r="FKX154" s="700"/>
      <c r="FKY154" s="700"/>
      <c r="FKZ154" s="700"/>
      <c r="FLA154" s="700"/>
      <c r="FLB154" s="700"/>
      <c r="FLC154" s="700"/>
      <c r="FLD154" s="700"/>
      <c r="FLE154" s="700"/>
      <c r="FLF154" s="700"/>
      <c r="FLG154" s="700"/>
      <c r="FLH154" s="700"/>
      <c r="FLI154" s="700"/>
      <c r="FLJ154" s="700"/>
      <c r="FLK154" s="700"/>
      <c r="FLL154" s="700"/>
      <c r="FLM154" s="700"/>
      <c r="FLN154" s="700"/>
      <c r="FLO154" s="700"/>
      <c r="FLP154" s="700"/>
      <c r="FLQ154" s="700"/>
      <c r="FLR154" s="700"/>
      <c r="FLS154" s="700"/>
      <c r="FLT154" s="700"/>
      <c r="FLU154" s="700"/>
      <c r="FLV154" s="700"/>
      <c r="FLW154" s="700"/>
      <c r="FLX154" s="700"/>
      <c r="FLY154" s="700"/>
      <c r="FLZ154" s="700"/>
      <c r="FMA154" s="700"/>
      <c r="FMB154" s="700"/>
      <c r="FMC154" s="700"/>
      <c r="FMD154" s="700"/>
      <c r="FME154" s="700"/>
      <c r="FMF154" s="700"/>
      <c r="FMG154" s="700"/>
      <c r="FMH154" s="700"/>
      <c r="FMI154" s="700"/>
      <c r="FMJ154" s="700"/>
      <c r="FMK154" s="700"/>
      <c r="FML154" s="700"/>
      <c r="FMM154" s="700"/>
      <c r="FMN154" s="700"/>
      <c r="FMO154" s="700"/>
      <c r="FMP154" s="700"/>
      <c r="FMQ154" s="700"/>
      <c r="FMR154" s="700"/>
      <c r="FMS154" s="700"/>
      <c r="FMT154" s="700"/>
      <c r="FMU154" s="700"/>
      <c r="FMV154" s="700"/>
      <c r="FMW154" s="700"/>
      <c r="FMX154" s="700"/>
      <c r="FMY154" s="700"/>
      <c r="FMZ154" s="700"/>
      <c r="FNA154" s="700"/>
      <c r="FNB154" s="700"/>
      <c r="FNC154" s="700"/>
      <c r="FND154" s="700"/>
      <c r="FNE154" s="700"/>
      <c r="FNF154" s="700"/>
      <c r="FNG154" s="700"/>
      <c r="FNH154" s="700"/>
      <c r="FNI154" s="700"/>
      <c r="FNJ154" s="700"/>
      <c r="FNK154" s="700"/>
      <c r="FNL154" s="700"/>
      <c r="FNM154" s="700"/>
      <c r="FNN154" s="700"/>
      <c r="FNO154" s="700"/>
      <c r="FNP154" s="700"/>
      <c r="FNQ154" s="700"/>
      <c r="FNR154" s="700"/>
      <c r="FNS154" s="700"/>
      <c r="FNT154" s="700"/>
      <c r="FNU154" s="700"/>
      <c r="FNV154" s="700"/>
      <c r="FNW154" s="700"/>
      <c r="FNX154" s="700"/>
      <c r="FNY154" s="700"/>
      <c r="FNZ154" s="700"/>
      <c r="FOA154" s="700"/>
      <c r="FOB154" s="700"/>
      <c r="FOC154" s="700"/>
      <c r="FOD154" s="700"/>
      <c r="FOE154" s="700"/>
      <c r="FOF154" s="700"/>
      <c r="FOG154" s="700"/>
      <c r="FOH154" s="700"/>
      <c r="FOI154" s="700"/>
      <c r="FOJ154" s="700"/>
      <c r="FOK154" s="700"/>
      <c r="FOL154" s="700"/>
      <c r="FOM154" s="700"/>
      <c r="FON154" s="700"/>
      <c r="FOO154" s="700"/>
      <c r="FOP154" s="700"/>
      <c r="FOQ154" s="700"/>
      <c r="FOR154" s="700"/>
      <c r="FOS154" s="700"/>
      <c r="FOT154" s="700"/>
      <c r="FOU154" s="700"/>
      <c r="FOV154" s="700"/>
      <c r="FOW154" s="700"/>
      <c r="FOX154" s="700"/>
      <c r="FOY154" s="700"/>
      <c r="FOZ154" s="700"/>
      <c r="FPA154" s="700"/>
      <c r="FPB154" s="700"/>
      <c r="FPC154" s="700"/>
      <c r="FPD154" s="700"/>
      <c r="FPE154" s="700"/>
      <c r="FPF154" s="700"/>
      <c r="FPG154" s="700"/>
      <c r="FPH154" s="700"/>
      <c r="FPI154" s="700"/>
      <c r="FPJ154" s="700"/>
      <c r="FPK154" s="700"/>
      <c r="FPL154" s="700"/>
      <c r="FPM154" s="700"/>
      <c r="FPN154" s="700"/>
      <c r="FPO154" s="700"/>
      <c r="FPP154" s="700"/>
      <c r="FPQ154" s="700"/>
      <c r="FPR154" s="700"/>
      <c r="FPS154" s="700"/>
      <c r="FPT154" s="700"/>
      <c r="FPU154" s="700"/>
      <c r="FPV154" s="700"/>
      <c r="FPW154" s="700"/>
      <c r="FPX154" s="700"/>
      <c r="FPY154" s="700"/>
      <c r="FPZ154" s="700"/>
      <c r="FQA154" s="700"/>
      <c r="FQB154" s="700"/>
      <c r="FQC154" s="700"/>
      <c r="FQD154" s="700"/>
      <c r="FQE154" s="700"/>
      <c r="FQF154" s="700"/>
      <c r="FQG154" s="700"/>
      <c r="FQH154" s="700"/>
      <c r="FQI154" s="700"/>
      <c r="FQJ154" s="700"/>
      <c r="FQK154" s="700"/>
      <c r="FQL154" s="700"/>
      <c r="FQM154" s="700"/>
      <c r="FQN154" s="700"/>
      <c r="FQO154" s="700"/>
      <c r="FQP154" s="700"/>
      <c r="FQQ154" s="700"/>
      <c r="FQR154" s="700"/>
      <c r="FQS154" s="700"/>
      <c r="FQT154" s="700"/>
      <c r="FQU154" s="700"/>
      <c r="FQV154" s="700"/>
      <c r="FQW154" s="700"/>
      <c r="FQX154" s="700"/>
      <c r="FQY154" s="700"/>
      <c r="FQZ154" s="700"/>
      <c r="FRA154" s="700"/>
      <c r="FRB154" s="700"/>
      <c r="FRC154" s="700"/>
      <c r="FRD154" s="700"/>
      <c r="FRE154" s="700"/>
      <c r="FRF154" s="700"/>
      <c r="FRG154" s="700"/>
      <c r="FRH154" s="700"/>
      <c r="FRI154" s="700"/>
      <c r="FRJ154" s="700"/>
      <c r="FRK154" s="700"/>
      <c r="FRL154" s="700"/>
      <c r="FRM154" s="700"/>
      <c r="FRN154" s="700"/>
      <c r="FRO154" s="700"/>
      <c r="FRP154" s="700"/>
      <c r="FRQ154" s="700"/>
      <c r="FRR154" s="700"/>
      <c r="FRS154" s="700"/>
      <c r="FRT154" s="700"/>
      <c r="FRU154" s="700"/>
      <c r="FRV154" s="700"/>
      <c r="FRW154" s="700"/>
      <c r="FRX154" s="700"/>
      <c r="FRY154" s="700"/>
      <c r="FRZ154" s="700"/>
      <c r="FSA154" s="700"/>
      <c r="FSB154" s="700"/>
      <c r="FSC154" s="700"/>
      <c r="FSD154" s="700"/>
      <c r="FSE154" s="700"/>
      <c r="FSF154" s="700"/>
      <c r="FSG154" s="700"/>
      <c r="FSH154" s="700"/>
      <c r="FSI154" s="700"/>
      <c r="FSJ154" s="700"/>
      <c r="FSK154" s="700"/>
      <c r="FSL154" s="700"/>
      <c r="FSM154" s="700"/>
      <c r="FSN154" s="700"/>
      <c r="FSO154" s="700"/>
      <c r="FSP154" s="700"/>
      <c r="FSQ154" s="700"/>
      <c r="FSR154" s="700"/>
      <c r="FSS154" s="700"/>
      <c r="FST154" s="700"/>
      <c r="FSU154" s="700"/>
      <c r="FSV154" s="700"/>
      <c r="FSW154" s="700"/>
      <c r="FSX154" s="700"/>
      <c r="FSY154" s="700"/>
      <c r="FSZ154" s="700"/>
      <c r="FTA154" s="700"/>
      <c r="FTB154" s="700"/>
      <c r="FTC154" s="700"/>
      <c r="FTD154" s="700"/>
      <c r="FTE154" s="700"/>
      <c r="FTF154" s="700"/>
      <c r="FTG154" s="700"/>
      <c r="FTH154" s="700"/>
      <c r="FTI154" s="700"/>
      <c r="FTJ154" s="700"/>
      <c r="FTK154" s="700"/>
      <c r="FTL154" s="700"/>
      <c r="FTM154" s="700"/>
      <c r="FTN154" s="700"/>
      <c r="FTO154" s="700"/>
      <c r="FTP154" s="700"/>
      <c r="FTQ154" s="700"/>
      <c r="FTR154" s="700"/>
      <c r="FTS154" s="700"/>
      <c r="FTT154" s="700"/>
      <c r="FTU154" s="700"/>
      <c r="FTV154" s="700"/>
      <c r="FTW154" s="700"/>
      <c r="FTX154" s="700"/>
      <c r="FTY154" s="700"/>
      <c r="FTZ154" s="700"/>
      <c r="FUA154" s="700"/>
      <c r="FUB154" s="700"/>
      <c r="FUC154" s="700"/>
      <c r="FUD154" s="700"/>
      <c r="FUE154" s="700"/>
      <c r="FUF154" s="700"/>
      <c r="FUG154" s="700"/>
      <c r="FUH154" s="700"/>
      <c r="FUI154" s="700"/>
      <c r="FUJ154" s="700"/>
      <c r="FUK154" s="700"/>
      <c r="FUL154" s="700"/>
      <c r="FUM154" s="700"/>
      <c r="FUN154" s="700"/>
      <c r="FUO154" s="700"/>
      <c r="FUP154" s="700"/>
      <c r="FUQ154" s="700"/>
      <c r="FUR154" s="700"/>
      <c r="FUS154" s="700"/>
      <c r="FUT154" s="700"/>
      <c r="FUU154" s="700"/>
      <c r="FUV154" s="700"/>
      <c r="FUW154" s="700"/>
      <c r="FUX154" s="700"/>
      <c r="FUY154" s="700"/>
      <c r="FUZ154" s="700"/>
      <c r="FVA154" s="700"/>
      <c r="FVB154" s="700"/>
      <c r="FVC154" s="700"/>
      <c r="FVD154" s="700"/>
      <c r="FVE154" s="700"/>
      <c r="FVF154" s="700"/>
      <c r="FVG154" s="700"/>
      <c r="FVH154" s="700"/>
      <c r="FVI154" s="700"/>
      <c r="FVJ154" s="700"/>
      <c r="FVK154" s="700"/>
      <c r="FVL154" s="700"/>
      <c r="FVM154" s="700"/>
      <c r="FVN154" s="700"/>
      <c r="FVO154" s="700"/>
      <c r="FVP154" s="700"/>
      <c r="FVQ154" s="700"/>
      <c r="FVR154" s="700"/>
      <c r="FVS154" s="700"/>
      <c r="FVT154" s="700"/>
      <c r="FVU154" s="700"/>
      <c r="FVV154" s="700"/>
      <c r="FVW154" s="700"/>
      <c r="FVX154" s="700"/>
      <c r="FVY154" s="700"/>
      <c r="FVZ154" s="700"/>
      <c r="FWA154" s="700"/>
      <c r="FWB154" s="700"/>
      <c r="FWC154" s="700"/>
      <c r="FWD154" s="700"/>
      <c r="FWE154" s="700"/>
      <c r="FWF154" s="700"/>
      <c r="FWG154" s="700"/>
      <c r="FWH154" s="700"/>
      <c r="FWI154" s="700"/>
      <c r="FWJ154" s="700"/>
      <c r="FWK154" s="700"/>
      <c r="FWL154" s="700"/>
      <c r="FWM154" s="700"/>
      <c r="FWN154" s="700"/>
      <c r="FWO154" s="700"/>
      <c r="FWP154" s="700"/>
      <c r="FWQ154" s="700"/>
      <c r="FWR154" s="700"/>
      <c r="FWS154" s="700"/>
      <c r="FWT154" s="700"/>
      <c r="FWU154" s="700"/>
      <c r="FWV154" s="700"/>
      <c r="FWW154" s="700"/>
      <c r="FWX154" s="700"/>
      <c r="FWY154" s="700"/>
      <c r="FWZ154" s="700"/>
      <c r="FXA154" s="700"/>
      <c r="FXB154" s="700"/>
      <c r="FXC154" s="700"/>
      <c r="FXD154" s="700"/>
      <c r="FXE154" s="700"/>
      <c r="FXF154" s="700"/>
      <c r="FXG154" s="700"/>
      <c r="FXH154" s="700"/>
      <c r="FXI154" s="700"/>
      <c r="FXJ154" s="700"/>
      <c r="FXK154" s="700"/>
      <c r="FXL154" s="700"/>
      <c r="FXM154" s="700"/>
      <c r="FXN154" s="700"/>
      <c r="FXO154" s="700"/>
      <c r="FXP154" s="700"/>
      <c r="FXQ154" s="700"/>
      <c r="FXR154" s="700"/>
      <c r="FXS154" s="700"/>
      <c r="FXT154" s="700"/>
      <c r="FXU154" s="700"/>
      <c r="FXV154" s="700"/>
      <c r="FXW154" s="700"/>
      <c r="FXX154" s="700"/>
      <c r="FXY154" s="700"/>
      <c r="FXZ154" s="700"/>
      <c r="FYA154" s="700"/>
      <c r="FYB154" s="700"/>
      <c r="FYC154" s="700"/>
      <c r="FYD154" s="700"/>
      <c r="FYE154" s="700"/>
      <c r="FYF154" s="700"/>
      <c r="FYG154" s="700"/>
      <c r="FYH154" s="700"/>
      <c r="FYI154" s="700"/>
      <c r="FYJ154" s="700"/>
      <c r="FYK154" s="700"/>
      <c r="FYL154" s="700"/>
      <c r="FYM154" s="700"/>
      <c r="FYN154" s="700"/>
      <c r="FYO154" s="700"/>
      <c r="FYP154" s="700"/>
      <c r="FYQ154" s="700"/>
      <c r="FYR154" s="700"/>
      <c r="FYS154" s="700"/>
      <c r="FYT154" s="700"/>
      <c r="FYU154" s="700"/>
      <c r="FYV154" s="700"/>
      <c r="FYW154" s="700"/>
      <c r="FYX154" s="700"/>
      <c r="FYY154" s="700"/>
      <c r="FYZ154" s="700"/>
      <c r="FZA154" s="700"/>
      <c r="FZB154" s="700"/>
      <c r="FZC154" s="700"/>
      <c r="FZD154" s="700"/>
      <c r="FZE154" s="700"/>
      <c r="FZF154" s="700"/>
      <c r="FZG154" s="700"/>
      <c r="FZH154" s="700"/>
      <c r="FZI154" s="700"/>
      <c r="FZJ154" s="700"/>
      <c r="FZK154" s="700"/>
      <c r="FZL154" s="700"/>
      <c r="FZM154" s="700"/>
      <c r="FZN154" s="700"/>
      <c r="FZO154" s="700"/>
      <c r="FZP154" s="700"/>
      <c r="FZQ154" s="700"/>
      <c r="FZR154" s="700"/>
      <c r="FZS154" s="700"/>
      <c r="FZT154" s="700"/>
      <c r="FZU154" s="700"/>
      <c r="FZV154" s="700"/>
      <c r="FZW154" s="700"/>
      <c r="FZX154" s="700"/>
      <c r="FZY154" s="700"/>
      <c r="FZZ154" s="700"/>
      <c r="GAA154" s="700"/>
      <c r="GAB154" s="700"/>
      <c r="GAC154" s="700"/>
      <c r="GAD154" s="700"/>
      <c r="GAE154" s="700"/>
      <c r="GAF154" s="700"/>
      <c r="GAG154" s="700"/>
      <c r="GAH154" s="700"/>
      <c r="GAI154" s="700"/>
      <c r="GAJ154" s="700"/>
      <c r="GAK154" s="700"/>
      <c r="GAL154" s="700"/>
      <c r="GAM154" s="700"/>
      <c r="GAN154" s="700"/>
      <c r="GAO154" s="700"/>
      <c r="GAP154" s="700"/>
      <c r="GAQ154" s="700"/>
      <c r="GAR154" s="700"/>
      <c r="GAS154" s="700"/>
      <c r="GAT154" s="700"/>
      <c r="GAU154" s="700"/>
      <c r="GAV154" s="700"/>
      <c r="GAW154" s="700"/>
      <c r="GAX154" s="700"/>
      <c r="GAY154" s="700"/>
      <c r="GAZ154" s="700"/>
      <c r="GBA154" s="700"/>
      <c r="GBB154" s="700"/>
      <c r="GBC154" s="700"/>
      <c r="GBD154" s="700"/>
      <c r="GBE154" s="700"/>
      <c r="GBF154" s="700"/>
      <c r="GBG154" s="700"/>
      <c r="GBH154" s="700"/>
      <c r="GBI154" s="700"/>
      <c r="GBJ154" s="700"/>
      <c r="GBK154" s="700"/>
      <c r="GBL154" s="700"/>
      <c r="GBM154" s="700"/>
      <c r="GBN154" s="700"/>
      <c r="GBO154" s="700"/>
      <c r="GBP154" s="700"/>
      <c r="GBQ154" s="700"/>
      <c r="GBR154" s="700"/>
      <c r="GBS154" s="700"/>
      <c r="GBT154" s="700"/>
      <c r="GBU154" s="700"/>
      <c r="GBV154" s="700"/>
      <c r="GBW154" s="700"/>
      <c r="GBX154" s="700"/>
      <c r="GBY154" s="700"/>
      <c r="GBZ154" s="700"/>
      <c r="GCA154" s="700"/>
      <c r="GCB154" s="700"/>
      <c r="GCC154" s="700"/>
      <c r="GCD154" s="700"/>
      <c r="GCE154" s="700"/>
      <c r="GCF154" s="700"/>
      <c r="GCG154" s="700"/>
      <c r="GCH154" s="700"/>
      <c r="GCI154" s="700"/>
      <c r="GCJ154" s="700"/>
      <c r="GCK154" s="700"/>
      <c r="GCL154" s="700"/>
      <c r="GCM154" s="700"/>
      <c r="GCN154" s="700"/>
      <c r="GCO154" s="700"/>
      <c r="GCP154" s="700"/>
      <c r="GCQ154" s="700"/>
      <c r="GCR154" s="700"/>
      <c r="GCS154" s="700"/>
      <c r="GCT154" s="700"/>
      <c r="GCU154" s="700"/>
      <c r="GCV154" s="700"/>
      <c r="GCW154" s="700"/>
      <c r="GCX154" s="700"/>
      <c r="GCY154" s="700"/>
      <c r="GCZ154" s="700"/>
      <c r="GDA154" s="700"/>
      <c r="GDB154" s="700"/>
      <c r="GDC154" s="700"/>
      <c r="GDD154" s="700"/>
      <c r="GDE154" s="700"/>
      <c r="GDF154" s="700"/>
      <c r="GDG154" s="700"/>
      <c r="GDH154" s="700"/>
      <c r="GDI154" s="700"/>
      <c r="GDJ154" s="700"/>
      <c r="GDK154" s="700"/>
      <c r="GDL154" s="700"/>
      <c r="GDM154" s="700"/>
      <c r="GDN154" s="700"/>
      <c r="GDO154" s="700"/>
      <c r="GDP154" s="700"/>
      <c r="GDQ154" s="700"/>
      <c r="GDR154" s="700"/>
      <c r="GDS154" s="700"/>
      <c r="GDT154" s="700"/>
      <c r="GDU154" s="700"/>
      <c r="GDV154" s="700"/>
      <c r="GDW154" s="700"/>
      <c r="GDX154" s="700"/>
      <c r="GDY154" s="700"/>
      <c r="GDZ154" s="700"/>
      <c r="GEA154" s="700"/>
      <c r="GEB154" s="700"/>
      <c r="GEC154" s="700"/>
      <c r="GED154" s="700"/>
      <c r="GEE154" s="700"/>
      <c r="GEF154" s="700"/>
      <c r="GEG154" s="700"/>
      <c r="GEH154" s="700"/>
      <c r="GEI154" s="700"/>
      <c r="GEJ154" s="700"/>
      <c r="GEK154" s="700"/>
      <c r="GEL154" s="700"/>
      <c r="GEM154" s="700"/>
      <c r="GEN154" s="700"/>
      <c r="GEO154" s="700"/>
      <c r="GEP154" s="700"/>
      <c r="GEQ154" s="700"/>
      <c r="GER154" s="700"/>
      <c r="GES154" s="700"/>
      <c r="GET154" s="700"/>
      <c r="GEU154" s="700"/>
      <c r="GEV154" s="700"/>
      <c r="GEW154" s="700"/>
      <c r="GEX154" s="700"/>
      <c r="GEY154" s="700"/>
      <c r="GEZ154" s="700"/>
      <c r="GFA154" s="700"/>
      <c r="GFB154" s="700"/>
      <c r="GFC154" s="700"/>
      <c r="GFD154" s="700"/>
      <c r="GFE154" s="700"/>
      <c r="GFF154" s="700"/>
      <c r="GFG154" s="700"/>
      <c r="GFH154" s="700"/>
      <c r="GFI154" s="700"/>
      <c r="GFJ154" s="700"/>
      <c r="GFK154" s="700"/>
      <c r="GFL154" s="700"/>
      <c r="GFM154" s="700"/>
      <c r="GFN154" s="700"/>
      <c r="GFO154" s="700"/>
      <c r="GFP154" s="700"/>
      <c r="GFQ154" s="700"/>
      <c r="GFR154" s="700"/>
      <c r="GFS154" s="700"/>
      <c r="GFT154" s="700"/>
      <c r="GFU154" s="700"/>
      <c r="GFV154" s="700"/>
      <c r="GFW154" s="700"/>
      <c r="GFX154" s="700"/>
      <c r="GFY154" s="700"/>
      <c r="GFZ154" s="700"/>
      <c r="GGA154" s="700"/>
      <c r="GGB154" s="700"/>
      <c r="GGC154" s="700"/>
      <c r="GGD154" s="700"/>
      <c r="GGE154" s="700"/>
      <c r="GGF154" s="700"/>
      <c r="GGG154" s="700"/>
      <c r="GGH154" s="700"/>
      <c r="GGI154" s="700"/>
      <c r="GGJ154" s="700"/>
      <c r="GGK154" s="700"/>
      <c r="GGL154" s="700"/>
      <c r="GGM154" s="700"/>
      <c r="GGN154" s="700"/>
      <c r="GGO154" s="700"/>
      <c r="GGP154" s="700"/>
      <c r="GGQ154" s="700"/>
      <c r="GGR154" s="700"/>
      <c r="GGS154" s="700"/>
      <c r="GGT154" s="700"/>
      <c r="GGU154" s="700"/>
      <c r="GGV154" s="700"/>
      <c r="GGW154" s="700"/>
      <c r="GGX154" s="700"/>
      <c r="GGY154" s="700"/>
      <c r="GGZ154" s="700"/>
      <c r="GHA154" s="700"/>
      <c r="GHB154" s="700"/>
      <c r="GHC154" s="700"/>
      <c r="GHD154" s="700"/>
      <c r="GHE154" s="700"/>
      <c r="GHF154" s="700"/>
      <c r="GHG154" s="700"/>
      <c r="GHH154" s="700"/>
      <c r="GHI154" s="700"/>
      <c r="GHJ154" s="700"/>
      <c r="GHK154" s="700"/>
      <c r="GHL154" s="700"/>
      <c r="GHM154" s="700"/>
      <c r="GHN154" s="700"/>
      <c r="GHO154" s="700"/>
      <c r="GHP154" s="700"/>
      <c r="GHQ154" s="700"/>
      <c r="GHR154" s="700"/>
      <c r="GHS154" s="700"/>
      <c r="GHT154" s="700"/>
      <c r="GHU154" s="700"/>
      <c r="GHV154" s="700"/>
      <c r="GHW154" s="700"/>
      <c r="GHX154" s="700"/>
      <c r="GHY154" s="700"/>
      <c r="GHZ154" s="700"/>
      <c r="GIA154" s="700"/>
      <c r="GIB154" s="700"/>
      <c r="GIC154" s="700"/>
      <c r="GID154" s="700"/>
      <c r="GIE154" s="700"/>
      <c r="GIF154" s="700"/>
      <c r="GIG154" s="700"/>
      <c r="GIH154" s="700"/>
      <c r="GII154" s="700"/>
      <c r="GIJ154" s="700"/>
      <c r="GIK154" s="700"/>
      <c r="GIL154" s="700"/>
      <c r="GIM154" s="700"/>
      <c r="GIN154" s="700"/>
      <c r="GIO154" s="700"/>
      <c r="GIP154" s="700"/>
      <c r="GIQ154" s="700"/>
      <c r="GIR154" s="700"/>
      <c r="GIS154" s="700"/>
      <c r="GIT154" s="700"/>
      <c r="GIU154" s="700"/>
      <c r="GIV154" s="700"/>
      <c r="GIW154" s="700"/>
      <c r="GIX154" s="700"/>
      <c r="GIY154" s="700"/>
      <c r="GIZ154" s="700"/>
      <c r="GJA154" s="700"/>
      <c r="GJB154" s="700"/>
      <c r="GJC154" s="700"/>
      <c r="GJD154" s="700"/>
      <c r="GJE154" s="700"/>
      <c r="GJF154" s="700"/>
      <c r="GJG154" s="700"/>
      <c r="GJH154" s="700"/>
      <c r="GJI154" s="700"/>
      <c r="GJJ154" s="700"/>
      <c r="GJK154" s="700"/>
      <c r="GJL154" s="700"/>
      <c r="GJM154" s="700"/>
      <c r="GJN154" s="700"/>
      <c r="GJO154" s="700"/>
      <c r="GJP154" s="700"/>
      <c r="GJQ154" s="700"/>
      <c r="GJR154" s="700"/>
      <c r="GJS154" s="700"/>
      <c r="GJT154" s="700"/>
      <c r="GJU154" s="700"/>
      <c r="GJV154" s="700"/>
      <c r="GJW154" s="700"/>
      <c r="GJX154" s="700"/>
      <c r="GJY154" s="700"/>
      <c r="GJZ154" s="700"/>
      <c r="GKA154" s="700"/>
      <c r="GKB154" s="700"/>
      <c r="GKC154" s="700"/>
      <c r="GKD154" s="700"/>
      <c r="GKE154" s="700"/>
      <c r="GKF154" s="700"/>
      <c r="GKG154" s="700"/>
      <c r="GKH154" s="700"/>
      <c r="GKI154" s="700"/>
      <c r="GKJ154" s="700"/>
      <c r="GKK154" s="700"/>
      <c r="GKL154" s="700"/>
      <c r="GKM154" s="700"/>
      <c r="GKN154" s="700"/>
      <c r="GKO154" s="700"/>
      <c r="GKP154" s="700"/>
      <c r="GKQ154" s="700"/>
      <c r="GKR154" s="700"/>
      <c r="GKS154" s="700"/>
      <c r="GKT154" s="700"/>
      <c r="GKU154" s="700"/>
      <c r="GKV154" s="700"/>
      <c r="GKW154" s="700"/>
      <c r="GKX154" s="700"/>
      <c r="GKY154" s="700"/>
      <c r="GKZ154" s="700"/>
      <c r="GLA154" s="700"/>
      <c r="GLB154" s="700"/>
      <c r="GLC154" s="700"/>
      <c r="GLD154" s="700"/>
      <c r="GLE154" s="700"/>
      <c r="GLF154" s="700"/>
      <c r="GLG154" s="700"/>
      <c r="GLH154" s="700"/>
      <c r="GLI154" s="700"/>
      <c r="GLJ154" s="700"/>
      <c r="GLK154" s="700"/>
      <c r="GLL154" s="700"/>
      <c r="GLM154" s="700"/>
      <c r="GLN154" s="700"/>
      <c r="GLO154" s="700"/>
      <c r="GLP154" s="700"/>
      <c r="GLQ154" s="700"/>
      <c r="GLR154" s="700"/>
      <c r="GLS154" s="700"/>
      <c r="GLT154" s="700"/>
      <c r="GLU154" s="700"/>
      <c r="GLV154" s="700"/>
      <c r="GLW154" s="700"/>
      <c r="GLX154" s="700"/>
      <c r="GLY154" s="700"/>
      <c r="GLZ154" s="700"/>
      <c r="GMA154" s="700"/>
      <c r="GMB154" s="700"/>
      <c r="GMC154" s="700"/>
      <c r="GMD154" s="700"/>
      <c r="GME154" s="700"/>
      <c r="GMF154" s="700"/>
      <c r="GMG154" s="700"/>
      <c r="GMH154" s="700"/>
      <c r="GMI154" s="700"/>
      <c r="GMJ154" s="700"/>
      <c r="GMK154" s="700"/>
      <c r="GML154" s="700"/>
      <c r="GMM154" s="700"/>
      <c r="GMN154" s="700"/>
      <c r="GMO154" s="700"/>
      <c r="GMP154" s="700"/>
      <c r="GMQ154" s="700"/>
      <c r="GMR154" s="700"/>
      <c r="GMS154" s="700"/>
      <c r="GMT154" s="700"/>
      <c r="GMU154" s="700"/>
      <c r="GMV154" s="700"/>
      <c r="GMW154" s="700"/>
      <c r="GMX154" s="700"/>
      <c r="GMY154" s="700"/>
      <c r="GMZ154" s="700"/>
      <c r="GNA154" s="700"/>
      <c r="GNB154" s="700"/>
      <c r="GNC154" s="700"/>
      <c r="GND154" s="700"/>
      <c r="GNE154" s="700"/>
      <c r="GNF154" s="700"/>
      <c r="GNG154" s="700"/>
      <c r="GNH154" s="700"/>
      <c r="GNI154" s="700"/>
      <c r="GNJ154" s="700"/>
      <c r="GNK154" s="700"/>
      <c r="GNL154" s="700"/>
      <c r="GNM154" s="700"/>
      <c r="GNN154" s="700"/>
      <c r="GNO154" s="700"/>
      <c r="GNP154" s="700"/>
      <c r="GNQ154" s="700"/>
      <c r="GNR154" s="700"/>
      <c r="GNS154" s="700"/>
      <c r="GNT154" s="700"/>
      <c r="GNU154" s="700"/>
      <c r="GNV154" s="700"/>
      <c r="GNW154" s="700"/>
      <c r="GNX154" s="700"/>
      <c r="GNY154" s="700"/>
      <c r="GNZ154" s="700"/>
      <c r="GOA154" s="700"/>
      <c r="GOB154" s="700"/>
      <c r="GOC154" s="700"/>
      <c r="GOD154" s="700"/>
      <c r="GOE154" s="700"/>
      <c r="GOF154" s="700"/>
      <c r="GOG154" s="700"/>
      <c r="GOH154" s="700"/>
      <c r="GOI154" s="700"/>
      <c r="GOJ154" s="700"/>
      <c r="GOK154" s="700"/>
      <c r="GOL154" s="700"/>
      <c r="GOM154" s="700"/>
      <c r="GON154" s="700"/>
      <c r="GOO154" s="700"/>
      <c r="GOP154" s="700"/>
      <c r="GOQ154" s="700"/>
      <c r="GOR154" s="700"/>
      <c r="GOS154" s="700"/>
      <c r="GOT154" s="700"/>
      <c r="GOU154" s="700"/>
      <c r="GOV154" s="700"/>
      <c r="GOW154" s="700"/>
      <c r="GOX154" s="700"/>
      <c r="GOY154" s="700"/>
      <c r="GOZ154" s="700"/>
      <c r="GPA154" s="700"/>
      <c r="GPB154" s="700"/>
      <c r="GPC154" s="700"/>
      <c r="GPD154" s="700"/>
      <c r="GPE154" s="700"/>
      <c r="GPF154" s="700"/>
      <c r="GPG154" s="700"/>
      <c r="GPH154" s="700"/>
      <c r="GPI154" s="700"/>
      <c r="GPJ154" s="700"/>
      <c r="GPK154" s="700"/>
      <c r="GPL154" s="700"/>
      <c r="GPM154" s="700"/>
      <c r="GPN154" s="700"/>
      <c r="GPO154" s="700"/>
      <c r="GPP154" s="700"/>
      <c r="GPQ154" s="700"/>
      <c r="GPR154" s="700"/>
      <c r="GPS154" s="700"/>
      <c r="GPT154" s="700"/>
      <c r="GPU154" s="700"/>
      <c r="GPV154" s="700"/>
      <c r="GPW154" s="700"/>
      <c r="GPX154" s="700"/>
      <c r="GPY154" s="700"/>
      <c r="GPZ154" s="700"/>
      <c r="GQA154" s="700"/>
      <c r="GQB154" s="700"/>
      <c r="GQC154" s="700"/>
      <c r="GQD154" s="700"/>
      <c r="GQE154" s="700"/>
      <c r="GQF154" s="700"/>
      <c r="GQG154" s="700"/>
      <c r="GQH154" s="700"/>
      <c r="GQI154" s="700"/>
      <c r="GQJ154" s="700"/>
      <c r="GQK154" s="700"/>
      <c r="GQL154" s="700"/>
      <c r="GQM154" s="700"/>
      <c r="GQN154" s="700"/>
      <c r="GQO154" s="700"/>
      <c r="GQP154" s="700"/>
      <c r="GQQ154" s="700"/>
      <c r="GQR154" s="700"/>
      <c r="GQS154" s="700"/>
      <c r="GQT154" s="700"/>
      <c r="GQU154" s="700"/>
      <c r="GQV154" s="700"/>
      <c r="GQW154" s="700"/>
      <c r="GQX154" s="700"/>
      <c r="GQY154" s="700"/>
      <c r="GQZ154" s="700"/>
      <c r="GRA154" s="700"/>
      <c r="GRB154" s="700"/>
      <c r="GRC154" s="700"/>
      <c r="GRD154" s="700"/>
      <c r="GRE154" s="700"/>
      <c r="GRF154" s="700"/>
      <c r="GRG154" s="700"/>
      <c r="GRH154" s="700"/>
      <c r="GRI154" s="700"/>
      <c r="GRJ154" s="700"/>
      <c r="GRK154" s="700"/>
      <c r="GRL154" s="700"/>
      <c r="GRM154" s="700"/>
      <c r="GRN154" s="700"/>
      <c r="GRO154" s="700"/>
      <c r="GRP154" s="700"/>
      <c r="GRQ154" s="700"/>
      <c r="GRR154" s="700"/>
      <c r="GRS154" s="700"/>
      <c r="GRT154" s="700"/>
      <c r="GRU154" s="700"/>
      <c r="GRV154" s="700"/>
      <c r="GRW154" s="700"/>
      <c r="GRX154" s="700"/>
      <c r="GRY154" s="700"/>
      <c r="GRZ154" s="700"/>
      <c r="GSA154" s="700"/>
      <c r="GSB154" s="700"/>
      <c r="GSC154" s="700"/>
      <c r="GSD154" s="700"/>
      <c r="GSE154" s="700"/>
      <c r="GSF154" s="700"/>
      <c r="GSG154" s="700"/>
      <c r="GSH154" s="700"/>
      <c r="GSI154" s="700"/>
      <c r="GSJ154" s="700"/>
      <c r="GSK154" s="700"/>
      <c r="GSL154" s="700"/>
      <c r="GSM154" s="700"/>
      <c r="GSN154" s="700"/>
      <c r="GSO154" s="700"/>
      <c r="GSP154" s="700"/>
      <c r="GSQ154" s="700"/>
      <c r="GSR154" s="700"/>
      <c r="GSS154" s="700"/>
      <c r="GST154" s="700"/>
      <c r="GSU154" s="700"/>
      <c r="GSV154" s="700"/>
      <c r="GSW154" s="700"/>
      <c r="GSX154" s="700"/>
      <c r="GSY154" s="700"/>
      <c r="GSZ154" s="700"/>
      <c r="GTA154" s="700"/>
      <c r="GTB154" s="700"/>
      <c r="GTC154" s="700"/>
      <c r="GTD154" s="700"/>
      <c r="GTE154" s="700"/>
      <c r="GTF154" s="700"/>
      <c r="GTG154" s="700"/>
      <c r="GTH154" s="700"/>
      <c r="GTI154" s="700"/>
      <c r="GTJ154" s="700"/>
      <c r="GTK154" s="700"/>
      <c r="GTL154" s="700"/>
      <c r="GTM154" s="700"/>
      <c r="GTN154" s="700"/>
      <c r="GTO154" s="700"/>
      <c r="GTP154" s="700"/>
      <c r="GTQ154" s="700"/>
      <c r="GTR154" s="700"/>
      <c r="GTS154" s="700"/>
      <c r="GTT154" s="700"/>
      <c r="GTU154" s="700"/>
      <c r="GTV154" s="700"/>
      <c r="GTW154" s="700"/>
      <c r="GTX154" s="700"/>
      <c r="GTY154" s="700"/>
      <c r="GTZ154" s="700"/>
      <c r="GUA154" s="700"/>
      <c r="GUB154" s="700"/>
      <c r="GUC154" s="700"/>
      <c r="GUD154" s="700"/>
      <c r="GUE154" s="700"/>
      <c r="GUF154" s="700"/>
      <c r="GUG154" s="700"/>
      <c r="GUH154" s="700"/>
      <c r="GUI154" s="700"/>
      <c r="GUJ154" s="700"/>
      <c r="GUK154" s="700"/>
      <c r="GUL154" s="700"/>
      <c r="GUM154" s="700"/>
      <c r="GUN154" s="700"/>
      <c r="GUO154" s="700"/>
      <c r="GUP154" s="700"/>
      <c r="GUQ154" s="700"/>
      <c r="GUR154" s="700"/>
      <c r="GUS154" s="700"/>
      <c r="GUT154" s="700"/>
      <c r="GUU154" s="700"/>
      <c r="GUV154" s="700"/>
      <c r="GUW154" s="700"/>
      <c r="GUX154" s="700"/>
      <c r="GUY154" s="700"/>
      <c r="GUZ154" s="700"/>
      <c r="GVA154" s="700"/>
      <c r="GVB154" s="700"/>
      <c r="GVC154" s="700"/>
      <c r="GVD154" s="700"/>
      <c r="GVE154" s="700"/>
      <c r="GVF154" s="700"/>
      <c r="GVG154" s="700"/>
      <c r="GVH154" s="700"/>
      <c r="GVI154" s="700"/>
      <c r="GVJ154" s="700"/>
      <c r="GVK154" s="700"/>
      <c r="GVL154" s="700"/>
      <c r="GVM154" s="700"/>
      <c r="GVN154" s="700"/>
      <c r="GVO154" s="700"/>
      <c r="GVP154" s="700"/>
      <c r="GVQ154" s="700"/>
      <c r="GVR154" s="700"/>
      <c r="GVS154" s="700"/>
      <c r="GVT154" s="700"/>
      <c r="GVU154" s="700"/>
      <c r="GVV154" s="700"/>
      <c r="GVW154" s="700"/>
      <c r="GVX154" s="700"/>
      <c r="GVY154" s="700"/>
      <c r="GVZ154" s="700"/>
      <c r="GWA154" s="700"/>
      <c r="GWB154" s="700"/>
      <c r="GWC154" s="700"/>
      <c r="GWD154" s="700"/>
      <c r="GWE154" s="700"/>
      <c r="GWF154" s="700"/>
      <c r="GWG154" s="700"/>
      <c r="GWH154" s="700"/>
      <c r="GWI154" s="700"/>
      <c r="GWJ154" s="700"/>
      <c r="GWK154" s="700"/>
      <c r="GWL154" s="700"/>
      <c r="GWM154" s="700"/>
      <c r="GWN154" s="700"/>
      <c r="GWO154" s="700"/>
      <c r="GWP154" s="700"/>
      <c r="GWQ154" s="700"/>
      <c r="GWR154" s="700"/>
      <c r="GWS154" s="700"/>
      <c r="GWT154" s="700"/>
      <c r="GWU154" s="700"/>
      <c r="GWV154" s="700"/>
      <c r="GWW154" s="700"/>
      <c r="GWX154" s="700"/>
      <c r="GWY154" s="700"/>
      <c r="GWZ154" s="700"/>
      <c r="GXA154" s="700"/>
      <c r="GXB154" s="700"/>
      <c r="GXC154" s="700"/>
      <c r="GXD154" s="700"/>
      <c r="GXE154" s="700"/>
      <c r="GXF154" s="700"/>
      <c r="GXG154" s="700"/>
      <c r="GXH154" s="700"/>
      <c r="GXI154" s="700"/>
      <c r="GXJ154" s="700"/>
      <c r="GXK154" s="700"/>
      <c r="GXL154" s="700"/>
      <c r="GXM154" s="700"/>
      <c r="GXN154" s="700"/>
      <c r="GXO154" s="700"/>
      <c r="GXP154" s="700"/>
      <c r="GXQ154" s="700"/>
      <c r="GXR154" s="700"/>
      <c r="GXS154" s="700"/>
      <c r="GXT154" s="700"/>
      <c r="GXU154" s="700"/>
      <c r="GXV154" s="700"/>
      <c r="GXW154" s="700"/>
      <c r="GXX154" s="700"/>
      <c r="GXY154" s="700"/>
      <c r="GXZ154" s="700"/>
      <c r="GYA154" s="700"/>
      <c r="GYB154" s="700"/>
      <c r="GYC154" s="700"/>
      <c r="GYD154" s="700"/>
      <c r="GYE154" s="700"/>
      <c r="GYF154" s="700"/>
      <c r="GYG154" s="700"/>
      <c r="GYH154" s="700"/>
      <c r="GYI154" s="700"/>
      <c r="GYJ154" s="700"/>
      <c r="GYK154" s="700"/>
      <c r="GYL154" s="700"/>
      <c r="GYM154" s="700"/>
      <c r="GYN154" s="700"/>
      <c r="GYO154" s="700"/>
      <c r="GYP154" s="700"/>
      <c r="GYQ154" s="700"/>
      <c r="GYR154" s="700"/>
      <c r="GYS154" s="700"/>
      <c r="GYT154" s="700"/>
      <c r="GYU154" s="700"/>
      <c r="GYV154" s="700"/>
      <c r="GYW154" s="700"/>
      <c r="GYX154" s="700"/>
      <c r="GYY154" s="700"/>
      <c r="GYZ154" s="700"/>
      <c r="GZA154" s="700"/>
      <c r="GZB154" s="700"/>
      <c r="GZC154" s="700"/>
      <c r="GZD154" s="700"/>
      <c r="GZE154" s="700"/>
      <c r="GZF154" s="700"/>
      <c r="GZG154" s="700"/>
      <c r="GZH154" s="700"/>
      <c r="GZI154" s="700"/>
      <c r="GZJ154" s="700"/>
      <c r="GZK154" s="700"/>
      <c r="GZL154" s="700"/>
      <c r="GZM154" s="700"/>
      <c r="GZN154" s="700"/>
      <c r="GZO154" s="700"/>
      <c r="GZP154" s="700"/>
      <c r="GZQ154" s="700"/>
      <c r="GZR154" s="700"/>
      <c r="GZS154" s="700"/>
      <c r="GZT154" s="700"/>
      <c r="GZU154" s="700"/>
      <c r="GZV154" s="700"/>
      <c r="GZW154" s="700"/>
      <c r="GZX154" s="700"/>
      <c r="GZY154" s="700"/>
      <c r="GZZ154" s="700"/>
      <c r="HAA154" s="700"/>
      <c r="HAB154" s="700"/>
      <c r="HAC154" s="700"/>
      <c r="HAD154" s="700"/>
      <c r="HAE154" s="700"/>
      <c r="HAF154" s="700"/>
      <c r="HAG154" s="700"/>
      <c r="HAH154" s="700"/>
      <c r="HAI154" s="700"/>
      <c r="HAJ154" s="700"/>
      <c r="HAK154" s="700"/>
      <c r="HAL154" s="700"/>
      <c r="HAM154" s="700"/>
      <c r="HAN154" s="700"/>
      <c r="HAO154" s="700"/>
      <c r="HAP154" s="700"/>
      <c r="HAQ154" s="700"/>
      <c r="HAR154" s="700"/>
      <c r="HAS154" s="700"/>
      <c r="HAT154" s="700"/>
      <c r="HAU154" s="700"/>
      <c r="HAV154" s="700"/>
      <c r="HAW154" s="700"/>
      <c r="HAX154" s="700"/>
      <c r="HAY154" s="700"/>
      <c r="HAZ154" s="700"/>
      <c r="HBA154" s="700"/>
      <c r="HBB154" s="700"/>
      <c r="HBC154" s="700"/>
      <c r="HBD154" s="700"/>
      <c r="HBE154" s="700"/>
      <c r="HBF154" s="700"/>
      <c r="HBG154" s="700"/>
      <c r="HBH154" s="700"/>
      <c r="HBI154" s="700"/>
      <c r="HBJ154" s="700"/>
      <c r="HBK154" s="700"/>
      <c r="HBL154" s="700"/>
      <c r="HBM154" s="700"/>
      <c r="HBN154" s="700"/>
      <c r="HBO154" s="700"/>
      <c r="HBP154" s="700"/>
      <c r="HBQ154" s="700"/>
      <c r="HBR154" s="700"/>
      <c r="HBS154" s="700"/>
      <c r="HBT154" s="700"/>
      <c r="HBU154" s="700"/>
      <c r="HBV154" s="700"/>
      <c r="HBW154" s="700"/>
      <c r="HBX154" s="700"/>
      <c r="HBY154" s="700"/>
      <c r="HBZ154" s="700"/>
      <c r="HCA154" s="700"/>
      <c r="HCB154" s="700"/>
      <c r="HCC154" s="700"/>
      <c r="HCD154" s="700"/>
      <c r="HCE154" s="700"/>
      <c r="HCF154" s="700"/>
      <c r="HCG154" s="700"/>
      <c r="HCH154" s="700"/>
      <c r="HCI154" s="700"/>
      <c r="HCJ154" s="700"/>
      <c r="HCK154" s="700"/>
      <c r="HCL154" s="700"/>
      <c r="HCM154" s="700"/>
      <c r="HCN154" s="700"/>
      <c r="HCO154" s="700"/>
      <c r="HCP154" s="700"/>
      <c r="HCQ154" s="700"/>
      <c r="HCR154" s="700"/>
      <c r="HCS154" s="700"/>
      <c r="HCT154" s="700"/>
      <c r="HCU154" s="700"/>
      <c r="HCV154" s="700"/>
      <c r="HCW154" s="700"/>
      <c r="HCX154" s="700"/>
      <c r="HCY154" s="700"/>
      <c r="HCZ154" s="700"/>
      <c r="HDA154" s="700"/>
      <c r="HDB154" s="700"/>
      <c r="HDC154" s="700"/>
      <c r="HDD154" s="700"/>
      <c r="HDE154" s="700"/>
      <c r="HDF154" s="700"/>
      <c r="HDG154" s="700"/>
      <c r="HDH154" s="700"/>
      <c r="HDI154" s="700"/>
      <c r="HDJ154" s="700"/>
      <c r="HDK154" s="700"/>
      <c r="HDL154" s="700"/>
      <c r="HDM154" s="700"/>
      <c r="HDN154" s="700"/>
      <c r="HDO154" s="700"/>
      <c r="HDP154" s="700"/>
      <c r="HDQ154" s="700"/>
      <c r="HDR154" s="700"/>
      <c r="HDS154" s="700"/>
      <c r="HDT154" s="700"/>
      <c r="HDU154" s="700"/>
      <c r="HDV154" s="700"/>
      <c r="HDW154" s="700"/>
      <c r="HDX154" s="700"/>
      <c r="HDY154" s="700"/>
      <c r="HDZ154" s="700"/>
      <c r="HEA154" s="700"/>
      <c r="HEB154" s="700"/>
      <c r="HEC154" s="700"/>
      <c r="HED154" s="700"/>
      <c r="HEE154" s="700"/>
      <c r="HEF154" s="700"/>
      <c r="HEG154" s="700"/>
      <c r="HEH154" s="700"/>
      <c r="HEI154" s="700"/>
      <c r="HEJ154" s="700"/>
      <c r="HEK154" s="700"/>
      <c r="HEL154" s="700"/>
      <c r="HEM154" s="700"/>
      <c r="HEN154" s="700"/>
      <c r="HEO154" s="700"/>
      <c r="HEP154" s="700"/>
      <c r="HEQ154" s="700"/>
      <c r="HER154" s="700"/>
      <c r="HES154" s="700"/>
      <c r="HET154" s="700"/>
      <c r="HEU154" s="700"/>
      <c r="HEV154" s="700"/>
      <c r="HEW154" s="700"/>
      <c r="HEX154" s="700"/>
      <c r="HEY154" s="700"/>
      <c r="HEZ154" s="700"/>
      <c r="HFA154" s="700"/>
      <c r="HFB154" s="700"/>
      <c r="HFC154" s="700"/>
      <c r="HFD154" s="700"/>
      <c r="HFE154" s="700"/>
      <c r="HFF154" s="700"/>
      <c r="HFG154" s="700"/>
      <c r="HFH154" s="700"/>
      <c r="HFI154" s="700"/>
      <c r="HFJ154" s="700"/>
      <c r="HFK154" s="700"/>
      <c r="HFL154" s="700"/>
      <c r="HFM154" s="700"/>
      <c r="HFN154" s="700"/>
      <c r="HFO154" s="700"/>
      <c r="HFP154" s="700"/>
      <c r="HFQ154" s="700"/>
      <c r="HFR154" s="700"/>
      <c r="HFS154" s="700"/>
      <c r="HFT154" s="700"/>
      <c r="HFU154" s="700"/>
      <c r="HFV154" s="700"/>
      <c r="HFW154" s="700"/>
      <c r="HFX154" s="700"/>
      <c r="HFY154" s="700"/>
      <c r="HFZ154" s="700"/>
      <c r="HGA154" s="700"/>
      <c r="HGB154" s="700"/>
      <c r="HGC154" s="700"/>
      <c r="HGD154" s="700"/>
      <c r="HGE154" s="700"/>
      <c r="HGF154" s="700"/>
      <c r="HGG154" s="700"/>
      <c r="HGH154" s="700"/>
      <c r="HGI154" s="700"/>
      <c r="HGJ154" s="700"/>
      <c r="HGK154" s="700"/>
      <c r="HGL154" s="700"/>
      <c r="HGM154" s="700"/>
      <c r="HGN154" s="700"/>
      <c r="HGO154" s="700"/>
      <c r="HGP154" s="700"/>
      <c r="HGQ154" s="700"/>
      <c r="HGR154" s="700"/>
      <c r="HGS154" s="700"/>
      <c r="HGT154" s="700"/>
      <c r="HGU154" s="700"/>
      <c r="HGV154" s="700"/>
      <c r="HGW154" s="700"/>
      <c r="HGX154" s="700"/>
      <c r="HGY154" s="700"/>
      <c r="HGZ154" s="700"/>
      <c r="HHA154" s="700"/>
      <c r="HHB154" s="700"/>
      <c r="HHC154" s="700"/>
      <c r="HHD154" s="700"/>
      <c r="HHE154" s="700"/>
      <c r="HHF154" s="700"/>
      <c r="HHG154" s="700"/>
      <c r="HHH154" s="700"/>
      <c r="HHI154" s="700"/>
      <c r="HHJ154" s="700"/>
      <c r="HHK154" s="700"/>
      <c r="HHL154" s="700"/>
      <c r="HHM154" s="700"/>
      <c r="HHN154" s="700"/>
      <c r="HHO154" s="700"/>
      <c r="HHP154" s="700"/>
      <c r="HHQ154" s="700"/>
      <c r="HHR154" s="700"/>
      <c r="HHS154" s="700"/>
      <c r="HHT154" s="700"/>
      <c r="HHU154" s="700"/>
      <c r="HHV154" s="700"/>
      <c r="HHW154" s="700"/>
      <c r="HHX154" s="700"/>
      <c r="HHY154" s="700"/>
      <c r="HHZ154" s="700"/>
      <c r="HIA154" s="700"/>
      <c r="HIB154" s="700"/>
      <c r="HIC154" s="700"/>
      <c r="HID154" s="700"/>
      <c r="HIE154" s="700"/>
      <c r="HIF154" s="700"/>
      <c r="HIG154" s="700"/>
      <c r="HIH154" s="700"/>
      <c r="HII154" s="700"/>
      <c r="HIJ154" s="700"/>
      <c r="HIK154" s="700"/>
      <c r="HIL154" s="700"/>
      <c r="HIM154" s="700"/>
      <c r="HIN154" s="700"/>
      <c r="HIO154" s="700"/>
      <c r="HIP154" s="700"/>
      <c r="HIQ154" s="700"/>
      <c r="HIR154" s="700"/>
      <c r="HIS154" s="700"/>
      <c r="HIT154" s="700"/>
      <c r="HIU154" s="700"/>
      <c r="HIV154" s="700"/>
      <c r="HIW154" s="700"/>
      <c r="HIX154" s="700"/>
      <c r="HIY154" s="700"/>
      <c r="HIZ154" s="700"/>
      <c r="HJA154" s="700"/>
      <c r="HJB154" s="700"/>
      <c r="HJC154" s="700"/>
      <c r="HJD154" s="700"/>
      <c r="HJE154" s="700"/>
      <c r="HJF154" s="700"/>
      <c r="HJG154" s="700"/>
      <c r="HJH154" s="700"/>
      <c r="HJI154" s="700"/>
      <c r="HJJ154" s="700"/>
      <c r="HJK154" s="700"/>
      <c r="HJL154" s="700"/>
      <c r="HJM154" s="700"/>
      <c r="HJN154" s="700"/>
      <c r="HJO154" s="700"/>
      <c r="HJP154" s="700"/>
      <c r="HJQ154" s="700"/>
      <c r="HJR154" s="700"/>
      <c r="HJS154" s="700"/>
      <c r="HJT154" s="700"/>
      <c r="HJU154" s="700"/>
      <c r="HJV154" s="700"/>
      <c r="HJW154" s="700"/>
      <c r="HJX154" s="700"/>
      <c r="HJY154" s="700"/>
      <c r="HJZ154" s="700"/>
      <c r="HKA154" s="700"/>
      <c r="HKB154" s="700"/>
      <c r="HKC154" s="700"/>
      <c r="HKD154" s="700"/>
      <c r="HKE154" s="700"/>
      <c r="HKF154" s="700"/>
      <c r="HKG154" s="700"/>
      <c r="HKH154" s="700"/>
      <c r="HKI154" s="700"/>
      <c r="HKJ154" s="700"/>
      <c r="HKK154" s="700"/>
      <c r="HKL154" s="700"/>
      <c r="HKM154" s="700"/>
      <c r="HKN154" s="700"/>
      <c r="HKO154" s="700"/>
      <c r="HKP154" s="700"/>
      <c r="HKQ154" s="700"/>
      <c r="HKR154" s="700"/>
      <c r="HKS154" s="700"/>
      <c r="HKT154" s="700"/>
      <c r="HKU154" s="700"/>
      <c r="HKV154" s="700"/>
      <c r="HKW154" s="700"/>
      <c r="HKX154" s="700"/>
      <c r="HKY154" s="700"/>
      <c r="HKZ154" s="700"/>
      <c r="HLA154" s="700"/>
      <c r="HLB154" s="700"/>
      <c r="HLC154" s="700"/>
      <c r="HLD154" s="700"/>
      <c r="HLE154" s="700"/>
      <c r="HLF154" s="700"/>
      <c r="HLG154" s="700"/>
      <c r="HLH154" s="700"/>
      <c r="HLI154" s="700"/>
      <c r="HLJ154" s="700"/>
      <c r="HLK154" s="700"/>
      <c r="HLL154" s="700"/>
      <c r="HLM154" s="700"/>
      <c r="HLN154" s="700"/>
      <c r="HLO154" s="700"/>
      <c r="HLP154" s="700"/>
      <c r="HLQ154" s="700"/>
      <c r="HLR154" s="700"/>
      <c r="HLS154" s="700"/>
      <c r="HLT154" s="700"/>
      <c r="HLU154" s="700"/>
      <c r="HLV154" s="700"/>
      <c r="HLW154" s="700"/>
      <c r="HLX154" s="700"/>
      <c r="HLY154" s="700"/>
      <c r="HLZ154" s="700"/>
      <c r="HMA154" s="700"/>
      <c r="HMB154" s="700"/>
      <c r="HMC154" s="700"/>
      <c r="HMD154" s="700"/>
      <c r="HME154" s="700"/>
      <c r="HMF154" s="700"/>
      <c r="HMG154" s="700"/>
      <c r="HMH154" s="700"/>
      <c r="HMI154" s="700"/>
      <c r="HMJ154" s="700"/>
      <c r="HMK154" s="700"/>
      <c r="HML154" s="700"/>
      <c r="HMM154" s="700"/>
      <c r="HMN154" s="700"/>
      <c r="HMO154" s="700"/>
      <c r="HMP154" s="700"/>
      <c r="HMQ154" s="700"/>
      <c r="HMR154" s="700"/>
      <c r="HMS154" s="700"/>
      <c r="HMT154" s="700"/>
      <c r="HMU154" s="700"/>
      <c r="HMV154" s="700"/>
      <c r="HMW154" s="700"/>
      <c r="HMX154" s="700"/>
      <c r="HMY154" s="700"/>
      <c r="HMZ154" s="700"/>
      <c r="HNA154" s="700"/>
      <c r="HNB154" s="700"/>
      <c r="HNC154" s="700"/>
      <c r="HND154" s="700"/>
      <c r="HNE154" s="700"/>
      <c r="HNF154" s="700"/>
      <c r="HNG154" s="700"/>
      <c r="HNH154" s="700"/>
      <c r="HNI154" s="700"/>
      <c r="HNJ154" s="700"/>
      <c r="HNK154" s="700"/>
      <c r="HNL154" s="700"/>
      <c r="HNM154" s="700"/>
      <c r="HNN154" s="700"/>
      <c r="HNO154" s="700"/>
      <c r="HNP154" s="700"/>
      <c r="HNQ154" s="700"/>
      <c r="HNR154" s="700"/>
      <c r="HNS154" s="700"/>
      <c r="HNT154" s="700"/>
      <c r="HNU154" s="700"/>
      <c r="HNV154" s="700"/>
      <c r="HNW154" s="700"/>
      <c r="HNX154" s="700"/>
      <c r="HNY154" s="700"/>
      <c r="HNZ154" s="700"/>
      <c r="HOA154" s="700"/>
      <c r="HOB154" s="700"/>
      <c r="HOC154" s="700"/>
      <c r="HOD154" s="700"/>
      <c r="HOE154" s="700"/>
      <c r="HOF154" s="700"/>
      <c r="HOG154" s="700"/>
      <c r="HOH154" s="700"/>
      <c r="HOI154" s="700"/>
      <c r="HOJ154" s="700"/>
      <c r="HOK154" s="700"/>
      <c r="HOL154" s="700"/>
      <c r="HOM154" s="700"/>
      <c r="HON154" s="700"/>
      <c r="HOO154" s="700"/>
      <c r="HOP154" s="700"/>
      <c r="HOQ154" s="700"/>
      <c r="HOR154" s="700"/>
      <c r="HOS154" s="700"/>
      <c r="HOT154" s="700"/>
      <c r="HOU154" s="700"/>
      <c r="HOV154" s="700"/>
      <c r="HOW154" s="700"/>
      <c r="HOX154" s="700"/>
      <c r="HOY154" s="700"/>
      <c r="HOZ154" s="700"/>
      <c r="HPA154" s="700"/>
      <c r="HPB154" s="700"/>
      <c r="HPC154" s="700"/>
      <c r="HPD154" s="700"/>
      <c r="HPE154" s="700"/>
      <c r="HPF154" s="700"/>
      <c r="HPG154" s="700"/>
      <c r="HPH154" s="700"/>
      <c r="HPI154" s="700"/>
      <c r="HPJ154" s="700"/>
      <c r="HPK154" s="700"/>
      <c r="HPL154" s="700"/>
      <c r="HPM154" s="700"/>
      <c r="HPN154" s="700"/>
      <c r="HPO154" s="700"/>
      <c r="HPP154" s="700"/>
      <c r="HPQ154" s="700"/>
      <c r="HPR154" s="700"/>
      <c r="HPS154" s="700"/>
      <c r="HPT154" s="700"/>
      <c r="HPU154" s="700"/>
      <c r="HPV154" s="700"/>
      <c r="HPW154" s="700"/>
      <c r="HPX154" s="700"/>
      <c r="HPY154" s="700"/>
      <c r="HPZ154" s="700"/>
      <c r="HQA154" s="700"/>
      <c r="HQB154" s="700"/>
      <c r="HQC154" s="700"/>
      <c r="HQD154" s="700"/>
      <c r="HQE154" s="700"/>
      <c r="HQF154" s="700"/>
      <c r="HQG154" s="700"/>
      <c r="HQH154" s="700"/>
      <c r="HQI154" s="700"/>
      <c r="HQJ154" s="700"/>
      <c r="HQK154" s="700"/>
      <c r="HQL154" s="700"/>
      <c r="HQM154" s="700"/>
      <c r="HQN154" s="700"/>
      <c r="HQO154" s="700"/>
      <c r="HQP154" s="700"/>
      <c r="HQQ154" s="700"/>
      <c r="HQR154" s="700"/>
      <c r="HQS154" s="700"/>
      <c r="HQT154" s="700"/>
      <c r="HQU154" s="700"/>
      <c r="HQV154" s="700"/>
      <c r="HQW154" s="700"/>
      <c r="HQX154" s="700"/>
      <c r="HQY154" s="700"/>
      <c r="HQZ154" s="700"/>
      <c r="HRA154" s="700"/>
      <c r="HRB154" s="700"/>
      <c r="HRC154" s="700"/>
      <c r="HRD154" s="700"/>
      <c r="HRE154" s="700"/>
      <c r="HRF154" s="700"/>
      <c r="HRG154" s="700"/>
      <c r="HRH154" s="700"/>
      <c r="HRI154" s="700"/>
      <c r="HRJ154" s="700"/>
      <c r="HRK154" s="700"/>
      <c r="HRL154" s="700"/>
      <c r="HRM154" s="700"/>
      <c r="HRN154" s="700"/>
      <c r="HRO154" s="700"/>
      <c r="HRP154" s="700"/>
      <c r="HRQ154" s="700"/>
      <c r="HRR154" s="700"/>
      <c r="HRS154" s="700"/>
      <c r="HRT154" s="700"/>
      <c r="HRU154" s="700"/>
      <c r="HRV154" s="700"/>
      <c r="HRW154" s="700"/>
      <c r="HRX154" s="700"/>
      <c r="HRY154" s="700"/>
      <c r="HRZ154" s="700"/>
      <c r="HSA154" s="700"/>
      <c r="HSB154" s="700"/>
      <c r="HSC154" s="700"/>
      <c r="HSD154" s="700"/>
      <c r="HSE154" s="700"/>
      <c r="HSF154" s="700"/>
      <c r="HSG154" s="700"/>
      <c r="HSH154" s="700"/>
      <c r="HSI154" s="700"/>
      <c r="HSJ154" s="700"/>
      <c r="HSK154" s="700"/>
      <c r="HSL154" s="700"/>
      <c r="HSM154" s="700"/>
      <c r="HSN154" s="700"/>
      <c r="HSO154" s="700"/>
      <c r="HSP154" s="700"/>
      <c r="HSQ154" s="700"/>
      <c r="HSR154" s="700"/>
      <c r="HSS154" s="700"/>
      <c r="HST154" s="700"/>
      <c r="HSU154" s="700"/>
      <c r="HSV154" s="700"/>
      <c r="HSW154" s="700"/>
      <c r="HSX154" s="700"/>
      <c r="HSY154" s="700"/>
      <c r="HSZ154" s="700"/>
      <c r="HTA154" s="700"/>
      <c r="HTB154" s="700"/>
      <c r="HTC154" s="700"/>
      <c r="HTD154" s="700"/>
      <c r="HTE154" s="700"/>
      <c r="HTF154" s="700"/>
      <c r="HTG154" s="700"/>
      <c r="HTH154" s="700"/>
      <c r="HTI154" s="700"/>
      <c r="HTJ154" s="700"/>
      <c r="HTK154" s="700"/>
      <c r="HTL154" s="700"/>
      <c r="HTM154" s="700"/>
      <c r="HTN154" s="700"/>
      <c r="HTO154" s="700"/>
      <c r="HTP154" s="700"/>
      <c r="HTQ154" s="700"/>
      <c r="HTR154" s="700"/>
      <c r="HTS154" s="700"/>
      <c r="HTT154" s="700"/>
      <c r="HTU154" s="700"/>
      <c r="HTV154" s="700"/>
      <c r="HTW154" s="700"/>
      <c r="HTX154" s="700"/>
      <c r="HTY154" s="700"/>
      <c r="HTZ154" s="700"/>
      <c r="HUA154" s="700"/>
      <c r="HUB154" s="700"/>
      <c r="HUC154" s="700"/>
      <c r="HUD154" s="700"/>
      <c r="HUE154" s="700"/>
      <c r="HUF154" s="700"/>
      <c r="HUG154" s="700"/>
      <c r="HUH154" s="700"/>
      <c r="HUI154" s="700"/>
      <c r="HUJ154" s="700"/>
      <c r="HUK154" s="700"/>
      <c r="HUL154" s="700"/>
      <c r="HUM154" s="700"/>
      <c r="HUN154" s="700"/>
      <c r="HUO154" s="700"/>
      <c r="HUP154" s="700"/>
      <c r="HUQ154" s="700"/>
      <c r="HUR154" s="700"/>
      <c r="HUS154" s="700"/>
      <c r="HUT154" s="700"/>
      <c r="HUU154" s="700"/>
      <c r="HUV154" s="700"/>
      <c r="HUW154" s="700"/>
      <c r="HUX154" s="700"/>
      <c r="HUY154" s="700"/>
      <c r="HUZ154" s="700"/>
      <c r="HVA154" s="700"/>
      <c r="HVB154" s="700"/>
      <c r="HVC154" s="700"/>
      <c r="HVD154" s="700"/>
      <c r="HVE154" s="700"/>
      <c r="HVF154" s="700"/>
      <c r="HVG154" s="700"/>
      <c r="HVH154" s="700"/>
      <c r="HVI154" s="700"/>
      <c r="HVJ154" s="700"/>
      <c r="HVK154" s="700"/>
      <c r="HVL154" s="700"/>
      <c r="HVM154" s="700"/>
      <c r="HVN154" s="700"/>
      <c r="HVO154" s="700"/>
      <c r="HVP154" s="700"/>
      <c r="HVQ154" s="700"/>
      <c r="HVR154" s="700"/>
      <c r="HVS154" s="700"/>
      <c r="HVT154" s="700"/>
      <c r="HVU154" s="700"/>
      <c r="HVV154" s="700"/>
      <c r="HVW154" s="700"/>
      <c r="HVX154" s="700"/>
      <c r="HVY154" s="700"/>
      <c r="HVZ154" s="700"/>
      <c r="HWA154" s="700"/>
      <c r="HWB154" s="700"/>
      <c r="HWC154" s="700"/>
      <c r="HWD154" s="700"/>
      <c r="HWE154" s="700"/>
      <c r="HWF154" s="700"/>
      <c r="HWG154" s="700"/>
      <c r="HWH154" s="700"/>
      <c r="HWI154" s="700"/>
      <c r="HWJ154" s="700"/>
      <c r="HWK154" s="700"/>
      <c r="HWL154" s="700"/>
      <c r="HWM154" s="700"/>
      <c r="HWN154" s="700"/>
      <c r="HWO154" s="700"/>
      <c r="HWP154" s="700"/>
      <c r="HWQ154" s="700"/>
      <c r="HWR154" s="700"/>
      <c r="HWS154" s="700"/>
      <c r="HWT154" s="700"/>
      <c r="HWU154" s="700"/>
      <c r="HWV154" s="700"/>
      <c r="HWW154" s="700"/>
      <c r="HWX154" s="700"/>
      <c r="HWY154" s="700"/>
      <c r="HWZ154" s="700"/>
      <c r="HXA154" s="700"/>
      <c r="HXB154" s="700"/>
      <c r="HXC154" s="700"/>
      <c r="HXD154" s="700"/>
      <c r="HXE154" s="700"/>
      <c r="HXF154" s="700"/>
      <c r="HXG154" s="700"/>
      <c r="HXH154" s="700"/>
      <c r="HXI154" s="700"/>
      <c r="HXJ154" s="700"/>
      <c r="HXK154" s="700"/>
      <c r="HXL154" s="700"/>
      <c r="HXM154" s="700"/>
      <c r="HXN154" s="700"/>
      <c r="HXO154" s="700"/>
      <c r="HXP154" s="700"/>
      <c r="HXQ154" s="700"/>
      <c r="HXR154" s="700"/>
      <c r="HXS154" s="700"/>
      <c r="HXT154" s="700"/>
      <c r="HXU154" s="700"/>
      <c r="HXV154" s="700"/>
      <c r="HXW154" s="700"/>
      <c r="HXX154" s="700"/>
      <c r="HXY154" s="700"/>
      <c r="HXZ154" s="700"/>
      <c r="HYA154" s="700"/>
      <c r="HYB154" s="700"/>
      <c r="HYC154" s="700"/>
      <c r="HYD154" s="700"/>
      <c r="HYE154" s="700"/>
      <c r="HYF154" s="700"/>
      <c r="HYG154" s="700"/>
      <c r="HYH154" s="700"/>
      <c r="HYI154" s="700"/>
      <c r="HYJ154" s="700"/>
      <c r="HYK154" s="700"/>
      <c r="HYL154" s="700"/>
      <c r="HYM154" s="700"/>
      <c r="HYN154" s="700"/>
      <c r="HYO154" s="700"/>
      <c r="HYP154" s="700"/>
      <c r="HYQ154" s="700"/>
      <c r="HYR154" s="700"/>
      <c r="HYS154" s="700"/>
      <c r="HYT154" s="700"/>
      <c r="HYU154" s="700"/>
      <c r="HYV154" s="700"/>
      <c r="HYW154" s="700"/>
      <c r="HYX154" s="700"/>
      <c r="HYY154" s="700"/>
      <c r="HYZ154" s="700"/>
      <c r="HZA154" s="700"/>
      <c r="HZB154" s="700"/>
      <c r="HZC154" s="700"/>
      <c r="HZD154" s="700"/>
      <c r="HZE154" s="700"/>
      <c r="HZF154" s="700"/>
      <c r="HZG154" s="700"/>
      <c r="HZH154" s="700"/>
      <c r="HZI154" s="700"/>
      <c r="HZJ154" s="700"/>
      <c r="HZK154" s="700"/>
      <c r="HZL154" s="700"/>
      <c r="HZM154" s="700"/>
      <c r="HZN154" s="700"/>
      <c r="HZO154" s="700"/>
      <c r="HZP154" s="700"/>
      <c r="HZQ154" s="700"/>
      <c r="HZR154" s="700"/>
      <c r="HZS154" s="700"/>
      <c r="HZT154" s="700"/>
      <c r="HZU154" s="700"/>
      <c r="HZV154" s="700"/>
      <c r="HZW154" s="700"/>
      <c r="HZX154" s="700"/>
      <c r="HZY154" s="700"/>
      <c r="HZZ154" s="700"/>
      <c r="IAA154" s="700"/>
      <c r="IAB154" s="700"/>
      <c r="IAC154" s="700"/>
      <c r="IAD154" s="700"/>
      <c r="IAE154" s="700"/>
      <c r="IAF154" s="700"/>
      <c r="IAG154" s="700"/>
      <c r="IAH154" s="700"/>
      <c r="IAI154" s="700"/>
      <c r="IAJ154" s="700"/>
      <c r="IAK154" s="700"/>
      <c r="IAL154" s="700"/>
      <c r="IAM154" s="700"/>
      <c r="IAN154" s="700"/>
      <c r="IAO154" s="700"/>
      <c r="IAP154" s="700"/>
      <c r="IAQ154" s="700"/>
      <c r="IAR154" s="700"/>
      <c r="IAS154" s="700"/>
      <c r="IAT154" s="700"/>
      <c r="IAU154" s="700"/>
      <c r="IAV154" s="700"/>
      <c r="IAW154" s="700"/>
      <c r="IAX154" s="700"/>
      <c r="IAY154" s="700"/>
      <c r="IAZ154" s="700"/>
      <c r="IBA154" s="700"/>
      <c r="IBB154" s="700"/>
      <c r="IBC154" s="700"/>
      <c r="IBD154" s="700"/>
      <c r="IBE154" s="700"/>
      <c r="IBF154" s="700"/>
      <c r="IBG154" s="700"/>
      <c r="IBH154" s="700"/>
      <c r="IBI154" s="700"/>
      <c r="IBJ154" s="700"/>
      <c r="IBK154" s="700"/>
      <c r="IBL154" s="700"/>
      <c r="IBM154" s="700"/>
      <c r="IBN154" s="700"/>
      <c r="IBO154" s="700"/>
      <c r="IBP154" s="700"/>
      <c r="IBQ154" s="700"/>
      <c r="IBR154" s="700"/>
      <c r="IBS154" s="700"/>
      <c r="IBT154" s="700"/>
      <c r="IBU154" s="700"/>
      <c r="IBV154" s="700"/>
      <c r="IBW154" s="700"/>
      <c r="IBX154" s="700"/>
      <c r="IBY154" s="700"/>
      <c r="IBZ154" s="700"/>
      <c r="ICA154" s="700"/>
      <c r="ICB154" s="700"/>
      <c r="ICC154" s="700"/>
      <c r="ICD154" s="700"/>
      <c r="ICE154" s="700"/>
      <c r="ICF154" s="700"/>
      <c r="ICG154" s="700"/>
      <c r="ICH154" s="700"/>
      <c r="ICI154" s="700"/>
      <c r="ICJ154" s="700"/>
      <c r="ICK154" s="700"/>
      <c r="ICL154" s="700"/>
      <c r="ICM154" s="700"/>
      <c r="ICN154" s="700"/>
      <c r="ICO154" s="700"/>
      <c r="ICP154" s="700"/>
      <c r="ICQ154" s="700"/>
      <c r="ICR154" s="700"/>
      <c r="ICS154" s="700"/>
      <c r="ICT154" s="700"/>
      <c r="ICU154" s="700"/>
      <c r="ICV154" s="700"/>
      <c r="ICW154" s="700"/>
      <c r="ICX154" s="700"/>
      <c r="ICY154" s="700"/>
      <c r="ICZ154" s="700"/>
      <c r="IDA154" s="700"/>
      <c r="IDB154" s="700"/>
      <c r="IDC154" s="700"/>
      <c r="IDD154" s="700"/>
      <c r="IDE154" s="700"/>
      <c r="IDF154" s="700"/>
      <c r="IDG154" s="700"/>
      <c r="IDH154" s="700"/>
      <c r="IDI154" s="700"/>
      <c r="IDJ154" s="700"/>
      <c r="IDK154" s="700"/>
      <c r="IDL154" s="700"/>
      <c r="IDM154" s="700"/>
      <c r="IDN154" s="700"/>
      <c r="IDO154" s="700"/>
      <c r="IDP154" s="700"/>
      <c r="IDQ154" s="700"/>
      <c r="IDR154" s="700"/>
      <c r="IDS154" s="700"/>
      <c r="IDT154" s="700"/>
      <c r="IDU154" s="700"/>
      <c r="IDV154" s="700"/>
      <c r="IDW154" s="700"/>
      <c r="IDX154" s="700"/>
      <c r="IDY154" s="700"/>
      <c r="IDZ154" s="700"/>
      <c r="IEA154" s="700"/>
      <c r="IEB154" s="700"/>
      <c r="IEC154" s="700"/>
      <c r="IED154" s="700"/>
      <c r="IEE154" s="700"/>
      <c r="IEF154" s="700"/>
      <c r="IEG154" s="700"/>
      <c r="IEH154" s="700"/>
      <c r="IEI154" s="700"/>
      <c r="IEJ154" s="700"/>
      <c r="IEK154" s="700"/>
      <c r="IEL154" s="700"/>
      <c r="IEM154" s="700"/>
      <c r="IEN154" s="700"/>
      <c r="IEO154" s="700"/>
      <c r="IEP154" s="700"/>
      <c r="IEQ154" s="700"/>
      <c r="IER154" s="700"/>
      <c r="IES154" s="700"/>
      <c r="IET154" s="700"/>
      <c r="IEU154" s="700"/>
      <c r="IEV154" s="700"/>
      <c r="IEW154" s="700"/>
      <c r="IEX154" s="700"/>
      <c r="IEY154" s="700"/>
      <c r="IEZ154" s="700"/>
      <c r="IFA154" s="700"/>
      <c r="IFB154" s="700"/>
      <c r="IFC154" s="700"/>
      <c r="IFD154" s="700"/>
      <c r="IFE154" s="700"/>
      <c r="IFF154" s="700"/>
      <c r="IFG154" s="700"/>
      <c r="IFH154" s="700"/>
      <c r="IFI154" s="700"/>
      <c r="IFJ154" s="700"/>
      <c r="IFK154" s="700"/>
      <c r="IFL154" s="700"/>
      <c r="IFM154" s="700"/>
      <c r="IFN154" s="700"/>
      <c r="IFO154" s="700"/>
      <c r="IFP154" s="700"/>
      <c r="IFQ154" s="700"/>
      <c r="IFR154" s="700"/>
      <c r="IFS154" s="700"/>
      <c r="IFT154" s="700"/>
      <c r="IFU154" s="700"/>
      <c r="IFV154" s="700"/>
      <c r="IFW154" s="700"/>
      <c r="IFX154" s="700"/>
      <c r="IFY154" s="700"/>
      <c r="IFZ154" s="700"/>
      <c r="IGA154" s="700"/>
      <c r="IGB154" s="700"/>
      <c r="IGC154" s="700"/>
      <c r="IGD154" s="700"/>
      <c r="IGE154" s="700"/>
      <c r="IGF154" s="700"/>
      <c r="IGG154" s="700"/>
      <c r="IGH154" s="700"/>
      <c r="IGI154" s="700"/>
      <c r="IGJ154" s="700"/>
      <c r="IGK154" s="700"/>
      <c r="IGL154" s="700"/>
      <c r="IGM154" s="700"/>
      <c r="IGN154" s="700"/>
      <c r="IGO154" s="700"/>
      <c r="IGP154" s="700"/>
      <c r="IGQ154" s="700"/>
      <c r="IGR154" s="700"/>
      <c r="IGS154" s="700"/>
      <c r="IGT154" s="700"/>
      <c r="IGU154" s="700"/>
      <c r="IGV154" s="700"/>
      <c r="IGW154" s="700"/>
      <c r="IGX154" s="700"/>
      <c r="IGY154" s="700"/>
      <c r="IGZ154" s="700"/>
      <c r="IHA154" s="700"/>
      <c r="IHB154" s="700"/>
      <c r="IHC154" s="700"/>
      <c r="IHD154" s="700"/>
      <c r="IHE154" s="700"/>
      <c r="IHF154" s="700"/>
      <c r="IHG154" s="700"/>
      <c r="IHH154" s="700"/>
      <c r="IHI154" s="700"/>
      <c r="IHJ154" s="700"/>
      <c r="IHK154" s="700"/>
      <c r="IHL154" s="700"/>
      <c r="IHM154" s="700"/>
      <c r="IHN154" s="700"/>
      <c r="IHO154" s="700"/>
      <c r="IHP154" s="700"/>
      <c r="IHQ154" s="700"/>
      <c r="IHR154" s="700"/>
      <c r="IHS154" s="700"/>
      <c r="IHT154" s="700"/>
      <c r="IHU154" s="700"/>
      <c r="IHV154" s="700"/>
      <c r="IHW154" s="700"/>
      <c r="IHX154" s="700"/>
      <c r="IHY154" s="700"/>
      <c r="IHZ154" s="700"/>
      <c r="IIA154" s="700"/>
      <c r="IIB154" s="700"/>
      <c r="IIC154" s="700"/>
      <c r="IID154" s="700"/>
      <c r="IIE154" s="700"/>
      <c r="IIF154" s="700"/>
      <c r="IIG154" s="700"/>
      <c r="IIH154" s="700"/>
      <c r="III154" s="700"/>
      <c r="IIJ154" s="700"/>
      <c r="IIK154" s="700"/>
      <c r="IIL154" s="700"/>
      <c r="IIM154" s="700"/>
      <c r="IIN154" s="700"/>
      <c r="IIO154" s="700"/>
      <c r="IIP154" s="700"/>
      <c r="IIQ154" s="700"/>
      <c r="IIR154" s="700"/>
      <c r="IIS154" s="700"/>
      <c r="IIT154" s="700"/>
      <c r="IIU154" s="700"/>
      <c r="IIV154" s="700"/>
      <c r="IIW154" s="700"/>
      <c r="IIX154" s="700"/>
      <c r="IIY154" s="700"/>
      <c r="IIZ154" s="700"/>
      <c r="IJA154" s="700"/>
      <c r="IJB154" s="700"/>
      <c r="IJC154" s="700"/>
      <c r="IJD154" s="700"/>
      <c r="IJE154" s="700"/>
      <c r="IJF154" s="700"/>
      <c r="IJG154" s="700"/>
      <c r="IJH154" s="700"/>
      <c r="IJI154" s="700"/>
      <c r="IJJ154" s="700"/>
      <c r="IJK154" s="700"/>
      <c r="IJL154" s="700"/>
      <c r="IJM154" s="700"/>
      <c r="IJN154" s="700"/>
      <c r="IJO154" s="700"/>
      <c r="IJP154" s="700"/>
      <c r="IJQ154" s="700"/>
      <c r="IJR154" s="700"/>
      <c r="IJS154" s="700"/>
      <c r="IJT154" s="700"/>
      <c r="IJU154" s="700"/>
      <c r="IJV154" s="700"/>
      <c r="IJW154" s="700"/>
      <c r="IJX154" s="700"/>
      <c r="IJY154" s="700"/>
      <c r="IJZ154" s="700"/>
      <c r="IKA154" s="700"/>
      <c r="IKB154" s="700"/>
      <c r="IKC154" s="700"/>
      <c r="IKD154" s="700"/>
      <c r="IKE154" s="700"/>
      <c r="IKF154" s="700"/>
      <c r="IKG154" s="700"/>
      <c r="IKH154" s="700"/>
      <c r="IKI154" s="700"/>
      <c r="IKJ154" s="700"/>
      <c r="IKK154" s="700"/>
      <c r="IKL154" s="700"/>
      <c r="IKM154" s="700"/>
      <c r="IKN154" s="700"/>
      <c r="IKO154" s="700"/>
      <c r="IKP154" s="700"/>
      <c r="IKQ154" s="700"/>
      <c r="IKR154" s="700"/>
      <c r="IKS154" s="700"/>
      <c r="IKT154" s="700"/>
      <c r="IKU154" s="700"/>
      <c r="IKV154" s="700"/>
      <c r="IKW154" s="700"/>
      <c r="IKX154" s="700"/>
      <c r="IKY154" s="700"/>
      <c r="IKZ154" s="700"/>
      <c r="ILA154" s="700"/>
      <c r="ILB154" s="700"/>
      <c r="ILC154" s="700"/>
      <c r="ILD154" s="700"/>
      <c r="ILE154" s="700"/>
      <c r="ILF154" s="700"/>
      <c r="ILG154" s="700"/>
      <c r="ILH154" s="700"/>
      <c r="ILI154" s="700"/>
      <c r="ILJ154" s="700"/>
      <c r="ILK154" s="700"/>
      <c r="ILL154" s="700"/>
      <c r="ILM154" s="700"/>
      <c r="ILN154" s="700"/>
      <c r="ILO154" s="700"/>
      <c r="ILP154" s="700"/>
      <c r="ILQ154" s="700"/>
      <c r="ILR154" s="700"/>
      <c r="ILS154" s="700"/>
      <c r="ILT154" s="700"/>
      <c r="ILU154" s="700"/>
      <c r="ILV154" s="700"/>
      <c r="ILW154" s="700"/>
      <c r="ILX154" s="700"/>
      <c r="ILY154" s="700"/>
      <c r="ILZ154" s="700"/>
      <c r="IMA154" s="700"/>
      <c r="IMB154" s="700"/>
      <c r="IMC154" s="700"/>
      <c r="IMD154" s="700"/>
      <c r="IME154" s="700"/>
      <c r="IMF154" s="700"/>
      <c r="IMG154" s="700"/>
      <c r="IMH154" s="700"/>
      <c r="IMI154" s="700"/>
      <c r="IMJ154" s="700"/>
      <c r="IMK154" s="700"/>
      <c r="IML154" s="700"/>
      <c r="IMM154" s="700"/>
      <c r="IMN154" s="700"/>
      <c r="IMO154" s="700"/>
      <c r="IMP154" s="700"/>
      <c r="IMQ154" s="700"/>
      <c r="IMR154" s="700"/>
      <c r="IMS154" s="700"/>
      <c r="IMT154" s="700"/>
      <c r="IMU154" s="700"/>
      <c r="IMV154" s="700"/>
      <c r="IMW154" s="700"/>
      <c r="IMX154" s="700"/>
      <c r="IMY154" s="700"/>
      <c r="IMZ154" s="700"/>
      <c r="INA154" s="700"/>
      <c r="INB154" s="700"/>
      <c r="INC154" s="700"/>
      <c r="IND154" s="700"/>
      <c r="INE154" s="700"/>
      <c r="INF154" s="700"/>
      <c r="ING154" s="700"/>
      <c r="INH154" s="700"/>
      <c r="INI154" s="700"/>
      <c r="INJ154" s="700"/>
      <c r="INK154" s="700"/>
      <c r="INL154" s="700"/>
      <c r="INM154" s="700"/>
      <c r="INN154" s="700"/>
      <c r="INO154" s="700"/>
      <c r="INP154" s="700"/>
      <c r="INQ154" s="700"/>
      <c r="INR154" s="700"/>
      <c r="INS154" s="700"/>
      <c r="INT154" s="700"/>
      <c r="INU154" s="700"/>
      <c r="INV154" s="700"/>
      <c r="INW154" s="700"/>
      <c r="INX154" s="700"/>
      <c r="INY154" s="700"/>
      <c r="INZ154" s="700"/>
      <c r="IOA154" s="700"/>
      <c r="IOB154" s="700"/>
      <c r="IOC154" s="700"/>
      <c r="IOD154" s="700"/>
      <c r="IOE154" s="700"/>
      <c r="IOF154" s="700"/>
      <c r="IOG154" s="700"/>
      <c r="IOH154" s="700"/>
      <c r="IOI154" s="700"/>
      <c r="IOJ154" s="700"/>
      <c r="IOK154" s="700"/>
      <c r="IOL154" s="700"/>
      <c r="IOM154" s="700"/>
      <c r="ION154" s="700"/>
      <c r="IOO154" s="700"/>
      <c r="IOP154" s="700"/>
      <c r="IOQ154" s="700"/>
      <c r="IOR154" s="700"/>
      <c r="IOS154" s="700"/>
      <c r="IOT154" s="700"/>
      <c r="IOU154" s="700"/>
      <c r="IOV154" s="700"/>
      <c r="IOW154" s="700"/>
      <c r="IOX154" s="700"/>
      <c r="IOY154" s="700"/>
      <c r="IOZ154" s="700"/>
      <c r="IPA154" s="700"/>
      <c r="IPB154" s="700"/>
      <c r="IPC154" s="700"/>
      <c r="IPD154" s="700"/>
      <c r="IPE154" s="700"/>
      <c r="IPF154" s="700"/>
      <c r="IPG154" s="700"/>
      <c r="IPH154" s="700"/>
      <c r="IPI154" s="700"/>
      <c r="IPJ154" s="700"/>
      <c r="IPK154" s="700"/>
      <c r="IPL154" s="700"/>
      <c r="IPM154" s="700"/>
      <c r="IPN154" s="700"/>
      <c r="IPO154" s="700"/>
      <c r="IPP154" s="700"/>
      <c r="IPQ154" s="700"/>
      <c r="IPR154" s="700"/>
      <c r="IPS154" s="700"/>
      <c r="IPT154" s="700"/>
      <c r="IPU154" s="700"/>
      <c r="IPV154" s="700"/>
      <c r="IPW154" s="700"/>
      <c r="IPX154" s="700"/>
      <c r="IPY154" s="700"/>
      <c r="IPZ154" s="700"/>
      <c r="IQA154" s="700"/>
      <c r="IQB154" s="700"/>
      <c r="IQC154" s="700"/>
      <c r="IQD154" s="700"/>
      <c r="IQE154" s="700"/>
      <c r="IQF154" s="700"/>
      <c r="IQG154" s="700"/>
      <c r="IQH154" s="700"/>
      <c r="IQI154" s="700"/>
      <c r="IQJ154" s="700"/>
      <c r="IQK154" s="700"/>
      <c r="IQL154" s="700"/>
      <c r="IQM154" s="700"/>
      <c r="IQN154" s="700"/>
      <c r="IQO154" s="700"/>
      <c r="IQP154" s="700"/>
      <c r="IQQ154" s="700"/>
      <c r="IQR154" s="700"/>
      <c r="IQS154" s="700"/>
      <c r="IQT154" s="700"/>
      <c r="IQU154" s="700"/>
      <c r="IQV154" s="700"/>
      <c r="IQW154" s="700"/>
      <c r="IQX154" s="700"/>
      <c r="IQY154" s="700"/>
      <c r="IQZ154" s="700"/>
      <c r="IRA154" s="700"/>
      <c r="IRB154" s="700"/>
      <c r="IRC154" s="700"/>
      <c r="IRD154" s="700"/>
      <c r="IRE154" s="700"/>
      <c r="IRF154" s="700"/>
      <c r="IRG154" s="700"/>
      <c r="IRH154" s="700"/>
      <c r="IRI154" s="700"/>
      <c r="IRJ154" s="700"/>
      <c r="IRK154" s="700"/>
      <c r="IRL154" s="700"/>
      <c r="IRM154" s="700"/>
      <c r="IRN154" s="700"/>
      <c r="IRO154" s="700"/>
      <c r="IRP154" s="700"/>
      <c r="IRQ154" s="700"/>
      <c r="IRR154" s="700"/>
      <c r="IRS154" s="700"/>
      <c r="IRT154" s="700"/>
      <c r="IRU154" s="700"/>
      <c r="IRV154" s="700"/>
      <c r="IRW154" s="700"/>
      <c r="IRX154" s="700"/>
      <c r="IRY154" s="700"/>
      <c r="IRZ154" s="700"/>
      <c r="ISA154" s="700"/>
      <c r="ISB154" s="700"/>
      <c r="ISC154" s="700"/>
      <c r="ISD154" s="700"/>
      <c r="ISE154" s="700"/>
      <c r="ISF154" s="700"/>
      <c r="ISG154" s="700"/>
      <c r="ISH154" s="700"/>
      <c r="ISI154" s="700"/>
      <c r="ISJ154" s="700"/>
      <c r="ISK154" s="700"/>
      <c r="ISL154" s="700"/>
      <c r="ISM154" s="700"/>
      <c r="ISN154" s="700"/>
      <c r="ISO154" s="700"/>
      <c r="ISP154" s="700"/>
      <c r="ISQ154" s="700"/>
      <c r="ISR154" s="700"/>
      <c r="ISS154" s="700"/>
      <c r="IST154" s="700"/>
      <c r="ISU154" s="700"/>
      <c r="ISV154" s="700"/>
      <c r="ISW154" s="700"/>
      <c r="ISX154" s="700"/>
      <c r="ISY154" s="700"/>
      <c r="ISZ154" s="700"/>
      <c r="ITA154" s="700"/>
      <c r="ITB154" s="700"/>
      <c r="ITC154" s="700"/>
      <c r="ITD154" s="700"/>
      <c r="ITE154" s="700"/>
      <c r="ITF154" s="700"/>
      <c r="ITG154" s="700"/>
      <c r="ITH154" s="700"/>
      <c r="ITI154" s="700"/>
      <c r="ITJ154" s="700"/>
      <c r="ITK154" s="700"/>
      <c r="ITL154" s="700"/>
      <c r="ITM154" s="700"/>
      <c r="ITN154" s="700"/>
      <c r="ITO154" s="700"/>
      <c r="ITP154" s="700"/>
      <c r="ITQ154" s="700"/>
      <c r="ITR154" s="700"/>
      <c r="ITS154" s="700"/>
      <c r="ITT154" s="700"/>
      <c r="ITU154" s="700"/>
      <c r="ITV154" s="700"/>
      <c r="ITW154" s="700"/>
      <c r="ITX154" s="700"/>
      <c r="ITY154" s="700"/>
      <c r="ITZ154" s="700"/>
      <c r="IUA154" s="700"/>
      <c r="IUB154" s="700"/>
      <c r="IUC154" s="700"/>
      <c r="IUD154" s="700"/>
      <c r="IUE154" s="700"/>
      <c r="IUF154" s="700"/>
      <c r="IUG154" s="700"/>
      <c r="IUH154" s="700"/>
      <c r="IUI154" s="700"/>
      <c r="IUJ154" s="700"/>
      <c r="IUK154" s="700"/>
      <c r="IUL154" s="700"/>
      <c r="IUM154" s="700"/>
      <c r="IUN154" s="700"/>
      <c r="IUO154" s="700"/>
      <c r="IUP154" s="700"/>
      <c r="IUQ154" s="700"/>
      <c r="IUR154" s="700"/>
      <c r="IUS154" s="700"/>
      <c r="IUT154" s="700"/>
      <c r="IUU154" s="700"/>
      <c r="IUV154" s="700"/>
      <c r="IUW154" s="700"/>
      <c r="IUX154" s="700"/>
      <c r="IUY154" s="700"/>
      <c r="IUZ154" s="700"/>
      <c r="IVA154" s="700"/>
      <c r="IVB154" s="700"/>
      <c r="IVC154" s="700"/>
      <c r="IVD154" s="700"/>
      <c r="IVE154" s="700"/>
      <c r="IVF154" s="700"/>
      <c r="IVG154" s="700"/>
      <c r="IVH154" s="700"/>
      <c r="IVI154" s="700"/>
      <c r="IVJ154" s="700"/>
      <c r="IVK154" s="700"/>
      <c r="IVL154" s="700"/>
      <c r="IVM154" s="700"/>
      <c r="IVN154" s="700"/>
      <c r="IVO154" s="700"/>
      <c r="IVP154" s="700"/>
      <c r="IVQ154" s="700"/>
      <c r="IVR154" s="700"/>
      <c r="IVS154" s="700"/>
      <c r="IVT154" s="700"/>
      <c r="IVU154" s="700"/>
      <c r="IVV154" s="700"/>
      <c r="IVW154" s="700"/>
      <c r="IVX154" s="700"/>
      <c r="IVY154" s="700"/>
      <c r="IVZ154" s="700"/>
      <c r="IWA154" s="700"/>
      <c r="IWB154" s="700"/>
      <c r="IWC154" s="700"/>
      <c r="IWD154" s="700"/>
      <c r="IWE154" s="700"/>
      <c r="IWF154" s="700"/>
      <c r="IWG154" s="700"/>
      <c r="IWH154" s="700"/>
      <c r="IWI154" s="700"/>
      <c r="IWJ154" s="700"/>
      <c r="IWK154" s="700"/>
      <c r="IWL154" s="700"/>
      <c r="IWM154" s="700"/>
      <c r="IWN154" s="700"/>
      <c r="IWO154" s="700"/>
      <c r="IWP154" s="700"/>
      <c r="IWQ154" s="700"/>
      <c r="IWR154" s="700"/>
      <c r="IWS154" s="700"/>
      <c r="IWT154" s="700"/>
      <c r="IWU154" s="700"/>
      <c r="IWV154" s="700"/>
      <c r="IWW154" s="700"/>
      <c r="IWX154" s="700"/>
      <c r="IWY154" s="700"/>
      <c r="IWZ154" s="700"/>
      <c r="IXA154" s="700"/>
      <c r="IXB154" s="700"/>
      <c r="IXC154" s="700"/>
      <c r="IXD154" s="700"/>
      <c r="IXE154" s="700"/>
      <c r="IXF154" s="700"/>
      <c r="IXG154" s="700"/>
      <c r="IXH154" s="700"/>
      <c r="IXI154" s="700"/>
      <c r="IXJ154" s="700"/>
      <c r="IXK154" s="700"/>
      <c r="IXL154" s="700"/>
      <c r="IXM154" s="700"/>
      <c r="IXN154" s="700"/>
      <c r="IXO154" s="700"/>
      <c r="IXP154" s="700"/>
      <c r="IXQ154" s="700"/>
      <c r="IXR154" s="700"/>
      <c r="IXS154" s="700"/>
      <c r="IXT154" s="700"/>
      <c r="IXU154" s="700"/>
      <c r="IXV154" s="700"/>
      <c r="IXW154" s="700"/>
      <c r="IXX154" s="700"/>
      <c r="IXY154" s="700"/>
      <c r="IXZ154" s="700"/>
      <c r="IYA154" s="700"/>
      <c r="IYB154" s="700"/>
      <c r="IYC154" s="700"/>
      <c r="IYD154" s="700"/>
      <c r="IYE154" s="700"/>
      <c r="IYF154" s="700"/>
      <c r="IYG154" s="700"/>
      <c r="IYH154" s="700"/>
      <c r="IYI154" s="700"/>
      <c r="IYJ154" s="700"/>
      <c r="IYK154" s="700"/>
      <c r="IYL154" s="700"/>
      <c r="IYM154" s="700"/>
      <c r="IYN154" s="700"/>
      <c r="IYO154" s="700"/>
      <c r="IYP154" s="700"/>
      <c r="IYQ154" s="700"/>
      <c r="IYR154" s="700"/>
      <c r="IYS154" s="700"/>
      <c r="IYT154" s="700"/>
      <c r="IYU154" s="700"/>
      <c r="IYV154" s="700"/>
      <c r="IYW154" s="700"/>
      <c r="IYX154" s="700"/>
      <c r="IYY154" s="700"/>
      <c r="IYZ154" s="700"/>
      <c r="IZA154" s="700"/>
      <c r="IZB154" s="700"/>
      <c r="IZC154" s="700"/>
      <c r="IZD154" s="700"/>
      <c r="IZE154" s="700"/>
      <c r="IZF154" s="700"/>
      <c r="IZG154" s="700"/>
      <c r="IZH154" s="700"/>
      <c r="IZI154" s="700"/>
      <c r="IZJ154" s="700"/>
      <c r="IZK154" s="700"/>
      <c r="IZL154" s="700"/>
      <c r="IZM154" s="700"/>
      <c r="IZN154" s="700"/>
      <c r="IZO154" s="700"/>
      <c r="IZP154" s="700"/>
      <c r="IZQ154" s="700"/>
      <c r="IZR154" s="700"/>
      <c r="IZS154" s="700"/>
      <c r="IZT154" s="700"/>
      <c r="IZU154" s="700"/>
      <c r="IZV154" s="700"/>
      <c r="IZW154" s="700"/>
      <c r="IZX154" s="700"/>
      <c r="IZY154" s="700"/>
      <c r="IZZ154" s="700"/>
      <c r="JAA154" s="700"/>
      <c r="JAB154" s="700"/>
      <c r="JAC154" s="700"/>
      <c r="JAD154" s="700"/>
      <c r="JAE154" s="700"/>
      <c r="JAF154" s="700"/>
      <c r="JAG154" s="700"/>
      <c r="JAH154" s="700"/>
      <c r="JAI154" s="700"/>
      <c r="JAJ154" s="700"/>
      <c r="JAK154" s="700"/>
      <c r="JAL154" s="700"/>
      <c r="JAM154" s="700"/>
      <c r="JAN154" s="700"/>
      <c r="JAO154" s="700"/>
      <c r="JAP154" s="700"/>
      <c r="JAQ154" s="700"/>
      <c r="JAR154" s="700"/>
      <c r="JAS154" s="700"/>
      <c r="JAT154" s="700"/>
      <c r="JAU154" s="700"/>
      <c r="JAV154" s="700"/>
      <c r="JAW154" s="700"/>
      <c r="JAX154" s="700"/>
      <c r="JAY154" s="700"/>
      <c r="JAZ154" s="700"/>
      <c r="JBA154" s="700"/>
      <c r="JBB154" s="700"/>
      <c r="JBC154" s="700"/>
      <c r="JBD154" s="700"/>
      <c r="JBE154" s="700"/>
      <c r="JBF154" s="700"/>
      <c r="JBG154" s="700"/>
      <c r="JBH154" s="700"/>
      <c r="JBI154" s="700"/>
      <c r="JBJ154" s="700"/>
      <c r="JBK154" s="700"/>
      <c r="JBL154" s="700"/>
      <c r="JBM154" s="700"/>
      <c r="JBN154" s="700"/>
      <c r="JBO154" s="700"/>
      <c r="JBP154" s="700"/>
      <c r="JBQ154" s="700"/>
      <c r="JBR154" s="700"/>
      <c r="JBS154" s="700"/>
      <c r="JBT154" s="700"/>
      <c r="JBU154" s="700"/>
      <c r="JBV154" s="700"/>
      <c r="JBW154" s="700"/>
      <c r="JBX154" s="700"/>
      <c r="JBY154" s="700"/>
      <c r="JBZ154" s="700"/>
      <c r="JCA154" s="700"/>
      <c r="JCB154" s="700"/>
      <c r="JCC154" s="700"/>
      <c r="JCD154" s="700"/>
      <c r="JCE154" s="700"/>
      <c r="JCF154" s="700"/>
      <c r="JCG154" s="700"/>
      <c r="JCH154" s="700"/>
      <c r="JCI154" s="700"/>
      <c r="JCJ154" s="700"/>
      <c r="JCK154" s="700"/>
      <c r="JCL154" s="700"/>
      <c r="JCM154" s="700"/>
      <c r="JCN154" s="700"/>
      <c r="JCO154" s="700"/>
      <c r="JCP154" s="700"/>
      <c r="JCQ154" s="700"/>
      <c r="JCR154" s="700"/>
      <c r="JCS154" s="700"/>
      <c r="JCT154" s="700"/>
      <c r="JCU154" s="700"/>
      <c r="JCV154" s="700"/>
      <c r="JCW154" s="700"/>
      <c r="JCX154" s="700"/>
      <c r="JCY154" s="700"/>
      <c r="JCZ154" s="700"/>
      <c r="JDA154" s="700"/>
      <c r="JDB154" s="700"/>
      <c r="JDC154" s="700"/>
      <c r="JDD154" s="700"/>
      <c r="JDE154" s="700"/>
      <c r="JDF154" s="700"/>
      <c r="JDG154" s="700"/>
      <c r="JDH154" s="700"/>
      <c r="JDI154" s="700"/>
      <c r="JDJ154" s="700"/>
      <c r="JDK154" s="700"/>
      <c r="JDL154" s="700"/>
      <c r="JDM154" s="700"/>
      <c r="JDN154" s="700"/>
      <c r="JDO154" s="700"/>
      <c r="JDP154" s="700"/>
      <c r="JDQ154" s="700"/>
      <c r="JDR154" s="700"/>
      <c r="JDS154" s="700"/>
      <c r="JDT154" s="700"/>
      <c r="JDU154" s="700"/>
      <c r="JDV154" s="700"/>
      <c r="JDW154" s="700"/>
      <c r="JDX154" s="700"/>
      <c r="JDY154" s="700"/>
      <c r="JDZ154" s="700"/>
      <c r="JEA154" s="700"/>
      <c r="JEB154" s="700"/>
      <c r="JEC154" s="700"/>
      <c r="JED154" s="700"/>
      <c r="JEE154" s="700"/>
      <c r="JEF154" s="700"/>
      <c r="JEG154" s="700"/>
      <c r="JEH154" s="700"/>
      <c r="JEI154" s="700"/>
      <c r="JEJ154" s="700"/>
      <c r="JEK154" s="700"/>
      <c r="JEL154" s="700"/>
      <c r="JEM154" s="700"/>
      <c r="JEN154" s="700"/>
      <c r="JEO154" s="700"/>
      <c r="JEP154" s="700"/>
      <c r="JEQ154" s="700"/>
      <c r="JER154" s="700"/>
      <c r="JES154" s="700"/>
      <c r="JET154" s="700"/>
      <c r="JEU154" s="700"/>
      <c r="JEV154" s="700"/>
      <c r="JEW154" s="700"/>
      <c r="JEX154" s="700"/>
      <c r="JEY154" s="700"/>
      <c r="JEZ154" s="700"/>
      <c r="JFA154" s="700"/>
      <c r="JFB154" s="700"/>
      <c r="JFC154" s="700"/>
      <c r="JFD154" s="700"/>
      <c r="JFE154" s="700"/>
      <c r="JFF154" s="700"/>
      <c r="JFG154" s="700"/>
      <c r="JFH154" s="700"/>
      <c r="JFI154" s="700"/>
      <c r="JFJ154" s="700"/>
      <c r="JFK154" s="700"/>
      <c r="JFL154" s="700"/>
      <c r="JFM154" s="700"/>
      <c r="JFN154" s="700"/>
      <c r="JFO154" s="700"/>
      <c r="JFP154" s="700"/>
      <c r="JFQ154" s="700"/>
      <c r="JFR154" s="700"/>
      <c r="JFS154" s="700"/>
      <c r="JFT154" s="700"/>
      <c r="JFU154" s="700"/>
      <c r="JFV154" s="700"/>
      <c r="JFW154" s="700"/>
      <c r="JFX154" s="700"/>
      <c r="JFY154" s="700"/>
      <c r="JFZ154" s="700"/>
      <c r="JGA154" s="700"/>
      <c r="JGB154" s="700"/>
      <c r="JGC154" s="700"/>
      <c r="JGD154" s="700"/>
      <c r="JGE154" s="700"/>
      <c r="JGF154" s="700"/>
      <c r="JGG154" s="700"/>
      <c r="JGH154" s="700"/>
      <c r="JGI154" s="700"/>
      <c r="JGJ154" s="700"/>
      <c r="JGK154" s="700"/>
      <c r="JGL154" s="700"/>
      <c r="JGM154" s="700"/>
      <c r="JGN154" s="700"/>
      <c r="JGO154" s="700"/>
      <c r="JGP154" s="700"/>
      <c r="JGQ154" s="700"/>
      <c r="JGR154" s="700"/>
      <c r="JGS154" s="700"/>
      <c r="JGT154" s="700"/>
      <c r="JGU154" s="700"/>
      <c r="JGV154" s="700"/>
      <c r="JGW154" s="700"/>
      <c r="JGX154" s="700"/>
      <c r="JGY154" s="700"/>
      <c r="JGZ154" s="700"/>
      <c r="JHA154" s="700"/>
      <c r="JHB154" s="700"/>
      <c r="JHC154" s="700"/>
      <c r="JHD154" s="700"/>
      <c r="JHE154" s="700"/>
      <c r="JHF154" s="700"/>
      <c r="JHG154" s="700"/>
      <c r="JHH154" s="700"/>
      <c r="JHI154" s="700"/>
      <c r="JHJ154" s="700"/>
      <c r="JHK154" s="700"/>
      <c r="JHL154" s="700"/>
      <c r="JHM154" s="700"/>
      <c r="JHN154" s="700"/>
      <c r="JHO154" s="700"/>
      <c r="JHP154" s="700"/>
      <c r="JHQ154" s="700"/>
      <c r="JHR154" s="700"/>
      <c r="JHS154" s="700"/>
      <c r="JHT154" s="700"/>
      <c r="JHU154" s="700"/>
      <c r="JHV154" s="700"/>
      <c r="JHW154" s="700"/>
      <c r="JHX154" s="700"/>
      <c r="JHY154" s="700"/>
      <c r="JHZ154" s="700"/>
      <c r="JIA154" s="700"/>
      <c r="JIB154" s="700"/>
      <c r="JIC154" s="700"/>
      <c r="JID154" s="700"/>
      <c r="JIE154" s="700"/>
      <c r="JIF154" s="700"/>
      <c r="JIG154" s="700"/>
      <c r="JIH154" s="700"/>
      <c r="JII154" s="700"/>
      <c r="JIJ154" s="700"/>
      <c r="JIK154" s="700"/>
      <c r="JIL154" s="700"/>
      <c r="JIM154" s="700"/>
      <c r="JIN154" s="700"/>
      <c r="JIO154" s="700"/>
      <c r="JIP154" s="700"/>
      <c r="JIQ154" s="700"/>
      <c r="JIR154" s="700"/>
      <c r="JIS154" s="700"/>
      <c r="JIT154" s="700"/>
      <c r="JIU154" s="700"/>
      <c r="JIV154" s="700"/>
      <c r="JIW154" s="700"/>
      <c r="JIX154" s="700"/>
      <c r="JIY154" s="700"/>
      <c r="JIZ154" s="700"/>
      <c r="JJA154" s="700"/>
      <c r="JJB154" s="700"/>
      <c r="JJC154" s="700"/>
      <c r="JJD154" s="700"/>
      <c r="JJE154" s="700"/>
      <c r="JJF154" s="700"/>
      <c r="JJG154" s="700"/>
      <c r="JJH154" s="700"/>
      <c r="JJI154" s="700"/>
      <c r="JJJ154" s="700"/>
      <c r="JJK154" s="700"/>
      <c r="JJL154" s="700"/>
      <c r="JJM154" s="700"/>
      <c r="JJN154" s="700"/>
      <c r="JJO154" s="700"/>
      <c r="JJP154" s="700"/>
      <c r="JJQ154" s="700"/>
      <c r="JJR154" s="700"/>
      <c r="JJS154" s="700"/>
      <c r="JJT154" s="700"/>
      <c r="JJU154" s="700"/>
      <c r="JJV154" s="700"/>
      <c r="JJW154" s="700"/>
      <c r="JJX154" s="700"/>
      <c r="JJY154" s="700"/>
      <c r="JJZ154" s="700"/>
      <c r="JKA154" s="700"/>
      <c r="JKB154" s="700"/>
      <c r="JKC154" s="700"/>
      <c r="JKD154" s="700"/>
      <c r="JKE154" s="700"/>
      <c r="JKF154" s="700"/>
      <c r="JKG154" s="700"/>
      <c r="JKH154" s="700"/>
      <c r="JKI154" s="700"/>
      <c r="JKJ154" s="700"/>
      <c r="JKK154" s="700"/>
      <c r="JKL154" s="700"/>
      <c r="JKM154" s="700"/>
      <c r="JKN154" s="700"/>
      <c r="JKO154" s="700"/>
      <c r="JKP154" s="700"/>
      <c r="JKQ154" s="700"/>
      <c r="JKR154" s="700"/>
      <c r="JKS154" s="700"/>
      <c r="JKT154" s="700"/>
      <c r="JKU154" s="700"/>
      <c r="JKV154" s="700"/>
      <c r="JKW154" s="700"/>
      <c r="JKX154" s="700"/>
      <c r="JKY154" s="700"/>
      <c r="JKZ154" s="700"/>
      <c r="JLA154" s="700"/>
      <c r="JLB154" s="700"/>
      <c r="JLC154" s="700"/>
      <c r="JLD154" s="700"/>
      <c r="JLE154" s="700"/>
      <c r="JLF154" s="700"/>
      <c r="JLG154" s="700"/>
      <c r="JLH154" s="700"/>
      <c r="JLI154" s="700"/>
      <c r="JLJ154" s="700"/>
      <c r="JLK154" s="700"/>
      <c r="JLL154" s="700"/>
      <c r="JLM154" s="700"/>
      <c r="JLN154" s="700"/>
      <c r="JLO154" s="700"/>
      <c r="JLP154" s="700"/>
      <c r="JLQ154" s="700"/>
      <c r="JLR154" s="700"/>
      <c r="JLS154" s="700"/>
      <c r="JLT154" s="700"/>
      <c r="JLU154" s="700"/>
      <c r="JLV154" s="700"/>
      <c r="JLW154" s="700"/>
      <c r="JLX154" s="700"/>
      <c r="JLY154" s="700"/>
      <c r="JLZ154" s="700"/>
      <c r="JMA154" s="700"/>
      <c r="JMB154" s="700"/>
      <c r="JMC154" s="700"/>
      <c r="JMD154" s="700"/>
      <c r="JME154" s="700"/>
      <c r="JMF154" s="700"/>
      <c r="JMG154" s="700"/>
      <c r="JMH154" s="700"/>
      <c r="JMI154" s="700"/>
      <c r="JMJ154" s="700"/>
      <c r="JMK154" s="700"/>
      <c r="JML154" s="700"/>
      <c r="JMM154" s="700"/>
      <c r="JMN154" s="700"/>
      <c r="JMO154" s="700"/>
      <c r="JMP154" s="700"/>
      <c r="JMQ154" s="700"/>
      <c r="JMR154" s="700"/>
      <c r="JMS154" s="700"/>
      <c r="JMT154" s="700"/>
      <c r="JMU154" s="700"/>
      <c r="JMV154" s="700"/>
      <c r="JMW154" s="700"/>
      <c r="JMX154" s="700"/>
      <c r="JMY154" s="700"/>
      <c r="JMZ154" s="700"/>
      <c r="JNA154" s="700"/>
      <c r="JNB154" s="700"/>
      <c r="JNC154" s="700"/>
      <c r="JND154" s="700"/>
      <c r="JNE154" s="700"/>
      <c r="JNF154" s="700"/>
      <c r="JNG154" s="700"/>
      <c r="JNH154" s="700"/>
      <c r="JNI154" s="700"/>
      <c r="JNJ154" s="700"/>
      <c r="JNK154" s="700"/>
      <c r="JNL154" s="700"/>
      <c r="JNM154" s="700"/>
      <c r="JNN154" s="700"/>
      <c r="JNO154" s="700"/>
      <c r="JNP154" s="700"/>
      <c r="JNQ154" s="700"/>
      <c r="JNR154" s="700"/>
      <c r="JNS154" s="700"/>
      <c r="JNT154" s="700"/>
      <c r="JNU154" s="700"/>
      <c r="JNV154" s="700"/>
      <c r="JNW154" s="700"/>
      <c r="JNX154" s="700"/>
      <c r="JNY154" s="700"/>
      <c r="JNZ154" s="700"/>
      <c r="JOA154" s="700"/>
      <c r="JOB154" s="700"/>
      <c r="JOC154" s="700"/>
      <c r="JOD154" s="700"/>
      <c r="JOE154" s="700"/>
      <c r="JOF154" s="700"/>
      <c r="JOG154" s="700"/>
      <c r="JOH154" s="700"/>
      <c r="JOI154" s="700"/>
      <c r="JOJ154" s="700"/>
      <c r="JOK154" s="700"/>
      <c r="JOL154" s="700"/>
      <c r="JOM154" s="700"/>
      <c r="JON154" s="700"/>
      <c r="JOO154" s="700"/>
      <c r="JOP154" s="700"/>
      <c r="JOQ154" s="700"/>
      <c r="JOR154" s="700"/>
      <c r="JOS154" s="700"/>
      <c r="JOT154" s="700"/>
      <c r="JOU154" s="700"/>
      <c r="JOV154" s="700"/>
      <c r="JOW154" s="700"/>
      <c r="JOX154" s="700"/>
      <c r="JOY154" s="700"/>
      <c r="JOZ154" s="700"/>
      <c r="JPA154" s="700"/>
      <c r="JPB154" s="700"/>
      <c r="JPC154" s="700"/>
      <c r="JPD154" s="700"/>
      <c r="JPE154" s="700"/>
      <c r="JPF154" s="700"/>
      <c r="JPG154" s="700"/>
      <c r="JPH154" s="700"/>
      <c r="JPI154" s="700"/>
      <c r="JPJ154" s="700"/>
      <c r="JPK154" s="700"/>
      <c r="JPL154" s="700"/>
      <c r="JPM154" s="700"/>
      <c r="JPN154" s="700"/>
      <c r="JPO154" s="700"/>
      <c r="JPP154" s="700"/>
      <c r="JPQ154" s="700"/>
      <c r="JPR154" s="700"/>
      <c r="JPS154" s="700"/>
      <c r="JPT154" s="700"/>
      <c r="JPU154" s="700"/>
      <c r="JPV154" s="700"/>
      <c r="JPW154" s="700"/>
      <c r="JPX154" s="700"/>
      <c r="JPY154" s="700"/>
      <c r="JPZ154" s="700"/>
      <c r="JQA154" s="700"/>
      <c r="JQB154" s="700"/>
      <c r="JQC154" s="700"/>
      <c r="JQD154" s="700"/>
      <c r="JQE154" s="700"/>
      <c r="JQF154" s="700"/>
      <c r="JQG154" s="700"/>
      <c r="JQH154" s="700"/>
      <c r="JQI154" s="700"/>
      <c r="JQJ154" s="700"/>
      <c r="JQK154" s="700"/>
      <c r="JQL154" s="700"/>
      <c r="JQM154" s="700"/>
      <c r="JQN154" s="700"/>
      <c r="JQO154" s="700"/>
      <c r="JQP154" s="700"/>
      <c r="JQQ154" s="700"/>
      <c r="JQR154" s="700"/>
      <c r="JQS154" s="700"/>
      <c r="JQT154" s="700"/>
      <c r="JQU154" s="700"/>
      <c r="JQV154" s="700"/>
      <c r="JQW154" s="700"/>
      <c r="JQX154" s="700"/>
      <c r="JQY154" s="700"/>
      <c r="JQZ154" s="700"/>
      <c r="JRA154" s="700"/>
      <c r="JRB154" s="700"/>
      <c r="JRC154" s="700"/>
      <c r="JRD154" s="700"/>
      <c r="JRE154" s="700"/>
      <c r="JRF154" s="700"/>
      <c r="JRG154" s="700"/>
      <c r="JRH154" s="700"/>
      <c r="JRI154" s="700"/>
      <c r="JRJ154" s="700"/>
      <c r="JRK154" s="700"/>
      <c r="JRL154" s="700"/>
      <c r="JRM154" s="700"/>
      <c r="JRN154" s="700"/>
      <c r="JRO154" s="700"/>
      <c r="JRP154" s="700"/>
      <c r="JRQ154" s="700"/>
      <c r="JRR154" s="700"/>
      <c r="JRS154" s="700"/>
      <c r="JRT154" s="700"/>
      <c r="JRU154" s="700"/>
      <c r="JRV154" s="700"/>
      <c r="JRW154" s="700"/>
      <c r="JRX154" s="700"/>
      <c r="JRY154" s="700"/>
      <c r="JRZ154" s="700"/>
      <c r="JSA154" s="700"/>
      <c r="JSB154" s="700"/>
      <c r="JSC154" s="700"/>
      <c r="JSD154" s="700"/>
      <c r="JSE154" s="700"/>
      <c r="JSF154" s="700"/>
      <c r="JSG154" s="700"/>
      <c r="JSH154" s="700"/>
      <c r="JSI154" s="700"/>
      <c r="JSJ154" s="700"/>
      <c r="JSK154" s="700"/>
      <c r="JSL154" s="700"/>
      <c r="JSM154" s="700"/>
      <c r="JSN154" s="700"/>
      <c r="JSO154" s="700"/>
      <c r="JSP154" s="700"/>
      <c r="JSQ154" s="700"/>
      <c r="JSR154" s="700"/>
      <c r="JSS154" s="700"/>
      <c r="JST154" s="700"/>
      <c r="JSU154" s="700"/>
      <c r="JSV154" s="700"/>
      <c r="JSW154" s="700"/>
      <c r="JSX154" s="700"/>
      <c r="JSY154" s="700"/>
      <c r="JSZ154" s="700"/>
      <c r="JTA154" s="700"/>
      <c r="JTB154" s="700"/>
      <c r="JTC154" s="700"/>
      <c r="JTD154" s="700"/>
      <c r="JTE154" s="700"/>
      <c r="JTF154" s="700"/>
      <c r="JTG154" s="700"/>
      <c r="JTH154" s="700"/>
      <c r="JTI154" s="700"/>
      <c r="JTJ154" s="700"/>
      <c r="JTK154" s="700"/>
      <c r="JTL154" s="700"/>
      <c r="JTM154" s="700"/>
      <c r="JTN154" s="700"/>
      <c r="JTO154" s="700"/>
      <c r="JTP154" s="700"/>
      <c r="JTQ154" s="700"/>
      <c r="JTR154" s="700"/>
      <c r="JTS154" s="700"/>
      <c r="JTT154" s="700"/>
      <c r="JTU154" s="700"/>
      <c r="JTV154" s="700"/>
      <c r="JTW154" s="700"/>
      <c r="JTX154" s="700"/>
      <c r="JTY154" s="700"/>
      <c r="JTZ154" s="700"/>
      <c r="JUA154" s="700"/>
      <c r="JUB154" s="700"/>
      <c r="JUC154" s="700"/>
      <c r="JUD154" s="700"/>
      <c r="JUE154" s="700"/>
      <c r="JUF154" s="700"/>
      <c r="JUG154" s="700"/>
      <c r="JUH154" s="700"/>
      <c r="JUI154" s="700"/>
      <c r="JUJ154" s="700"/>
      <c r="JUK154" s="700"/>
      <c r="JUL154" s="700"/>
      <c r="JUM154" s="700"/>
      <c r="JUN154" s="700"/>
      <c r="JUO154" s="700"/>
      <c r="JUP154" s="700"/>
      <c r="JUQ154" s="700"/>
      <c r="JUR154" s="700"/>
      <c r="JUS154" s="700"/>
      <c r="JUT154" s="700"/>
      <c r="JUU154" s="700"/>
      <c r="JUV154" s="700"/>
      <c r="JUW154" s="700"/>
      <c r="JUX154" s="700"/>
      <c r="JUY154" s="700"/>
      <c r="JUZ154" s="700"/>
      <c r="JVA154" s="700"/>
      <c r="JVB154" s="700"/>
      <c r="JVC154" s="700"/>
      <c r="JVD154" s="700"/>
      <c r="JVE154" s="700"/>
      <c r="JVF154" s="700"/>
      <c r="JVG154" s="700"/>
      <c r="JVH154" s="700"/>
      <c r="JVI154" s="700"/>
      <c r="JVJ154" s="700"/>
      <c r="JVK154" s="700"/>
      <c r="JVL154" s="700"/>
      <c r="JVM154" s="700"/>
      <c r="JVN154" s="700"/>
      <c r="JVO154" s="700"/>
      <c r="JVP154" s="700"/>
      <c r="JVQ154" s="700"/>
      <c r="JVR154" s="700"/>
      <c r="JVS154" s="700"/>
      <c r="JVT154" s="700"/>
      <c r="JVU154" s="700"/>
      <c r="JVV154" s="700"/>
      <c r="JVW154" s="700"/>
      <c r="JVX154" s="700"/>
      <c r="JVY154" s="700"/>
      <c r="JVZ154" s="700"/>
      <c r="JWA154" s="700"/>
      <c r="JWB154" s="700"/>
      <c r="JWC154" s="700"/>
      <c r="JWD154" s="700"/>
      <c r="JWE154" s="700"/>
      <c r="JWF154" s="700"/>
      <c r="JWG154" s="700"/>
      <c r="JWH154" s="700"/>
      <c r="JWI154" s="700"/>
      <c r="JWJ154" s="700"/>
      <c r="JWK154" s="700"/>
      <c r="JWL154" s="700"/>
      <c r="JWM154" s="700"/>
      <c r="JWN154" s="700"/>
      <c r="JWO154" s="700"/>
      <c r="JWP154" s="700"/>
      <c r="JWQ154" s="700"/>
      <c r="JWR154" s="700"/>
      <c r="JWS154" s="700"/>
      <c r="JWT154" s="700"/>
      <c r="JWU154" s="700"/>
      <c r="JWV154" s="700"/>
      <c r="JWW154" s="700"/>
      <c r="JWX154" s="700"/>
      <c r="JWY154" s="700"/>
      <c r="JWZ154" s="700"/>
      <c r="JXA154" s="700"/>
      <c r="JXB154" s="700"/>
      <c r="JXC154" s="700"/>
      <c r="JXD154" s="700"/>
      <c r="JXE154" s="700"/>
      <c r="JXF154" s="700"/>
      <c r="JXG154" s="700"/>
      <c r="JXH154" s="700"/>
      <c r="JXI154" s="700"/>
      <c r="JXJ154" s="700"/>
      <c r="JXK154" s="700"/>
      <c r="JXL154" s="700"/>
      <c r="JXM154" s="700"/>
      <c r="JXN154" s="700"/>
      <c r="JXO154" s="700"/>
      <c r="JXP154" s="700"/>
      <c r="JXQ154" s="700"/>
      <c r="JXR154" s="700"/>
      <c r="JXS154" s="700"/>
      <c r="JXT154" s="700"/>
      <c r="JXU154" s="700"/>
      <c r="JXV154" s="700"/>
      <c r="JXW154" s="700"/>
      <c r="JXX154" s="700"/>
      <c r="JXY154" s="700"/>
      <c r="JXZ154" s="700"/>
      <c r="JYA154" s="700"/>
      <c r="JYB154" s="700"/>
      <c r="JYC154" s="700"/>
      <c r="JYD154" s="700"/>
      <c r="JYE154" s="700"/>
      <c r="JYF154" s="700"/>
      <c r="JYG154" s="700"/>
      <c r="JYH154" s="700"/>
      <c r="JYI154" s="700"/>
      <c r="JYJ154" s="700"/>
      <c r="JYK154" s="700"/>
      <c r="JYL154" s="700"/>
      <c r="JYM154" s="700"/>
      <c r="JYN154" s="700"/>
      <c r="JYO154" s="700"/>
      <c r="JYP154" s="700"/>
      <c r="JYQ154" s="700"/>
      <c r="JYR154" s="700"/>
      <c r="JYS154" s="700"/>
      <c r="JYT154" s="700"/>
      <c r="JYU154" s="700"/>
      <c r="JYV154" s="700"/>
      <c r="JYW154" s="700"/>
      <c r="JYX154" s="700"/>
      <c r="JYY154" s="700"/>
      <c r="JYZ154" s="700"/>
      <c r="JZA154" s="700"/>
      <c r="JZB154" s="700"/>
      <c r="JZC154" s="700"/>
      <c r="JZD154" s="700"/>
      <c r="JZE154" s="700"/>
      <c r="JZF154" s="700"/>
      <c r="JZG154" s="700"/>
      <c r="JZH154" s="700"/>
      <c r="JZI154" s="700"/>
      <c r="JZJ154" s="700"/>
      <c r="JZK154" s="700"/>
      <c r="JZL154" s="700"/>
      <c r="JZM154" s="700"/>
      <c r="JZN154" s="700"/>
      <c r="JZO154" s="700"/>
      <c r="JZP154" s="700"/>
      <c r="JZQ154" s="700"/>
      <c r="JZR154" s="700"/>
      <c r="JZS154" s="700"/>
      <c r="JZT154" s="700"/>
      <c r="JZU154" s="700"/>
      <c r="JZV154" s="700"/>
      <c r="JZW154" s="700"/>
      <c r="JZX154" s="700"/>
      <c r="JZY154" s="700"/>
      <c r="JZZ154" s="700"/>
      <c r="KAA154" s="700"/>
      <c r="KAB154" s="700"/>
      <c r="KAC154" s="700"/>
      <c r="KAD154" s="700"/>
      <c r="KAE154" s="700"/>
      <c r="KAF154" s="700"/>
      <c r="KAG154" s="700"/>
      <c r="KAH154" s="700"/>
      <c r="KAI154" s="700"/>
      <c r="KAJ154" s="700"/>
      <c r="KAK154" s="700"/>
      <c r="KAL154" s="700"/>
      <c r="KAM154" s="700"/>
      <c r="KAN154" s="700"/>
      <c r="KAO154" s="700"/>
      <c r="KAP154" s="700"/>
      <c r="KAQ154" s="700"/>
      <c r="KAR154" s="700"/>
      <c r="KAS154" s="700"/>
      <c r="KAT154" s="700"/>
      <c r="KAU154" s="700"/>
      <c r="KAV154" s="700"/>
      <c r="KAW154" s="700"/>
      <c r="KAX154" s="700"/>
      <c r="KAY154" s="700"/>
      <c r="KAZ154" s="700"/>
      <c r="KBA154" s="700"/>
      <c r="KBB154" s="700"/>
      <c r="KBC154" s="700"/>
      <c r="KBD154" s="700"/>
      <c r="KBE154" s="700"/>
      <c r="KBF154" s="700"/>
      <c r="KBG154" s="700"/>
      <c r="KBH154" s="700"/>
      <c r="KBI154" s="700"/>
      <c r="KBJ154" s="700"/>
      <c r="KBK154" s="700"/>
      <c r="KBL154" s="700"/>
      <c r="KBM154" s="700"/>
      <c r="KBN154" s="700"/>
      <c r="KBO154" s="700"/>
      <c r="KBP154" s="700"/>
      <c r="KBQ154" s="700"/>
      <c r="KBR154" s="700"/>
      <c r="KBS154" s="700"/>
      <c r="KBT154" s="700"/>
      <c r="KBU154" s="700"/>
      <c r="KBV154" s="700"/>
      <c r="KBW154" s="700"/>
      <c r="KBX154" s="700"/>
      <c r="KBY154" s="700"/>
      <c r="KBZ154" s="700"/>
      <c r="KCA154" s="700"/>
      <c r="KCB154" s="700"/>
      <c r="KCC154" s="700"/>
      <c r="KCD154" s="700"/>
      <c r="KCE154" s="700"/>
      <c r="KCF154" s="700"/>
      <c r="KCG154" s="700"/>
      <c r="KCH154" s="700"/>
      <c r="KCI154" s="700"/>
      <c r="KCJ154" s="700"/>
      <c r="KCK154" s="700"/>
      <c r="KCL154" s="700"/>
      <c r="KCM154" s="700"/>
      <c r="KCN154" s="700"/>
      <c r="KCO154" s="700"/>
      <c r="KCP154" s="700"/>
      <c r="KCQ154" s="700"/>
      <c r="KCR154" s="700"/>
      <c r="KCS154" s="700"/>
      <c r="KCT154" s="700"/>
      <c r="KCU154" s="700"/>
      <c r="KCV154" s="700"/>
      <c r="KCW154" s="700"/>
      <c r="KCX154" s="700"/>
      <c r="KCY154" s="700"/>
      <c r="KCZ154" s="700"/>
      <c r="KDA154" s="700"/>
      <c r="KDB154" s="700"/>
      <c r="KDC154" s="700"/>
      <c r="KDD154" s="700"/>
      <c r="KDE154" s="700"/>
      <c r="KDF154" s="700"/>
      <c r="KDG154" s="700"/>
      <c r="KDH154" s="700"/>
      <c r="KDI154" s="700"/>
      <c r="KDJ154" s="700"/>
      <c r="KDK154" s="700"/>
      <c r="KDL154" s="700"/>
      <c r="KDM154" s="700"/>
      <c r="KDN154" s="700"/>
      <c r="KDO154" s="700"/>
      <c r="KDP154" s="700"/>
      <c r="KDQ154" s="700"/>
      <c r="KDR154" s="700"/>
      <c r="KDS154" s="700"/>
      <c r="KDT154" s="700"/>
      <c r="KDU154" s="700"/>
      <c r="KDV154" s="700"/>
      <c r="KDW154" s="700"/>
      <c r="KDX154" s="700"/>
      <c r="KDY154" s="700"/>
      <c r="KDZ154" s="700"/>
      <c r="KEA154" s="700"/>
      <c r="KEB154" s="700"/>
      <c r="KEC154" s="700"/>
      <c r="KED154" s="700"/>
      <c r="KEE154" s="700"/>
      <c r="KEF154" s="700"/>
      <c r="KEG154" s="700"/>
      <c r="KEH154" s="700"/>
      <c r="KEI154" s="700"/>
      <c r="KEJ154" s="700"/>
      <c r="KEK154" s="700"/>
      <c r="KEL154" s="700"/>
      <c r="KEM154" s="700"/>
      <c r="KEN154" s="700"/>
      <c r="KEO154" s="700"/>
      <c r="KEP154" s="700"/>
      <c r="KEQ154" s="700"/>
      <c r="KER154" s="700"/>
      <c r="KES154" s="700"/>
      <c r="KET154" s="700"/>
      <c r="KEU154" s="700"/>
      <c r="KEV154" s="700"/>
      <c r="KEW154" s="700"/>
      <c r="KEX154" s="700"/>
      <c r="KEY154" s="700"/>
      <c r="KEZ154" s="700"/>
      <c r="KFA154" s="700"/>
      <c r="KFB154" s="700"/>
      <c r="KFC154" s="700"/>
      <c r="KFD154" s="700"/>
      <c r="KFE154" s="700"/>
      <c r="KFF154" s="700"/>
      <c r="KFG154" s="700"/>
      <c r="KFH154" s="700"/>
      <c r="KFI154" s="700"/>
      <c r="KFJ154" s="700"/>
      <c r="KFK154" s="700"/>
      <c r="KFL154" s="700"/>
      <c r="KFM154" s="700"/>
      <c r="KFN154" s="700"/>
      <c r="KFO154" s="700"/>
      <c r="KFP154" s="700"/>
      <c r="KFQ154" s="700"/>
      <c r="KFR154" s="700"/>
      <c r="KFS154" s="700"/>
      <c r="KFT154" s="700"/>
      <c r="KFU154" s="700"/>
      <c r="KFV154" s="700"/>
      <c r="KFW154" s="700"/>
      <c r="KFX154" s="700"/>
      <c r="KFY154" s="700"/>
      <c r="KFZ154" s="700"/>
      <c r="KGA154" s="700"/>
      <c r="KGB154" s="700"/>
      <c r="KGC154" s="700"/>
      <c r="KGD154" s="700"/>
      <c r="KGE154" s="700"/>
      <c r="KGF154" s="700"/>
      <c r="KGG154" s="700"/>
      <c r="KGH154" s="700"/>
      <c r="KGI154" s="700"/>
      <c r="KGJ154" s="700"/>
      <c r="KGK154" s="700"/>
      <c r="KGL154" s="700"/>
      <c r="KGM154" s="700"/>
      <c r="KGN154" s="700"/>
      <c r="KGO154" s="700"/>
      <c r="KGP154" s="700"/>
      <c r="KGQ154" s="700"/>
      <c r="KGR154" s="700"/>
      <c r="KGS154" s="700"/>
      <c r="KGT154" s="700"/>
      <c r="KGU154" s="700"/>
      <c r="KGV154" s="700"/>
      <c r="KGW154" s="700"/>
      <c r="KGX154" s="700"/>
      <c r="KGY154" s="700"/>
      <c r="KGZ154" s="700"/>
      <c r="KHA154" s="700"/>
      <c r="KHB154" s="700"/>
      <c r="KHC154" s="700"/>
      <c r="KHD154" s="700"/>
      <c r="KHE154" s="700"/>
      <c r="KHF154" s="700"/>
      <c r="KHG154" s="700"/>
      <c r="KHH154" s="700"/>
      <c r="KHI154" s="700"/>
      <c r="KHJ154" s="700"/>
      <c r="KHK154" s="700"/>
      <c r="KHL154" s="700"/>
      <c r="KHM154" s="700"/>
      <c r="KHN154" s="700"/>
      <c r="KHO154" s="700"/>
      <c r="KHP154" s="700"/>
      <c r="KHQ154" s="700"/>
      <c r="KHR154" s="700"/>
      <c r="KHS154" s="700"/>
      <c r="KHT154" s="700"/>
      <c r="KHU154" s="700"/>
      <c r="KHV154" s="700"/>
      <c r="KHW154" s="700"/>
      <c r="KHX154" s="700"/>
      <c r="KHY154" s="700"/>
      <c r="KHZ154" s="700"/>
      <c r="KIA154" s="700"/>
      <c r="KIB154" s="700"/>
      <c r="KIC154" s="700"/>
      <c r="KID154" s="700"/>
      <c r="KIE154" s="700"/>
      <c r="KIF154" s="700"/>
      <c r="KIG154" s="700"/>
      <c r="KIH154" s="700"/>
      <c r="KII154" s="700"/>
      <c r="KIJ154" s="700"/>
      <c r="KIK154" s="700"/>
      <c r="KIL154" s="700"/>
      <c r="KIM154" s="700"/>
      <c r="KIN154" s="700"/>
      <c r="KIO154" s="700"/>
      <c r="KIP154" s="700"/>
      <c r="KIQ154" s="700"/>
      <c r="KIR154" s="700"/>
      <c r="KIS154" s="700"/>
      <c r="KIT154" s="700"/>
      <c r="KIU154" s="700"/>
      <c r="KIV154" s="700"/>
      <c r="KIW154" s="700"/>
      <c r="KIX154" s="700"/>
      <c r="KIY154" s="700"/>
      <c r="KIZ154" s="700"/>
      <c r="KJA154" s="700"/>
      <c r="KJB154" s="700"/>
      <c r="KJC154" s="700"/>
      <c r="KJD154" s="700"/>
      <c r="KJE154" s="700"/>
      <c r="KJF154" s="700"/>
      <c r="KJG154" s="700"/>
      <c r="KJH154" s="700"/>
      <c r="KJI154" s="700"/>
      <c r="KJJ154" s="700"/>
      <c r="KJK154" s="700"/>
      <c r="KJL154" s="700"/>
      <c r="KJM154" s="700"/>
      <c r="KJN154" s="700"/>
      <c r="KJO154" s="700"/>
      <c r="KJP154" s="700"/>
      <c r="KJQ154" s="700"/>
      <c r="KJR154" s="700"/>
      <c r="KJS154" s="700"/>
      <c r="KJT154" s="700"/>
      <c r="KJU154" s="700"/>
      <c r="KJV154" s="700"/>
      <c r="KJW154" s="700"/>
      <c r="KJX154" s="700"/>
      <c r="KJY154" s="700"/>
      <c r="KJZ154" s="700"/>
      <c r="KKA154" s="700"/>
      <c r="KKB154" s="700"/>
      <c r="KKC154" s="700"/>
      <c r="KKD154" s="700"/>
      <c r="KKE154" s="700"/>
      <c r="KKF154" s="700"/>
      <c r="KKG154" s="700"/>
      <c r="KKH154" s="700"/>
      <c r="KKI154" s="700"/>
      <c r="KKJ154" s="700"/>
      <c r="KKK154" s="700"/>
      <c r="KKL154" s="700"/>
      <c r="KKM154" s="700"/>
      <c r="KKN154" s="700"/>
      <c r="KKO154" s="700"/>
      <c r="KKP154" s="700"/>
      <c r="KKQ154" s="700"/>
      <c r="KKR154" s="700"/>
      <c r="KKS154" s="700"/>
      <c r="KKT154" s="700"/>
      <c r="KKU154" s="700"/>
      <c r="KKV154" s="700"/>
      <c r="KKW154" s="700"/>
      <c r="KKX154" s="700"/>
      <c r="KKY154" s="700"/>
      <c r="KKZ154" s="700"/>
      <c r="KLA154" s="700"/>
      <c r="KLB154" s="700"/>
      <c r="KLC154" s="700"/>
      <c r="KLD154" s="700"/>
      <c r="KLE154" s="700"/>
      <c r="KLF154" s="700"/>
      <c r="KLG154" s="700"/>
      <c r="KLH154" s="700"/>
      <c r="KLI154" s="700"/>
      <c r="KLJ154" s="700"/>
      <c r="KLK154" s="700"/>
      <c r="KLL154" s="700"/>
      <c r="KLM154" s="700"/>
      <c r="KLN154" s="700"/>
      <c r="KLO154" s="700"/>
      <c r="KLP154" s="700"/>
      <c r="KLQ154" s="700"/>
      <c r="KLR154" s="700"/>
      <c r="KLS154" s="700"/>
      <c r="KLT154" s="700"/>
      <c r="KLU154" s="700"/>
      <c r="KLV154" s="700"/>
      <c r="KLW154" s="700"/>
      <c r="KLX154" s="700"/>
      <c r="KLY154" s="700"/>
      <c r="KLZ154" s="700"/>
      <c r="KMA154" s="700"/>
      <c r="KMB154" s="700"/>
      <c r="KMC154" s="700"/>
      <c r="KMD154" s="700"/>
      <c r="KME154" s="700"/>
      <c r="KMF154" s="700"/>
      <c r="KMG154" s="700"/>
      <c r="KMH154" s="700"/>
      <c r="KMI154" s="700"/>
      <c r="KMJ154" s="700"/>
      <c r="KMK154" s="700"/>
      <c r="KML154" s="700"/>
      <c r="KMM154" s="700"/>
      <c r="KMN154" s="700"/>
      <c r="KMO154" s="700"/>
      <c r="KMP154" s="700"/>
      <c r="KMQ154" s="700"/>
      <c r="KMR154" s="700"/>
      <c r="KMS154" s="700"/>
      <c r="KMT154" s="700"/>
      <c r="KMU154" s="700"/>
      <c r="KMV154" s="700"/>
      <c r="KMW154" s="700"/>
      <c r="KMX154" s="700"/>
      <c r="KMY154" s="700"/>
      <c r="KMZ154" s="700"/>
      <c r="KNA154" s="700"/>
      <c r="KNB154" s="700"/>
      <c r="KNC154" s="700"/>
      <c r="KND154" s="700"/>
      <c r="KNE154" s="700"/>
      <c r="KNF154" s="700"/>
      <c r="KNG154" s="700"/>
      <c r="KNH154" s="700"/>
      <c r="KNI154" s="700"/>
      <c r="KNJ154" s="700"/>
      <c r="KNK154" s="700"/>
      <c r="KNL154" s="700"/>
      <c r="KNM154" s="700"/>
      <c r="KNN154" s="700"/>
      <c r="KNO154" s="700"/>
      <c r="KNP154" s="700"/>
      <c r="KNQ154" s="700"/>
      <c r="KNR154" s="700"/>
      <c r="KNS154" s="700"/>
      <c r="KNT154" s="700"/>
      <c r="KNU154" s="700"/>
      <c r="KNV154" s="700"/>
      <c r="KNW154" s="700"/>
      <c r="KNX154" s="700"/>
      <c r="KNY154" s="700"/>
      <c r="KNZ154" s="700"/>
      <c r="KOA154" s="700"/>
      <c r="KOB154" s="700"/>
      <c r="KOC154" s="700"/>
      <c r="KOD154" s="700"/>
      <c r="KOE154" s="700"/>
      <c r="KOF154" s="700"/>
      <c r="KOG154" s="700"/>
      <c r="KOH154" s="700"/>
      <c r="KOI154" s="700"/>
      <c r="KOJ154" s="700"/>
      <c r="KOK154" s="700"/>
      <c r="KOL154" s="700"/>
      <c r="KOM154" s="700"/>
      <c r="KON154" s="700"/>
      <c r="KOO154" s="700"/>
      <c r="KOP154" s="700"/>
      <c r="KOQ154" s="700"/>
      <c r="KOR154" s="700"/>
      <c r="KOS154" s="700"/>
      <c r="KOT154" s="700"/>
      <c r="KOU154" s="700"/>
      <c r="KOV154" s="700"/>
      <c r="KOW154" s="700"/>
      <c r="KOX154" s="700"/>
      <c r="KOY154" s="700"/>
      <c r="KOZ154" s="700"/>
      <c r="KPA154" s="700"/>
      <c r="KPB154" s="700"/>
      <c r="KPC154" s="700"/>
      <c r="KPD154" s="700"/>
      <c r="KPE154" s="700"/>
      <c r="KPF154" s="700"/>
      <c r="KPG154" s="700"/>
      <c r="KPH154" s="700"/>
      <c r="KPI154" s="700"/>
      <c r="KPJ154" s="700"/>
      <c r="KPK154" s="700"/>
      <c r="KPL154" s="700"/>
      <c r="KPM154" s="700"/>
      <c r="KPN154" s="700"/>
      <c r="KPO154" s="700"/>
      <c r="KPP154" s="700"/>
      <c r="KPQ154" s="700"/>
      <c r="KPR154" s="700"/>
      <c r="KPS154" s="700"/>
      <c r="KPT154" s="700"/>
      <c r="KPU154" s="700"/>
      <c r="KPV154" s="700"/>
      <c r="KPW154" s="700"/>
      <c r="KPX154" s="700"/>
      <c r="KPY154" s="700"/>
      <c r="KPZ154" s="700"/>
      <c r="KQA154" s="700"/>
      <c r="KQB154" s="700"/>
      <c r="KQC154" s="700"/>
      <c r="KQD154" s="700"/>
      <c r="KQE154" s="700"/>
      <c r="KQF154" s="700"/>
      <c r="KQG154" s="700"/>
      <c r="KQH154" s="700"/>
      <c r="KQI154" s="700"/>
      <c r="KQJ154" s="700"/>
      <c r="KQK154" s="700"/>
      <c r="KQL154" s="700"/>
      <c r="KQM154" s="700"/>
      <c r="KQN154" s="700"/>
      <c r="KQO154" s="700"/>
      <c r="KQP154" s="700"/>
      <c r="KQQ154" s="700"/>
      <c r="KQR154" s="700"/>
      <c r="KQS154" s="700"/>
      <c r="KQT154" s="700"/>
      <c r="KQU154" s="700"/>
      <c r="KQV154" s="700"/>
      <c r="KQW154" s="700"/>
      <c r="KQX154" s="700"/>
      <c r="KQY154" s="700"/>
      <c r="KQZ154" s="700"/>
      <c r="KRA154" s="700"/>
      <c r="KRB154" s="700"/>
      <c r="KRC154" s="700"/>
      <c r="KRD154" s="700"/>
      <c r="KRE154" s="700"/>
      <c r="KRF154" s="700"/>
      <c r="KRG154" s="700"/>
      <c r="KRH154" s="700"/>
      <c r="KRI154" s="700"/>
      <c r="KRJ154" s="700"/>
      <c r="KRK154" s="700"/>
      <c r="KRL154" s="700"/>
      <c r="KRM154" s="700"/>
      <c r="KRN154" s="700"/>
      <c r="KRO154" s="700"/>
      <c r="KRP154" s="700"/>
      <c r="KRQ154" s="700"/>
      <c r="KRR154" s="700"/>
      <c r="KRS154" s="700"/>
      <c r="KRT154" s="700"/>
      <c r="KRU154" s="700"/>
      <c r="KRV154" s="700"/>
      <c r="KRW154" s="700"/>
      <c r="KRX154" s="700"/>
      <c r="KRY154" s="700"/>
      <c r="KRZ154" s="700"/>
      <c r="KSA154" s="700"/>
      <c r="KSB154" s="700"/>
      <c r="KSC154" s="700"/>
      <c r="KSD154" s="700"/>
      <c r="KSE154" s="700"/>
      <c r="KSF154" s="700"/>
      <c r="KSG154" s="700"/>
      <c r="KSH154" s="700"/>
      <c r="KSI154" s="700"/>
      <c r="KSJ154" s="700"/>
      <c r="KSK154" s="700"/>
      <c r="KSL154" s="700"/>
      <c r="KSM154" s="700"/>
      <c r="KSN154" s="700"/>
      <c r="KSO154" s="700"/>
      <c r="KSP154" s="700"/>
      <c r="KSQ154" s="700"/>
      <c r="KSR154" s="700"/>
      <c r="KSS154" s="700"/>
      <c r="KST154" s="700"/>
      <c r="KSU154" s="700"/>
      <c r="KSV154" s="700"/>
      <c r="KSW154" s="700"/>
      <c r="KSX154" s="700"/>
      <c r="KSY154" s="700"/>
      <c r="KSZ154" s="700"/>
      <c r="KTA154" s="700"/>
      <c r="KTB154" s="700"/>
      <c r="KTC154" s="700"/>
      <c r="KTD154" s="700"/>
      <c r="KTE154" s="700"/>
      <c r="KTF154" s="700"/>
      <c r="KTG154" s="700"/>
      <c r="KTH154" s="700"/>
      <c r="KTI154" s="700"/>
      <c r="KTJ154" s="700"/>
      <c r="KTK154" s="700"/>
      <c r="KTL154" s="700"/>
      <c r="KTM154" s="700"/>
      <c r="KTN154" s="700"/>
      <c r="KTO154" s="700"/>
      <c r="KTP154" s="700"/>
      <c r="KTQ154" s="700"/>
      <c r="KTR154" s="700"/>
      <c r="KTS154" s="700"/>
      <c r="KTT154" s="700"/>
      <c r="KTU154" s="700"/>
      <c r="KTV154" s="700"/>
      <c r="KTW154" s="700"/>
      <c r="KTX154" s="700"/>
      <c r="KTY154" s="700"/>
      <c r="KTZ154" s="700"/>
      <c r="KUA154" s="700"/>
      <c r="KUB154" s="700"/>
      <c r="KUC154" s="700"/>
      <c r="KUD154" s="700"/>
      <c r="KUE154" s="700"/>
      <c r="KUF154" s="700"/>
      <c r="KUG154" s="700"/>
      <c r="KUH154" s="700"/>
      <c r="KUI154" s="700"/>
      <c r="KUJ154" s="700"/>
      <c r="KUK154" s="700"/>
      <c r="KUL154" s="700"/>
      <c r="KUM154" s="700"/>
      <c r="KUN154" s="700"/>
      <c r="KUO154" s="700"/>
      <c r="KUP154" s="700"/>
      <c r="KUQ154" s="700"/>
      <c r="KUR154" s="700"/>
      <c r="KUS154" s="700"/>
      <c r="KUT154" s="700"/>
      <c r="KUU154" s="700"/>
      <c r="KUV154" s="700"/>
      <c r="KUW154" s="700"/>
      <c r="KUX154" s="700"/>
      <c r="KUY154" s="700"/>
      <c r="KUZ154" s="700"/>
      <c r="KVA154" s="700"/>
      <c r="KVB154" s="700"/>
      <c r="KVC154" s="700"/>
      <c r="KVD154" s="700"/>
      <c r="KVE154" s="700"/>
      <c r="KVF154" s="700"/>
      <c r="KVG154" s="700"/>
      <c r="KVH154" s="700"/>
      <c r="KVI154" s="700"/>
      <c r="KVJ154" s="700"/>
      <c r="KVK154" s="700"/>
      <c r="KVL154" s="700"/>
      <c r="KVM154" s="700"/>
      <c r="KVN154" s="700"/>
      <c r="KVO154" s="700"/>
      <c r="KVP154" s="700"/>
      <c r="KVQ154" s="700"/>
      <c r="KVR154" s="700"/>
      <c r="KVS154" s="700"/>
      <c r="KVT154" s="700"/>
      <c r="KVU154" s="700"/>
      <c r="KVV154" s="700"/>
      <c r="KVW154" s="700"/>
      <c r="KVX154" s="700"/>
      <c r="KVY154" s="700"/>
      <c r="KVZ154" s="700"/>
      <c r="KWA154" s="700"/>
      <c r="KWB154" s="700"/>
      <c r="KWC154" s="700"/>
      <c r="KWD154" s="700"/>
      <c r="KWE154" s="700"/>
      <c r="KWF154" s="700"/>
      <c r="KWG154" s="700"/>
      <c r="KWH154" s="700"/>
      <c r="KWI154" s="700"/>
      <c r="KWJ154" s="700"/>
      <c r="KWK154" s="700"/>
      <c r="KWL154" s="700"/>
      <c r="KWM154" s="700"/>
      <c r="KWN154" s="700"/>
      <c r="KWO154" s="700"/>
      <c r="KWP154" s="700"/>
      <c r="KWQ154" s="700"/>
      <c r="KWR154" s="700"/>
      <c r="KWS154" s="700"/>
      <c r="KWT154" s="700"/>
      <c r="KWU154" s="700"/>
      <c r="KWV154" s="700"/>
      <c r="KWW154" s="700"/>
      <c r="KWX154" s="700"/>
      <c r="KWY154" s="700"/>
      <c r="KWZ154" s="700"/>
      <c r="KXA154" s="700"/>
      <c r="KXB154" s="700"/>
      <c r="KXC154" s="700"/>
      <c r="KXD154" s="700"/>
      <c r="KXE154" s="700"/>
      <c r="KXF154" s="700"/>
      <c r="KXG154" s="700"/>
      <c r="KXH154" s="700"/>
      <c r="KXI154" s="700"/>
      <c r="KXJ154" s="700"/>
      <c r="KXK154" s="700"/>
      <c r="KXL154" s="700"/>
      <c r="KXM154" s="700"/>
      <c r="KXN154" s="700"/>
      <c r="KXO154" s="700"/>
      <c r="KXP154" s="700"/>
      <c r="KXQ154" s="700"/>
      <c r="KXR154" s="700"/>
      <c r="KXS154" s="700"/>
      <c r="KXT154" s="700"/>
      <c r="KXU154" s="700"/>
      <c r="KXV154" s="700"/>
      <c r="KXW154" s="700"/>
      <c r="KXX154" s="700"/>
      <c r="KXY154" s="700"/>
      <c r="KXZ154" s="700"/>
      <c r="KYA154" s="700"/>
      <c r="KYB154" s="700"/>
      <c r="KYC154" s="700"/>
      <c r="KYD154" s="700"/>
      <c r="KYE154" s="700"/>
      <c r="KYF154" s="700"/>
      <c r="KYG154" s="700"/>
      <c r="KYH154" s="700"/>
      <c r="KYI154" s="700"/>
      <c r="KYJ154" s="700"/>
      <c r="KYK154" s="700"/>
      <c r="KYL154" s="700"/>
      <c r="KYM154" s="700"/>
      <c r="KYN154" s="700"/>
      <c r="KYO154" s="700"/>
      <c r="KYP154" s="700"/>
      <c r="KYQ154" s="700"/>
      <c r="KYR154" s="700"/>
      <c r="KYS154" s="700"/>
      <c r="KYT154" s="700"/>
      <c r="KYU154" s="700"/>
      <c r="KYV154" s="700"/>
      <c r="KYW154" s="700"/>
      <c r="KYX154" s="700"/>
      <c r="KYY154" s="700"/>
      <c r="KYZ154" s="700"/>
      <c r="KZA154" s="700"/>
      <c r="KZB154" s="700"/>
      <c r="KZC154" s="700"/>
      <c r="KZD154" s="700"/>
      <c r="KZE154" s="700"/>
      <c r="KZF154" s="700"/>
      <c r="KZG154" s="700"/>
      <c r="KZH154" s="700"/>
      <c r="KZI154" s="700"/>
      <c r="KZJ154" s="700"/>
      <c r="KZK154" s="700"/>
      <c r="KZL154" s="700"/>
      <c r="KZM154" s="700"/>
      <c r="KZN154" s="700"/>
      <c r="KZO154" s="700"/>
      <c r="KZP154" s="700"/>
      <c r="KZQ154" s="700"/>
      <c r="KZR154" s="700"/>
      <c r="KZS154" s="700"/>
      <c r="KZT154" s="700"/>
      <c r="KZU154" s="700"/>
      <c r="KZV154" s="700"/>
      <c r="KZW154" s="700"/>
      <c r="KZX154" s="700"/>
      <c r="KZY154" s="700"/>
      <c r="KZZ154" s="700"/>
      <c r="LAA154" s="700"/>
      <c r="LAB154" s="700"/>
      <c r="LAC154" s="700"/>
      <c r="LAD154" s="700"/>
      <c r="LAE154" s="700"/>
      <c r="LAF154" s="700"/>
      <c r="LAG154" s="700"/>
      <c r="LAH154" s="700"/>
      <c r="LAI154" s="700"/>
      <c r="LAJ154" s="700"/>
      <c r="LAK154" s="700"/>
      <c r="LAL154" s="700"/>
      <c r="LAM154" s="700"/>
      <c r="LAN154" s="700"/>
      <c r="LAO154" s="700"/>
      <c r="LAP154" s="700"/>
      <c r="LAQ154" s="700"/>
      <c r="LAR154" s="700"/>
      <c r="LAS154" s="700"/>
      <c r="LAT154" s="700"/>
      <c r="LAU154" s="700"/>
      <c r="LAV154" s="700"/>
      <c r="LAW154" s="700"/>
      <c r="LAX154" s="700"/>
      <c r="LAY154" s="700"/>
      <c r="LAZ154" s="700"/>
      <c r="LBA154" s="700"/>
      <c r="LBB154" s="700"/>
      <c r="LBC154" s="700"/>
      <c r="LBD154" s="700"/>
      <c r="LBE154" s="700"/>
      <c r="LBF154" s="700"/>
      <c r="LBG154" s="700"/>
      <c r="LBH154" s="700"/>
      <c r="LBI154" s="700"/>
      <c r="LBJ154" s="700"/>
      <c r="LBK154" s="700"/>
      <c r="LBL154" s="700"/>
      <c r="LBM154" s="700"/>
      <c r="LBN154" s="700"/>
      <c r="LBO154" s="700"/>
      <c r="LBP154" s="700"/>
      <c r="LBQ154" s="700"/>
      <c r="LBR154" s="700"/>
      <c r="LBS154" s="700"/>
      <c r="LBT154" s="700"/>
      <c r="LBU154" s="700"/>
      <c r="LBV154" s="700"/>
      <c r="LBW154" s="700"/>
      <c r="LBX154" s="700"/>
      <c r="LBY154" s="700"/>
      <c r="LBZ154" s="700"/>
      <c r="LCA154" s="700"/>
      <c r="LCB154" s="700"/>
      <c r="LCC154" s="700"/>
      <c r="LCD154" s="700"/>
      <c r="LCE154" s="700"/>
      <c r="LCF154" s="700"/>
      <c r="LCG154" s="700"/>
      <c r="LCH154" s="700"/>
      <c r="LCI154" s="700"/>
      <c r="LCJ154" s="700"/>
      <c r="LCK154" s="700"/>
      <c r="LCL154" s="700"/>
      <c r="LCM154" s="700"/>
      <c r="LCN154" s="700"/>
      <c r="LCO154" s="700"/>
      <c r="LCP154" s="700"/>
      <c r="LCQ154" s="700"/>
      <c r="LCR154" s="700"/>
      <c r="LCS154" s="700"/>
      <c r="LCT154" s="700"/>
      <c r="LCU154" s="700"/>
      <c r="LCV154" s="700"/>
      <c r="LCW154" s="700"/>
      <c r="LCX154" s="700"/>
      <c r="LCY154" s="700"/>
      <c r="LCZ154" s="700"/>
      <c r="LDA154" s="700"/>
      <c r="LDB154" s="700"/>
      <c r="LDC154" s="700"/>
      <c r="LDD154" s="700"/>
      <c r="LDE154" s="700"/>
      <c r="LDF154" s="700"/>
      <c r="LDG154" s="700"/>
      <c r="LDH154" s="700"/>
      <c r="LDI154" s="700"/>
      <c r="LDJ154" s="700"/>
      <c r="LDK154" s="700"/>
      <c r="LDL154" s="700"/>
      <c r="LDM154" s="700"/>
      <c r="LDN154" s="700"/>
      <c r="LDO154" s="700"/>
      <c r="LDP154" s="700"/>
      <c r="LDQ154" s="700"/>
      <c r="LDR154" s="700"/>
      <c r="LDS154" s="700"/>
      <c r="LDT154" s="700"/>
      <c r="LDU154" s="700"/>
      <c r="LDV154" s="700"/>
      <c r="LDW154" s="700"/>
      <c r="LDX154" s="700"/>
      <c r="LDY154" s="700"/>
      <c r="LDZ154" s="700"/>
      <c r="LEA154" s="700"/>
      <c r="LEB154" s="700"/>
      <c r="LEC154" s="700"/>
      <c r="LED154" s="700"/>
      <c r="LEE154" s="700"/>
      <c r="LEF154" s="700"/>
      <c r="LEG154" s="700"/>
      <c r="LEH154" s="700"/>
      <c r="LEI154" s="700"/>
      <c r="LEJ154" s="700"/>
      <c r="LEK154" s="700"/>
      <c r="LEL154" s="700"/>
      <c r="LEM154" s="700"/>
      <c r="LEN154" s="700"/>
      <c r="LEO154" s="700"/>
      <c r="LEP154" s="700"/>
      <c r="LEQ154" s="700"/>
      <c r="LER154" s="700"/>
      <c r="LES154" s="700"/>
      <c r="LET154" s="700"/>
      <c r="LEU154" s="700"/>
      <c r="LEV154" s="700"/>
      <c r="LEW154" s="700"/>
      <c r="LEX154" s="700"/>
      <c r="LEY154" s="700"/>
      <c r="LEZ154" s="700"/>
      <c r="LFA154" s="700"/>
      <c r="LFB154" s="700"/>
      <c r="LFC154" s="700"/>
      <c r="LFD154" s="700"/>
      <c r="LFE154" s="700"/>
      <c r="LFF154" s="700"/>
      <c r="LFG154" s="700"/>
      <c r="LFH154" s="700"/>
      <c r="LFI154" s="700"/>
      <c r="LFJ154" s="700"/>
      <c r="LFK154" s="700"/>
      <c r="LFL154" s="700"/>
      <c r="LFM154" s="700"/>
      <c r="LFN154" s="700"/>
      <c r="LFO154" s="700"/>
      <c r="LFP154" s="700"/>
      <c r="LFQ154" s="700"/>
      <c r="LFR154" s="700"/>
      <c r="LFS154" s="700"/>
      <c r="LFT154" s="700"/>
      <c r="LFU154" s="700"/>
      <c r="LFV154" s="700"/>
      <c r="LFW154" s="700"/>
      <c r="LFX154" s="700"/>
      <c r="LFY154" s="700"/>
      <c r="LFZ154" s="700"/>
      <c r="LGA154" s="700"/>
      <c r="LGB154" s="700"/>
      <c r="LGC154" s="700"/>
      <c r="LGD154" s="700"/>
      <c r="LGE154" s="700"/>
      <c r="LGF154" s="700"/>
      <c r="LGG154" s="700"/>
      <c r="LGH154" s="700"/>
      <c r="LGI154" s="700"/>
      <c r="LGJ154" s="700"/>
      <c r="LGK154" s="700"/>
      <c r="LGL154" s="700"/>
      <c r="LGM154" s="700"/>
      <c r="LGN154" s="700"/>
      <c r="LGO154" s="700"/>
      <c r="LGP154" s="700"/>
      <c r="LGQ154" s="700"/>
      <c r="LGR154" s="700"/>
      <c r="LGS154" s="700"/>
      <c r="LGT154" s="700"/>
      <c r="LGU154" s="700"/>
      <c r="LGV154" s="700"/>
      <c r="LGW154" s="700"/>
      <c r="LGX154" s="700"/>
      <c r="LGY154" s="700"/>
      <c r="LGZ154" s="700"/>
      <c r="LHA154" s="700"/>
      <c r="LHB154" s="700"/>
      <c r="LHC154" s="700"/>
      <c r="LHD154" s="700"/>
      <c r="LHE154" s="700"/>
      <c r="LHF154" s="700"/>
      <c r="LHG154" s="700"/>
      <c r="LHH154" s="700"/>
      <c r="LHI154" s="700"/>
      <c r="LHJ154" s="700"/>
      <c r="LHK154" s="700"/>
      <c r="LHL154" s="700"/>
      <c r="LHM154" s="700"/>
      <c r="LHN154" s="700"/>
      <c r="LHO154" s="700"/>
      <c r="LHP154" s="700"/>
      <c r="LHQ154" s="700"/>
      <c r="LHR154" s="700"/>
      <c r="LHS154" s="700"/>
      <c r="LHT154" s="700"/>
      <c r="LHU154" s="700"/>
      <c r="LHV154" s="700"/>
      <c r="LHW154" s="700"/>
      <c r="LHX154" s="700"/>
      <c r="LHY154" s="700"/>
      <c r="LHZ154" s="700"/>
      <c r="LIA154" s="700"/>
      <c r="LIB154" s="700"/>
      <c r="LIC154" s="700"/>
      <c r="LID154" s="700"/>
      <c r="LIE154" s="700"/>
      <c r="LIF154" s="700"/>
      <c r="LIG154" s="700"/>
      <c r="LIH154" s="700"/>
      <c r="LII154" s="700"/>
      <c r="LIJ154" s="700"/>
      <c r="LIK154" s="700"/>
      <c r="LIL154" s="700"/>
      <c r="LIM154" s="700"/>
      <c r="LIN154" s="700"/>
      <c r="LIO154" s="700"/>
      <c r="LIP154" s="700"/>
      <c r="LIQ154" s="700"/>
      <c r="LIR154" s="700"/>
      <c r="LIS154" s="700"/>
      <c r="LIT154" s="700"/>
      <c r="LIU154" s="700"/>
      <c r="LIV154" s="700"/>
      <c r="LIW154" s="700"/>
      <c r="LIX154" s="700"/>
      <c r="LIY154" s="700"/>
      <c r="LIZ154" s="700"/>
      <c r="LJA154" s="700"/>
      <c r="LJB154" s="700"/>
      <c r="LJC154" s="700"/>
      <c r="LJD154" s="700"/>
      <c r="LJE154" s="700"/>
      <c r="LJF154" s="700"/>
      <c r="LJG154" s="700"/>
      <c r="LJH154" s="700"/>
      <c r="LJI154" s="700"/>
      <c r="LJJ154" s="700"/>
      <c r="LJK154" s="700"/>
      <c r="LJL154" s="700"/>
      <c r="LJM154" s="700"/>
      <c r="LJN154" s="700"/>
      <c r="LJO154" s="700"/>
      <c r="LJP154" s="700"/>
      <c r="LJQ154" s="700"/>
      <c r="LJR154" s="700"/>
      <c r="LJS154" s="700"/>
      <c r="LJT154" s="700"/>
      <c r="LJU154" s="700"/>
      <c r="LJV154" s="700"/>
      <c r="LJW154" s="700"/>
      <c r="LJX154" s="700"/>
      <c r="LJY154" s="700"/>
      <c r="LJZ154" s="700"/>
      <c r="LKA154" s="700"/>
      <c r="LKB154" s="700"/>
      <c r="LKC154" s="700"/>
      <c r="LKD154" s="700"/>
      <c r="LKE154" s="700"/>
      <c r="LKF154" s="700"/>
      <c r="LKG154" s="700"/>
      <c r="LKH154" s="700"/>
      <c r="LKI154" s="700"/>
      <c r="LKJ154" s="700"/>
      <c r="LKK154" s="700"/>
      <c r="LKL154" s="700"/>
      <c r="LKM154" s="700"/>
      <c r="LKN154" s="700"/>
      <c r="LKO154" s="700"/>
      <c r="LKP154" s="700"/>
      <c r="LKQ154" s="700"/>
      <c r="LKR154" s="700"/>
      <c r="LKS154" s="700"/>
      <c r="LKT154" s="700"/>
      <c r="LKU154" s="700"/>
      <c r="LKV154" s="700"/>
      <c r="LKW154" s="700"/>
      <c r="LKX154" s="700"/>
      <c r="LKY154" s="700"/>
      <c r="LKZ154" s="700"/>
      <c r="LLA154" s="700"/>
      <c r="LLB154" s="700"/>
      <c r="LLC154" s="700"/>
      <c r="LLD154" s="700"/>
      <c r="LLE154" s="700"/>
      <c r="LLF154" s="700"/>
      <c r="LLG154" s="700"/>
      <c r="LLH154" s="700"/>
      <c r="LLI154" s="700"/>
      <c r="LLJ154" s="700"/>
      <c r="LLK154" s="700"/>
      <c r="LLL154" s="700"/>
      <c r="LLM154" s="700"/>
      <c r="LLN154" s="700"/>
      <c r="LLO154" s="700"/>
      <c r="LLP154" s="700"/>
      <c r="LLQ154" s="700"/>
      <c r="LLR154" s="700"/>
      <c r="LLS154" s="700"/>
      <c r="LLT154" s="700"/>
      <c r="LLU154" s="700"/>
      <c r="LLV154" s="700"/>
      <c r="LLW154" s="700"/>
      <c r="LLX154" s="700"/>
      <c r="LLY154" s="700"/>
      <c r="LLZ154" s="700"/>
      <c r="LMA154" s="700"/>
      <c r="LMB154" s="700"/>
      <c r="LMC154" s="700"/>
      <c r="LMD154" s="700"/>
      <c r="LME154" s="700"/>
      <c r="LMF154" s="700"/>
      <c r="LMG154" s="700"/>
      <c r="LMH154" s="700"/>
      <c r="LMI154" s="700"/>
      <c r="LMJ154" s="700"/>
      <c r="LMK154" s="700"/>
      <c r="LML154" s="700"/>
      <c r="LMM154" s="700"/>
      <c r="LMN154" s="700"/>
      <c r="LMO154" s="700"/>
      <c r="LMP154" s="700"/>
      <c r="LMQ154" s="700"/>
      <c r="LMR154" s="700"/>
      <c r="LMS154" s="700"/>
      <c r="LMT154" s="700"/>
      <c r="LMU154" s="700"/>
      <c r="LMV154" s="700"/>
      <c r="LMW154" s="700"/>
      <c r="LMX154" s="700"/>
      <c r="LMY154" s="700"/>
      <c r="LMZ154" s="700"/>
      <c r="LNA154" s="700"/>
      <c r="LNB154" s="700"/>
      <c r="LNC154" s="700"/>
      <c r="LND154" s="700"/>
      <c r="LNE154" s="700"/>
      <c r="LNF154" s="700"/>
      <c r="LNG154" s="700"/>
      <c r="LNH154" s="700"/>
      <c r="LNI154" s="700"/>
      <c r="LNJ154" s="700"/>
      <c r="LNK154" s="700"/>
      <c r="LNL154" s="700"/>
      <c r="LNM154" s="700"/>
      <c r="LNN154" s="700"/>
      <c r="LNO154" s="700"/>
      <c r="LNP154" s="700"/>
      <c r="LNQ154" s="700"/>
      <c r="LNR154" s="700"/>
      <c r="LNS154" s="700"/>
      <c r="LNT154" s="700"/>
      <c r="LNU154" s="700"/>
      <c r="LNV154" s="700"/>
      <c r="LNW154" s="700"/>
      <c r="LNX154" s="700"/>
      <c r="LNY154" s="700"/>
      <c r="LNZ154" s="700"/>
      <c r="LOA154" s="700"/>
      <c r="LOB154" s="700"/>
      <c r="LOC154" s="700"/>
      <c r="LOD154" s="700"/>
      <c r="LOE154" s="700"/>
      <c r="LOF154" s="700"/>
      <c r="LOG154" s="700"/>
      <c r="LOH154" s="700"/>
      <c r="LOI154" s="700"/>
      <c r="LOJ154" s="700"/>
      <c r="LOK154" s="700"/>
      <c r="LOL154" s="700"/>
      <c r="LOM154" s="700"/>
      <c r="LON154" s="700"/>
      <c r="LOO154" s="700"/>
      <c r="LOP154" s="700"/>
      <c r="LOQ154" s="700"/>
      <c r="LOR154" s="700"/>
      <c r="LOS154" s="700"/>
      <c r="LOT154" s="700"/>
      <c r="LOU154" s="700"/>
      <c r="LOV154" s="700"/>
      <c r="LOW154" s="700"/>
      <c r="LOX154" s="700"/>
      <c r="LOY154" s="700"/>
      <c r="LOZ154" s="700"/>
      <c r="LPA154" s="700"/>
      <c r="LPB154" s="700"/>
      <c r="LPC154" s="700"/>
      <c r="LPD154" s="700"/>
      <c r="LPE154" s="700"/>
      <c r="LPF154" s="700"/>
      <c r="LPG154" s="700"/>
      <c r="LPH154" s="700"/>
      <c r="LPI154" s="700"/>
      <c r="LPJ154" s="700"/>
      <c r="LPK154" s="700"/>
      <c r="LPL154" s="700"/>
      <c r="LPM154" s="700"/>
      <c r="LPN154" s="700"/>
      <c r="LPO154" s="700"/>
      <c r="LPP154" s="700"/>
      <c r="LPQ154" s="700"/>
      <c r="LPR154" s="700"/>
      <c r="LPS154" s="700"/>
      <c r="LPT154" s="700"/>
      <c r="LPU154" s="700"/>
      <c r="LPV154" s="700"/>
      <c r="LPW154" s="700"/>
      <c r="LPX154" s="700"/>
      <c r="LPY154" s="700"/>
      <c r="LPZ154" s="700"/>
      <c r="LQA154" s="700"/>
      <c r="LQB154" s="700"/>
      <c r="LQC154" s="700"/>
      <c r="LQD154" s="700"/>
      <c r="LQE154" s="700"/>
      <c r="LQF154" s="700"/>
      <c r="LQG154" s="700"/>
      <c r="LQH154" s="700"/>
      <c r="LQI154" s="700"/>
      <c r="LQJ154" s="700"/>
      <c r="LQK154" s="700"/>
      <c r="LQL154" s="700"/>
      <c r="LQM154" s="700"/>
      <c r="LQN154" s="700"/>
      <c r="LQO154" s="700"/>
      <c r="LQP154" s="700"/>
      <c r="LQQ154" s="700"/>
      <c r="LQR154" s="700"/>
      <c r="LQS154" s="700"/>
      <c r="LQT154" s="700"/>
      <c r="LQU154" s="700"/>
      <c r="LQV154" s="700"/>
      <c r="LQW154" s="700"/>
      <c r="LQX154" s="700"/>
      <c r="LQY154" s="700"/>
      <c r="LQZ154" s="700"/>
      <c r="LRA154" s="700"/>
      <c r="LRB154" s="700"/>
      <c r="LRC154" s="700"/>
      <c r="LRD154" s="700"/>
      <c r="LRE154" s="700"/>
      <c r="LRF154" s="700"/>
      <c r="LRG154" s="700"/>
      <c r="LRH154" s="700"/>
      <c r="LRI154" s="700"/>
      <c r="LRJ154" s="700"/>
      <c r="LRK154" s="700"/>
      <c r="LRL154" s="700"/>
      <c r="LRM154" s="700"/>
      <c r="LRN154" s="700"/>
      <c r="LRO154" s="700"/>
      <c r="LRP154" s="700"/>
      <c r="LRQ154" s="700"/>
      <c r="LRR154" s="700"/>
      <c r="LRS154" s="700"/>
      <c r="LRT154" s="700"/>
      <c r="LRU154" s="700"/>
      <c r="LRV154" s="700"/>
      <c r="LRW154" s="700"/>
      <c r="LRX154" s="700"/>
      <c r="LRY154" s="700"/>
      <c r="LRZ154" s="700"/>
      <c r="LSA154" s="700"/>
      <c r="LSB154" s="700"/>
      <c r="LSC154" s="700"/>
      <c r="LSD154" s="700"/>
      <c r="LSE154" s="700"/>
      <c r="LSF154" s="700"/>
      <c r="LSG154" s="700"/>
      <c r="LSH154" s="700"/>
      <c r="LSI154" s="700"/>
      <c r="LSJ154" s="700"/>
      <c r="LSK154" s="700"/>
      <c r="LSL154" s="700"/>
      <c r="LSM154" s="700"/>
      <c r="LSN154" s="700"/>
      <c r="LSO154" s="700"/>
      <c r="LSP154" s="700"/>
      <c r="LSQ154" s="700"/>
      <c r="LSR154" s="700"/>
      <c r="LSS154" s="700"/>
      <c r="LST154" s="700"/>
      <c r="LSU154" s="700"/>
      <c r="LSV154" s="700"/>
      <c r="LSW154" s="700"/>
      <c r="LSX154" s="700"/>
      <c r="LSY154" s="700"/>
      <c r="LSZ154" s="700"/>
      <c r="LTA154" s="700"/>
      <c r="LTB154" s="700"/>
      <c r="LTC154" s="700"/>
      <c r="LTD154" s="700"/>
      <c r="LTE154" s="700"/>
      <c r="LTF154" s="700"/>
      <c r="LTG154" s="700"/>
      <c r="LTH154" s="700"/>
      <c r="LTI154" s="700"/>
      <c r="LTJ154" s="700"/>
      <c r="LTK154" s="700"/>
      <c r="LTL154" s="700"/>
      <c r="LTM154" s="700"/>
      <c r="LTN154" s="700"/>
      <c r="LTO154" s="700"/>
      <c r="LTP154" s="700"/>
      <c r="LTQ154" s="700"/>
      <c r="LTR154" s="700"/>
      <c r="LTS154" s="700"/>
      <c r="LTT154" s="700"/>
      <c r="LTU154" s="700"/>
      <c r="LTV154" s="700"/>
      <c r="LTW154" s="700"/>
      <c r="LTX154" s="700"/>
      <c r="LTY154" s="700"/>
      <c r="LTZ154" s="700"/>
      <c r="LUA154" s="700"/>
      <c r="LUB154" s="700"/>
      <c r="LUC154" s="700"/>
      <c r="LUD154" s="700"/>
      <c r="LUE154" s="700"/>
      <c r="LUF154" s="700"/>
      <c r="LUG154" s="700"/>
      <c r="LUH154" s="700"/>
      <c r="LUI154" s="700"/>
      <c r="LUJ154" s="700"/>
      <c r="LUK154" s="700"/>
      <c r="LUL154" s="700"/>
      <c r="LUM154" s="700"/>
      <c r="LUN154" s="700"/>
      <c r="LUO154" s="700"/>
      <c r="LUP154" s="700"/>
      <c r="LUQ154" s="700"/>
      <c r="LUR154" s="700"/>
      <c r="LUS154" s="700"/>
      <c r="LUT154" s="700"/>
      <c r="LUU154" s="700"/>
      <c r="LUV154" s="700"/>
      <c r="LUW154" s="700"/>
      <c r="LUX154" s="700"/>
      <c r="LUY154" s="700"/>
      <c r="LUZ154" s="700"/>
      <c r="LVA154" s="700"/>
      <c r="LVB154" s="700"/>
      <c r="LVC154" s="700"/>
      <c r="LVD154" s="700"/>
      <c r="LVE154" s="700"/>
      <c r="LVF154" s="700"/>
      <c r="LVG154" s="700"/>
      <c r="LVH154" s="700"/>
      <c r="LVI154" s="700"/>
      <c r="LVJ154" s="700"/>
      <c r="LVK154" s="700"/>
      <c r="LVL154" s="700"/>
      <c r="LVM154" s="700"/>
      <c r="LVN154" s="700"/>
      <c r="LVO154" s="700"/>
      <c r="LVP154" s="700"/>
      <c r="LVQ154" s="700"/>
      <c r="LVR154" s="700"/>
      <c r="LVS154" s="700"/>
      <c r="LVT154" s="700"/>
      <c r="LVU154" s="700"/>
      <c r="LVV154" s="700"/>
      <c r="LVW154" s="700"/>
      <c r="LVX154" s="700"/>
      <c r="LVY154" s="700"/>
      <c r="LVZ154" s="700"/>
      <c r="LWA154" s="700"/>
      <c r="LWB154" s="700"/>
      <c r="LWC154" s="700"/>
      <c r="LWD154" s="700"/>
      <c r="LWE154" s="700"/>
      <c r="LWF154" s="700"/>
      <c r="LWG154" s="700"/>
      <c r="LWH154" s="700"/>
      <c r="LWI154" s="700"/>
      <c r="LWJ154" s="700"/>
      <c r="LWK154" s="700"/>
      <c r="LWL154" s="700"/>
      <c r="LWM154" s="700"/>
      <c r="LWN154" s="700"/>
      <c r="LWO154" s="700"/>
      <c r="LWP154" s="700"/>
      <c r="LWQ154" s="700"/>
      <c r="LWR154" s="700"/>
      <c r="LWS154" s="700"/>
      <c r="LWT154" s="700"/>
      <c r="LWU154" s="700"/>
      <c r="LWV154" s="700"/>
      <c r="LWW154" s="700"/>
      <c r="LWX154" s="700"/>
      <c r="LWY154" s="700"/>
      <c r="LWZ154" s="700"/>
      <c r="LXA154" s="700"/>
      <c r="LXB154" s="700"/>
      <c r="LXC154" s="700"/>
      <c r="LXD154" s="700"/>
      <c r="LXE154" s="700"/>
      <c r="LXF154" s="700"/>
      <c r="LXG154" s="700"/>
      <c r="LXH154" s="700"/>
      <c r="LXI154" s="700"/>
      <c r="LXJ154" s="700"/>
      <c r="LXK154" s="700"/>
      <c r="LXL154" s="700"/>
      <c r="LXM154" s="700"/>
      <c r="LXN154" s="700"/>
      <c r="LXO154" s="700"/>
      <c r="LXP154" s="700"/>
      <c r="LXQ154" s="700"/>
      <c r="LXR154" s="700"/>
      <c r="LXS154" s="700"/>
      <c r="LXT154" s="700"/>
      <c r="LXU154" s="700"/>
      <c r="LXV154" s="700"/>
      <c r="LXW154" s="700"/>
      <c r="LXX154" s="700"/>
      <c r="LXY154" s="700"/>
      <c r="LXZ154" s="700"/>
      <c r="LYA154" s="700"/>
      <c r="LYB154" s="700"/>
      <c r="LYC154" s="700"/>
      <c r="LYD154" s="700"/>
      <c r="LYE154" s="700"/>
      <c r="LYF154" s="700"/>
      <c r="LYG154" s="700"/>
      <c r="LYH154" s="700"/>
      <c r="LYI154" s="700"/>
      <c r="LYJ154" s="700"/>
      <c r="LYK154" s="700"/>
      <c r="LYL154" s="700"/>
      <c r="LYM154" s="700"/>
      <c r="LYN154" s="700"/>
      <c r="LYO154" s="700"/>
      <c r="LYP154" s="700"/>
      <c r="LYQ154" s="700"/>
      <c r="LYR154" s="700"/>
      <c r="LYS154" s="700"/>
      <c r="LYT154" s="700"/>
      <c r="LYU154" s="700"/>
      <c r="LYV154" s="700"/>
      <c r="LYW154" s="700"/>
      <c r="LYX154" s="700"/>
      <c r="LYY154" s="700"/>
      <c r="LYZ154" s="700"/>
      <c r="LZA154" s="700"/>
      <c r="LZB154" s="700"/>
      <c r="LZC154" s="700"/>
      <c r="LZD154" s="700"/>
      <c r="LZE154" s="700"/>
      <c r="LZF154" s="700"/>
      <c r="LZG154" s="700"/>
      <c r="LZH154" s="700"/>
      <c r="LZI154" s="700"/>
      <c r="LZJ154" s="700"/>
      <c r="LZK154" s="700"/>
      <c r="LZL154" s="700"/>
      <c r="LZM154" s="700"/>
      <c r="LZN154" s="700"/>
      <c r="LZO154" s="700"/>
      <c r="LZP154" s="700"/>
      <c r="LZQ154" s="700"/>
      <c r="LZR154" s="700"/>
      <c r="LZS154" s="700"/>
      <c r="LZT154" s="700"/>
      <c r="LZU154" s="700"/>
      <c r="LZV154" s="700"/>
      <c r="LZW154" s="700"/>
      <c r="LZX154" s="700"/>
      <c r="LZY154" s="700"/>
      <c r="LZZ154" s="700"/>
      <c r="MAA154" s="700"/>
      <c r="MAB154" s="700"/>
      <c r="MAC154" s="700"/>
      <c r="MAD154" s="700"/>
      <c r="MAE154" s="700"/>
      <c r="MAF154" s="700"/>
      <c r="MAG154" s="700"/>
      <c r="MAH154" s="700"/>
      <c r="MAI154" s="700"/>
      <c r="MAJ154" s="700"/>
      <c r="MAK154" s="700"/>
      <c r="MAL154" s="700"/>
      <c r="MAM154" s="700"/>
      <c r="MAN154" s="700"/>
      <c r="MAO154" s="700"/>
      <c r="MAP154" s="700"/>
      <c r="MAQ154" s="700"/>
      <c r="MAR154" s="700"/>
      <c r="MAS154" s="700"/>
      <c r="MAT154" s="700"/>
      <c r="MAU154" s="700"/>
      <c r="MAV154" s="700"/>
      <c r="MAW154" s="700"/>
      <c r="MAX154" s="700"/>
      <c r="MAY154" s="700"/>
      <c r="MAZ154" s="700"/>
      <c r="MBA154" s="700"/>
      <c r="MBB154" s="700"/>
      <c r="MBC154" s="700"/>
      <c r="MBD154" s="700"/>
      <c r="MBE154" s="700"/>
      <c r="MBF154" s="700"/>
      <c r="MBG154" s="700"/>
      <c r="MBH154" s="700"/>
      <c r="MBI154" s="700"/>
      <c r="MBJ154" s="700"/>
      <c r="MBK154" s="700"/>
      <c r="MBL154" s="700"/>
      <c r="MBM154" s="700"/>
      <c r="MBN154" s="700"/>
      <c r="MBO154" s="700"/>
      <c r="MBP154" s="700"/>
      <c r="MBQ154" s="700"/>
      <c r="MBR154" s="700"/>
      <c r="MBS154" s="700"/>
      <c r="MBT154" s="700"/>
      <c r="MBU154" s="700"/>
      <c r="MBV154" s="700"/>
      <c r="MBW154" s="700"/>
      <c r="MBX154" s="700"/>
      <c r="MBY154" s="700"/>
      <c r="MBZ154" s="700"/>
      <c r="MCA154" s="700"/>
      <c r="MCB154" s="700"/>
      <c r="MCC154" s="700"/>
      <c r="MCD154" s="700"/>
      <c r="MCE154" s="700"/>
      <c r="MCF154" s="700"/>
      <c r="MCG154" s="700"/>
      <c r="MCH154" s="700"/>
      <c r="MCI154" s="700"/>
      <c r="MCJ154" s="700"/>
      <c r="MCK154" s="700"/>
      <c r="MCL154" s="700"/>
      <c r="MCM154" s="700"/>
      <c r="MCN154" s="700"/>
      <c r="MCO154" s="700"/>
      <c r="MCP154" s="700"/>
      <c r="MCQ154" s="700"/>
      <c r="MCR154" s="700"/>
      <c r="MCS154" s="700"/>
      <c r="MCT154" s="700"/>
      <c r="MCU154" s="700"/>
      <c r="MCV154" s="700"/>
      <c r="MCW154" s="700"/>
      <c r="MCX154" s="700"/>
      <c r="MCY154" s="700"/>
      <c r="MCZ154" s="700"/>
      <c r="MDA154" s="700"/>
      <c r="MDB154" s="700"/>
      <c r="MDC154" s="700"/>
      <c r="MDD154" s="700"/>
      <c r="MDE154" s="700"/>
      <c r="MDF154" s="700"/>
      <c r="MDG154" s="700"/>
      <c r="MDH154" s="700"/>
      <c r="MDI154" s="700"/>
      <c r="MDJ154" s="700"/>
      <c r="MDK154" s="700"/>
      <c r="MDL154" s="700"/>
      <c r="MDM154" s="700"/>
      <c r="MDN154" s="700"/>
      <c r="MDO154" s="700"/>
      <c r="MDP154" s="700"/>
      <c r="MDQ154" s="700"/>
      <c r="MDR154" s="700"/>
      <c r="MDS154" s="700"/>
      <c r="MDT154" s="700"/>
      <c r="MDU154" s="700"/>
      <c r="MDV154" s="700"/>
      <c r="MDW154" s="700"/>
      <c r="MDX154" s="700"/>
      <c r="MDY154" s="700"/>
      <c r="MDZ154" s="700"/>
      <c r="MEA154" s="700"/>
      <c r="MEB154" s="700"/>
      <c r="MEC154" s="700"/>
      <c r="MED154" s="700"/>
      <c r="MEE154" s="700"/>
      <c r="MEF154" s="700"/>
      <c r="MEG154" s="700"/>
      <c r="MEH154" s="700"/>
      <c r="MEI154" s="700"/>
      <c r="MEJ154" s="700"/>
      <c r="MEK154" s="700"/>
      <c r="MEL154" s="700"/>
      <c r="MEM154" s="700"/>
      <c r="MEN154" s="700"/>
      <c r="MEO154" s="700"/>
      <c r="MEP154" s="700"/>
      <c r="MEQ154" s="700"/>
      <c r="MER154" s="700"/>
      <c r="MES154" s="700"/>
      <c r="MET154" s="700"/>
      <c r="MEU154" s="700"/>
      <c r="MEV154" s="700"/>
      <c r="MEW154" s="700"/>
      <c r="MEX154" s="700"/>
      <c r="MEY154" s="700"/>
      <c r="MEZ154" s="700"/>
      <c r="MFA154" s="700"/>
      <c r="MFB154" s="700"/>
      <c r="MFC154" s="700"/>
      <c r="MFD154" s="700"/>
      <c r="MFE154" s="700"/>
      <c r="MFF154" s="700"/>
      <c r="MFG154" s="700"/>
      <c r="MFH154" s="700"/>
      <c r="MFI154" s="700"/>
      <c r="MFJ154" s="700"/>
      <c r="MFK154" s="700"/>
      <c r="MFL154" s="700"/>
      <c r="MFM154" s="700"/>
      <c r="MFN154" s="700"/>
      <c r="MFO154" s="700"/>
      <c r="MFP154" s="700"/>
      <c r="MFQ154" s="700"/>
      <c r="MFR154" s="700"/>
      <c r="MFS154" s="700"/>
      <c r="MFT154" s="700"/>
      <c r="MFU154" s="700"/>
      <c r="MFV154" s="700"/>
      <c r="MFW154" s="700"/>
      <c r="MFX154" s="700"/>
      <c r="MFY154" s="700"/>
      <c r="MFZ154" s="700"/>
      <c r="MGA154" s="700"/>
      <c r="MGB154" s="700"/>
      <c r="MGC154" s="700"/>
      <c r="MGD154" s="700"/>
      <c r="MGE154" s="700"/>
      <c r="MGF154" s="700"/>
      <c r="MGG154" s="700"/>
      <c r="MGH154" s="700"/>
      <c r="MGI154" s="700"/>
      <c r="MGJ154" s="700"/>
      <c r="MGK154" s="700"/>
      <c r="MGL154" s="700"/>
      <c r="MGM154" s="700"/>
      <c r="MGN154" s="700"/>
      <c r="MGO154" s="700"/>
      <c r="MGP154" s="700"/>
      <c r="MGQ154" s="700"/>
      <c r="MGR154" s="700"/>
      <c r="MGS154" s="700"/>
      <c r="MGT154" s="700"/>
      <c r="MGU154" s="700"/>
      <c r="MGV154" s="700"/>
      <c r="MGW154" s="700"/>
      <c r="MGX154" s="700"/>
      <c r="MGY154" s="700"/>
      <c r="MGZ154" s="700"/>
      <c r="MHA154" s="700"/>
      <c r="MHB154" s="700"/>
      <c r="MHC154" s="700"/>
      <c r="MHD154" s="700"/>
      <c r="MHE154" s="700"/>
      <c r="MHF154" s="700"/>
      <c r="MHG154" s="700"/>
      <c r="MHH154" s="700"/>
      <c r="MHI154" s="700"/>
      <c r="MHJ154" s="700"/>
      <c r="MHK154" s="700"/>
      <c r="MHL154" s="700"/>
      <c r="MHM154" s="700"/>
      <c r="MHN154" s="700"/>
      <c r="MHO154" s="700"/>
      <c r="MHP154" s="700"/>
      <c r="MHQ154" s="700"/>
      <c r="MHR154" s="700"/>
      <c r="MHS154" s="700"/>
      <c r="MHT154" s="700"/>
      <c r="MHU154" s="700"/>
      <c r="MHV154" s="700"/>
      <c r="MHW154" s="700"/>
      <c r="MHX154" s="700"/>
      <c r="MHY154" s="700"/>
      <c r="MHZ154" s="700"/>
      <c r="MIA154" s="700"/>
      <c r="MIB154" s="700"/>
      <c r="MIC154" s="700"/>
      <c r="MID154" s="700"/>
      <c r="MIE154" s="700"/>
      <c r="MIF154" s="700"/>
      <c r="MIG154" s="700"/>
      <c r="MIH154" s="700"/>
      <c r="MII154" s="700"/>
      <c r="MIJ154" s="700"/>
      <c r="MIK154" s="700"/>
      <c r="MIL154" s="700"/>
      <c r="MIM154" s="700"/>
      <c r="MIN154" s="700"/>
      <c r="MIO154" s="700"/>
      <c r="MIP154" s="700"/>
      <c r="MIQ154" s="700"/>
      <c r="MIR154" s="700"/>
      <c r="MIS154" s="700"/>
      <c r="MIT154" s="700"/>
      <c r="MIU154" s="700"/>
      <c r="MIV154" s="700"/>
      <c r="MIW154" s="700"/>
      <c r="MIX154" s="700"/>
      <c r="MIY154" s="700"/>
      <c r="MIZ154" s="700"/>
      <c r="MJA154" s="700"/>
      <c r="MJB154" s="700"/>
      <c r="MJC154" s="700"/>
      <c r="MJD154" s="700"/>
      <c r="MJE154" s="700"/>
      <c r="MJF154" s="700"/>
      <c r="MJG154" s="700"/>
      <c r="MJH154" s="700"/>
      <c r="MJI154" s="700"/>
      <c r="MJJ154" s="700"/>
      <c r="MJK154" s="700"/>
      <c r="MJL154" s="700"/>
      <c r="MJM154" s="700"/>
      <c r="MJN154" s="700"/>
      <c r="MJO154" s="700"/>
      <c r="MJP154" s="700"/>
      <c r="MJQ154" s="700"/>
      <c r="MJR154" s="700"/>
      <c r="MJS154" s="700"/>
      <c r="MJT154" s="700"/>
      <c r="MJU154" s="700"/>
      <c r="MJV154" s="700"/>
      <c r="MJW154" s="700"/>
      <c r="MJX154" s="700"/>
      <c r="MJY154" s="700"/>
      <c r="MJZ154" s="700"/>
      <c r="MKA154" s="700"/>
      <c r="MKB154" s="700"/>
      <c r="MKC154" s="700"/>
      <c r="MKD154" s="700"/>
      <c r="MKE154" s="700"/>
      <c r="MKF154" s="700"/>
      <c r="MKG154" s="700"/>
      <c r="MKH154" s="700"/>
      <c r="MKI154" s="700"/>
      <c r="MKJ154" s="700"/>
      <c r="MKK154" s="700"/>
      <c r="MKL154" s="700"/>
      <c r="MKM154" s="700"/>
      <c r="MKN154" s="700"/>
      <c r="MKO154" s="700"/>
      <c r="MKP154" s="700"/>
      <c r="MKQ154" s="700"/>
      <c r="MKR154" s="700"/>
      <c r="MKS154" s="700"/>
      <c r="MKT154" s="700"/>
      <c r="MKU154" s="700"/>
      <c r="MKV154" s="700"/>
      <c r="MKW154" s="700"/>
      <c r="MKX154" s="700"/>
      <c r="MKY154" s="700"/>
      <c r="MKZ154" s="700"/>
      <c r="MLA154" s="700"/>
      <c r="MLB154" s="700"/>
      <c r="MLC154" s="700"/>
      <c r="MLD154" s="700"/>
      <c r="MLE154" s="700"/>
      <c r="MLF154" s="700"/>
      <c r="MLG154" s="700"/>
      <c r="MLH154" s="700"/>
      <c r="MLI154" s="700"/>
      <c r="MLJ154" s="700"/>
      <c r="MLK154" s="700"/>
      <c r="MLL154" s="700"/>
      <c r="MLM154" s="700"/>
      <c r="MLN154" s="700"/>
      <c r="MLO154" s="700"/>
      <c r="MLP154" s="700"/>
      <c r="MLQ154" s="700"/>
      <c r="MLR154" s="700"/>
      <c r="MLS154" s="700"/>
      <c r="MLT154" s="700"/>
      <c r="MLU154" s="700"/>
      <c r="MLV154" s="700"/>
      <c r="MLW154" s="700"/>
      <c r="MLX154" s="700"/>
      <c r="MLY154" s="700"/>
      <c r="MLZ154" s="700"/>
      <c r="MMA154" s="700"/>
      <c r="MMB154" s="700"/>
      <c r="MMC154" s="700"/>
      <c r="MMD154" s="700"/>
      <c r="MME154" s="700"/>
      <c r="MMF154" s="700"/>
      <c r="MMG154" s="700"/>
      <c r="MMH154" s="700"/>
      <c r="MMI154" s="700"/>
      <c r="MMJ154" s="700"/>
      <c r="MMK154" s="700"/>
      <c r="MML154" s="700"/>
      <c r="MMM154" s="700"/>
      <c r="MMN154" s="700"/>
      <c r="MMO154" s="700"/>
      <c r="MMP154" s="700"/>
      <c r="MMQ154" s="700"/>
      <c r="MMR154" s="700"/>
      <c r="MMS154" s="700"/>
      <c r="MMT154" s="700"/>
      <c r="MMU154" s="700"/>
      <c r="MMV154" s="700"/>
      <c r="MMW154" s="700"/>
      <c r="MMX154" s="700"/>
      <c r="MMY154" s="700"/>
      <c r="MMZ154" s="700"/>
      <c r="MNA154" s="700"/>
      <c r="MNB154" s="700"/>
      <c r="MNC154" s="700"/>
      <c r="MND154" s="700"/>
      <c r="MNE154" s="700"/>
      <c r="MNF154" s="700"/>
      <c r="MNG154" s="700"/>
      <c r="MNH154" s="700"/>
      <c r="MNI154" s="700"/>
      <c r="MNJ154" s="700"/>
      <c r="MNK154" s="700"/>
      <c r="MNL154" s="700"/>
      <c r="MNM154" s="700"/>
      <c r="MNN154" s="700"/>
      <c r="MNO154" s="700"/>
      <c r="MNP154" s="700"/>
      <c r="MNQ154" s="700"/>
      <c r="MNR154" s="700"/>
      <c r="MNS154" s="700"/>
      <c r="MNT154" s="700"/>
      <c r="MNU154" s="700"/>
      <c r="MNV154" s="700"/>
      <c r="MNW154" s="700"/>
      <c r="MNX154" s="700"/>
      <c r="MNY154" s="700"/>
      <c r="MNZ154" s="700"/>
      <c r="MOA154" s="700"/>
      <c r="MOB154" s="700"/>
      <c r="MOC154" s="700"/>
      <c r="MOD154" s="700"/>
      <c r="MOE154" s="700"/>
      <c r="MOF154" s="700"/>
      <c r="MOG154" s="700"/>
      <c r="MOH154" s="700"/>
      <c r="MOI154" s="700"/>
      <c r="MOJ154" s="700"/>
      <c r="MOK154" s="700"/>
      <c r="MOL154" s="700"/>
      <c r="MOM154" s="700"/>
      <c r="MON154" s="700"/>
      <c r="MOO154" s="700"/>
      <c r="MOP154" s="700"/>
      <c r="MOQ154" s="700"/>
      <c r="MOR154" s="700"/>
      <c r="MOS154" s="700"/>
      <c r="MOT154" s="700"/>
      <c r="MOU154" s="700"/>
      <c r="MOV154" s="700"/>
      <c r="MOW154" s="700"/>
      <c r="MOX154" s="700"/>
      <c r="MOY154" s="700"/>
      <c r="MOZ154" s="700"/>
      <c r="MPA154" s="700"/>
      <c r="MPB154" s="700"/>
      <c r="MPC154" s="700"/>
      <c r="MPD154" s="700"/>
      <c r="MPE154" s="700"/>
      <c r="MPF154" s="700"/>
      <c r="MPG154" s="700"/>
      <c r="MPH154" s="700"/>
      <c r="MPI154" s="700"/>
      <c r="MPJ154" s="700"/>
      <c r="MPK154" s="700"/>
      <c r="MPL154" s="700"/>
      <c r="MPM154" s="700"/>
      <c r="MPN154" s="700"/>
      <c r="MPO154" s="700"/>
      <c r="MPP154" s="700"/>
      <c r="MPQ154" s="700"/>
      <c r="MPR154" s="700"/>
      <c r="MPS154" s="700"/>
      <c r="MPT154" s="700"/>
      <c r="MPU154" s="700"/>
      <c r="MPV154" s="700"/>
      <c r="MPW154" s="700"/>
      <c r="MPX154" s="700"/>
      <c r="MPY154" s="700"/>
      <c r="MPZ154" s="700"/>
      <c r="MQA154" s="700"/>
      <c r="MQB154" s="700"/>
      <c r="MQC154" s="700"/>
      <c r="MQD154" s="700"/>
      <c r="MQE154" s="700"/>
      <c r="MQF154" s="700"/>
      <c r="MQG154" s="700"/>
      <c r="MQH154" s="700"/>
      <c r="MQI154" s="700"/>
      <c r="MQJ154" s="700"/>
      <c r="MQK154" s="700"/>
      <c r="MQL154" s="700"/>
      <c r="MQM154" s="700"/>
      <c r="MQN154" s="700"/>
      <c r="MQO154" s="700"/>
      <c r="MQP154" s="700"/>
      <c r="MQQ154" s="700"/>
      <c r="MQR154" s="700"/>
      <c r="MQS154" s="700"/>
      <c r="MQT154" s="700"/>
      <c r="MQU154" s="700"/>
      <c r="MQV154" s="700"/>
      <c r="MQW154" s="700"/>
      <c r="MQX154" s="700"/>
      <c r="MQY154" s="700"/>
      <c r="MQZ154" s="700"/>
      <c r="MRA154" s="700"/>
      <c r="MRB154" s="700"/>
      <c r="MRC154" s="700"/>
      <c r="MRD154" s="700"/>
      <c r="MRE154" s="700"/>
      <c r="MRF154" s="700"/>
      <c r="MRG154" s="700"/>
      <c r="MRH154" s="700"/>
      <c r="MRI154" s="700"/>
      <c r="MRJ154" s="700"/>
      <c r="MRK154" s="700"/>
      <c r="MRL154" s="700"/>
      <c r="MRM154" s="700"/>
      <c r="MRN154" s="700"/>
      <c r="MRO154" s="700"/>
      <c r="MRP154" s="700"/>
      <c r="MRQ154" s="700"/>
      <c r="MRR154" s="700"/>
      <c r="MRS154" s="700"/>
      <c r="MRT154" s="700"/>
      <c r="MRU154" s="700"/>
      <c r="MRV154" s="700"/>
      <c r="MRW154" s="700"/>
      <c r="MRX154" s="700"/>
      <c r="MRY154" s="700"/>
      <c r="MRZ154" s="700"/>
      <c r="MSA154" s="700"/>
      <c r="MSB154" s="700"/>
      <c r="MSC154" s="700"/>
      <c r="MSD154" s="700"/>
      <c r="MSE154" s="700"/>
      <c r="MSF154" s="700"/>
      <c r="MSG154" s="700"/>
      <c r="MSH154" s="700"/>
      <c r="MSI154" s="700"/>
      <c r="MSJ154" s="700"/>
      <c r="MSK154" s="700"/>
      <c r="MSL154" s="700"/>
      <c r="MSM154" s="700"/>
      <c r="MSN154" s="700"/>
      <c r="MSO154" s="700"/>
      <c r="MSP154" s="700"/>
      <c r="MSQ154" s="700"/>
      <c r="MSR154" s="700"/>
      <c r="MSS154" s="700"/>
      <c r="MST154" s="700"/>
      <c r="MSU154" s="700"/>
      <c r="MSV154" s="700"/>
      <c r="MSW154" s="700"/>
      <c r="MSX154" s="700"/>
      <c r="MSY154" s="700"/>
      <c r="MSZ154" s="700"/>
      <c r="MTA154" s="700"/>
      <c r="MTB154" s="700"/>
      <c r="MTC154" s="700"/>
      <c r="MTD154" s="700"/>
      <c r="MTE154" s="700"/>
      <c r="MTF154" s="700"/>
      <c r="MTG154" s="700"/>
      <c r="MTH154" s="700"/>
      <c r="MTI154" s="700"/>
      <c r="MTJ154" s="700"/>
      <c r="MTK154" s="700"/>
      <c r="MTL154" s="700"/>
      <c r="MTM154" s="700"/>
      <c r="MTN154" s="700"/>
      <c r="MTO154" s="700"/>
      <c r="MTP154" s="700"/>
      <c r="MTQ154" s="700"/>
      <c r="MTR154" s="700"/>
      <c r="MTS154" s="700"/>
      <c r="MTT154" s="700"/>
      <c r="MTU154" s="700"/>
      <c r="MTV154" s="700"/>
      <c r="MTW154" s="700"/>
      <c r="MTX154" s="700"/>
      <c r="MTY154" s="700"/>
      <c r="MTZ154" s="700"/>
      <c r="MUA154" s="700"/>
      <c r="MUB154" s="700"/>
      <c r="MUC154" s="700"/>
      <c r="MUD154" s="700"/>
      <c r="MUE154" s="700"/>
      <c r="MUF154" s="700"/>
      <c r="MUG154" s="700"/>
      <c r="MUH154" s="700"/>
      <c r="MUI154" s="700"/>
      <c r="MUJ154" s="700"/>
      <c r="MUK154" s="700"/>
      <c r="MUL154" s="700"/>
      <c r="MUM154" s="700"/>
      <c r="MUN154" s="700"/>
      <c r="MUO154" s="700"/>
      <c r="MUP154" s="700"/>
      <c r="MUQ154" s="700"/>
      <c r="MUR154" s="700"/>
      <c r="MUS154" s="700"/>
      <c r="MUT154" s="700"/>
      <c r="MUU154" s="700"/>
      <c r="MUV154" s="700"/>
      <c r="MUW154" s="700"/>
      <c r="MUX154" s="700"/>
      <c r="MUY154" s="700"/>
      <c r="MUZ154" s="700"/>
      <c r="MVA154" s="700"/>
      <c r="MVB154" s="700"/>
      <c r="MVC154" s="700"/>
      <c r="MVD154" s="700"/>
      <c r="MVE154" s="700"/>
      <c r="MVF154" s="700"/>
      <c r="MVG154" s="700"/>
      <c r="MVH154" s="700"/>
      <c r="MVI154" s="700"/>
      <c r="MVJ154" s="700"/>
      <c r="MVK154" s="700"/>
      <c r="MVL154" s="700"/>
      <c r="MVM154" s="700"/>
      <c r="MVN154" s="700"/>
      <c r="MVO154" s="700"/>
      <c r="MVP154" s="700"/>
      <c r="MVQ154" s="700"/>
      <c r="MVR154" s="700"/>
      <c r="MVS154" s="700"/>
      <c r="MVT154" s="700"/>
      <c r="MVU154" s="700"/>
      <c r="MVV154" s="700"/>
      <c r="MVW154" s="700"/>
      <c r="MVX154" s="700"/>
      <c r="MVY154" s="700"/>
      <c r="MVZ154" s="700"/>
      <c r="MWA154" s="700"/>
      <c r="MWB154" s="700"/>
      <c r="MWC154" s="700"/>
      <c r="MWD154" s="700"/>
      <c r="MWE154" s="700"/>
      <c r="MWF154" s="700"/>
      <c r="MWG154" s="700"/>
      <c r="MWH154" s="700"/>
      <c r="MWI154" s="700"/>
      <c r="MWJ154" s="700"/>
      <c r="MWK154" s="700"/>
      <c r="MWL154" s="700"/>
      <c r="MWM154" s="700"/>
      <c r="MWN154" s="700"/>
      <c r="MWO154" s="700"/>
      <c r="MWP154" s="700"/>
      <c r="MWQ154" s="700"/>
      <c r="MWR154" s="700"/>
      <c r="MWS154" s="700"/>
      <c r="MWT154" s="700"/>
      <c r="MWU154" s="700"/>
      <c r="MWV154" s="700"/>
      <c r="MWW154" s="700"/>
      <c r="MWX154" s="700"/>
      <c r="MWY154" s="700"/>
      <c r="MWZ154" s="700"/>
      <c r="MXA154" s="700"/>
      <c r="MXB154" s="700"/>
      <c r="MXC154" s="700"/>
      <c r="MXD154" s="700"/>
      <c r="MXE154" s="700"/>
      <c r="MXF154" s="700"/>
      <c r="MXG154" s="700"/>
      <c r="MXH154" s="700"/>
      <c r="MXI154" s="700"/>
      <c r="MXJ154" s="700"/>
      <c r="MXK154" s="700"/>
      <c r="MXL154" s="700"/>
      <c r="MXM154" s="700"/>
      <c r="MXN154" s="700"/>
      <c r="MXO154" s="700"/>
      <c r="MXP154" s="700"/>
      <c r="MXQ154" s="700"/>
      <c r="MXR154" s="700"/>
      <c r="MXS154" s="700"/>
      <c r="MXT154" s="700"/>
      <c r="MXU154" s="700"/>
      <c r="MXV154" s="700"/>
      <c r="MXW154" s="700"/>
      <c r="MXX154" s="700"/>
      <c r="MXY154" s="700"/>
      <c r="MXZ154" s="700"/>
      <c r="MYA154" s="700"/>
      <c r="MYB154" s="700"/>
      <c r="MYC154" s="700"/>
      <c r="MYD154" s="700"/>
      <c r="MYE154" s="700"/>
      <c r="MYF154" s="700"/>
      <c r="MYG154" s="700"/>
      <c r="MYH154" s="700"/>
      <c r="MYI154" s="700"/>
      <c r="MYJ154" s="700"/>
      <c r="MYK154" s="700"/>
      <c r="MYL154" s="700"/>
      <c r="MYM154" s="700"/>
      <c r="MYN154" s="700"/>
      <c r="MYO154" s="700"/>
      <c r="MYP154" s="700"/>
      <c r="MYQ154" s="700"/>
      <c r="MYR154" s="700"/>
      <c r="MYS154" s="700"/>
      <c r="MYT154" s="700"/>
      <c r="MYU154" s="700"/>
      <c r="MYV154" s="700"/>
      <c r="MYW154" s="700"/>
      <c r="MYX154" s="700"/>
      <c r="MYY154" s="700"/>
      <c r="MYZ154" s="700"/>
      <c r="MZA154" s="700"/>
      <c r="MZB154" s="700"/>
      <c r="MZC154" s="700"/>
      <c r="MZD154" s="700"/>
      <c r="MZE154" s="700"/>
      <c r="MZF154" s="700"/>
      <c r="MZG154" s="700"/>
      <c r="MZH154" s="700"/>
      <c r="MZI154" s="700"/>
      <c r="MZJ154" s="700"/>
      <c r="MZK154" s="700"/>
      <c r="MZL154" s="700"/>
      <c r="MZM154" s="700"/>
      <c r="MZN154" s="700"/>
      <c r="MZO154" s="700"/>
      <c r="MZP154" s="700"/>
      <c r="MZQ154" s="700"/>
      <c r="MZR154" s="700"/>
      <c r="MZS154" s="700"/>
      <c r="MZT154" s="700"/>
      <c r="MZU154" s="700"/>
      <c r="MZV154" s="700"/>
      <c r="MZW154" s="700"/>
      <c r="MZX154" s="700"/>
      <c r="MZY154" s="700"/>
      <c r="MZZ154" s="700"/>
      <c r="NAA154" s="700"/>
      <c r="NAB154" s="700"/>
      <c r="NAC154" s="700"/>
      <c r="NAD154" s="700"/>
      <c r="NAE154" s="700"/>
      <c r="NAF154" s="700"/>
      <c r="NAG154" s="700"/>
      <c r="NAH154" s="700"/>
      <c r="NAI154" s="700"/>
      <c r="NAJ154" s="700"/>
      <c r="NAK154" s="700"/>
      <c r="NAL154" s="700"/>
      <c r="NAM154" s="700"/>
      <c r="NAN154" s="700"/>
      <c r="NAO154" s="700"/>
      <c r="NAP154" s="700"/>
      <c r="NAQ154" s="700"/>
      <c r="NAR154" s="700"/>
      <c r="NAS154" s="700"/>
      <c r="NAT154" s="700"/>
      <c r="NAU154" s="700"/>
      <c r="NAV154" s="700"/>
      <c r="NAW154" s="700"/>
      <c r="NAX154" s="700"/>
      <c r="NAY154" s="700"/>
      <c r="NAZ154" s="700"/>
      <c r="NBA154" s="700"/>
      <c r="NBB154" s="700"/>
      <c r="NBC154" s="700"/>
      <c r="NBD154" s="700"/>
      <c r="NBE154" s="700"/>
      <c r="NBF154" s="700"/>
      <c r="NBG154" s="700"/>
      <c r="NBH154" s="700"/>
      <c r="NBI154" s="700"/>
      <c r="NBJ154" s="700"/>
      <c r="NBK154" s="700"/>
      <c r="NBL154" s="700"/>
      <c r="NBM154" s="700"/>
      <c r="NBN154" s="700"/>
      <c r="NBO154" s="700"/>
      <c r="NBP154" s="700"/>
      <c r="NBQ154" s="700"/>
      <c r="NBR154" s="700"/>
      <c r="NBS154" s="700"/>
      <c r="NBT154" s="700"/>
      <c r="NBU154" s="700"/>
      <c r="NBV154" s="700"/>
      <c r="NBW154" s="700"/>
      <c r="NBX154" s="700"/>
      <c r="NBY154" s="700"/>
      <c r="NBZ154" s="700"/>
      <c r="NCA154" s="700"/>
      <c r="NCB154" s="700"/>
      <c r="NCC154" s="700"/>
      <c r="NCD154" s="700"/>
      <c r="NCE154" s="700"/>
      <c r="NCF154" s="700"/>
      <c r="NCG154" s="700"/>
      <c r="NCH154" s="700"/>
      <c r="NCI154" s="700"/>
      <c r="NCJ154" s="700"/>
      <c r="NCK154" s="700"/>
      <c r="NCL154" s="700"/>
      <c r="NCM154" s="700"/>
      <c r="NCN154" s="700"/>
      <c r="NCO154" s="700"/>
      <c r="NCP154" s="700"/>
      <c r="NCQ154" s="700"/>
      <c r="NCR154" s="700"/>
      <c r="NCS154" s="700"/>
      <c r="NCT154" s="700"/>
      <c r="NCU154" s="700"/>
      <c r="NCV154" s="700"/>
      <c r="NCW154" s="700"/>
      <c r="NCX154" s="700"/>
      <c r="NCY154" s="700"/>
      <c r="NCZ154" s="700"/>
      <c r="NDA154" s="700"/>
      <c r="NDB154" s="700"/>
      <c r="NDC154" s="700"/>
      <c r="NDD154" s="700"/>
      <c r="NDE154" s="700"/>
      <c r="NDF154" s="700"/>
      <c r="NDG154" s="700"/>
      <c r="NDH154" s="700"/>
      <c r="NDI154" s="700"/>
      <c r="NDJ154" s="700"/>
      <c r="NDK154" s="700"/>
      <c r="NDL154" s="700"/>
      <c r="NDM154" s="700"/>
      <c r="NDN154" s="700"/>
      <c r="NDO154" s="700"/>
      <c r="NDP154" s="700"/>
      <c r="NDQ154" s="700"/>
      <c r="NDR154" s="700"/>
      <c r="NDS154" s="700"/>
      <c r="NDT154" s="700"/>
      <c r="NDU154" s="700"/>
      <c r="NDV154" s="700"/>
      <c r="NDW154" s="700"/>
      <c r="NDX154" s="700"/>
      <c r="NDY154" s="700"/>
      <c r="NDZ154" s="700"/>
      <c r="NEA154" s="700"/>
      <c r="NEB154" s="700"/>
      <c r="NEC154" s="700"/>
      <c r="NED154" s="700"/>
      <c r="NEE154" s="700"/>
      <c r="NEF154" s="700"/>
      <c r="NEG154" s="700"/>
      <c r="NEH154" s="700"/>
      <c r="NEI154" s="700"/>
      <c r="NEJ154" s="700"/>
      <c r="NEK154" s="700"/>
      <c r="NEL154" s="700"/>
      <c r="NEM154" s="700"/>
      <c r="NEN154" s="700"/>
      <c r="NEO154" s="700"/>
      <c r="NEP154" s="700"/>
      <c r="NEQ154" s="700"/>
      <c r="NER154" s="700"/>
      <c r="NES154" s="700"/>
      <c r="NET154" s="700"/>
      <c r="NEU154" s="700"/>
      <c r="NEV154" s="700"/>
      <c r="NEW154" s="700"/>
      <c r="NEX154" s="700"/>
      <c r="NEY154" s="700"/>
      <c r="NEZ154" s="700"/>
      <c r="NFA154" s="700"/>
      <c r="NFB154" s="700"/>
      <c r="NFC154" s="700"/>
      <c r="NFD154" s="700"/>
      <c r="NFE154" s="700"/>
      <c r="NFF154" s="700"/>
      <c r="NFG154" s="700"/>
      <c r="NFH154" s="700"/>
      <c r="NFI154" s="700"/>
      <c r="NFJ154" s="700"/>
      <c r="NFK154" s="700"/>
      <c r="NFL154" s="700"/>
      <c r="NFM154" s="700"/>
      <c r="NFN154" s="700"/>
      <c r="NFO154" s="700"/>
      <c r="NFP154" s="700"/>
      <c r="NFQ154" s="700"/>
      <c r="NFR154" s="700"/>
      <c r="NFS154" s="700"/>
      <c r="NFT154" s="700"/>
      <c r="NFU154" s="700"/>
      <c r="NFV154" s="700"/>
      <c r="NFW154" s="700"/>
      <c r="NFX154" s="700"/>
      <c r="NFY154" s="700"/>
      <c r="NFZ154" s="700"/>
      <c r="NGA154" s="700"/>
      <c r="NGB154" s="700"/>
      <c r="NGC154" s="700"/>
      <c r="NGD154" s="700"/>
      <c r="NGE154" s="700"/>
      <c r="NGF154" s="700"/>
      <c r="NGG154" s="700"/>
      <c r="NGH154" s="700"/>
      <c r="NGI154" s="700"/>
      <c r="NGJ154" s="700"/>
      <c r="NGK154" s="700"/>
      <c r="NGL154" s="700"/>
      <c r="NGM154" s="700"/>
      <c r="NGN154" s="700"/>
      <c r="NGO154" s="700"/>
      <c r="NGP154" s="700"/>
      <c r="NGQ154" s="700"/>
      <c r="NGR154" s="700"/>
      <c r="NGS154" s="700"/>
      <c r="NGT154" s="700"/>
      <c r="NGU154" s="700"/>
      <c r="NGV154" s="700"/>
      <c r="NGW154" s="700"/>
      <c r="NGX154" s="700"/>
      <c r="NGY154" s="700"/>
      <c r="NGZ154" s="700"/>
      <c r="NHA154" s="700"/>
      <c r="NHB154" s="700"/>
      <c r="NHC154" s="700"/>
      <c r="NHD154" s="700"/>
      <c r="NHE154" s="700"/>
      <c r="NHF154" s="700"/>
      <c r="NHG154" s="700"/>
      <c r="NHH154" s="700"/>
      <c r="NHI154" s="700"/>
      <c r="NHJ154" s="700"/>
      <c r="NHK154" s="700"/>
      <c r="NHL154" s="700"/>
      <c r="NHM154" s="700"/>
      <c r="NHN154" s="700"/>
      <c r="NHO154" s="700"/>
      <c r="NHP154" s="700"/>
      <c r="NHQ154" s="700"/>
      <c r="NHR154" s="700"/>
      <c r="NHS154" s="700"/>
      <c r="NHT154" s="700"/>
      <c r="NHU154" s="700"/>
      <c r="NHV154" s="700"/>
      <c r="NHW154" s="700"/>
      <c r="NHX154" s="700"/>
      <c r="NHY154" s="700"/>
      <c r="NHZ154" s="700"/>
      <c r="NIA154" s="700"/>
      <c r="NIB154" s="700"/>
      <c r="NIC154" s="700"/>
      <c r="NID154" s="700"/>
      <c r="NIE154" s="700"/>
      <c r="NIF154" s="700"/>
      <c r="NIG154" s="700"/>
      <c r="NIH154" s="700"/>
      <c r="NII154" s="700"/>
      <c r="NIJ154" s="700"/>
      <c r="NIK154" s="700"/>
      <c r="NIL154" s="700"/>
      <c r="NIM154" s="700"/>
      <c r="NIN154" s="700"/>
      <c r="NIO154" s="700"/>
      <c r="NIP154" s="700"/>
      <c r="NIQ154" s="700"/>
      <c r="NIR154" s="700"/>
      <c r="NIS154" s="700"/>
      <c r="NIT154" s="700"/>
      <c r="NIU154" s="700"/>
      <c r="NIV154" s="700"/>
      <c r="NIW154" s="700"/>
      <c r="NIX154" s="700"/>
      <c r="NIY154" s="700"/>
      <c r="NIZ154" s="700"/>
      <c r="NJA154" s="700"/>
      <c r="NJB154" s="700"/>
      <c r="NJC154" s="700"/>
      <c r="NJD154" s="700"/>
      <c r="NJE154" s="700"/>
      <c r="NJF154" s="700"/>
      <c r="NJG154" s="700"/>
      <c r="NJH154" s="700"/>
      <c r="NJI154" s="700"/>
      <c r="NJJ154" s="700"/>
      <c r="NJK154" s="700"/>
      <c r="NJL154" s="700"/>
      <c r="NJM154" s="700"/>
      <c r="NJN154" s="700"/>
      <c r="NJO154" s="700"/>
      <c r="NJP154" s="700"/>
      <c r="NJQ154" s="700"/>
      <c r="NJR154" s="700"/>
      <c r="NJS154" s="700"/>
      <c r="NJT154" s="700"/>
      <c r="NJU154" s="700"/>
      <c r="NJV154" s="700"/>
      <c r="NJW154" s="700"/>
      <c r="NJX154" s="700"/>
      <c r="NJY154" s="700"/>
      <c r="NJZ154" s="700"/>
      <c r="NKA154" s="700"/>
      <c r="NKB154" s="700"/>
      <c r="NKC154" s="700"/>
      <c r="NKD154" s="700"/>
      <c r="NKE154" s="700"/>
      <c r="NKF154" s="700"/>
      <c r="NKG154" s="700"/>
      <c r="NKH154" s="700"/>
      <c r="NKI154" s="700"/>
      <c r="NKJ154" s="700"/>
      <c r="NKK154" s="700"/>
      <c r="NKL154" s="700"/>
      <c r="NKM154" s="700"/>
      <c r="NKN154" s="700"/>
      <c r="NKO154" s="700"/>
      <c r="NKP154" s="700"/>
      <c r="NKQ154" s="700"/>
      <c r="NKR154" s="700"/>
      <c r="NKS154" s="700"/>
      <c r="NKT154" s="700"/>
      <c r="NKU154" s="700"/>
      <c r="NKV154" s="700"/>
      <c r="NKW154" s="700"/>
      <c r="NKX154" s="700"/>
      <c r="NKY154" s="700"/>
      <c r="NKZ154" s="700"/>
      <c r="NLA154" s="700"/>
      <c r="NLB154" s="700"/>
      <c r="NLC154" s="700"/>
      <c r="NLD154" s="700"/>
      <c r="NLE154" s="700"/>
      <c r="NLF154" s="700"/>
      <c r="NLG154" s="700"/>
      <c r="NLH154" s="700"/>
      <c r="NLI154" s="700"/>
      <c r="NLJ154" s="700"/>
      <c r="NLK154" s="700"/>
      <c r="NLL154" s="700"/>
      <c r="NLM154" s="700"/>
      <c r="NLN154" s="700"/>
      <c r="NLO154" s="700"/>
      <c r="NLP154" s="700"/>
      <c r="NLQ154" s="700"/>
      <c r="NLR154" s="700"/>
      <c r="NLS154" s="700"/>
      <c r="NLT154" s="700"/>
      <c r="NLU154" s="700"/>
      <c r="NLV154" s="700"/>
      <c r="NLW154" s="700"/>
      <c r="NLX154" s="700"/>
      <c r="NLY154" s="700"/>
      <c r="NLZ154" s="700"/>
      <c r="NMA154" s="700"/>
      <c r="NMB154" s="700"/>
      <c r="NMC154" s="700"/>
      <c r="NMD154" s="700"/>
      <c r="NME154" s="700"/>
      <c r="NMF154" s="700"/>
      <c r="NMG154" s="700"/>
      <c r="NMH154" s="700"/>
      <c r="NMI154" s="700"/>
      <c r="NMJ154" s="700"/>
      <c r="NMK154" s="700"/>
      <c r="NML154" s="700"/>
      <c r="NMM154" s="700"/>
      <c r="NMN154" s="700"/>
      <c r="NMO154" s="700"/>
      <c r="NMP154" s="700"/>
      <c r="NMQ154" s="700"/>
      <c r="NMR154" s="700"/>
      <c r="NMS154" s="700"/>
      <c r="NMT154" s="700"/>
      <c r="NMU154" s="700"/>
      <c r="NMV154" s="700"/>
      <c r="NMW154" s="700"/>
      <c r="NMX154" s="700"/>
      <c r="NMY154" s="700"/>
      <c r="NMZ154" s="700"/>
      <c r="NNA154" s="700"/>
      <c r="NNB154" s="700"/>
      <c r="NNC154" s="700"/>
      <c r="NND154" s="700"/>
      <c r="NNE154" s="700"/>
      <c r="NNF154" s="700"/>
      <c r="NNG154" s="700"/>
      <c r="NNH154" s="700"/>
      <c r="NNI154" s="700"/>
      <c r="NNJ154" s="700"/>
      <c r="NNK154" s="700"/>
      <c r="NNL154" s="700"/>
      <c r="NNM154" s="700"/>
      <c r="NNN154" s="700"/>
      <c r="NNO154" s="700"/>
      <c r="NNP154" s="700"/>
      <c r="NNQ154" s="700"/>
      <c r="NNR154" s="700"/>
      <c r="NNS154" s="700"/>
      <c r="NNT154" s="700"/>
      <c r="NNU154" s="700"/>
      <c r="NNV154" s="700"/>
      <c r="NNW154" s="700"/>
      <c r="NNX154" s="700"/>
      <c r="NNY154" s="700"/>
      <c r="NNZ154" s="700"/>
      <c r="NOA154" s="700"/>
      <c r="NOB154" s="700"/>
      <c r="NOC154" s="700"/>
      <c r="NOD154" s="700"/>
      <c r="NOE154" s="700"/>
      <c r="NOF154" s="700"/>
      <c r="NOG154" s="700"/>
      <c r="NOH154" s="700"/>
      <c r="NOI154" s="700"/>
      <c r="NOJ154" s="700"/>
      <c r="NOK154" s="700"/>
      <c r="NOL154" s="700"/>
      <c r="NOM154" s="700"/>
      <c r="NON154" s="700"/>
      <c r="NOO154" s="700"/>
      <c r="NOP154" s="700"/>
      <c r="NOQ154" s="700"/>
      <c r="NOR154" s="700"/>
      <c r="NOS154" s="700"/>
      <c r="NOT154" s="700"/>
      <c r="NOU154" s="700"/>
      <c r="NOV154" s="700"/>
      <c r="NOW154" s="700"/>
      <c r="NOX154" s="700"/>
      <c r="NOY154" s="700"/>
      <c r="NOZ154" s="700"/>
      <c r="NPA154" s="700"/>
      <c r="NPB154" s="700"/>
      <c r="NPC154" s="700"/>
      <c r="NPD154" s="700"/>
      <c r="NPE154" s="700"/>
      <c r="NPF154" s="700"/>
      <c r="NPG154" s="700"/>
      <c r="NPH154" s="700"/>
      <c r="NPI154" s="700"/>
      <c r="NPJ154" s="700"/>
      <c r="NPK154" s="700"/>
      <c r="NPL154" s="700"/>
      <c r="NPM154" s="700"/>
      <c r="NPN154" s="700"/>
      <c r="NPO154" s="700"/>
      <c r="NPP154" s="700"/>
      <c r="NPQ154" s="700"/>
      <c r="NPR154" s="700"/>
      <c r="NPS154" s="700"/>
      <c r="NPT154" s="700"/>
      <c r="NPU154" s="700"/>
      <c r="NPV154" s="700"/>
      <c r="NPW154" s="700"/>
      <c r="NPX154" s="700"/>
      <c r="NPY154" s="700"/>
      <c r="NPZ154" s="700"/>
      <c r="NQA154" s="700"/>
      <c r="NQB154" s="700"/>
      <c r="NQC154" s="700"/>
      <c r="NQD154" s="700"/>
      <c r="NQE154" s="700"/>
      <c r="NQF154" s="700"/>
      <c r="NQG154" s="700"/>
      <c r="NQH154" s="700"/>
      <c r="NQI154" s="700"/>
      <c r="NQJ154" s="700"/>
      <c r="NQK154" s="700"/>
      <c r="NQL154" s="700"/>
      <c r="NQM154" s="700"/>
      <c r="NQN154" s="700"/>
      <c r="NQO154" s="700"/>
      <c r="NQP154" s="700"/>
      <c r="NQQ154" s="700"/>
      <c r="NQR154" s="700"/>
      <c r="NQS154" s="700"/>
      <c r="NQT154" s="700"/>
      <c r="NQU154" s="700"/>
      <c r="NQV154" s="700"/>
      <c r="NQW154" s="700"/>
      <c r="NQX154" s="700"/>
      <c r="NQY154" s="700"/>
      <c r="NQZ154" s="700"/>
      <c r="NRA154" s="700"/>
      <c r="NRB154" s="700"/>
      <c r="NRC154" s="700"/>
      <c r="NRD154" s="700"/>
      <c r="NRE154" s="700"/>
      <c r="NRF154" s="700"/>
      <c r="NRG154" s="700"/>
      <c r="NRH154" s="700"/>
      <c r="NRI154" s="700"/>
      <c r="NRJ154" s="700"/>
      <c r="NRK154" s="700"/>
      <c r="NRL154" s="700"/>
      <c r="NRM154" s="700"/>
      <c r="NRN154" s="700"/>
      <c r="NRO154" s="700"/>
      <c r="NRP154" s="700"/>
      <c r="NRQ154" s="700"/>
      <c r="NRR154" s="700"/>
      <c r="NRS154" s="700"/>
      <c r="NRT154" s="700"/>
      <c r="NRU154" s="700"/>
      <c r="NRV154" s="700"/>
      <c r="NRW154" s="700"/>
      <c r="NRX154" s="700"/>
      <c r="NRY154" s="700"/>
      <c r="NRZ154" s="700"/>
      <c r="NSA154" s="700"/>
      <c r="NSB154" s="700"/>
      <c r="NSC154" s="700"/>
      <c r="NSD154" s="700"/>
      <c r="NSE154" s="700"/>
      <c r="NSF154" s="700"/>
      <c r="NSG154" s="700"/>
      <c r="NSH154" s="700"/>
      <c r="NSI154" s="700"/>
      <c r="NSJ154" s="700"/>
      <c r="NSK154" s="700"/>
      <c r="NSL154" s="700"/>
      <c r="NSM154" s="700"/>
      <c r="NSN154" s="700"/>
      <c r="NSO154" s="700"/>
      <c r="NSP154" s="700"/>
      <c r="NSQ154" s="700"/>
      <c r="NSR154" s="700"/>
      <c r="NSS154" s="700"/>
      <c r="NST154" s="700"/>
      <c r="NSU154" s="700"/>
      <c r="NSV154" s="700"/>
      <c r="NSW154" s="700"/>
      <c r="NSX154" s="700"/>
      <c r="NSY154" s="700"/>
      <c r="NSZ154" s="700"/>
      <c r="NTA154" s="700"/>
      <c r="NTB154" s="700"/>
      <c r="NTC154" s="700"/>
      <c r="NTD154" s="700"/>
      <c r="NTE154" s="700"/>
      <c r="NTF154" s="700"/>
      <c r="NTG154" s="700"/>
      <c r="NTH154" s="700"/>
      <c r="NTI154" s="700"/>
      <c r="NTJ154" s="700"/>
      <c r="NTK154" s="700"/>
      <c r="NTL154" s="700"/>
      <c r="NTM154" s="700"/>
      <c r="NTN154" s="700"/>
      <c r="NTO154" s="700"/>
      <c r="NTP154" s="700"/>
      <c r="NTQ154" s="700"/>
      <c r="NTR154" s="700"/>
      <c r="NTS154" s="700"/>
      <c r="NTT154" s="700"/>
      <c r="NTU154" s="700"/>
      <c r="NTV154" s="700"/>
      <c r="NTW154" s="700"/>
      <c r="NTX154" s="700"/>
      <c r="NTY154" s="700"/>
      <c r="NTZ154" s="700"/>
      <c r="NUA154" s="700"/>
      <c r="NUB154" s="700"/>
      <c r="NUC154" s="700"/>
      <c r="NUD154" s="700"/>
      <c r="NUE154" s="700"/>
      <c r="NUF154" s="700"/>
      <c r="NUG154" s="700"/>
      <c r="NUH154" s="700"/>
      <c r="NUI154" s="700"/>
      <c r="NUJ154" s="700"/>
      <c r="NUK154" s="700"/>
      <c r="NUL154" s="700"/>
      <c r="NUM154" s="700"/>
      <c r="NUN154" s="700"/>
      <c r="NUO154" s="700"/>
      <c r="NUP154" s="700"/>
      <c r="NUQ154" s="700"/>
      <c r="NUR154" s="700"/>
      <c r="NUS154" s="700"/>
      <c r="NUT154" s="700"/>
      <c r="NUU154" s="700"/>
      <c r="NUV154" s="700"/>
      <c r="NUW154" s="700"/>
      <c r="NUX154" s="700"/>
      <c r="NUY154" s="700"/>
      <c r="NUZ154" s="700"/>
      <c r="NVA154" s="700"/>
      <c r="NVB154" s="700"/>
      <c r="NVC154" s="700"/>
      <c r="NVD154" s="700"/>
      <c r="NVE154" s="700"/>
      <c r="NVF154" s="700"/>
      <c r="NVG154" s="700"/>
      <c r="NVH154" s="700"/>
      <c r="NVI154" s="700"/>
      <c r="NVJ154" s="700"/>
      <c r="NVK154" s="700"/>
      <c r="NVL154" s="700"/>
      <c r="NVM154" s="700"/>
      <c r="NVN154" s="700"/>
      <c r="NVO154" s="700"/>
      <c r="NVP154" s="700"/>
      <c r="NVQ154" s="700"/>
      <c r="NVR154" s="700"/>
      <c r="NVS154" s="700"/>
      <c r="NVT154" s="700"/>
      <c r="NVU154" s="700"/>
      <c r="NVV154" s="700"/>
      <c r="NVW154" s="700"/>
      <c r="NVX154" s="700"/>
      <c r="NVY154" s="700"/>
      <c r="NVZ154" s="700"/>
      <c r="NWA154" s="700"/>
      <c r="NWB154" s="700"/>
      <c r="NWC154" s="700"/>
      <c r="NWD154" s="700"/>
      <c r="NWE154" s="700"/>
      <c r="NWF154" s="700"/>
      <c r="NWG154" s="700"/>
      <c r="NWH154" s="700"/>
      <c r="NWI154" s="700"/>
      <c r="NWJ154" s="700"/>
      <c r="NWK154" s="700"/>
      <c r="NWL154" s="700"/>
      <c r="NWM154" s="700"/>
      <c r="NWN154" s="700"/>
      <c r="NWO154" s="700"/>
      <c r="NWP154" s="700"/>
      <c r="NWQ154" s="700"/>
      <c r="NWR154" s="700"/>
      <c r="NWS154" s="700"/>
      <c r="NWT154" s="700"/>
      <c r="NWU154" s="700"/>
      <c r="NWV154" s="700"/>
      <c r="NWW154" s="700"/>
      <c r="NWX154" s="700"/>
      <c r="NWY154" s="700"/>
      <c r="NWZ154" s="700"/>
      <c r="NXA154" s="700"/>
      <c r="NXB154" s="700"/>
      <c r="NXC154" s="700"/>
      <c r="NXD154" s="700"/>
      <c r="NXE154" s="700"/>
      <c r="NXF154" s="700"/>
      <c r="NXG154" s="700"/>
      <c r="NXH154" s="700"/>
      <c r="NXI154" s="700"/>
      <c r="NXJ154" s="700"/>
      <c r="NXK154" s="700"/>
      <c r="NXL154" s="700"/>
      <c r="NXM154" s="700"/>
      <c r="NXN154" s="700"/>
      <c r="NXO154" s="700"/>
      <c r="NXP154" s="700"/>
      <c r="NXQ154" s="700"/>
      <c r="NXR154" s="700"/>
      <c r="NXS154" s="700"/>
      <c r="NXT154" s="700"/>
      <c r="NXU154" s="700"/>
      <c r="NXV154" s="700"/>
      <c r="NXW154" s="700"/>
      <c r="NXX154" s="700"/>
      <c r="NXY154" s="700"/>
      <c r="NXZ154" s="700"/>
      <c r="NYA154" s="700"/>
      <c r="NYB154" s="700"/>
      <c r="NYC154" s="700"/>
      <c r="NYD154" s="700"/>
      <c r="NYE154" s="700"/>
      <c r="NYF154" s="700"/>
      <c r="NYG154" s="700"/>
      <c r="NYH154" s="700"/>
      <c r="NYI154" s="700"/>
      <c r="NYJ154" s="700"/>
      <c r="NYK154" s="700"/>
      <c r="NYL154" s="700"/>
      <c r="NYM154" s="700"/>
      <c r="NYN154" s="700"/>
      <c r="NYO154" s="700"/>
      <c r="NYP154" s="700"/>
      <c r="NYQ154" s="700"/>
      <c r="NYR154" s="700"/>
      <c r="NYS154" s="700"/>
      <c r="NYT154" s="700"/>
      <c r="NYU154" s="700"/>
      <c r="NYV154" s="700"/>
      <c r="NYW154" s="700"/>
      <c r="NYX154" s="700"/>
      <c r="NYY154" s="700"/>
      <c r="NYZ154" s="700"/>
      <c r="NZA154" s="700"/>
      <c r="NZB154" s="700"/>
      <c r="NZC154" s="700"/>
      <c r="NZD154" s="700"/>
      <c r="NZE154" s="700"/>
      <c r="NZF154" s="700"/>
      <c r="NZG154" s="700"/>
      <c r="NZH154" s="700"/>
      <c r="NZI154" s="700"/>
      <c r="NZJ154" s="700"/>
      <c r="NZK154" s="700"/>
      <c r="NZL154" s="700"/>
      <c r="NZM154" s="700"/>
      <c r="NZN154" s="700"/>
      <c r="NZO154" s="700"/>
      <c r="NZP154" s="700"/>
      <c r="NZQ154" s="700"/>
      <c r="NZR154" s="700"/>
      <c r="NZS154" s="700"/>
      <c r="NZT154" s="700"/>
      <c r="NZU154" s="700"/>
      <c r="NZV154" s="700"/>
      <c r="NZW154" s="700"/>
      <c r="NZX154" s="700"/>
      <c r="NZY154" s="700"/>
      <c r="NZZ154" s="700"/>
      <c r="OAA154" s="700"/>
      <c r="OAB154" s="700"/>
      <c r="OAC154" s="700"/>
      <c r="OAD154" s="700"/>
      <c r="OAE154" s="700"/>
      <c r="OAF154" s="700"/>
      <c r="OAG154" s="700"/>
      <c r="OAH154" s="700"/>
      <c r="OAI154" s="700"/>
      <c r="OAJ154" s="700"/>
      <c r="OAK154" s="700"/>
      <c r="OAL154" s="700"/>
      <c r="OAM154" s="700"/>
      <c r="OAN154" s="700"/>
      <c r="OAO154" s="700"/>
      <c r="OAP154" s="700"/>
      <c r="OAQ154" s="700"/>
      <c r="OAR154" s="700"/>
      <c r="OAS154" s="700"/>
      <c r="OAT154" s="700"/>
      <c r="OAU154" s="700"/>
      <c r="OAV154" s="700"/>
      <c r="OAW154" s="700"/>
      <c r="OAX154" s="700"/>
      <c r="OAY154" s="700"/>
      <c r="OAZ154" s="700"/>
      <c r="OBA154" s="700"/>
      <c r="OBB154" s="700"/>
      <c r="OBC154" s="700"/>
      <c r="OBD154" s="700"/>
      <c r="OBE154" s="700"/>
      <c r="OBF154" s="700"/>
      <c r="OBG154" s="700"/>
      <c r="OBH154" s="700"/>
      <c r="OBI154" s="700"/>
      <c r="OBJ154" s="700"/>
      <c r="OBK154" s="700"/>
      <c r="OBL154" s="700"/>
      <c r="OBM154" s="700"/>
      <c r="OBN154" s="700"/>
      <c r="OBO154" s="700"/>
      <c r="OBP154" s="700"/>
      <c r="OBQ154" s="700"/>
      <c r="OBR154" s="700"/>
      <c r="OBS154" s="700"/>
      <c r="OBT154" s="700"/>
      <c r="OBU154" s="700"/>
      <c r="OBV154" s="700"/>
      <c r="OBW154" s="700"/>
      <c r="OBX154" s="700"/>
      <c r="OBY154" s="700"/>
      <c r="OBZ154" s="700"/>
      <c r="OCA154" s="700"/>
      <c r="OCB154" s="700"/>
      <c r="OCC154" s="700"/>
      <c r="OCD154" s="700"/>
      <c r="OCE154" s="700"/>
      <c r="OCF154" s="700"/>
      <c r="OCG154" s="700"/>
      <c r="OCH154" s="700"/>
      <c r="OCI154" s="700"/>
      <c r="OCJ154" s="700"/>
      <c r="OCK154" s="700"/>
      <c r="OCL154" s="700"/>
      <c r="OCM154" s="700"/>
      <c r="OCN154" s="700"/>
      <c r="OCO154" s="700"/>
      <c r="OCP154" s="700"/>
      <c r="OCQ154" s="700"/>
      <c r="OCR154" s="700"/>
      <c r="OCS154" s="700"/>
      <c r="OCT154" s="700"/>
      <c r="OCU154" s="700"/>
      <c r="OCV154" s="700"/>
      <c r="OCW154" s="700"/>
      <c r="OCX154" s="700"/>
      <c r="OCY154" s="700"/>
      <c r="OCZ154" s="700"/>
      <c r="ODA154" s="700"/>
      <c r="ODB154" s="700"/>
      <c r="ODC154" s="700"/>
      <c r="ODD154" s="700"/>
      <c r="ODE154" s="700"/>
      <c r="ODF154" s="700"/>
      <c r="ODG154" s="700"/>
      <c r="ODH154" s="700"/>
      <c r="ODI154" s="700"/>
      <c r="ODJ154" s="700"/>
      <c r="ODK154" s="700"/>
      <c r="ODL154" s="700"/>
      <c r="ODM154" s="700"/>
      <c r="ODN154" s="700"/>
      <c r="ODO154" s="700"/>
      <c r="ODP154" s="700"/>
      <c r="ODQ154" s="700"/>
      <c r="ODR154" s="700"/>
      <c r="ODS154" s="700"/>
      <c r="ODT154" s="700"/>
      <c r="ODU154" s="700"/>
      <c r="ODV154" s="700"/>
      <c r="ODW154" s="700"/>
      <c r="ODX154" s="700"/>
      <c r="ODY154" s="700"/>
      <c r="ODZ154" s="700"/>
      <c r="OEA154" s="700"/>
      <c r="OEB154" s="700"/>
      <c r="OEC154" s="700"/>
      <c r="OED154" s="700"/>
      <c r="OEE154" s="700"/>
      <c r="OEF154" s="700"/>
      <c r="OEG154" s="700"/>
      <c r="OEH154" s="700"/>
      <c r="OEI154" s="700"/>
      <c r="OEJ154" s="700"/>
      <c r="OEK154" s="700"/>
      <c r="OEL154" s="700"/>
      <c r="OEM154" s="700"/>
      <c r="OEN154" s="700"/>
      <c r="OEO154" s="700"/>
      <c r="OEP154" s="700"/>
      <c r="OEQ154" s="700"/>
      <c r="OER154" s="700"/>
      <c r="OES154" s="700"/>
      <c r="OET154" s="700"/>
      <c r="OEU154" s="700"/>
      <c r="OEV154" s="700"/>
      <c r="OEW154" s="700"/>
      <c r="OEX154" s="700"/>
      <c r="OEY154" s="700"/>
      <c r="OEZ154" s="700"/>
      <c r="OFA154" s="700"/>
      <c r="OFB154" s="700"/>
      <c r="OFC154" s="700"/>
      <c r="OFD154" s="700"/>
      <c r="OFE154" s="700"/>
      <c r="OFF154" s="700"/>
      <c r="OFG154" s="700"/>
      <c r="OFH154" s="700"/>
      <c r="OFI154" s="700"/>
      <c r="OFJ154" s="700"/>
      <c r="OFK154" s="700"/>
      <c r="OFL154" s="700"/>
      <c r="OFM154" s="700"/>
      <c r="OFN154" s="700"/>
      <c r="OFO154" s="700"/>
      <c r="OFP154" s="700"/>
      <c r="OFQ154" s="700"/>
      <c r="OFR154" s="700"/>
      <c r="OFS154" s="700"/>
      <c r="OFT154" s="700"/>
      <c r="OFU154" s="700"/>
      <c r="OFV154" s="700"/>
      <c r="OFW154" s="700"/>
      <c r="OFX154" s="700"/>
      <c r="OFY154" s="700"/>
      <c r="OFZ154" s="700"/>
      <c r="OGA154" s="700"/>
      <c r="OGB154" s="700"/>
      <c r="OGC154" s="700"/>
      <c r="OGD154" s="700"/>
      <c r="OGE154" s="700"/>
      <c r="OGF154" s="700"/>
      <c r="OGG154" s="700"/>
      <c r="OGH154" s="700"/>
      <c r="OGI154" s="700"/>
      <c r="OGJ154" s="700"/>
      <c r="OGK154" s="700"/>
      <c r="OGL154" s="700"/>
      <c r="OGM154" s="700"/>
      <c r="OGN154" s="700"/>
      <c r="OGO154" s="700"/>
      <c r="OGP154" s="700"/>
      <c r="OGQ154" s="700"/>
      <c r="OGR154" s="700"/>
      <c r="OGS154" s="700"/>
      <c r="OGT154" s="700"/>
      <c r="OGU154" s="700"/>
      <c r="OGV154" s="700"/>
      <c r="OGW154" s="700"/>
      <c r="OGX154" s="700"/>
      <c r="OGY154" s="700"/>
      <c r="OGZ154" s="700"/>
      <c r="OHA154" s="700"/>
      <c r="OHB154" s="700"/>
      <c r="OHC154" s="700"/>
      <c r="OHD154" s="700"/>
      <c r="OHE154" s="700"/>
      <c r="OHF154" s="700"/>
      <c r="OHG154" s="700"/>
      <c r="OHH154" s="700"/>
      <c r="OHI154" s="700"/>
      <c r="OHJ154" s="700"/>
      <c r="OHK154" s="700"/>
      <c r="OHL154" s="700"/>
      <c r="OHM154" s="700"/>
      <c r="OHN154" s="700"/>
      <c r="OHO154" s="700"/>
      <c r="OHP154" s="700"/>
      <c r="OHQ154" s="700"/>
      <c r="OHR154" s="700"/>
      <c r="OHS154" s="700"/>
      <c r="OHT154" s="700"/>
      <c r="OHU154" s="700"/>
      <c r="OHV154" s="700"/>
      <c r="OHW154" s="700"/>
      <c r="OHX154" s="700"/>
      <c r="OHY154" s="700"/>
      <c r="OHZ154" s="700"/>
      <c r="OIA154" s="700"/>
      <c r="OIB154" s="700"/>
      <c r="OIC154" s="700"/>
      <c r="OID154" s="700"/>
      <c r="OIE154" s="700"/>
      <c r="OIF154" s="700"/>
      <c r="OIG154" s="700"/>
      <c r="OIH154" s="700"/>
      <c r="OII154" s="700"/>
      <c r="OIJ154" s="700"/>
      <c r="OIK154" s="700"/>
      <c r="OIL154" s="700"/>
      <c r="OIM154" s="700"/>
      <c r="OIN154" s="700"/>
      <c r="OIO154" s="700"/>
      <c r="OIP154" s="700"/>
      <c r="OIQ154" s="700"/>
      <c r="OIR154" s="700"/>
      <c r="OIS154" s="700"/>
      <c r="OIT154" s="700"/>
      <c r="OIU154" s="700"/>
      <c r="OIV154" s="700"/>
      <c r="OIW154" s="700"/>
      <c r="OIX154" s="700"/>
      <c r="OIY154" s="700"/>
      <c r="OIZ154" s="700"/>
      <c r="OJA154" s="700"/>
      <c r="OJB154" s="700"/>
      <c r="OJC154" s="700"/>
      <c r="OJD154" s="700"/>
      <c r="OJE154" s="700"/>
      <c r="OJF154" s="700"/>
      <c r="OJG154" s="700"/>
      <c r="OJH154" s="700"/>
      <c r="OJI154" s="700"/>
      <c r="OJJ154" s="700"/>
      <c r="OJK154" s="700"/>
      <c r="OJL154" s="700"/>
      <c r="OJM154" s="700"/>
      <c r="OJN154" s="700"/>
      <c r="OJO154" s="700"/>
      <c r="OJP154" s="700"/>
      <c r="OJQ154" s="700"/>
      <c r="OJR154" s="700"/>
      <c r="OJS154" s="700"/>
      <c r="OJT154" s="700"/>
      <c r="OJU154" s="700"/>
      <c r="OJV154" s="700"/>
      <c r="OJW154" s="700"/>
      <c r="OJX154" s="700"/>
      <c r="OJY154" s="700"/>
      <c r="OJZ154" s="700"/>
      <c r="OKA154" s="700"/>
      <c r="OKB154" s="700"/>
      <c r="OKC154" s="700"/>
      <c r="OKD154" s="700"/>
      <c r="OKE154" s="700"/>
      <c r="OKF154" s="700"/>
      <c r="OKG154" s="700"/>
      <c r="OKH154" s="700"/>
      <c r="OKI154" s="700"/>
      <c r="OKJ154" s="700"/>
      <c r="OKK154" s="700"/>
      <c r="OKL154" s="700"/>
      <c r="OKM154" s="700"/>
      <c r="OKN154" s="700"/>
      <c r="OKO154" s="700"/>
      <c r="OKP154" s="700"/>
      <c r="OKQ154" s="700"/>
      <c r="OKR154" s="700"/>
      <c r="OKS154" s="700"/>
      <c r="OKT154" s="700"/>
      <c r="OKU154" s="700"/>
      <c r="OKV154" s="700"/>
      <c r="OKW154" s="700"/>
      <c r="OKX154" s="700"/>
      <c r="OKY154" s="700"/>
      <c r="OKZ154" s="700"/>
      <c r="OLA154" s="700"/>
      <c r="OLB154" s="700"/>
      <c r="OLC154" s="700"/>
      <c r="OLD154" s="700"/>
      <c r="OLE154" s="700"/>
      <c r="OLF154" s="700"/>
      <c r="OLG154" s="700"/>
      <c r="OLH154" s="700"/>
      <c r="OLI154" s="700"/>
      <c r="OLJ154" s="700"/>
      <c r="OLK154" s="700"/>
      <c r="OLL154" s="700"/>
      <c r="OLM154" s="700"/>
      <c r="OLN154" s="700"/>
      <c r="OLO154" s="700"/>
      <c r="OLP154" s="700"/>
      <c r="OLQ154" s="700"/>
      <c r="OLR154" s="700"/>
      <c r="OLS154" s="700"/>
      <c r="OLT154" s="700"/>
      <c r="OLU154" s="700"/>
      <c r="OLV154" s="700"/>
      <c r="OLW154" s="700"/>
      <c r="OLX154" s="700"/>
      <c r="OLY154" s="700"/>
      <c r="OLZ154" s="700"/>
      <c r="OMA154" s="700"/>
      <c r="OMB154" s="700"/>
      <c r="OMC154" s="700"/>
      <c r="OMD154" s="700"/>
      <c r="OME154" s="700"/>
      <c r="OMF154" s="700"/>
      <c r="OMG154" s="700"/>
      <c r="OMH154" s="700"/>
      <c r="OMI154" s="700"/>
      <c r="OMJ154" s="700"/>
      <c r="OMK154" s="700"/>
      <c r="OML154" s="700"/>
      <c r="OMM154" s="700"/>
      <c r="OMN154" s="700"/>
      <c r="OMO154" s="700"/>
      <c r="OMP154" s="700"/>
      <c r="OMQ154" s="700"/>
      <c r="OMR154" s="700"/>
      <c r="OMS154" s="700"/>
      <c r="OMT154" s="700"/>
      <c r="OMU154" s="700"/>
      <c r="OMV154" s="700"/>
      <c r="OMW154" s="700"/>
      <c r="OMX154" s="700"/>
      <c r="OMY154" s="700"/>
      <c r="OMZ154" s="700"/>
      <c r="ONA154" s="700"/>
      <c r="ONB154" s="700"/>
      <c r="ONC154" s="700"/>
      <c r="OND154" s="700"/>
      <c r="ONE154" s="700"/>
      <c r="ONF154" s="700"/>
      <c r="ONG154" s="700"/>
      <c r="ONH154" s="700"/>
      <c r="ONI154" s="700"/>
      <c r="ONJ154" s="700"/>
      <c r="ONK154" s="700"/>
      <c r="ONL154" s="700"/>
      <c r="ONM154" s="700"/>
      <c r="ONN154" s="700"/>
      <c r="ONO154" s="700"/>
      <c r="ONP154" s="700"/>
      <c r="ONQ154" s="700"/>
      <c r="ONR154" s="700"/>
      <c r="ONS154" s="700"/>
      <c r="ONT154" s="700"/>
      <c r="ONU154" s="700"/>
      <c r="ONV154" s="700"/>
      <c r="ONW154" s="700"/>
      <c r="ONX154" s="700"/>
      <c r="ONY154" s="700"/>
      <c r="ONZ154" s="700"/>
      <c r="OOA154" s="700"/>
      <c r="OOB154" s="700"/>
      <c r="OOC154" s="700"/>
      <c r="OOD154" s="700"/>
      <c r="OOE154" s="700"/>
      <c r="OOF154" s="700"/>
      <c r="OOG154" s="700"/>
      <c r="OOH154" s="700"/>
      <c r="OOI154" s="700"/>
      <c r="OOJ154" s="700"/>
      <c r="OOK154" s="700"/>
      <c r="OOL154" s="700"/>
      <c r="OOM154" s="700"/>
      <c r="OON154" s="700"/>
      <c r="OOO154" s="700"/>
      <c r="OOP154" s="700"/>
      <c r="OOQ154" s="700"/>
      <c r="OOR154" s="700"/>
      <c r="OOS154" s="700"/>
      <c r="OOT154" s="700"/>
      <c r="OOU154" s="700"/>
      <c r="OOV154" s="700"/>
      <c r="OOW154" s="700"/>
      <c r="OOX154" s="700"/>
      <c r="OOY154" s="700"/>
      <c r="OOZ154" s="700"/>
      <c r="OPA154" s="700"/>
      <c r="OPB154" s="700"/>
      <c r="OPC154" s="700"/>
      <c r="OPD154" s="700"/>
      <c r="OPE154" s="700"/>
      <c r="OPF154" s="700"/>
      <c r="OPG154" s="700"/>
      <c r="OPH154" s="700"/>
      <c r="OPI154" s="700"/>
      <c r="OPJ154" s="700"/>
      <c r="OPK154" s="700"/>
      <c r="OPL154" s="700"/>
      <c r="OPM154" s="700"/>
      <c r="OPN154" s="700"/>
      <c r="OPO154" s="700"/>
      <c r="OPP154" s="700"/>
      <c r="OPQ154" s="700"/>
      <c r="OPR154" s="700"/>
      <c r="OPS154" s="700"/>
      <c r="OPT154" s="700"/>
      <c r="OPU154" s="700"/>
      <c r="OPV154" s="700"/>
      <c r="OPW154" s="700"/>
      <c r="OPX154" s="700"/>
      <c r="OPY154" s="700"/>
      <c r="OPZ154" s="700"/>
      <c r="OQA154" s="700"/>
      <c r="OQB154" s="700"/>
      <c r="OQC154" s="700"/>
      <c r="OQD154" s="700"/>
      <c r="OQE154" s="700"/>
      <c r="OQF154" s="700"/>
      <c r="OQG154" s="700"/>
      <c r="OQH154" s="700"/>
      <c r="OQI154" s="700"/>
      <c r="OQJ154" s="700"/>
      <c r="OQK154" s="700"/>
      <c r="OQL154" s="700"/>
      <c r="OQM154" s="700"/>
      <c r="OQN154" s="700"/>
      <c r="OQO154" s="700"/>
      <c r="OQP154" s="700"/>
      <c r="OQQ154" s="700"/>
      <c r="OQR154" s="700"/>
      <c r="OQS154" s="700"/>
      <c r="OQT154" s="700"/>
      <c r="OQU154" s="700"/>
      <c r="OQV154" s="700"/>
      <c r="OQW154" s="700"/>
      <c r="OQX154" s="700"/>
      <c r="OQY154" s="700"/>
      <c r="OQZ154" s="700"/>
      <c r="ORA154" s="700"/>
      <c r="ORB154" s="700"/>
      <c r="ORC154" s="700"/>
      <c r="ORD154" s="700"/>
      <c r="ORE154" s="700"/>
      <c r="ORF154" s="700"/>
      <c r="ORG154" s="700"/>
      <c r="ORH154" s="700"/>
      <c r="ORI154" s="700"/>
      <c r="ORJ154" s="700"/>
      <c r="ORK154" s="700"/>
      <c r="ORL154" s="700"/>
      <c r="ORM154" s="700"/>
      <c r="ORN154" s="700"/>
      <c r="ORO154" s="700"/>
      <c r="ORP154" s="700"/>
      <c r="ORQ154" s="700"/>
      <c r="ORR154" s="700"/>
      <c r="ORS154" s="700"/>
      <c r="ORT154" s="700"/>
      <c r="ORU154" s="700"/>
      <c r="ORV154" s="700"/>
      <c r="ORW154" s="700"/>
      <c r="ORX154" s="700"/>
      <c r="ORY154" s="700"/>
      <c r="ORZ154" s="700"/>
      <c r="OSA154" s="700"/>
      <c r="OSB154" s="700"/>
      <c r="OSC154" s="700"/>
      <c r="OSD154" s="700"/>
      <c r="OSE154" s="700"/>
      <c r="OSF154" s="700"/>
      <c r="OSG154" s="700"/>
      <c r="OSH154" s="700"/>
      <c r="OSI154" s="700"/>
      <c r="OSJ154" s="700"/>
      <c r="OSK154" s="700"/>
      <c r="OSL154" s="700"/>
      <c r="OSM154" s="700"/>
      <c r="OSN154" s="700"/>
      <c r="OSO154" s="700"/>
      <c r="OSP154" s="700"/>
      <c r="OSQ154" s="700"/>
      <c r="OSR154" s="700"/>
      <c r="OSS154" s="700"/>
      <c r="OST154" s="700"/>
      <c r="OSU154" s="700"/>
      <c r="OSV154" s="700"/>
      <c r="OSW154" s="700"/>
      <c r="OSX154" s="700"/>
      <c r="OSY154" s="700"/>
      <c r="OSZ154" s="700"/>
      <c r="OTA154" s="700"/>
      <c r="OTB154" s="700"/>
      <c r="OTC154" s="700"/>
      <c r="OTD154" s="700"/>
      <c r="OTE154" s="700"/>
      <c r="OTF154" s="700"/>
      <c r="OTG154" s="700"/>
      <c r="OTH154" s="700"/>
      <c r="OTI154" s="700"/>
      <c r="OTJ154" s="700"/>
      <c r="OTK154" s="700"/>
      <c r="OTL154" s="700"/>
      <c r="OTM154" s="700"/>
      <c r="OTN154" s="700"/>
      <c r="OTO154" s="700"/>
      <c r="OTP154" s="700"/>
      <c r="OTQ154" s="700"/>
      <c r="OTR154" s="700"/>
      <c r="OTS154" s="700"/>
      <c r="OTT154" s="700"/>
      <c r="OTU154" s="700"/>
      <c r="OTV154" s="700"/>
      <c r="OTW154" s="700"/>
      <c r="OTX154" s="700"/>
      <c r="OTY154" s="700"/>
      <c r="OTZ154" s="700"/>
      <c r="OUA154" s="700"/>
      <c r="OUB154" s="700"/>
      <c r="OUC154" s="700"/>
      <c r="OUD154" s="700"/>
      <c r="OUE154" s="700"/>
      <c r="OUF154" s="700"/>
      <c r="OUG154" s="700"/>
      <c r="OUH154" s="700"/>
      <c r="OUI154" s="700"/>
      <c r="OUJ154" s="700"/>
      <c r="OUK154" s="700"/>
      <c r="OUL154" s="700"/>
      <c r="OUM154" s="700"/>
      <c r="OUN154" s="700"/>
      <c r="OUO154" s="700"/>
      <c r="OUP154" s="700"/>
      <c r="OUQ154" s="700"/>
      <c r="OUR154" s="700"/>
      <c r="OUS154" s="700"/>
      <c r="OUT154" s="700"/>
      <c r="OUU154" s="700"/>
      <c r="OUV154" s="700"/>
      <c r="OUW154" s="700"/>
      <c r="OUX154" s="700"/>
      <c r="OUY154" s="700"/>
      <c r="OUZ154" s="700"/>
      <c r="OVA154" s="700"/>
      <c r="OVB154" s="700"/>
      <c r="OVC154" s="700"/>
      <c r="OVD154" s="700"/>
      <c r="OVE154" s="700"/>
      <c r="OVF154" s="700"/>
      <c r="OVG154" s="700"/>
      <c r="OVH154" s="700"/>
      <c r="OVI154" s="700"/>
      <c r="OVJ154" s="700"/>
      <c r="OVK154" s="700"/>
      <c r="OVL154" s="700"/>
      <c r="OVM154" s="700"/>
      <c r="OVN154" s="700"/>
      <c r="OVO154" s="700"/>
      <c r="OVP154" s="700"/>
      <c r="OVQ154" s="700"/>
      <c r="OVR154" s="700"/>
      <c r="OVS154" s="700"/>
      <c r="OVT154" s="700"/>
      <c r="OVU154" s="700"/>
      <c r="OVV154" s="700"/>
      <c r="OVW154" s="700"/>
      <c r="OVX154" s="700"/>
      <c r="OVY154" s="700"/>
      <c r="OVZ154" s="700"/>
      <c r="OWA154" s="700"/>
      <c r="OWB154" s="700"/>
      <c r="OWC154" s="700"/>
      <c r="OWD154" s="700"/>
      <c r="OWE154" s="700"/>
      <c r="OWF154" s="700"/>
      <c r="OWG154" s="700"/>
      <c r="OWH154" s="700"/>
      <c r="OWI154" s="700"/>
      <c r="OWJ154" s="700"/>
      <c r="OWK154" s="700"/>
      <c r="OWL154" s="700"/>
      <c r="OWM154" s="700"/>
      <c r="OWN154" s="700"/>
      <c r="OWO154" s="700"/>
      <c r="OWP154" s="700"/>
      <c r="OWQ154" s="700"/>
      <c r="OWR154" s="700"/>
      <c r="OWS154" s="700"/>
      <c r="OWT154" s="700"/>
      <c r="OWU154" s="700"/>
      <c r="OWV154" s="700"/>
      <c r="OWW154" s="700"/>
      <c r="OWX154" s="700"/>
      <c r="OWY154" s="700"/>
      <c r="OWZ154" s="700"/>
      <c r="OXA154" s="700"/>
      <c r="OXB154" s="700"/>
      <c r="OXC154" s="700"/>
      <c r="OXD154" s="700"/>
      <c r="OXE154" s="700"/>
      <c r="OXF154" s="700"/>
      <c r="OXG154" s="700"/>
      <c r="OXH154" s="700"/>
      <c r="OXI154" s="700"/>
      <c r="OXJ154" s="700"/>
      <c r="OXK154" s="700"/>
      <c r="OXL154" s="700"/>
      <c r="OXM154" s="700"/>
      <c r="OXN154" s="700"/>
      <c r="OXO154" s="700"/>
      <c r="OXP154" s="700"/>
      <c r="OXQ154" s="700"/>
      <c r="OXR154" s="700"/>
      <c r="OXS154" s="700"/>
      <c r="OXT154" s="700"/>
      <c r="OXU154" s="700"/>
      <c r="OXV154" s="700"/>
      <c r="OXW154" s="700"/>
      <c r="OXX154" s="700"/>
      <c r="OXY154" s="700"/>
      <c r="OXZ154" s="700"/>
      <c r="OYA154" s="700"/>
      <c r="OYB154" s="700"/>
      <c r="OYC154" s="700"/>
      <c r="OYD154" s="700"/>
      <c r="OYE154" s="700"/>
      <c r="OYF154" s="700"/>
      <c r="OYG154" s="700"/>
      <c r="OYH154" s="700"/>
      <c r="OYI154" s="700"/>
      <c r="OYJ154" s="700"/>
      <c r="OYK154" s="700"/>
      <c r="OYL154" s="700"/>
      <c r="OYM154" s="700"/>
      <c r="OYN154" s="700"/>
      <c r="OYO154" s="700"/>
      <c r="OYP154" s="700"/>
      <c r="OYQ154" s="700"/>
      <c r="OYR154" s="700"/>
      <c r="OYS154" s="700"/>
      <c r="OYT154" s="700"/>
      <c r="OYU154" s="700"/>
      <c r="OYV154" s="700"/>
      <c r="OYW154" s="700"/>
      <c r="OYX154" s="700"/>
      <c r="OYY154" s="700"/>
      <c r="OYZ154" s="700"/>
      <c r="OZA154" s="700"/>
      <c r="OZB154" s="700"/>
      <c r="OZC154" s="700"/>
      <c r="OZD154" s="700"/>
      <c r="OZE154" s="700"/>
      <c r="OZF154" s="700"/>
      <c r="OZG154" s="700"/>
      <c r="OZH154" s="700"/>
      <c r="OZI154" s="700"/>
      <c r="OZJ154" s="700"/>
      <c r="OZK154" s="700"/>
      <c r="OZL154" s="700"/>
      <c r="OZM154" s="700"/>
      <c r="OZN154" s="700"/>
      <c r="OZO154" s="700"/>
      <c r="OZP154" s="700"/>
      <c r="OZQ154" s="700"/>
      <c r="OZR154" s="700"/>
      <c r="OZS154" s="700"/>
      <c r="OZT154" s="700"/>
      <c r="OZU154" s="700"/>
      <c r="OZV154" s="700"/>
      <c r="OZW154" s="700"/>
      <c r="OZX154" s="700"/>
      <c r="OZY154" s="700"/>
      <c r="OZZ154" s="700"/>
      <c r="PAA154" s="700"/>
      <c r="PAB154" s="700"/>
      <c r="PAC154" s="700"/>
      <c r="PAD154" s="700"/>
      <c r="PAE154" s="700"/>
      <c r="PAF154" s="700"/>
      <c r="PAG154" s="700"/>
      <c r="PAH154" s="700"/>
      <c r="PAI154" s="700"/>
      <c r="PAJ154" s="700"/>
      <c r="PAK154" s="700"/>
      <c r="PAL154" s="700"/>
      <c r="PAM154" s="700"/>
      <c r="PAN154" s="700"/>
      <c r="PAO154" s="700"/>
      <c r="PAP154" s="700"/>
      <c r="PAQ154" s="700"/>
      <c r="PAR154" s="700"/>
      <c r="PAS154" s="700"/>
      <c r="PAT154" s="700"/>
      <c r="PAU154" s="700"/>
      <c r="PAV154" s="700"/>
      <c r="PAW154" s="700"/>
      <c r="PAX154" s="700"/>
      <c r="PAY154" s="700"/>
      <c r="PAZ154" s="700"/>
      <c r="PBA154" s="700"/>
      <c r="PBB154" s="700"/>
      <c r="PBC154" s="700"/>
      <c r="PBD154" s="700"/>
      <c r="PBE154" s="700"/>
      <c r="PBF154" s="700"/>
      <c r="PBG154" s="700"/>
      <c r="PBH154" s="700"/>
      <c r="PBI154" s="700"/>
      <c r="PBJ154" s="700"/>
      <c r="PBK154" s="700"/>
      <c r="PBL154" s="700"/>
      <c r="PBM154" s="700"/>
      <c r="PBN154" s="700"/>
      <c r="PBO154" s="700"/>
      <c r="PBP154" s="700"/>
      <c r="PBQ154" s="700"/>
      <c r="PBR154" s="700"/>
      <c r="PBS154" s="700"/>
      <c r="PBT154" s="700"/>
      <c r="PBU154" s="700"/>
      <c r="PBV154" s="700"/>
      <c r="PBW154" s="700"/>
      <c r="PBX154" s="700"/>
      <c r="PBY154" s="700"/>
      <c r="PBZ154" s="700"/>
      <c r="PCA154" s="700"/>
      <c r="PCB154" s="700"/>
      <c r="PCC154" s="700"/>
      <c r="PCD154" s="700"/>
      <c r="PCE154" s="700"/>
      <c r="PCF154" s="700"/>
      <c r="PCG154" s="700"/>
      <c r="PCH154" s="700"/>
      <c r="PCI154" s="700"/>
      <c r="PCJ154" s="700"/>
      <c r="PCK154" s="700"/>
      <c r="PCL154" s="700"/>
      <c r="PCM154" s="700"/>
      <c r="PCN154" s="700"/>
      <c r="PCO154" s="700"/>
      <c r="PCP154" s="700"/>
      <c r="PCQ154" s="700"/>
      <c r="PCR154" s="700"/>
      <c r="PCS154" s="700"/>
      <c r="PCT154" s="700"/>
      <c r="PCU154" s="700"/>
      <c r="PCV154" s="700"/>
      <c r="PCW154" s="700"/>
      <c r="PCX154" s="700"/>
      <c r="PCY154" s="700"/>
      <c r="PCZ154" s="700"/>
      <c r="PDA154" s="700"/>
      <c r="PDB154" s="700"/>
      <c r="PDC154" s="700"/>
      <c r="PDD154" s="700"/>
      <c r="PDE154" s="700"/>
      <c r="PDF154" s="700"/>
      <c r="PDG154" s="700"/>
      <c r="PDH154" s="700"/>
      <c r="PDI154" s="700"/>
      <c r="PDJ154" s="700"/>
      <c r="PDK154" s="700"/>
      <c r="PDL154" s="700"/>
      <c r="PDM154" s="700"/>
      <c r="PDN154" s="700"/>
      <c r="PDO154" s="700"/>
      <c r="PDP154" s="700"/>
      <c r="PDQ154" s="700"/>
      <c r="PDR154" s="700"/>
      <c r="PDS154" s="700"/>
      <c r="PDT154" s="700"/>
      <c r="PDU154" s="700"/>
      <c r="PDV154" s="700"/>
      <c r="PDW154" s="700"/>
      <c r="PDX154" s="700"/>
      <c r="PDY154" s="700"/>
      <c r="PDZ154" s="700"/>
      <c r="PEA154" s="700"/>
      <c r="PEB154" s="700"/>
      <c r="PEC154" s="700"/>
      <c r="PED154" s="700"/>
      <c r="PEE154" s="700"/>
      <c r="PEF154" s="700"/>
      <c r="PEG154" s="700"/>
      <c r="PEH154" s="700"/>
      <c r="PEI154" s="700"/>
      <c r="PEJ154" s="700"/>
      <c r="PEK154" s="700"/>
      <c r="PEL154" s="700"/>
      <c r="PEM154" s="700"/>
      <c r="PEN154" s="700"/>
      <c r="PEO154" s="700"/>
      <c r="PEP154" s="700"/>
      <c r="PEQ154" s="700"/>
      <c r="PER154" s="700"/>
      <c r="PES154" s="700"/>
      <c r="PET154" s="700"/>
      <c r="PEU154" s="700"/>
      <c r="PEV154" s="700"/>
      <c r="PEW154" s="700"/>
      <c r="PEX154" s="700"/>
      <c r="PEY154" s="700"/>
      <c r="PEZ154" s="700"/>
      <c r="PFA154" s="700"/>
      <c r="PFB154" s="700"/>
      <c r="PFC154" s="700"/>
      <c r="PFD154" s="700"/>
      <c r="PFE154" s="700"/>
      <c r="PFF154" s="700"/>
      <c r="PFG154" s="700"/>
      <c r="PFH154" s="700"/>
      <c r="PFI154" s="700"/>
      <c r="PFJ154" s="700"/>
      <c r="PFK154" s="700"/>
      <c r="PFL154" s="700"/>
      <c r="PFM154" s="700"/>
      <c r="PFN154" s="700"/>
      <c r="PFO154" s="700"/>
      <c r="PFP154" s="700"/>
      <c r="PFQ154" s="700"/>
      <c r="PFR154" s="700"/>
      <c r="PFS154" s="700"/>
      <c r="PFT154" s="700"/>
      <c r="PFU154" s="700"/>
      <c r="PFV154" s="700"/>
      <c r="PFW154" s="700"/>
      <c r="PFX154" s="700"/>
      <c r="PFY154" s="700"/>
      <c r="PFZ154" s="700"/>
      <c r="PGA154" s="700"/>
      <c r="PGB154" s="700"/>
      <c r="PGC154" s="700"/>
      <c r="PGD154" s="700"/>
      <c r="PGE154" s="700"/>
      <c r="PGF154" s="700"/>
      <c r="PGG154" s="700"/>
      <c r="PGH154" s="700"/>
      <c r="PGI154" s="700"/>
      <c r="PGJ154" s="700"/>
      <c r="PGK154" s="700"/>
      <c r="PGL154" s="700"/>
      <c r="PGM154" s="700"/>
      <c r="PGN154" s="700"/>
      <c r="PGO154" s="700"/>
      <c r="PGP154" s="700"/>
      <c r="PGQ154" s="700"/>
      <c r="PGR154" s="700"/>
      <c r="PGS154" s="700"/>
      <c r="PGT154" s="700"/>
      <c r="PGU154" s="700"/>
      <c r="PGV154" s="700"/>
      <c r="PGW154" s="700"/>
      <c r="PGX154" s="700"/>
      <c r="PGY154" s="700"/>
      <c r="PGZ154" s="700"/>
      <c r="PHA154" s="700"/>
      <c r="PHB154" s="700"/>
      <c r="PHC154" s="700"/>
      <c r="PHD154" s="700"/>
      <c r="PHE154" s="700"/>
      <c r="PHF154" s="700"/>
      <c r="PHG154" s="700"/>
      <c r="PHH154" s="700"/>
      <c r="PHI154" s="700"/>
      <c r="PHJ154" s="700"/>
      <c r="PHK154" s="700"/>
      <c r="PHL154" s="700"/>
      <c r="PHM154" s="700"/>
      <c r="PHN154" s="700"/>
      <c r="PHO154" s="700"/>
      <c r="PHP154" s="700"/>
      <c r="PHQ154" s="700"/>
      <c r="PHR154" s="700"/>
      <c r="PHS154" s="700"/>
      <c r="PHT154" s="700"/>
      <c r="PHU154" s="700"/>
      <c r="PHV154" s="700"/>
      <c r="PHW154" s="700"/>
      <c r="PHX154" s="700"/>
      <c r="PHY154" s="700"/>
      <c r="PHZ154" s="700"/>
      <c r="PIA154" s="700"/>
      <c r="PIB154" s="700"/>
      <c r="PIC154" s="700"/>
      <c r="PID154" s="700"/>
      <c r="PIE154" s="700"/>
      <c r="PIF154" s="700"/>
      <c r="PIG154" s="700"/>
      <c r="PIH154" s="700"/>
      <c r="PII154" s="700"/>
      <c r="PIJ154" s="700"/>
      <c r="PIK154" s="700"/>
      <c r="PIL154" s="700"/>
      <c r="PIM154" s="700"/>
      <c r="PIN154" s="700"/>
      <c r="PIO154" s="700"/>
      <c r="PIP154" s="700"/>
      <c r="PIQ154" s="700"/>
      <c r="PIR154" s="700"/>
      <c r="PIS154" s="700"/>
      <c r="PIT154" s="700"/>
      <c r="PIU154" s="700"/>
      <c r="PIV154" s="700"/>
      <c r="PIW154" s="700"/>
      <c r="PIX154" s="700"/>
      <c r="PIY154" s="700"/>
      <c r="PIZ154" s="700"/>
      <c r="PJA154" s="700"/>
      <c r="PJB154" s="700"/>
      <c r="PJC154" s="700"/>
      <c r="PJD154" s="700"/>
      <c r="PJE154" s="700"/>
      <c r="PJF154" s="700"/>
      <c r="PJG154" s="700"/>
      <c r="PJH154" s="700"/>
      <c r="PJI154" s="700"/>
      <c r="PJJ154" s="700"/>
      <c r="PJK154" s="700"/>
      <c r="PJL154" s="700"/>
      <c r="PJM154" s="700"/>
      <c r="PJN154" s="700"/>
      <c r="PJO154" s="700"/>
      <c r="PJP154" s="700"/>
      <c r="PJQ154" s="700"/>
      <c r="PJR154" s="700"/>
      <c r="PJS154" s="700"/>
      <c r="PJT154" s="700"/>
      <c r="PJU154" s="700"/>
      <c r="PJV154" s="700"/>
      <c r="PJW154" s="700"/>
      <c r="PJX154" s="700"/>
      <c r="PJY154" s="700"/>
      <c r="PJZ154" s="700"/>
      <c r="PKA154" s="700"/>
      <c r="PKB154" s="700"/>
      <c r="PKC154" s="700"/>
      <c r="PKD154" s="700"/>
      <c r="PKE154" s="700"/>
      <c r="PKF154" s="700"/>
      <c r="PKG154" s="700"/>
      <c r="PKH154" s="700"/>
      <c r="PKI154" s="700"/>
      <c r="PKJ154" s="700"/>
      <c r="PKK154" s="700"/>
      <c r="PKL154" s="700"/>
      <c r="PKM154" s="700"/>
      <c r="PKN154" s="700"/>
      <c r="PKO154" s="700"/>
      <c r="PKP154" s="700"/>
      <c r="PKQ154" s="700"/>
      <c r="PKR154" s="700"/>
      <c r="PKS154" s="700"/>
      <c r="PKT154" s="700"/>
      <c r="PKU154" s="700"/>
      <c r="PKV154" s="700"/>
      <c r="PKW154" s="700"/>
      <c r="PKX154" s="700"/>
      <c r="PKY154" s="700"/>
      <c r="PKZ154" s="700"/>
      <c r="PLA154" s="700"/>
      <c r="PLB154" s="700"/>
      <c r="PLC154" s="700"/>
      <c r="PLD154" s="700"/>
      <c r="PLE154" s="700"/>
      <c r="PLF154" s="700"/>
      <c r="PLG154" s="700"/>
      <c r="PLH154" s="700"/>
      <c r="PLI154" s="700"/>
      <c r="PLJ154" s="700"/>
      <c r="PLK154" s="700"/>
      <c r="PLL154" s="700"/>
      <c r="PLM154" s="700"/>
      <c r="PLN154" s="700"/>
      <c r="PLO154" s="700"/>
      <c r="PLP154" s="700"/>
      <c r="PLQ154" s="700"/>
      <c r="PLR154" s="700"/>
      <c r="PLS154" s="700"/>
      <c r="PLT154" s="700"/>
      <c r="PLU154" s="700"/>
      <c r="PLV154" s="700"/>
      <c r="PLW154" s="700"/>
      <c r="PLX154" s="700"/>
      <c r="PLY154" s="700"/>
      <c r="PLZ154" s="700"/>
      <c r="PMA154" s="700"/>
      <c r="PMB154" s="700"/>
      <c r="PMC154" s="700"/>
      <c r="PMD154" s="700"/>
      <c r="PME154" s="700"/>
      <c r="PMF154" s="700"/>
      <c r="PMG154" s="700"/>
      <c r="PMH154" s="700"/>
      <c r="PMI154" s="700"/>
      <c r="PMJ154" s="700"/>
      <c r="PMK154" s="700"/>
      <c r="PML154" s="700"/>
      <c r="PMM154" s="700"/>
      <c r="PMN154" s="700"/>
      <c r="PMO154" s="700"/>
      <c r="PMP154" s="700"/>
      <c r="PMQ154" s="700"/>
      <c r="PMR154" s="700"/>
      <c r="PMS154" s="700"/>
      <c r="PMT154" s="700"/>
      <c r="PMU154" s="700"/>
      <c r="PMV154" s="700"/>
      <c r="PMW154" s="700"/>
      <c r="PMX154" s="700"/>
      <c r="PMY154" s="700"/>
      <c r="PMZ154" s="700"/>
      <c r="PNA154" s="700"/>
      <c r="PNB154" s="700"/>
      <c r="PNC154" s="700"/>
      <c r="PND154" s="700"/>
      <c r="PNE154" s="700"/>
      <c r="PNF154" s="700"/>
      <c r="PNG154" s="700"/>
      <c r="PNH154" s="700"/>
      <c r="PNI154" s="700"/>
      <c r="PNJ154" s="700"/>
      <c r="PNK154" s="700"/>
      <c r="PNL154" s="700"/>
      <c r="PNM154" s="700"/>
      <c r="PNN154" s="700"/>
      <c r="PNO154" s="700"/>
      <c r="PNP154" s="700"/>
      <c r="PNQ154" s="700"/>
      <c r="PNR154" s="700"/>
      <c r="PNS154" s="700"/>
      <c r="PNT154" s="700"/>
      <c r="PNU154" s="700"/>
      <c r="PNV154" s="700"/>
      <c r="PNW154" s="700"/>
      <c r="PNX154" s="700"/>
      <c r="PNY154" s="700"/>
      <c r="PNZ154" s="700"/>
      <c r="POA154" s="700"/>
      <c r="POB154" s="700"/>
      <c r="POC154" s="700"/>
      <c r="POD154" s="700"/>
      <c r="POE154" s="700"/>
      <c r="POF154" s="700"/>
      <c r="POG154" s="700"/>
      <c r="POH154" s="700"/>
      <c r="POI154" s="700"/>
      <c r="POJ154" s="700"/>
      <c r="POK154" s="700"/>
      <c r="POL154" s="700"/>
      <c r="POM154" s="700"/>
      <c r="PON154" s="700"/>
      <c r="POO154" s="700"/>
      <c r="POP154" s="700"/>
      <c r="POQ154" s="700"/>
      <c r="POR154" s="700"/>
      <c r="POS154" s="700"/>
      <c r="POT154" s="700"/>
      <c r="POU154" s="700"/>
      <c r="POV154" s="700"/>
      <c r="POW154" s="700"/>
      <c r="POX154" s="700"/>
      <c r="POY154" s="700"/>
      <c r="POZ154" s="700"/>
      <c r="PPA154" s="700"/>
      <c r="PPB154" s="700"/>
      <c r="PPC154" s="700"/>
      <c r="PPD154" s="700"/>
      <c r="PPE154" s="700"/>
      <c r="PPF154" s="700"/>
      <c r="PPG154" s="700"/>
      <c r="PPH154" s="700"/>
      <c r="PPI154" s="700"/>
      <c r="PPJ154" s="700"/>
      <c r="PPK154" s="700"/>
      <c r="PPL154" s="700"/>
      <c r="PPM154" s="700"/>
      <c r="PPN154" s="700"/>
      <c r="PPO154" s="700"/>
      <c r="PPP154" s="700"/>
      <c r="PPQ154" s="700"/>
      <c r="PPR154" s="700"/>
      <c r="PPS154" s="700"/>
      <c r="PPT154" s="700"/>
      <c r="PPU154" s="700"/>
      <c r="PPV154" s="700"/>
      <c r="PPW154" s="700"/>
      <c r="PPX154" s="700"/>
      <c r="PPY154" s="700"/>
      <c r="PPZ154" s="700"/>
      <c r="PQA154" s="700"/>
      <c r="PQB154" s="700"/>
      <c r="PQC154" s="700"/>
      <c r="PQD154" s="700"/>
      <c r="PQE154" s="700"/>
      <c r="PQF154" s="700"/>
      <c r="PQG154" s="700"/>
      <c r="PQH154" s="700"/>
      <c r="PQI154" s="700"/>
      <c r="PQJ154" s="700"/>
      <c r="PQK154" s="700"/>
      <c r="PQL154" s="700"/>
      <c r="PQM154" s="700"/>
      <c r="PQN154" s="700"/>
      <c r="PQO154" s="700"/>
      <c r="PQP154" s="700"/>
      <c r="PQQ154" s="700"/>
      <c r="PQR154" s="700"/>
      <c r="PQS154" s="700"/>
      <c r="PQT154" s="700"/>
      <c r="PQU154" s="700"/>
      <c r="PQV154" s="700"/>
      <c r="PQW154" s="700"/>
      <c r="PQX154" s="700"/>
      <c r="PQY154" s="700"/>
      <c r="PQZ154" s="700"/>
      <c r="PRA154" s="700"/>
      <c r="PRB154" s="700"/>
      <c r="PRC154" s="700"/>
      <c r="PRD154" s="700"/>
      <c r="PRE154" s="700"/>
      <c r="PRF154" s="700"/>
      <c r="PRG154" s="700"/>
      <c r="PRH154" s="700"/>
      <c r="PRI154" s="700"/>
      <c r="PRJ154" s="700"/>
      <c r="PRK154" s="700"/>
      <c r="PRL154" s="700"/>
      <c r="PRM154" s="700"/>
      <c r="PRN154" s="700"/>
      <c r="PRO154" s="700"/>
      <c r="PRP154" s="700"/>
      <c r="PRQ154" s="700"/>
      <c r="PRR154" s="700"/>
      <c r="PRS154" s="700"/>
      <c r="PRT154" s="700"/>
      <c r="PRU154" s="700"/>
      <c r="PRV154" s="700"/>
      <c r="PRW154" s="700"/>
      <c r="PRX154" s="700"/>
      <c r="PRY154" s="700"/>
      <c r="PRZ154" s="700"/>
      <c r="PSA154" s="700"/>
      <c r="PSB154" s="700"/>
      <c r="PSC154" s="700"/>
      <c r="PSD154" s="700"/>
      <c r="PSE154" s="700"/>
      <c r="PSF154" s="700"/>
      <c r="PSG154" s="700"/>
      <c r="PSH154" s="700"/>
      <c r="PSI154" s="700"/>
      <c r="PSJ154" s="700"/>
      <c r="PSK154" s="700"/>
      <c r="PSL154" s="700"/>
      <c r="PSM154" s="700"/>
      <c r="PSN154" s="700"/>
      <c r="PSO154" s="700"/>
      <c r="PSP154" s="700"/>
      <c r="PSQ154" s="700"/>
      <c r="PSR154" s="700"/>
      <c r="PSS154" s="700"/>
      <c r="PST154" s="700"/>
      <c r="PSU154" s="700"/>
      <c r="PSV154" s="700"/>
      <c r="PSW154" s="700"/>
      <c r="PSX154" s="700"/>
      <c r="PSY154" s="700"/>
      <c r="PSZ154" s="700"/>
      <c r="PTA154" s="700"/>
      <c r="PTB154" s="700"/>
      <c r="PTC154" s="700"/>
      <c r="PTD154" s="700"/>
      <c r="PTE154" s="700"/>
      <c r="PTF154" s="700"/>
      <c r="PTG154" s="700"/>
      <c r="PTH154" s="700"/>
      <c r="PTI154" s="700"/>
      <c r="PTJ154" s="700"/>
      <c r="PTK154" s="700"/>
      <c r="PTL154" s="700"/>
      <c r="PTM154" s="700"/>
      <c r="PTN154" s="700"/>
      <c r="PTO154" s="700"/>
      <c r="PTP154" s="700"/>
      <c r="PTQ154" s="700"/>
      <c r="PTR154" s="700"/>
      <c r="PTS154" s="700"/>
      <c r="PTT154" s="700"/>
      <c r="PTU154" s="700"/>
      <c r="PTV154" s="700"/>
      <c r="PTW154" s="700"/>
      <c r="PTX154" s="700"/>
      <c r="PTY154" s="700"/>
      <c r="PTZ154" s="700"/>
      <c r="PUA154" s="700"/>
      <c r="PUB154" s="700"/>
      <c r="PUC154" s="700"/>
      <c r="PUD154" s="700"/>
      <c r="PUE154" s="700"/>
      <c r="PUF154" s="700"/>
      <c r="PUG154" s="700"/>
      <c r="PUH154" s="700"/>
      <c r="PUI154" s="700"/>
      <c r="PUJ154" s="700"/>
      <c r="PUK154" s="700"/>
      <c r="PUL154" s="700"/>
      <c r="PUM154" s="700"/>
      <c r="PUN154" s="700"/>
      <c r="PUO154" s="700"/>
      <c r="PUP154" s="700"/>
      <c r="PUQ154" s="700"/>
      <c r="PUR154" s="700"/>
      <c r="PUS154" s="700"/>
      <c r="PUT154" s="700"/>
      <c r="PUU154" s="700"/>
      <c r="PUV154" s="700"/>
      <c r="PUW154" s="700"/>
      <c r="PUX154" s="700"/>
      <c r="PUY154" s="700"/>
      <c r="PUZ154" s="700"/>
      <c r="PVA154" s="700"/>
      <c r="PVB154" s="700"/>
      <c r="PVC154" s="700"/>
      <c r="PVD154" s="700"/>
      <c r="PVE154" s="700"/>
      <c r="PVF154" s="700"/>
      <c r="PVG154" s="700"/>
      <c r="PVH154" s="700"/>
      <c r="PVI154" s="700"/>
      <c r="PVJ154" s="700"/>
      <c r="PVK154" s="700"/>
      <c r="PVL154" s="700"/>
      <c r="PVM154" s="700"/>
      <c r="PVN154" s="700"/>
      <c r="PVO154" s="700"/>
      <c r="PVP154" s="700"/>
      <c r="PVQ154" s="700"/>
      <c r="PVR154" s="700"/>
      <c r="PVS154" s="700"/>
      <c r="PVT154" s="700"/>
      <c r="PVU154" s="700"/>
      <c r="PVV154" s="700"/>
      <c r="PVW154" s="700"/>
      <c r="PVX154" s="700"/>
      <c r="PVY154" s="700"/>
      <c r="PVZ154" s="700"/>
      <c r="PWA154" s="700"/>
      <c r="PWB154" s="700"/>
      <c r="PWC154" s="700"/>
      <c r="PWD154" s="700"/>
      <c r="PWE154" s="700"/>
      <c r="PWF154" s="700"/>
      <c r="PWG154" s="700"/>
      <c r="PWH154" s="700"/>
      <c r="PWI154" s="700"/>
      <c r="PWJ154" s="700"/>
      <c r="PWK154" s="700"/>
      <c r="PWL154" s="700"/>
      <c r="PWM154" s="700"/>
      <c r="PWN154" s="700"/>
      <c r="PWO154" s="700"/>
      <c r="PWP154" s="700"/>
      <c r="PWQ154" s="700"/>
      <c r="PWR154" s="700"/>
      <c r="PWS154" s="700"/>
      <c r="PWT154" s="700"/>
      <c r="PWU154" s="700"/>
      <c r="PWV154" s="700"/>
      <c r="PWW154" s="700"/>
      <c r="PWX154" s="700"/>
      <c r="PWY154" s="700"/>
      <c r="PWZ154" s="700"/>
      <c r="PXA154" s="700"/>
      <c r="PXB154" s="700"/>
      <c r="PXC154" s="700"/>
      <c r="PXD154" s="700"/>
      <c r="PXE154" s="700"/>
      <c r="PXF154" s="700"/>
      <c r="PXG154" s="700"/>
      <c r="PXH154" s="700"/>
      <c r="PXI154" s="700"/>
      <c r="PXJ154" s="700"/>
      <c r="PXK154" s="700"/>
      <c r="PXL154" s="700"/>
      <c r="PXM154" s="700"/>
      <c r="PXN154" s="700"/>
      <c r="PXO154" s="700"/>
      <c r="PXP154" s="700"/>
      <c r="PXQ154" s="700"/>
      <c r="PXR154" s="700"/>
      <c r="PXS154" s="700"/>
      <c r="PXT154" s="700"/>
      <c r="PXU154" s="700"/>
      <c r="PXV154" s="700"/>
      <c r="PXW154" s="700"/>
      <c r="PXX154" s="700"/>
      <c r="PXY154" s="700"/>
      <c r="PXZ154" s="700"/>
      <c r="PYA154" s="700"/>
      <c r="PYB154" s="700"/>
      <c r="PYC154" s="700"/>
      <c r="PYD154" s="700"/>
      <c r="PYE154" s="700"/>
      <c r="PYF154" s="700"/>
      <c r="PYG154" s="700"/>
      <c r="PYH154" s="700"/>
      <c r="PYI154" s="700"/>
      <c r="PYJ154" s="700"/>
      <c r="PYK154" s="700"/>
      <c r="PYL154" s="700"/>
      <c r="PYM154" s="700"/>
      <c r="PYN154" s="700"/>
      <c r="PYO154" s="700"/>
      <c r="PYP154" s="700"/>
      <c r="PYQ154" s="700"/>
      <c r="PYR154" s="700"/>
      <c r="PYS154" s="700"/>
      <c r="PYT154" s="700"/>
      <c r="PYU154" s="700"/>
      <c r="PYV154" s="700"/>
      <c r="PYW154" s="700"/>
      <c r="PYX154" s="700"/>
      <c r="PYY154" s="700"/>
      <c r="PYZ154" s="700"/>
      <c r="PZA154" s="700"/>
      <c r="PZB154" s="700"/>
      <c r="PZC154" s="700"/>
      <c r="PZD154" s="700"/>
      <c r="PZE154" s="700"/>
      <c r="PZF154" s="700"/>
      <c r="PZG154" s="700"/>
      <c r="PZH154" s="700"/>
      <c r="PZI154" s="700"/>
      <c r="PZJ154" s="700"/>
      <c r="PZK154" s="700"/>
      <c r="PZL154" s="700"/>
      <c r="PZM154" s="700"/>
      <c r="PZN154" s="700"/>
      <c r="PZO154" s="700"/>
      <c r="PZP154" s="700"/>
      <c r="PZQ154" s="700"/>
      <c r="PZR154" s="700"/>
      <c r="PZS154" s="700"/>
      <c r="PZT154" s="700"/>
      <c r="PZU154" s="700"/>
      <c r="PZV154" s="700"/>
      <c r="PZW154" s="700"/>
      <c r="PZX154" s="700"/>
      <c r="PZY154" s="700"/>
      <c r="PZZ154" s="700"/>
      <c r="QAA154" s="700"/>
      <c r="QAB154" s="700"/>
      <c r="QAC154" s="700"/>
      <c r="QAD154" s="700"/>
      <c r="QAE154" s="700"/>
      <c r="QAF154" s="700"/>
      <c r="QAG154" s="700"/>
      <c r="QAH154" s="700"/>
      <c r="QAI154" s="700"/>
      <c r="QAJ154" s="700"/>
      <c r="QAK154" s="700"/>
      <c r="QAL154" s="700"/>
      <c r="QAM154" s="700"/>
      <c r="QAN154" s="700"/>
      <c r="QAO154" s="700"/>
      <c r="QAP154" s="700"/>
      <c r="QAQ154" s="700"/>
      <c r="QAR154" s="700"/>
      <c r="QAS154" s="700"/>
      <c r="QAT154" s="700"/>
      <c r="QAU154" s="700"/>
      <c r="QAV154" s="700"/>
      <c r="QAW154" s="700"/>
      <c r="QAX154" s="700"/>
      <c r="QAY154" s="700"/>
      <c r="QAZ154" s="700"/>
      <c r="QBA154" s="700"/>
      <c r="QBB154" s="700"/>
      <c r="QBC154" s="700"/>
      <c r="QBD154" s="700"/>
      <c r="QBE154" s="700"/>
      <c r="QBF154" s="700"/>
      <c r="QBG154" s="700"/>
      <c r="QBH154" s="700"/>
      <c r="QBI154" s="700"/>
      <c r="QBJ154" s="700"/>
      <c r="QBK154" s="700"/>
      <c r="QBL154" s="700"/>
      <c r="QBM154" s="700"/>
      <c r="QBN154" s="700"/>
      <c r="QBO154" s="700"/>
      <c r="QBP154" s="700"/>
      <c r="QBQ154" s="700"/>
      <c r="QBR154" s="700"/>
      <c r="QBS154" s="700"/>
      <c r="QBT154" s="700"/>
      <c r="QBU154" s="700"/>
      <c r="QBV154" s="700"/>
      <c r="QBW154" s="700"/>
      <c r="QBX154" s="700"/>
      <c r="QBY154" s="700"/>
      <c r="QBZ154" s="700"/>
      <c r="QCA154" s="700"/>
      <c r="QCB154" s="700"/>
      <c r="QCC154" s="700"/>
      <c r="QCD154" s="700"/>
      <c r="QCE154" s="700"/>
      <c r="QCF154" s="700"/>
      <c r="QCG154" s="700"/>
      <c r="QCH154" s="700"/>
      <c r="QCI154" s="700"/>
      <c r="QCJ154" s="700"/>
      <c r="QCK154" s="700"/>
      <c r="QCL154" s="700"/>
      <c r="QCM154" s="700"/>
      <c r="QCN154" s="700"/>
      <c r="QCO154" s="700"/>
      <c r="QCP154" s="700"/>
      <c r="QCQ154" s="700"/>
      <c r="QCR154" s="700"/>
      <c r="QCS154" s="700"/>
      <c r="QCT154" s="700"/>
      <c r="QCU154" s="700"/>
      <c r="QCV154" s="700"/>
      <c r="QCW154" s="700"/>
      <c r="QCX154" s="700"/>
      <c r="QCY154" s="700"/>
      <c r="QCZ154" s="700"/>
      <c r="QDA154" s="700"/>
      <c r="QDB154" s="700"/>
      <c r="QDC154" s="700"/>
      <c r="QDD154" s="700"/>
      <c r="QDE154" s="700"/>
      <c r="QDF154" s="700"/>
      <c r="QDG154" s="700"/>
      <c r="QDH154" s="700"/>
      <c r="QDI154" s="700"/>
      <c r="QDJ154" s="700"/>
      <c r="QDK154" s="700"/>
      <c r="QDL154" s="700"/>
      <c r="QDM154" s="700"/>
      <c r="QDN154" s="700"/>
      <c r="QDO154" s="700"/>
      <c r="QDP154" s="700"/>
      <c r="QDQ154" s="700"/>
      <c r="QDR154" s="700"/>
      <c r="QDS154" s="700"/>
      <c r="QDT154" s="700"/>
      <c r="QDU154" s="700"/>
      <c r="QDV154" s="700"/>
      <c r="QDW154" s="700"/>
      <c r="QDX154" s="700"/>
      <c r="QDY154" s="700"/>
      <c r="QDZ154" s="700"/>
      <c r="QEA154" s="700"/>
      <c r="QEB154" s="700"/>
      <c r="QEC154" s="700"/>
      <c r="QED154" s="700"/>
      <c r="QEE154" s="700"/>
      <c r="QEF154" s="700"/>
      <c r="QEG154" s="700"/>
      <c r="QEH154" s="700"/>
      <c r="QEI154" s="700"/>
      <c r="QEJ154" s="700"/>
      <c r="QEK154" s="700"/>
      <c r="QEL154" s="700"/>
      <c r="QEM154" s="700"/>
      <c r="QEN154" s="700"/>
      <c r="QEO154" s="700"/>
      <c r="QEP154" s="700"/>
      <c r="QEQ154" s="700"/>
      <c r="QER154" s="700"/>
      <c r="QES154" s="700"/>
      <c r="QET154" s="700"/>
      <c r="QEU154" s="700"/>
      <c r="QEV154" s="700"/>
      <c r="QEW154" s="700"/>
      <c r="QEX154" s="700"/>
      <c r="QEY154" s="700"/>
      <c r="QEZ154" s="700"/>
      <c r="QFA154" s="700"/>
      <c r="QFB154" s="700"/>
      <c r="QFC154" s="700"/>
      <c r="QFD154" s="700"/>
      <c r="QFE154" s="700"/>
      <c r="QFF154" s="700"/>
      <c r="QFG154" s="700"/>
      <c r="QFH154" s="700"/>
      <c r="QFI154" s="700"/>
      <c r="QFJ154" s="700"/>
      <c r="QFK154" s="700"/>
      <c r="QFL154" s="700"/>
      <c r="QFM154" s="700"/>
      <c r="QFN154" s="700"/>
      <c r="QFO154" s="700"/>
      <c r="QFP154" s="700"/>
      <c r="QFQ154" s="700"/>
      <c r="QFR154" s="700"/>
      <c r="QFS154" s="700"/>
      <c r="QFT154" s="700"/>
      <c r="QFU154" s="700"/>
      <c r="QFV154" s="700"/>
      <c r="QFW154" s="700"/>
      <c r="QFX154" s="700"/>
      <c r="QFY154" s="700"/>
      <c r="QFZ154" s="700"/>
      <c r="QGA154" s="700"/>
      <c r="QGB154" s="700"/>
      <c r="QGC154" s="700"/>
      <c r="QGD154" s="700"/>
      <c r="QGE154" s="700"/>
      <c r="QGF154" s="700"/>
      <c r="QGG154" s="700"/>
      <c r="QGH154" s="700"/>
      <c r="QGI154" s="700"/>
      <c r="QGJ154" s="700"/>
      <c r="QGK154" s="700"/>
      <c r="QGL154" s="700"/>
      <c r="QGM154" s="700"/>
      <c r="QGN154" s="700"/>
      <c r="QGO154" s="700"/>
      <c r="QGP154" s="700"/>
      <c r="QGQ154" s="700"/>
      <c r="QGR154" s="700"/>
      <c r="QGS154" s="700"/>
      <c r="QGT154" s="700"/>
      <c r="QGU154" s="700"/>
      <c r="QGV154" s="700"/>
      <c r="QGW154" s="700"/>
      <c r="QGX154" s="700"/>
      <c r="QGY154" s="700"/>
      <c r="QGZ154" s="700"/>
      <c r="QHA154" s="700"/>
      <c r="QHB154" s="700"/>
      <c r="QHC154" s="700"/>
      <c r="QHD154" s="700"/>
      <c r="QHE154" s="700"/>
      <c r="QHF154" s="700"/>
      <c r="QHG154" s="700"/>
      <c r="QHH154" s="700"/>
      <c r="QHI154" s="700"/>
      <c r="QHJ154" s="700"/>
      <c r="QHK154" s="700"/>
      <c r="QHL154" s="700"/>
      <c r="QHM154" s="700"/>
      <c r="QHN154" s="700"/>
      <c r="QHO154" s="700"/>
      <c r="QHP154" s="700"/>
      <c r="QHQ154" s="700"/>
      <c r="QHR154" s="700"/>
      <c r="QHS154" s="700"/>
      <c r="QHT154" s="700"/>
      <c r="QHU154" s="700"/>
      <c r="QHV154" s="700"/>
      <c r="QHW154" s="700"/>
      <c r="QHX154" s="700"/>
      <c r="QHY154" s="700"/>
      <c r="QHZ154" s="700"/>
      <c r="QIA154" s="700"/>
      <c r="QIB154" s="700"/>
      <c r="QIC154" s="700"/>
      <c r="QID154" s="700"/>
      <c r="QIE154" s="700"/>
      <c r="QIF154" s="700"/>
      <c r="QIG154" s="700"/>
      <c r="QIH154" s="700"/>
      <c r="QII154" s="700"/>
      <c r="QIJ154" s="700"/>
      <c r="QIK154" s="700"/>
      <c r="QIL154" s="700"/>
      <c r="QIM154" s="700"/>
      <c r="QIN154" s="700"/>
      <c r="QIO154" s="700"/>
      <c r="QIP154" s="700"/>
      <c r="QIQ154" s="700"/>
      <c r="QIR154" s="700"/>
      <c r="QIS154" s="700"/>
      <c r="QIT154" s="700"/>
      <c r="QIU154" s="700"/>
      <c r="QIV154" s="700"/>
      <c r="QIW154" s="700"/>
      <c r="QIX154" s="700"/>
      <c r="QIY154" s="700"/>
      <c r="QIZ154" s="700"/>
      <c r="QJA154" s="700"/>
      <c r="QJB154" s="700"/>
      <c r="QJC154" s="700"/>
      <c r="QJD154" s="700"/>
      <c r="QJE154" s="700"/>
      <c r="QJF154" s="700"/>
      <c r="QJG154" s="700"/>
      <c r="QJH154" s="700"/>
      <c r="QJI154" s="700"/>
      <c r="QJJ154" s="700"/>
      <c r="QJK154" s="700"/>
      <c r="QJL154" s="700"/>
      <c r="QJM154" s="700"/>
      <c r="QJN154" s="700"/>
      <c r="QJO154" s="700"/>
      <c r="QJP154" s="700"/>
      <c r="QJQ154" s="700"/>
      <c r="QJR154" s="700"/>
      <c r="QJS154" s="700"/>
      <c r="QJT154" s="700"/>
      <c r="QJU154" s="700"/>
      <c r="QJV154" s="700"/>
      <c r="QJW154" s="700"/>
      <c r="QJX154" s="700"/>
      <c r="QJY154" s="700"/>
      <c r="QJZ154" s="700"/>
      <c r="QKA154" s="700"/>
      <c r="QKB154" s="700"/>
      <c r="QKC154" s="700"/>
      <c r="QKD154" s="700"/>
      <c r="QKE154" s="700"/>
      <c r="QKF154" s="700"/>
      <c r="QKG154" s="700"/>
      <c r="QKH154" s="700"/>
      <c r="QKI154" s="700"/>
      <c r="QKJ154" s="700"/>
      <c r="QKK154" s="700"/>
      <c r="QKL154" s="700"/>
      <c r="QKM154" s="700"/>
      <c r="QKN154" s="700"/>
      <c r="QKO154" s="700"/>
      <c r="QKP154" s="700"/>
      <c r="QKQ154" s="700"/>
      <c r="QKR154" s="700"/>
      <c r="QKS154" s="700"/>
      <c r="QKT154" s="700"/>
      <c r="QKU154" s="700"/>
      <c r="QKV154" s="700"/>
      <c r="QKW154" s="700"/>
      <c r="QKX154" s="700"/>
      <c r="QKY154" s="700"/>
      <c r="QKZ154" s="700"/>
      <c r="QLA154" s="700"/>
      <c r="QLB154" s="700"/>
      <c r="QLC154" s="700"/>
      <c r="QLD154" s="700"/>
      <c r="QLE154" s="700"/>
      <c r="QLF154" s="700"/>
      <c r="QLG154" s="700"/>
      <c r="QLH154" s="700"/>
      <c r="QLI154" s="700"/>
      <c r="QLJ154" s="700"/>
      <c r="QLK154" s="700"/>
      <c r="QLL154" s="700"/>
      <c r="QLM154" s="700"/>
      <c r="QLN154" s="700"/>
      <c r="QLO154" s="700"/>
      <c r="QLP154" s="700"/>
      <c r="QLQ154" s="700"/>
      <c r="QLR154" s="700"/>
      <c r="QLS154" s="700"/>
      <c r="QLT154" s="700"/>
      <c r="QLU154" s="700"/>
      <c r="QLV154" s="700"/>
      <c r="QLW154" s="700"/>
      <c r="QLX154" s="700"/>
      <c r="QLY154" s="700"/>
      <c r="QLZ154" s="700"/>
      <c r="QMA154" s="700"/>
      <c r="QMB154" s="700"/>
      <c r="QMC154" s="700"/>
      <c r="QMD154" s="700"/>
      <c r="QME154" s="700"/>
      <c r="QMF154" s="700"/>
      <c r="QMG154" s="700"/>
      <c r="QMH154" s="700"/>
      <c r="QMI154" s="700"/>
      <c r="QMJ154" s="700"/>
      <c r="QMK154" s="700"/>
      <c r="QML154" s="700"/>
      <c r="QMM154" s="700"/>
      <c r="QMN154" s="700"/>
      <c r="QMO154" s="700"/>
      <c r="QMP154" s="700"/>
      <c r="QMQ154" s="700"/>
      <c r="QMR154" s="700"/>
      <c r="QMS154" s="700"/>
      <c r="QMT154" s="700"/>
      <c r="QMU154" s="700"/>
      <c r="QMV154" s="700"/>
      <c r="QMW154" s="700"/>
      <c r="QMX154" s="700"/>
      <c r="QMY154" s="700"/>
      <c r="QMZ154" s="700"/>
      <c r="QNA154" s="700"/>
      <c r="QNB154" s="700"/>
      <c r="QNC154" s="700"/>
      <c r="QND154" s="700"/>
      <c r="QNE154" s="700"/>
      <c r="QNF154" s="700"/>
      <c r="QNG154" s="700"/>
      <c r="QNH154" s="700"/>
      <c r="QNI154" s="700"/>
      <c r="QNJ154" s="700"/>
      <c r="QNK154" s="700"/>
      <c r="QNL154" s="700"/>
      <c r="QNM154" s="700"/>
      <c r="QNN154" s="700"/>
      <c r="QNO154" s="700"/>
      <c r="QNP154" s="700"/>
      <c r="QNQ154" s="700"/>
      <c r="QNR154" s="700"/>
      <c r="QNS154" s="700"/>
      <c r="QNT154" s="700"/>
      <c r="QNU154" s="700"/>
      <c r="QNV154" s="700"/>
      <c r="QNW154" s="700"/>
      <c r="QNX154" s="700"/>
      <c r="QNY154" s="700"/>
      <c r="QNZ154" s="700"/>
      <c r="QOA154" s="700"/>
      <c r="QOB154" s="700"/>
      <c r="QOC154" s="700"/>
      <c r="QOD154" s="700"/>
      <c r="QOE154" s="700"/>
      <c r="QOF154" s="700"/>
      <c r="QOG154" s="700"/>
      <c r="QOH154" s="700"/>
      <c r="QOI154" s="700"/>
      <c r="QOJ154" s="700"/>
      <c r="QOK154" s="700"/>
      <c r="QOL154" s="700"/>
      <c r="QOM154" s="700"/>
      <c r="QON154" s="700"/>
      <c r="QOO154" s="700"/>
      <c r="QOP154" s="700"/>
      <c r="QOQ154" s="700"/>
      <c r="QOR154" s="700"/>
      <c r="QOS154" s="700"/>
      <c r="QOT154" s="700"/>
      <c r="QOU154" s="700"/>
      <c r="QOV154" s="700"/>
      <c r="QOW154" s="700"/>
      <c r="QOX154" s="700"/>
      <c r="QOY154" s="700"/>
      <c r="QOZ154" s="700"/>
      <c r="QPA154" s="700"/>
      <c r="QPB154" s="700"/>
      <c r="QPC154" s="700"/>
      <c r="QPD154" s="700"/>
      <c r="QPE154" s="700"/>
      <c r="QPF154" s="700"/>
      <c r="QPG154" s="700"/>
      <c r="QPH154" s="700"/>
      <c r="QPI154" s="700"/>
      <c r="QPJ154" s="700"/>
      <c r="QPK154" s="700"/>
      <c r="QPL154" s="700"/>
      <c r="QPM154" s="700"/>
      <c r="QPN154" s="700"/>
      <c r="QPO154" s="700"/>
      <c r="QPP154" s="700"/>
      <c r="QPQ154" s="700"/>
      <c r="QPR154" s="700"/>
      <c r="QPS154" s="700"/>
      <c r="QPT154" s="700"/>
      <c r="QPU154" s="700"/>
      <c r="QPV154" s="700"/>
      <c r="QPW154" s="700"/>
      <c r="QPX154" s="700"/>
      <c r="QPY154" s="700"/>
      <c r="QPZ154" s="700"/>
      <c r="QQA154" s="700"/>
      <c r="QQB154" s="700"/>
      <c r="QQC154" s="700"/>
      <c r="QQD154" s="700"/>
      <c r="QQE154" s="700"/>
      <c r="QQF154" s="700"/>
      <c r="QQG154" s="700"/>
      <c r="QQH154" s="700"/>
      <c r="QQI154" s="700"/>
      <c r="QQJ154" s="700"/>
      <c r="QQK154" s="700"/>
      <c r="QQL154" s="700"/>
      <c r="QQM154" s="700"/>
      <c r="QQN154" s="700"/>
      <c r="QQO154" s="700"/>
      <c r="QQP154" s="700"/>
      <c r="QQQ154" s="700"/>
      <c r="QQR154" s="700"/>
      <c r="QQS154" s="700"/>
      <c r="QQT154" s="700"/>
      <c r="QQU154" s="700"/>
      <c r="QQV154" s="700"/>
      <c r="QQW154" s="700"/>
      <c r="QQX154" s="700"/>
      <c r="QQY154" s="700"/>
      <c r="QQZ154" s="700"/>
      <c r="QRA154" s="700"/>
      <c r="QRB154" s="700"/>
      <c r="QRC154" s="700"/>
      <c r="QRD154" s="700"/>
      <c r="QRE154" s="700"/>
      <c r="QRF154" s="700"/>
      <c r="QRG154" s="700"/>
      <c r="QRH154" s="700"/>
      <c r="QRI154" s="700"/>
      <c r="QRJ154" s="700"/>
      <c r="QRK154" s="700"/>
      <c r="QRL154" s="700"/>
      <c r="QRM154" s="700"/>
      <c r="QRN154" s="700"/>
      <c r="QRO154" s="700"/>
      <c r="QRP154" s="700"/>
      <c r="QRQ154" s="700"/>
      <c r="QRR154" s="700"/>
      <c r="QRS154" s="700"/>
      <c r="QRT154" s="700"/>
      <c r="QRU154" s="700"/>
      <c r="QRV154" s="700"/>
      <c r="QRW154" s="700"/>
      <c r="QRX154" s="700"/>
      <c r="QRY154" s="700"/>
      <c r="QRZ154" s="700"/>
      <c r="QSA154" s="700"/>
      <c r="QSB154" s="700"/>
      <c r="QSC154" s="700"/>
      <c r="QSD154" s="700"/>
      <c r="QSE154" s="700"/>
      <c r="QSF154" s="700"/>
      <c r="QSG154" s="700"/>
      <c r="QSH154" s="700"/>
      <c r="QSI154" s="700"/>
      <c r="QSJ154" s="700"/>
      <c r="QSK154" s="700"/>
      <c r="QSL154" s="700"/>
      <c r="QSM154" s="700"/>
      <c r="QSN154" s="700"/>
      <c r="QSO154" s="700"/>
      <c r="QSP154" s="700"/>
      <c r="QSQ154" s="700"/>
      <c r="QSR154" s="700"/>
      <c r="QSS154" s="700"/>
      <c r="QST154" s="700"/>
      <c r="QSU154" s="700"/>
      <c r="QSV154" s="700"/>
      <c r="QSW154" s="700"/>
      <c r="QSX154" s="700"/>
      <c r="QSY154" s="700"/>
      <c r="QSZ154" s="700"/>
      <c r="QTA154" s="700"/>
      <c r="QTB154" s="700"/>
      <c r="QTC154" s="700"/>
      <c r="QTD154" s="700"/>
      <c r="QTE154" s="700"/>
      <c r="QTF154" s="700"/>
      <c r="QTG154" s="700"/>
      <c r="QTH154" s="700"/>
      <c r="QTI154" s="700"/>
      <c r="QTJ154" s="700"/>
      <c r="QTK154" s="700"/>
      <c r="QTL154" s="700"/>
      <c r="QTM154" s="700"/>
      <c r="QTN154" s="700"/>
      <c r="QTO154" s="700"/>
      <c r="QTP154" s="700"/>
      <c r="QTQ154" s="700"/>
      <c r="QTR154" s="700"/>
      <c r="QTS154" s="700"/>
      <c r="QTT154" s="700"/>
      <c r="QTU154" s="700"/>
      <c r="QTV154" s="700"/>
      <c r="QTW154" s="700"/>
      <c r="QTX154" s="700"/>
      <c r="QTY154" s="700"/>
      <c r="QTZ154" s="700"/>
      <c r="QUA154" s="700"/>
      <c r="QUB154" s="700"/>
      <c r="QUC154" s="700"/>
      <c r="QUD154" s="700"/>
      <c r="QUE154" s="700"/>
      <c r="QUF154" s="700"/>
      <c r="QUG154" s="700"/>
      <c r="QUH154" s="700"/>
      <c r="QUI154" s="700"/>
      <c r="QUJ154" s="700"/>
      <c r="QUK154" s="700"/>
      <c r="QUL154" s="700"/>
      <c r="QUM154" s="700"/>
      <c r="QUN154" s="700"/>
      <c r="QUO154" s="700"/>
      <c r="QUP154" s="700"/>
      <c r="QUQ154" s="700"/>
      <c r="QUR154" s="700"/>
      <c r="QUS154" s="700"/>
      <c r="QUT154" s="700"/>
      <c r="QUU154" s="700"/>
      <c r="QUV154" s="700"/>
      <c r="QUW154" s="700"/>
      <c r="QUX154" s="700"/>
      <c r="QUY154" s="700"/>
      <c r="QUZ154" s="700"/>
      <c r="QVA154" s="700"/>
      <c r="QVB154" s="700"/>
      <c r="QVC154" s="700"/>
      <c r="QVD154" s="700"/>
      <c r="QVE154" s="700"/>
      <c r="QVF154" s="700"/>
      <c r="QVG154" s="700"/>
      <c r="QVH154" s="700"/>
      <c r="QVI154" s="700"/>
      <c r="QVJ154" s="700"/>
      <c r="QVK154" s="700"/>
      <c r="QVL154" s="700"/>
      <c r="QVM154" s="700"/>
      <c r="QVN154" s="700"/>
      <c r="QVO154" s="700"/>
      <c r="QVP154" s="700"/>
      <c r="QVQ154" s="700"/>
      <c r="QVR154" s="700"/>
      <c r="QVS154" s="700"/>
      <c r="QVT154" s="700"/>
      <c r="QVU154" s="700"/>
      <c r="QVV154" s="700"/>
      <c r="QVW154" s="700"/>
      <c r="QVX154" s="700"/>
      <c r="QVY154" s="700"/>
      <c r="QVZ154" s="700"/>
      <c r="QWA154" s="700"/>
      <c r="QWB154" s="700"/>
      <c r="QWC154" s="700"/>
      <c r="QWD154" s="700"/>
      <c r="QWE154" s="700"/>
      <c r="QWF154" s="700"/>
      <c r="QWG154" s="700"/>
      <c r="QWH154" s="700"/>
      <c r="QWI154" s="700"/>
      <c r="QWJ154" s="700"/>
      <c r="QWK154" s="700"/>
      <c r="QWL154" s="700"/>
      <c r="QWM154" s="700"/>
      <c r="QWN154" s="700"/>
      <c r="QWO154" s="700"/>
      <c r="QWP154" s="700"/>
      <c r="QWQ154" s="700"/>
      <c r="QWR154" s="700"/>
      <c r="QWS154" s="700"/>
      <c r="QWT154" s="700"/>
      <c r="QWU154" s="700"/>
      <c r="QWV154" s="700"/>
      <c r="QWW154" s="700"/>
      <c r="QWX154" s="700"/>
      <c r="QWY154" s="700"/>
      <c r="QWZ154" s="700"/>
      <c r="QXA154" s="700"/>
      <c r="QXB154" s="700"/>
      <c r="QXC154" s="700"/>
      <c r="QXD154" s="700"/>
      <c r="QXE154" s="700"/>
      <c r="QXF154" s="700"/>
      <c r="QXG154" s="700"/>
      <c r="QXH154" s="700"/>
      <c r="QXI154" s="700"/>
      <c r="QXJ154" s="700"/>
      <c r="QXK154" s="700"/>
      <c r="QXL154" s="700"/>
      <c r="QXM154" s="700"/>
      <c r="QXN154" s="700"/>
      <c r="QXO154" s="700"/>
      <c r="QXP154" s="700"/>
      <c r="QXQ154" s="700"/>
      <c r="QXR154" s="700"/>
      <c r="QXS154" s="700"/>
      <c r="QXT154" s="700"/>
      <c r="QXU154" s="700"/>
      <c r="QXV154" s="700"/>
      <c r="QXW154" s="700"/>
      <c r="QXX154" s="700"/>
      <c r="QXY154" s="700"/>
      <c r="QXZ154" s="700"/>
      <c r="QYA154" s="700"/>
      <c r="QYB154" s="700"/>
      <c r="QYC154" s="700"/>
      <c r="QYD154" s="700"/>
      <c r="QYE154" s="700"/>
      <c r="QYF154" s="700"/>
      <c r="QYG154" s="700"/>
      <c r="QYH154" s="700"/>
      <c r="QYI154" s="700"/>
      <c r="QYJ154" s="700"/>
      <c r="QYK154" s="700"/>
      <c r="QYL154" s="700"/>
      <c r="QYM154" s="700"/>
      <c r="QYN154" s="700"/>
      <c r="QYO154" s="700"/>
      <c r="QYP154" s="700"/>
      <c r="QYQ154" s="700"/>
      <c r="QYR154" s="700"/>
      <c r="QYS154" s="700"/>
      <c r="QYT154" s="700"/>
      <c r="QYU154" s="700"/>
      <c r="QYV154" s="700"/>
      <c r="QYW154" s="700"/>
      <c r="QYX154" s="700"/>
      <c r="QYY154" s="700"/>
      <c r="QYZ154" s="700"/>
      <c r="QZA154" s="700"/>
      <c r="QZB154" s="700"/>
      <c r="QZC154" s="700"/>
      <c r="QZD154" s="700"/>
      <c r="QZE154" s="700"/>
      <c r="QZF154" s="700"/>
      <c r="QZG154" s="700"/>
      <c r="QZH154" s="700"/>
      <c r="QZI154" s="700"/>
      <c r="QZJ154" s="700"/>
      <c r="QZK154" s="700"/>
      <c r="QZL154" s="700"/>
      <c r="QZM154" s="700"/>
      <c r="QZN154" s="700"/>
      <c r="QZO154" s="700"/>
      <c r="QZP154" s="700"/>
      <c r="QZQ154" s="700"/>
      <c r="QZR154" s="700"/>
      <c r="QZS154" s="700"/>
      <c r="QZT154" s="700"/>
      <c r="QZU154" s="700"/>
      <c r="QZV154" s="700"/>
      <c r="QZW154" s="700"/>
      <c r="QZX154" s="700"/>
      <c r="QZY154" s="700"/>
      <c r="QZZ154" s="700"/>
      <c r="RAA154" s="700"/>
      <c r="RAB154" s="700"/>
      <c r="RAC154" s="700"/>
      <c r="RAD154" s="700"/>
      <c r="RAE154" s="700"/>
      <c r="RAF154" s="700"/>
      <c r="RAG154" s="700"/>
      <c r="RAH154" s="700"/>
      <c r="RAI154" s="700"/>
      <c r="RAJ154" s="700"/>
      <c r="RAK154" s="700"/>
      <c r="RAL154" s="700"/>
      <c r="RAM154" s="700"/>
      <c r="RAN154" s="700"/>
      <c r="RAO154" s="700"/>
      <c r="RAP154" s="700"/>
      <c r="RAQ154" s="700"/>
      <c r="RAR154" s="700"/>
      <c r="RAS154" s="700"/>
      <c r="RAT154" s="700"/>
      <c r="RAU154" s="700"/>
      <c r="RAV154" s="700"/>
      <c r="RAW154" s="700"/>
      <c r="RAX154" s="700"/>
      <c r="RAY154" s="700"/>
      <c r="RAZ154" s="700"/>
      <c r="RBA154" s="700"/>
      <c r="RBB154" s="700"/>
      <c r="RBC154" s="700"/>
      <c r="RBD154" s="700"/>
      <c r="RBE154" s="700"/>
      <c r="RBF154" s="700"/>
      <c r="RBG154" s="700"/>
      <c r="RBH154" s="700"/>
      <c r="RBI154" s="700"/>
      <c r="RBJ154" s="700"/>
      <c r="RBK154" s="700"/>
      <c r="RBL154" s="700"/>
      <c r="RBM154" s="700"/>
      <c r="RBN154" s="700"/>
      <c r="RBO154" s="700"/>
      <c r="RBP154" s="700"/>
      <c r="RBQ154" s="700"/>
      <c r="RBR154" s="700"/>
      <c r="RBS154" s="700"/>
      <c r="RBT154" s="700"/>
      <c r="RBU154" s="700"/>
      <c r="RBV154" s="700"/>
      <c r="RBW154" s="700"/>
      <c r="RBX154" s="700"/>
      <c r="RBY154" s="700"/>
      <c r="RBZ154" s="700"/>
      <c r="RCA154" s="700"/>
      <c r="RCB154" s="700"/>
      <c r="RCC154" s="700"/>
      <c r="RCD154" s="700"/>
      <c r="RCE154" s="700"/>
      <c r="RCF154" s="700"/>
      <c r="RCG154" s="700"/>
      <c r="RCH154" s="700"/>
      <c r="RCI154" s="700"/>
      <c r="RCJ154" s="700"/>
      <c r="RCK154" s="700"/>
      <c r="RCL154" s="700"/>
      <c r="RCM154" s="700"/>
      <c r="RCN154" s="700"/>
      <c r="RCO154" s="700"/>
      <c r="RCP154" s="700"/>
      <c r="RCQ154" s="700"/>
      <c r="RCR154" s="700"/>
      <c r="RCS154" s="700"/>
      <c r="RCT154" s="700"/>
      <c r="RCU154" s="700"/>
      <c r="RCV154" s="700"/>
      <c r="RCW154" s="700"/>
      <c r="RCX154" s="700"/>
      <c r="RCY154" s="700"/>
      <c r="RCZ154" s="700"/>
      <c r="RDA154" s="700"/>
      <c r="RDB154" s="700"/>
      <c r="RDC154" s="700"/>
      <c r="RDD154" s="700"/>
      <c r="RDE154" s="700"/>
      <c r="RDF154" s="700"/>
      <c r="RDG154" s="700"/>
      <c r="RDH154" s="700"/>
      <c r="RDI154" s="700"/>
      <c r="RDJ154" s="700"/>
      <c r="RDK154" s="700"/>
      <c r="RDL154" s="700"/>
      <c r="RDM154" s="700"/>
      <c r="RDN154" s="700"/>
      <c r="RDO154" s="700"/>
      <c r="RDP154" s="700"/>
      <c r="RDQ154" s="700"/>
      <c r="RDR154" s="700"/>
      <c r="RDS154" s="700"/>
      <c r="RDT154" s="700"/>
      <c r="RDU154" s="700"/>
      <c r="RDV154" s="700"/>
      <c r="RDW154" s="700"/>
      <c r="RDX154" s="700"/>
      <c r="RDY154" s="700"/>
      <c r="RDZ154" s="700"/>
      <c r="REA154" s="700"/>
      <c r="REB154" s="700"/>
      <c r="REC154" s="700"/>
      <c r="RED154" s="700"/>
      <c r="REE154" s="700"/>
      <c r="REF154" s="700"/>
      <c r="REG154" s="700"/>
      <c r="REH154" s="700"/>
      <c r="REI154" s="700"/>
      <c r="REJ154" s="700"/>
      <c r="REK154" s="700"/>
      <c r="REL154" s="700"/>
      <c r="REM154" s="700"/>
      <c r="REN154" s="700"/>
      <c r="REO154" s="700"/>
      <c r="REP154" s="700"/>
      <c r="REQ154" s="700"/>
      <c r="RER154" s="700"/>
      <c r="RES154" s="700"/>
      <c r="RET154" s="700"/>
      <c r="REU154" s="700"/>
      <c r="REV154" s="700"/>
      <c r="REW154" s="700"/>
      <c r="REX154" s="700"/>
      <c r="REY154" s="700"/>
      <c r="REZ154" s="700"/>
      <c r="RFA154" s="700"/>
      <c r="RFB154" s="700"/>
      <c r="RFC154" s="700"/>
      <c r="RFD154" s="700"/>
      <c r="RFE154" s="700"/>
      <c r="RFF154" s="700"/>
      <c r="RFG154" s="700"/>
      <c r="RFH154" s="700"/>
      <c r="RFI154" s="700"/>
      <c r="RFJ154" s="700"/>
      <c r="RFK154" s="700"/>
      <c r="RFL154" s="700"/>
      <c r="RFM154" s="700"/>
      <c r="RFN154" s="700"/>
      <c r="RFO154" s="700"/>
      <c r="RFP154" s="700"/>
      <c r="RFQ154" s="700"/>
      <c r="RFR154" s="700"/>
      <c r="RFS154" s="700"/>
      <c r="RFT154" s="700"/>
      <c r="RFU154" s="700"/>
      <c r="RFV154" s="700"/>
      <c r="RFW154" s="700"/>
      <c r="RFX154" s="700"/>
      <c r="RFY154" s="700"/>
      <c r="RFZ154" s="700"/>
      <c r="RGA154" s="700"/>
      <c r="RGB154" s="700"/>
      <c r="RGC154" s="700"/>
      <c r="RGD154" s="700"/>
      <c r="RGE154" s="700"/>
      <c r="RGF154" s="700"/>
      <c r="RGG154" s="700"/>
      <c r="RGH154" s="700"/>
      <c r="RGI154" s="700"/>
      <c r="RGJ154" s="700"/>
      <c r="RGK154" s="700"/>
      <c r="RGL154" s="700"/>
      <c r="RGM154" s="700"/>
      <c r="RGN154" s="700"/>
      <c r="RGO154" s="700"/>
      <c r="RGP154" s="700"/>
      <c r="RGQ154" s="700"/>
      <c r="RGR154" s="700"/>
      <c r="RGS154" s="700"/>
      <c r="RGT154" s="700"/>
      <c r="RGU154" s="700"/>
      <c r="RGV154" s="700"/>
      <c r="RGW154" s="700"/>
      <c r="RGX154" s="700"/>
      <c r="RGY154" s="700"/>
      <c r="RGZ154" s="700"/>
      <c r="RHA154" s="700"/>
      <c r="RHB154" s="700"/>
      <c r="RHC154" s="700"/>
      <c r="RHD154" s="700"/>
      <c r="RHE154" s="700"/>
      <c r="RHF154" s="700"/>
      <c r="RHG154" s="700"/>
      <c r="RHH154" s="700"/>
      <c r="RHI154" s="700"/>
      <c r="RHJ154" s="700"/>
      <c r="RHK154" s="700"/>
      <c r="RHL154" s="700"/>
      <c r="RHM154" s="700"/>
      <c r="RHN154" s="700"/>
      <c r="RHO154" s="700"/>
      <c r="RHP154" s="700"/>
      <c r="RHQ154" s="700"/>
      <c r="RHR154" s="700"/>
      <c r="RHS154" s="700"/>
      <c r="RHT154" s="700"/>
      <c r="RHU154" s="700"/>
      <c r="RHV154" s="700"/>
      <c r="RHW154" s="700"/>
      <c r="RHX154" s="700"/>
      <c r="RHY154" s="700"/>
      <c r="RHZ154" s="700"/>
      <c r="RIA154" s="700"/>
      <c r="RIB154" s="700"/>
      <c r="RIC154" s="700"/>
      <c r="RID154" s="700"/>
      <c r="RIE154" s="700"/>
      <c r="RIF154" s="700"/>
      <c r="RIG154" s="700"/>
      <c r="RIH154" s="700"/>
      <c r="RII154" s="700"/>
      <c r="RIJ154" s="700"/>
      <c r="RIK154" s="700"/>
      <c r="RIL154" s="700"/>
      <c r="RIM154" s="700"/>
      <c r="RIN154" s="700"/>
      <c r="RIO154" s="700"/>
      <c r="RIP154" s="700"/>
      <c r="RIQ154" s="700"/>
      <c r="RIR154" s="700"/>
      <c r="RIS154" s="700"/>
      <c r="RIT154" s="700"/>
      <c r="RIU154" s="700"/>
      <c r="RIV154" s="700"/>
      <c r="RIW154" s="700"/>
      <c r="RIX154" s="700"/>
      <c r="RIY154" s="700"/>
      <c r="RIZ154" s="700"/>
      <c r="RJA154" s="700"/>
      <c r="RJB154" s="700"/>
      <c r="RJC154" s="700"/>
      <c r="RJD154" s="700"/>
      <c r="RJE154" s="700"/>
      <c r="RJF154" s="700"/>
      <c r="RJG154" s="700"/>
      <c r="RJH154" s="700"/>
      <c r="RJI154" s="700"/>
      <c r="RJJ154" s="700"/>
      <c r="RJK154" s="700"/>
      <c r="RJL154" s="700"/>
      <c r="RJM154" s="700"/>
      <c r="RJN154" s="700"/>
      <c r="RJO154" s="700"/>
      <c r="RJP154" s="700"/>
      <c r="RJQ154" s="700"/>
      <c r="RJR154" s="700"/>
      <c r="RJS154" s="700"/>
      <c r="RJT154" s="700"/>
      <c r="RJU154" s="700"/>
      <c r="RJV154" s="700"/>
      <c r="RJW154" s="700"/>
      <c r="RJX154" s="700"/>
      <c r="RJY154" s="700"/>
      <c r="RJZ154" s="700"/>
      <c r="RKA154" s="700"/>
      <c r="RKB154" s="700"/>
      <c r="RKC154" s="700"/>
      <c r="RKD154" s="700"/>
      <c r="RKE154" s="700"/>
      <c r="RKF154" s="700"/>
      <c r="RKG154" s="700"/>
      <c r="RKH154" s="700"/>
      <c r="RKI154" s="700"/>
      <c r="RKJ154" s="700"/>
      <c r="RKK154" s="700"/>
      <c r="RKL154" s="700"/>
      <c r="RKM154" s="700"/>
      <c r="RKN154" s="700"/>
      <c r="RKO154" s="700"/>
      <c r="RKP154" s="700"/>
      <c r="RKQ154" s="700"/>
      <c r="RKR154" s="700"/>
      <c r="RKS154" s="700"/>
      <c r="RKT154" s="700"/>
      <c r="RKU154" s="700"/>
      <c r="RKV154" s="700"/>
      <c r="RKW154" s="700"/>
      <c r="RKX154" s="700"/>
      <c r="RKY154" s="700"/>
      <c r="RKZ154" s="700"/>
      <c r="RLA154" s="700"/>
      <c r="RLB154" s="700"/>
      <c r="RLC154" s="700"/>
      <c r="RLD154" s="700"/>
      <c r="RLE154" s="700"/>
      <c r="RLF154" s="700"/>
      <c r="RLG154" s="700"/>
      <c r="RLH154" s="700"/>
      <c r="RLI154" s="700"/>
      <c r="RLJ154" s="700"/>
      <c r="RLK154" s="700"/>
      <c r="RLL154" s="700"/>
      <c r="RLM154" s="700"/>
      <c r="RLN154" s="700"/>
      <c r="RLO154" s="700"/>
      <c r="RLP154" s="700"/>
      <c r="RLQ154" s="700"/>
      <c r="RLR154" s="700"/>
      <c r="RLS154" s="700"/>
      <c r="RLT154" s="700"/>
      <c r="RLU154" s="700"/>
      <c r="RLV154" s="700"/>
      <c r="RLW154" s="700"/>
      <c r="RLX154" s="700"/>
      <c r="RLY154" s="700"/>
      <c r="RLZ154" s="700"/>
      <c r="RMA154" s="700"/>
      <c r="RMB154" s="700"/>
      <c r="RMC154" s="700"/>
      <c r="RMD154" s="700"/>
      <c r="RME154" s="700"/>
      <c r="RMF154" s="700"/>
      <c r="RMG154" s="700"/>
      <c r="RMH154" s="700"/>
      <c r="RMI154" s="700"/>
      <c r="RMJ154" s="700"/>
      <c r="RMK154" s="700"/>
      <c r="RML154" s="700"/>
      <c r="RMM154" s="700"/>
      <c r="RMN154" s="700"/>
      <c r="RMO154" s="700"/>
      <c r="RMP154" s="700"/>
      <c r="RMQ154" s="700"/>
      <c r="RMR154" s="700"/>
      <c r="RMS154" s="700"/>
      <c r="RMT154" s="700"/>
      <c r="RMU154" s="700"/>
      <c r="RMV154" s="700"/>
      <c r="RMW154" s="700"/>
      <c r="RMX154" s="700"/>
      <c r="RMY154" s="700"/>
      <c r="RMZ154" s="700"/>
      <c r="RNA154" s="700"/>
      <c r="RNB154" s="700"/>
      <c r="RNC154" s="700"/>
      <c r="RND154" s="700"/>
      <c r="RNE154" s="700"/>
      <c r="RNF154" s="700"/>
      <c r="RNG154" s="700"/>
      <c r="RNH154" s="700"/>
      <c r="RNI154" s="700"/>
      <c r="RNJ154" s="700"/>
      <c r="RNK154" s="700"/>
      <c r="RNL154" s="700"/>
      <c r="RNM154" s="700"/>
      <c r="RNN154" s="700"/>
      <c r="RNO154" s="700"/>
      <c r="RNP154" s="700"/>
      <c r="RNQ154" s="700"/>
      <c r="RNR154" s="700"/>
      <c r="RNS154" s="700"/>
      <c r="RNT154" s="700"/>
      <c r="RNU154" s="700"/>
      <c r="RNV154" s="700"/>
      <c r="RNW154" s="700"/>
      <c r="RNX154" s="700"/>
      <c r="RNY154" s="700"/>
      <c r="RNZ154" s="700"/>
      <c r="ROA154" s="700"/>
      <c r="ROB154" s="700"/>
      <c r="ROC154" s="700"/>
      <c r="ROD154" s="700"/>
      <c r="ROE154" s="700"/>
      <c r="ROF154" s="700"/>
      <c r="ROG154" s="700"/>
      <c r="ROH154" s="700"/>
      <c r="ROI154" s="700"/>
      <c r="ROJ154" s="700"/>
      <c r="ROK154" s="700"/>
      <c r="ROL154" s="700"/>
      <c r="ROM154" s="700"/>
      <c r="RON154" s="700"/>
      <c r="ROO154" s="700"/>
      <c r="ROP154" s="700"/>
      <c r="ROQ154" s="700"/>
      <c r="ROR154" s="700"/>
      <c r="ROS154" s="700"/>
      <c r="ROT154" s="700"/>
      <c r="ROU154" s="700"/>
      <c r="ROV154" s="700"/>
      <c r="ROW154" s="700"/>
      <c r="ROX154" s="700"/>
      <c r="ROY154" s="700"/>
      <c r="ROZ154" s="700"/>
      <c r="RPA154" s="700"/>
      <c r="RPB154" s="700"/>
      <c r="RPC154" s="700"/>
      <c r="RPD154" s="700"/>
      <c r="RPE154" s="700"/>
      <c r="RPF154" s="700"/>
      <c r="RPG154" s="700"/>
      <c r="RPH154" s="700"/>
      <c r="RPI154" s="700"/>
      <c r="RPJ154" s="700"/>
      <c r="RPK154" s="700"/>
      <c r="RPL154" s="700"/>
      <c r="RPM154" s="700"/>
      <c r="RPN154" s="700"/>
      <c r="RPO154" s="700"/>
      <c r="RPP154" s="700"/>
      <c r="RPQ154" s="700"/>
      <c r="RPR154" s="700"/>
      <c r="RPS154" s="700"/>
      <c r="RPT154" s="700"/>
      <c r="RPU154" s="700"/>
      <c r="RPV154" s="700"/>
      <c r="RPW154" s="700"/>
      <c r="RPX154" s="700"/>
      <c r="RPY154" s="700"/>
      <c r="RPZ154" s="700"/>
      <c r="RQA154" s="700"/>
      <c r="RQB154" s="700"/>
      <c r="RQC154" s="700"/>
      <c r="RQD154" s="700"/>
      <c r="RQE154" s="700"/>
      <c r="RQF154" s="700"/>
      <c r="RQG154" s="700"/>
      <c r="RQH154" s="700"/>
      <c r="RQI154" s="700"/>
      <c r="RQJ154" s="700"/>
      <c r="RQK154" s="700"/>
      <c r="RQL154" s="700"/>
      <c r="RQM154" s="700"/>
      <c r="RQN154" s="700"/>
      <c r="RQO154" s="700"/>
      <c r="RQP154" s="700"/>
      <c r="RQQ154" s="700"/>
      <c r="RQR154" s="700"/>
      <c r="RQS154" s="700"/>
      <c r="RQT154" s="700"/>
      <c r="RQU154" s="700"/>
      <c r="RQV154" s="700"/>
      <c r="RQW154" s="700"/>
      <c r="RQX154" s="700"/>
      <c r="RQY154" s="700"/>
      <c r="RQZ154" s="700"/>
      <c r="RRA154" s="700"/>
      <c r="RRB154" s="700"/>
      <c r="RRC154" s="700"/>
      <c r="RRD154" s="700"/>
      <c r="RRE154" s="700"/>
      <c r="RRF154" s="700"/>
      <c r="RRG154" s="700"/>
      <c r="RRH154" s="700"/>
      <c r="RRI154" s="700"/>
      <c r="RRJ154" s="700"/>
      <c r="RRK154" s="700"/>
      <c r="RRL154" s="700"/>
      <c r="RRM154" s="700"/>
      <c r="RRN154" s="700"/>
      <c r="RRO154" s="700"/>
      <c r="RRP154" s="700"/>
      <c r="RRQ154" s="700"/>
      <c r="RRR154" s="700"/>
      <c r="RRS154" s="700"/>
      <c r="RRT154" s="700"/>
      <c r="RRU154" s="700"/>
      <c r="RRV154" s="700"/>
      <c r="RRW154" s="700"/>
      <c r="RRX154" s="700"/>
      <c r="RRY154" s="700"/>
      <c r="RRZ154" s="700"/>
      <c r="RSA154" s="700"/>
      <c r="RSB154" s="700"/>
      <c r="RSC154" s="700"/>
      <c r="RSD154" s="700"/>
      <c r="RSE154" s="700"/>
      <c r="RSF154" s="700"/>
      <c r="RSG154" s="700"/>
      <c r="RSH154" s="700"/>
      <c r="RSI154" s="700"/>
      <c r="RSJ154" s="700"/>
      <c r="RSK154" s="700"/>
      <c r="RSL154" s="700"/>
      <c r="RSM154" s="700"/>
      <c r="RSN154" s="700"/>
      <c r="RSO154" s="700"/>
      <c r="RSP154" s="700"/>
      <c r="RSQ154" s="700"/>
      <c r="RSR154" s="700"/>
      <c r="RSS154" s="700"/>
      <c r="RST154" s="700"/>
      <c r="RSU154" s="700"/>
      <c r="RSV154" s="700"/>
      <c r="RSW154" s="700"/>
      <c r="RSX154" s="700"/>
      <c r="RSY154" s="700"/>
      <c r="RSZ154" s="700"/>
      <c r="RTA154" s="700"/>
      <c r="RTB154" s="700"/>
      <c r="RTC154" s="700"/>
      <c r="RTD154" s="700"/>
      <c r="RTE154" s="700"/>
      <c r="RTF154" s="700"/>
      <c r="RTG154" s="700"/>
      <c r="RTH154" s="700"/>
      <c r="RTI154" s="700"/>
      <c r="RTJ154" s="700"/>
      <c r="RTK154" s="700"/>
      <c r="RTL154" s="700"/>
      <c r="RTM154" s="700"/>
      <c r="RTN154" s="700"/>
      <c r="RTO154" s="700"/>
      <c r="RTP154" s="700"/>
      <c r="RTQ154" s="700"/>
      <c r="RTR154" s="700"/>
      <c r="RTS154" s="700"/>
      <c r="RTT154" s="700"/>
      <c r="RTU154" s="700"/>
      <c r="RTV154" s="700"/>
      <c r="RTW154" s="700"/>
      <c r="RTX154" s="700"/>
      <c r="RTY154" s="700"/>
      <c r="RTZ154" s="700"/>
      <c r="RUA154" s="700"/>
      <c r="RUB154" s="700"/>
      <c r="RUC154" s="700"/>
      <c r="RUD154" s="700"/>
      <c r="RUE154" s="700"/>
      <c r="RUF154" s="700"/>
      <c r="RUG154" s="700"/>
      <c r="RUH154" s="700"/>
      <c r="RUI154" s="700"/>
      <c r="RUJ154" s="700"/>
      <c r="RUK154" s="700"/>
      <c r="RUL154" s="700"/>
      <c r="RUM154" s="700"/>
      <c r="RUN154" s="700"/>
      <c r="RUO154" s="700"/>
      <c r="RUP154" s="700"/>
      <c r="RUQ154" s="700"/>
      <c r="RUR154" s="700"/>
      <c r="RUS154" s="700"/>
      <c r="RUT154" s="700"/>
      <c r="RUU154" s="700"/>
      <c r="RUV154" s="700"/>
      <c r="RUW154" s="700"/>
      <c r="RUX154" s="700"/>
      <c r="RUY154" s="700"/>
      <c r="RUZ154" s="700"/>
      <c r="RVA154" s="700"/>
      <c r="RVB154" s="700"/>
      <c r="RVC154" s="700"/>
      <c r="RVD154" s="700"/>
      <c r="RVE154" s="700"/>
      <c r="RVF154" s="700"/>
      <c r="RVG154" s="700"/>
      <c r="RVH154" s="700"/>
      <c r="RVI154" s="700"/>
      <c r="RVJ154" s="700"/>
      <c r="RVK154" s="700"/>
      <c r="RVL154" s="700"/>
      <c r="RVM154" s="700"/>
      <c r="RVN154" s="700"/>
      <c r="RVO154" s="700"/>
      <c r="RVP154" s="700"/>
      <c r="RVQ154" s="700"/>
      <c r="RVR154" s="700"/>
      <c r="RVS154" s="700"/>
      <c r="RVT154" s="700"/>
      <c r="RVU154" s="700"/>
      <c r="RVV154" s="700"/>
      <c r="RVW154" s="700"/>
      <c r="RVX154" s="700"/>
      <c r="RVY154" s="700"/>
      <c r="RVZ154" s="700"/>
      <c r="RWA154" s="700"/>
      <c r="RWB154" s="700"/>
      <c r="RWC154" s="700"/>
      <c r="RWD154" s="700"/>
      <c r="RWE154" s="700"/>
      <c r="RWF154" s="700"/>
      <c r="RWG154" s="700"/>
      <c r="RWH154" s="700"/>
      <c r="RWI154" s="700"/>
      <c r="RWJ154" s="700"/>
      <c r="RWK154" s="700"/>
      <c r="RWL154" s="700"/>
      <c r="RWM154" s="700"/>
      <c r="RWN154" s="700"/>
      <c r="RWO154" s="700"/>
      <c r="RWP154" s="700"/>
      <c r="RWQ154" s="700"/>
      <c r="RWR154" s="700"/>
      <c r="RWS154" s="700"/>
      <c r="RWT154" s="700"/>
      <c r="RWU154" s="700"/>
      <c r="RWV154" s="700"/>
      <c r="RWW154" s="700"/>
      <c r="RWX154" s="700"/>
      <c r="RWY154" s="700"/>
      <c r="RWZ154" s="700"/>
      <c r="RXA154" s="700"/>
      <c r="RXB154" s="700"/>
      <c r="RXC154" s="700"/>
      <c r="RXD154" s="700"/>
      <c r="RXE154" s="700"/>
      <c r="RXF154" s="700"/>
      <c r="RXG154" s="700"/>
      <c r="RXH154" s="700"/>
      <c r="RXI154" s="700"/>
      <c r="RXJ154" s="700"/>
      <c r="RXK154" s="700"/>
      <c r="RXL154" s="700"/>
      <c r="RXM154" s="700"/>
      <c r="RXN154" s="700"/>
      <c r="RXO154" s="700"/>
      <c r="RXP154" s="700"/>
      <c r="RXQ154" s="700"/>
      <c r="RXR154" s="700"/>
      <c r="RXS154" s="700"/>
      <c r="RXT154" s="700"/>
      <c r="RXU154" s="700"/>
      <c r="RXV154" s="700"/>
      <c r="RXW154" s="700"/>
      <c r="RXX154" s="700"/>
      <c r="RXY154" s="700"/>
      <c r="RXZ154" s="700"/>
      <c r="RYA154" s="700"/>
      <c r="RYB154" s="700"/>
      <c r="RYC154" s="700"/>
      <c r="RYD154" s="700"/>
      <c r="RYE154" s="700"/>
      <c r="RYF154" s="700"/>
      <c r="RYG154" s="700"/>
      <c r="RYH154" s="700"/>
      <c r="RYI154" s="700"/>
      <c r="RYJ154" s="700"/>
      <c r="RYK154" s="700"/>
      <c r="RYL154" s="700"/>
      <c r="RYM154" s="700"/>
      <c r="RYN154" s="700"/>
      <c r="RYO154" s="700"/>
      <c r="RYP154" s="700"/>
      <c r="RYQ154" s="700"/>
      <c r="RYR154" s="700"/>
      <c r="RYS154" s="700"/>
      <c r="RYT154" s="700"/>
      <c r="RYU154" s="700"/>
      <c r="RYV154" s="700"/>
      <c r="RYW154" s="700"/>
      <c r="RYX154" s="700"/>
      <c r="RYY154" s="700"/>
      <c r="RYZ154" s="700"/>
      <c r="RZA154" s="700"/>
      <c r="RZB154" s="700"/>
      <c r="RZC154" s="700"/>
      <c r="RZD154" s="700"/>
      <c r="RZE154" s="700"/>
      <c r="RZF154" s="700"/>
      <c r="RZG154" s="700"/>
      <c r="RZH154" s="700"/>
      <c r="RZI154" s="700"/>
      <c r="RZJ154" s="700"/>
      <c r="RZK154" s="700"/>
      <c r="RZL154" s="700"/>
      <c r="RZM154" s="700"/>
      <c r="RZN154" s="700"/>
      <c r="RZO154" s="700"/>
      <c r="RZP154" s="700"/>
      <c r="RZQ154" s="700"/>
      <c r="RZR154" s="700"/>
      <c r="RZS154" s="700"/>
      <c r="RZT154" s="700"/>
      <c r="RZU154" s="700"/>
      <c r="RZV154" s="700"/>
      <c r="RZW154" s="700"/>
      <c r="RZX154" s="700"/>
      <c r="RZY154" s="700"/>
      <c r="RZZ154" s="700"/>
      <c r="SAA154" s="700"/>
      <c r="SAB154" s="700"/>
      <c r="SAC154" s="700"/>
      <c r="SAD154" s="700"/>
      <c r="SAE154" s="700"/>
      <c r="SAF154" s="700"/>
      <c r="SAG154" s="700"/>
      <c r="SAH154" s="700"/>
      <c r="SAI154" s="700"/>
      <c r="SAJ154" s="700"/>
      <c r="SAK154" s="700"/>
      <c r="SAL154" s="700"/>
      <c r="SAM154" s="700"/>
      <c r="SAN154" s="700"/>
      <c r="SAO154" s="700"/>
      <c r="SAP154" s="700"/>
      <c r="SAQ154" s="700"/>
      <c r="SAR154" s="700"/>
      <c r="SAS154" s="700"/>
      <c r="SAT154" s="700"/>
      <c r="SAU154" s="700"/>
      <c r="SAV154" s="700"/>
      <c r="SAW154" s="700"/>
      <c r="SAX154" s="700"/>
      <c r="SAY154" s="700"/>
      <c r="SAZ154" s="700"/>
      <c r="SBA154" s="700"/>
      <c r="SBB154" s="700"/>
      <c r="SBC154" s="700"/>
      <c r="SBD154" s="700"/>
      <c r="SBE154" s="700"/>
      <c r="SBF154" s="700"/>
      <c r="SBG154" s="700"/>
      <c r="SBH154" s="700"/>
      <c r="SBI154" s="700"/>
      <c r="SBJ154" s="700"/>
      <c r="SBK154" s="700"/>
      <c r="SBL154" s="700"/>
      <c r="SBM154" s="700"/>
      <c r="SBN154" s="700"/>
      <c r="SBO154" s="700"/>
      <c r="SBP154" s="700"/>
      <c r="SBQ154" s="700"/>
      <c r="SBR154" s="700"/>
      <c r="SBS154" s="700"/>
      <c r="SBT154" s="700"/>
      <c r="SBU154" s="700"/>
      <c r="SBV154" s="700"/>
      <c r="SBW154" s="700"/>
      <c r="SBX154" s="700"/>
      <c r="SBY154" s="700"/>
      <c r="SBZ154" s="700"/>
      <c r="SCA154" s="700"/>
      <c r="SCB154" s="700"/>
      <c r="SCC154" s="700"/>
      <c r="SCD154" s="700"/>
      <c r="SCE154" s="700"/>
      <c r="SCF154" s="700"/>
      <c r="SCG154" s="700"/>
      <c r="SCH154" s="700"/>
      <c r="SCI154" s="700"/>
      <c r="SCJ154" s="700"/>
      <c r="SCK154" s="700"/>
      <c r="SCL154" s="700"/>
      <c r="SCM154" s="700"/>
      <c r="SCN154" s="700"/>
      <c r="SCO154" s="700"/>
      <c r="SCP154" s="700"/>
      <c r="SCQ154" s="700"/>
      <c r="SCR154" s="700"/>
      <c r="SCS154" s="700"/>
      <c r="SCT154" s="700"/>
      <c r="SCU154" s="700"/>
      <c r="SCV154" s="700"/>
      <c r="SCW154" s="700"/>
      <c r="SCX154" s="700"/>
      <c r="SCY154" s="700"/>
      <c r="SCZ154" s="700"/>
      <c r="SDA154" s="700"/>
      <c r="SDB154" s="700"/>
      <c r="SDC154" s="700"/>
      <c r="SDD154" s="700"/>
      <c r="SDE154" s="700"/>
      <c r="SDF154" s="700"/>
      <c r="SDG154" s="700"/>
      <c r="SDH154" s="700"/>
      <c r="SDI154" s="700"/>
      <c r="SDJ154" s="700"/>
      <c r="SDK154" s="700"/>
      <c r="SDL154" s="700"/>
      <c r="SDM154" s="700"/>
      <c r="SDN154" s="700"/>
      <c r="SDO154" s="700"/>
      <c r="SDP154" s="700"/>
      <c r="SDQ154" s="700"/>
      <c r="SDR154" s="700"/>
      <c r="SDS154" s="700"/>
      <c r="SDT154" s="700"/>
      <c r="SDU154" s="700"/>
      <c r="SDV154" s="700"/>
      <c r="SDW154" s="700"/>
      <c r="SDX154" s="700"/>
      <c r="SDY154" s="700"/>
      <c r="SDZ154" s="700"/>
      <c r="SEA154" s="700"/>
      <c r="SEB154" s="700"/>
      <c r="SEC154" s="700"/>
      <c r="SED154" s="700"/>
      <c r="SEE154" s="700"/>
      <c r="SEF154" s="700"/>
      <c r="SEG154" s="700"/>
      <c r="SEH154" s="700"/>
      <c r="SEI154" s="700"/>
      <c r="SEJ154" s="700"/>
      <c r="SEK154" s="700"/>
      <c r="SEL154" s="700"/>
      <c r="SEM154" s="700"/>
      <c r="SEN154" s="700"/>
      <c r="SEO154" s="700"/>
      <c r="SEP154" s="700"/>
      <c r="SEQ154" s="700"/>
      <c r="SER154" s="700"/>
      <c r="SES154" s="700"/>
      <c r="SET154" s="700"/>
      <c r="SEU154" s="700"/>
      <c r="SEV154" s="700"/>
      <c r="SEW154" s="700"/>
      <c r="SEX154" s="700"/>
      <c r="SEY154" s="700"/>
      <c r="SEZ154" s="700"/>
      <c r="SFA154" s="700"/>
      <c r="SFB154" s="700"/>
      <c r="SFC154" s="700"/>
      <c r="SFD154" s="700"/>
      <c r="SFE154" s="700"/>
      <c r="SFF154" s="700"/>
      <c r="SFG154" s="700"/>
      <c r="SFH154" s="700"/>
      <c r="SFI154" s="700"/>
      <c r="SFJ154" s="700"/>
      <c r="SFK154" s="700"/>
      <c r="SFL154" s="700"/>
      <c r="SFM154" s="700"/>
      <c r="SFN154" s="700"/>
      <c r="SFO154" s="700"/>
      <c r="SFP154" s="700"/>
      <c r="SFQ154" s="700"/>
      <c r="SFR154" s="700"/>
      <c r="SFS154" s="700"/>
      <c r="SFT154" s="700"/>
      <c r="SFU154" s="700"/>
      <c r="SFV154" s="700"/>
      <c r="SFW154" s="700"/>
      <c r="SFX154" s="700"/>
      <c r="SFY154" s="700"/>
      <c r="SFZ154" s="700"/>
      <c r="SGA154" s="700"/>
      <c r="SGB154" s="700"/>
      <c r="SGC154" s="700"/>
      <c r="SGD154" s="700"/>
      <c r="SGE154" s="700"/>
      <c r="SGF154" s="700"/>
      <c r="SGG154" s="700"/>
      <c r="SGH154" s="700"/>
      <c r="SGI154" s="700"/>
      <c r="SGJ154" s="700"/>
      <c r="SGK154" s="700"/>
      <c r="SGL154" s="700"/>
      <c r="SGM154" s="700"/>
      <c r="SGN154" s="700"/>
      <c r="SGO154" s="700"/>
      <c r="SGP154" s="700"/>
      <c r="SGQ154" s="700"/>
      <c r="SGR154" s="700"/>
      <c r="SGS154" s="700"/>
      <c r="SGT154" s="700"/>
      <c r="SGU154" s="700"/>
      <c r="SGV154" s="700"/>
      <c r="SGW154" s="700"/>
      <c r="SGX154" s="700"/>
      <c r="SGY154" s="700"/>
      <c r="SGZ154" s="700"/>
      <c r="SHA154" s="700"/>
      <c r="SHB154" s="700"/>
      <c r="SHC154" s="700"/>
      <c r="SHD154" s="700"/>
      <c r="SHE154" s="700"/>
      <c r="SHF154" s="700"/>
      <c r="SHG154" s="700"/>
      <c r="SHH154" s="700"/>
      <c r="SHI154" s="700"/>
      <c r="SHJ154" s="700"/>
      <c r="SHK154" s="700"/>
      <c r="SHL154" s="700"/>
      <c r="SHM154" s="700"/>
      <c r="SHN154" s="700"/>
      <c r="SHO154" s="700"/>
      <c r="SHP154" s="700"/>
      <c r="SHQ154" s="700"/>
      <c r="SHR154" s="700"/>
      <c r="SHS154" s="700"/>
      <c r="SHT154" s="700"/>
      <c r="SHU154" s="700"/>
      <c r="SHV154" s="700"/>
      <c r="SHW154" s="700"/>
      <c r="SHX154" s="700"/>
      <c r="SHY154" s="700"/>
      <c r="SHZ154" s="700"/>
      <c r="SIA154" s="700"/>
      <c r="SIB154" s="700"/>
      <c r="SIC154" s="700"/>
      <c r="SID154" s="700"/>
      <c r="SIE154" s="700"/>
      <c r="SIF154" s="700"/>
      <c r="SIG154" s="700"/>
      <c r="SIH154" s="700"/>
      <c r="SII154" s="700"/>
      <c r="SIJ154" s="700"/>
      <c r="SIK154" s="700"/>
      <c r="SIL154" s="700"/>
      <c r="SIM154" s="700"/>
      <c r="SIN154" s="700"/>
      <c r="SIO154" s="700"/>
      <c r="SIP154" s="700"/>
      <c r="SIQ154" s="700"/>
      <c r="SIR154" s="700"/>
      <c r="SIS154" s="700"/>
      <c r="SIT154" s="700"/>
      <c r="SIU154" s="700"/>
      <c r="SIV154" s="700"/>
      <c r="SIW154" s="700"/>
      <c r="SIX154" s="700"/>
      <c r="SIY154" s="700"/>
      <c r="SIZ154" s="700"/>
      <c r="SJA154" s="700"/>
      <c r="SJB154" s="700"/>
      <c r="SJC154" s="700"/>
      <c r="SJD154" s="700"/>
      <c r="SJE154" s="700"/>
      <c r="SJF154" s="700"/>
      <c r="SJG154" s="700"/>
      <c r="SJH154" s="700"/>
      <c r="SJI154" s="700"/>
      <c r="SJJ154" s="700"/>
      <c r="SJK154" s="700"/>
      <c r="SJL154" s="700"/>
      <c r="SJM154" s="700"/>
      <c r="SJN154" s="700"/>
      <c r="SJO154" s="700"/>
      <c r="SJP154" s="700"/>
      <c r="SJQ154" s="700"/>
      <c r="SJR154" s="700"/>
      <c r="SJS154" s="700"/>
      <c r="SJT154" s="700"/>
      <c r="SJU154" s="700"/>
      <c r="SJV154" s="700"/>
      <c r="SJW154" s="700"/>
      <c r="SJX154" s="700"/>
      <c r="SJY154" s="700"/>
      <c r="SJZ154" s="700"/>
      <c r="SKA154" s="700"/>
      <c r="SKB154" s="700"/>
      <c r="SKC154" s="700"/>
      <c r="SKD154" s="700"/>
      <c r="SKE154" s="700"/>
      <c r="SKF154" s="700"/>
      <c r="SKG154" s="700"/>
      <c r="SKH154" s="700"/>
      <c r="SKI154" s="700"/>
      <c r="SKJ154" s="700"/>
      <c r="SKK154" s="700"/>
      <c r="SKL154" s="700"/>
      <c r="SKM154" s="700"/>
      <c r="SKN154" s="700"/>
      <c r="SKO154" s="700"/>
      <c r="SKP154" s="700"/>
      <c r="SKQ154" s="700"/>
      <c r="SKR154" s="700"/>
      <c r="SKS154" s="700"/>
      <c r="SKT154" s="700"/>
      <c r="SKU154" s="700"/>
      <c r="SKV154" s="700"/>
      <c r="SKW154" s="700"/>
      <c r="SKX154" s="700"/>
      <c r="SKY154" s="700"/>
      <c r="SKZ154" s="700"/>
      <c r="SLA154" s="700"/>
      <c r="SLB154" s="700"/>
      <c r="SLC154" s="700"/>
      <c r="SLD154" s="700"/>
      <c r="SLE154" s="700"/>
      <c r="SLF154" s="700"/>
      <c r="SLG154" s="700"/>
      <c r="SLH154" s="700"/>
      <c r="SLI154" s="700"/>
      <c r="SLJ154" s="700"/>
      <c r="SLK154" s="700"/>
      <c r="SLL154" s="700"/>
      <c r="SLM154" s="700"/>
      <c r="SLN154" s="700"/>
      <c r="SLO154" s="700"/>
      <c r="SLP154" s="700"/>
      <c r="SLQ154" s="700"/>
      <c r="SLR154" s="700"/>
      <c r="SLS154" s="700"/>
      <c r="SLT154" s="700"/>
      <c r="SLU154" s="700"/>
      <c r="SLV154" s="700"/>
      <c r="SLW154" s="700"/>
      <c r="SLX154" s="700"/>
      <c r="SLY154" s="700"/>
      <c r="SLZ154" s="700"/>
      <c r="SMA154" s="700"/>
      <c r="SMB154" s="700"/>
      <c r="SMC154" s="700"/>
      <c r="SMD154" s="700"/>
      <c r="SME154" s="700"/>
      <c r="SMF154" s="700"/>
      <c r="SMG154" s="700"/>
      <c r="SMH154" s="700"/>
      <c r="SMI154" s="700"/>
      <c r="SMJ154" s="700"/>
      <c r="SMK154" s="700"/>
      <c r="SML154" s="700"/>
      <c r="SMM154" s="700"/>
      <c r="SMN154" s="700"/>
      <c r="SMO154" s="700"/>
      <c r="SMP154" s="700"/>
      <c r="SMQ154" s="700"/>
      <c r="SMR154" s="700"/>
      <c r="SMS154" s="700"/>
      <c r="SMT154" s="700"/>
      <c r="SMU154" s="700"/>
      <c r="SMV154" s="700"/>
      <c r="SMW154" s="700"/>
      <c r="SMX154" s="700"/>
      <c r="SMY154" s="700"/>
      <c r="SMZ154" s="700"/>
      <c r="SNA154" s="700"/>
      <c r="SNB154" s="700"/>
      <c r="SNC154" s="700"/>
      <c r="SND154" s="700"/>
      <c r="SNE154" s="700"/>
      <c r="SNF154" s="700"/>
      <c r="SNG154" s="700"/>
      <c r="SNH154" s="700"/>
      <c r="SNI154" s="700"/>
      <c r="SNJ154" s="700"/>
      <c r="SNK154" s="700"/>
      <c r="SNL154" s="700"/>
      <c r="SNM154" s="700"/>
      <c r="SNN154" s="700"/>
      <c r="SNO154" s="700"/>
      <c r="SNP154" s="700"/>
      <c r="SNQ154" s="700"/>
      <c r="SNR154" s="700"/>
      <c r="SNS154" s="700"/>
      <c r="SNT154" s="700"/>
      <c r="SNU154" s="700"/>
      <c r="SNV154" s="700"/>
      <c r="SNW154" s="700"/>
      <c r="SNX154" s="700"/>
      <c r="SNY154" s="700"/>
      <c r="SNZ154" s="700"/>
      <c r="SOA154" s="700"/>
      <c r="SOB154" s="700"/>
      <c r="SOC154" s="700"/>
      <c r="SOD154" s="700"/>
      <c r="SOE154" s="700"/>
      <c r="SOF154" s="700"/>
      <c r="SOG154" s="700"/>
      <c r="SOH154" s="700"/>
      <c r="SOI154" s="700"/>
      <c r="SOJ154" s="700"/>
      <c r="SOK154" s="700"/>
      <c r="SOL154" s="700"/>
      <c r="SOM154" s="700"/>
      <c r="SON154" s="700"/>
      <c r="SOO154" s="700"/>
      <c r="SOP154" s="700"/>
      <c r="SOQ154" s="700"/>
      <c r="SOR154" s="700"/>
      <c r="SOS154" s="700"/>
      <c r="SOT154" s="700"/>
      <c r="SOU154" s="700"/>
      <c r="SOV154" s="700"/>
      <c r="SOW154" s="700"/>
      <c r="SOX154" s="700"/>
      <c r="SOY154" s="700"/>
      <c r="SOZ154" s="700"/>
      <c r="SPA154" s="700"/>
      <c r="SPB154" s="700"/>
      <c r="SPC154" s="700"/>
      <c r="SPD154" s="700"/>
      <c r="SPE154" s="700"/>
      <c r="SPF154" s="700"/>
      <c r="SPG154" s="700"/>
      <c r="SPH154" s="700"/>
      <c r="SPI154" s="700"/>
      <c r="SPJ154" s="700"/>
      <c r="SPK154" s="700"/>
      <c r="SPL154" s="700"/>
      <c r="SPM154" s="700"/>
      <c r="SPN154" s="700"/>
      <c r="SPO154" s="700"/>
      <c r="SPP154" s="700"/>
      <c r="SPQ154" s="700"/>
      <c r="SPR154" s="700"/>
      <c r="SPS154" s="700"/>
      <c r="SPT154" s="700"/>
      <c r="SPU154" s="700"/>
      <c r="SPV154" s="700"/>
      <c r="SPW154" s="700"/>
      <c r="SPX154" s="700"/>
      <c r="SPY154" s="700"/>
      <c r="SPZ154" s="700"/>
      <c r="SQA154" s="700"/>
      <c r="SQB154" s="700"/>
      <c r="SQC154" s="700"/>
      <c r="SQD154" s="700"/>
      <c r="SQE154" s="700"/>
      <c r="SQF154" s="700"/>
      <c r="SQG154" s="700"/>
      <c r="SQH154" s="700"/>
      <c r="SQI154" s="700"/>
      <c r="SQJ154" s="700"/>
      <c r="SQK154" s="700"/>
      <c r="SQL154" s="700"/>
      <c r="SQM154" s="700"/>
      <c r="SQN154" s="700"/>
      <c r="SQO154" s="700"/>
      <c r="SQP154" s="700"/>
      <c r="SQQ154" s="700"/>
      <c r="SQR154" s="700"/>
      <c r="SQS154" s="700"/>
      <c r="SQT154" s="700"/>
      <c r="SQU154" s="700"/>
      <c r="SQV154" s="700"/>
      <c r="SQW154" s="700"/>
      <c r="SQX154" s="700"/>
      <c r="SQY154" s="700"/>
      <c r="SQZ154" s="700"/>
      <c r="SRA154" s="700"/>
      <c r="SRB154" s="700"/>
      <c r="SRC154" s="700"/>
      <c r="SRD154" s="700"/>
      <c r="SRE154" s="700"/>
      <c r="SRF154" s="700"/>
      <c r="SRG154" s="700"/>
      <c r="SRH154" s="700"/>
      <c r="SRI154" s="700"/>
      <c r="SRJ154" s="700"/>
      <c r="SRK154" s="700"/>
      <c r="SRL154" s="700"/>
      <c r="SRM154" s="700"/>
      <c r="SRN154" s="700"/>
      <c r="SRO154" s="700"/>
      <c r="SRP154" s="700"/>
      <c r="SRQ154" s="700"/>
      <c r="SRR154" s="700"/>
      <c r="SRS154" s="700"/>
      <c r="SRT154" s="700"/>
      <c r="SRU154" s="700"/>
      <c r="SRV154" s="700"/>
      <c r="SRW154" s="700"/>
      <c r="SRX154" s="700"/>
      <c r="SRY154" s="700"/>
      <c r="SRZ154" s="700"/>
      <c r="SSA154" s="700"/>
      <c r="SSB154" s="700"/>
      <c r="SSC154" s="700"/>
      <c r="SSD154" s="700"/>
      <c r="SSE154" s="700"/>
      <c r="SSF154" s="700"/>
      <c r="SSG154" s="700"/>
      <c r="SSH154" s="700"/>
      <c r="SSI154" s="700"/>
      <c r="SSJ154" s="700"/>
      <c r="SSK154" s="700"/>
      <c r="SSL154" s="700"/>
      <c r="SSM154" s="700"/>
      <c r="SSN154" s="700"/>
      <c r="SSO154" s="700"/>
      <c r="SSP154" s="700"/>
      <c r="SSQ154" s="700"/>
      <c r="SSR154" s="700"/>
      <c r="SSS154" s="700"/>
      <c r="SST154" s="700"/>
      <c r="SSU154" s="700"/>
      <c r="SSV154" s="700"/>
      <c r="SSW154" s="700"/>
      <c r="SSX154" s="700"/>
      <c r="SSY154" s="700"/>
      <c r="SSZ154" s="700"/>
      <c r="STA154" s="700"/>
      <c r="STB154" s="700"/>
      <c r="STC154" s="700"/>
      <c r="STD154" s="700"/>
      <c r="STE154" s="700"/>
      <c r="STF154" s="700"/>
      <c r="STG154" s="700"/>
      <c r="STH154" s="700"/>
      <c r="STI154" s="700"/>
      <c r="STJ154" s="700"/>
      <c r="STK154" s="700"/>
      <c r="STL154" s="700"/>
      <c r="STM154" s="700"/>
      <c r="STN154" s="700"/>
      <c r="STO154" s="700"/>
      <c r="STP154" s="700"/>
      <c r="STQ154" s="700"/>
      <c r="STR154" s="700"/>
      <c r="STS154" s="700"/>
      <c r="STT154" s="700"/>
      <c r="STU154" s="700"/>
      <c r="STV154" s="700"/>
      <c r="STW154" s="700"/>
      <c r="STX154" s="700"/>
      <c r="STY154" s="700"/>
      <c r="STZ154" s="700"/>
      <c r="SUA154" s="700"/>
      <c r="SUB154" s="700"/>
      <c r="SUC154" s="700"/>
      <c r="SUD154" s="700"/>
      <c r="SUE154" s="700"/>
      <c r="SUF154" s="700"/>
      <c r="SUG154" s="700"/>
      <c r="SUH154" s="700"/>
      <c r="SUI154" s="700"/>
      <c r="SUJ154" s="700"/>
      <c r="SUK154" s="700"/>
      <c r="SUL154" s="700"/>
      <c r="SUM154" s="700"/>
      <c r="SUN154" s="700"/>
      <c r="SUO154" s="700"/>
      <c r="SUP154" s="700"/>
      <c r="SUQ154" s="700"/>
      <c r="SUR154" s="700"/>
      <c r="SUS154" s="700"/>
      <c r="SUT154" s="700"/>
      <c r="SUU154" s="700"/>
      <c r="SUV154" s="700"/>
      <c r="SUW154" s="700"/>
      <c r="SUX154" s="700"/>
      <c r="SUY154" s="700"/>
      <c r="SUZ154" s="700"/>
      <c r="SVA154" s="700"/>
      <c r="SVB154" s="700"/>
      <c r="SVC154" s="700"/>
      <c r="SVD154" s="700"/>
      <c r="SVE154" s="700"/>
      <c r="SVF154" s="700"/>
      <c r="SVG154" s="700"/>
      <c r="SVH154" s="700"/>
      <c r="SVI154" s="700"/>
      <c r="SVJ154" s="700"/>
      <c r="SVK154" s="700"/>
      <c r="SVL154" s="700"/>
      <c r="SVM154" s="700"/>
      <c r="SVN154" s="700"/>
      <c r="SVO154" s="700"/>
      <c r="SVP154" s="700"/>
      <c r="SVQ154" s="700"/>
      <c r="SVR154" s="700"/>
      <c r="SVS154" s="700"/>
      <c r="SVT154" s="700"/>
      <c r="SVU154" s="700"/>
      <c r="SVV154" s="700"/>
      <c r="SVW154" s="700"/>
      <c r="SVX154" s="700"/>
      <c r="SVY154" s="700"/>
      <c r="SVZ154" s="700"/>
      <c r="SWA154" s="700"/>
      <c r="SWB154" s="700"/>
      <c r="SWC154" s="700"/>
      <c r="SWD154" s="700"/>
      <c r="SWE154" s="700"/>
      <c r="SWF154" s="700"/>
      <c r="SWG154" s="700"/>
      <c r="SWH154" s="700"/>
      <c r="SWI154" s="700"/>
      <c r="SWJ154" s="700"/>
      <c r="SWK154" s="700"/>
      <c r="SWL154" s="700"/>
      <c r="SWM154" s="700"/>
      <c r="SWN154" s="700"/>
      <c r="SWO154" s="700"/>
      <c r="SWP154" s="700"/>
      <c r="SWQ154" s="700"/>
      <c r="SWR154" s="700"/>
      <c r="SWS154" s="700"/>
      <c r="SWT154" s="700"/>
      <c r="SWU154" s="700"/>
      <c r="SWV154" s="700"/>
      <c r="SWW154" s="700"/>
      <c r="SWX154" s="700"/>
      <c r="SWY154" s="700"/>
      <c r="SWZ154" s="700"/>
      <c r="SXA154" s="700"/>
      <c r="SXB154" s="700"/>
      <c r="SXC154" s="700"/>
      <c r="SXD154" s="700"/>
      <c r="SXE154" s="700"/>
      <c r="SXF154" s="700"/>
      <c r="SXG154" s="700"/>
      <c r="SXH154" s="700"/>
      <c r="SXI154" s="700"/>
      <c r="SXJ154" s="700"/>
      <c r="SXK154" s="700"/>
      <c r="SXL154" s="700"/>
      <c r="SXM154" s="700"/>
      <c r="SXN154" s="700"/>
      <c r="SXO154" s="700"/>
      <c r="SXP154" s="700"/>
      <c r="SXQ154" s="700"/>
      <c r="SXR154" s="700"/>
      <c r="SXS154" s="700"/>
      <c r="SXT154" s="700"/>
      <c r="SXU154" s="700"/>
      <c r="SXV154" s="700"/>
      <c r="SXW154" s="700"/>
      <c r="SXX154" s="700"/>
      <c r="SXY154" s="700"/>
      <c r="SXZ154" s="700"/>
      <c r="SYA154" s="700"/>
      <c r="SYB154" s="700"/>
      <c r="SYC154" s="700"/>
      <c r="SYD154" s="700"/>
      <c r="SYE154" s="700"/>
      <c r="SYF154" s="700"/>
      <c r="SYG154" s="700"/>
      <c r="SYH154" s="700"/>
      <c r="SYI154" s="700"/>
      <c r="SYJ154" s="700"/>
      <c r="SYK154" s="700"/>
      <c r="SYL154" s="700"/>
      <c r="SYM154" s="700"/>
      <c r="SYN154" s="700"/>
      <c r="SYO154" s="700"/>
      <c r="SYP154" s="700"/>
      <c r="SYQ154" s="700"/>
      <c r="SYR154" s="700"/>
      <c r="SYS154" s="700"/>
      <c r="SYT154" s="700"/>
      <c r="SYU154" s="700"/>
      <c r="SYV154" s="700"/>
      <c r="SYW154" s="700"/>
      <c r="SYX154" s="700"/>
      <c r="SYY154" s="700"/>
      <c r="SYZ154" s="700"/>
      <c r="SZA154" s="700"/>
      <c r="SZB154" s="700"/>
      <c r="SZC154" s="700"/>
      <c r="SZD154" s="700"/>
      <c r="SZE154" s="700"/>
      <c r="SZF154" s="700"/>
      <c r="SZG154" s="700"/>
      <c r="SZH154" s="700"/>
      <c r="SZI154" s="700"/>
      <c r="SZJ154" s="700"/>
      <c r="SZK154" s="700"/>
      <c r="SZL154" s="700"/>
      <c r="SZM154" s="700"/>
      <c r="SZN154" s="700"/>
      <c r="SZO154" s="700"/>
      <c r="SZP154" s="700"/>
      <c r="SZQ154" s="700"/>
      <c r="SZR154" s="700"/>
      <c r="SZS154" s="700"/>
      <c r="SZT154" s="700"/>
      <c r="SZU154" s="700"/>
      <c r="SZV154" s="700"/>
      <c r="SZW154" s="700"/>
      <c r="SZX154" s="700"/>
      <c r="SZY154" s="700"/>
      <c r="SZZ154" s="700"/>
      <c r="TAA154" s="700"/>
      <c r="TAB154" s="700"/>
      <c r="TAC154" s="700"/>
      <c r="TAD154" s="700"/>
      <c r="TAE154" s="700"/>
      <c r="TAF154" s="700"/>
      <c r="TAG154" s="700"/>
      <c r="TAH154" s="700"/>
      <c r="TAI154" s="700"/>
      <c r="TAJ154" s="700"/>
      <c r="TAK154" s="700"/>
      <c r="TAL154" s="700"/>
      <c r="TAM154" s="700"/>
      <c r="TAN154" s="700"/>
      <c r="TAO154" s="700"/>
      <c r="TAP154" s="700"/>
      <c r="TAQ154" s="700"/>
      <c r="TAR154" s="700"/>
      <c r="TAS154" s="700"/>
      <c r="TAT154" s="700"/>
      <c r="TAU154" s="700"/>
      <c r="TAV154" s="700"/>
      <c r="TAW154" s="700"/>
      <c r="TAX154" s="700"/>
      <c r="TAY154" s="700"/>
      <c r="TAZ154" s="700"/>
      <c r="TBA154" s="700"/>
      <c r="TBB154" s="700"/>
      <c r="TBC154" s="700"/>
      <c r="TBD154" s="700"/>
      <c r="TBE154" s="700"/>
      <c r="TBF154" s="700"/>
      <c r="TBG154" s="700"/>
      <c r="TBH154" s="700"/>
      <c r="TBI154" s="700"/>
      <c r="TBJ154" s="700"/>
      <c r="TBK154" s="700"/>
      <c r="TBL154" s="700"/>
      <c r="TBM154" s="700"/>
      <c r="TBN154" s="700"/>
      <c r="TBO154" s="700"/>
      <c r="TBP154" s="700"/>
      <c r="TBQ154" s="700"/>
      <c r="TBR154" s="700"/>
      <c r="TBS154" s="700"/>
      <c r="TBT154" s="700"/>
      <c r="TBU154" s="700"/>
      <c r="TBV154" s="700"/>
      <c r="TBW154" s="700"/>
      <c r="TBX154" s="700"/>
      <c r="TBY154" s="700"/>
      <c r="TBZ154" s="700"/>
      <c r="TCA154" s="700"/>
      <c r="TCB154" s="700"/>
      <c r="TCC154" s="700"/>
      <c r="TCD154" s="700"/>
      <c r="TCE154" s="700"/>
      <c r="TCF154" s="700"/>
      <c r="TCG154" s="700"/>
      <c r="TCH154" s="700"/>
      <c r="TCI154" s="700"/>
      <c r="TCJ154" s="700"/>
      <c r="TCK154" s="700"/>
      <c r="TCL154" s="700"/>
      <c r="TCM154" s="700"/>
      <c r="TCN154" s="700"/>
      <c r="TCO154" s="700"/>
      <c r="TCP154" s="700"/>
      <c r="TCQ154" s="700"/>
      <c r="TCR154" s="700"/>
      <c r="TCS154" s="700"/>
      <c r="TCT154" s="700"/>
      <c r="TCU154" s="700"/>
      <c r="TCV154" s="700"/>
      <c r="TCW154" s="700"/>
      <c r="TCX154" s="700"/>
      <c r="TCY154" s="700"/>
      <c r="TCZ154" s="700"/>
      <c r="TDA154" s="700"/>
      <c r="TDB154" s="700"/>
      <c r="TDC154" s="700"/>
      <c r="TDD154" s="700"/>
      <c r="TDE154" s="700"/>
      <c r="TDF154" s="700"/>
      <c r="TDG154" s="700"/>
      <c r="TDH154" s="700"/>
      <c r="TDI154" s="700"/>
      <c r="TDJ154" s="700"/>
      <c r="TDK154" s="700"/>
      <c r="TDL154" s="700"/>
      <c r="TDM154" s="700"/>
      <c r="TDN154" s="700"/>
      <c r="TDO154" s="700"/>
      <c r="TDP154" s="700"/>
      <c r="TDQ154" s="700"/>
      <c r="TDR154" s="700"/>
      <c r="TDS154" s="700"/>
      <c r="TDT154" s="700"/>
      <c r="TDU154" s="700"/>
      <c r="TDV154" s="700"/>
      <c r="TDW154" s="700"/>
      <c r="TDX154" s="700"/>
      <c r="TDY154" s="700"/>
      <c r="TDZ154" s="700"/>
      <c r="TEA154" s="700"/>
      <c r="TEB154" s="700"/>
      <c r="TEC154" s="700"/>
      <c r="TED154" s="700"/>
      <c r="TEE154" s="700"/>
      <c r="TEF154" s="700"/>
      <c r="TEG154" s="700"/>
      <c r="TEH154" s="700"/>
      <c r="TEI154" s="700"/>
      <c r="TEJ154" s="700"/>
      <c r="TEK154" s="700"/>
      <c r="TEL154" s="700"/>
      <c r="TEM154" s="700"/>
      <c r="TEN154" s="700"/>
      <c r="TEO154" s="700"/>
      <c r="TEP154" s="700"/>
      <c r="TEQ154" s="700"/>
      <c r="TER154" s="700"/>
      <c r="TES154" s="700"/>
      <c r="TET154" s="700"/>
      <c r="TEU154" s="700"/>
      <c r="TEV154" s="700"/>
      <c r="TEW154" s="700"/>
      <c r="TEX154" s="700"/>
      <c r="TEY154" s="700"/>
      <c r="TEZ154" s="700"/>
      <c r="TFA154" s="700"/>
      <c r="TFB154" s="700"/>
      <c r="TFC154" s="700"/>
      <c r="TFD154" s="700"/>
      <c r="TFE154" s="700"/>
      <c r="TFF154" s="700"/>
      <c r="TFG154" s="700"/>
      <c r="TFH154" s="700"/>
      <c r="TFI154" s="700"/>
      <c r="TFJ154" s="700"/>
      <c r="TFK154" s="700"/>
      <c r="TFL154" s="700"/>
      <c r="TFM154" s="700"/>
      <c r="TFN154" s="700"/>
      <c r="TFO154" s="700"/>
      <c r="TFP154" s="700"/>
      <c r="TFQ154" s="700"/>
      <c r="TFR154" s="700"/>
      <c r="TFS154" s="700"/>
      <c r="TFT154" s="700"/>
      <c r="TFU154" s="700"/>
      <c r="TFV154" s="700"/>
      <c r="TFW154" s="700"/>
      <c r="TFX154" s="700"/>
      <c r="TFY154" s="700"/>
      <c r="TFZ154" s="700"/>
      <c r="TGA154" s="700"/>
      <c r="TGB154" s="700"/>
      <c r="TGC154" s="700"/>
      <c r="TGD154" s="700"/>
      <c r="TGE154" s="700"/>
      <c r="TGF154" s="700"/>
      <c r="TGG154" s="700"/>
      <c r="TGH154" s="700"/>
      <c r="TGI154" s="700"/>
      <c r="TGJ154" s="700"/>
      <c r="TGK154" s="700"/>
      <c r="TGL154" s="700"/>
      <c r="TGM154" s="700"/>
      <c r="TGN154" s="700"/>
      <c r="TGO154" s="700"/>
      <c r="TGP154" s="700"/>
      <c r="TGQ154" s="700"/>
      <c r="TGR154" s="700"/>
      <c r="TGS154" s="700"/>
      <c r="TGT154" s="700"/>
      <c r="TGU154" s="700"/>
      <c r="TGV154" s="700"/>
      <c r="TGW154" s="700"/>
      <c r="TGX154" s="700"/>
      <c r="TGY154" s="700"/>
      <c r="TGZ154" s="700"/>
      <c r="THA154" s="700"/>
      <c r="THB154" s="700"/>
      <c r="THC154" s="700"/>
      <c r="THD154" s="700"/>
      <c r="THE154" s="700"/>
      <c r="THF154" s="700"/>
      <c r="THG154" s="700"/>
      <c r="THH154" s="700"/>
      <c r="THI154" s="700"/>
      <c r="THJ154" s="700"/>
      <c r="THK154" s="700"/>
      <c r="THL154" s="700"/>
      <c r="THM154" s="700"/>
      <c r="THN154" s="700"/>
      <c r="THO154" s="700"/>
      <c r="THP154" s="700"/>
      <c r="THQ154" s="700"/>
      <c r="THR154" s="700"/>
      <c r="THS154" s="700"/>
      <c r="THT154" s="700"/>
      <c r="THU154" s="700"/>
      <c r="THV154" s="700"/>
      <c r="THW154" s="700"/>
      <c r="THX154" s="700"/>
      <c r="THY154" s="700"/>
      <c r="THZ154" s="700"/>
      <c r="TIA154" s="700"/>
      <c r="TIB154" s="700"/>
      <c r="TIC154" s="700"/>
      <c r="TID154" s="700"/>
      <c r="TIE154" s="700"/>
      <c r="TIF154" s="700"/>
      <c r="TIG154" s="700"/>
      <c r="TIH154" s="700"/>
      <c r="TII154" s="700"/>
      <c r="TIJ154" s="700"/>
      <c r="TIK154" s="700"/>
      <c r="TIL154" s="700"/>
      <c r="TIM154" s="700"/>
      <c r="TIN154" s="700"/>
      <c r="TIO154" s="700"/>
      <c r="TIP154" s="700"/>
      <c r="TIQ154" s="700"/>
      <c r="TIR154" s="700"/>
      <c r="TIS154" s="700"/>
      <c r="TIT154" s="700"/>
      <c r="TIU154" s="700"/>
      <c r="TIV154" s="700"/>
      <c r="TIW154" s="700"/>
      <c r="TIX154" s="700"/>
      <c r="TIY154" s="700"/>
      <c r="TIZ154" s="700"/>
      <c r="TJA154" s="700"/>
      <c r="TJB154" s="700"/>
      <c r="TJC154" s="700"/>
      <c r="TJD154" s="700"/>
      <c r="TJE154" s="700"/>
      <c r="TJF154" s="700"/>
      <c r="TJG154" s="700"/>
      <c r="TJH154" s="700"/>
      <c r="TJI154" s="700"/>
      <c r="TJJ154" s="700"/>
      <c r="TJK154" s="700"/>
      <c r="TJL154" s="700"/>
      <c r="TJM154" s="700"/>
      <c r="TJN154" s="700"/>
      <c r="TJO154" s="700"/>
      <c r="TJP154" s="700"/>
      <c r="TJQ154" s="700"/>
      <c r="TJR154" s="700"/>
      <c r="TJS154" s="700"/>
      <c r="TJT154" s="700"/>
      <c r="TJU154" s="700"/>
      <c r="TJV154" s="700"/>
      <c r="TJW154" s="700"/>
      <c r="TJX154" s="700"/>
      <c r="TJY154" s="700"/>
      <c r="TJZ154" s="700"/>
      <c r="TKA154" s="700"/>
      <c r="TKB154" s="700"/>
      <c r="TKC154" s="700"/>
      <c r="TKD154" s="700"/>
      <c r="TKE154" s="700"/>
      <c r="TKF154" s="700"/>
      <c r="TKG154" s="700"/>
      <c r="TKH154" s="700"/>
      <c r="TKI154" s="700"/>
      <c r="TKJ154" s="700"/>
      <c r="TKK154" s="700"/>
      <c r="TKL154" s="700"/>
      <c r="TKM154" s="700"/>
      <c r="TKN154" s="700"/>
      <c r="TKO154" s="700"/>
      <c r="TKP154" s="700"/>
      <c r="TKQ154" s="700"/>
      <c r="TKR154" s="700"/>
      <c r="TKS154" s="700"/>
      <c r="TKT154" s="700"/>
      <c r="TKU154" s="700"/>
      <c r="TKV154" s="700"/>
      <c r="TKW154" s="700"/>
      <c r="TKX154" s="700"/>
      <c r="TKY154" s="700"/>
      <c r="TKZ154" s="700"/>
      <c r="TLA154" s="700"/>
      <c r="TLB154" s="700"/>
      <c r="TLC154" s="700"/>
      <c r="TLD154" s="700"/>
      <c r="TLE154" s="700"/>
      <c r="TLF154" s="700"/>
      <c r="TLG154" s="700"/>
      <c r="TLH154" s="700"/>
      <c r="TLI154" s="700"/>
      <c r="TLJ154" s="700"/>
      <c r="TLK154" s="700"/>
      <c r="TLL154" s="700"/>
      <c r="TLM154" s="700"/>
      <c r="TLN154" s="700"/>
      <c r="TLO154" s="700"/>
      <c r="TLP154" s="700"/>
      <c r="TLQ154" s="700"/>
      <c r="TLR154" s="700"/>
      <c r="TLS154" s="700"/>
      <c r="TLT154" s="700"/>
      <c r="TLU154" s="700"/>
      <c r="TLV154" s="700"/>
      <c r="TLW154" s="700"/>
      <c r="TLX154" s="700"/>
      <c r="TLY154" s="700"/>
      <c r="TLZ154" s="700"/>
      <c r="TMA154" s="700"/>
      <c r="TMB154" s="700"/>
      <c r="TMC154" s="700"/>
      <c r="TMD154" s="700"/>
      <c r="TME154" s="700"/>
      <c r="TMF154" s="700"/>
      <c r="TMG154" s="700"/>
      <c r="TMH154" s="700"/>
      <c r="TMI154" s="700"/>
      <c r="TMJ154" s="700"/>
      <c r="TMK154" s="700"/>
      <c r="TML154" s="700"/>
      <c r="TMM154" s="700"/>
      <c r="TMN154" s="700"/>
      <c r="TMO154" s="700"/>
      <c r="TMP154" s="700"/>
      <c r="TMQ154" s="700"/>
      <c r="TMR154" s="700"/>
      <c r="TMS154" s="700"/>
      <c r="TMT154" s="700"/>
      <c r="TMU154" s="700"/>
      <c r="TMV154" s="700"/>
      <c r="TMW154" s="700"/>
      <c r="TMX154" s="700"/>
      <c r="TMY154" s="700"/>
      <c r="TMZ154" s="700"/>
      <c r="TNA154" s="700"/>
      <c r="TNB154" s="700"/>
      <c r="TNC154" s="700"/>
      <c r="TND154" s="700"/>
      <c r="TNE154" s="700"/>
      <c r="TNF154" s="700"/>
      <c r="TNG154" s="700"/>
      <c r="TNH154" s="700"/>
      <c r="TNI154" s="700"/>
      <c r="TNJ154" s="700"/>
      <c r="TNK154" s="700"/>
      <c r="TNL154" s="700"/>
      <c r="TNM154" s="700"/>
      <c r="TNN154" s="700"/>
      <c r="TNO154" s="700"/>
      <c r="TNP154" s="700"/>
      <c r="TNQ154" s="700"/>
      <c r="TNR154" s="700"/>
      <c r="TNS154" s="700"/>
      <c r="TNT154" s="700"/>
      <c r="TNU154" s="700"/>
      <c r="TNV154" s="700"/>
      <c r="TNW154" s="700"/>
      <c r="TNX154" s="700"/>
      <c r="TNY154" s="700"/>
      <c r="TNZ154" s="700"/>
      <c r="TOA154" s="700"/>
      <c r="TOB154" s="700"/>
      <c r="TOC154" s="700"/>
      <c r="TOD154" s="700"/>
      <c r="TOE154" s="700"/>
      <c r="TOF154" s="700"/>
      <c r="TOG154" s="700"/>
      <c r="TOH154" s="700"/>
      <c r="TOI154" s="700"/>
      <c r="TOJ154" s="700"/>
      <c r="TOK154" s="700"/>
      <c r="TOL154" s="700"/>
      <c r="TOM154" s="700"/>
      <c r="TON154" s="700"/>
      <c r="TOO154" s="700"/>
      <c r="TOP154" s="700"/>
      <c r="TOQ154" s="700"/>
      <c r="TOR154" s="700"/>
      <c r="TOS154" s="700"/>
      <c r="TOT154" s="700"/>
      <c r="TOU154" s="700"/>
      <c r="TOV154" s="700"/>
      <c r="TOW154" s="700"/>
      <c r="TOX154" s="700"/>
      <c r="TOY154" s="700"/>
      <c r="TOZ154" s="700"/>
      <c r="TPA154" s="700"/>
      <c r="TPB154" s="700"/>
      <c r="TPC154" s="700"/>
      <c r="TPD154" s="700"/>
      <c r="TPE154" s="700"/>
      <c r="TPF154" s="700"/>
      <c r="TPG154" s="700"/>
      <c r="TPH154" s="700"/>
      <c r="TPI154" s="700"/>
      <c r="TPJ154" s="700"/>
      <c r="TPK154" s="700"/>
      <c r="TPL154" s="700"/>
      <c r="TPM154" s="700"/>
      <c r="TPN154" s="700"/>
      <c r="TPO154" s="700"/>
      <c r="TPP154" s="700"/>
      <c r="TPQ154" s="700"/>
      <c r="TPR154" s="700"/>
      <c r="TPS154" s="700"/>
      <c r="TPT154" s="700"/>
      <c r="TPU154" s="700"/>
      <c r="TPV154" s="700"/>
      <c r="TPW154" s="700"/>
      <c r="TPX154" s="700"/>
      <c r="TPY154" s="700"/>
      <c r="TPZ154" s="700"/>
      <c r="TQA154" s="700"/>
      <c r="TQB154" s="700"/>
      <c r="TQC154" s="700"/>
      <c r="TQD154" s="700"/>
      <c r="TQE154" s="700"/>
      <c r="TQF154" s="700"/>
      <c r="TQG154" s="700"/>
      <c r="TQH154" s="700"/>
      <c r="TQI154" s="700"/>
      <c r="TQJ154" s="700"/>
      <c r="TQK154" s="700"/>
      <c r="TQL154" s="700"/>
      <c r="TQM154" s="700"/>
      <c r="TQN154" s="700"/>
      <c r="TQO154" s="700"/>
      <c r="TQP154" s="700"/>
      <c r="TQQ154" s="700"/>
      <c r="TQR154" s="700"/>
      <c r="TQS154" s="700"/>
      <c r="TQT154" s="700"/>
      <c r="TQU154" s="700"/>
      <c r="TQV154" s="700"/>
      <c r="TQW154" s="700"/>
      <c r="TQX154" s="700"/>
      <c r="TQY154" s="700"/>
      <c r="TQZ154" s="700"/>
      <c r="TRA154" s="700"/>
      <c r="TRB154" s="700"/>
      <c r="TRC154" s="700"/>
      <c r="TRD154" s="700"/>
      <c r="TRE154" s="700"/>
      <c r="TRF154" s="700"/>
      <c r="TRG154" s="700"/>
      <c r="TRH154" s="700"/>
      <c r="TRI154" s="700"/>
      <c r="TRJ154" s="700"/>
      <c r="TRK154" s="700"/>
      <c r="TRL154" s="700"/>
      <c r="TRM154" s="700"/>
      <c r="TRN154" s="700"/>
      <c r="TRO154" s="700"/>
      <c r="TRP154" s="700"/>
      <c r="TRQ154" s="700"/>
      <c r="TRR154" s="700"/>
      <c r="TRS154" s="700"/>
      <c r="TRT154" s="700"/>
      <c r="TRU154" s="700"/>
      <c r="TRV154" s="700"/>
      <c r="TRW154" s="700"/>
      <c r="TRX154" s="700"/>
      <c r="TRY154" s="700"/>
      <c r="TRZ154" s="700"/>
      <c r="TSA154" s="700"/>
      <c r="TSB154" s="700"/>
      <c r="TSC154" s="700"/>
      <c r="TSD154" s="700"/>
      <c r="TSE154" s="700"/>
      <c r="TSF154" s="700"/>
      <c r="TSG154" s="700"/>
      <c r="TSH154" s="700"/>
      <c r="TSI154" s="700"/>
      <c r="TSJ154" s="700"/>
      <c r="TSK154" s="700"/>
      <c r="TSL154" s="700"/>
      <c r="TSM154" s="700"/>
      <c r="TSN154" s="700"/>
      <c r="TSO154" s="700"/>
      <c r="TSP154" s="700"/>
      <c r="TSQ154" s="700"/>
      <c r="TSR154" s="700"/>
      <c r="TSS154" s="700"/>
      <c r="TST154" s="700"/>
      <c r="TSU154" s="700"/>
      <c r="TSV154" s="700"/>
      <c r="TSW154" s="700"/>
      <c r="TSX154" s="700"/>
      <c r="TSY154" s="700"/>
      <c r="TSZ154" s="700"/>
      <c r="TTA154" s="700"/>
      <c r="TTB154" s="700"/>
      <c r="TTC154" s="700"/>
      <c r="TTD154" s="700"/>
      <c r="TTE154" s="700"/>
      <c r="TTF154" s="700"/>
      <c r="TTG154" s="700"/>
      <c r="TTH154" s="700"/>
      <c r="TTI154" s="700"/>
      <c r="TTJ154" s="700"/>
      <c r="TTK154" s="700"/>
      <c r="TTL154" s="700"/>
      <c r="TTM154" s="700"/>
      <c r="TTN154" s="700"/>
      <c r="TTO154" s="700"/>
      <c r="TTP154" s="700"/>
      <c r="TTQ154" s="700"/>
      <c r="TTR154" s="700"/>
      <c r="TTS154" s="700"/>
      <c r="TTT154" s="700"/>
      <c r="TTU154" s="700"/>
      <c r="TTV154" s="700"/>
      <c r="TTW154" s="700"/>
      <c r="TTX154" s="700"/>
      <c r="TTY154" s="700"/>
      <c r="TTZ154" s="700"/>
      <c r="TUA154" s="700"/>
      <c r="TUB154" s="700"/>
      <c r="TUC154" s="700"/>
      <c r="TUD154" s="700"/>
      <c r="TUE154" s="700"/>
      <c r="TUF154" s="700"/>
      <c r="TUG154" s="700"/>
      <c r="TUH154" s="700"/>
      <c r="TUI154" s="700"/>
      <c r="TUJ154" s="700"/>
      <c r="TUK154" s="700"/>
      <c r="TUL154" s="700"/>
      <c r="TUM154" s="700"/>
      <c r="TUN154" s="700"/>
      <c r="TUO154" s="700"/>
      <c r="TUP154" s="700"/>
      <c r="TUQ154" s="700"/>
      <c r="TUR154" s="700"/>
      <c r="TUS154" s="700"/>
      <c r="TUT154" s="700"/>
      <c r="TUU154" s="700"/>
      <c r="TUV154" s="700"/>
      <c r="TUW154" s="700"/>
      <c r="TUX154" s="700"/>
      <c r="TUY154" s="700"/>
      <c r="TUZ154" s="700"/>
      <c r="TVA154" s="700"/>
      <c r="TVB154" s="700"/>
      <c r="TVC154" s="700"/>
      <c r="TVD154" s="700"/>
      <c r="TVE154" s="700"/>
      <c r="TVF154" s="700"/>
      <c r="TVG154" s="700"/>
      <c r="TVH154" s="700"/>
      <c r="TVI154" s="700"/>
      <c r="TVJ154" s="700"/>
      <c r="TVK154" s="700"/>
      <c r="TVL154" s="700"/>
      <c r="TVM154" s="700"/>
      <c r="TVN154" s="700"/>
      <c r="TVO154" s="700"/>
      <c r="TVP154" s="700"/>
      <c r="TVQ154" s="700"/>
      <c r="TVR154" s="700"/>
      <c r="TVS154" s="700"/>
      <c r="TVT154" s="700"/>
      <c r="TVU154" s="700"/>
      <c r="TVV154" s="700"/>
      <c r="TVW154" s="700"/>
      <c r="TVX154" s="700"/>
      <c r="TVY154" s="700"/>
      <c r="TVZ154" s="700"/>
      <c r="TWA154" s="700"/>
      <c r="TWB154" s="700"/>
      <c r="TWC154" s="700"/>
      <c r="TWD154" s="700"/>
      <c r="TWE154" s="700"/>
      <c r="TWF154" s="700"/>
      <c r="TWG154" s="700"/>
      <c r="TWH154" s="700"/>
      <c r="TWI154" s="700"/>
      <c r="TWJ154" s="700"/>
      <c r="TWK154" s="700"/>
      <c r="TWL154" s="700"/>
      <c r="TWM154" s="700"/>
      <c r="TWN154" s="700"/>
      <c r="TWO154" s="700"/>
      <c r="TWP154" s="700"/>
      <c r="TWQ154" s="700"/>
      <c r="TWR154" s="700"/>
      <c r="TWS154" s="700"/>
      <c r="TWT154" s="700"/>
      <c r="TWU154" s="700"/>
      <c r="TWV154" s="700"/>
      <c r="TWW154" s="700"/>
      <c r="TWX154" s="700"/>
      <c r="TWY154" s="700"/>
      <c r="TWZ154" s="700"/>
      <c r="TXA154" s="700"/>
      <c r="TXB154" s="700"/>
      <c r="TXC154" s="700"/>
      <c r="TXD154" s="700"/>
      <c r="TXE154" s="700"/>
      <c r="TXF154" s="700"/>
      <c r="TXG154" s="700"/>
      <c r="TXH154" s="700"/>
      <c r="TXI154" s="700"/>
      <c r="TXJ154" s="700"/>
      <c r="TXK154" s="700"/>
      <c r="TXL154" s="700"/>
      <c r="TXM154" s="700"/>
      <c r="TXN154" s="700"/>
      <c r="TXO154" s="700"/>
      <c r="TXP154" s="700"/>
      <c r="TXQ154" s="700"/>
      <c r="TXR154" s="700"/>
      <c r="TXS154" s="700"/>
      <c r="TXT154" s="700"/>
      <c r="TXU154" s="700"/>
      <c r="TXV154" s="700"/>
      <c r="TXW154" s="700"/>
      <c r="TXX154" s="700"/>
      <c r="TXY154" s="700"/>
      <c r="TXZ154" s="700"/>
      <c r="TYA154" s="700"/>
      <c r="TYB154" s="700"/>
      <c r="TYC154" s="700"/>
      <c r="TYD154" s="700"/>
      <c r="TYE154" s="700"/>
      <c r="TYF154" s="700"/>
      <c r="TYG154" s="700"/>
      <c r="TYH154" s="700"/>
      <c r="TYI154" s="700"/>
      <c r="TYJ154" s="700"/>
      <c r="TYK154" s="700"/>
      <c r="TYL154" s="700"/>
      <c r="TYM154" s="700"/>
      <c r="TYN154" s="700"/>
      <c r="TYO154" s="700"/>
      <c r="TYP154" s="700"/>
      <c r="TYQ154" s="700"/>
      <c r="TYR154" s="700"/>
      <c r="TYS154" s="700"/>
      <c r="TYT154" s="700"/>
      <c r="TYU154" s="700"/>
      <c r="TYV154" s="700"/>
      <c r="TYW154" s="700"/>
      <c r="TYX154" s="700"/>
      <c r="TYY154" s="700"/>
      <c r="TYZ154" s="700"/>
      <c r="TZA154" s="700"/>
      <c r="TZB154" s="700"/>
      <c r="TZC154" s="700"/>
      <c r="TZD154" s="700"/>
      <c r="TZE154" s="700"/>
      <c r="TZF154" s="700"/>
      <c r="TZG154" s="700"/>
      <c r="TZH154" s="700"/>
      <c r="TZI154" s="700"/>
      <c r="TZJ154" s="700"/>
      <c r="TZK154" s="700"/>
      <c r="TZL154" s="700"/>
      <c r="TZM154" s="700"/>
      <c r="TZN154" s="700"/>
      <c r="TZO154" s="700"/>
      <c r="TZP154" s="700"/>
      <c r="TZQ154" s="700"/>
      <c r="TZR154" s="700"/>
      <c r="TZS154" s="700"/>
      <c r="TZT154" s="700"/>
      <c r="TZU154" s="700"/>
      <c r="TZV154" s="700"/>
      <c r="TZW154" s="700"/>
      <c r="TZX154" s="700"/>
      <c r="TZY154" s="700"/>
      <c r="TZZ154" s="700"/>
      <c r="UAA154" s="700"/>
      <c r="UAB154" s="700"/>
      <c r="UAC154" s="700"/>
      <c r="UAD154" s="700"/>
      <c r="UAE154" s="700"/>
      <c r="UAF154" s="700"/>
      <c r="UAG154" s="700"/>
      <c r="UAH154" s="700"/>
      <c r="UAI154" s="700"/>
      <c r="UAJ154" s="700"/>
      <c r="UAK154" s="700"/>
      <c r="UAL154" s="700"/>
      <c r="UAM154" s="700"/>
      <c r="UAN154" s="700"/>
      <c r="UAO154" s="700"/>
      <c r="UAP154" s="700"/>
      <c r="UAQ154" s="700"/>
      <c r="UAR154" s="700"/>
      <c r="UAS154" s="700"/>
      <c r="UAT154" s="700"/>
      <c r="UAU154" s="700"/>
      <c r="UAV154" s="700"/>
      <c r="UAW154" s="700"/>
      <c r="UAX154" s="700"/>
      <c r="UAY154" s="700"/>
      <c r="UAZ154" s="700"/>
      <c r="UBA154" s="700"/>
      <c r="UBB154" s="700"/>
      <c r="UBC154" s="700"/>
      <c r="UBD154" s="700"/>
      <c r="UBE154" s="700"/>
      <c r="UBF154" s="700"/>
      <c r="UBG154" s="700"/>
      <c r="UBH154" s="700"/>
      <c r="UBI154" s="700"/>
      <c r="UBJ154" s="700"/>
      <c r="UBK154" s="700"/>
      <c r="UBL154" s="700"/>
      <c r="UBM154" s="700"/>
      <c r="UBN154" s="700"/>
      <c r="UBO154" s="700"/>
      <c r="UBP154" s="700"/>
      <c r="UBQ154" s="700"/>
      <c r="UBR154" s="700"/>
      <c r="UBS154" s="700"/>
      <c r="UBT154" s="700"/>
      <c r="UBU154" s="700"/>
      <c r="UBV154" s="700"/>
      <c r="UBW154" s="700"/>
      <c r="UBX154" s="700"/>
      <c r="UBY154" s="700"/>
      <c r="UBZ154" s="700"/>
      <c r="UCA154" s="700"/>
      <c r="UCB154" s="700"/>
      <c r="UCC154" s="700"/>
      <c r="UCD154" s="700"/>
      <c r="UCE154" s="700"/>
      <c r="UCF154" s="700"/>
      <c r="UCG154" s="700"/>
      <c r="UCH154" s="700"/>
      <c r="UCI154" s="700"/>
      <c r="UCJ154" s="700"/>
      <c r="UCK154" s="700"/>
      <c r="UCL154" s="700"/>
      <c r="UCM154" s="700"/>
      <c r="UCN154" s="700"/>
      <c r="UCO154" s="700"/>
      <c r="UCP154" s="700"/>
      <c r="UCQ154" s="700"/>
      <c r="UCR154" s="700"/>
      <c r="UCS154" s="700"/>
      <c r="UCT154" s="700"/>
      <c r="UCU154" s="700"/>
      <c r="UCV154" s="700"/>
      <c r="UCW154" s="700"/>
      <c r="UCX154" s="700"/>
      <c r="UCY154" s="700"/>
      <c r="UCZ154" s="700"/>
      <c r="UDA154" s="700"/>
      <c r="UDB154" s="700"/>
      <c r="UDC154" s="700"/>
      <c r="UDD154" s="700"/>
      <c r="UDE154" s="700"/>
      <c r="UDF154" s="700"/>
      <c r="UDG154" s="700"/>
      <c r="UDH154" s="700"/>
      <c r="UDI154" s="700"/>
      <c r="UDJ154" s="700"/>
      <c r="UDK154" s="700"/>
      <c r="UDL154" s="700"/>
      <c r="UDM154" s="700"/>
      <c r="UDN154" s="700"/>
      <c r="UDO154" s="700"/>
      <c r="UDP154" s="700"/>
      <c r="UDQ154" s="700"/>
      <c r="UDR154" s="700"/>
      <c r="UDS154" s="700"/>
      <c r="UDT154" s="700"/>
      <c r="UDU154" s="700"/>
      <c r="UDV154" s="700"/>
      <c r="UDW154" s="700"/>
      <c r="UDX154" s="700"/>
      <c r="UDY154" s="700"/>
      <c r="UDZ154" s="700"/>
      <c r="UEA154" s="700"/>
      <c r="UEB154" s="700"/>
      <c r="UEC154" s="700"/>
      <c r="UED154" s="700"/>
      <c r="UEE154" s="700"/>
      <c r="UEF154" s="700"/>
      <c r="UEG154" s="700"/>
      <c r="UEH154" s="700"/>
      <c r="UEI154" s="700"/>
      <c r="UEJ154" s="700"/>
      <c r="UEK154" s="700"/>
      <c r="UEL154" s="700"/>
      <c r="UEM154" s="700"/>
      <c r="UEN154" s="700"/>
      <c r="UEO154" s="700"/>
      <c r="UEP154" s="700"/>
      <c r="UEQ154" s="700"/>
      <c r="UER154" s="700"/>
      <c r="UES154" s="700"/>
      <c r="UET154" s="700"/>
      <c r="UEU154" s="700"/>
      <c r="UEV154" s="700"/>
      <c r="UEW154" s="700"/>
      <c r="UEX154" s="700"/>
      <c r="UEY154" s="700"/>
      <c r="UEZ154" s="700"/>
      <c r="UFA154" s="700"/>
      <c r="UFB154" s="700"/>
      <c r="UFC154" s="700"/>
      <c r="UFD154" s="700"/>
      <c r="UFE154" s="700"/>
      <c r="UFF154" s="700"/>
      <c r="UFG154" s="700"/>
      <c r="UFH154" s="700"/>
      <c r="UFI154" s="700"/>
      <c r="UFJ154" s="700"/>
      <c r="UFK154" s="700"/>
      <c r="UFL154" s="700"/>
      <c r="UFM154" s="700"/>
      <c r="UFN154" s="700"/>
      <c r="UFO154" s="700"/>
      <c r="UFP154" s="700"/>
      <c r="UFQ154" s="700"/>
      <c r="UFR154" s="700"/>
      <c r="UFS154" s="700"/>
      <c r="UFT154" s="700"/>
      <c r="UFU154" s="700"/>
      <c r="UFV154" s="700"/>
      <c r="UFW154" s="700"/>
      <c r="UFX154" s="700"/>
      <c r="UFY154" s="700"/>
      <c r="UFZ154" s="700"/>
      <c r="UGA154" s="700"/>
      <c r="UGB154" s="700"/>
      <c r="UGC154" s="700"/>
      <c r="UGD154" s="700"/>
      <c r="UGE154" s="700"/>
      <c r="UGF154" s="700"/>
      <c r="UGG154" s="700"/>
      <c r="UGH154" s="700"/>
      <c r="UGI154" s="700"/>
      <c r="UGJ154" s="700"/>
      <c r="UGK154" s="700"/>
      <c r="UGL154" s="700"/>
      <c r="UGM154" s="700"/>
      <c r="UGN154" s="700"/>
      <c r="UGO154" s="700"/>
      <c r="UGP154" s="700"/>
      <c r="UGQ154" s="700"/>
      <c r="UGR154" s="700"/>
      <c r="UGS154" s="700"/>
      <c r="UGT154" s="700"/>
      <c r="UGU154" s="700"/>
      <c r="UGV154" s="700"/>
      <c r="UGW154" s="700"/>
      <c r="UGX154" s="700"/>
      <c r="UGY154" s="700"/>
      <c r="UGZ154" s="700"/>
      <c r="UHA154" s="700"/>
      <c r="UHB154" s="700"/>
      <c r="UHC154" s="700"/>
      <c r="UHD154" s="700"/>
      <c r="UHE154" s="700"/>
      <c r="UHF154" s="700"/>
      <c r="UHG154" s="700"/>
      <c r="UHH154" s="700"/>
      <c r="UHI154" s="700"/>
      <c r="UHJ154" s="700"/>
      <c r="UHK154" s="700"/>
      <c r="UHL154" s="700"/>
      <c r="UHM154" s="700"/>
      <c r="UHN154" s="700"/>
      <c r="UHO154" s="700"/>
      <c r="UHP154" s="700"/>
      <c r="UHQ154" s="700"/>
      <c r="UHR154" s="700"/>
      <c r="UHS154" s="700"/>
      <c r="UHT154" s="700"/>
      <c r="UHU154" s="700"/>
      <c r="UHV154" s="700"/>
      <c r="UHW154" s="700"/>
      <c r="UHX154" s="700"/>
      <c r="UHY154" s="700"/>
      <c r="UHZ154" s="700"/>
      <c r="UIA154" s="700"/>
      <c r="UIB154" s="700"/>
      <c r="UIC154" s="700"/>
      <c r="UID154" s="700"/>
      <c r="UIE154" s="700"/>
      <c r="UIF154" s="700"/>
      <c r="UIG154" s="700"/>
      <c r="UIH154" s="700"/>
      <c r="UII154" s="700"/>
      <c r="UIJ154" s="700"/>
      <c r="UIK154" s="700"/>
      <c r="UIL154" s="700"/>
      <c r="UIM154" s="700"/>
      <c r="UIN154" s="700"/>
      <c r="UIO154" s="700"/>
      <c r="UIP154" s="700"/>
      <c r="UIQ154" s="700"/>
      <c r="UIR154" s="700"/>
      <c r="UIS154" s="700"/>
      <c r="UIT154" s="700"/>
      <c r="UIU154" s="700"/>
      <c r="UIV154" s="700"/>
      <c r="UIW154" s="700"/>
      <c r="UIX154" s="700"/>
      <c r="UIY154" s="700"/>
      <c r="UIZ154" s="700"/>
      <c r="UJA154" s="700"/>
      <c r="UJB154" s="700"/>
      <c r="UJC154" s="700"/>
      <c r="UJD154" s="700"/>
      <c r="UJE154" s="700"/>
      <c r="UJF154" s="700"/>
      <c r="UJG154" s="700"/>
      <c r="UJH154" s="700"/>
      <c r="UJI154" s="700"/>
      <c r="UJJ154" s="700"/>
      <c r="UJK154" s="700"/>
      <c r="UJL154" s="700"/>
      <c r="UJM154" s="700"/>
      <c r="UJN154" s="700"/>
      <c r="UJO154" s="700"/>
      <c r="UJP154" s="700"/>
      <c r="UJQ154" s="700"/>
      <c r="UJR154" s="700"/>
      <c r="UJS154" s="700"/>
      <c r="UJT154" s="700"/>
      <c r="UJU154" s="700"/>
      <c r="UJV154" s="700"/>
      <c r="UJW154" s="700"/>
      <c r="UJX154" s="700"/>
      <c r="UJY154" s="700"/>
      <c r="UJZ154" s="700"/>
      <c r="UKA154" s="700"/>
      <c r="UKB154" s="700"/>
      <c r="UKC154" s="700"/>
      <c r="UKD154" s="700"/>
      <c r="UKE154" s="700"/>
      <c r="UKF154" s="700"/>
      <c r="UKG154" s="700"/>
      <c r="UKH154" s="700"/>
      <c r="UKI154" s="700"/>
      <c r="UKJ154" s="700"/>
      <c r="UKK154" s="700"/>
      <c r="UKL154" s="700"/>
      <c r="UKM154" s="700"/>
      <c r="UKN154" s="700"/>
      <c r="UKO154" s="700"/>
      <c r="UKP154" s="700"/>
      <c r="UKQ154" s="700"/>
      <c r="UKR154" s="700"/>
      <c r="UKS154" s="700"/>
      <c r="UKT154" s="700"/>
      <c r="UKU154" s="700"/>
      <c r="UKV154" s="700"/>
      <c r="UKW154" s="700"/>
      <c r="UKX154" s="700"/>
      <c r="UKY154" s="700"/>
      <c r="UKZ154" s="700"/>
      <c r="ULA154" s="700"/>
      <c r="ULB154" s="700"/>
      <c r="ULC154" s="700"/>
      <c r="ULD154" s="700"/>
      <c r="ULE154" s="700"/>
      <c r="ULF154" s="700"/>
      <c r="ULG154" s="700"/>
      <c r="ULH154" s="700"/>
      <c r="ULI154" s="700"/>
      <c r="ULJ154" s="700"/>
      <c r="ULK154" s="700"/>
      <c r="ULL154" s="700"/>
      <c r="ULM154" s="700"/>
      <c r="ULN154" s="700"/>
      <c r="ULO154" s="700"/>
      <c r="ULP154" s="700"/>
      <c r="ULQ154" s="700"/>
      <c r="ULR154" s="700"/>
      <c r="ULS154" s="700"/>
      <c r="ULT154" s="700"/>
      <c r="ULU154" s="700"/>
      <c r="ULV154" s="700"/>
      <c r="ULW154" s="700"/>
      <c r="ULX154" s="700"/>
      <c r="ULY154" s="700"/>
      <c r="ULZ154" s="700"/>
      <c r="UMA154" s="700"/>
      <c r="UMB154" s="700"/>
      <c r="UMC154" s="700"/>
      <c r="UMD154" s="700"/>
      <c r="UME154" s="700"/>
      <c r="UMF154" s="700"/>
      <c r="UMG154" s="700"/>
      <c r="UMH154" s="700"/>
      <c r="UMI154" s="700"/>
      <c r="UMJ154" s="700"/>
      <c r="UMK154" s="700"/>
      <c r="UML154" s="700"/>
      <c r="UMM154" s="700"/>
      <c r="UMN154" s="700"/>
      <c r="UMO154" s="700"/>
      <c r="UMP154" s="700"/>
      <c r="UMQ154" s="700"/>
      <c r="UMR154" s="700"/>
      <c r="UMS154" s="700"/>
      <c r="UMT154" s="700"/>
      <c r="UMU154" s="700"/>
      <c r="UMV154" s="700"/>
      <c r="UMW154" s="700"/>
      <c r="UMX154" s="700"/>
      <c r="UMY154" s="700"/>
      <c r="UMZ154" s="700"/>
      <c r="UNA154" s="700"/>
      <c r="UNB154" s="700"/>
      <c r="UNC154" s="700"/>
      <c r="UND154" s="700"/>
      <c r="UNE154" s="700"/>
      <c r="UNF154" s="700"/>
      <c r="UNG154" s="700"/>
      <c r="UNH154" s="700"/>
      <c r="UNI154" s="700"/>
      <c r="UNJ154" s="700"/>
      <c r="UNK154" s="700"/>
      <c r="UNL154" s="700"/>
      <c r="UNM154" s="700"/>
      <c r="UNN154" s="700"/>
      <c r="UNO154" s="700"/>
      <c r="UNP154" s="700"/>
      <c r="UNQ154" s="700"/>
      <c r="UNR154" s="700"/>
      <c r="UNS154" s="700"/>
      <c r="UNT154" s="700"/>
      <c r="UNU154" s="700"/>
      <c r="UNV154" s="700"/>
      <c r="UNW154" s="700"/>
      <c r="UNX154" s="700"/>
      <c r="UNY154" s="700"/>
      <c r="UNZ154" s="700"/>
      <c r="UOA154" s="700"/>
      <c r="UOB154" s="700"/>
      <c r="UOC154" s="700"/>
      <c r="UOD154" s="700"/>
      <c r="UOE154" s="700"/>
      <c r="UOF154" s="700"/>
      <c r="UOG154" s="700"/>
      <c r="UOH154" s="700"/>
      <c r="UOI154" s="700"/>
      <c r="UOJ154" s="700"/>
      <c r="UOK154" s="700"/>
      <c r="UOL154" s="700"/>
      <c r="UOM154" s="700"/>
      <c r="UON154" s="700"/>
      <c r="UOO154" s="700"/>
      <c r="UOP154" s="700"/>
      <c r="UOQ154" s="700"/>
      <c r="UOR154" s="700"/>
      <c r="UOS154" s="700"/>
      <c r="UOT154" s="700"/>
      <c r="UOU154" s="700"/>
      <c r="UOV154" s="700"/>
      <c r="UOW154" s="700"/>
      <c r="UOX154" s="700"/>
      <c r="UOY154" s="700"/>
      <c r="UOZ154" s="700"/>
      <c r="UPA154" s="700"/>
      <c r="UPB154" s="700"/>
      <c r="UPC154" s="700"/>
      <c r="UPD154" s="700"/>
      <c r="UPE154" s="700"/>
      <c r="UPF154" s="700"/>
      <c r="UPG154" s="700"/>
      <c r="UPH154" s="700"/>
      <c r="UPI154" s="700"/>
      <c r="UPJ154" s="700"/>
      <c r="UPK154" s="700"/>
      <c r="UPL154" s="700"/>
      <c r="UPM154" s="700"/>
      <c r="UPN154" s="700"/>
      <c r="UPO154" s="700"/>
      <c r="UPP154" s="700"/>
      <c r="UPQ154" s="700"/>
      <c r="UPR154" s="700"/>
      <c r="UPS154" s="700"/>
      <c r="UPT154" s="700"/>
      <c r="UPU154" s="700"/>
      <c r="UPV154" s="700"/>
      <c r="UPW154" s="700"/>
      <c r="UPX154" s="700"/>
      <c r="UPY154" s="700"/>
      <c r="UPZ154" s="700"/>
      <c r="UQA154" s="700"/>
      <c r="UQB154" s="700"/>
      <c r="UQC154" s="700"/>
      <c r="UQD154" s="700"/>
      <c r="UQE154" s="700"/>
      <c r="UQF154" s="700"/>
      <c r="UQG154" s="700"/>
      <c r="UQH154" s="700"/>
      <c r="UQI154" s="700"/>
      <c r="UQJ154" s="700"/>
      <c r="UQK154" s="700"/>
      <c r="UQL154" s="700"/>
      <c r="UQM154" s="700"/>
      <c r="UQN154" s="700"/>
      <c r="UQO154" s="700"/>
      <c r="UQP154" s="700"/>
      <c r="UQQ154" s="700"/>
      <c r="UQR154" s="700"/>
      <c r="UQS154" s="700"/>
      <c r="UQT154" s="700"/>
      <c r="UQU154" s="700"/>
      <c r="UQV154" s="700"/>
      <c r="UQW154" s="700"/>
      <c r="UQX154" s="700"/>
      <c r="UQY154" s="700"/>
      <c r="UQZ154" s="700"/>
      <c r="URA154" s="700"/>
      <c r="URB154" s="700"/>
      <c r="URC154" s="700"/>
      <c r="URD154" s="700"/>
      <c r="URE154" s="700"/>
      <c r="URF154" s="700"/>
      <c r="URG154" s="700"/>
      <c r="URH154" s="700"/>
      <c r="URI154" s="700"/>
      <c r="URJ154" s="700"/>
      <c r="URK154" s="700"/>
      <c r="URL154" s="700"/>
      <c r="URM154" s="700"/>
      <c r="URN154" s="700"/>
      <c r="URO154" s="700"/>
      <c r="URP154" s="700"/>
      <c r="URQ154" s="700"/>
      <c r="URR154" s="700"/>
      <c r="URS154" s="700"/>
      <c r="URT154" s="700"/>
      <c r="URU154" s="700"/>
      <c r="URV154" s="700"/>
      <c r="URW154" s="700"/>
      <c r="URX154" s="700"/>
      <c r="URY154" s="700"/>
      <c r="URZ154" s="700"/>
      <c r="USA154" s="700"/>
      <c r="USB154" s="700"/>
      <c r="USC154" s="700"/>
      <c r="USD154" s="700"/>
      <c r="USE154" s="700"/>
      <c r="USF154" s="700"/>
      <c r="USG154" s="700"/>
      <c r="USH154" s="700"/>
      <c r="USI154" s="700"/>
      <c r="USJ154" s="700"/>
      <c r="USK154" s="700"/>
      <c r="USL154" s="700"/>
      <c r="USM154" s="700"/>
      <c r="USN154" s="700"/>
      <c r="USO154" s="700"/>
      <c r="USP154" s="700"/>
      <c r="USQ154" s="700"/>
      <c r="USR154" s="700"/>
      <c r="USS154" s="700"/>
      <c r="UST154" s="700"/>
      <c r="USU154" s="700"/>
      <c r="USV154" s="700"/>
      <c r="USW154" s="700"/>
      <c r="USX154" s="700"/>
      <c r="USY154" s="700"/>
      <c r="USZ154" s="700"/>
      <c r="UTA154" s="700"/>
      <c r="UTB154" s="700"/>
      <c r="UTC154" s="700"/>
      <c r="UTD154" s="700"/>
      <c r="UTE154" s="700"/>
      <c r="UTF154" s="700"/>
      <c r="UTG154" s="700"/>
      <c r="UTH154" s="700"/>
      <c r="UTI154" s="700"/>
      <c r="UTJ154" s="700"/>
      <c r="UTK154" s="700"/>
      <c r="UTL154" s="700"/>
      <c r="UTM154" s="700"/>
      <c r="UTN154" s="700"/>
      <c r="UTO154" s="700"/>
      <c r="UTP154" s="700"/>
      <c r="UTQ154" s="700"/>
      <c r="UTR154" s="700"/>
      <c r="UTS154" s="700"/>
      <c r="UTT154" s="700"/>
      <c r="UTU154" s="700"/>
      <c r="UTV154" s="700"/>
      <c r="UTW154" s="700"/>
      <c r="UTX154" s="700"/>
      <c r="UTY154" s="700"/>
      <c r="UTZ154" s="700"/>
      <c r="UUA154" s="700"/>
      <c r="UUB154" s="700"/>
      <c r="UUC154" s="700"/>
      <c r="UUD154" s="700"/>
      <c r="UUE154" s="700"/>
      <c r="UUF154" s="700"/>
      <c r="UUG154" s="700"/>
      <c r="UUH154" s="700"/>
      <c r="UUI154" s="700"/>
      <c r="UUJ154" s="700"/>
      <c r="UUK154" s="700"/>
      <c r="UUL154" s="700"/>
      <c r="UUM154" s="700"/>
      <c r="UUN154" s="700"/>
      <c r="UUO154" s="700"/>
      <c r="UUP154" s="700"/>
      <c r="UUQ154" s="700"/>
      <c r="UUR154" s="700"/>
      <c r="UUS154" s="700"/>
      <c r="UUT154" s="700"/>
      <c r="UUU154" s="700"/>
      <c r="UUV154" s="700"/>
      <c r="UUW154" s="700"/>
      <c r="UUX154" s="700"/>
      <c r="UUY154" s="700"/>
      <c r="UUZ154" s="700"/>
      <c r="UVA154" s="700"/>
      <c r="UVB154" s="700"/>
      <c r="UVC154" s="700"/>
      <c r="UVD154" s="700"/>
      <c r="UVE154" s="700"/>
      <c r="UVF154" s="700"/>
      <c r="UVG154" s="700"/>
      <c r="UVH154" s="700"/>
      <c r="UVI154" s="700"/>
      <c r="UVJ154" s="700"/>
      <c r="UVK154" s="700"/>
      <c r="UVL154" s="700"/>
      <c r="UVM154" s="700"/>
      <c r="UVN154" s="700"/>
      <c r="UVO154" s="700"/>
      <c r="UVP154" s="700"/>
      <c r="UVQ154" s="700"/>
      <c r="UVR154" s="700"/>
      <c r="UVS154" s="700"/>
      <c r="UVT154" s="700"/>
      <c r="UVU154" s="700"/>
      <c r="UVV154" s="700"/>
      <c r="UVW154" s="700"/>
      <c r="UVX154" s="700"/>
      <c r="UVY154" s="700"/>
      <c r="UVZ154" s="700"/>
      <c r="UWA154" s="700"/>
      <c r="UWB154" s="700"/>
      <c r="UWC154" s="700"/>
      <c r="UWD154" s="700"/>
      <c r="UWE154" s="700"/>
      <c r="UWF154" s="700"/>
      <c r="UWG154" s="700"/>
      <c r="UWH154" s="700"/>
      <c r="UWI154" s="700"/>
      <c r="UWJ154" s="700"/>
      <c r="UWK154" s="700"/>
      <c r="UWL154" s="700"/>
      <c r="UWM154" s="700"/>
      <c r="UWN154" s="700"/>
      <c r="UWO154" s="700"/>
      <c r="UWP154" s="700"/>
      <c r="UWQ154" s="700"/>
      <c r="UWR154" s="700"/>
      <c r="UWS154" s="700"/>
      <c r="UWT154" s="700"/>
      <c r="UWU154" s="700"/>
      <c r="UWV154" s="700"/>
      <c r="UWW154" s="700"/>
      <c r="UWX154" s="700"/>
      <c r="UWY154" s="700"/>
      <c r="UWZ154" s="700"/>
      <c r="UXA154" s="700"/>
      <c r="UXB154" s="700"/>
      <c r="UXC154" s="700"/>
      <c r="UXD154" s="700"/>
      <c r="UXE154" s="700"/>
      <c r="UXF154" s="700"/>
      <c r="UXG154" s="700"/>
      <c r="UXH154" s="700"/>
      <c r="UXI154" s="700"/>
      <c r="UXJ154" s="700"/>
      <c r="UXK154" s="700"/>
      <c r="UXL154" s="700"/>
      <c r="UXM154" s="700"/>
      <c r="UXN154" s="700"/>
      <c r="UXO154" s="700"/>
      <c r="UXP154" s="700"/>
      <c r="UXQ154" s="700"/>
      <c r="UXR154" s="700"/>
      <c r="UXS154" s="700"/>
      <c r="UXT154" s="700"/>
      <c r="UXU154" s="700"/>
      <c r="UXV154" s="700"/>
      <c r="UXW154" s="700"/>
      <c r="UXX154" s="700"/>
      <c r="UXY154" s="700"/>
      <c r="UXZ154" s="700"/>
      <c r="UYA154" s="700"/>
      <c r="UYB154" s="700"/>
      <c r="UYC154" s="700"/>
      <c r="UYD154" s="700"/>
      <c r="UYE154" s="700"/>
      <c r="UYF154" s="700"/>
      <c r="UYG154" s="700"/>
      <c r="UYH154" s="700"/>
      <c r="UYI154" s="700"/>
      <c r="UYJ154" s="700"/>
      <c r="UYK154" s="700"/>
      <c r="UYL154" s="700"/>
      <c r="UYM154" s="700"/>
      <c r="UYN154" s="700"/>
      <c r="UYO154" s="700"/>
      <c r="UYP154" s="700"/>
      <c r="UYQ154" s="700"/>
      <c r="UYR154" s="700"/>
      <c r="UYS154" s="700"/>
      <c r="UYT154" s="700"/>
      <c r="UYU154" s="700"/>
      <c r="UYV154" s="700"/>
      <c r="UYW154" s="700"/>
      <c r="UYX154" s="700"/>
      <c r="UYY154" s="700"/>
      <c r="UYZ154" s="700"/>
      <c r="UZA154" s="700"/>
      <c r="UZB154" s="700"/>
      <c r="UZC154" s="700"/>
      <c r="UZD154" s="700"/>
      <c r="UZE154" s="700"/>
      <c r="UZF154" s="700"/>
      <c r="UZG154" s="700"/>
      <c r="UZH154" s="700"/>
      <c r="UZI154" s="700"/>
      <c r="UZJ154" s="700"/>
      <c r="UZK154" s="700"/>
      <c r="UZL154" s="700"/>
      <c r="UZM154" s="700"/>
      <c r="UZN154" s="700"/>
      <c r="UZO154" s="700"/>
      <c r="UZP154" s="700"/>
      <c r="UZQ154" s="700"/>
      <c r="UZR154" s="700"/>
      <c r="UZS154" s="700"/>
      <c r="UZT154" s="700"/>
      <c r="UZU154" s="700"/>
      <c r="UZV154" s="700"/>
      <c r="UZW154" s="700"/>
      <c r="UZX154" s="700"/>
      <c r="UZY154" s="700"/>
      <c r="UZZ154" s="700"/>
      <c r="VAA154" s="700"/>
      <c r="VAB154" s="700"/>
      <c r="VAC154" s="700"/>
      <c r="VAD154" s="700"/>
      <c r="VAE154" s="700"/>
      <c r="VAF154" s="700"/>
      <c r="VAG154" s="700"/>
      <c r="VAH154" s="700"/>
      <c r="VAI154" s="700"/>
      <c r="VAJ154" s="700"/>
      <c r="VAK154" s="700"/>
      <c r="VAL154" s="700"/>
      <c r="VAM154" s="700"/>
      <c r="VAN154" s="700"/>
      <c r="VAO154" s="700"/>
      <c r="VAP154" s="700"/>
      <c r="VAQ154" s="700"/>
      <c r="VAR154" s="700"/>
      <c r="VAS154" s="700"/>
      <c r="VAT154" s="700"/>
      <c r="VAU154" s="700"/>
      <c r="VAV154" s="700"/>
      <c r="VAW154" s="700"/>
      <c r="VAX154" s="700"/>
      <c r="VAY154" s="700"/>
      <c r="VAZ154" s="700"/>
      <c r="VBA154" s="700"/>
      <c r="VBB154" s="700"/>
      <c r="VBC154" s="700"/>
      <c r="VBD154" s="700"/>
      <c r="VBE154" s="700"/>
      <c r="VBF154" s="700"/>
      <c r="VBG154" s="700"/>
      <c r="VBH154" s="700"/>
      <c r="VBI154" s="700"/>
      <c r="VBJ154" s="700"/>
      <c r="VBK154" s="700"/>
      <c r="VBL154" s="700"/>
      <c r="VBM154" s="700"/>
      <c r="VBN154" s="700"/>
      <c r="VBO154" s="700"/>
      <c r="VBP154" s="700"/>
      <c r="VBQ154" s="700"/>
      <c r="VBR154" s="700"/>
      <c r="VBS154" s="700"/>
      <c r="VBT154" s="700"/>
      <c r="VBU154" s="700"/>
      <c r="VBV154" s="700"/>
      <c r="VBW154" s="700"/>
      <c r="VBX154" s="700"/>
      <c r="VBY154" s="700"/>
      <c r="VBZ154" s="700"/>
      <c r="VCA154" s="700"/>
      <c r="VCB154" s="700"/>
      <c r="VCC154" s="700"/>
      <c r="VCD154" s="700"/>
      <c r="VCE154" s="700"/>
      <c r="VCF154" s="700"/>
      <c r="VCG154" s="700"/>
      <c r="VCH154" s="700"/>
      <c r="VCI154" s="700"/>
      <c r="VCJ154" s="700"/>
      <c r="VCK154" s="700"/>
      <c r="VCL154" s="700"/>
      <c r="VCM154" s="700"/>
      <c r="VCN154" s="700"/>
      <c r="VCO154" s="700"/>
      <c r="VCP154" s="700"/>
      <c r="VCQ154" s="700"/>
      <c r="VCR154" s="700"/>
      <c r="VCS154" s="700"/>
      <c r="VCT154" s="700"/>
      <c r="VCU154" s="700"/>
      <c r="VCV154" s="700"/>
      <c r="VCW154" s="700"/>
      <c r="VCX154" s="700"/>
      <c r="VCY154" s="700"/>
      <c r="VCZ154" s="700"/>
      <c r="VDA154" s="700"/>
      <c r="VDB154" s="700"/>
      <c r="VDC154" s="700"/>
      <c r="VDD154" s="700"/>
      <c r="VDE154" s="700"/>
      <c r="VDF154" s="700"/>
      <c r="VDG154" s="700"/>
      <c r="VDH154" s="700"/>
      <c r="VDI154" s="700"/>
      <c r="VDJ154" s="700"/>
      <c r="VDK154" s="700"/>
      <c r="VDL154" s="700"/>
      <c r="VDM154" s="700"/>
      <c r="VDN154" s="700"/>
      <c r="VDO154" s="700"/>
      <c r="VDP154" s="700"/>
      <c r="VDQ154" s="700"/>
      <c r="VDR154" s="700"/>
      <c r="VDS154" s="700"/>
      <c r="VDT154" s="700"/>
      <c r="VDU154" s="700"/>
      <c r="VDV154" s="700"/>
      <c r="VDW154" s="700"/>
      <c r="VDX154" s="700"/>
      <c r="VDY154" s="700"/>
      <c r="VDZ154" s="700"/>
      <c r="VEA154" s="700"/>
      <c r="VEB154" s="700"/>
      <c r="VEC154" s="700"/>
      <c r="VED154" s="700"/>
      <c r="VEE154" s="700"/>
      <c r="VEF154" s="700"/>
      <c r="VEG154" s="700"/>
      <c r="VEH154" s="700"/>
      <c r="VEI154" s="700"/>
      <c r="VEJ154" s="700"/>
      <c r="VEK154" s="700"/>
      <c r="VEL154" s="700"/>
      <c r="VEM154" s="700"/>
      <c r="VEN154" s="700"/>
      <c r="VEO154" s="700"/>
      <c r="VEP154" s="700"/>
      <c r="VEQ154" s="700"/>
      <c r="VER154" s="700"/>
      <c r="VES154" s="700"/>
      <c r="VET154" s="700"/>
      <c r="VEU154" s="700"/>
      <c r="VEV154" s="700"/>
      <c r="VEW154" s="700"/>
      <c r="VEX154" s="700"/>
      <c r="VEY154" s="700"/>
      <c r="VEZ154" s="700"/>
      <c r="VFA154" s="700"/>
      <c r="VFB154" s="700"/>
      <c r="VFC154" s="700"/>
      <c r="VFD154" s="700"/>
      <c r="VFE154" s="700"/>
      <c r="VFF154" s="700"/>
      <c r="VFG154" s="700"/>
      <c r="VFH154" s="700"/>
      <c r="VFI154" s="700"/>
      <c r="VFJ154" s="700"/>
      <c r="VFK154" s="700"/>
      <c r="VFL154" s="700"/>
      <c r="VFM154" s="700"/>
      <c r="VFN154" s="700"/>
      <c r="VFO154" s="700"/>
      <c r="VFP154" s="700"/>
      <c r="VFQ154" s="700"/>
      <c r="VFR154" s="700"/>
      <c r="VFS154" s="700"/>
      <c r="VFT154" s="700"/>
      <c r="VFU154" s="700"/>
      <c r="VFV154" s="700"/>
      <c r="VFW154" s="700"/>
      <c r="VFX154" s="700"/>
      <c r="VFY154" s="700"/>
      <c r="VFZ154" s="700"/>
      <c r="VGA154" s="700"/>
      <c r="VGB154" s="700"/>
      <c r="VGC154" s="700"/>
      <c r="VGD154" s="700"/>
      <c r="VGE154" s="700"/>
      <c r="VGF154" s="700"/>
      <c r="VGG154" s="700"/>
      <c r="VGH154" s="700"/>
      <c r="VGI154" s="700"/>
      <c r="VGJ154" s="700"/>
      <c r="VGK154" s="700"/>
      <c r="VGL154" s="700"/>
      <c r="VGM154" s="700"/>
      <c r="VGN154" s="700"/>
      <c r="VGO154" s="700"/>
      <c r="VGP154" s="700"/>
      <c r="VGQ154" s="700"/>
      <c r="VGR154" s="700"/>
      <c r="VGS154" s="700"/>
      <c r="VGT154" s="700"/>
      <c r="VGU154" s="700"/>
      <c r="VGV154" s="700"/>
      <c r="VGW154" s="700"/>
      <c r="VGX154" s="700"/>
      <c r="VGY154" s="700"/>
      <c r="VGZ154" s="700"/>
      <c r="VHA154" s="700"/>
      <c r="VHB154" s="700"/>
      <c r="VHC154" s="700"/>
      <c r="VHD154" s="700"/>
      <c r="VHE154" s="700"/>
      <c r="VHF154" s="700"/>
      <c r="VHG154" s="700"/>
      <c r="VHH154" s="700"/>
      <c r="VHI154" s="700"/>
      <c r="VHJ154" s="700"/>
      <c r="VHK154" s="700"/>
      <c r="VHL154" s="700"/>
      <c r="VHM154" s="700"/>
      <c r="VHN154" s="700"/>
      <c r="VHO154" s="700"/>
      <c r="VHP154" s="700"/>
      <c r="VHQ154" s="700"/>
      <c r="VHR154" s="700"/>
      <c r="VHS154" s="700"/>
      <c r="VHT154" s="700"/>
      <c r="VHU154" s="700"/>
      <c r="VHV154" s="700"/>
      <c r="VHW154" s="700"/>
      <c r="VHX154" s="700"/>
      <c r="VHY154" s="700"/>
      <c r="VHZ154" s="700"/>
      <c r="VIA154" s="700"/>
      <c r="VIB154" s="700"/>
      <c r="VIC154" s="700"/>
      <c r="VID154" s="700"/>
      <c r="VIE154" s="700"/>
      <c r="VIF154" s="700"/>
      <c r="VIG154" s="700"/>
      <c r="VIH154" s="700"/>
      <c r="VII154" s="700"/>
      <c r="VIJ154" s="700"/>
      <c r="VIK154" s="700"/>
      <c r="VIL154" s="700"/>
      <c r="VIM154" s="700"/>
      <c r="VIN154" s="700"/>
      <c r="VIO154" s="700"/>
      <c r="VIP154" s="700"/>
      <c r="VIQ154" s="700"/>
      <c r="VIR154" s="700"/>
      <c r="VIS154" s="700"/>
      <c r="VIT154" s="700"/>
      <c r="VIU154" s="700"/>
      <c r="VIV154" s="700"/>
      <c r="VIW154" s="700"/>
      <c r="VIX154" s="700"/>
      <c r="VIY154" s="700"/>
      <c r="VIZ154" s="700"/>
      <c r="VJA154" s="700"/>
      <c r="VJB154" s="700"/>
      <c r="VJC154" s="700"/>
      <c r="VJD154" s="700"/>
      <c r="VJE154" s="700"/>
      <c r="VJF154" s="700"/>
      <c r="VJG154" s="700"/>
      <c r="VJH154" s="700"/>
      <c r="VJI154" s="700"/>
      <c r="VJJ154" s="700"/>
      <c r="VJK154" s="700"/>
      <c r="VJL154" s="700"/>
      <c r="VJM154" s="700"/>
      <c r="VJN154" s="700"/>
      <c r="VJO154" s="700"/>
      <c r="VJP154" s="700"/>
      <c r="VJQ154" s="700"/>
      <c r="VJR154" s="700"/>
      <c r="VJS154" s="700"/>
      <c r="VJT154" s="700"/>
      <c r="VJU154" s="700"/>
      <c r="VJV154" s="700"/>
      <c r="VJW154" s="700"/>
      <c r="VJX154" s="700"/>
      <c r="VJY154" s="700"/>
      <c r="VJZ154" s="700"/>
      <c r="VKA154" s="700"/>
      <c r="VKB154" s="700"/>
      <c r="VKC154" s="700"/>
      <c r="VKD154" s="700"/>
      <c r="VKE154" s="700"/>
      <c r="VKF154" s="700"/>
      <c r="VKG154" s="700"/>
      <c r="VKH154" s="700"/>
      <c r="VKI154" s="700"/>
      <c r="VKJ154" s="700"/>
      <c r="VKK154" s="700"/>
      <c r="VKL154" s="700"/>
      <c r="VKM154" s="700"/>
      <c r="VKN154" s="700"/>
      <c r="VKO154" s="700"/>
      <c r="VKP154" s="700"/>
      <c r="VKQ154" s="700"/>
      <c r="VKR154" s="700"/>
      <c r="VKS154" s="700"/>
      <c r="VKT154" s="700"/>
      <c r="VKU154" s="700"/>
      <c r="VKV154" s="700"/>
      <c r="VKW154" s="700"/>
      <c r="VKX154" s="700"/>
      <c r="VKY154" s="700"/>
      <c r="VKZ154" s="700"/>
      <c r="VLA154" s="700"/>
      <c r="VLB154" s="700"/>
      <c r="VLC154" s="700"/>
      <c r="VLD154" s="700"/>
      <c r="VLE154" s="700"/>
      <c r="VLF154" s="700"/>
      <c r="VLG154" s="700"/>
      <c r="VLH154" s="700"/>
      <c r="VLI154" s="700"/>
      <c r="VLJ154" s="700"/>
      <c r="VLK154" s="700"/>
      <c r="VLL154" s="700"/>
      <c r="VLM154" s="700"/>
      <c r="VLN154" s="700"/>
      <c r="VLO154" s="700"/>
      <c r="VLP154" s="700"/>
      <c r="VLQ154" s="700"/>
      <c r="VLR154" s="700"/>
      <c r="VLS154" s="700"/>
      <c r="VLT154" s="700"/>
      <c r="VLU154" s="700"/>
      <c r="VLV154" s="700"/>
      <c r="VLW154" s="700"/>
      <c r="VLX154" s="700"/>
      <c r="VLY154" s="700"/>
      <c r="VLZ154" s="700"/>
      <c r="VMA154" s="700"/>
      <c r="VMB154" s="700"/>
      <c r="VMC154" s="700"/>
      <c r="VMD154" s="700"/>
      <c r="VME154" s="700"/>
      <c r="VMF154" s="700"/>
      <c r="VMG154" s="700"/>
      <c r="VMH154" s="700"/>
      <c r="VMI154" s="700"/>
      <c r="VMJ154" s="700"/>
      <c r="VMK154" s="700"/>
      <c r="VML154" s="700"/>
      <c r="VMM154" s="700"/>
      <c r="VMN154" s="700"/>
      <c r="VMO154" s="700"/>
      <c r="VMP154" s="700"/>
      <c r="VMQ154" s="700"/>
      <c r="VMR154" s="700"/>
      <c r="VMS154" s="700"/>
      <c r="VMT154" s="700"/>
      <c r="VMU154" s="700"/>
      <c r="VMV154" s="700"/>
      <c r="VMW154" s="700"/>
      <c r="VMX154" s="700"/>
      <c r="VMY154" s="700"/>
      <c r="VMZ154" s="700"/>
      <c r="VNA154" s="700"/>
      <c r="VNB154" s="700"/>
      <c r="VNC154" s="700"/>
      <c r="VND154" s="700"/>
      <c r="VNE154" s="700"/>
      <c r="VNF154" s="700"/>
      <c r="VNG154" s="700"/>
      <c r="VNH154" s="700"/>
      <c r="VNI154" s="700"/>
      <c r="VNJ154" s="700"/>
      <c r="VNK154" s="700"/>
      <c r="VNL154" s="700"/>
      <c r="VNM154" s="700"/>
      <c r="VNN154" s="700"/>
      <c r="VNO154" s="700"/>
      <c r="VNP154" s="700"/>
      <c r="VNQ154" s="700"/>
      <c r="VNR154" s="700"/>
      <c r="VNS154" s="700"/>
      <c r="VNT154" s="700"/>
      <c r="VNU154" s="700"/>
      <c r="VNV154" s="700"/>
      <c r="VNW154" s="700"/>
      <c r="VNX154" s="700"/>
      <c r="VNY154" s="700"/>
      <c r="VNZ154" s="700"/>
      <c r="VOA154" s="700"/>
      <c r="VOB154" s="700"/>
      <c r="VOC154" s="700"/>
      <c r="VOD154" s="700"/>
      <c r="VOE154" s="700"/>
      <c r="VOF154" s="700"/>
      <c r="VOG154" s="700"/>
      <c r="VOH154" s="700"/>
      <c r="VOI154" s="700"/>
      <c r="VOJ154" s="700"/>
      <c r="VOK154" s="700"/>
      <c r="VOL154" s="700"/>
      <c r="VOM154" s="700"/>
      <c r="VON154" s="700"/>
      <c r="VOO154" s="700"/>
      <c r="VOP154" s="700"/>
      <c r="VOQ154" s="700"/>
      <c r="VOR154" s="700"/>
      <c r="VOS154" s="700"/>
      <c r="VOT154" s="700"/>
      <c r="VOU154" s="700"/>
      <c r="VOV154" s="700"/>
      <c r="VOW154" s="700"/>
      <c r="VOX154" s="700"/>
      <c r="VOY154" s="700"/>
      <c r="VOZ154" s="700"/>
      <c r="VPA154" s="700"/>
      <c r="VPB154" s="700"/>
      <c r="VPC154" s="700"/>
      <c r="VPD154" s="700"/>
      <c r="VPE154" s="700"/>
      <c r="VPF154" s="700"/>
      <c r="VPG154" s="700"/>
      <c r="VPH154" s="700"/>
      <c r="VPI154" s="700"/>
      <c r="VPJ154" s="700"/>
      <c r="VPK154" s="700"/>
      <c r="VPL154" s="700"/>
      <c r="VPM154" s="700"/>
      <c r="VPN154" s="700"/>
      <c r="VPO154" s="700"/>
      <c r="VPP154" s="700"/>
      <c r="VPQ154" s="700"/>
      <c r="VPR154" s="700"/>
      <c r="VPS154" s="700"/>
      <c r="VPT154" s="700"/>
      <c r="VPU154" s="700"/>
      <c r="VPV154" s="700"/>
      <c r="VPW154" s="700"/>
      <c r="VPX154" s="700"/>
      <c r="VPY154" s="700"/>
      <c r="VPZ154" s="700"/>
      <c r="VQA154" s="700"/>
      <c r="VQB154" s="700"/>
      <c r="VQC154" s="700"/>
      <c r="VQD154" s="700"/>
      <c r="VQE154" s="700"/>
      <c r="VQF154" s="700"/>
      <c r="VQG154" s="700"/>
      <c r="VQH154" s="700"/>
      <c r="VQI154" s="700"/>
      <c r="VQJ154" s="700"/>
      <c r="VQK154" s="700"/>
      <c r="VQL154" s="700"/>
      <c r="VQM154" s="700"/>
      <c r="VQN154" s="700"/>
      <c r="VQO154" s="700"/>
      <c r="VQP154" s="700"/>
      <c r="VQQ154" s="700"/>
      <c r="VQR154" s="700"/>
      <c r="VQS154" s="700"/>
      <c r="VQT154" s="700"/>
      <c r="VQU154" s="700"/>
      <c r="VQV154" s="700"/>
      <c r="VQW154" s="700"/>
      <c r="VQX154" s="700"/>
      <c r="VQY154" s="700"/>
      <c r="VQZ154" s="700"/>
      <c r="VRA154" s="700"/>
      <c r="VRB154" s="700"/>
      <c r="VRC154" s="700"/>
      <c r="VRD154" s="700"/>
      <c r="VRE154" s="700"/>
      <c r="VRF154" s="700"/>
      <c r="VRG154" s="700"/>
      <c r="VRH154" s="700"/>
      <c r="VRI154" s="700"/>
      <c r="VRJ154" s="700"/>
      <c r="VRK154" s="700"/>
      <c r="VRL154" s="700"/>
      <c r="VRM154" s="700"/>
      <c r="VRN154" s="700"/>
      <c r="VRO154" s="700"/>
      <c r="VRP154" s="700"/>
      <c r="VRQ154" s="700"/>
      <c r="VRR154" s="700"/>
      <c r="VRS154" s="700"/>
      <c r="VRT154" s="700"/>
      <c r="VRU154" s="700"/>
      <c r="VRV154" s="700"/>
      <c r="VRW154" s="700"/>
      <c r="VRX154" s="700"/>
      <c r="VRY154" s="700"/>
      <c r="VRZ154" s="700"/>
      <c r="VSA154" s="700"/>
      <c r="VSB154" s="700"/>
      <c r="VSC154" s="700"/>
      <c r="VSD154" s="700"/>
      <c r="VSE154" s="700"/>
      <c r="VSF154" s="700"/>
      <c r="VSG154" s="700"/>
      <c r="VSH154" s="700"/>
      <c r="VSI154" s="700"/>
      <c r="VSJ154" s="700"/>
      <c r="VSK154" s="700"/>
      <c r="VSL154" s="700"/>
      <c r="VSM154" s="700"/>
      <c r="VSN154" s="700"/>
      <c r="VSO154" s="700"/>
      <c r="VSP154" s="700"/>
      <c r="VSQ154" s="700"/>
      <c r="VSR154" s="700"/>
      <c r="VSS154" s="700"/>
      <c r="VST154" s="700"/>
      <c r="VSU154" s="700"/>
      <c r="VSV154" s="700"/>
      <c r="VSW154" s="700"/>
      <c r="VSX154" s="700"/>
      <c r="VSY154" s="700"/>
      <c r="VSZ154" s="700"/>
      <c r="VTA154" s="700"/>
      <c r="VTB154" s="700"/>
      <c r="VTC154" s="700"/>
      <c r="VTD154" s="700"/>
      <c r="VTE154" s="700"/>
      <c r="VTF154" s="700"/>
      <c r="VTG154" s="700"/>
      <c r="VTH154" s="700"/>
      <c r="VTI154" s="700"/>
      <c r="VTJ154" s="700"/>
      <c r="VTK154" s="700"/>
      <c r="VTL154" s="700"/>
      <c r="VTM154" s="700"/>
      <c r="VTN154" s="700"/>
      <c r="VTO154" s="700"/>
      <c r="VTP154" s="700"/>
      <c r="VTQ154" s="700"/>
      <c r="VTR154" s="700"/>
      <c r="VTS154" s="700"/>
      <c r="VTT154" s="700"/>
      <c r="VTU154" s="700"/>
      <c r="VTV154" s="700"/>
      <c r="VTW154" s="700"/>
      <c r="VTX154" s="700"/>
      <c r="VTY154" s="700"/>
      <c r="VTZ154" s="700"/>
      <c r="VUA154" s="700"/>
      <c r="VUB154" s="700"/>
      <c r="VUC154" s="700"/>
      <c r="VUD154" s="700"/>
      <c r="VUE154" s="700"/>
      <c r="VUF154" s="700"/>
      <c r="VUG154" s="700"/>
      <c r="VUH154" s="700"/>
      <c r="VUI154" s="700"/>
      <c r="VUJ154" s="700"/>
      <c r="VUK154" s="700"/>
      <c r="VUL154" s="700"/>
      <c r="VUM154" s="700"/>
      <c r="VUN154" s="700"/>
      <c r="VUO154" s="700"/>
      <c r="VUP154" s="700"/>
      <c r="VUQ154" s="700"/>
      <c r="VUR154" s="700"/>
      <c r="VUS154" s="700"/>
      <c r="VUT154" s="700"/>
      <c r="VUU154" s="700"/>
      <c r="VUV154" s="700"/>
      <c r="VUW154" s="700"/>
      <c r="VUX154" s="700"/>
      <c r="VUY154" s="700"/>
      <c r="VUZ154" s="700"/>
      <c r="VVA154" s="700"/>
      <c r="VVB154" s="700"/>
      <c r="VVC154" s="700"/>
      <c r="VVD154" s="700"/>
      <c r="VVE154" s="700"/>
      <c r="VVF154" s="700"/>
      <c r="VVG154" s="700"/>
      <c r="VVH154" s="700"/>
      <c r="VVI154" s="700"/>
      <c r="VVJ154" s="700"/>
      <c r="VVK154" s="700"/>
      <c r="VVL154" s="700"/>
      <c r="VVM154" s="700"/>
      <c r="VVN154" s="700"/>
      <c r="VVO154" s="700"/>
      <c r="VVP154" s="700"/>
      <c r="VVQ154" s="700"/>
      <c r="VVR154" s="700"/>
      <c r="VVS154" s="700"/>
      <c r="VVT154" s="700"/>
      <c r="VVU154" s="700"/>
      <c r="VVV154" s="700"/>
      <c r="VVW154" s="700"/>
      <c r="VVX154" s="700"/>
      <c r="VVY154" s="700"/>
      <c r="VVZ154" s="700"/>
      <c r="VWA154" s="700"/>
      <c r="VWB154" s="700"/>
      <c r="VWC154" s="700"/>
      <c r="VWD154" s="700"/>
      <c r="VWE154" s="700"/>
      <c r="VWF154" s="700"/>
      <c r="VWG154" s="700"/>
      <c r="VWH154" s="700"/>
      <c r="VWI154" s="700"/>
      <c r="VWJ154" s="700"/>
      <c r="VWK154" s="700"/>
      <c r="VWL154" s="700"/>
      <c r="VWM154" s="700"/>
      <c r="VWN154" s="700"/>
      <c r="VWO154" s="700"/>
      <c r="VWP154" s="700"/>
      <c r="VWQ154" s="700"/>
      <c r="VWR154" s="700"/>
      <c r="VWS154" s="700"/>
      <c r="VWT154" s="700"/>
      <c r="VWU154" s="700"/>
      <c r="VWV154" s="700"/>
      <c r="VWW154" s="700"/>
      <c r="VWX154" s="700"/>
      <c r="VWY154" s="700"/>
      <c r="VWZ154" s="700"/>
      <c r="VXA154" s="700"/>
      <c r="VXB154" s="700"/>
      <c r="VXC154" s="700"/>
      <c r="VXD154" s="700"/>
      <c r="VXE154" s="700"/>
      <c r="VXF154" s="700"/>
      <c r="VXG154" s="700"/>
      <c r="VXH154" s="700"/>
      <c r="VXI154" s="700"/>
      <c r="VXJ154" s="700"/>
      <c r="VXK154" s="700"/>
      <c r="VXL154" s="700"/>
      <c r="VXM154" s="700"/>
      <c r="VXN154" s="700"/>
      <c r="VXO154" s="700"/>
      <c r="VXP154" s="700"/>
      <c r="VXQ154" s="700"/>
      <c r="VXR154" s="700"/>
      <c r="VXS154" s="700"/>
      <c r="VXT154" s="700"/>
      <c r="VXU154" s="700"/>
      <c r="VXV154" s="700"/>
      <c r="VXW154" s="700"/>
      <c r="VXX154" s="700"/>
      <c r="VXY154" s="700"/>
      <c r="VXZ154" s="700"/>
      <c r="VYA154" s="700"/>
      <c r="VYB154" s="700"/>
      <c r="VYC154" s="700"/>
      <c r="VYD154" s="700"/>
      <c r="VYE154" s="700"/>
      <c r="VYF154" s="700"/>
      <c r="VYG154" s="700"/>
      <c r="VYH154" s="700"/>
      <c r="VYI154" s="700"/>
      <c r="VYJ154" s="700"/>
      <c r="VYK154" s="700"/>
      <c r="VYL154" s="700"/>
      <c r="VYM154" s="700"/>
      <c r="VYN154" s="700"/>
      <c r="VYO154" s="700"/>
      <c r="VYP154" s="700"/>
      <c r="VYQ154" s="700"/>
      <c r="VYR154" s="700"/>
      <c r="VYS154" s="700"/>
      <c r="VYT154" s="700"/>
      <c r="VYU154" s="700"/>
      <c r="VYV154" s="700"/>
      <c r="VYW154" s="700"/>
      <c r="VYX154" s="700"/>
      <c r="VYY154" s="700"/>
      <c r="VYZ154" s="700"/>
      <c r="VZA154" s="700"/>
      <c r="VZB154" s="700"/>
      <c r="VZC154" s="700"/>
      <c r="VZD154" s="700"/>
      <c r="VZE154" s="700"/>
      <c r="VZF154" s="700"/>
      <c r="VZG154" s="700"/>
      <c r="VZH154" s="700"/>
      <c r="VZI154" s="700"/>
      <c r="VZJ154" s="700"/>
      <c r="VZK154" s="700"/>
      <c r="VZL154" s="700"/>
      <c r="VZM154" s="700"/>
      <c r="VZN154" s="700"/>
      <c r="VZO154" s="700"/>
      <c r="VZP154" s="700"/>
      <c r="VZQ154" s="700"/>
      <c r="VZR154" s="700"/>
      <c r="VZS154" s="700"/>
      <c r="VZT154" s="700"/>
      <c r="VZU154" s="700"/>
      <c r="VZV154" s="700"/>
      <c r="VZW154" s="700"/>
      <c r="VZX154" s="700"/>
      <c r="VZY154" s="700"/>
      <c r="VZZ154" s="700"/>
      <c r="WAA154" s="700"/>
      <c r="WAB154" s="700"/>
      <c r="WAC154" s="700"/>
      <c r="WAD154" s="700"/>
      <c r="WAE154" s="700"/>
      <c r="WAF154" s="700"/>
      <c r="WAG154" s="700"/>
      <c r="WAH154" s="700"/>
      <c r="WAI154" s="700"/>
      <c r="WAJ154" s="700"/>
      <c r="WAK154" s="700"/>
      <c r="WAL154" s="700"/>
      <c r="WAM154" s="700"/>
      <c r="WAN154" s="700"/>
      <c r="WAO154" s="700"/>
      <c r="WAP154" s="700"/>
      <c r="WAQ154" s="700"/>
      <c r="WAR154" s="700"/>
      <c r="WAS154" s="700"/>
      <c r="WAT154" s="700"/>
      <c r="WAU154" s="700"/>
      <c r="WAV154" s="700"/>
      <c r="WAW154" s="700"/>
      <c r="WAX154" s="700"/>
      <c r="WAY154" s="700"/>
      <c r="WAZ154" s="700"/>
      <c r="WBA154" s="700"/>
      <c r="WBB154" s="700"/>
      <c r="WBC154" s="700"/>
      <c r="WBD154" s="700"/>
      <c r="WBE154" s="700"/>
      <c r="WBF154" s="700"/>
      <c r="WBG154" s="700"/>
      <c r="WBH154" s="700"/>
      <c r="WBI154" s="700"/>
      <c r="WBJ154" s="700"/>
      <c r="WBK154" s="700"/>
      <c r="WBL154" s="700"/>
      <c r="WBM154" s="700"/>
      <c r="WBN154" s="700"/>
      <c r="WBO154" s="700"/>
      <c r="WBP154" s="700"/>
      <c r="WBQ154" s="700"/>
      <c r="WBR154" s="700"/>
      <c r="WBS154" s="700"/>
      <c r="WBT154" s="700"/>
      <c r="WBU154" s="700"/>
      <c r="WBV154" s="700"/>
      <c r="WBW154" s="700"/>
      <c r="WBX154" s="700"/>
      <c r="WBY154" s="700"/>
      <c r="WBZ154" s="700"/>
      <c r="WCA154" s="700"/>
      <c r="WCB154" s="700"/>
      <c r="WCC154" s="700"/>
      <c r="WCD154" s="700"/>
      <c r="WCE154" s="700"/>
      <c r="WCF154" s="700"/>
      <c r="WCG154" s="700"/>
      <c r="WCH154" s="700"/>
      <c r="WCI154" s="700"/>
      <c r="WCJ154" s="700"/>
      <c r="WCK154" s="700"/>
      <c r="WCL154" s="700"/>
      <c r="WCM154" s="700"/>
      <c r="WCN154" s="700"/>
      <c r="WCO154" s="700"/>
      <c r="WCP154" s="700"/>
      <c r="WCQ154" s="700"/>
      <c r="WCR154" s="700"/>
      <c r="WCS154" s="700"/>
      <c r="WCT154" s="700"/>
      <c r="WCU154" s="700"/>
      <c r="WCV154" s="700"/>
      <c r="WCW154" s="700"/>
      <c r="WCX154" s="700"/>
      <c r="WCY154" s="700"/>
      <c r="WCZ154" s="700"/>
      <c r="WDA154" s="700"/>
      <c r="WDB154" s="700"/>
      <c r="WDC154" s="700"/>
      <c r="WDD154" s="700"/>
      <c r="WDE154" s="700"/>
      <c r="WDF154" s="700"/>
      <c r="WDG154" s="700"/>
      <c r="WDH154" s="700"/>
      <c r="WDI154" s="700"/>
      <c r="WDJ154" s="700"/>
      <c r="WDK154" s="700"/>
      <c r="WDL154" s="700"/>
      <c r="WDM154" s="700"/>
      <c r="WDN154" s="700"/>
      <c r="WDO154" s="700"/>
      <c r="WDP154" s="700"/>
      <c r="WDQ154" s="700"/>
      <c r="WDR154" s="700"/>
      <c r="WDS154" s="700"/>
      <c r="WDT154" s="700"/>
      <c r="WDU154" s="700"/>
      <c r="WDV154" s="700"/>
      <c r="WDW154" s="700"/>
      <c r="WDX154" s="700"/>
      <c r="WDY154" s="700"/>
      <c r="WDZ154" s="700"/>
      <c r="WEA154" s="700"/>
      <c r="WEB154" s="700"/>
      <c r="WEC154" s="700"/>
      <c r="WED154" s="700"/>
      <c r="WEE154" s="700"/>
      <c r="WEF154" s="700"/>
      <c r="WEG154" s="700"/>
      <c r="WEH154" s="700"/>
      <c r="WEI154" s="700"/>
      <c r="WEJ154" s="700"/>
      <c r="WEK154" s="700"/>
      <c r="WEL154" s="700"/>
      <c r="WEM154" s="700"/>
      <c r="WEN154" s="700"/>
      <c r="WEO154" s="700"/>
      <c r="WEP154" s="700"/>
      <c r="WEQ154" s="700"/>
      <c r="WER154" s="700"/>
      <c r="WES154" s="700"/>
      <c r="WET154" s="700"/>
      <c r="WEU154" s="700"/>
      <c r="WEV154" s="700"/>
      <c r="WEW154" s="700"/>
      <c r="WEX154" s="700"/>
      <c r="WEY154" s="700"/>
      <c r="WEZ154" s="700"/>
      <c r="WFA154" s="700"/>
      <c r="WFB154" s="700"/>
      <c r="WFC154" s="700"/>
      <c r="WFD154" s="700"/>
      <c r="WFE154" s="700"/>
      <c r="WFF154" s="700"/>
      <c r="WFG154" s="700"/>
      <c r="WFH154" s="700"/>
      <c r="WFI154" s="700"/>
      <c r="WFJ154" s="700"/>
      <c r="WFK154" s="700"/>
      <c r="WFL154" s="700"/>
      <c r="WFM154" s="700"/>
      <c r="WFN154" s="700"/>
      <c r="WFO154" s="700"/>
      <c r="WFP154" s="700"/>
      <c r="WFQ154" s="700"/>
      <c r="WFR154" s="700"/>
      <c r="WFS154" s="700"/>
      <c r="WFT154" s="700"/>
      <c r="WFU154" s="700"/>
      <c r="WFV154" s="700"/>
      <c r="WFW154" s="700"/>
      <c r="WFX154" s="700"/>
      <c r="WFY154" s="700"/>
      <c r="WFZ154" s="700"/>
      <c r="WGA154" s="700"/>
      <c r="WGB154" s="700"/>
      <c r="WGC154" s="700"/>
      <c r="WGD154" s="700"/>
      <c r="WGE154" s="700"/>
      <c r="WGF154" s="700"/>
      <c r="WGG154" s="700"/>
      <c r="WGH154" s="700"/>
      <c r="WGI154" s="700"/>
      <c r="WGJ154" s="700"/>
      <c r="WGK154" s="700"/>
      <c r="WGL154" s="700"/>
      <c r="WGM154" s="700"/>
      <c r="WGN154" s="700"/>
      <c r="WGO154" s="700"/>
      <c r="WGP154" s="700"/>
      <c r="WGQ154" s="700"/>
      <c r="WGR154" s="700"/>
      <c r="WGS154" s="700"/>
      <c r="WGT154" s="700"/>
      <c r="WGU154" s="700"/>
      <c r="WGV154" s="700"/>
      <c r="WGW154" s="700"/>
      <c r="WGX154" s="700"/>
      <c r="WGY154" s="700"/>
      <c r="WGZ154" s="700"/>
      <c r="WHA154" s="700"/>
      <c r="WHB154" s="700"/>
      <c r="WHC154" s="700"/>
      <c r="WHD154" s="700"/>
      <c r="WHE154" s="700"/>
      <c r="WHF154" s="700"/>
      <c r="WHG154" s="700"/>
      <c r="WHH154" s="700"/>
      <c r="WHI154" s="700"/>
      <c r="WHJ154" s="700"/>
      <c r="WHK154" s="700"/>
      <c r="WHL154" s="700"/>
      <c r="WHM154" s="700"/>
      <c r="WHN154" s="700"/>
      <c r="WHO154" s="700"/>
      <c r="WHP154" s="700"/>
      <c r="WHQ154" s="700"/>
      <c r="WHR154" s="700"/>
      <c r="WHS154" s="700"/>
      <c r="WHT154" s="700"/>
      <c r="WHU154" s="700"/>
      <c r="WHV154" s="700"/>
      <c r="WHW154" s="700"/>
      <c r="WHX154" s="700"/>
      <c r="WHY154" s="700"/>
      <c r="WHZ154" s="700"/>
      <c r="WIA154" s="700"/>
      <c r="WIB154" s="700"/>
      <c r="WIC154" s="700"/>
      <c r="WID154" s="700"/>
      <c r="WIE154" s="700"/>
      <c r="WIF154" s="700"/>
      <c r="WIG154" s="700"/>
      <c r="WIH154" s="700"/>
      <c r="WII154" s="700"/>
      <c r="WIJ154" s="700"/>
      <c r="WIK154" s="700"/>
      <c r="WIL154" s="700"/>
      <c r="WIM154" s="700"/>
      <c r="WIN154" s="700"/>
      <c r="WIO154" s="700"/>
      <c r="WIP154" s="700"/>
      <c r="WIQ154" s="700"/>
      <c r="WIR154" s="700"/>
      <c r="WIS154" s="700"/>
      <c r="WIT154" s="700"/>
      <c r="WIU154" s="700"/>
      <c r="WIV154" s="700"/>
      <c r="WIW154" s="700"/>
      <c r="WIX154" s="700"/>
      <c r="WIY154" s="700"/>
      <c r="WIZ154" s="700"/>
      <c r="WJA154" s="700"/>
      <c r="WJB154" s="700"/>
      <c r="WJC154" s="700"/>
      <c r="WJD154" s="700"/>
      <c r="WJE154" s="700"/>
      <c r="WJF154" s="700"/>
      <c r="WJG154" s="700"/>
      <c r="WJH154" s="700"/>
      <c r="WJI154" s="700"/>
      <c r="WJJ154" s="700"/>
      <c r="WJK154" s="700"/>
      <c r="WJL154" s="700"/>
      <c r="WJM154" s="700"/>
      <c r="WJN154" s="700"/>
      <c r="WJO154" s="700"/>
      <c r="WJP154" s="700"/>
      <c r="WJQ154" s="700"/>
      <c r="WJR154" s="700"/>
      <c r="WJS154" s="700"/>
      <c r="WJT154" s="700"/>
      <c r="WJU154" s="700"/>
      <c r="WJV154" s="700"/>
      <c r="WJW154" s="700"/>
      <c r="WJX154" s="700"/>
      <c r="WJY154" s="700"/>
      <c r="WJZ154" s="700"/>
      <c r="WKA154" s="700"/>
      <c r="WKB154" s="700"/>
      <c r="WKC154" s="700"/>
      <c r="WKD154" s="700"/>
      <c r="WKE154" s="700"/>
      <c r="WKF154" s="700"/>
      <c r="WKG154" s="700"/>
      <c r="WKH154" s="700"/>
      <c r="WKI154" s="700"/>
      <c r="WKJ154" s="700"/>
      <c r="WKK154" s="700"/>
      <c r="WKL154" s="700"/>
      <c r="WKM154" s="700"/>
      <c r="WKN154" s="700"/>
      <c r="WKO154" s="700"/>
      <c r="WKP154" s="700"/>
      <c r="WKQ154" s="700"/>
      <c r="WKR154" s="700"/>
      <c r="WKS154" s="700"/>
      <c r="WKT154" s="700"/>
      <c r="WKU154" s="700"/>
      <c r="WKV154" s="700"/>
      <c r="WKW154" s="700"/>
      <c r="WKX154" s="700"/>
      <c r="WKY154" s="700"/>
      <c r="WKZ154" s="700"/>
      <c r="WLA154" s="700"/>
      <c r="WLB154" s="700"/>
      <c r="WLC154" s="700"/>
      <c r="WLD154" s="700"/>
      <c r="WLE154" s="700"/>
      <c r="WLF154" s="700"/>
      <c r="WLG154" s="700"/>
      <c r="WLH154" s="700"/>
      <c r="WLI154" s="700"/>
      <c r="WLJ154" s="700"/>
      <c r="WLK154" s="700"/>
      <c r="WLL154" s="700"/>
      <c r="WLM154" s="700"/>
      <c r="WLN154" s="700"/>
      <c r="WLO154" s="700"/>
      <c r="WLP154" s="700"/>
      <c r="WLQ154" s="700"/>
      <c r="WLR154" s="700"/>
      <c r="WLS154" s="700"/>
      <c r="WLT154" s="700"/>
      <c r="WLU154" s="700"/>
      <c r="WLV154" s="700"/>
      <c r="WLW154" s="700"/>
      <c r="WLX154" s="700"/>
      <c r="WLY154" s="700"/>
      <c r="WLZ154" s="700"/>
      <c r="WMA154" s="700"/>
      <c r="WMB154" s="700"/>
      <c r="WMC154" s="700"/>
      <c r="WMD154" s="700"/>
      <c r="WME154" s="700"/>
      <c r="WMF154" s="700"/>
      <c r="WMG154" s="700"/>
      <c r="WMH154" s="700"/>
      <c r="WMI154" s="700"/>
      <c r="WMJ154" s="700"/>
      <c r="WMK154" s="700"/>
      <c r="WML154" s="700"/>
      <c r="WMM154" s="700"/>
      <c r="WMN154" s="700"/>
      <c r="WMO154" s="700"/>
      <c r="WMP154" s="700"/>
      <c r="WMQ154" s="700"/>
      <c r="WMR154" s="700"/>
      <c r="WMS154" s="700"/>
      <c r="WMT154" s="700"/>
      <c r="WMU154" s="700"/>
      <c r="WMV154" s="700"/>
      <c r="WMW154" s="700"/>
      <c r="WMX154" s="700"/>
      <c r="WMY154" s="700"/>
      <c r="WMZ154" s="700"/>
      <c r="WNA154" s="700"/>
      <c r="WNB154" s="700"/>
      <c r="WNC154" s="700"/>
      <c r="WND154" s="700"/>
      <c r="WNE154" s="700"/>
      <c r="WNF154" s="700"/>
      <c r="WNG154" s="700"/>
      <c r="WNH154" s="700"/>
      <c r="WNI154" s="700"/>
      <c r="WNJ154" s="700"/>
      <c r="WNK154" s="700"/>
      <c r="WNL154" s="700"/>
      <c r="WNM154" s="700"/>
      <c r="WNN154" s="700"/>
      <c r="WNO154" s="700"/>
      <c r="WNP154" s="700"/>
      <c r="WNQ154" s="700"/>
      <c r="WNR154" s="700"/>
      <c r="WNS154" s="700"/>
      <c r="WNT154" s="700"/>
      <c r="WNU154" s="700"/>
      <c r="WNV154" s="700"/>
      <c r="WNW154" s="700"/>
      <c r="WNX154" s="700"/>
      <c r="WNY154" s="700"/>
      <c r="WNZ154" s="700"/>
      <c r="WOA154" s="700"/>
      <c r="WOB154" s="700"/>
      <c r="WOC154" s="700"/>
      <c r="WOD154" s="700"/>
      <c r="WOE154" s="700"/>
      <c r="WOF154" s="700"/>
      <c r="WOG154" s="700"/>
      <c r="WOH154" s="700"/>
      <c r="WOI154" s="700"/>
      <c r="WOJ154" s="700"/>
      <c r="WOK154" s="700"/>
      <c r="WOL154" s="700"/>
      <c r="WOM154" s="700"/>
      <c r="WON154" s="700"/>
      <c r="WOO154" s="700"/>
      <c r="WOP154" s="700"/>
      <c r="WOQ154" s="700"/>
      <c r="WOR154" s="700"/>
      <c r="WOS154" s="700"/>
      <c r="WOT154" s="700"/>
      <c r="WOU154" s="700"/>
      <c r="WOV154" s="700"/>
      <c r="WOW154" s="700"/>
      <c r="WOX154" s="700"/>
      <c r="WOY154" s="700"/>
      <c r="WOZ154" s="700"/>
      <c r="WPA154" s="700"/>
      <c r="WPB154" s="700"/>
      <c r="WPC154" s="700"/>
      <c r="WPD154" s="700"/>
      <c r="WPE154" s="700"/>
      <c r="WPF154" s="700"/>
      <c r="WPG154" s="700"/>
      <c r="WPH154" s="700"/>
      <c r="WPI154" s="700"/>
      <c r="WPJ154" s="700"/>
      <c r="WPK154" s="700"/>
      <c r="WPL154" s="700"/>
      <c r="WPM154" s="700"/>
      <c r="WPN154" s="700"/>
      <c r="WPO154" s="700"/>
      <c r="WPP154" s="700"/>
      <c r="WPQ154" s="700"/>
      <c r="WPR154" s="700"/>
      <c r="WPS154" s="700"/>
      <c r="WPT154" s="700"/>
      <c r="WPU154" s="700"/>
      <c r="WPV154" s="700"/>
      <c r="WPW154" s="700"/>
      <c r="WPX154" s="700"/>
      <c r="WPY154" s="700"/>
      <c r="WPZ154" s="700"/>
      <c r="WQA154" s="700"/>
      <c r="WQB154" s="700"/>
      <c r="WQC154" s="700"/>
      <c r="WQD154" s="700"/>
      <c r="WQE154" s="700"/>
      <c r="WQF154" s="700"/>
      <c r="WQG154" s="700"/>
      <c r="WQH154" s="700"/>
      <c r="WQI154" s="700"/>
      <c r="WQJ154" s="700"/>
      <c r="WQK154" s="700"/>
      <c r="WQL154" s="700"/>
      <c r="WQM154" s="700"/>
      <c r="WQN154" s="700"/>
      <c r="WQO154" s="700"/>
      <c r="WQP154" s="700"/>
      <c r="WQQ154" s="700"/>
      <c r="WQR154" s="700"/>
      <c r="WQS154" s="700"/>
      <c r="WQT154" s="700"/>
      <c r="WQU154" s="700"/>
      <c r="WQV154" s="700"/>
      <c r="WQW154" s="700"/>
      <c r="WQX154" s="700"/>
      <c r="WQY154" s="700"/>
      <c r="WQZ154" s="700"/>
      <c r="WRA154" s="700"/>
      <c r="WRB154" s="700"/>
      <c r="WRC154" s="700"/>
      <c r="WRD154" s="700"/>
      <c r="WRE154" s="700"/>
      <c r="WRF154" s="700"/>
      <c r="WRG154" s="700"/>
      <c r="WRH154" s="700"/>
      <c r="WRI154" s="700"/>
      <c r="WRJ154" s="700"/>
      <c r="WRK154" s="700"/>
      <c r="WRL154" s="700"/>
      <c r="WRM154" s="700"/>
      <c r="WRN154" s="700"/>
      <c r="WRO154" s="700"/>
      <c r="WRP154" s="700"/>
      <c r="WRQ154" s="700"/>
      <c r="WRR154" s="700"/>
      <c r="WRS154" s="700"/>
      <c r="WRT154" s="700"/>
      <c r="WRU154" s="700"/>
      <c r="WRV154" s="700"/>
      <c r="WRW154" s="700"/>
      <c r="WRX154" s="700"/>
      <c r="WRY154" s="700"/>
      <c r="WRZ154" s="700"/>
      <c r="WSA154" s="700"/>
      <c r="WSB154" s="700"/>
      <c r="WSC154" s="700"/>
      <c r="WSD154" s="700"/>
      <c r="WSE154" s="700"/>
      <c r="WSF154" s="700"/>
      <c r="WSG154" s="700"/>
      <c r="WSH154" s="700"/>
      <c r="WSI154" s="700"/>
      <c r="WSJ154" s="700"/>
      <c r="WSK154" s="700"/>
      <c r="WSL154" s="700"/>
      <c r="WSM154" s="700"/>
      <c r="WSN154" s="700"/>
      <c r="WSO154" s="700"/>
      <c r="WSP154" s="700"/>
      <c r="WSQ154" s="700"/>
      <c r="WSR154" s="700"/>
      <c r="WSS154" s="700"/>
      <c r="WST154" s="700"/>
      <c r="WSU154" s="700"/>
      <c r="WSV154" s="700"/>
      <c r="WSW154" s="700"/>
      <c r="WSX154" s="700"/>
      <c r="WSY154" s="700"/>
      <c r="WSZ154" s="700"/>
      <c r="WTA154" s="700"/>
      <c r="WTB154" s="700"/>
      <c r="WTC154" s="700"/>
      <c r="WTD154" s="700"/>
      <c r="WTE154" s="700"/>
      <c r="WTF154" s="700"/>
      <c r="WTG154" s="700"/>
      <c r="WTH154" s="700"/>
      <c r="WTI154" s="700"/>
      <c r="WTJ154" s="700"/>
      <c r="WTK154" s="700"/>
      <c r="WTL154" s="700"/>
      <c r="WTM154" s="700"/>
      <c r="WTN154" s="700"/>
      <c r="WTO154" s="700"/>
      <c r="WTP154" s="700"/>
      <c r="WTQ154" s="700"/>
      <c r="WTR154" s="700"/>
      <c r="WTS154" s="700"/>
      <c r="WTT154" s="700"/>
      <c r="WTU154" s="700"/>
      <c r="WTV154" s="700"/>
      <c r="WTW154" s="700"/>
      <c r="WTX154" s="700"/>
      <c r="WTY154" s="700"/>
      <c r="WTZ154" s="700"/>
      <c r="WUA154" s="700"/>
      <c r="WUB154" s="700"/>
      <c r="WUC154" s="700"/>
      <c r="WUD154" s="700"/>
      <c r="WUE154" s="700"/>
      <c r="WUF154" s="700"/>
      <c r="WUG154" s="700"/>
      <c r="WUH154" s="700"/>
      <c r="WUI154" s="700"/>
      <c r="WUJ154" s="700"/>
      <c r="WUK154" s="700"/>
      <c r="WUL154" s="700"/>
      <c r="WUM154" s="700"/>
      <c r="WUN154" s="700"/>
      <c r="WUO154" s="700"/>
      <c r="WUP154" s="700"/>
      <c r="WUQ154" s="700"/>
      <c r="WUR154" s="700"/>
      <c r="WUS154" s="700"/>
      <c r="WUT154" s="700"/>
      <c r="WUU154" s="700"/>
      <c r="WUV154" s="700"/>
      <c r="WUW154" s="700"/>
      <c r="WUX154" s="700"/>
      <c r="WUY154" s="700"/>
      <c r="WUZ154" s="700"/>
      <c r="WVA154" s="700"/>
      <c r="WVB154" s="700"/>
      <c r="WVC154" s="700"/>
      <c r="WVD154" s="700"/>
      <c r="WVE154" s="700"/>
      <c r="WVF154" s="700"/>
      <c r="WVG154" s="700"/>
      <c r="WVH154" s="700"/>
      <c r="WVI154" s="700"/>
      <c r="WVJ154" s="700"/>
      <c r="WVK154" s="700"/>
      <c r="WVL154" s="700"/>
      <c r="WVM154" s="700"/>
      <c r="WVN154" s="700"/>
      <c r="WVO154" s="700"/>
      <c r="WVP154" s="700"/>
      <c r="WVQ154" s="700"/>
      <c r="WVR154" s="700"/>
      <c r="WVS154" s="700"/>
      <c r="WVT154" s="700"/>
      <c r="WVU154" s="700"/>
      <c r="WVV154" s="700"/>
      <c r="WVW154" s="700"/>
      <c r="WVX154" s="700"/>
      <c r="WVY154" s="700"/>
      <c r="WVZ154" s="700"/>
      <c r="WWA154" s="700"/>
      <c r="WWB154" s="700"/>
      <c r="WWC154" s="700"/>
      <c r="WWD154" s="700"/>
      <c r="WWE154" s="700"/>
      <c r="WWF154" s="700"/>
      <c r="WWG154" s="700"/>
      <c r="WWH154" s="700"/>
      <c r="WWI154" s="700"/>
      <c r="WWJ154" s="700"/>
      <c r="WWK154" s="700"/>
      <c r="WWL154" s="700"/>
      <c r="WWM154" s="700"/>
      <c r="WWN154" s="700"/>
      <c r="WWO154" s="700"/>
      <c r="WWP154" s="700"/>
      <c r="WWQ154" s="700"/>
      <c r="WWR154" s="700"/>
      <c r="WWS154" s="700"/>
      <c r="WWT154" s="700"/>
      <c r="WWU154" s="700"/>
      <c r="WWV154" s="700"/>
      <c r="WWW154" s="700"/>
      <c r="WWX154" s="700"/>
      <c r="WWY154" s="700"/>
      <c r="WWZ154" s="700"/>
      <c r="WXA154" s="700"/>
      <c r="WXB154" s="700"/>
      <c r="WXC154" s="700"/>
      <c r="WXD154" s="700"/>
      <c r="WXE154" s="700"/>
      <c r="WXF154" s="700"/>
      <c r="WXG154" s="700"/>
      <c r="WXH154" s="700"/>
      <c r="WXI154" s="700"/>
      <c r="WXJ154" s="700"/>
      <c r="WXK154" s="700"/>
      <c r="WXL154" s="700"/>
      <c r="WXM154" s="700"/>
      <c r="WXN154" s="700"/>
      <c r="WXO154" s="700"/>
      <c r="WXP154" s="700"/>
      <c r="WXQ154" s="700"/>
      <c r="WXR154" s="700"/>
      <c r="WXS154" s="700"/>
      <c r="WXT154" s="700"/>
      <c r="WXU154" s="700"/>
      <c r="WXV154" s="700"/>
      <c r="WXW154" s="700"/>
      <c r="WXX154" s="700"/>
      <c r="WXY154" s="700"/>
      <c r="WXZ154" s="700"/>
      <c r="WYA154" s="700"/>
      <c r="WYB154" s="700"/>
      <c r="WYC154" s="700"/>
      <c r="WYD154" s="700"/>
      <c r="WYE154" s="700"/>
      <c r="WYF154" s="700"/>
      <c r="WYG154" s="700"/>
      <c r="WYH154" s="700"/>
      <c r="WYI154" s="700"/>
      <c r="WYJ154" s="700"/>
      <c r="WYK154" s="700"/>
      <c r="WYL154" s="700"/>
      <c r="WYM154" s="700"/>
      <c r="WYN154" s="700"/>
      <c r="WYO154" s="700"/>
      <c r="WYP154" s="700"/>
      <c r="WYQ154" s="700"/>
      <c r="WYR154" s="700"/>
      <c r="WYS154" s="700"/>
      <c r="WYT154" s="700"/>
      <c r="WYU154" s="700"/>
      <c r="WYV154" s="700"/>
      <c r="WYW154" s="700"/>
      <c r="WYX154" s="700"/>
      <c r="WYY154" s="700"/>
      <c r="WYZ154" s="700"/>
      <c r="WZA154" s="700"/>
      <c r="WZB154" s="700"/>
      <c r="WZC154" s="700"/>
      <c r="WZD154" s="700"/>
      <c r="WZE154" s="700"/>
      <c r="WZF154" s="700"/>
      <c r="WZG154" s="700"/>
      <c r="WZH154" s="700"/>
      <c r="WZI154" s="700"/>
      <c r="WZJ154" s="700"/>
      <c r="WZK154" s="700"/>
      <c r="WZL154" s="700"/>
      <c r="WZM154" s="700"/>
      <c r="WZN154" s="700"/>
      <c r="WZO154" s="700"/>
      <c r="WZP154" s="700"/>
      <c r="WZQ154" s="700"/>
      <c r="WZR154" s="700"/>
      <c r="WZS154" s="700"/>
      <c r="WZT154" s="700"/>
      <c r="WZU154" s="700"/>
      <c r="WZV154" s="700"/>
      <c r="WZW154" s="700"/>
      <c r="WZX154" s="700"/>
      <c r="WZY154" s="700"/>
      <c r="WZZ154" s="700"/>
      <c r="XAA154" s="700"/>
      <c r="XAB154" s="700"/>
      <c r="XAC154" s="700"/>
      <c r="XAD154" s="700"/>
      <c r="XAE154" s="700"/>
      <c r="XAF154" s="700"/>
      <c r="XAG154" s="700"/>
      <c r="XAH154" s="700"/>
      <c r="XAI154" s="700"/>
      <c r="XAJ154" s="700"/>
      <c r="XAK154" s="700"/>
      <c r="XAL154" s="700"/>
      <c r="XAM154" s="700"/>
      <c r="XAN154" s="700"/>
      <c r="XAO154" s="700"/>
      <c r="XAP154" s="700"/>
      <c r="XAQ154" s="700"/>
      <c r="XAR154" s="700"/>
      <c r="XAS154" s="700"/>
      <c r="XAT154" s="700"/>
      <c r="XAU154" s="700"/>
      <c r="XAV154" s="700"/>
      <c r="XAW154" s="700"/>
      <c r="XAX154" s="700"/>
      <c r="XAY154" s="700"/>
      <c r="XAZ154" s="700"/>
      <c r="XBA154" s="700"/>
      <c r="XBB154" s="700"/>
      <c r="XBC154" s="700"/>
      <c r="XBD154" s="700"/>
      <c r="XBE154" s="700"/>
      <c r="XBF154" s="700"/>
      <c r="XBG154" s="700"/>
      <c r="XBH154" s="700"/>
      <c r="XBI154" s="700"/>
      <c r="XBJ154" s="700"/>
      <c r="XBK154" s="700"/>
      <c r="XBL154" s="700"/>
      <c r="XBM154" s="700"/>
      <c r="XBN154" s="700"/>
      <c r="XBO154" s="700"/>
      <c r="XBP154" s="700"/>
      <c r="XBQ154" s="700"/>
      <c r="XBR154" s="700"/>
      <c r="XBS154" s="700"/>
      <c r="XBT154" s="700"/>
      <c r="XBU154" s="700"/>
      <c r="XBV154" s="700"/>
      <c r="XBW154" s="700"/>
      <c r="XBX154" s="700"/>
      <c r="XBY154" s="700"/>
      <c r="XBZ154" s="700"/>
      <c r="XCA154" s="700"/>
      <c r="XCB154" s="700"/>
      <c r="XCC154" s="700"/>
      <c r="XCD154" s="700"/>
      <c r="XCE154" s="700"/>
      <c r="XCF154" s="700"/>
      <c r="XCG154" s="700"/>
      <c r="XCH154" s="700"/>
      <c r="XCI154" s="700"/>
      <c r="XCJ154" s="700"/>
      <c r="XCK154" s="700"/>
      <c r="XCL154" s="700"/>
      <c r="XCM154" s="700"/>
      <c r="XCN154" s="700"/>
      <c r="XCO154" s="700"/>
      <c r="XCP154" s="700"/>
      <c r="XCQ154" s="700"/>
      <c r="XCR154" s="700"/>
      <c r="XCS154" s="700"/>
      <c r="XCT154" s="700"/>
      <c r="XCU154" s="700"/>
      <c r="XCV154" s="700"/>
      <c r="XCW154" s="700"/>
      <c r="XCX154" s="700"/>
      <c r="XCY154" s="700"/>
      <c r="XCZ154" s="700"/>
      <c r="XDA154" s="700"/>
      <c r="XDB154" s="700"/>
      <c r="XDC154" s="700"/>
      <c r="XDD154" s="700"/>
      <c r="XDE154" s="700"/>
      <c r="XDF154" s="700"/>
      <c r="XDG154" s="700"/>
      <c r="XDH154" s="700"/>
      <c r="XDI154" s="700"/>
      <c r="XDJ154" s="700"/>
      <c r="XDK154" s="700"/>
      <c r="XDL154" s="700"/>
      <c r="XDM154" s="700"/>
      <c r="XDN154" s="700"/>
      <c r="XDO154" s="700"/>
      <c r="XDP154" s="700"/>
      <c r="XDQ154" s="700"/>
      <c r="XDR154" s="700"/>
      <c r="XDS154" s="700"/>
      <c r="XDT154" s="700"/>
      <c r="XDU154" s="700"/>
      <c r="XDV154" s="700"/>
      <c r="XDW154" s="700"/>
      <c r="XDX154" s="700"/>
      <c r="XDY154" s="700"/>
      <c r="XDZ154" s="700"/>
      <c r="XEA154" s="700"/>
      <c r="XEB154" s="700"/>
      <c r="XEC154" s="700"/>
      <c r="XED154" s="700"/>
      <c r="XEE154" s="700"/>
      <c r="XEF154" s="700"/>
      <c r="XEG154" s="700"/>
      <c r="XEH154" s="700"/>
      <c r="XEI154" s="700"/>
      <c r="XEJ154" s="700"/>
      <c r="XEK154" s="700"/>
      <c r="XEL154" s="700"/>
      <c r="XEM154" s="700"/>
      <c r="XEN154" s="700"/>
      <c r="XEO154" s="700"/>
      <c r="XEP154" s="700"/>
      <c r="XEQ154" s="700"/>
      <c r="XER154" s="700"/>
      <c r="XES154" s="700"/>
      <c r="XET154" s="700"/>
      <c r="XEU154" s="700"/>
      <c r="XEV154" s="700"/>
      <c r="XEW154" s="700"/>
      <c r="XEX154" s="700"/>
      <c r="XEY154" s="700"/>
      <c r="XEZ154" s="700"/>
      <c r="XFA154" s="700"/>
      <c r="XFB154" s="700"/>
      <c r="XFC154" s="700"/>
      <c r="XFD154" s="700"/>
    </row>
    <row r="155" spans="1:16384" ht="3" customHeight="1" x14ac:dyDescent="0.2"/>
    <row r="156" spans="1:16384" ht="3" hidden="1" customHeight="1" x14ac:dyDescent="0.2"/>
    <row r="157" spans="1:16384" ht="3" hidden="1" customHeight="1" x14ac:dyDescent="0.2"/>
    <row r="158" spans="1:16384" ht="3" hidden="1" customHeight="1" x14ac:dyDescent="0.2"/>
    <row r="159" spans="1:16384" ht="3" hidden="1" customHeight="1" x14ac:dyDescent="0.2"/>
    <row r="160" spans="1:16384" ht="3" hidden="1" customHeight="1" x14ac:dyDescent="0.2"/>
    <row r="161" ht="3" hidden="1" customHeight="1" x14ac:dyDescent="0.2"/>
    <row r="162" ht="3" hidden="1" customHeight="1" x14ac:dyDescent="0.2"/>
    <row r="163" ht="3" hidden="1" customHeight="1" x14ac:dyDescent="0.2"/>
    <row r="164" ht="3" hidden="1" customHeight="1" x14ac:dyDescent="0.2"/>
    <row r="165" ht="3" hidden="1" customHeight="1" x14ac:dyDescent="0.2"/>
    <row r="166" ht="3" hidden="1" customHeight="1" x14ac:dyDescent="0.2"/>
    <row r="167" ht="3" hidden="1" customHeight="1" x14ac:dyDescent="0.2"/>
    <row r="168" ht="3" hidden="1" customHeight="1" x14ac:dyDescent="0.2"/>
    <row r="169" ht="3" hidden="1" customHeight="1" x14ac:dyDescent="0.2"/>
    <row r="170" ht="3" hidden="1" customHeight="1" x14ac:dyDescent="0.2"/>
    <row r="171" ht="3" hidden="1" customHeight="1" x14ac:dyDescent="0.2"/>
    <row r="172" ht="3" hidden="1" customHeight="1" x14ac:dyDescent="0.2"/>
    <row r="173" ht="3" hidden="1" customHeight="1" x14ac:dyDescent="0.2"/>
    <row r="174" ht="3" hidden="1" customHeight="1" x14ac:dyDescent="0.2"/>
    <row r="175" ht="3" hidden="1" customHeight="1" x14ac:dyDescent="0.2"/>
    <row r="176" ht="3" hidden="1" customHeight="1" x14ac:dyDescent="0.2"/>
    <row r="177" ht="3" hidden="1" customHeight="1" x14ac:dyDescent="0.2"/>
    <row r="178" ht="3" hidden="1" customHeight="1" x14ac:dyDescent="0.2"/>
    <row r="179" ht="3" hidden="1" customHeight="1" x14ac:dyDescent="0.2"/>
    <row r="180" ht="3" hidden="1" customHeight="1" x14ac:dyDescent="0.2"/>
    <row r="181" ht="3" hidden="1" customHeight="1" x14ac:dyDescent="0.2"/>
    <row r="182" ht="3" hidden="1" customHeight="1" x14ac:dyDescent="0.2"/>
    <row r="183" ht="3" hidden="1" customHeight="1" x14ac:dyDescent="0.2"/>
    <row r="184" ht="3" hidden="1" customHeight="1" x14ac:dyDescent="0.2"/>
    <row r="185" ht="3" hidden="1" customHeight="1" x14ac:dyDescent="0.2"/>
    <row r="186" ht="3" hidden="1" customHeight="1" x14ac:dyDescent="0.2"/>
    <row r="187" ht="3" hidden="1" customHeight="1" x14ac:dyDescent="0.2"/>
    <row r="188" ht="3" hidden="1" customHeight="1" x14ac:dyDescent="0.2"/>
    <row r="189" ht="3" hidden="1" customHeight="1" x14ac:dyDescent="0.2"/>
    <row r="190" ht="3" hidden="1" customHeight="1" x14ac:dyDescent="0.2"/>
    <row r="191" ht="3" hidden="1" customHeight="1" x14ac:dyDescent="0.2"/>
    <row r="192" ht="3" hidden="1" customHeight="1" x14ac:dyDescent="0.2"/>
    <row r="193" ht="3" hidden="1" customHeight="1" x14ac:dyDescent="0.2"/>
    <row r="194" ht="3" hidden="1" customHeight="1" x14ac:dyDescent="0.2"/>
    <row r="195" ht="3" hidden="1" customHeight="1" x14ac:dyDescent="0.2"/>
    <row r="196" ht="3" hidden="1" customHeight="1" x14ac:dyDescent="0.2"/>
    <row r="197" ht="3" hidden="1" customHeight="1" x14ac:dyDescent="0.2"/>
    <row r="198" ht="3" hidden="1" customHeight="1" x14ac:dyDescent="0.2"/>
    <row r="199" ht="3" hidden="1" customHeight="1" x14ac:dyDescent="0.2"/>
    <row r="200" ht="3" hidden="1" customHeight="1" x14ac:dyDescent="0.2"/>
    <row r="201" ht="3" hidden="1" customHeight="1" x14ac:dyDescent="0.2"/>
    <row r="202" ht="3" hidden="1" customHeight="1" x14ac:dyDescent="0.2"/>
    <row r="203" ht="3" hidden="1" customHeight="1" x14ac:dyDescent="0.2"/>
    <row r="204" ht="3" hidden="1" customHeight="1" x14ac:dyDescent="0.2"/>
    <row r="205" ht="3" hidden="1" customHeight="1" x14ac:dyDescent="0.2"/>
    <row r="206" ht="3" hidden="1" customHeight="1" x14ac:dyDescent="0.2"/>
    <row r="207" ht="3" hidden="1" customHeight="1" x14ac:dyDescent="0.2"/>
    <row r="208" ht="3" hidden="1" customHeight="1" x14ac:dyDescent="0.2"/>
    <row r="209" ht="3" hidden="1" customHeight="1" x14ac:dyDescent="0.2"/>
    <row r="210" ht="3" hidden="1" customHeight="1" x14ac:dyDescent="0.2"/>
    <row r="211" ht="3" hidden="1" customHeight="1" x14ac:dyDescent="0.2"/>
    <row r="212" ht="3" hidden="1" customHeight="1" x14ac:dyDescent="0.2"/>
    <row r="213" ht="3" hidden="1" customHeight="1" x14ac:dyDescent="0.2"/>
    <row r="214" ht="3" hidden="1" customHeight="1" x14ac:dyDescent="0.2"/>
    <row r="215" ht="3" hidden="1" customHeight="1" x14ac:dyDescent="0.2"/>
    <row r="216" ht="3" hidden="1" customHeight="1" x14ac:dyDescent="0.2"/>
    <row r="217" ht="3" hidden="1" customHeight="1" x14ac:dyDescent="0.2"/>
    <row r="218" ht="3" hidden="1" customHeight="1" x14ac:dyDescent="0.2"/>
    <row r="219" ht="3" hidden="1" customHeight="1" x14ac:dyDescent="0.2"/>
    <row r="220" ht="3" hidden="1" customHeight="1" x14ac:dyDescent="0.2"/>
    <row r="221" ht="3" hidden="1" customHeight="1" x14ac:dyDescent="0.2"/>
    <row r="222" ht="3" hidden="1" customHeight="1" x14ac:dyDescent="0.2"/>
    <row r="223" ht="3" hidden="1" customHeight="1" x14ac:dyDescent="0.2"/>
    <row r="224" ht="3" hidden="1" customHeight="1" x14ac:dyDescent="0.2"/>
    <row r="225" ht="3" hidden="1" customHeight="1" x14ac:dyDescent="0.2"/>
    <row r="226" ht="3" hidden="1" customHeight="1" x14ac:dyDescent="0.2"/>
    <row r="227" ht="3" hidden="1" customHeight="1" x14ac:dyDescent="0.2"/>
    <row r="228" ht="3" hidden="1" customHeight="1" x14ac:dyDescent="0.2"/>
    <row r="229" ht="3" hidden="1" customHeight="1" x14ac:dyDescent="0.2"/>
    <row r="230" ht="3" hidden="1" customHeight="1" x14ac:dyDescent="0.2"/>
    <row r="231" ht="3" hidden="1" customHeight="1" x14ac:dyDescent="0.2"/>
    <row r="232" ht="3" hidden="1" customHeight="1" x14ac:dyDescent="0.2"/>
    <row r="233" ht="3" hidden="1" customHeight="1" x14ac:dyDescent="0.2"/>
    <row r="234" ht="3" hidden="1" customHeight="1" x14ac:dyDescent="0.2"/>
    <row r="235" ht="3" hidden="1" customHeight="1" x14ac:dyDescent="0.2"/>
    <row r="236" ht="3" hidden="1" customHeight="1" x14ac:dyDescent="0.2"/>
    <row r="237" ht="3" hidden="1" customHeight="1" x14ac:dyDescent="0.2"/>
    <row r="238" ht="3" hidden="1" customHeight="1" x14ac:dyDescent="0.2"/>
    <row r="239" ht="3" hidden="1" customHeight="1" x14ac:dyDescent="0.2"/>
    <row r="240" ht="3" hidden="1" customHeight="1" x14ac:dyDescent="0.2"/>
    <row r="241" ht="3" hidden="1" customHeight="1" x14ac:dyDescent="0.2"/>
    <row r="242" ht="3" hidden="1" customHeight="1" x14ac:dyDescent="0.2"/>
    <row r="243" ht="3" hidden="1" customHeight="1" x14ac:dyDescent="0.2"/>
    <row r="244" ht="3" hidden="1" customHeight="1" x14ac:dyDescent="0.2"/>
    <row r="245" ht="3" hidden="1" customHeight="1" x14ac:dyDescent="0.2"/>
    <row r="246" ht="3" hidden="1" customHeight="1" x14ac:dyDescent="0.2"/>
    <row r="247" ht="3" hidden="1" customHeight="1" x14ac:dyDescent="0.2"/>
    <row r="248" ht="3" hidden="1" customHeight="1" x14ac:dyDescent="0.2"/>
    <row r="249" ht="3" hidden="1" customHeight="1" x14ac:dyDescent="0.2"/>
    <row r="250" ht="3" hidden="1" customHeight="1" x14ac:dyDescent="0.2"/>
    <row r="251" ht="3" hidden="1" customHeight="1" x14ac:dyDescent="0.2"/>
    <row r="252" ht="3" hidden="1" customHeight="1" x14ac:dyDescent="0.2"/>
    <row r="253" ht="3" hidden="1" customHeight="1" x14ac:dyDescent="0.2"/>
    <row r="254" ht="3" hidden="1" customHeight="1" x14ac:dyDescent="0.2"/>
    <row r="255" ht="3" hidden="1" customHeight="1" x14ac:dyDescent="0.2"/>
    <row r="256" ht="3" hidden="1" customHeight="1" x14ac:dyDescent="0.2"/>
    <row r="257" ht="3" hidden="1" customHeight="1" x14ac:dyDescent="0.2"/>
    <row r="258" ht="3" hidden="1" customHeight="1" x14ac:dyDescent="0.2"/>
    <row r="259" ht="3" hidden="1" customHeight="1" x14ac:dyDescent="0.2"/>
    <row r="260" ht="3" hidden="1" customHeight="1" x14ac:dyDescent="0.2"/>
    <row r="261" ht="3" hidden="1" customHeight="1" x14ac:dyDescent="0.2"/>
    <row r="262" ht="3" hidden="1" customHeight="1" x14ac:dyDescent="0.2"/>
    <row r="263" ht="3" hidden="1" customHeight="1" x14ac:dyDescent="0.2"/>
    <row r="264" ht="3" hidden="1" customHeight="1" x14ac:dyDescent="0.2"/>
    <row r="265" ht="3" hidden="1" customHeight="1" x14ac:dyDescent="0.2"/>
    <row r="266" ht="3" hidden="1" customHeight="1" x14ac:dyDescent="0.2"/>
    <row r="267" ht="3" hidden="1" customHeight="1" x14ac:dyDescent="0.2"/>
    <row r="268" ht="3" hidden="1" customHeight="1" x14ac:dyDescent="0.2"/>
    <row r="269" ht="3" hidden="1" customHeight="1" x14ac:dyDescent="0.2"/>
    <row r="270" ht="3" hidden="1" customHeight="1" x14ac:dyDescent="0.2"/>
    <row r="271" ht="3" hidden="1" customHeight="1" x14ac:dyDescent="0.2"/>
    <row r="272" ht="3" hidden="1" customHeight="1" x14ac:dyDescent="0.2"/>
    <row r="273" ht="3" hidden="1" customHeight="1" x14ac:dyDescent="0.2"/>
    <row r="274" ht="3" hidden="1" customHeight="1" x14ac:dyDescent="0.2"/>
    <row r="275" ht="3" hidden="1" customHeight="1" x14ac:dyDescent="0.2"/>
    <row r="276" ht="3" hidden="1" customHeight="1" x14ac:dyDescent="0.2"/>
    <row r="277" ht="3" hidden="1" customHeight="1" x14ac:dyDescent="0.2"/>
    <row r="278" ht="3" hidden="1" customHeight="1" x14ac:dyDescent="0.2"/>
    <row r="279" ht="3" hidden="1" customHeight="1" x14ac:dyDescent="0.2"/>
    <row r="280" ht="3" hidden="1" customHeight="1" x14ac:dyDescent="0.2"/>
    <row r="281" ht="3" hidden="1" customHeight="1" x14ac:dyDescent="0.2"/>
    <row r="282" ht="3" hidden="1" customHeight="1" x14ac:dyDescent="0.2"/>
    <row r="283" ht="3" hidden="1" customHeight="1" x14ac:dyDescent="0.2"/>
    <row r="284" ht="3" hidden="1" customHeight="1" x14ac:dyDescent="0.2"/>
    <row r="285" ht="3" hidden="1" customHeight="1" x14ac:dyDescent="0.2"/>
    <row r="286" ht="3" hidden="1" customHeight="1" x14ac:dyDescent="0.2"/>
    <row r="287" ht="3" hidden="1" customHeight="1" x14ac:dyDescent="0.2"/>
    <row r="288" ht="3" hidden="1" customHeight="1" x14ac:dyDescent="0.2"/>
    <row r="289" ht="3" hidden="1" customHeight="1" x14ac:dyDescent="0.2"/>
    <row r="290" ht="3" hidden="1" customHeight="1" x14ac:dyDescent="0.2"/>
    <row r="291" ht="3" hidden="1" customHeight="1" x14ac:dyDescent="0.2"/>
  </sheetData>
  <sheetProtection password="8366" sheet="1" objects="1" scenarios="1"/>
  <mergeCells count="6">
    <mergeCell ref="J88:N88"/>
    <mergeCell ref="J3:N3"/>
    <mergeCell ref="B25:D25"/>
    <mergeCell ref="B39:D39"/>
    <mergeCell ref="B54:D54"/>
    <mergeCell ref="J75:N75"/>
  </mergeCells>
  <conditionalFormatting sqref="N152">
    <cfRule type="cellIs" dxfId="15" priority="7" operator="equal">
      <formula>"Yes"</formula>
    </cfRule>
    <cfRule type="cellIs" dxfId="14" priority="8" operator="equal">
      <formula>"Check again"</formula>
    </cfRule>
  </conditionalFormatting>
  <conditionalFormatting sqref="N153">
    <cfRule type="cellIs" dxfId="13" priority="5" operator="equal">
      <formula>"Yes"</formula>
    </cfRule>
    <cfRule type="cellIs" dxfId="12" priority="6" operator="equal">
      <formula>"Check again"</formula>
    </cfRule>
  </conditionalFormatting>
  <conditionalFormatting sqref="N154">
    <cfRule type="cellIs" dxfId="11" priority="3" operator="equal">
      <formula>"Yes"</formula>
    </cfRule>
    <cfRule type="cellIs" dxfId="10" priority="4" operator="equal">
      <formula>"Check again"</formula>
    </cfRule>
  </conditionalFormatting>
  <conditionalFormatting sqref="L152:L154">
    <cfRule type="cellIs" dxfId="9" priority="1" operator="equal">
      <formula>"Yes"</formula>
    </cfRule>
    <cfRule type="cellIs" dxfId="8" priority="2" operator="equal">
      <formula>"Check again"</formula>
    </cfRule>
  </conditionalFormatting>
  <dataValidations count="1">
    <dataValidation allowBlank="1" showErrorMessage="1" sqref="N1"/>
  </dataValidations>
  <pageMargins left="0.34" right="0.34" top="0.5" bottom="0.4" header="0.2" footer="0.2"/>
  <pageSetup paperSize="9" scale="65" fitToHeight="3" orientation="portrait" r:id="rId1"/>
  <headerFooter alignWithMargins="0">
    <oddFooter>&amp;L&amp;8&amp;A&amp;R&amp;8&amp;P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D110"/>
  <sheetViews>
    <sheetView showGridLines="0" view="pageBreakPreview" topLeftCell="U16" zoomScale="115" zoomScaleNormal="100" zoomScaleSheetLayoutView="115" workbookViewId="0">
      <selection activeCell="AB39" sqref="AB39"/>
    </sheetView>
  </sheetViews>
  <sheetFormatPr defaultColWidth="0" defaultRowHeight="0" customHeight="1" zeroHeight="1" x14ac:dyDescent="0.2"/>
  <cols>
    <col min="1" max="1" width="8.28515625" style="681" customWidth="1"/>
    <col min="2" max="2" width="4.42578125" style="681" customWidth="1"/>
    <col min="3" max="5" width="2.28515625" style="736" customWidth="1"/>
    <col min="6" max="6" width="20.5703125" style="681" customWidth="1"/>
    <col min="7" max="7" width="18.140625" style="681" customWidth="1"/>
    <col min="8" max="8" width="16" style="681" customWidth="1"/>
    <col min="9" max="10" width="10.5703125" style="681" customWidth="1"/>
    <col min="11" max="29" width="9.42578125" style="681" customWidth="1"/>
    <col min="30" max="30" width="10.85546875" style="681" customWidth="1"/>
    <col min="31" max="16384" width="10.85546875" style="681" hidden="1"/>
  </cols>
  <sheetData>
    <row r="1" spans="1:29" ht="13.5" thickBot="1" x14ac:dyDescent="0.3">
      <c r="B1" s="682" t="s">
        <v>463</v>
      </c>
      <c r="F1" s="683"/>
      <c r="G1" s="683"/>
      <c r="H1" s="683"/>
      <c r="AB1" s="684" t="s">
        <v>583</v>
      </c>
      <c r="AC1" s="685" t="str">
        <f>IF('Sec A Balance Sheet'!J1=0," ",'Sec A Balance Sheet'!J1)</f>
        <v>USD '000</v>
      </c>
    </row>
    <row r="2" spans="1:29" ht="12.75" x14ac:dyDescent="0.25">
      <c r="A2" s="686"/>
      <c r="B2" s="682" t="s">
        <v>733</v>
      </c>
      <c r="F2" s="683"/>
      <c r="G2" s="683"/>
      <c r="H2" s="683"/>
      <c r="J2" s="683"/>
    </row>
    <row r="3" spans="1:29" ht="11.25" x14ac:dyDescent="0.2">
      <c r="A3" s="686"/>
      <c r="F3" s="683"/>
      <c r="G3" s="683"/>
      <c r="H3" s="683"/>
      <c r="I3" s="683"/>
      <c r="J3" s="683"/>
    </row>
    <row r="4" spans="1:29" ht="12" thickBot="1" x14ac:dyDescent="0.25">
      <c r="A4" s="686"/>
      <c r="F4" s="683"/>
      <c r="G4" s="86"/>
      <c r="H4" s="683"/>
      <c r="I4" s="683"/>
      <c r="J4" s="683"/>
    </row>
    <row r="5" spans="1:29" ht="21" customHeight="1" thickTop="1" thickBot="1" x14ac:dyDescent="0.25">
      <c r="C5" s="737"/>
      <c r="D5" s="737"/>
      <c r="E5" s="737"/>
      <c r="F5" s="687"/>
      <c r="G5" s="687"/>
      <c r="H5" s="687"/>
      <c r="I5" s="738" t="s">
        <v>219</v>
      </c>
      <c r="J5" s="738" t="s">
        <v>619</v>
      </c>
      <c r="K5" s="738" t="s">
        <v>619</v>
      </c>
      <c r="L5" s="738" t="s">
        <v>619</v>
      </c>
      <c r="M5" s="738" t="s">
        <v>619</v>
      </c>
      <c r="N5" s="738" t="s">
        <v>619</v>
      </c>
      <c r="O5" s="738" t="s">
        <v>619</v>
      </c>
      <c r="P5" s="738" t="s">
        <v>619</v>
      </c>
      <c r="Q5" s="738" t="s">
        <v>619</v>
      </c>
      <c r="R5" s="738" t="s">
        <v>619</v>
      </c>
      <c r="S5" s="738" t="s">
        <v>619</v>
      </c>
      <c r="T5" s="738" t="s">
        <v>619</v>
      </c>
      <c r="U5" s="738" t="s">
        <v>619</v>
      </c>
      <c r="V5" s="738" t="s">
        <v>619</v>
      </c>
      <c r="W5" s="738" t="s">
        <v>619</v>
      </c>
      <c r="X5" s="738" t="s">
        <v>619</v>
      </c>
      <c r="Y5" s="738" t="s">
        <v>619</v>
      </c>
      <c r="Z5" s="738" t="s">
        <v>619</v>
      </c>
      <c r="AA5" s="738" t="s">
        <v>619</v>
      </c>
      <c r="AB5" s="738" t="s">
        <v>619</v>
      </c>
      <c r="AC5" s="738" t="s">
        <v>619</v>
      </c>
    </row>
    <row r="6" spans="1:29" s="661" customFormat="1" ht="12" thickTop="1" x14ac:dyDescent="0.2">
      <c r="B6" s="670"/>
      <c r="C6" s="700" t="s">
        <v>1361</v>
      </c>
      <c r="D6" s="700"/>
      <c r="E6" s="700"/>
      <c r="F6" s="689"/>
      <c r="G6" s="689"/>
      <c r="H6" s="689"/>
      <c r="I6" s="689"/>
      <c r="J6" s="813"/>
      <c r="K6" s="813"/>
      <c r="L6" s="813"/>
      <c r="M6" s="813"/>
      <c r="N6" s="813"/>
      <c r="O6" s="813"/>
      <c r="P6" s="813"/>
      <c r="Q6" s="813"/>
      <c r="R6" s="813"/>
      <c r="S6" s="813"/>
      <c r="T6" s="813"/>
      <c r="U6" s="813"/>
      <c r="V6" s="813"/>
      <c r="W6" s="813"/>
      <c r="X6" s="813"/>
      <c r="Y6" s="813"/>
      <c r="Z6" s="813"/>
      <c r="AA6" s="813"/>
      <c r="AB6" s="813"/>
      <c r="AC6" s="813"/>
    </row>
    <row r="7" spans="1:29" s="661" customFormat="1" ht="11.25" x14ac:dyDescent="0.2">
      <c r="B7" s="670" t="s">
        <v>25</v>
      </c>
      <c r="C7" s="700"/>
      <c r="D7" s="700"/>
      <c r="E7" s="700"/>
      <c r="F7" s="689"/>
      <c r="G7" s="689"/>
      <c r="H7" s="689"/>
      <c r="I7" s="689"/>
      <c r="J7" s="691"/>
      <c r="K7" s="691"/>
      <c r="L7" s="691"/>
      <c r="M7" s="691"/>
      <c r="N7" s="691"/>
      <c r="O7" s="691"/>
      <c r="P7" s="691"/>
      <c r="Q7" s="691"/>
      <c r="R7" s="691"/>
      <c r="S7" s="691"/>
      <c r="T7" s="691"/>
      <c r="U7" s="691"/>
      <c r="V7" s="691"/>
      <c r="W7" s="691"/>
      <c r="X7" s="691"/>
      <c r="Y7" s="691"/>
      <c r="Z7" s="691"/>
    </row>
    <row r="8" spans="1:29" s="661" customFormat="1" ht="11.25" x14ac:dyDescent="0.2">
      <c r="A8" s="661" t="s">
        <v>1362</v>
      </c>
      <c r="B8" s="670" t="s">
        <v>536</v>
      </c>
      <c r="C8" s="707" t="s">
        <v>1363</v>
      </c>
      <c r="D8" s="700"/>
      <c r="E8" s="700"/>
      <c r="F8" s="689"/>
      <c r="G8" s="689"/>
      <c r="H8" s="689"/>
      <c r="I8" s="697">
        <f>SUM(J8:AC8)</f>
        <v>0</v>
      </c>
      <c r="J8" s="813"/>
      <c r="K8" s="813"/>
      <c r="L8" s="813"/>
      <c r="M8" s="813"/>
      <c r="N8" s="813"/>
      <c r="O8" s="813"/>
      <c r="P8" s="813"/>
      <c r="Q8" s="813"/>
      <c r="R8" s="813"/>
      <c r="S8" s="813"/>
      <c r="T8" s="813"/>
      <c r="U8" s="813"/>
      <c r="V8" s="813"/>
      <c r="W8" s="813"/>
      <c r="X8" s="813"/>
      <c r="Y8" s="813"/>
      <c r="Z8" s="813"/>
      <c r="AA8" s="813"/>
      <c r="AB8" s="813"/>
      <c r="AC8" s="813"/>
    </row>
    <row r="9" spans="1:29" s="661" customFormat="1" ht="11.25" x14ac:dyDescent="0.2">
      <c r="A9" s="661" t="s">
        <v>1364</v>
      </c>
      <c r="B9" s="670" t="s">
        <v>538</v>
      </c>
      <c r="C9" s="695" t="s">
        <v>1365</v>
      </c>
      <c r="D9" s="700"/>
      <c r="E9" s="700"/>
      <c r="F9" s="689"/>
      <c r="G9" s="689"/>
      <c r="H9" s="689"/>
      <c r="I9" s="697">
        <f t="shared" ref="I9:I18" si="0">SUM(J9:AC9)</f>
        <v>0</v>
      </c>
      <c r="J9" s="813"/>
      <c r="K9" s="813"/>
      <c r="L9" s="813"/>
      <c r="M9" s="813"/>
      <c r="N9" s="813"/>
      <c r="O9" s="813"/>
      <c r="P9" s="813"/>
      <c r="Q9" s="813"/>
      <c r="R9" s="813"/>
      <c r="S9" s="813"/>
      <c r="T9" s="813"/>
      <c r="U9" s="813"/>
      <c r="V9" s="813"/>
      <c r="W9" s="813"/>
      <c r="X9" s="813"/>
      <c r="Y9" s="813"/>
      <c r="Z9" s="813"/>
      <c r="AA9" s="813"/>
      <c r="AB9" s="813"/>
      <c r="AC9" s="813"/>
    </row>
    <row r="10" spans="1:29" s="661" customFormat="1" ht="11.25" x14ac:dyDescent="0.2">
      <c r="A10" s="661" t="s">
        <v>1364</v>
      </c>
      <c r="B10" s="670" t="s">
        <v>540</v>
      </c>
      <c r="C10" s="692" t="s">
        <v>1366</v>
      </c>
      <c r="D10" s="702"/>
      <c r="E10" s="700"/>
      <c r="F10" s="689"/>
      <c r="G10" s="689"/>
      <c r="H10" s="689"/>
      <c r="I10" s="697">
        <f t="shared" si="0"/>
        <v>0</v>
      </c>
      <c r="J10" s="813"/>
      <c r="K10" s="813"/>
      <c r="L10" s="813"/>
      <c r="M10" s="813"/>
      <c r="N10" s="813"/>
      <c r="O10" s="813"/>
      <c r="P10" s="813"/>
      <c r="Q10" s="813"/>
      <c r="R10" s="813"/>
      <c r="S10" s="813"/>
      <c r="T10" s="813"/>
      <c r="U10" s="813"/>
      <c r="V10" s="813"/>
      <c r="W10" s="813"/>
      <c r="X10" s="813"/>
      <c r="Y10" s="813"/>
      <c r="Z10" s="813"/>
      <c r="AA10" s="813"/>
      <c r="AB10" s="813"/>
      <c r="AC10" s="813"/>
    </row>
    <row r="11" spans="1:29" s="661" customFormat="1" ht="11.25" x14ac:dyDescent="0.2">
      <c r="A11" s="661" t="s">
        <v>1367</v>
      </c>
      <c r="B11" s="670" t="s">
        <v>542</v>
      </c>
      <c r="C11" s="700" t="s">
        <v>1368</v>
      </c>
      <c r="D11" s="695"/>
      <c r="E11" s="700"/>
      <c r="F11" s="689"/>
      <c r="G11" s="689"/>
      <c r="I11" s="697">
        <f t="shared" si="0"/>
        <v>0</v>
      </c>
      <c r="J11" s="813"/>
      <c r="K11" s="813"/>
      <c r="L11" s="813"/>
      <c r="M11" s="813"/>
      <c r="N11" s="813"/>
      <c r="O11" s="813"/>
      <c r="P11" s="813"/>
      <c r="Q11" s="813"/>
      <c r="R11" s="813"/>
      <c r="S11" s="813"/>
      <c r="T11" s="813"/>
      <c r="U11" s="813"/>
      <c r="V11" s="813"/>
      <c r="W11" s="813"/>
      <c r="X11" s="813"/>
      <c r="Y11" s="813"/>
      <c r="Z11" s="813"/>
      <c r="AA11" s="813"/>
      <c r="AB11" s="813"/>
      <c r="AC11" s="813"/>
    </row>
    <row r="12" spans="1:29" s="661" customFormat="1" ht="11.25" x14ac:dyDescent="0.2">
      <c r="A12" s="661" t="s">
        <v>1367</v>
      </c>
      <c r="B12" s="670" t="s">
        <v>544</v>
      </c>
      <c r="C12" s="695" t="s">
        <v>1369</v>
      </c>
      <c r="D12" s="695"/>
      <c r="E12" s="700"/>
      <c r="F12" s="689"/>
      <c r="G12" s="689"/>
      <c r="H12" s="689"/>
      <c r="I12" s="697">
        <f t="shared" si="0"/>
        <v>0</v>
      </c>
      <c r="J12" s="813"/>
      <c r="K12" s="813"/>
      <c r="L12" s="813"/>
      <c r="M12" s="813"/>
      <c r="N12" s="813"/>
      <c r="O12" s="813"/>
      <c r="P12" s="813"/>
      <c r="Q12" s="813"/>
      <c r="R12" s="813"/>
      <c r="S12" s="813"/>
      <c r="T12" s="813"/>
      <c r="U12" s="813"/>
      <c r="V12" s="813"/>
      <c r="W12" s="813"/>
      <c r="X12" s="813"/>
      <c r="Y12" s="813"/>
      <c r="Z12" s="813"/>
      <c r="AA12" s="813"/>
      <c r="AB12" s="813"/>
      <c r="AC12" s="813"/>
    </row>
    <row r="13" spans="1:29" s="661" customFormat="1" ht="11.25" x14ac:dyDescent="0.2">
      <c r="A13" s="661" t="s">
        <v>1367</v>
      </c>
      <c r="B13" s="670" t="s">
        <v>546</v>
      </c>
      <c r="C13" s="692" t="s">
        <v>1370</v>
      </c>
      <c r="D13" s="695"/>
      <c r="E13" s="700"/>
      <c r="F13" s="689"/>
      <c r="G13" s="689"/>
      <c r="H13" s="689"/>
      <c r="I13" s="697">
        <f t="shared" si="0"/>
        <v>0</v>
      </c>
      <c r="J13" s="813"/>
      <c r="K13" s="813"/>
      <c r="L13" s="813"/>
      <c r="M13" s="813"/>
      <c r="N13" s="813"/>
      <c r="O13" s="813"/>
      <c r="P13" s="813"/>
      <c r="Q13" s="813"/>
      <c r="R13" s="813"/>
      <c r="S13" s="813"/>
      <c r="T13" s="813"/>
      <c r="U13" s="813"/>
      <c r="V13" s="813"/>
      <c r="W13" s="813"/>
      <c r="X13" s="813"/>
      <c r="Y13" s="813"/>
      <c r="Z13" s="813"/>
      <c r="AA13" s="813"/>
      <c r="AB13" s="813"/>
      <c r="AC13" s="813"/>
    </row>
    <row r="14" spans="1:29" s="661" customFormat="1" ht="11.25" x14ac:dyDescent="0.2">
      <c r="A14" s="661" t="s">
        <v>1371</v>
      </c>
      <c r="B14" s="670" t="s">
        <v>548</v>
      </c>
      <c r="C14" s="700" t="s">
        <v>1372</v>
      </c>
      <c r="D14" s="695"/>
      <c r="E14" s="700"/>
      <c r="F14" s="689"/>
      <c r="G14" s="689"/>
      <c r="H14" s="689"/>
      <c r="I14" s="697">
        <f t="shared" si="0"/>
        <v>0</v>
      </c>
      <c r="J14" s="813"/>
      <c r="K14" s="813"/>
      <c r="L14" s="813"/>
      <c r="M14" s="813"/>
      <c r="N14" s="813"/>
      <c r="O14" s="813"/>
      <c r="P14" s="813"/>
      <c r="Q14" s="813"/>
      <c r="R14" s="813"/>
      <c r="S14" s="813"/>
      <c r="T14" s="813"/>
      <c r="U14" s="813"/>
      <c r="V14" s="813"/>
      <c r="W14" s="813"/>
      <c r="X14" s="813"/>
      <c r="Y14" s="813"/>
      <c r="Z14" s="813"/>
      <c r="AA14" s="813"/>
      <c r="AB14" s="813"/>
      <c r="AC14" s="813"/>
    </row>
    <row r="15" spans="1:29" s="661" customFormat="1" ht="11.25" x14ac:dyDescent="0.2">
      <c r="A15" s="661" t="s">
        <v>1371</v>
      </c>
      <c r="B15" s="670" t="s">
        <v>549</v>
      </c>
      <c r="C15" s="695" t="s">
        <v>1373</v>
      </c>
      <c r="D15" s="695"/>
      <c r="E15" s="700"/>
      <c r="F15" s="689"/>
      <c r="G15" s="689"/>
      <c r="H15" s="689"/>
      <c r="I15" s="697">
        <f t="shared" si="0"/>
        <v>0</v>
      </c>
      <c r="J15" s="813"/>
      <c r="K15" s="813"/>
      <c r="L15" s="813"/>
      <c r="M15" s="813"/>
      <c r="N15" s="813"/>
      <c r="O15" s="813"/>
      <c r="P15" s="813"/>
      <c r="Q15" s="813"/>
      <c r="R15" s="813"/>
      <c r="S15" s="813"/>
      <c r="T15" s="813"/>
      <c r="U15" s="813"/>
      <c r="V15" s="813"/>
      <c r="W15" s="813"/>
      <c r="X15" s="813"/>
      <c r="Y15" s="813"/>
      <c r="Z15" s="813"/>
      <c r="AA15" s="813"/>
      <c r="AB15" s="813"/>
      <c r="AC15" s="813"/>
    </row>
    <row r="16" spans="1:29" s="661" customFormat="1" ht="11.25" x14ac:dyDescent="0.2">
      <c r="A16" s="661" t="s">
        <v>1371</v>
      </c>
      <c r="B16" s="670" t="s">
        <v>443</v>
      </c>
      <c r="C16" s="692" t="s">
        <v>1374</v>
      </c>
      <c r="D16" s="695"/>
      <c r="E16" s="700"/>
      <c r="F16" s="689"/>
      <c r="G16" s="689"/>
      <c r="H16" s="689"/>
      <c r="I16" s="697">
        <f t="shared" si="0"/>
        <v>0</v>
      </c>
      <c r="J16" s="813"/>
      <c r="K16" s="813"/>
      <c r="L16" s="813"/>
      <c r="M16" s="813"/>
      <c r="N16" s="813"/>
      <c r="O16" s="813"/>
      <c r="P16" s="813"/>
      <c r="Q16" s="813"/>
      <c r="R16" s="813"/>
      <c r="S16" s="813"/>
      <c r="T16" s="813"/>
      <c r="U16" s="813"/>
      <c r="V16" s="813"/>
      <c r="W16" s="813"/>
      <c r="X16" s="813"/>
      <c r="Y16" s="813"/>
      <c r="Z16" s="813"/>
      <c r="AA16" s="813"/>
      <c r="AB16" s="813"/>
      <c r="AC16" s="813"/>
    </row>
    <row r="17" spans="1:29" s="661" customFormat="1" ht="11.25" customHeight="1" x14ac:dyDescent="0.2">
      <c r="A17" s="890" t="s">
        <v>1375</v>
      </c>
      <c r="B17" s="670" t="s">
        <v>861</v>
      </c>
      <c r="C17" s="700" t="s">
        <v>1376</v>
      </c>
      <c r="D17" s="695"/>
      <c r="E17" s="700"/>
      <c r="F17" s="689"/>
      <c r="G17" s="689"/>
      <c r="H17" s="689"/>
      <c r="I17" s="697">
        <f t="shared" si="0"/>
        <v>0</v>
      </c>
      <c r="J17" s="813"/>
      <c r="K17" s="813"/>
      <c r="L17" s="813"/>
      <c r="M17" s="813"/>
      <c r="N17" s="813"/>
      <c r="O17" s="813"/>
      <c r="P17" s="813"/>
      <c r="Q17" s="813"/>
      <c r="R17" s="813"/>
      <c r="S17" s="813"/>
      <c r="T17" s="813"/>
      <c r="U17" s="813"/>
      <c r="V17" s="813"/>
      <c r="W17" s="813"/>
      <c r="X17" s="813"/>
      <c r="Y17" s="813"/>
      <c r="Z17" s="813"/>
      <c r="AA17" s="813"/>
      <c r="AB17" s="813"/>
      <c r="AC17" s="813"/>
    </row>
    <row r="18" spans="1:29" s="661" customFormat="1" ht="11.25" x14ac:dyDescent="0.2">
      <c r="A18" s="890"/>
      <c r="B18" s="670" t="s">
        <v>862</v>
      </c>
      <c r="C18" s="700" t="s">
        <v>1377</v>
      </c>
      <c r="D18" s="700"/>
      <c r="E18" s="700"/>
      <c r="F18" s="689"/>
      <c r="G18" s="689"/>
      <c r="H18" s="689"/>
      <c r="I18" s="697">
        <f t="shared" si="0"/>
        <v>0</v>
      </c>
      <c r="J18" s="813"/>
      <c r="K18" s="813"/>
      <c r="L18" s="813"/>
      <c r="M18" s="813"/>
      <c r="N18" s="813"/>
      <c r="O18" s="813"/>
      <c r="P18" s="813"/>
      <c r="Q18" s="813"/>
      <c r="R18" s="813"/>
      <c r="S18" s="813"/>
      <c r="T18" s="813"/>
      <c r="U18" s="813"/>
      <c r="V18" s="813"/>
      <c r="W18" s="813"/>
      <c r="X18" s="813"/>
      <c r="Y18" s="813"/>
      <c r="Z18" s="813"/>
      <c r="AA18" s="813"/>
      <c r="AB18" s="813"/>
      <c r="AC18" s="813"/>
    </row>
    <row r="19" spans="1:29" s="661" customFormat="1" ht="11.25" x14ac:dyDescent="0.2">
      <c r="A19" s="890"/>
      <c r="B19" s="670" t="s">
        <v>1161</v>
      </c>
      <c r="C19" s="707" t="s">
        <v>1378</v>
      </c>
      <c r="D19" s="700"/>
      <c r="E19" s="700"/>
      <c r="F19" s="689"/>
      <c r="G19" s="689"/>
      <c r="H19" s="689"/>
      <c r="I19" s="697">
        <f>MIN(I17,I18)</f>
        <v>0</v>
      </c>
      <c r="J19" s="697">
        <f>MIN(J17,J18)</f>
        <v>0</v>
      </c>
      <c r="K19" s="697">
        <f t="shared" ref="K19:AC19" si="1">MIN(K17,K18)</f>
        <v>0</v>
      </c>
      <c r="L19" s="697">
        <f t="shared" si="1"/>
        <v>0</v>
      </c>
      <c r="M19" s="697">
        <f t="shared" si="1"/>
        <v>0</v>
      </c>
      <c r="N19" s="697">
        <f t="shared" si="1"/>
        <v>0</v>
      </c>
      <c r="O19" s="697">
        <f t="shared" si="1"/>
        <v>0</v>
      </c>
      <c r="P19" s="697">
        <f t="shared" si="1"/>
        <v>0</v>
      </c>
      <c r="Q19" s="697">
        <f t="shared" si="1"/>
        <v>0</v>
      </c>
      <c r="R19" s="697">
        <f t="shared" si="1"/>
        <v>0</v>
      </c>
      <c r="S19" s="697">
        <f t="shared" si="1"/>
        <v>0</v>
      </c>
      <c r="T19" s="697">
        <f t="shared" si="1"/>
        <v>0</v>
      </c>
      <c r="U19" s="697">
        <f t="shared" si="1"/>
        <v>0</v>
      </c>
      <c r="V19" s="697">
        <f t="shared" si="1"/>
        <v>0</v>
      </c>
      <c r="W19" s="697">
        <f t="shared" si="1"/>
        <v>0</v>
      </c>
      <c r="X19" s="697">
        <f t="shared" si="1"/>
        <v>0</v>
      </c>
      <c r="Y19" s="697">
        <f t="shared" si="1"/>
        <v>0</v>
      </c>
      <c r="Z19" s="697">
        <f t="shared" si="1"/>
        <v>0</v>
      </c>
      <c r="AA19" s="697">
        <f t="shared" si="1"/>
        <v>0</v>
      </c>
      <c r="AB19" s="697">
        <f t="shared" si="1"/>
        <v>0</v>
      </c>
      <c r="AC19" s="697">
        <f t="shared" si="1"/>
        <v>0</v>
      </c>
    </row>
    <row r="20" spans="1:29" s="661" customFormat="1" ht="11.25" x14ac:dyDescent="0.2">
      <c r="B20" s="670" t="s">
        <v>29</v>
      </c>
      <c r="C20" s="700"/>
      <c r="D20" s="700"/>
      <c r="E20" s="700"/>
      <c r="F20" s="689"/>
      <c r="G20" s="689"/>
      <c r="H20" s="689"/>
      <c r="I20" s="689"/>
      <c r="J20" s="689"/>
      <c r="K20" s="689"/>
      <c r="L20" s="689"/>
      <c r="M20" s="689"/>
      <c r="N20" s="689"/>
      <c r="O20" s="689"/>
      <c r="P20" s="689"/>
      <c r="Q20" s="689"/>
      <c r="R20" s="689"/>
      <c r="S20" s="689"/>
      <c r="T20" s="689"/>
      <c r="U20" s="689"/>
      <c r="V20" s="689"/>
      <c r="W20" s="689"/>
      <c r="X20" s="689"/>
      <c r="Y20" s="689"/>
      <c r="Z20" s="689"/>
      <c r="AA20" s="689"/>
      <c r="AB20" s="689"/>
      <c r="AC20" s="689"/>
    </row>
    <row r="21" spans="1:29" s="661" customFormat="1" ht="11.25" x14ac:dyDescent="0.2">
      <c r="B21" s="670" t="s">
        <v>450</v>
      </c>
      <c r="C21" s="707" t="s">
        <v>1379</v>
      </c>
      <c r="D21" s="700"/>
      <c r="E21" s="700"/>
      <c r="F21" s="689"/>
      <c r="G21" s="689"/>
      <c r="H21" s="689"/>
      <c r="I21" s="700"/>
      <c r="J21" s="700"/>
      <c r="K21" s="700"/>
      <c r="L21" s="700"/>
      <c r="M21" s="700"/>
      <c r="N21" s="700"/>
      <c r="O21" s="700"/>
      <c r="P21" s="700"/>
      <c r="Q21" s="700"/>
      <c r="R21" s="700"/>
      <c r="S21" s="700"/>
      <c r="T21" s="700"/>
      <c r="U21" s="700"/>
      <c r="V21" s="700"/>
      <c r="W21" s="700"/>
      <c r="X21" s="700"/>
      <c r="Y21" s="700"/>
      <c r="Z21" s="700"/>
      <c r="AA21" s="700"/>
      <c r="AB21" s="700"/>
      <c r="AC21" s="700"/>
    </row>
    <row r="22" spans="1:29" s="661" customFormat="1" ht="11.25" x14ac:dyDescent="0.2">
      <c r="B22" s="670" t="s">
        <v>1380</v>
      </c>
      <c r="C22" s="695" t="s">
        <v>1381</v>
      </c>
      <c r="D22" s="700"/>
      <c r="E22" s="700"/>
      <c r="F22" s="689"/>
      <c r="G22" s="689"/>
      <c r="H22" s="689"/>
      <c r="I22" s="700"/>
      <c r="J22" s="815">
        <v>7.0000000000000007E-2</v>
      </c>
      <c r="K22" s="815">
        <v>0.09</v>
      </c>
      <c r="L22" s="815">
        <v>0.09</v>
      </c>
      <c r="M22" s="815">
        <v>0.09</v>
      </c>
      <c r="N22" s="815">
        <v>0.09</v>
      </c>
      <c r="O22" s="815">
        <v>0.09</v>
      </c>
      <c r="P22" s="815">
        <v>0.09</v>
      </c>
      <c r="Q22" s="815">
        <v>0.09</v>
      </c>
      <c r="R22" s="815">
        <v>0.09</v>
      </c>
      <c r="S22" s="815">
        <v>0.09</v>
      </c>
      <c r="T22" s="815">
        <v>0.09</v>
      </c>
      <c r="U22" s="815">
        <v>0.09</v>
      </c>
      <c r="V22" s="815">
        <v>0.09</v>
      </c>
      <c r="W22" s="815">
        <v>0.09</v>
      </c>
      <c r="X22" s="815">
        <v>0.09</v>
      </c>
      <c r="Y22" s="815">
        <v>0.09</v>
      </c>
      <c r="Z22" s="815">
        <v>0.09</v>
      </c>
      <c r="AA22" s="815">
        <v>0.09</v>
      </c>
      <c r="AB22" s="815">
        <v>0.09</v>
      </c>
      <c r="AC22" s="815">
        <v>0.09</v>
      </c>
    </row>
    <row r="23" spans="1:29" s="661" customFormat="1" ht="11.25" x14ac:dyDescent="0.2">
      <c r="B23" s="670" t="s">
        <v>1382</v>
      </c>
      <c r="C23" s="695" t="s">
        <v>1383</v>
      </c>
      <c r="D23" s="695"/>
      <c r="E23" s="700"/>
      <c r="F23" s="689"/>
      <c r="G23" s="689"/>
      <c r="H23" s="689"/>
      <c r="I23" s="697">
        <f t="shared" ref="I23" si="2">SUM(J23:AC23)</f>
        <v>0</v>
      </c>
      <c r="J23" s="739">
        <f>MAX(0,J8-J22*J19)</f>
        <v>0</v>
      </c>
      <c r="K23" s="697">
        <f t="shared" ref="K23:AB23" si="3">MAX(0,K8-K22*K19)</f>
        <v>0</v>
      </c>
      <c r="L23" s="697">
        <f t="shared" si="3"/>
        <v>0</v>
      </c>
      <c r="M23" s="697">
        <f t="shared" si="3"/>
        <v>0</v>
      </c>
      <c r="N23" s="697">
        <f t="shared" si="3"/>
        <v>0</v>
      </c>
      <c r="O23" s="697">
        <f t="shared" si="3"/>
        <v>0</v>
      </c>
      <c r="P23" s="697">
        <f t="shared" si="3"/>
        <v>0</v>
      </c>
      <c r="Q23" s="697">
        <f t="shared" si="3"/>
        <v>0</v>
      </c>
      <c r="R23" s="697">
        <f t="shared" si="3"/>
        <v>0</v>
      </c>
      <c r="S23" s="697">
        <f t="shared" si="3"/>
        <v>0</v>
      </c>
      <c r="T23" s="697">
        <f t="shared" si="3"/>
        <v>0</v>
      </c>
      <c r="U23" s="697">
        <f t="shared" si="3"/>
        <v>0</v>
      </c>
      <c r="V23" s="697">
        <f t="shared" si="3"/>
        <v>0</v>
      </c>
      <c r="W23" s="697">
        <f t="shared" si="3"/>
        <v>0</v>
      </c>
      <c r="X23" s="697">
        <f t="shared" si="3"/>
        <v>0</v>
      </c>
      <c r="Y23" s="697">
        <f t="shared" si="3"/>
        <v>0</v>
      </c>
      <c r="Z23" s="697">
        <f t="shared" si="3"/>
        <v>0</v>
      </c>
      <c r="AA23" s="697">
        <f t="shared" si="3"/>
        <v>0</v>
      </c>
      <c r="AB23" s="697">
        <f t="shared" si="3"/>
        <v>0</v>
      </c>
      <c r="AC23" s="697">
        <f>MAX(0,AC8-AC22*AC19)</f>
        <v>0</v>
      </c>
    </row>
    <row r="24" spans="1:29" s="661" customFormat="1" ht="11.25" x14ac:dyDescent="0.2">
      <c r="B24" s="670" t="s">
        <v>1384</v>
      </c>
      <c r="C24" s="695" t="s">
        <v>1385</v>
      </c>
      <c r="D24" s="740"/>
      <c r="E24" s="700"/>
      <c r="F24" s="689"/>
      <c r="G24" s="689"/>
      <c r="H24" s="689"/>
      <c r="I24" s="697">
        <f t="shared" ref="I24" si="4">SUM(J24:AC24)</f>
        <v>0</v>
      </c>
      <c r="J24" s="739">
        <f>IF(J9+J10&gt;0, J23*J10/(J9+J10), 0)</f>
        <v>0</v>
      </c>
      <c r="K24" s="697">
        <f t="shared" ref="K24:AC24" si="5">IF(K9+K10&gt;0, K23*K10/(K9+K10), 0)</f>
        <v>0</v>
      </c>
      <c r="L24" s="697">
        <f t="shared" si="5"/>
        <v>0</v>
      </c>
      <c r="M24" s="697">
        <f t="shared" si="5"/>
        <v>0</v>
      </c>
      <c r="N24" s="697">
        <f t="shared" si="5"/>
        <v>0</v>
      </c>
      <c r="O24" s="697">
        <f t="shared" si="5"/>
        <v>0</v>
      </c>
      <c r="P24" s="697">
        <f t="shared" si="5"/>
        <v>0</v>
      </c>
      <c r="Q24" s="697">
        <f t="shared" si="5"/>
        <v>0</v>
      </c>
      <c r="R24" s="697">
        <f t="shared" si="5"/>
        <v>0</v>
      </c>
      <c r="S24" s="697">
        <f t="shared" si="5"/>
        <v>0</v>
      </c>
      <c r="T24" s="697">
        <f t="shared" si="5"/>
        <v>0</v>
      </c>
      <c r="U24" s="697">
        <f t="shared" si="5"/>
        <v>0</v>
      </c>
      <c r="V24" s="697">
        <f t="shared" si="5"/>
        <v>0</v>
      </c>
      <c r="W24" s="697">
        <f t="shared" si="5"/>
        <v>0</v>
      </c>
      <c r="X24" s="697">
        <f t="shared" si="5"/>
        <v>0</v>
      </c>
      <c r="Y24" s="697">
        <f t="shared" si="5"/>
        <v>0</v>
      </c>
      <c r="Z24" s="697">
        <f t="shared" si="5"/>
        <v>0</v>
      </c>
      <c r="AA24" s="697">
        <f t="shared" si="5"/>
        <v>0</v>
      </c>
      <c r="AB24" s="697">
        <f t="shared" si="5"/>
        <v>0</v>
      </c>
      <c r="AC24" s="697">
        <f t="shared" si="5"/>
        <v>0</v>
      </c>
    </row>
    <row r="25" spans="1:29" s="661" customFormat="1" ht="11.25" x14ac:dyDescent="0.2">
      <c r="B25" s="670" t="s">
        <v>1386</v>
      </c>
      <c r="C25" s="695" t="s">
        <v>1387</v>
      </c>
      <c r="D25" s="695"/>
      <c r="E25" s="700"/>
      <c r="F25" s="689"/>
      <c r="G25" s="689"/>
      <c r="H25" s="689"/>
      <c r="I25" s="697">
        <f t="shared" ref="I25" si="6">SUM(J25:AC25)</f>
        <v>0</v>
      </c>
      <c r="J25" s="739">
        <f>J10-J24</f>
        <v>0</v>
      </c>
      <c r="K25" s="697">
        <f t="shared" ref="K25:AC25" si="7">K10-K24</f>
        <v>0</v>
      </c>
      <c r="L25" s="697">
        <f t="shared" si="7"/>
        <v>0</v>
      </c>
      <c r="M25" s="697">
        <f t="shared" si="7"/>
        <v>0</v>
      </c>
      <c r="N25" s="697">
        <f t="shared" si="7"/>
        <v>0</v>
      </c>
      <c r="O25" s="697">
        <f t="shared" si="7"/>
        <v>0</v>
      </c>
      <c r="P25" s="697">
        <f t="shared" si="7"/>
        <v>0</v>
      </c>
      <c r="Q25" s="697">
        <f t="shared" si="7"/>
        <v>0</v>
      </c>
      <c r="R25" s="697">
        <f t="shared" si="7"/>
        <v>0</v>
      </c>
      <c r="S25" s="697">
        <f t="shared" si="7"/>
        <v>0</v>
      </c>
      <c r="T25" s="697">
        <f t="shared" si="7"/>
        <v>0</v>
      </c>
      <c r="U25" s="697">
        <f t="shared" si="7"/>
        <v>0</v>
      </c>
      <c r="V25" s="697">
        <f t="shared" si="7"/>
        <v>0</v>
      </c>
      <c r="W25" s="697">
        <f t="shared" si="7"/>
        <v>0</v>
      </c>
      <c r="X25" s="697">
        <f t="shared" si="7"/>
        <v>0</v>
      </c>
      <c r="Y25" s="697">
        <f t="shared" si="7"/>
        <v>0</v>
      </c>
      <c r="Z25" s="697">
        <f t="shared" si="7"/>
        <v>0</v>
      </c>
      <c r="AA25" s="697">
        <f t="shared" si="7"/>
        <v>0</v>
      </c>
      <c r="AB25" s="697">
        <f t="shared" si="7"/>
        <v>0</v>
      </c>
      <c r="AC25" s="697">
        <f t="shared" si="7"/>
        <v>0</v>
      </c>
    </row>
    <row r="26" spans="1:29" s="661" customFormat="1" ht="11.25" x14ac:dyDescent="0.2"/>
    <row r="27" spans="1:29" s="661" customFormat="1" ht="11.25" x14ac:dyDescent="0.2">
      <c r="B27" s="670" t="s">
        <v>452</v>
      </c>
      <c r="C27" s="707" t="s">
        <v>614</v>
      </c>
      <c r="D27" s="695"/>
      <c r="E27" s="700"/>
      <c r="F27" s="689"/>
      <c r="G27" s="689"/>
      <c r="H27" s="689"/>
    </row>
    <row r="28" spans="1:29" s="661" customFormat="1" ht="11.25" x14ac:dyDescent="0.2">
      <c r="B28" s="670" t="s">
        <v>1388</v>
      </c>
      <c r="C28" s="695" t="s">
        <v>1389</v>
      </c>
      <c r="D28" s="695"/>
      <c r="E28" s="700"/>
      <c r="F28" s="689"/>
      <c r="G28" s="689"/>
      <c r="H28" s="689"/>
      <c r="J28" s="815">
        <v>8.5000000000000006E-2</v>
      </c>
      <c r="K28" s="815">
        <v>0.105</v>
      </c>
      <c r="L28" s="815">
        <v>0.105</v>
      </c>
      <c r="M28" s="815">
        <v>0.105</v>
      </c>
      <c r="N28" s="815">
        <v>0.105</v>
      </c>
      <c r="O28" s="815">
        <v>0.105</v>
      </c>
      <c r="P28" s="815">
        <v>0.105</v>
      </c>
      <c r="Q28" s="815">
        <v>0.105</v>
      </c>
      <c r="R28" s="815">
        <v>0.105</v>
      </c>
      <c r="S28" s="815">
        <v>0.105</v>
      </c>
      <c r="T28" s="815">
        <v>0.105</v>
      </c>
      <c r="U28" s="815">
        <v>0.105</v>
      </c>
      <c r="V28" s="815">
        <v>0.105</v>
      </c>
      <c r="W28" s="815">
        <v>0.105</v>
      </c>
      <c r="X28" s="815">
        <v>0.105</v>
      </c>
      <c r="Y28" s="815">
        <v>0.105</v>
      </c>
      <c r="Z28" s="815">
        <v>0.105</v>
      </c>
      <c r="AA28" s="815">
        <v>0.105</v>
      </c>
      <c r="AB28" s="815">
        <v>0.105</v>
      </c>
      <c r="AC28" s="815">
        <v>0.105</v>
      </c>
    </row>
    <row r="29" spans="1:29" s="661" customFormat="1" ht="11.25" x14ac:dyDescent="0.2">
      <c r="B29" s="670" t="s">
        <v>1390</v>
      </c>
      <c r="C29" s="741" t="s">
        <v>1391</v>
      </c>
      <c r="D29" s="742"/>
      <c r="E29" s="700"/>
      <c r="F29" s="689"/>
      <c r="G29" s="689"/>
      <c r="H29" s="689"/>
      <c r="I29" s="697">
        <f t="shared" ref="I29:I31" si="8">SUM(J29:AC29)</f>
        <v>0</v>
      </c>
      <c r="J29" s="739">
        <f>MAX(0,J11-J28*J19)</f>
        <v>0</v>
      </c>
      <c r="K29" s="697">
        <f t="shared" ref="K29:AB29" si="9">MAX(0,K11-K28*K19)</f>
        <v>0</v>
      </c>
      <c r="L29" s="697">
        <f t="shared" si="9"/>
        <v>0</v>
      </c>
      <c r="M29" s="697">
        <f t="shared" si="9"/>
        <v>0</v>
      </c>
      <c r="N29" s="697">
        <f t="shared" si="9"/>
        <v>0</v>
      </c>
      <c r="O29" s="697">
        <f t="shared" si="9"/>
        <v>0</v>
      </c>
      <c r="P29" s="697">
        <f t="shared" si="9"/>
        <v>0</v>
      </c>
      <c r="Q29" s="697">
        <f t="shared" si="9"/>
        <v>0</v>
      </c>
      <c r="R29" s="697">
        <f t="shared" si="9"/>
        <v>0</v>
      </c>
      <c r="S29" s="697">
        <f t="shared" si="9"/>
        <v>0</v>
      </c>
      <c r="T29" s="697">
        <f t="shared" si="9"/>
        <v>0</v>
      </c>
      <c r="U29" s="697">
        <f t="shared" si="9"/>
        <v>0</v>
      </c>
      <c r="V29" s="697">
        <f t="shared" si="9"/>
        <v>0</v>
      </c>
      <c r="W29" s="697">
        <f t="shared" si="9"/>
        <v>0</v>
      </c>
      <c r="X29" s="697">
        <f t="shared" si="9"/>
        <v>0</v>
      </c>
      <c r="Y29" s="697">
        <f t="shared" si="9"/>
        <v>0</v>
      </c>
      <c r="Z29" s="697">
        <f t="shared" si="9"/>
        <v>0</v>
      </c>
      <c r="AA29" s="697">
        <f t="shared" si="9"/>
        <v>0</v>
      </c>
      <c r="AB29" s="697">
        <f t="shared" si="9"/>
        <v>0</v>
      </c>
      <c r="AC29" s="697">
        <f>MAX(0,AC11-AC28*AC19)</f>
        <v>0</v>
      </c>
    </row>
    <row r="30" spans="1:29" s="701" customFormat="1" ht="11.25" x14ac:dyDescent="0.2">
      <c r="B30" s="670" t="s">
        <v>1392</v>
      </c>
      <c r="C30" s="695" t="s">
        <v>1393</v>
      </c>
      <c r="D30" s="742"/>
      <c r="E30" s="700"/>
      <c r="F30" s="661"/>
      <c r="G30" s="700"/>
      <c r="H30" s="700"/>
      <c r="I30" s="697">
        <f t="shared" si="8"/>
        <v>0</v>
      </c>
      <c r="J30" s="739">
        <f>IF(J12+J13&gt;0, J29*J13/(J12+J13), 0)</f>
        <v>0</v>
      </c>
      <c r="K30" s="697">
        <f t="shared" ref="K30:AC30" si="10">IF(K12+K13&gt;0, K29*K13/(K12+K13), 0)</f>
        <v>0</v>
      </c>
      <c r="L30" s="697">
        <f t="shared" si="10"/>
        <v>0</v>
      </c>
      <c r="M30" s="697">
        <f t="shared" si="10"/>
        <v>0</v>
      </c>
      <c r="N30" s="697">
        <f t="shared" si="10"/>
        <v>0</v>
      </c>
      <c r="O30" s="697">
        <f t="shared" si="10"/>
        <v>0</v>
      </c>
      <c r="P30" s="697">
        <f t="shared" si="10"/>
        <v>0</v>
      </c>
      <c r="Q30" s="697">
        <f t="shared" si="10"/>
        <v>0</v>
      </c>
      <c r="R30" s="697">
        <f t="shared" si="10"/>
        <v>0</v>
      </c>
      <c r="S30" s="697">
        <f t="shared" si="10"/>
        <v>0</v>
      </c>
      <c r="T30" s="697">
        <f t="shared" si="10"/>
        <v>0</v>
      </c>
      <c r="U30" s="697">
        <f t="shared" si="10"/>
        <v>0</v>
      </c>
      <c r="V30" s="697">
        <f t="shared" si="10"/>
        <v>0</v>
      </c>
      <c r="W30" s="697">
        <f t="shared" si="10"/>
        <v>0</v>
      </c>
      <c r="X30" s="697">
        <f t="shared" si="10"/>
        <v>0</v>
      </c>
      <c r="Y30" s="697">
        <f t="shared" si="10"/>
        <v>0</v>
      </c>
      <c r="Z30" s="697">
        <f t="shared" si="10"/>
        <v>0</v>
      </c>
      <c r="AA30" s="697">
        <f t="shared" si="10"/>
        <v>0</v>
      </c>
      <c r="AB30" s="697">
        <f t="shared" si="10"/>
        <v>0</v>
      </c>
      <c r="AC30" s="697">
        <f t="shared" si="10"/>
        <v>0</v>
      </c>
    </row>
    <row r="31" spans="1:29" s="701" customFormat="1" ht="11.25" x14ac:dyDescent="0.2">
      <c r="B31" s="670" t="s">
        <v>1394</v>
      </c>
      <c r="C31" s="695" t="s">
        <v>1395</v>
      </c>
      <c r="D31" s="695"/>
      <c r="E31" s="700"/>
      <c r="F31" s="661"/>
      <c r="G31" s="700"/>
      <c r="H31" s="700"/>
      <c r="I31" s="697">
        <f t="shared" si="8"/>
        <v>0</v>
      </c>
      <c r="J31" s="739">
        <f>J13-J30</f>
        <v>0</v>
      </c>
      <c r="K31" s="697">
        <f t="shared" ref="K31:AC31" si="11">K13-K30</f>
        <v>0</v>
      </c>
      <c r="L31" s="697">
        <f t="shared" si="11"/>
        <v>0</v>
      </c>
      <c r="M31" s="697">
        <f t="shared" si="11"/>
        <v>0</v>
      </c>
      <c r="N31" s="697">
        <f t="shared" si="11"/>
        <v>0</v>
      </c>
      <c r="O31" s="697">
        <f t="shared" si="11"/>
        <v>0</v>
      </c>
      <c r="P31" s="697">
        <f t="shared" si="11"/>
        <v>0</v>
      </c>
      <c r="Q31" s="697">
        <f t="shared" si="11"/>
        <v>0</v>
      </c>
      <c r="R31" s="697">
        <f t="shared" si="11"/>
        <v>0</v>
      </c>
      <c r="S31" s="697">
        <f t="shared" si="11"/>
        <v>0</v>
      </c>
      <c r="T31" s="697">
        <f t="shared" si="11"/>
        <v>0</v>
      </c>
      <c r="U31" s="697">
        <f t="shared" si="11"/>
        <v>0</v>
      </c>
      <c r="V31" s="697">
        <f t="shared" si="11"/>
        <v>0</v>
      </c>
      <c r="W31" s="697">
        <f t="shared" si="11"/>
        <v>0</v>
      </c>
      <c r="X31" s="697">
        <f t="shared" si="11"/>
        <v>0</v>
      </c>
      <c r="Y31" s="697">
        <f t="shared" si="11"/>
        <v>0</v>
      </c>
      <c r="Z31" s="697">
        <f t="shared" si="11"/>
        <v>0</v>
      </c>
      <c r="AA31" s="697">
        <f t="shared" si="11"/>
        <v>0</v>
      </c>
      <c r="AB31" s="697">
        <f t="shared" si="11"/>
        <v>0</v>
      </c>
      <c r="AC31" s="697">
        <f t="shared" si="11"/>
        <v>0</v>
      </c>
    </row>
    <row r="32" spans="1:29" s="661" customFormat="1" ht="11.25" x14ac:dyDescent="0.2"/>
    <row r="33" spans="1:29" s="701" customFormat="1" ht="11.25" x14ac:dyDescent="0.2">
      <c r="B33" s="670" t="s">
        <v>454</v>
      </c>
      <c r="C33" s="707" t="s">
        <v>1396</v>
      </c>
      <c r="D33" s="695"/>
      <c r="E33" s="700"/>
      <c r="F33" s="661"/>
      <c r="G33" s="700"/>
      <c r="H33" s="700"/>
      <c r="I33" s="700"/>
      <c r="J33" s="700"/>
      <c r="K33" s="700"/>
      <c r="L33" s="700"/>
      <c r="M33" s="700"/>
      <c r="N33" s="700"/>
      <c r="O33" s="700"/>
      <c r="P33" s="700"/>
      <c r="Q33" s="700"/>
      <c r="R33" s="700"/>
      <c r="S33" s="700"/>
      <c r="T33" s="700"/>
      <c r="U33" s="700"/>
      <c r="V33" s="700"/>
      <c r="W33" s="700"/>
      <c r="X33" s="700"/>
      <c r="Y33" s="700"/>
      <c r="Z33" s="700"/>
      <c r="AA33" s="700"/>
      <c r="AB33" s="700"/>
      <c r="AC33" s="700"/>
    </row>
    <row r="34" spans="1:29" s="701" customFormat="1" ht="11.25" x14ac:dyDescent="0.2">
      <c r="B34" s="670" t="s">
        <v>1397</v>
      </c>
      <c r="C34" s="695" t="s">
        <v>1398</v>
      </c>
      <c r="D34" s="695"/>
      <c r="E34" s="700"/>
      <c r="F34" s="661"/>
      <c r="G34" s="700"/>
      <c r="H34" s="700"/>
      <c r="I34" s="700"/>
      <c r="J34" s="815">
        <v>0.105</v>
      </c>
      <c r="K34" s="815">
        <v>0.125</v>
      </c>
      <c r="L34" s="815">
        <v>0.125</v>
      </c>
      <c r="M34" s="815">
        <v>0.125</v>
      </c>
      <c r="N34" s="815">
        <v>0.125</v>
      </c>
      <c r="O34" s="815">
        <v>0.125</v>
      </c>
      <c r="P34" s="815">
        <v>0.125</v>
      </c>
      <c r="Q34" s="815">
        <v>0.125</v>
      </c>
      <c r="R34" s="815">
        <v>0.125</v>
      </c>
      <c r="S34" s="815">
        <v>0.125</v>
      </c>
      <c r="T34" s="815">
        <v>0.125</v>
      </c>
      <c r="U34" s="815">
        <v>0.125</v>
      </c>
      <c r="V34" s="815">
        <v>0.125</v>
      </c>
      <c r="W34" s="815">
        <v>0.125</v>
      </c>
      <c r="X34" s="815">
        <v>0.125</v>
      </c>
      <c r="Y34" s="815">
        <v>0.125</v>
      </c>
      <c r="Z34" s="815">
        <v>0.125</v>
      </c>
      <c r="AA34" s="815">
        <v>0.125</v>
      </c>
      <c r="AB34" s="815">
        <v>0.125</v>
      </c>
      <c r="AC34" s="815">
        <v>0.125</v>
      </c>
    </row>
    <row r="35" spans="1:29" s="701" customFormat="1" ht="11.25" x14ac:dyDescent="0.2">
      <c r="B35" s="670" t="s">
        <v>1399</v>
      </c>
      <c r="C35" s="692" t="s">
        <v>1400</v>
      </c>
      <c r="D35" s="695"/>
      <c r="E35" s="700"/>
      <c r="F35" s="661"/>
      <c r="G35" s="700"/>
      <c r="H35" s="700"/>
      <c r="I35" s="697">
        <f t="shared" ref="I35:I41" si="12">SUM(J35:AC35)</f>
        <v>0</v>
      </c>
      <c r="J35" s="739">
        <f>MAX(0,J14-J34*J19)</f>
        <v>0</v>
      </c>
      <c r="K35" s="697">
        <f t="shared" ref="K35:AB35" si="13">MAX(0,K14-K34*K19)</f>
        <v>0</v>
      </c>
      <c r="L35" s="697">
        <f t="shared" si="13"/>
        <v>0</v>
      </c>
      <c r="M35" s="697">
        <f t="shared" si="13"/>
        <v>0</v>
      </c>
      <c r="N35" s="697">
        <f t="shared" si="13"/>
        <v>0</v>
      </c>
      <c r="O35" s="697">
        <f t="shared" si="13"/>
        <v>0</v>
      </c>
      <c r="P35" s="697">
        <f t="shared" si="13"/>
        <v>0</v>
      </c>
      <c r="Q35" s="697">
        <f t="shared" si="13"/>
        <v>0</v>
      </c>
      <c r="R35" s="697">
        <f t="shared" si="13"/>
        <v>0</v>
      </c>
      <c r="S35" s="697">
        <f t="shared" si="13"/>
        <v>0</v>
      </c>
      <c r="T35" s="697">
        <f t="shared" si="13"/>
        <v>0</v>
      </c>
      <c r="U35" s="697">
        <f t="shared" si="13"/>
        <v>0</v>
      </c>
      <c r="V35" s="697">
        <f t="shared" si="13"/>
        <v>0</v>
      </c>
      <c r="W35" s="697">
        <f t="shared" si="13"/>
        <v>0</v>
      </c>
      <c r="X35" s="697">
        <f t="shared" si="13"/>
        <v>0</v>
      </c>
      <c r="Y35" s="697">
        <f t="shared" si="13"/>
        <v>0</v>
      </c>
      <c r="Z35" s="697">
        <f t="shared" si="13"/>
        <v>0</v>
      </c>
      <c r="AA35" s="697">
        <f t="shared" si="13"/>
        <v>0</v>
      </c>
      <c r="AB35" s="697">
        <f t="shared" si="13"/>
        <v>0</v>
      </c>
      <c r="AC35" s="697">
        <f>MAX(0,AC14-AC34*AC19)</f>
        <v>0</v>
      </c>
    </row>
    <row r="36" spans="1:29" s="701" customFormat="1" ht="11.25" x14ac:dyDescent="0.2">
      <c r="B36" s="670" t="s">
        <v>1401</v>
      </c>
      <c r="C36" s="692" t="s">
        <v>1393</v>
      </c>
      <c r="D36" s="695"/>
      <c r="E36" s="700"/>
      <c r="F36" s="661"/>
      <c r="G36" s="700"/>
      <c r="H36" s="700"/>
      <c r="I36" s="697">
        <f t="shared" si="12"/>
        <v>0</v>
      </c>
      <c r="J36" s="739">
        <f>IF(J15+J16&gt;0, J35*J16/(J15+J16), 0)</f>
        <v>0</v>
      </c>
      <c r="K36" s="697">
        <f t="shared" ref="K36:AC36" si="14">IF(K15+K16&gt;0, K35*K16/(K15+K16), 0)</f>
        <v>0</v>
      </c>
      <c r="L36" s="697">
        <f t="shared" si="14"/>
        <v>0</v>
      </c>
      <c r="M36" s="697">
        <f t="shared" si="14"/>
        <v>0</v>
      </c>
      <c r="N36" s="697">
        <f t="shared" si="14"/>
        <v>0</v>
      </c>
      <c r="O36" s="697">
        <f t="shared" si="14"/>
        <v>0</v>
      </c>
      <c r="P36" s="697">
        <f t="shared" si="14"/>
        <v>0</v>
      </c>
      <c r="Q36" s="697">
        <f t="shared" si="14"/>
        <v>0</v>
      </c>
      <c r="R36" s="697">
        <f t="shared" si="14"/>
        <v>0</v>
      </c>
      <c r="S36" s="697">
        <f t="shared" si="14"/>
        <v>0</v>
      </c>
      <c r="T36" s="697">
        <f t="shared" si="14"/>
        <v>0</v>
      </c>
      <c r="U36" s="697">
        <f t="shared" si="14"/>
        <v>0</v>
      </c>
      <c r="V36" s="697">
        <f t="shared" si="14"/>
        <v>0</v>
      </c>
      <c r="W36" s="697">
        <f t="shared" si="14"/>
        <v>0</v>
      </c>
      <c r="X36" s="697">
        <f t="shared" si="14"/>
        <v>0</v>
      </c>
      <c r="Y36" s="697">
        <f t="shared" si="14"/>
        <v>0</v>
      </c>
      <c r="Z36" s="697">
        <f t="shared" si="14"/>
        <v>0</v>
      </c>
      <c r="AA36" s="697">
        <f t="shared" si="14"/>
        <v>0</v>
      </c>
      <c r="AB36" s="697">
        <f t="shared" si="14"/>
        <v>0</v>
      </c>
      <c r="AC36" s="697">
        <f t="shared" si="14"/>
        <v>0</v>
      </c>
    </row>
    <row r="37" spans="1:29" s="701" customFormat="1" ht="12.75" customHeight="1" x14ac:dyDescent="0.2">
      <c r="B37" s="670" t="s">
        <v>1402</v>
      </c>
      <c r="C37" s="695" t="s">
        <v>1403</v>
      </c>
      <c r="D37" s="700"/>
      <c r="E37" s="700"/>
      <c r="F37" s="661"/>
      <c r="G37" s="700"/>
      <c r="H37" s="700"/>
      <c r="I37" s="697">
        <f t="shared" si="12"/>
        <v>0</v>
      </c>
      <c r="J37" s="739">
        <f>J16-J36</f>
        <v>0</v>
      </c>
      <c r="K37" s="697">
        <f t="shared" ref="K37:AC37" si="15">K16-K36</f>
        <v>0</v>
      </c>
      <c r="L37" s="697">
        <f t="shared" si="15"/>
        <v>0</v>
      </c>
      <c r="M37" s="697">
        <f t="shared" si="15"/>
        <v>0</v>
      </c>
      <c r="N37" s="697">
        <f t="shared" si="15"/>
        <v>0</v>
      </c>
      <c r="O37" s="697">
        <f t="shared" si="15"/>
        <v>0</v>
      </c>
      <c r="P37" s="697">
        <f t="shared" si="15"/>
        <v>0</v>
      </c>
      <c r="Q37" s="697">
        <f t="shared" si="15"/>
        <v>0</v>
      </c>
      <c r="R37" s="697">
        <f t="shared" si="15"/>
        <v>0</v>
      </c>
      <c r="S37" s="697">
        <f t="shared" si="15"/>
        <v>0</v>
      </c>
      <c r="T37" s="697">
        <f t="shared" si="15"/>
        <v>0</v>
      </c>
      <c r="U37" s="697">
        <f t="shared" si="15"/>
        <v>0</v>
      </c>
      <c r="V37" s="697">
        <f t="shared" si="15"/>
        <v>0</v>
      </c>
      <c r="W37" s="697">
        <f t="shared" si="15"/>
        <v>0</v>
      </c>
      <c r="X37" s="697">
        <f t="shared" si="15"/>
        <v>0</v>
      </c>
      <c r="Y37" s="697">
        <f t="shared" si="15"/>
        <v>0</v>
      </c>
      <c r="Z37" s="697">
        <f t="shared" si="15"/>
        <v>0</v>
      </c>
      <c r="AA37" s="697">
        <f t="shared" si="15"/>
        <v>0</v>
      </c>
      <c r="AB37" s="697">
        <f t="shared" si="15"/>
        <v>0</v>
      </c>
      <c r="AC37" s="697">
        <f t="shared" si="15"/>
        <v>0</v>
      </c>
    </row>
    <row r="38" spans="1:29" s="701" customFormat="1" ht="12.75" customHeight="1" x14ac:dyDescent="0.2">
      <c r="B38" s="670" t="s">
        <v>31</v>
      </c>
      <c r="C38" s="692"/>
      <c r="D38" s="700"/>
      <c r="E38" s="700"/>
      <c r="F38" s="661"/>
      <c r="G38" s="700"/>
      <c r="H38" s="700"/>
      <c r="I38" s="702"/>
      <c r="J38" s="702"/>
      <c r="K38" s="702"/>
      <c r="L38" s="702"/>
      <c r="M38" s="702"/>
      <c r="N38" s="702"/>
      <c r="O38" s="702"/>
      <c r="P38" s="702"/>
      <c r="Q38" s="702"/>
      <c r="R38" s="702"/>
      <c r="S38" s="702"/>
      <c r="T38" s="702"/>
      <c r="U38" s="702"/>
      <c r="V38" s="702"/>
      <c r="W38" s="702"/>
      <c r="X38" s="702"/>
      <c r="Y38" s="702"/>
      <c r="Z38" s="702"/>
      <c r="AA38" s="702"/>
      <c r="AB38" s="702"/>
      <c r="AC38" s="702"/>
    </row>
    <row r="39" spans="1:29" s="701" customFormat="1" ht="12.75" customHeight="1" x14ac:dyDescent="0.2">
      <c r="A39" s="661" t="s">
        <v>1229</v>
      </c>
      <c r="B39" s="670" t="s">
        <v>32</v>
      </c>
      <c r="C39" s="700" t="s">
        <v>1231</v>
      </c>
      <c r="D39" s="695"/>
      <c r="E39" s="700"/>
      <c r="F39" s="661"/>
      <c r="G39" s="700"/>
      <c r="H39" s="700"/>
      <c r="I39" s="697">
        <f>SUM(J39:AC39)</f>
        <v>0</v>
      </c>
      <c r="J39" s="739">
        <f>MAX(0,J25)</f>
        <v>0</v>
      </c>
      <c r="K39" s="697">
        <f t="shared" ref="K39:AC39" si="16">MAX(0,K25)</f>
        <v>0</v>
      </c>
      <c r="L39" s="697">
        <f t="shared" si="16"/>
        <v>0</v>
      </c>
      <c r="M39" s="697">
        <f t="shared" si="16"/>
        <v>0</v>
      </c>
      <c r="N39" s="697">
        <f t="shared" si="16"/>
        <v>0</v>
      </c>
      <c r="O39" s="697">
        <f t="shared" si="16"/>
        <v>0</v>
      </c>
      <c r="P39" s="697">
        <f t="shared" si="16"/>
        <v>0</v>
      </c>
      <c r="Q39" s="697">
        <f t="shared" si="16"/>
        <v>0</v>
      </c>
      <c r="R39" s="697">
        <f t="shared" si="16"/>
        <v>0</v>
      </c>
      <c r="S39" s="697">
        <f t="shared" si="16"/>
        <v>0</v>
      </c>
      <c r="T39" s="697">
        <f t="shared" si="16"/>
        <v>0</v>
      </c>
      <c r="U39" s="697">
        <f t="shared" si="16"/>
        <v>0</v>
      </c>
      <c r="V39" s="697">
        <f t="shared" si="16"/>
        <v>0</v>
      </c>
      <c r="W39" s="697">
        <f t="shared" si="16"/>
        <v>0</v>
      </c>
      <c r="X39" s="697">
        <f t="shared" si="16"/>
        <v>0</v>
      </c>
      <c r="Y39" s="697">
        <f t="shared" si="16"/>
        <v>0</v>
      </c>
      <c r="Z39" s="697">
        <f t="shared" si="16"/>
        <v>0</v>
      </c>
      <c r="AA39" s="697">
        <f t="shared" si="16"/>
        <v>0</v>
      </c>
      <c r="AB39" s="697">
        <f t="shared" si="16"/>
        <v>0</v>
      </c>
      <c r="AC39" s="697">
        <f t="shared" si="16"/>
        <v>0</v>
      </c>
    </row>
    <row r="40" spans="1:29" s="701" customFormat="1" ht="12.75" customHeight="1" x14ac:dyDescent="0.2">
      <c r="B40" s="670" t="s">
        <v>34</v>
      </c>
      <c r="C40" s="700" t="s">
        <v>1404</v>
      </c>
      <c r="D40" s="695"/>
      <c r="E40" s="700"/>
      <c r="F40" s="661"/>
      <c r="G40" s="700"/>
      <c r="H40" s="700"/>
      <c r="I40" s="697">
        <f t="shared" si="12"/>
        <v>0</v>
      </c>
      <c r="J40" s="739">
        <f>MAX(0,J31-J39)</f>
        <v>0</v>
      </c>
      <c r="K40" s="697">
        <f>MAX(0,K31-K39)</f>
        <v>0</v>
      </c>
      <c r="L40" s="697">
        <f t="shared" ref="L40:AC40" si="17">MAX(0,L31-L39)</f>
        <v>0</v>
      </c>
      <c r="M40" s="697">
        <f t="shared" si="17"/>
        <v>0</v>
      </c>
      <c r="N40" s="697">
        <f t="shared" si="17"/>
        <v>0</v>
      </c>
      <c r="O40" s="697">
        <f t="shared" si="17"/>
        <v>0</v>
      </c>
      <c r="P40" s="697">
        <f t="shared" si="17"/>
        <v>0</v>
      </c>
      <c r="Q40" s="697">
        <f t="shared" si="17"/>
        <v>0</v>
      </c>
      <c r="R40" s="697">
        <f t="shared" si="17"/>
        <v>0</v>
      </c>
      <c r="S40" s="697">
        <f t="shared" si="17"/>
        <v>0</v>
      </c>
      <c r="T40" s="697">
        <f t="shared" si="17"/>
        <v>0</v>
      </c>
      <c r="U40" s="697">
        <f t="shared" si="17"/>
        <v>0</v>
      </c>
      <c r="V40" s="697">
        <f t="shared" si="17"/>
        <v>0</v>
      </c>
      <c r="W40" s="697">
        <f t="shared" si="17"/>
        <v>0</v>
      </c>
      <c r="X40" s="697">
        <f t="shared" si="17"/>
        <v>0</v>
      </c>
      <c r="Y40" s="697">
        <f t="shared" si="17"/>
        <v>0</v>
      </c>
      <c r="Z40" s="697">
        <f t="shared" si="17"/>
        <v>0</v>
      </c>
      <c r="AA40" s="697">
        <f t="shared" si="17"/>
        <v>0</v>
      </c>
      <c r="AB40" s="697">
        <f t="shared" si="17"/>
        <v>0</v>
      </c>
      <c r="AC40" s="697">
        <f t="shared" si="17"/>
        <v>0</v>
      </c>
    </row>
    <row r="41" spans="1:29" s="701" customFormat="1" ht="12.75" customHeight="1" x14ac:dyDescent="0.2">
      <c r="B41" s="670" t="s">
        <v>460</v>
      </c>
      <c r="C41" s="700" t="s">
        <v>1405</v>
      </c>
      <c r="D41" s="700"/>
      <c r="E41" s="700"/>
      <c r="F41" s="661"/>
      <c r="G41" s="700"/>
      <c r="H41" s="700"/>
      <c r="I41" s="697">
        <f t="shared" si="12"/>
        <v>0</v>
      </c>
      <c r="J41" s="739">
        <f>MAX(0,J37-J39-J40)</f>
        <v>0</v>
      </c>
      <c r="K41" s="697">
        <f t="shared" ref="K41:AC41" si="18">MAX(0,K37-K39-K40)</f>
        <v>0</v>
      </c>
      <c r="L41" s="697">
        <f t="shared" si="18"/>
        <v>0</v>
      </c>
      <c r="M41" s="697">
        <f t="shared" si="18"/>
        <v>0</v>
      </c>
      <c r="N41" s="697">
        <f t="shared" si="18"/>
        <v>0</v>
      </c>
      <c r="O41" s="697">
        <f t="shared" si="18"/>
        <v>0</v>
      </c>
      <c r="P41" s="697">
        <f t="shared" si="18"/>
        <v>0</v>
      </c>
      <c r="Q41" s="697">
        <f t="shared" si="18"/>
        <v>0</v>
      </c>
      <c r="R41" s="697">
        <f t="shared" si="18"/>
        <v>0</v>
      </c>
      <c r="S41" s="697">
        <f t="shared" si="18"/>
        <v>0</v>
      </c>
      <c r="T41" s="697">
        <f t="shared" si="18"/>
        <v>0</v>
      </c>
      <c r="U41" s="697">
        <f t="shared" si="18"/>
        <v>0</v>
      </c>
      <c r="V41" s="697">
        <f t="shared" si="18"/>
        <v>0</v>
      </c>
      <c r="W41" s="697">
        <f t="shared" si="18"/>
        <v>0</v>
      </c>
      <c r="X41" s="697">
        <f t="shared" si="18"/>
        <v>0</v>
      </c>
      <c r="Y41" s="697">
        <f t="shared" si="18"/>
        <v>0</v>
      </c>
      <c r="Z41" s="697">
        <f t="shared" si="18"/>
        <v>0</v>
      </c>
      <c r="AA41" s="697">
        <f t="shared" si="18"/>
        <v>0</v>
      </c>
      <c r="AB41" s="697">
        <f t="shared" si="18"/>
        <v>0</v>
      </c>
      <c r="AC41" s="697">
        <f t="shared" si="18"/>
        <v>0</v>
      </c>
    </row>
    <row r="42" spans="1:29" s="701" customFormat="1" ht="12.75" customHeight="1" x14ac:dyDescent="0.2">
      <c r="B42" s="670"/>
      <c r="C42" s="692"/>
      <c r="D42" s="700"/>
      <c r="E42" s="700"/>
      <c r="F42" s="661"/>
      <c r="G42" s="700"/>
      <c r="H42" s="700"/>
      <c r="I42" s="661"/>
      <c r="J42" s="661"/>
    </row>
    <row r="43" spans="1:29" s="701" customFormat="1" ht="12.75" customHeight="1" x14ac:dyDescent="0.2">
      <c r="B43" s="670"/>
      <c r="C43" s="692"/>
      <c r="D43" s="700"/>
      <c r="E43" s="700"/>
      <c r="F43" s="661"/>
      <c r="G43" s="700"/>
      <c r="H43" s="700"/>
      <c r="I43" s="661"/>
      <c r="J43" s="661"/>
    </row>
    <row r="44" spans="1:29" s="701" customFormat="1" ht="12.75" customHeight="1" x14ac:dyDescent="0.2">
      <c r="B44" s="670"/>
      <c r="C44" s="706"/>
      <c r="D44" s="700"/>
      <c r="E44" s="700"/>
      <c r="F44" s="661"/>
      <c r="G44" s="700"/>
      <c r="H44" s="700"/>
      <c r="I44" s="661"/>
      <c r="J44" s="661"/>
    </row>
    <row r="45" spans="1:29" s="701" customFormat="1" ht="12.75" customHeight="1" x14ac:dyDescent="0.2">
      <c r="B45" s="670"/>
      <c r="C45" s="692"/>
      <c r="D45" s="700"/>
      <c r="E45" s="700"/>
      <c r="F45" s="661"/>
      <c r="G45" s="700"/>
      <c r="H45" s="700"/>
      <c r="I45" s="661"/>
      <c r="J45" s="661"/>
    </row>
    <row r="46" spans="1:29" s="701" customFormat="1" ht="12.75" customHeight="1" x14ac:dyDescent="0.2">
      <c r="B46" s="670"/>
      <c r="C46" s="706"/>
      <c r="D46" s="700"/>
      <c r="E46" s="700"/>
      <c r="F46" s="661"/>
      <c r="G46" s="700"/>
      <c r="H46" s="700"/>
      <c r="I46" s="661"/>
      <c r="J46" s="661"/>
    </row>
    <row r="47" spans="1:29" s="701" customFormat="1" ht="12.75" customHeight="1" x14ac:dyDescent="0.2">
      <c r="B47" s="670"/>
      <c r="C47" s="692"/>
      <c r="D47" s="700"/>
      <c r="E47" s="700"/>
      <c r="F47" s="661"/>
      <c r="G47" s="700"/>
      <c r="H47" s="700"/>
      <c r="I47" s="661"/>
      <c r="J47" s="661"/>
    </row>
    <row r="48" spans="1:29" s="701" customFormat="1" ht="12.75" customHeight="1" x14ac:dyDescent="0.2">
      <c r="B48" s="670"/>
      <c r="C48" s="706"/>
      <c r="D48" s="700"/>
      <c r="E48" s="700"/>
      <c r="F48" s="661"/>
      <c r="G48" s="700"/>
      <c r="H48" s="700"/>
      <c r="I48" s="661"/>
      <c r="J48" s="661"/>
    </row>
    <row r="49" spans="2:10" s="701" customFormat="1" ht="12.75" customHeight="1" x14ac:dyDescent="0.2">
      <c r="B49" s="670"/>
      <c r="C49" s="707"/>
      <c r="D49" s="700"/>
      <c r="E49" s="700"/>
      <c r="F49" s="689"/>
      <c r="G49" s="700"/>
      <c r="H49" s="700"/>
      <c r="I49" s="661"/>
      <c r="J49" s="661"/>
    </row>
    <row r="50" spans="2:10" s="701" customFormat="1" ht="12.75" customHeight="1" x14ac:dyDescent="0.2">
      <c r="B50" s="670"/>
      <c r="C50" s="692"/>
      <c r="D50" s="700"/>
      <c r="E50" s="700"/>
      <c r="F50" s="661"/>
      <c r="G50" s="700"/>
      <c r="H50" s="700"/>
      <c r="I50" s="661"/>
      <c r="J50" s="661"/>
    </row>
    <row r="51" spans="2:10" s="701" customFormat="1" ht="12.75" customHeight="1" x14ac:dyDescent="0.2">
      <c r="B51" s="670"/>
      <c r="C51" s="692"/>
      <c r="D51" s="700"/>
      <c r="E51" s="700"/>
      <c r="F51" s="661"/>
      <c r="G51" s="700"/>
      <c r="H51" s="700"/>
      <c r="I51" s="661"/>
      <c r="J51" s="661"/>
    </row>
    <row r="52" spans="2:10" s="701" customFormat="1" ht="12.75" customHeight="1" x14ac:dyDescent="0.2">
      <c r="B52" s="670"/>
      <c r="C52" s="706"/>
      <c r="D52" s="700"/>
      <c r="E52" s="700"/>
      <c r="F52" s="661"/>
      <c r="G52" s="700"/>
      <c r="H52" s="700"/>
      <c r="I52" s="661"/>
      <c r="J52" s="661"/>
    </row>
    <row r="53" spans="2:10" ht="11.25" hidden="1" x14ac:dyDescent="0.2"/>
    <row r="54" spans="2:10" ht="11.25" hidden="1" x14ac:dyDescent="0.2"/>
    <row r="55" spans="2:10" ht="11.25" hidden="1" x14ac:dyDescent="0.2"/>
    <row r="56" spans="2:10" ht="11.25" hidden="1" x14ac:dyDescent="0.2"/>
    <row r="57" spans="2:10" ht="11.25" hidden="1" x14ac:dyDescent="0.2"/>
    <row r="58" spans="2:10" ht="11.25" hidden="1" x14ac:dyDescent="0.2"/>
    <row r="59" spans="2:10" ht="11.25" hidden="1" x14ac:dyDescent="0.2"/>
    <row r="60" spans="2:10" ht="11.25" hidden="1" x14ac:dyDescent="0.2"/>
    <row r="61" spans="2:10" ht="11.25" hidden="1" x14ac:dyDescent="0.2"/>
    <row r="62" spans="2:10" ht="11.25" hidden="1" x14ac:dyDescent="0.2"/>
    <row r="63" spans="2:10" ht="11.25" hidden="1" x14ac:dyDescent="0.2"/>
    <row r="64" spans="2:10" ht="11.25" hidden="1" x14ac:dyDescent="0.2"/>
    <row r="65" ht="11.25" hidden="1" x14ac:dyDescent="0.2"/>
    <row r="66" ht="11.25" hidden="1" x14ac:dyDescent="0.2"/>
    <row r="67" ht="11.25" hidden="1" x14ac:dyDescent="0.2"/>
    <row r="68" ht="11.25" hidden="1" x14ac:dyDescent="0.2"/>
    <row r="69" ht="11.25" hidden="1" x14ac:dyDescent="0.2"/>
    <row r="70" ht="11.25" hidden="1" x14ac:dyDescent="0.2"/>
    <row r="71" ht="11.25" hidden="1" x14ac:dyDescent="0.2"/>
    <row r="72" ht="11.25" hidden="1" x14ac:dyDescent="0.2"/>
    <row r="73" ht="11.25" hidden="1" x14ac:dyDescent="0.2"/>
    <row r="74" ht="11.25" hidden="1" x14ac:dyDescent="0.2"/>
    <row r="75" ht="11.25" hidden="1" x14ac:dyDescent="0.2"/>
    <row r="76" ht="11.25" hidden="1" x14ac:dyDescent="0.2"/>
    <row r="77" ht="11.25" hidden="1" x14ac:dyDescent="0.2"/>
    <row r="78" ht="11.25" hidden="1" x14ac:dyDescent="0.2"/>
    <row r="79" ht="11.25" hidden="1" x14ac:dyDescent="0.2"/>
    <row r="80" ht="11.25" hidden="1" x14ac:dyDescent="0.2"/>
    <row r="81" ht="11.25" hidden="1" x14ac:dyDescent="0.2"/>
    <row r="82" ht="11.25" hidden="1" x14ac:dyDescent="0.2"/>
    <row r="83" ht="11.25" hidden="1" x14ac:dyDescent="0.2"/>
    <row r="84" ht="11.25" hidden="1" x14ac:dyDescent="0.2"/>
    <row r="85" ht="11.25" hidden="1" x14ac:dyDescent="0.2"/>
    <row r="86" ht="11.25" hidden="1" x14ac:dyDescent="0.2"/>
    <row r="87" ht="11.25" hidden="1" x14ac:dyDescent="0.2"/>
    <row r="88" ht="11.25" hidden="1" x14ac:dyDescent="0.2"/>
    <row r="89" ht="11.25" hidden="1" x14ac:dyDescent="0.2"/>
    <row r="90" ht="11.25" hidden="1" x14ac:dyDescent="0.2"/>
    <row r="91" ht="11.25" hidden="1" x14ac:dyDescent="0.2"/>
    <row r="92" ht="11.25" hidden="1" x14ac:dyDescent="0.2"/>
    <row r="93" ht="11.25" hidden="1" x14ac:dyDescent="0.2"/>
    <row r="94" ht="11.25" hidden="1" x14ac:dyDescent="0.2"/>
    <row r="95" ht="11.25" hidden="1" x14ac:dyDescent="0.2"/>
    <row r="96" ht="11.25" hidden="1" x14ac:dyDescent="0.2"/>
    <row r="97" ht="11.25" hidden="1" x14ac:dyDescent="0.2"/>
    <row r="98" ht="11.25" hidden="1" x14ac:dyDescent="0.2"/>
    <row r="99" ht="11.25" hidden="1" x14ac:dyDescent="0.2"/>
    <row r="100" ht="11.25" hidden="1" x14ac:dyDescent="0.2"/>
    <row r="101" ht="11.25" hidden="1" x14ac:dyDescent="0.2"/>
    <row r="102" ht="11.25" hidden="1" x14ac:dyDescent="0.2"/>
    <row r="103" ht="11.25" hidden="1" x14ac:dyDescent="0.2"/>
    <row r="104" ht="11.25" hidden="1" x14ac:dyDescent="0.2"/>
    <row r="105" ht="11.25" hidden="1" x14ac:dyDescent="0.2"/>
    <row r="106" ht="11.25" hidden="1" x14ac:dyDescent="0.2"/>
    <row r="107" ht="11.25" hidden="1" x14ac:dyDescent="0.2"/>
    <row r="108" ht="11.25" hidden="1" x14ac:dyDescent="0.2"/>
    <row r="109" ht="11.25" hidden="1" x14ac:dyDescent="0.2"/>
    <row r="110" ht="11.25" hidden="1" x14ac:dyDescent="0.2"/>
  </sheetData>
  <sheetProtection password="8366" sheet="1" objects="1" scenarios="1"/>
  <mergeCells count="1">
    <mergeCell ref="A17:A19"/>
  </mergeCells>
  <dataValidations count="1">
    <dataValidation allowBlank="1" showErrorMessage="1" sqref="AC1"/>
  </dataValidations>
  <pageMargins left="0.34" right="0.34" top="0.5" bottom="0.4" header="0.2" footer="0.2"/>
  <pageSetup paperSize="9" scale="70" fitToHeight="3" orientation="landscape" r:id="rId1"/>
  <headerFooter alignWithMargins="0">
    <oddFooter>&amp;L&amp;8&amp;A&amp;R&amp;8&amp;P of &amp;N</oddFooter>
  </headerFooter>
  <colBreaks count="1" manualBreakCount="1">
    <brk id="18" max="36"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XFD144"/>
  <sheetViews>
    <sheetView showGridLines="0" view="pageBreakPreview" topLeftCell="A78" zoomScale="115" zoomScaleNormal="100" zoomScaleSheetLayoutView="115" workbookViewId="0">
      <selection activeCell="F85" sqref="F85"/>
    </sheetView>
  </sheetViews>
  <sheetFormatPr defaultColWidth="0" defaultRowHeight="0" customHeight="1" zeroHeight="1" x14ac:dyDescent="0.2"/>
  <cols>
    <col min="1" max="1" width="17.28515625" style="681" customWidth="1"/>
    <col min="2" max="2" width="5.5703125" style="681" customWidth="1"/>
    <col min="3" max="5" width="2.28515625" style="681" customWidth="1"/>
    <col min="6" max="6" width="30.140625" style="681" customWidth="1"/>
    <col min="7" max="7" width="18.140625" style="681" customWidth="1"/>
    <col min="8" max="8" width="18" style="681" customWidth="1"/>
    <col min="9" max="9" width="18.42578125" style="681" customWidth="1"/>
    <col min="10" max="10" width="10" style="681" customWidth="1"/>
    <col min="11" max="11" width="1" style="681" customWidth="1"/>
    <col min="12" max="12" width="10" style="681" customWidth="1"/>
    <col min="13" max="13" width="1" style="681" customWidth="1"/>
    <col min="14" max="14" width="10.5703125" style="681" customWidth="1"/>
    <col min="15" max="15" width="1.42578125" style="681" customWidth="1"/>
    <col min="16" max="16" width="2.140625" style="681" hidden="1" customWidth="1"/>
    <col min="17" max="17" width="3.140625" style="681" hidden="1" customWidth="1"/>
    <col min="18" max="16384" width="0" style="681" hidden="1"/>
  </cols>
  <sheetData>
    <row r="1" spans="1:14" ht="13.5" thickBot="1" x14ac:dyDescent="0.3">
      <c r="B1" s="682" t="s">
        <v>463</v>
      </c>
      <c r="F1" s="683"/>
      <c r="G1" s="683"/>
      <c r="H1" s="683"/>
      <c r="L1" s="684" t="s">
        <v>583</v>
      </c>
      <c r="M1" s="684"/>
      <c r="N1" s="685" t="str">
        <f>IF('Sec A Balance Sheet'!J1=0," ",'Sec A Balance Sheet'!J1)</f>
        <v>USD '000</v>
      </c>
    </row>
    <row r="2" spans="1:14" ht="13.5" thickBot="1" x14ac:dyDescent="0.3">
      <c r="A2" s="686"/>
      <c r="B2" s="682" t="s">
        <v>1406</v>
      </c>
      <c r="F2" s="683"/>
      <c r="G2" s="683"/>
      <c r="H2" s="683"/>
      <c r="J2" s="683"/>
      <c r="K2" s="683"/>
    </row>
    <row r="3" spans="1:14" ht="15" customHeight="1" thickTop="1" thickBot="1" x14ac:dyDescent="0.3">
      <c r="A3" s="686"/>
      <c r="B3" s="682"/>
      <c r="F3" s="683"/>
      <c r="G3" s="683"/>
      <c r="H3" s="683"/>
      <c r="I3" s="683"/>
      <c r="J3" s="886" t="s">
        <v>1005</v>
      </c>
      <c r="K3" s="887"/>
      <c r="L3" s="887"/>
      <c r="M3" s="887"/>
      <c r="N3" s="888"/>
    </row>
    <row r="4" spans="1:14" ht="5.25" customHeight="1" thickTop="1" thickBot="1" x14ac:dyDescent="0.25">
      <c r="C4" s="687"/>
      <c r="D4" s="687"/>
      <c r="E4" s="687"/>
      <c r="F4" s="687"/>
      <c r="G4" s="687"/>
      <c r="H4" s="687"/>
      <c r="I4" s="687"/>
    </row>
    <row r="5" spans="1:14" s="661" customFormat="1" ht="12.75" thickTop="1" thickBot="1" x14ac:dyDescent="0.25">
      <c r="B5" s="670" t="s">
        <v>580</v>
      </c>
      <c r="C5" s="688" t="s">
        <v>626</v>
      </c>
      <c r="F5" s="689"/>
      <c r="G5" s="689"/>
      <c r="H5" s="689"/>
      <c r="I5" s="689"/>
      <c r="J5" s="690" t="s">
        <v>1197</v>
      </c>
      <c r="L5" s="690" t="s">
        <v>1198</v>
      </c>
      <c r="N5" s="690" t="s">
        <v>617</v>
      </c>
    </row>
    <row r="6" spans="1:14" s="661" customFormat="1" ht="12" thickTop="1" x14ac:dyDescent="0.2">
      <c r="B6" s="670" t="s">
        <v>536</v>
      </c>
      <c r="C6" s="688" t="s">
        <v>1200</v>
      </c>
      <c r="F6" s="689"/>
      <c r="G6" s="689"/>
      <c r="H6" s="689"/>
      <c r="I6" s="689"/>
      <c r="J6" s="691"/>
    </row>
    <row r="7" spans="1:14" s="661" customFormat="1" ht="11.25" x14ac:dyDescent="0.2">
      <c r="A7" s="661" t="s">
        <v>1201</v>
      </c>
      <c r="B7" s="670" t="s">
        <v>920</v>
      </c>
      <c r="C7" s="692" t="s">
        <v>1202</v>
      </c>
      <c r="F7" s="689"/>
      <c r="G7" s="696"/>
      <c r="H7" s="689"/>
      <c r="I7" s="689"/>
      <c r="J7" s="813"/>
    </row>
    <row r="8" spans="1:14" s="661" customFormat="1" ht="11.25" x14ac:dyDescent="0.2">
      <c r="B8" s="670" t="s">
        <v>1203</v>
      </c>
      <c r="C8" s="467" t="s">
        <v>734</v>
      </c>
      <c r="D8" s="596"/>
      <c r="F8" s="689"/>
      <c r="G8" s="696"/>
      <c r="H8" s="689"/>
      <c r="I8" s="689"/>
      <c r="J8" s="813"/>
    </row>
    <row r="9" spans="1:14" s="661" customFormat="1" ht="11.25" x14ac:dyDescent="0.2">
      <c r="B9" s="670" t="s">
        <v>1204</v>
      </c>
      <c r="C9" s="467"/>
      <c r="D9" s="694" t="s">
        <v>1205</v>
      </c>
      <c r="F9" s="689"/>
      <c r="G9" s="696"/>
      <c r="H9" s="689"/>
      <c r="I9" s="689"/>
      <c r="J9" s="813"/>
    </row>
    <row r="10" spans="1:14" s="661" customFormat="1" ht="11.25" x14ac:dyDescent="0.2">
      <c r="A10" s="670" t="s">
        <v>1206</v>
      </c>
      <c r="B10" s="670" t="s">
        <v>921</v>
      </c>
      <c r="C10" s="695" t="s">
        <v>774</v>
      </c>
      <c r="F10" s="689"/>
      <c r="G10" s="689"/>
      <c r="H10" s="689"/>
      <c r="I10" s="689"/>
      <c r="J10" s="813"/>
    </row>
    <row r="11" spans="1:14" s="661" customFormat="1" ht="11.25" x14ac:dyDescent="0.2">
      <c r="A11" s="670" t="s">
        <v>1206</v>
      </c>
      <c r="B11" s="670" t="s">
        <v>922</v>
      </c>
      <c r="C11" s="695" t="s">
        <v>1207</v>
      </c>
      <c r="F11" s="689"/>
      <c r="G11" s="696"/>
      <c r="H11" s="689"/>
      <c r="I11" s="689"/>
      <c r="J11" s="813"/>
    </row>
    <row r="12" spans="1:14" s="661" customFormat="1" ht="11.25" x14ac:dyDescent="0.2">
      <c r="A12" s="670"/>
      <c r="B12" s="670" t="s">
        <v>1208</v>
      </c>
      <c r="C12" s="692" t="s">
        <v>661</v>
      </c>
      <c r="F12" s="689"/>
      <c r="G12" s="696"/>
      <c r="H12" s="689"/>
      <c r="I12" s="689"/>
      <c r="J12" s="813"/>
    </row>
    <row r="13" spans="1:14" s="661" customFormat="1" ht="11.25" x14ac:dyDescent="0.2">
      <c r="A13" s="670"/>
      <c r="B13" s="670" t="s">
        <v>1209</v>
      </c>
      <c r="C13" s="695" t="s">
        <v>1210</v>
      </c>
      <c r="F13" s="689"/>
      <c r="G13" s="689"/>
      <c r="H13" s="689"/>
      <c r="I13" s="689"/>
      <c r="J13" s="813"/>
    </row>
    <row r="14" spans="1:14" s="661" customFormat="1" ht="11.25" x14ac:dyDescent="0.2">
      <c r="A14" s="661" t="s">
        <v>1407</v>
      </c>
      <c r="B14" s="670" t="s">
        <v>1227</v>
      </c>
      <c r="C14" s="467" t="s">
        <v>1212</v>
      </c>
      <c r="F14" s="743"/>
      <c r="G14" s="689"/>
      <c r="H14" s="689"/>
      <c r="I14" s="689"/>
      <c r="J14" s="813"/>
    </row>
    <row r="15" spans="1:14" s="661" customFormat="1" ht="11.25" x14ac:dyDescent="0.2">
      <c r="A15" s="661" t="s">
        <v>1408</v>
      </c>
      <c r="B15" s="670" t="s">
        <v>1230</v>
      </c>
      <c r="C15" s="695" t="s">
        <v>1214</v>
      </c>
      <c r="F15" s="743"/>
      <c r="G15" s="689"/>
      <c r="H15" s="689"/>
      <c r="I15" s="689"/>
      <c r="J15" s="697">
        <f>SUM(J16:J21)</f>
        <v>0</v>
      </c>
    </row>
    <row r="16" spans="1:14" s="661" customFormat="1" ht="11.25" x14ac:dyDescent="0.2">
      <c r="A16" s="661" t="s">
        <v>1409</v>
      </c>
      <c r="B16" s="670" t="s">
        <v>1410</v>
      </c>
      <c r="D16" s="695" t="s">
        <v>1216</v>
      </c>
      <c r="F16" s="743"/>
      <c r="G16" s="689"/>
      <c r="H16" s="689"/>
      <c r="I16" s="689"/>
      <c r="J16" s="813"/>
    </row>
    <row r="17" spans="1:13" s="661" customFormat="1" ht="11.25" x14ac:dyDescent="0.2">
      <c r="A17" s="661" t="s">
        <v>1409</v>
      </c>
      <c r="B17" s="670" t="s">
        <v>1411</v>
      </c>
      <c r="D17" s="695" t="s">
        <v>1218</v>
      </c>
      <c r="F17" s="743"/>
      <c r="G17" s="689"/>
      <c r="H17" s="689"/>
      <c r="I17" s="689"/>
      <c r="J17" s="813"/>
    </row>
    <row r="18" spans="1:13" s="661" customFormat="1" ht="11.25" x14ac:dyDescent="0.2">
      <c r="B18" s="670" t="s">
        <v>1412</v>
      </c>
      <c r="D18" s="695" t="s">
        <v>1220</v>
      </c>
      <c r="F18" s="743"/>
      <c r="G18" s="689"/>
      <c r="H18" s="689"/>
      <c r="I18" s="689"/>
      <c r="J18" s="813"/>
    </row>
    <row r="19" spans="1:13" s="661" customFormat="1" ht="11.25" x14ac:dyDescent="0.2">
      <c r="A19" s="670" t="s">
        <v>1206</v>
      </c>
      <c r="B19" s="670" t="s">
        <v>1413</v>
      </c>
      <c r="D19" s="695" t="s">
        <v>1222</v>
      </c>
      <c r="F19" s="689"/>
      <c r="G19" s="689"/>
      <c r="H19" s="689"/>
      <c r="I19" s="689"/>
      <c r="J19" s="813"/>
    </row>
    <row r="20" spans="1:13" s="661" customFormat="1" ht="11.25" x14ac:dyDescent="0.2">
      <c r="A20" s="670" t="s">
        <v>1206</v>
      </c>
      <c r="B20" s="670" t="s">
        <v>1414</v>
      </c>
      <c r="D20" s="695" t="s">
        <v>1224</v>
      </c>
      <c r="F20" s="689"/>
      <c r="G20" s="689"/>
      <c r="H20" s="689"/>
      <c r="I20" s="689"/>
      <c r="J20" s="813"/>
    </row>
    <row r="21" spans="1:13" s="661" customFormat="1" ht="11.25" x14ac:dyDescent="0.2">
      <c r="A21" s="670" t="s">
        <v>1206</v>
      </c>
      <c r="B21" s="670" t="s">
        <v>1415</v>
      </c>
      <c r="D21" s="695" t="s">
        <v>1226</v>
      </c>
      <c r="F21" s="689"/>
      <c r="G21" s="689"/>
      <c r="H21" s="689"/>
      <c r="I21" s="689"/>
      <c r="J21" s="813"/>
    </row>
    <row r="22" spans="1:13" s="661" customFormat="1" ht="11.25" x14ac:dyDescent="0.2">
      <c r="A22" s="670"/>
      <c r="B22" s="670" t="s">
        <v>1232</v>
      </c>
      <c r="C22" s="700" t="s">
        <v>1416</v>
      </c>
      <c r="D22" s="742"/>
      <c r="F22" s="689"/>
      <c r="G22" s="689"/>
      <c r="H22" s="689"/>
      <c r="I22" s="689"/>
      <c r="J22" s="813"/>
    </row>
    <row r="23" spans="1:13" s="661" customFormat="1" ht="11.25" x14ac:dyDescent="0.2">
      <c r="B23" s="670" t="s">
        <v>1235</v>
      </c>
      <c r="C23" s="688" t="s">
        <v>1233</v>
      </c>
      <c r="F23" s="689"/>
      <c r="G23" s="689"/>
      <c r="H23" s="689"/>
      <c r="I23" s="689"/>
      <c r="J23" s="697">
        <f>J7-SUM(J8:J9)+SUM(J10:J15)-J22</f>
        <v>0</v>
      </c>
    </row>
    <row r="24" spans="1:13" s="661" customFormat="1" ht="11.25" x14ac:dyDescent="0.2">
      <c r="A24" s="670" t="s">
        <v>1234</v>
      </c>
      <c r="B24" s="889" t="s">
        <v>631</v>
      </c>
      <c r="C24" s="889"/>
      <c r="D24" s="889"/>
      <c r="F24" s="689"/>
      <c r="G24" s="689"/>
      <c r="H24" s="689"/>
      <c r="I24" s="689"/>
      <c r="J24" s="698"/>
    </row>
    <row r="25" spans="1:13" s="661" customFormat="1" ht="11.25" x14ac:dyDescent="0.2">
      <c r="A25" s="661" t="s">
        <v>1006</v>
      </c>
      <c r="B25" s="670" t="s">
        <v>1236</v>
      </c>
      <c r="C25" s="695" t="s">
        <v>632</v>
      </c>
      <c r="D25" s="695"/>
      <c r="F25" s="689"/>
      <c r="G25" s="689"/>
      <c r="H25" s="689"/>
      <c r="I25" s="689"/>
      <c r="J25" s="697">
        <f>'Regulatory adjustments'!$J$8</f>
        <v>0</v>
      </c>
    </row>
    <row r="26" spans="1:13" s="661" customFormat="1" ht="11.25" x14ac:dyDescent="0.2">
      <c r="A26" s="661" t="s">
        <v>1006</v>
      </c>
      <c r="B26" s="670" t="s">
        <v>1238</v>
      </c>
      <c r="C26" s="695" t="s">
        <v>1237</v>
      </c>
      <c r="D26" s="695"/>
      <c r="F26" s="689"/>
      <c r="G26" s="689"/>
      <c r="H26" s="689"/>
      <c r="I26" s="689"/>
      <c r="J26" s="697">
        <f>'Regulatory adjustments'!$J$12</f>
        <v>0</v>
      </c>
    </row>
    <row r="27" spans="1:13" s="661" customFormat="1" ht="11.25" x14ac:dyDescent="0.2">
      <c r="A27" s="661" t="s">
        <v>1012</v>
      </c>
      <c r="B27" s="670" t="s">
        <v>1239</v>
      </c>
      <c r="C27" s="695" t="s">
        <v>1013</v>
      </c>
      <c r="D27" s="695"/>
      <c r="F27" s="689"/>
      <c r="G27" s="689"/>
      <c r="H27" s="689"/>
      <c r="I27" s="689"/>
      <c r="J27" s="697">
        <f>'Regulatory adjustments'!$J26</f>
        <v>0</v>
      </c>
    </row>
    <row r="28" spans="1:13" s="661" customFormat="1" ht="11.25" x14ac:dyDescent="0.2">
      <c r="A28" s="661" t="s">
        <v>1033</v>
      </c>
      <c r="B28" s="670" t="s">
        <v>1241</v>
      </c>
      <c r="C28" s="695" t="s">
        <v>1240</v>
      </c>
      <c r="D28" s="695"/>
      <c r="F28" s="689"/>
      <c r="G28" s="689"/>
      <c r="H28" s="689"/>
      <c r="I28" s="689"/>
      <c r="J28" s="697">
        <f>'Regulatory adjustments'!$J30</f>
        <v>0</v>
      </c>
    </row>
    <row r="29" spans="1:13" s="661" customFormat="1" ht="11.25" x14ac:dyDescent="0.2">
      <c r="A29" s="661" t="s">
        <v>1060</v>
      </c>
      <c r="B29" s="670" t="s">
        <v>1244</v>
      </c>
      <c r="C29" s="695" t="s">
        <v>1417</v>
      </c>
      <c r="D29" s="695"/>
      <c r="F29" s="689"/>
      <c r="G29" s="689"/>
      <c r="H29" s="689"/>
      <c r="I29" s="689"/>
      <c r="J29" s="697">
        <f>'Regulatory adjustments'!$J47</f>
        <v>0</v>
      </c>
    </row>
    <row r="30" spans="1:13" s="701" customFormat="1" ht="11.25" x14ac:dyDescent="0.2">
      <c r="A30" s="661" t="s">
        <v>1243</v>
      </c>
      <c r="B30" s="670" t="s">
        <v>1246</v>
      </c>
      <c r="C30" s="692" t="s">
        <v>1245</v>
      </c>
      <c r="D30" s="695"/>
      <c r="E30" s="661"/>
      <c r="F30" s="661"/>
      <c r="G30" s="700"/>
      <c r="H30" s="700"/>
      <c r="I30" s="700"/>
      <c r="J30" s="697">
        <f>'Regulatory adjustments'!$J64</f>
        <v>0</v>
      </c>
      <c r="K30" s="661"/>
      <c r="M30" s="661"/>
    </row>
    <row r="31" spans="1:13" s="701" customFormat="1" ht="11.25" x14ac:dyDescent="0.2">
      <c r="A31" s="661" t="s">
        <v>1090</v>
      </c>
      <c r="B31" s="670" t="s">
        <v>1247</v>
      </c>
      <c r="C31" s="692" t="s">
        <v>1091</v>
      </c>
      <c r="D31" s="695"/>
      <c r="E31" s="661"/>
      <c r="F31" s="661"/>
      <c r="G31" s="700"/>
      <c r="H31" s="700"/>
      <c r="I31" s="702"/>
      <c r="J31" s="697">
        <f>'Regulatory adjustments'!$J70</f>
        <v>0</v>
      </c>
      <c r="K31" s="661"/>
      <c r="M31" s="661"/>
    </row>
    <row r="32" spans="1:13" s="701" customFormat="1" ht="11.25" x14ac:dyDescent="0.2">
      <c r="A32" s="661" t="s">
        <v>1099</v>
      </c>
      <c r="B32" s="670" t="s">
        <v>1249</v>
      </c>
      <c r="C32" s="692" t="s">
        <v>1248</v>
      </c>
      <c r="D32" s="695"/>
      <c r="E32" s="661"/>
      <c r="F32" s="661"/>
      <c r="G32" s="700"/>
      <c r="H32" s="700"/>
      <c r="I32" s="702"/>
      <c r="J32" s="697">
        <f>'Regulatory adjustments'!$J73</f>
        <v>0</v>
      </c>
      <c r="K32" s="661"/>
      <c r="M32" s="661"/>
    </row>
    <row r="33" spans="1:14" s="701" customFormat="1" ht="11.25" x14ac:dyDescent="0.2">
      <c r="A33" s="661" t="s">
        <v>1418</v>
      </c>
      <c r="B33" s="670" t="s">
        <v>1251</v>
      </c>
      <c r="C33" s="692"/>
      <c r="D33" s="700" t="s">
        <v>1419</v>
      </c>
      <c r="E33" s="661"/>
      <c r="F33" s="661"/>
      <c r="G33" s="700"/>
      <c r="H33" s="700"/>
      <c r="I33" s="702"/>
      <c r="J33" s="813"/>
      <c r="K33" s="661"/>
      <c r="M33" s="661"/>
    </row>
    <row r="34" spans="1:14" s="701" customFormat="1" ht="12.75" customHeight="1" x14ac:dyDescent="0.2">
      <c r="A34" s="661" t="s">
        <v>1060</v>
      </c>
      <c r="B34" s="670" t="s">
        <v>1253</v>
      </c>
      <c r="C34" s="688" t="s">
        <v>1250</v>
      </c>
      <c r="D34" s="661"/>
      <c r="E34" s="661"/>
      <c r="F34" s="661"/>
      <c r="G34" s="700"/>
      <c r="H34" s="700"/>
      <c r="I34" s="702"/>
      <c r="J34" s="697">
        <f>J23-SUM(J25:J33)</f>
        <v>0</v>
      </c>
      <c r="K34" s="661"/>
      <c r="M34" s="661"/>
    </row>
    <row r="35" spans="1:14" s="701" customFormat="1" ht="12.75" customHeight="1" x14ac:dyDescent="0.2">
      <c r="A35" s="661" t="s">
        <v>1102</v>
      </c>
      <c r="B35" s="670" t="s">
        <v>1256</v>
      </c>
      <c r="C35" s="703" t="s">
        <v>1252</v>
      </c>
      <c r="D35" s="703"/>
      <c r="E35" s="661"/>
      <c r="F35" s="661"/>
      <c r="G35" s="700"/>
      <c r="H35" s="700"/>
      <c r="I35" s="702"/>
      <c r="J35" s="697">
        <f>'Regulatory adjustments'!$J91</f>
        <v>0</v>
      </c>
      <c r="K35" s="661"/>
      <c r="L35" s="661"/>
      <c r="M35" s="661"/>
    </row>
    <row r="36" spans="1:14" s="701" customFormat="1" ht="12.75" customHeight="1" x14ac:dyDescent="0.2">
      <c r="A36" s="704"/>
      <c r="B36" s="670" t="s">
        <v>1259</v>
      </c>
      <c r="C36" s="688" t="s">
        <v>1254</v>
      </c>
      <c r="D36" s="661"/>
      <c r="E36" s="661"/>
      <c r="F36" s="661"/>
      <c r="G36" s="700"/>
      <c r="H36" s="700"/>
      <c r="I36" s="702"/>
      <c r="J36" s="697">
        <f>J34-J35</f>
        <v>0</v>
      </c>
      <c r="K36" s="661"/>
      <c r="L36" s="661"/>
      <c r="M36" s="661"/>
    </row>
    <row r="37" spans="1:14" s="701" customFormat="1" ht="12.75" customHeight="1" x14ac:dyDescent="0.2">
      <c r="A37" s="704" t="s">
        <v>1255</v>
      </c>
      <c r="B37" s="670" t="s">
        <v>1261</v>
      </c>
      <c r="C37" s="703" t="s">
        <v>1257</v>
      </c>
      <c r="D37" s="692"/>
      <c r="E37" s="661"/>
      <c r="F37" s="661"/>
      <c r="G37" s="700"/>
      <c r="H37" s="700"/>
      <c r="I37" s="702"/>
      <c r="J37" s="813"/>
      <c r="K37" s="661"/>
      <c r="L37" s="661"/>
      <c r="M37" s="661"/>
    </row>
    <row r="38" spans="1:14" s="701" customFormat="1" ht="11.25" customHeight="1" x14ac:dyDescent="0.2">
      <c r="A38" s="705" t="s">
        <v>1258</v>
      </c>
      <c r="B38" s="670" t="s">
        <v>1263</v>
      </c>
      <c r="C38" s="706" t="s">
        <v>1260</v>
      </c>
      <c r="D38" s="661"/>
      <c r="E38" s="661"/>
      <c r="F38" s="661"/>
      <c r="G38" s="700"/>
      <c r="H38" s="700"/>
      <c r="I38" s="702"/>
      <c r="J38" s="697">
        <f>J36-J37</f>
        <v>0</v>
      </c>
      <c r="K38" s="661"/>
      <c r="L38" s="661"/>
      <c r="M38" s="661"/>
    </row>
    <row r="39" spans="1:14" s="701" customFormat="1" ht="11.25" customHeight="1" x14ac:dyDescent="0.2">
      <c r="A39" s="705"/>
      <c r="B39" s="889" t="s">
        <v>631</v>
      </c>
      <c r="C39" s="889"/>
      <c r="D39" s="889"/>
      <c r="E39" s="661"/>
      <c r="F39" s="661"/>
      <c r="G39" s="700"/>
      <c r="H39" s="700"/>
      <c r="I39" s="702"/>
      <c r="K39" s="661"/>
      <c r="L39" s="661"/>
      <c r="M39" s="661"/>
    </row>
    <row r="40" spans="1:14" s="701" customFormat="1" ht="12.75" customHeight="1" x14ac:dyDescent="0.2">
      <c r="A40" s="661" t="s">
        <v>1175</v>
      </c>
      <c r="B40" s="670" t="s">
        <v>1265</v>
      </c>
      <c r="C40" s="692" t="s">
        <v>1262</v>
      </c>
      <c r="D40" s="661"/>
      <c r="E40" s="661"/>
      <c r="F40" s="661"/>
      <c r="G40" s="700"/>
      <c r="H40" s="700"/>
      <c r="I40" s="702"/>
      <c r="J40" s="697">
        <f>'Regulatory adjustments'!$J120</f>
        <v>0</v>
      </c>
      <c r="K40" s="661"/>
      <c r="L40" s="661"/>
      <c r="M40" s="661"/>
    </row>
    <row r="41" spans="1:14" s="701" customFormat="1" ht="12.75" customHeight="1" x14ac:dyDescent="0.2">
      <c r="A41" s="661" t="s">
        <v>1175</v>
      </c>
      <c r="B41" s="670" t="s">
        <v>1267</v>
      </c>
      <c r="C41" s="692" t="s">
        <v>1264</v>
      </c>
      <c r="D41" s="661"/>
      <c r="E41" s="661"/>
      <c r="F41" s="661"/>
      <c r="G41" s="700"/>
      <c r="H41" s="700"/>
      <c r="I41" s="702"/>
      <c r="J41" s="697">
        <f>'Regulatory adjustments'!$J129</f>
        <v>0</v>
      </c>
      <c r="K41" s="661"/>
      <c r="L41" s="661"/>
      <c r="M41" s="661"/>
    </row>
    <row r="42" spans="1:14" s="701" customFormat="1" ht="12.75" customHeight="1" x14ac:dyDescent="0.2">
      <c r="A42" s="661" t="s">
        <v>1175</v>
      </c>
      <c r="B42" s="670" t="s">
        <v>1270</v>
      </c>
      <c r="C42" s="692" t="s">
        <v>1266</v>
      </c>
      <c r="D42" s="661"/>
      <c r="E42" s="661"/>
      <c r="F42" s="661"/>
      <c r="G42" s="700"/>
      <c r="H42" s="700"/>
      <c r="I42" s="702"/>
      <c r="J42" s="697">
        <f>'Regulatory adjustments'!$J134</f>
        <v>0</v>
      </c>
      <c r="K42" s="661"/>
      <c r="L42" s="661"/>
      <c r="M42" s="661"/>
    </row>
    <row r="43" spans="1:14" s="701" customFormat="1" ht="12.75" customHeight="1" x14ac:dyDescent="0.2">
      <c r="A43" s="661" t="s">
        <v>1175</v>
      </c>
      <c r="B43" s="670" t="s">
        <v>1272</v>
      </c>
      <c r="C43" s="692" t="s">
        <v>1268</v>
      </c>
      <c r="D43" s="661"/>
      <c r="E43" s="661"/>
      <c r="F43" s="661"/>
      <c r="G43" s="700"/>
      <c r="H43" s="700"/>
      <c r="I43" s="702"/>
      <c r="J43" s="697">
        <f>'Regulatory adjustments'!$J141</f>
        <v>0</v>
      </c>
      <c r="K43" s="661"/>
      <c r="L43" s="661"/>
      <c r="M43" s="661"/>
    </row>
    <row r="44" spans="1:14" s="701" customFormat="1" ht="12.75" customHeight="1" x14ac:dyDescent="0.2">
      <c r="A44" s="661" t="s">
        <v>1269</v>
      </c>
      <c r="B44" s="670" t="s">
        <v>1274</v>
      </c>
      <c r="C44" s="692" t="s">
        <v>1271</v>
      </c>
      <c r="D44" s="661"/>
      <c r="E44" s="661"/>
      <c r="F44" s="661"/>
      <c r="G44" s="700"/>
      <c r="H44" s="700"/>
      <c r="I44" s="702"/>
      <c r="J44" s="697">
        <f>L62</f>
        <v>0</v>
      </c>
      <c r="K44" s="661"/>
      <c r="L44" s="661"/>
      <c r="M44" s="661"/>
    </row>
    <row r="45" spans="1:14" s="701" customFormat="1" ht="12.75" customHeight="1" x14ac:dyDescent="0.2">
      <c r="A45" s="661" t="s">
        <v>1026</v>
      </c>
      <c r="B45" s="670" t="s">
        <v>1420</v>
      </c>
      <c r="C45" s="706" t="s">
        <v>1275</v>
      </c>
      <c r="D45" s="661"/>
      <c r="E45" s="661"/>
      <c r="F45" s="661"/>
      <c r="G45" s="700"/>
      <c r="H45" s="700"/>
      <c r="I45" s="702"/>
      <c r="J45" s="697">
        <f>J38-SUM(J40:J44)</f>
        <v>0</v>
      </c>
      <c r="K45" s="661"/>
      <c r="L45" s="661"/>
      <c r="M45" s="661"/>
    </row>
    <row r="46" spans="1:14" s="701" customFormat="1" ht="17.25" customHeight="1" x14ac:dyDescent="0.2">
      <c r="A46" s="661"/>
      <c r="B46" s="670" t="s">
        <v>538</v>
      </c>
      <c r="C46" s="688" t="s">
        <v>1276</v>
      </c>
      <c r="D46" s="661"/>
      <c r="E46" s="661"/>
      <c r="F46" s="689"/>
      <c r="G46" s="700"/>
      <c r="H46" s="707"/>
      <c r="I46" s="661"/>
      <c r="J46" s="702"/>
      <c r="K46" s="661"/>
      <c r="M46" s="661"/>
    </row>
    <row r="47" spans="1:14" s="701" customFormat="1" ht="12.75" customHeight="1" x14ac:dyDescent="0.2">
      <c r="A47" s="661" t="s">
        <v>1277</v>
      </c>
      <c r="B47" s="670" t="s">
        <v>923</v>
      </c>
      <c r="C47" s="702" t="s">
        <v>1278</v>
      </c>
      <c r="D47" s="661"/>
      <c r="E47" s="661"/>
      <c r="F47" s="661"/>
      <c r="G47" s="700"/>
      <c r="H47" s="702"/>
      <c r="I47" s="661"/>
      <c r="K47" s="661"/>
      <c r="L47" s="813"/>
      <c r="M47" s="661"/>
      <c r="N47" s="813"/>
    </row>
    <row r="48" spans="1:14" s="701" customFormat="1" ht="12.75" customHeight="1" x14ac:dyDescent="0.2">
      <c r="A48" s="670" t="s">
        <v>1281</v>
      </c>
      <c r="B48" s="670" t="s">
        <v>925</v>
      </c>
      <c r="C48" s="702" t="s">
        <v>1282</v>
      </c>
      <c r="D48" s="661"/>
      <c r="E48" s="661"/>
      <c r="F48" s="661"/>
      <c r="G48" s="700"/>
      <c r="H48" s="696" t="s">
        <v>1421</v>
      </c>
      <c r="I48" s="661"/>
      <c r="K48" s="661"/>
      <c r="L48" s="813"/>
      <c r="M48" s="661"/>
      <c r="N48" s="813"/>
    </row>
    <row r="49" spans="1:14" s="701" customFormat="1" ht="12.75" customHeight="1" x14ac:dyDescent="0.2">
      <c r="A49" s="670" t="s">
        <v>1283</v>
      </c>
      <c r="B49" s="670" t="s">
        <v>1284</v>
      </c>
      <c r="C49" s="702" t="s">
        <v>1285</v>
      </c>
      <c r="D49" s="661"/>
      <c r="E49" s="661"/>
      <c r="F49" s="661"/>
      <c r="G49" s="700"/>
      <c r="H49" s="708"/>
      <c r="I49" s="661"/>
      <c r="K49" s="661"/>
      <c r="M49" s="661"/>
      <c r="N49" s="813"/>
    </row>
    <row r="50" spans="1:14" s="701" customFormat="1" ht="12.75" customHeight="1" x14ac:dyDescent="0.2">
      <c r="A50" s="670" t="s">
        <v>1068</v>
      </c>
      <c r="B50" s="670" t="s">
        <v>1286</v>
      </c>
      <c r="C50" s="702" t="s">
        <v>1069</v>
      </c>
      <c r="D50" s="661"/>
      <c r="E50" s="661"/>
      <c r="F50" s="661"/>
      <c r="G50" s="700"/>
      <c r="H50" s="708"/>
      <c r="I50" s="661"/>
      <c r="K50" s="661"/>
      <c r="M50" s="661"/>
      <c r="N50" s="697">
        <f>'Regulatory adjustments'!$J56</f>
        <v>0</v>
      </c>
    </row>
    <row r="51" spans="1:14" s="701" customFormat="1" ht="12.75" customHeight="1" x14ac:dyDescent="0.2">
      <c r="B51" s="670" t="s">
        <v>1287</v>
      </c>
      <c r="C51" s="706" t="s">
        <v>1288</v>
      </c>
      <c r="D51" s="661"/>
      <c r="E51" s="661"/>
      <c r="F51" s="661"/>
      <c r="G51" s="700"/>
      <c r="H51" s="706"/>
      <c r="I51" s="661"/>
      <c r="K51" s="661"/>
      <c r="L51" s="697">
        <f>SUM(L47:L48)</f>
        <v>0</v>
      </c>
      <c r="M51" s="661"/>
      <c r="N51" s="697">
        <f>SUM(N47:N50)</f>
        <v>0</v>
      </c>
    </row>
    <row r="52" spans="1:14" s="701" customFormat="1" ht="12" customHeight="1" x14ac:dyDescent="0.2">
      <c r="A52" s="670" t="s">
        <v>1289</v>
      </c>
      <c r="B52" s="889" t="s">
        <v>631</v>
      </c>
      <c r="C52" s="889"/>
      <c r="D52" s="889"/>
      <c r="E52" s="661"/>
      <c r="F52" s="661"/>
      <c r="G52" s="700"/>
      <c r="H52" s="661"/>
      <c r="I52" s="661"/>
      <c r="K52" s="661"/>
      <c r="L52" s="702"/>
      <c r="M52" s="661"/>
    </row>
    <row r="53" spans="1:14" s="701" customFormat="1" ht="12.75" customHeight="1" x14ac:dyDescent="0.2">
      <c r="A53" s="709"/>
      <c r="B53" s="670" t="s">
        <v>1290</v>
      </c>
      <c r="C53" s="702" t="s">
        <v>1291</v>
      </c>
      <c r="D53" s="661"/>
      <c r="E53" s="661"/>
      <c r="F53" s="661"/>
      <c r="G53" s="700"/>
      <c r="H53" s="702"/>
      <c r="I53" s="661"/>
      <c r="K53" s="661"/>
      <c r="L53" s="697">
        <f>'Regulatory adjustments'!$J$35</f>
        <v>0</v>
      </c>
      <c r="M53" s="661"/>
      <c r="N53" s="697">
        <f>'Regulatory adjustments'!$J$40</f>
        <v>0</v>
      </c>
    </row>
    <row r="54" spans="1:14" s="701" customFormat="1" ht="12.75" customHeight="1" x14ac:dyDescent="0.2">
      <c r="A54" s="709"/>
      <c r="B54" s="670" t="s">
        <v>1292</v>
      </c>
      <c r="C54" s="702" t="s">
        <v>1293</v>
      </c>
      <c r="D54" s="661"/>
      <c r="E54" s="661"/>
      <c r="F54" s="661"/>
      <c r="G54" s="700"/>
      <c r="H54" s="702"/>
      <c r="I54" s="661"/>
      <c r="K54" s="661"/>
      <c r="L54" s="697">
        <f>'Regulatory adjustments'!$J48</f>
        <v>0</v>
      </c>
      <c r="M54" s="661"/>
      <c r="N54" s="697">
        <f>'Regulatory adjustments'!$J49</f>
        <v>0</v>
      </c>
    </row>
    <row r="55" spans="1:14" s="701" customFormat="1" ht="12.75" customHeight="1" x14ac:dyDescent="0.2">
      <c r="A55" s="709"/>
      <c r="B55" s="670" t="s">
        <v>1294</v>
      </c>
      <c r="C55" s="710" t="s">
        <v>1295</v>
      </c>
      <c r="D55" s="661"/>
      <c r="E55" s="661"/>
      <c r="F55" s="661"/>
      <c r="G55" s="700"/>
      <c r="H55" s="702"/>
      <c r="I55" s="661"/>
      <c r="K55" s="661"/>
      <c r="L55" s="697">
        <f>'Regulatory adjustments'!$J92</f>
        <v>0</v>
      </c>
      <c r="M55" s="661"/>
      <c r="N55" s="697">
        <f>'Regulatory adjustments'!$J$93</f>
        <v>0</v>
      </c>
    </row>
    <row r="56" spans="1:14" s="701" customFormat="1" ht="12.75" customHeight="1" x14ac:dyDescent="0.2">
      <c r="A56" s="709"/>
      <c r="B56" s="670" t="s">
        <v>1296</v>
      </c>
      <c r="C56" s="702" t="s">
        <v>1297</v>
      </c>
      <c r="D56" s="661"/>
      <c r="E56" s="661"/>
      <c r="F56" s="661"/>
      <c r="G56" s="700"/>
      <c r="H56" s="702"/>
      <c r="I56" s="661"/>
      <c r="K56" s="661"/>
      <c r="L56" s="697">
        <f>'Regulatory adjustments'!$J$121</f>
        <v>0</v>
      </c>
      <c r="M56" s="661"/>
      <c r="N56" s="697">
        <f>'Regulatory adjustments'!$J$122</f>
        <v>0</v>
      </c>
    </row>
    <row r="57" spans="1:14" s="701" customFormat="1" ht="12.75" customHeight="1" x14ac:dyDescent="0.2">
      <c r="A57" s="709"/>
      <c r="B57" s="670" t="s">
        <v>1299</v>
      </c>
      <c r="C57" s="700" t="s">
        <v>1422</v>
      </c>
      <c r="D57" s="661"/>
      <c r="E57" s="661"/>
      <c r="F57" s="661"/>
      <c r="G57" s="700"/>
      <c r="H57" s="702"/>
      <c r="I57" s="661"/>
      <c r="K57" s="661"/>
      <c r="L57" s="813"/>
      <c r="M57" s="661"/>
      <c r="N57" s="813"/>
    </row>
    <row r="58" spans="1:14" s="701" customFormat="1" ht="12.75" customHeight="1" x14ac:dyDescent="0.2">
      <c r="A58" s="705" t="s">
        <v>1298</v>
      </c>
      <c r="B58" s="670" t="s">
        <v>1302</v>
      </c>
      <c r="C58" s="706" t="s">
        <v>1300</v>
      </c>
      <c r="D58" s="696"/>
      <c r="E58" s="696"/>
      <c r="F58" s="696"/>
      <c r="G58" s="711"/>
      <c r="H58" s="708"/>
      <c r="I58" s="696"/>
      <c r="J58" s="712"/>
      <c r="K58" s="696"/>
      <c r="L58" s="744">
        <f>SUM(L53:L57)</f>
        <v>0</v>
      </c>
      <c r="M58" s="696"/>
      <c r="N58" s="744">
        <f>SUM(N53:N57)</f>
        <v>0</v>
      </c>
    </row>
    <row r="59" spans="1:14" s="701" customFormat="1" ht="12.75" customHeight="1" x14ac:dyDescent="0.2">
      <c r="A59" s="661" t="s">
        <v>1301</v>
      </c>
      <c r="B59" s="670" t="s">
        <v>1304</v>
      </c>
      <c r="C59" s="702" t="s">
        <v>1303</v>
      </c>
      <c r="D59" s="661"/>
      <c r="E59" s="661"/>
      <c r="F59" s="661"/>
      <c r="G59" s="700"/>
      <c r="H59" s="702"/>
      <c r="I59" s="661"/>
      <c r="K59" s="661"/>
      <c r="L59" s="697">
        <f>N62</f>
        <v>0</v>
      </c>
      <c r="M59" s="661"/>
    </row>
    <row r="60" spans="1:14" s="701" customFormat="1" ht="12.75" customHeight="1" x14ac:dyDescent="0.2">
      <c r="A60" s="661"/>
      <c r="B60" s="670" t="s">
        <v>1306</v>
      </c>
      <c r="C60" s="706" t="s">
        <v>1307</v>
      </c>
      <c r="D60" s="661"/>
      <c r="E60" s="661"/>
      <c r="F60" s="661"/>
      <c r="G60" s="700"/>
      <c r="H60" s="706"/>
      <c r="I60" s="661"/>
      <c r="K60" s="661"/>
      <c r="L60" s="697">
        <f>L59+L58</f>
        <v>0</v>
      </c>
      <c r="M60" s="661"/>
      <c r="N60" s="697">
        <f>N58</f>
        <v>0</v>
      </c>
    </row>
    <row r="61" spans="1:14" s="701" customFormat="1" ht="3.75" customHeight="1" x14ac:dyDescent="0.2">
      <c r="A61" s="661"/>
      <c r="C61" s="706"/>
      <c r="D61" s="661"/>
      <c r="E61" s="661"/>
      <c r="F61" s="661"/>
      <c r="G61" s="700"/>
      <c r="H61" s="661"/>
      <c r="I61" s="661"/>
      <c r="K61" s="661"/>
      <c r="L61" s="702"/>
      <c r="M61" s="661"/>
    </row>
    <row r="62" spans="1:14" s="712" customFormat="1" ht="12.75" customHeight="1" x14ac:dyDescent="0.2">
      <c r="A62" s="661"/>
      <c r="B62" s="670" t="s">
        <v>1308</v>
      </c>
      <c r="C62" s="702" t="s">
        <v>1309</v>
      </c>
      <c r="D62" s="661"/>
      <c r="E62" s="661"/>
      <c r="F62" s="661"/>
      <c r="G62" s="700"/>
      <c r="H62" s="696"/>
      <c r="I62" s="696"/>
      <c r="K62" s="696"/>
      <c r="L62" s="744">
        <f>IF(L51&lt;L60,L60-L51,0)</f>
        <v>0</v>
      </c>
      <c r="M62" s="696"/>
      <c r="N62" s="744">
        <f>IF(N51&lt;N60,N60-N51,0)</f>
        <v>0</v>
      </c>
    </row>
    <row r="63" spans="1:14" s="701" customFormat="1" ht="12.75" customHeight="1" x14ac:dyDescent="0.2">
      <c r="A63" s="661"/>
      <c r="B63" s="670" t="s">
        <v>1310</v>
      </c>
      <c r="C63" s="706" t="s">
        <v>1311</v>
      </c>
      <c r="D63" s="661"/>
      <c r="E63" s="661"/>
      <c r="F63" s="661"/>
      <c r="G63" s="700"/>
      <c r="H63" s="661"/>
      <c r="I63" s="661"/>
      <c r="K63" s="661"/>
      <c r="L63" s="697">
        <f>IF(L51&lt;L60,0,L51-L60)</f>
        <v>0</v>
      </c>
      <c r="M63" s="661"/>
      <c r="N63" s="697">
        <f>IF(N51-N58&lt;0,0,N51-N58)</f>
        <v>0</v>
      </c>
    </row>
    <row r="64" spans="1:14" s="701" customFormat="1" ht="3.75" customHeight="1" x14ac:dyDescent="0.2">
      <c r="A64" s="661"/>
      <c r="B64" s="670"/>
      <c r="C64" s="706"/>
      <c r="D64" s="661"/>
      <c r="E64" s="661"/>
      <c r="F64" s="661"/>
      <c r="G64" s="700"/>
      <c r="H64" s="700"/>
      <c r="I64" s="702"/>
      <c r="K64" s="661"/>
      <c r="L64" s="700"/>
      <c r="M64" s="661"/>
    </row>
    <row r="65" spans="1:14" s="701" customFormat="1" ht="11.25" x14ac:dyDescent="0.2">
      <c r="A65" s="661" t="s">
        <v>1423</v>
      </c>
      <c r="B65" s="670" t="s">
        <v>1313</v>
      </c>
      <c r="C65" s="706" t="s">
        <v>1314</v>
      </c>
      <c r="D65" s="661"/>
      <c r="E65" s="661"/>
      <c r="F65" s="661"/>
      <c r="G65" s="700"/>
      <c r="H65" s="706"/>
      <c r="I65" s="702"/>
      <c r="J65" s="697">
        <f>J45</f>
        <v>0</v>
      </c>
      <c r="K65" s="661"/>
      <c r="L65" s="697">
        <f>IF(L63=0,0,IF(N77=0,L63,(IF(J65/N77&lt;4.5%,IF(N77*1.5%&gt;L63,L63,N77*1.5%),L63))))</f>
        <v>0</v>
      </c>
      <c r="M65" s="661"/>
      <c r="N65" s="697">
        <f>IF(N63=0,0,IF(N77=0,N63,(IF(J65/N77&lt;4.5%,IF(N63/N77&gt;2%,N77*2%,N63),IF((J65+L65)/N77&lt;6%,N77*2%,IF(N63&gt;J65+L65,J65+L65,N63))))))</f>
        <v>0</v>
      </c>
    </row>
    <row r="66" spans="1:14" s="661" customFormat="1" ht="3.75" customHeight="1" x14ac:dyDescent="0.2">
      <c r="C66" s="706"/>
      <c r="G66" s="700"/>
      <c r="H66" s="706"/>
      <c r="I66" s="702"/>
      <c r="L66" s="698"/>
      <c r="N66" s="698"/>
    </row>
    <row r="67" spans="1:14" s="661" customFormat="1" ht="11.25" x14ac:dyDescent="0.2">
      <c r="B67" s="670" t="s">
        <v>540</v>
      </c>
      <c r="C67" s="706" t="s">
        <v>1315</v>
      </c>
      <c r="G67" s="700"/>
      <c r="H67" s="706"/>
      <c r="I67" s="702"/>
      <c r="L67" s="697">
        <f>L65+J65</f>
        <v>0</v>
      </c>
      <c r="N67" s="698"/>
    </row>
    <row r="68" spans="1:14" s="701" customFormat="1" ht="12.75" customHeight="1" x14ac:dyDescent="0.2">
      <c r="A68" s="661" t="s">
        <v>1316</v>
      </c>
      <c r="B68" s="670" t="s">
        <v>542</v>
      </c>
      <c r="C68" s="706" t="s">
        <v>1317</v>
      </c>
      <c r="E68" s="661"/>
      <c r="F68" s="661"/>
      <c r="G68" s="700"/>
      <c r="H68" s="700"/>
      <c r="I68" s="702"/>
      <c r="K68" s="661"/>
      <c r="M68" s="661"/>
      <c r="N68" s="697">
        <f>J65+L65+N65</f>
        <v>0</v>
      </c>
    </row>
    <row r="69" spans="1:14" s="701" customFormat="1" ht="12.75" customHeight="1" x14ac:dyDescent="0.2">
      <c r="A69" s="661"/>
      <c r="C69" s="706"/>
      <c r="E69" s="661"/>
      <c r="F69" s="661"/>
      <c r="G69" s="700"/>
      <c r="H69" s="700"/>
      <c r="I69" s="702"/>
      <c r="K69" s="661"/>
      <c r="M69" s="661"/>
    </row>
    <row r="70" spans="1:14" s="701" customFormat="1" ht="12.75" customHeight="1" thickBot="1" x14ac:dyDescent="0.25">
      <c r="A70" s="661"/>
      <c r="B70" s="670"/>
      <c r="C70" s="706"/>
      <c r="E70" s="661"/>
      <c r="F70" s="661"/>
      <c r="G70" s="700"/>
      <c r="H70" s="700"/>
      <c r="I70" s="702"/>
      <c r="K70" s="661"/>
      <c r="M70" s="661"/>
      <c r="N70" s="713"/>
    </row>
    <row r="71" spans="1:14" s="701" customFormat="1" ht="12.75" customHeight="1" thickTop="1" thickBot="1" x14ac:dyDescent="0.25">
      <c r="A71" s="714"/>
      <c r="B71" s="715"/>
      <c r="C71" s="716"/>
      <c r="D71" s="717"/>
      <c r="E71" s="714"/>
      <c r="F71" s="714"/>
      <c r="G71" s="718"/>
      <c r="H71" s="718"/>
      <c r="I71" s="719"/>
      <c r="J71" s="886" t="s">
        <v>65</v>
      </c>
      <c r="K71" s="887"/>
      <c r="L71" s="887"/>
      <c r="M71" s="887"/>
      <c r="N71" s="888"/>
    </row>
    <row r="72" spans="1:14" s="701" customFormat="1" ht="5.25" customHeight="1" thickTop="1" thickBot="1" x14ac:dyDescent="0.25">
      <c r="A72" s="661"/>
      <c r="B72" s="670"/>
      <c r="C72" s="706"/>
      <c r="E72" s="661"/>
      <c r="F72" s="661"/>
      <c r="G72" s="700"/>
      <c r="H72" s="700"/>
      <c r="I72" s="702"/>
      <c r="J72" s="681"/>
      <c r="K72" s="681"/>
      <c r="L72" s="681"/>
      <c r="M72" s="681"/>
      <c r="N72" s="681"/>
    </row>
    <row r="73" spans="1:14" s="701" customFormat="1" ht="12.75" customHeight="1" thickTop="1" thickBot="1" x14ac:dyDescent="0.25">
      <c r="A73" s="661"/>
      <c r="B73" s="670" t="s">
        <v>1318</v>
      </c>
      <c r="C73" s="706"/>
      <c r="E73" s="661"/>
      <c r="F73" s="661"/>
      <c r="G73" s="700"/>
      <c r="H73" s="700"/>
      <c r="I73" s="702"/>
      <c r="J73" s="690" t="s">
        <v>1319</v>
      </c>
      <c r="K73" s="661"/>
      <c r="L73" s="690" t="s">
        <v>1320</v>
      </c>
      <c r="M73" s="661"/>
      <c r="N73" s="690" t="s">
        <v>1321</v>
      </c>
    </row>
    <row r="74" spans="1:14" s="701" customFormat="1" ht="12.75" customHeight="1" thickTop="1" x14ac:dyDescent="0.2">
      <c r="A74" s="661"/>
      <c r="B74" s="670"/>
      <c r="C74" s="706"/>
      <c r="E74" s="661"/>
      <c r="F74" s="661"/>
      <c r="G74" s="700"/>
      <c r="H74" s="700"/>
      <c r="I74" s="702"/>
      <c r="K74" s="661"/>
      <c r="M74" s="661"/>
      <c r="N74" s="713"/>
    </row>
    <row r="75" spans="1:14" s="701" customFormat="1" ht="12.75" customHeight="1" x14ac:dyDescent="0.2">
      <c r="A75" s="661"/>
      <c r="B75" s="701" t="s">
        <v>450</v>
      </c>
      <c r="C75" s="106" t="s">
        <v>65</v>
      </c>
      <c r="D75" s="106"/>
      <c r="E75" s="106"/>
      <c r="F75" s="106"/>
      <c r="G75" s="722"/>
      <c r="J75" s="813"/>
      <c r="K75" s="661"/>
      <c r="L75" s="813"/>
      <c r="M75" s="661"/>
      <c r="N75" s="813"/>
    </row>
    <row r="76" spans="1:14" s="701" customFormat="1" ht="12.75" customHeight="1" thickBot="1" x14ac:dyDescent="0.25">
      <c r="A76" s="661"/>
      <c r="C76" s="106"/>
      <c r="D76" s="106"/>
      <c r="E76" s="106"/>
      <c r="F76" s="721"/>
      <c r="G76" s="720"/>
      <c r="K76" s="661"/>
      <c r="M76" s="661"/>
    </row>
    <row r="77" spans="1:14" s="701" customFormat="1" ht="12.75" customHeight="1" thickBot="1" x14ac:dyDescent="0.25">
      <c r="A77" s="661"/>
      <c r="B77" s="701" t="s">
        <v>452</v>
      </c>
      <c r="C77" s="106" t="s">
        <v>162</v>
      </c>
      <c r="D77" s="106"/>
      <c r="E77" s="106"/>
      <c r="F77" s="721"/>
      <c r="G77" s="465"/>
      <c r="K77" s="661"/>
      <c r="M77" s="661"/>
      <c r="N77" s="107">
        <f>J75+L75+N75</f>
        <v>0</v>
      </c>
    </row>
    <row r="78" spans="1:14" s="701" customFormat="1" ht="12.75" customHeight="1" x14ac:dyDescent="0.2">
      <c r="A78" s="661"/>
      <c r="B78" s="670"/>
      <c r="C78" s="706"/>
      <c r="E78" s="661"/>
      <c r="F78" s="661"/>
      <c r="G78" s="700"/>
      <c r="H78" s="700"/>
      <c r="I78" s="702"/>
      <c r="N78" s="713"/>
    </row>
    <row r="79" spans="1:14" s="701" customFormat="1" ht="12.75" customHeight="1" thickBot="1" x14ac:dyDescent="0.25">
      <c r="A79" s="714"/>
      <c r="B79" s="715"/>
      <c r="C79" s="716"/>
      <c r="D79" s="717"/>
      <c r="E79" s="714"/>
      <c r="F79" s="714"/>
      <c r="G79" s="718"/>
      <c r="H79" s="718"/>
      <c r="I79" s="719"/>
      <c r="J79" s="717"/>
      <c r="K79" s="717"/>
      <c r="L79" s="717"/>
      <c r="M79" s="717"/>
      <c r="N79" s="723"/>
    </row>
    <row r="80" spans="1:14" s="701" customFormat="1" ht="12.75" customHeight="1" thickTop="1" thickBot="1" x14ac:dyDescent="0.25">
      <c r="A80" s="661"/>
      <c r="B80" s="113"/>
      <c r="C80" s="113"/>
      <c r="D80" s="113"/>
      <c r="E80" s="113"/>
      <c r="F80" s="724"/>
      <c r="G80" s="113"/>
      <c r="H80" s="109"/>
      <c r="I80" s="725"/>
      <c r="J80" s="886" t="s">
        <v>44</v>
      </c>
      <c r="K80" s="887"/>
      <c r="L80" s="887"/>
      <c r="M80" s="887"/>
      <c r="N80" s="888"/>
    </row>
    <row r="81" spans="1:14" s="701" customFormat="1" ht="5.25" customHeight="1" thickTop="1" thickBot="1" x14ac:dyDescent="0.25">
      <c r="A81" s="661"/>
      <c r="B81" s="113"/>
      <c r="C81" s="113"/>
      <c r="D81" s="113"/>
      <c r="E81" s="113"/>
      <c r="F81" s="724"/>
      <c r="G81" s="113"/>
      <c r="H81" s="109"/>
      <c r="I81" s="725"/>
      <c r="J81" s="681"/>
      <c r="K81" s="681"/>
      <c r="L81" s="681"/>
      <c r="M81" s="681"/>
      <c r="N81" s="681"/>
    </row>
    <row r="82" spans="1:14" s="701" customFormat="1" ht="12.75" customHeight="1" thickTop="1" thickBot="1" x14ac:dyDescent="0.25">
      <c r="A82" s="661"/>
      <c r="B82" s="113"/>
      <c r="C82" s="113"/>
      <c r="D82" s="113"/>
      <c r="E82" s="113"/>
      <c r="F82" s="724"/>
      <c r="G82" s="113"/>
      <c r="H82" s="109"/>
      <c r="I82" s="725"/>
      <c r="J82" s="690" t="s">
        <v>1197</v>
      </c>
      <c r="K82" s="661"/>
      <c r="L82" s="690" t="s">
        <v>616</v>
      </c>
      <c r="M82" s="661"/>
      <c r="N82" s="690" t="s">
        <v>45</v>
      </c>
    </row>
    <row r="83" spans="1:14" s="701" customFormat="1" ht="6" customHeight="1" thickTop="1" thickBot="1" x14ac:dyDescent="0.25">
      <c r="A83" s="661"/>
      <c r="B83" s="113"/>
      <c r="C83" s="113"/>
      <c r="D83" s="113"/>
      <c r="E83" s="113"/>
      <c r="F83" s="724"/>
      <c r="G83" s="113"/>
      <c r="H83" s="109"/>
      <c r="I83" s="725"/>
      <c r="J83" s="724"/>
      <c r="K83" s="724"/>
      <c r="L83" s="724"/>
      <c r="M83" s="724"/>
      <c r="N83" s="724"/>
    </row>
    <row r="84" spans="1:14" s="701" customFormat="1" ht="12.75" customHeight="1" thickBot="1" x14ac:dyDescent="0.25">
      <c r="A84" s="661"/>
      <c r="B84" s="111" t="s">
        <v>44</v>
      </c>
      <c r="C84" s="113"/>
      <c r="D84" s="113"/>
      <c r="E84" s="113"/>
      <c r="F84" s="724"/>
      <c r="G84" s="113"/>
      <c r="H84" s="109"/>
      <c r="I84" s="725"/>
      <c r="J84" s="745">
        <f>$N$77*4.5%</f>
        <v>0</v>
      </c>
      <c r="K84" s="746"/>
      <c r="L84" s="745">
        <f>$N$77*6%</f>
        <v>0</v>
      </c>
      <c r="M84" s="746"/>
      <c r="N84" s="745">
        <f>$N$77*8%</f>
        <v>0</v>
      </c>
    </row>
    <row r="85" spans="1:14" s="701" customFormat="1" ht="4.5" customHeight="1" thickBot="1" x14ac:dyDescent="0.25">
      <c r="A85" s="661"/>
      <c r="B85" s="111"/>
      <c r="C85" s="113"/>
      <c r="D85" s="113"/>
      <c r="E85" s="113"/>
      <c r="F85" s="724"/>
      <c r="G85" s="113"/>
      <c r="H85" s="109"/>
      <c r="I85" s="725"/>
      <c r="J85" s="113"/>
      <c r="K85" s="113"/>
      <c r="L85" s="113"/>
      <c r="M85" s="113"/>
      <c r="N85" s="113"/>
    </row>
    <row r="86" spans="1:14" s="701" customFormat="1" ht="12.75" customHeight="1" thickBot="1" x14ac:dyDescent="0.25">
      <c r="A86" s="661"/>
      <c r="B86" s="106" t="s">
        <v>1424</v>
      </c>
      <c r="C86" s="113"/>
      <c r="D86" s="113"/>
      <c r="E86" s="113"/>
      <c r="F86" s="724"/>
      <c r="G86" s="113"/>
      <c r="H86" s="109"/>
      <c r="I86" s="725"/>
      <c r="J86" s="461" t="str">
        <f>IF(N77=0,"",J65/N77)</f>
        <v/>
      </c>
      <c r="K86" s="724"/>
      <c r="L86" s="461" t="str">
        <f>IF(N77=0,"",L67/N77)</f>
        <v/>
      </c>
      <c r="M86" s="724"/>
      <c r="N86" s="461" t="str">
        <f>IF(N77=0,"",N68/N77)</f>
        <v/>
      </c>
    </row>
    <row r="87" spans="1:14" s="701" customFormat="1" ht="12.75" customHeight="1" x14ac:dyDescent="0.2">
      <c r="A87" s="661"/>
      <c r="B87" s="111"/>
      <c r="C87" s="113"/>
      <c r="D87" s="113"/>
      <c r="E87" s="113"/>
      <c r="F87" s="724"/>
      <c r="G87" s="113"/>
      <c r="H87" s="109"/>
      <c r="I87" s="725"/>
      <c r="J87" s="113"/>
      <c r="K87" s="113"/>
      <c r="L87" s="113"/>
      <c r="M87" s="113"/>
      <c r="N87" s="113"/>
    </row>
    <row r="88" spans="1:14" s="701" customFormat="1" ht="12.75" hidden="1" customHeight="1" x14ac:dyDescent="0.2">
      <c r="A88" s="714"/>
      <c r="B88" s="715"/>
      <c r="C88" s="716"/>
      <c r="D88" s="717"/>
      <c r="E88" s="714"/>
      <c r="F88" s="714"/>
      <c r="G88" s="718"/>
      <c r="H88" s="718"/>
      <c r="I88" s="719"/>
      <c r="J88" s="717"/>
      <c r="K88" s="717"/>
      <c r="L88" s="717"/>
      <c r="M88" s="717"/>
      <c r="N88" s="723"/>
    </row>
    <row r="89" spans="1:14" s="701" customFormat="1" ht="12.75" hidden="1" customHeight="1" x14ac:dyDescent="0.2">
      <c r="A89" s="661"/>
      <c r="B89" s="113"/>
      <c r="C89" s="113"/>
      <c r="D89" s="113"/>
      <c r="E89" s="113"/>
      <c r="F89" s="724"/>
      <c r="G89" s="113"/>
      <c r="H89" s="109"/>
      <c r="I89" s="725"/>
      <c r="J89" s="724"/>
      <c r="K89" s="724"/>
      <c r="L89" s="724"/>
      <c r="M89" s="724"/>
      <c r="N89" s="724"/>
    </row>
    <row r="90" spans="1:14" s="701" customFormat="1" ht="12.75" hidden="1" customHeight="1" x14ac:dyDescent="0.2">
      <c r="A90" s="661"/>
      <c r="B90" s="113"/>
      <c r="C90" s="113"/>
      <c r="D90" s="113"/>
      <c r="E90" s="113"/>
      <c r="F90" s="724"/>
      <c r="G90" s="113"/>
      <c r="H90" s="109"/>
      <c r="I90" s="725"/>
      <c r="J90" s="724"/>
      <c r="K90" s="724"/>
      <c r="L90" s="724"/>
      <c r="M90" s="724"/>
      <c r="N90" s="724"/>
    </row>
    <row r="91" spans="1:14" s="701" customFormat="1" ht="12.75" hidden="1" customHeight="1" x14ac:dyDescent="0.2">
      <c r="A91" s="661"/>
      <c r="B91" s="113"/>
      <c r="C91" s="113"/>
      <c r="D91" s="113"/>
      <c r="E91" s="113"/>
      <c r="F91" s="724"/>
      <c r="G91" s="113"/>
      <c r="H91" s="109"/>
      <c r="I91" s="725"/>
      <c r="J91" s="724"/>
      <c r="K91" s="724"/>
      <c r="L91" s="724"/>
      <c r="M91" s="724"/>
      <c r="N91" s="724"/>
    </row>
    <row r="92" spans="1:14" s="701" customFormat="1" ht="12.75" hidden="1" customHeight="1" x14ac:dyDescent="0.2">
      <c r="A92" s="661"/>
      <c r="B92" s="113"/>
      <c r="C92" s="113"/>
      <c r="D92" s="113"/>
      <c r="E92" s="113"/>
      <c r="F92" s="724"/>
      <c r="G92" s="113"/>
      <c r="H92" s="109"/>
      <c r="I92" s="725"/>
      <c r="L92" s="713"/>
      <c r="M92" s="661"/>
      <c r="N92" s="727"/>
    </row>
    <row r="93" spans="1:14" s="701" customFormat="1" ht="12.75" hidden="1" customHeight="1" x14ac:dyDescent="0.2">
      <c r="A93" s="661"/>
      <c r="B93" s="113"/>
      <c r="C93" s="113"/>
      <c r="D93" s="113"/>
      <c r="E93" s="113"/>
      <c r="F93" s="724"/>
      <c r="G93" s="113"/>
      <c r="H93" s="109"/>
      <c r="I93" s="725"/>
      <c r="L93" s="713"/>
      <c r="M93" s="661"/>
      <c r="N93" s="727"/>
    </row>
    <row r="94" spans="1:14" s="701" customFormat="1" ht="12.75" hidden="1" customHeight="1" x14ac:dyDescent="0.2">
      <c r="A94" s="661"/>
      <c r="B94" s="113"/>
      <c r="C94" s="113"/>
      <c r="D94" s="113"/>
      <c r="E94" s="113"/>
      <c r="F94" s="724"/>
      <c r="G94" s="113"/>
      <c r="H94" s="109"/>
      <c r="I94" s="725"/>
      <c r="L94" s="713"/>
      <c r="M94" s="661"/>
      <c r="N94" s="727"/>
    </row>
    <row r="95" spans="1:14" s="701" customFormat="1" ht="12.75" hidden="1" customHeight="1" x14ac:dyDescent="0.2">
      <c r="A95" s="661"/>
      <c r="B95" s="113"/>
      <c r="C95" s="113"/>
      <c r="D95" s="113"/>
      <c r="E95" s="113"/>
      <c r="F95" s="724"/>
      <c r="G95" s="113"/>
      <c r="H95" s="109"/>
      <c r="I95" s="725"/>
      <c r="L95" s="713"/>
      <c r="M95" s="661"/>
      <c r="N95" s="727"/>
    </row>
    <row r="96" spans="1:14" s="701" customFormat="1" ht="12.75" hidden="1" customHeight="1" x14ac:dyDescent="0.2">
      <c r="A96" s="661"/>
      <c r="B96" s="113"/>
      <c r="C96" s="113"/>
      <c r="D96" s="113"/>
      <c r="E96" s="113"/>
      <c r="F96" s="724"/>
      <c r="G96" s="113"/>
      <c r="H96" s="109"/>
      <c r="I96" s="725"/>
      <c r="L96" s="713"/>
      <c r="M96" s="661"/>
      <c r="N96" s="727"/>
    </row>
    <row r="97" spans="1:14" s="701" customFormat="1" ht="12.75" hidden="1" customHeight="1" x14ac:dyDescent="0.2">
      <c r="A97" s="661"/>
      <c r="B97" s="113"/>
      <c r="C97" s="113"/>
      <c r="D97" s="113"/>
      <c r="E97" s="113"/>
      <c r="F97" s="724"/>
      <c r="G97" s="113"/>
      <c r="H97" s="109"/>
      <c r="I97" s="725"/>
      <c r="L97" s="713"/>
      <c r="M97" s="661"/>
      <c r="N97" s="727"/>
    </row>
    <row r="98" spans="1:14" s="701" customFormat="1" ht="12.75" hidden="1" customHeight="1" x14ac:dyDescent="0.2">
      <c r="A98" s="661"/>
      <c r="B98" s="113"/>
      <c r="C98" s="113"/>
      <c r="D98" s="113"/>
      <c r="E98" s="113"/>
      <c r="F98" s="724"/>
      <c r="G98" s="113"/>
      <c r="H98" s="109"/>
      <c r="I98" s="725"/>
      <c r="L98" s="713"/>
      <c r="M98" s="661"/>
      <c r="N98" s="727"/>
    </row>
    <row r="99" spans="1:14" s="701" customFormat="1" ht="12.75" hidden="1" customHeight="1" x14ac:dyDescent="0.2">
      <c r="A99" s="661"/>
      <c r="B99" s="113"/>
      <c r="C99" s="113"/>
      <c r="D99" s="113"/>
      <c r="E99" s="113"/>
      <c r="F99" s="724"/>
      <c r="G99" s="113"/>
      <c r="H99" s="109"/>
      <c r="I99" s="725"/>
      <c r="L99" s="713"/>
      <c r="M99" s="661"/>
      <c r="N99" s="727"/>
    </row>
    <row r="100" spans="1:14" s="701" customFormat="1" ht="12.75" hidden="1" customHeight="1" x14ac:dyDescent="0.2">
      <c r="A100" s="661"/>
      <c r="B100" s="113"/>
      <c r="C100" s="113"/>
      <c r="D100" s="113"/>
      <c r="E100" s="113"/>
      <c r="F100" s="724"/>
      <c r="G100" s="113"/>
      <c r="H100" s="109"/>
      <c r="I100" s="725"/>
      <c r="L100" s="713"/>
      <c r="M100" s="661"/>
      <c r="N100" s="727"/>
    </row>
    <row r="101" spans="1:14" s="701" customFormat="1" ht="12.75" hidden="1" customHeight="1" x14ac:dyDescent="0.2">
      <c r="A101" s="661"/>
      <c r="B101" s="113"/>
      <c r="C101" s="113"/>
      <c r="D101" s="113"/>
      <c r="E101" s="113"/>
      <c r="F101" s="724"/>
      <c r="G101" s="113"/>
      <c r="H101" s="109"/>
      <c r="I101" s="725"/>
      <c r="L101" s="713"/>
      <c r="M101" s="661"/>
      <c r="N101" s="727"/>
    </row>
    <row r="102" spans="1:14" s="701" customFormat="1" ht="12.75" hidden="1" customHeight="1" x14ac:dyDescent="0.2">
      <c r="A102" s="661"/>
      <c r="B102" s="113"/>
      <c r="C102" s="113"/>
      <c r="D102" s="113"/>
      <c r="E102" s="113"/>
      <c r="F102" s="724"/>
      <c r="G102" s="113"/>
      <c r="H102" s="109"/>
      <c r="I102" s="725"/>
      <c r="L102" s="713"/>
      <c r="M102" s="661"/>
      <c r="N102" s="727"/>
    </row>
    <row r="103" spans="1:14" s="701" customFormat="1" ht="12.75" hidden="1" customHeight="1" x14ac:dyDescent="0.2">
      <c r="A103" s="661"/>
      <c r="B103" s="113"/>
      <c r="C103" s="113"/>
      <c r="D103" s="113"/>
      <c r="E103" s="113"/>
      <c r="F103" s="724"/>
      <c r="G103" s="113"/>
      <c r="H103" s="109"/>
      <c r="I103" s="725"/>
      <c r="L103" s="713"/>
      <c r="M103" s="661"/>
      <c r="N103" s="727"/>
    </row>
    <row r="104" spans="1:14" s="701" customFormat="1" ht="12.75" hidden="1" customHeight="1" x14ac:dyDescent="0.2">
      <c r="A104" s="661"/>
      <c r="B104" s="113"/>
      <c r="C104" s="113"/>
      <c r="D104" s="113"/>
      <c r="E104" s="113"/>
      <c r="F104" s="724"/>
      <c r="G104" s="113"/>
      <c r="H104" s="109"/>
      <c r="I104" s="725"/>
      <c r="L104" s="713"/>
      <c r="M104" s="661"/>
      <c r="N104" s="727"/>
    </row>
    <row r="105" spans="1:14" s="701" customFormat="1" ht="12.75" hidden="1" customHeight="1" x14ac:dyDescent="0.2">
      <c r="A105" s="661"/>
      <c r="B105" s="113"/>
      <c r="C105" s="113"/>
      <c r="D105" s="113"/>
      <c r="E105" s="113"/>
      <c r="F105" s="724"/>
      <c r="G105" s="113"/>
      <c r="H105" s="109"/>
      <c r="I105" s="725"/>
      <c r="L105" s="713"/>
      <c r="M105" s="661"/>
      <c r="N105" s="727"/>
    </row>
    <row r="106" spans="1:14" s="701" customFormat="1" ht="12.75" hidden="1" customHeight="1" x14ac:dyDescent="0.2">
      <c r="A106" s="661"/>
      <c r="B106" s="113"/>
      <c r="C106" s="113"/>
      <c r="D106" s="113"/>
      <c r="E106" s="113"/>
      <c r="F106" s="724"/>
      <c r="G106" s="113"/>
      <c r="H106" s="109"/>
      <c r="I106" s="725"/>
      <c r="L106" s="713"/>
      <c r="M106" s="661"/>
      <c r="N106" s="727"/>
    </row>
    <row r="107" spans="1:14" s="701" customFormat="1" ht="12.75" hidden="1" customHeight="1" x14ac:dyDescent="0.2">
      <c r="A107" s="661"/>
      <c r="B107" s="113"/>
      <c r="C107" s="113"/>
      <c r="D107" s="113"/>
      <c r="E107" s="113"/>
      <c r="F107" s="724"/>
      <c r="G107" s="113"/>
      <c r="H107" s="109"/>
      <c r="I107" s="725"/>
      <c r="L107" s="713"/>
      <c r="M107" s="661"/>
      <c r="N107" s="727"/>
    </row>
    <row r="108" spans="1:14" s="701" customFormat="1" ht="12.75" hidden="1" customHeight="1" x14ac:dyDescent="0.2">
      <c r="A108" s="661"/>
      <c r="B108" s="113"/>
      <c r="C108" s="113"/>
      <c r="D108" s="113"/>
      <c r="E108" s="113"/>
      <c r="F108" s="724"/>
      <c r="G108" s="113"/>
      <c r="H108" s="109"/>
      <c r="I108" s="725"/>
      <c r="L108" s="713"/>
      <c r="M108" s="661"/>
      <c r="N108" s="727"/>
    </row>
    <row r="109" spans="1:14" s="701" customFormat="1" ht="12.75" hidden="1" customHeight="1" x14ac:dyDescent="0.2">
      <c r="A109" s="661"/>
      <c r="B109" s="113"/>
      <c r="C109" s="113"/>
      <c r="D109" s="113"/>
      <c r="E109" s="113"/>
      <c r="F109" s="724"/>
      <c r="G109" s="113"/>
      <c r="H109" s="109"/>
      <c r="I109" s="725"/>
      <c r="L109" s="713"/>
      <c r="M109" s="661"/>
      <c r="N109" s="727"/>
    </row>
    <row r="110" spans="1:14" s="701" customFormat="1" ht="12.75" hidden="1" customHeight="1" x14ac:dyDescent="0.2">
      <c r="A110" s="661"/>
      <c r="B110" s="113"/>
      <c r="C110" s="113"/>
      <c r="D110" s="113"/>
      <c r="E110" s="113"/>
      <c r="F110" s="724"/>
      <c r="G110" s="113"/>
      <c r="H110" s="109"/>
      <c r="I110" s="725"/>
      <c r="L110" s="713"/>
      <c r="M110" s="661"/>
      <c r="N110" s="727"/>
    </row>
    <row r="111" spans="1:14" s="701" customFormat="1" ht="12.75" hidden="1" customHeight="1" x14ac:dyDescent="0.2">
      <c r="A111" s="661"/>
      <c r="B111" s="113"/>
      <c r="C111" s="113"/>
      <c r="D111" s="113"/>
      <c r="E111" s="113"/>
      <c r="F111" s="724"/>
      <c r="G111" s="113"/>
      <c r="H111" s="109"/>
      <c r="I111" s="725"/>
      <c r="L111" s="713"/>
      <c r="M111" s="661"/>
      <c r="N111" s="727"/>
    </row>
    <row r="112" spans="1:14" s="701" customFormat="1" ht="12.75" hidden="1" customHeight="1" x14ac:dyDescent="0.2">
      <c r="A112" s="661"/>
      <c r="M112" s="661"/>
      <c r="N112" s="713"/>
    </row>
    <row r="113" spans="1:14" s="701" customFormat="1" ht="12.75" hidden="1" customHeight="1" x14ac:dyDescent="0.2">
      <c r="A113" s="661"/>
      <c r="M113" s="661"/>
      <c r="N113" s="713"/>
    </row>
    <row r="114" spans="1:14" s="701" customFormat="1" ht="12.75" hidden="1" customHeight="1" x14ac:dyDescent="0.2">
      <c r="A114" s="661"/>
      <c r="M114" s="661"/>
      <c r="N114" s="713"/>
    </row>
    <row r="115" spans="1:14" s="701" customFormat="1" ht="12.75" hidden="1" customHeight="1" x14ac:dyDescent="0.2">
      <c r="A115" s="661"/>
      <c r="B115" s="670"/>
      <c r="C115" s="706"/>
      <c r="E115" s="661"/>
      <c r="F115" s="661"/>
      <c r="G115" s="700"/>
      <c r="H115" s="700"/>
      <c r="I115" s="702"/>
      <c r="M115" s="661"/>
      <c r="N115" s="713"/>
    </row>
    <row r="116" spans="1:14" s="701" customFormat="1" ht="12.75" hidden="1" customHeight="1" x14ac:dyDescent="0.2">
      <c r="A116" s="661"/>
      <c r="B116" s="670"/>
      <c r="C116" s="706"/>
      <c r="E116" s="661"/>
      <c r="F116" s="661"/>
      <c r="G116" s="700"/>
      <c r="H116" s="700"/>
      <c r="I116" s="702"/>
      <c r="M116" s="661"/>
      <c r="N116" s="713"/>
    </row>
    <row r="117" spans="1:14" s="701" customFormat="1" ht="12.75" hidden="1" customHeight="1" x14ac:dyDescent="0.2">
      <c r="A117" s="661"/>
      <c r="B117" s="670"/>
      <c r="C117" s="706"/>
      <c r="E117" s="661"/>
      <c r="F117" s="661"/>
      <c r="G117" s="700"/>
      <c r="H117" s="700"/>
      <c r="I117" s="702"/>
      <c r="M117" s="661"/>
      <c r="N117" s="713"/>
    </row>
    <row r="118" spans="1:14" s="701" customFormat="1" ht="6.75" hidden="1" customHeight="1" x14ac:dyDescent="0.2">
      <c r="B118" s="670"/>
      <c r="C118" s="728"/>
      <c r="E118" s="661"/>
      <c r="F118" s="661"/>
      <c r="G118" s="700"/>
      <c r="H118" s="700"/>
      <c r="I118" s="702"/>
      <c r="J118" s="702"/>
      <c r="K118" s="702"/>
      <c r="M118" s="661"/>
    </row>
    <row r="119" spans="1:14" s="701" customFormat="1" ht="12.75" hidden="1" customHeight="1" x14ac:dyDescent="0.2">
      <c r="B119" s="670" t="s">
        <v>582</v>
      </c>
      <c r="C119" s="728" t="s">
        <v>1328</v>
      </c>
      <c r="D119" s="661"/>
      <c r="E119" s="661"/>
      <c r="F119" s="661"/>
      <c r="G119" s="700"/>
      <c r="H119" s="700"/>
      <c r="I119" s="702"/>
      <c r="J119" s="698"/>
      <c r="K119" s="698"/>
      <c r="M119" s="661"/>
    </row>
    <row r="120" spans="1:14" s="701" customFormat="1" ht="12.75" hidden="1" customHeight="1" x14ac:dyDescent="0.2">
      <c r="B120" s="701" t="s">
        <v>32</v>
      </c>
      <c r="C120" s="661" t="s">
        <v>632</v>
      </c>
      <c r="D120" s="661"/>
      <c r="E120" s="661"/>
      <c r="F120" s="661"/>
      <c r="G120" s="700"/>
      <c r="H120" s="700"/>
      <c r="I120" s="702"/>
      <c r="J120" s="693">
        <v>1000</v>
      </c>
      <c r="K120" s="729"/>
      <c r="M120" s="661"/>
    </row>
    <row r="121" spans="1:14" s="701" customFormat="1" ht="12.75" hidden="1" customHeight="1" x14ac:dyDescent="0.2">
      <c r="B121" s="701" t="s">
        <v>34</v>
      </c>
      <c r="C121" s="661" t="s">
        <v>1329</v>
      </c>
      <c r="D121" s="661"/>
      <c r="E121" s="661"/>
      <c r="F121" s="661"/>
      <c r="G121" s="700"/>
      <c r="H121" s="700"/>
      <c r="I121" s="702"/>
      <c r="J121" s="693">
        <v>55512</v>
      </c>
      <c r="K121" s="729"/>
      <c r="M121" s="661"/>
    </row>
    <row r="122" spans="1:14" s="701" customFormat="1" ht="12.75" hidden="1" customHeight="1" x14ac:dyDescent="0.2">
      <c r="B122" s="701" t="s">
        <v>460</v>
      </c>
      <c r="C122" s="661" t="s">
        <v>1330</v>
      </c>
      <c r="D122" s="661"/>
      <c r="E122" s="661"/>
      <c r="F122" s="661"/>
      <c r="G122" s="700"/>
      <c r="H122" s="700"/>
      <c r="I122" s="702"/>
      <c r="J122" s="693">
        <v>22121</v>
      </c>
      <c r="K122" s="729"/>
      <c r="M122" s="661"/>
    </row>
    <row r="123" spans="1:14" s="701" customFormat="1" ht="12.75" hidden="1" customHeight="1" x14ac:dyDescent="0.2">
      <c r="B123" s="701" t="s">
        <v>461</v>
      </c>
      <c r="C123" s="661" t="s">
        <v>1091</v>
      </c>
      <c r="D123" s="661"/>
      <c r="E123" s="661"/>
      <c r="F123" s="661"/>
      <c r="G123" s="700"/>
      <c r="H123" s="700"/>
      <c r="I123" s="702"/>
      <c r="J123" s="693">
        <v>3232</v>
      </c>
      <c r="K123" s="729"/>
      <c r="M123" s="661"/>
    </row>
    <row r="124" spans="1:14" s="701" customFormat="1" ht="12.75" hidden="1" customHeight="1" x14ac:dyDescent="0.2">
      <c r="B124" s="701" t="s">
        <v>462</v>
      </c>
      <c r="C124" s="661" t="s">
        <v>1013</v>
      </c>
      <c r="D124" s="661"/>
      <c r="E124" s="661"/>
      <c r="F124" s="661"/>
      <c r="G124" s="700"/>
      <c r="H124" s="700"/>
      <c r="I124" s="702"/>
      <c r="J124" s="693">
        <v>32324</v>
      </c>
      <c r="K124" s="729"/>
      <c r="M124" s="661"/>
    </row>
    <row r="125" spans="1:14" s="701" customFormat="1" ht="12.75" hidden="1" customHeight="1" x14ac:dyDescent="0.2">
      <c r="B125" s="701" t="s">
        <v>37</v>
      </c>
      <c r="C125" s="661" t="s">
        <v>1162</v>
      </c>
      <c r="D125" s="661"/>
      <c r="E125" s="661"/>
      <c r="F125" s="661"/>
      <c r="G125" s="700"/>
      <c r="H125" s="700"/>
      <c r="I125" s="702"/>
      <c r="J125" s="693">
        <v>666</v>
      </c>
      <c r="K125" s="729"/>
      <c r="M125" s="661"/>
    </row>
    <row r="126" spans="1:14" s="701" customFormat="1" ht="12.75" hidden="1" customHeight="1" x14ac:dyDescent="0.2">
      <c r="B126" s="701" t="s">
        <v>917</v>
      </c>
      <c r="C126" s="730" t="s">
        <v>1331</v>
      </c>
      <c r="D126" s="661"/>
      <c r="E126" s="661"/>
      <c r="F126" s="661"/>
      <c r="G126" s="700"/>
      <c r="H126" s="700"/>
      <c r="I126" s="702"/>
      <c r="J126" s="693">
        <v>33221</v>
      </c>
      <c r="K126" s="729"/>
      <c r="M126" s="661"/>
    </row>
    <row r="127" spans="1:14" s="701" customFormat="1" ht="12.75" hidden="1" customHeight="1" x14ac:dyDescent="0.2">
      <c r="B127" s="701" t="s">
        <v>39</v>
      </c>
      <c r="C127" s="661" t="s">
        <v>1332</v>
      </c>
      <c r="D127" s="661"/>
      <c r="E127" s="661"/>
      <c r="F127" s="661"/>
      <c r="G127" s="700"/>
      <c r="H127" s="700"/>
      <c r="I127" s="702"/>
      <c r="J127" s="693">
        <v>32321</v>
      </c>
      <c r="K127" s="729"/>
      <c r="M127" s="661"/>
    </row>
    <row r="128" spans="1:14" s="701" customFormat="1" ht="12.75" hidden="1" customHeight="1" x14ac:dyDescent="0.2">
      <c r="B128" s="701" t="s">
        <v>1333</v>
      </c>
      <c r="C128" s="661" t="s">
        <v>1334</v>
      </c>
      <c r="D128" s="661"/>
      <c r="E128" s="661"/>
      <c r="F128" s="661"/>
      <c r="G128" s="700"/>
      <c r="H128" s="700"/>
      <c r="I128" s="702"/>
      <c r="J128" s="693">
        <v>2222</v>
      </c>
      <c r="K128" s="729"/>
      <c r="M128" s="661"/>
    </row>
    <row r="129" spans="1:16384" s="701" customFormat="1" ht="12.75" hidden="1" customHeight="1" x14ac:dyDescent="0.2">
      <c r="B129" s="701" t="s">
        <v>1335</v>
      </c>
      <c r="C129" s="661" t="s">
        <v>1336</v>
      </c>
      <c r="D129" s="661"/>
      <c r="E129" s="661"/>
      <c r="F129" s="661"/>
      <c r="G129" s="700"/>
      <c r="H129" s="700"/>
      <c r="I129" s="702"/>
      <c r="J129" s="693">
        <v>23232</v>
      </c>
      <c r="K129" s="729"/>
      <c r="M129" s="661"/>
    </row>
    <row r="130" spans="1:16384" s="701" customFormat="1" ht="12.75" hidden="1" customHeight="1" x14ac:dyDescent="0.2">
      <c r="B130" s="701" t="s">
        <v>1337</v>
      </c>
      <c r="C130" s="661" t="s">
        <v>1338</v>
      </c>
      <c r="D130" s="661"/>
      <c r="E130" s="661"/>
      <c r="F130" s="661"/>
      <c r="G130" s="700"/>
      <c r="H130" s="700"/>
      <c r="I130" s="702"/>
      <c r="J130" s="697">
        <f>'Regulatory adjustments'!$J147*2.5+'Regulatory adjustments'!$J103+'Regulatory adjustments'!$J102+'Regulatory adjustments'!$J101</f>
        <v>0</v>
      </c>
      <c r="K130" s="731"/>
      <c r="M130" s="661"/>
    </row>
    <row r="131" spans="1:16384" s="701" customFormat="1" ht="12.75" hidden="1" customHeight="1" x14ac:dyDescent="0.2">
      <c r="B131" s="701" t="s">
        <v>1339</v>
      </c>
      <c r="C131" s="661" t="s">
        <v>1340</v>
      </c>
      <c r="D131" s="661"/>
      <c r="E131" s="661"/>
      <c r="F131" s="661"/>
      <c r="G131" s="700"/>
      <c r="H131" s="700"/>
      <c r="I131" s="702"/>
      <c r="J131" s="697">
        <f>SUM(J132:J135)</f>
        <v>218609</v>
      </c>
      <c r="K131" s="731"/>
      <c r="M131" s="661"/>
    </row>
    <row r="132" spans="1:16384" s="701" customFormat="1" ht="12.75" hidden="1" customHeight="1" x14ac:dyDescent="0.2">
      <c r="B132" s="701" t="s">
        <v>1341</v>
      </c>
      <c r="C132" s="695" t="s">
        <v>1342</v>
      </c>
      <c r="D132" s="661"/>
      <c r="E132" s="661"/>
      <c r="F132" s="661"/>
      <c r="G132" s="700"/>
      <c r="H132" s="700"/>
      <c r="I132" s="702"/>
      <c r="J132" s="693">
        <v>1223</v>
      </c>
      <c r="K132" s="729"/>
      <c r="M132" s="661"/>
    </row>
    <row r="133" spans="1:16384" s="701" customFormat="1" ht="12.75" hidden="1" customHeight="1" x14ac:dyDescent="0.2">
      <c r="B133" s="701" t="s">
        <v>1343</v>
      </c>
      <c r="C133" s="695" t="s">
        <v>1344</v>
      </c>
      <c r="D133" s="661"/>
      <c r="E133" s="661"/>
      <c r="F133" s="661"/>
      <c r="G133" s="700"/>
      <c r="H133" s="700"/>
      <c r="I133" s="702"/>
      <c r="J133" s="693">
        <v>2131</v>
      </c>
      <c r="K133" s="729"/>
      <c r="M133" s="661"/>
    </row>
    <row r="134" spans="1:16384" s="701" customFormat="1" ht="12.75" hidden="1" customHeight="1" x14ac:dyDescent="0.2">
      <c r="B134" s="701" t="s">
        <v>1345</v>
      </c>
      <c r="C134" s="695" t="s">
        <v>1346</v>
      </c>
      <c r="D134" s="661"/>
      <c r="E134" s="661"/>
      <c r="F134" s="661"/>
      <c r="G134" s="700"/>
      <c r="H134" s="700"/>
      <c r="I134" s="702"/>
      <c r="J134" s="693">
        <v>2132</v>
      </c>
      <c r="K134" s="729"/>
      <c r="M134" s="661"/>
    </row>
    <row r="135" spans="1:16384" s="701" customFormat="1" ht="12.75" hidden="1" customHeight="1" x14ac:dyDescent="0.2">
      <c r="B135" s="701" t="s">
        <v>1347</v>
      </c>
      <c r="C135" s="695" t="s">
        <v>1348</v>
      </c>
      <c r="D135" s="661"/>
      <c r="E135" s="661"/>
      <c r="F135" s="661"/>
      <c r="G135" s="700"/>
      <c r="H135" s="700"/>
      <c r="I135" s="702"/>
      <c r="J135" s="693">
        <v>213123</v>
      </c>
      <c r="K135" s="729"/>
      <c r="M135" s="661"/>
    </row>
    <row r="136" spans="1:16384" s="701" customFormat="1" ht="12.75" hidden="1" customHeight="1" x14ac:dyDescent="0.2">
      <c r="B136" s="701" t="s">
        <v>1349</v>
      </c>
      <c r="C136" s="661" t="s">
        <v>1350</v>
      </c>
      <c r="D136" s="661"/>
      <c r="E136" s="661"/>
      <c r="F136" s="661"/>
      <c r="G136" s="700"/>
      <c r="H136" s="700"/>
      <c r="I136" s="702"/>
      <c r="J136" s="693">
        <v>213</v>
      </c>
      <c r="K136" s="729"/>
      <c r="M136" s="661"/>
    </row>
    <row r="137" spans="1:16384" s="701" customFormat="1" ht="12.75" hidden="1" customHeight="1" x14ac:dyDescent="0.2">
      <c r="B137" s="701" t="s">
        <v>1351</v>
      </c>
      <c r="C137" s="661" t="s">
        <v>219</v>
      </c>
      <c r="D137" s="661"/>
      <c r="E137" s="661"/>
      <c r="F137" s="661"/>
      <c r="G137" s="700"/>
      <c r="H137" s="700"/>
      <c r="I137" s="702"/>
      <c r="J137" s="697">
        <f>IF(AND(ISNUMBER(J120),ISNUMBER(J121),ISNUMBER(J122),ISNUMBER(J123),ISNUMBER(J124),ISNUMBER(J125),ISNUMBER(J126),ISNUMBER(J127),ISNUMBER(J128),ISNUMBER(J129),ISNUMBER(J130),ISNUMBER(J131),ISNUMBER(J136)),SUM(J120:J131,J136),"")</f>
        <v>424673</v>
      </c>
      <c r="K137" s="731"/>
      <c r="M137" s="661"/>
    </row>
    <row r="138" spans="1:16384" s="701" customFormat="1" ht="6.75" hidden="1" customHeight="1" x14ac:dyDescent="0.2">
      <c r="C138" s="692"/>
      <c r="D138" s="661"/>
      <c r="E138" s="661"/>
      <c r="F138" s="661"/>
      <c r="G138" s="700"/>
      <c r="H138" s="700"/>
      <c r="I138" s="700"/>
      <c r="J138" s="700"/>
      <c r="K138" s="700"/>
      <c r="L138" s="700"/>
      <c r="M138" s="661"/>
      <c r="N138" s="700"/>
      <c r="O138" s="700"/>
      <c r="P138" s="700"/>
      <c r="Q138" s="700"/>
      <c r="R138" s="700"/>
      <c r="S138" s="700"/>
      <c r="T138" s="700"/>
      <c r="U138" s="700"/>
      <c r="V138" s="700"/>
      <c r="W138" s="700"/>
      <c r="X138" s="700"/>
      <c r="Y138" s="700"/>
      <c r="Z138" s="700"/>
      <c r="AA138" s="700"/>
      <c r="AB138" s="700"/>
      <c r="AC138" s="700"/>
      <c r="AD138" s="700"/>
      <c r="AE138" s="700"/>
      <c r="AF138" s="700"/>
      <c r="AG138" s="700"/>
      <c r="AH138" s="700"/>
      <c r="AI138" s="700"/>
      <c r="AJ138" s="700"/>
      <c r="AK138" s="700"/>
      <c r="AL138" s="700"/>
      <c r="AM138" s="700"/>
      <c r="AN138" s="700"/>
      <c r="AO138" s="700"/>
      <c r="AP138" s="700"/>
      <c r="AQ138" s="700"/>
      <c r="AR138" s="700"/>
      <c r="AS138" s="700"/>
      <c r="AT138" s="700"/>
      <c r="AU138" s="700"/>
      <c r="AV138" s="700"/>
      <c r="AW138" s="700"/>
      <c r="AX138" s="700"/>
      <c r="AY138" s="700"/>
      <c r="AZ138" s="700"/>
      <c r="BA138" s="700"/>
      <c r="BB138" s="700"/>
      <c r="BC138" s="700"/>
      <c r="BD138" s="700"/>
      <c r="BE138" s="700"/>
      <c r="BF138" s="700"/>
      <c r="BG138" s="700"/>
      <c r="BH138" s="700"/>
      <c r="BI138" s="700"/>
      <c r="BJ138" s="700"/>
      <c r="BK138" s="700"/>
      <c r="BL138" s="700"/>
      <c r="BM138" s="700"/>
      <c r="BN138" s="700"/>
      <c r="BO138" s="700"/>
      <c r="BP138" s="700"/>
      <c r="BQ138" s="700"/>
      <c r="BR138" s="700"/>
      <c r="BS138" s="700"/>
      <c r="BT138" s="700"/>
      <c r="BU138" s="700"/>
      <c r="BV138" s="700"/>
      <c r="BW138" s="700"/>
      <c r="BX138" s="700"/>
      <c r="BY138" s="700"/>
      <c r="BZ138" s="700"/>
      <c r="CA138" s="700"/>
      <c r="CB138" s="700"/>
      <c r="CC138" s="700"/>
      <c r="CD138" s="700"/>
      <c r="CE138" s="700"/>
      <c r="CF138" s="700"/>
      <c r="CG138" s="700"/>
      <c r="CH138" s="700"/>
      <c r="CI138" s="700"/>
      <c r="CJ138" s="700"/>
      <c r="CK138" s="700"/>
      <c r="CL138" s="700"/>
      <c r="CM138" s="700"/>
      <c r="CN138" s="700"/>
      <c r="CO138" s="700"/>
      <c r="CP138" s="700"/>
      <c r="CQ138" s="700"/>
      <c r="CR138" s="700"/>
      <c r="CS138" s="700"/>
      <c r="CT138" s="700"/>
      <c r="CU138" s="700"/>
      <c r="CV138" s="700"/>
      <c r="CW138" s="700"/>
      <c r="CX138" s="700"/>
      <c r="CY138" s="700"/>
      <c r="CZ138" s="700"/>
      <c r="DA138" s="700"/>
      <c r="DB138" s="700"/>
      <c r="DC138" s="700"/>
      <c r="DD138" s="700"/>
      <c r="DE138" s="700"/>
      <c r="DF138" s="700"/>
      <c r="DG138" s="700"/>
      <c r="DH138" s="700"/>
      <c r="DI138" s="700"/>
      <c r="DJ138" s="700"/>
      <c r="DK138" s="700"/>
      <c r="DL138" s="700"/>
      <c r="DM138" s="700"/>
      <c r="DN138" s="700"/>
      <c r="DO138" s="700"/>
      <c r="DP138" s="700"/>
      <c r="DQ138" s="700"/>
      <c r="DR138" s="700"/>
      <c r="DS138" s="700"/>
      <c r="DT138" s="700"/>
      <c r="DU138" s="700"/>
      <c r="DV138" s="700"/>
      <c r="DW138" s="700"/>
      <c r="DX138" s="700"/>
      <c r="DY138" s="700"/>
      <c r="DZ138" s="700"/>
      <c r="EA138" s="700"/>
      <c r="EB138" s="700"/>
      <c r="EC138" s="700"/>
      <c r="ED138" s="700"/>
      <c r="EE138" s="700"/>
      <c r="EF138" s="700"/>
      <c r="EG138" s="700"/>
      <c r="EH138" s="700"/>
      <c r="EI138" s="700"/>
      <c r="EJ138" s="700"/>
      <c r="EK138" s="700"/>
      <c r="EL138" s="700"/>
      <c r="EM138" s="700"/>
      <c r="EN138" s="700"/>
      <c r="EO138" s="700"/>
      <c r="EP138" s="700"/>
      <c r="EQ138" s="700"/>
      <c r="ER138" s="700"/>
      <c r="ES138" s="700"/>
      <c r="ET138" s="700"/>
      <c r="EU138" s="700"/>
      <c r="EV138" s="700"/>
      <c r="EW138" s="700"/>
      <c r="EX138" s="700"/>
      <c r="EY138" s="700"/>
      <c r="EZ138" s="700"/>
      <c r="FA138" s="700"/>
      <c r="FB138" s="700"/>
      <c r="FC138" s="700"/>
      <c r="FD138" s="700"/>
      <c r="FE138" s="700"/>
      <c r="FF138" s="700"/>
      <c r="FG138" s="700"/>
      <c r="FH138" s="700"/>
      <c r="FI138" s="700"/>
      <c r="FJ138" s="700"/>
      <c r="FK138" s="700"/>
      <c r="FL138" s="700"/>
      <c r="FM138" s="700"/>
      <c r="FN138" s="700"/>
      <c r="FO138" s="700"/>
      <c r="FP138" s="700"/>
      <c r="FQ138" s="700"/>
      <c r="FR138" s="700"/>
      <c r="FS138" s="700"/>
      <c r="FT138" s="700"/>
      <c r="FU138" s="700"/>
      <c r="FV138" s="700"/>
      <c r="FW138" s="700"/>
      <c r="FX138" s="700"/>
      <c r="FY138" s="700"/>
      <c r="FZ138" s="700"/>
      <c r="GA138" s="700"/>
      <c r="GB138" s="700"/>
      <c r="GC138" s="700"/>
      <c r="GD138" s="700"/>
      <c r="GE138" s="700"/>
      <c r="GF138" s="700"/>
      <c r="GG138" s="700"/>
      <c r="GH138" s="700"/>
      <c r="GI138" s="700"/>
      <c r="GJ138" s="700"/>
      <c r="GK138" s="700"/>
      <c r="GL138" s="700"/>
      <c r="GM138" s="700"/>
      <c r="GN138" s="700"/>
      <c r="GO138" s="700"/>
      <c r="GP138" s="700"/>
      <c r="GQ138" s="700"/>
      <c r="GR138" s="700"/>
      <c r="GS138" s="700"/>
      <c r="GT138" s="700"/>
      <c r="GU138" s="700"/>
      <c r="GV138" s="700"/>
      <c r="GW138" s="700"/>
      <c r="GX138" s="700"/>
      <c r="GY138" s="700"/>
      <c r="GZ138" s="700"/>
      <c r="HA138" s="700"/>
      <c r="HB138" s="700"/>
      <c r="HC138" s="700"/>
      <c r="HD138" s="700"/>
      <c r="HE138" s="700"/>
      <c r="HF138" s="700"/>
      <c r="HG138" s="700"/>
      <c r="HH138" s="700"/>
      <c r="HI138" s="700"/>
      <c r="HJ138" s="700"/>
      <c r="HK138" s="700"/>
      <c r="HL138" s="700"/>
      <c r="HM138" s="700"/>
      <c r="HN138" s="700"/>
      <c r="HO138" s="700"/>
      <c r="HP138" s="700"/>
      <c r="HQ138" s="700"/>
      <c r="HR138" s="700"/>
      <c r="HS138" s="700"/>
      <c r="HT138" s="700"/>
      <c r="HU138" s="700"/>
      <c r="HV138" s="700"/>
      <c r="HW138" s="700"/>
      <c r="HX138" s="700"/>
      <c r="HY138" s="700"/>
      <c r="HZ138" s="700"/>
      <c r="IA138" s="700"/>
      <c r="IB138" s="700"/>
      <c r="IC138" s="700"/>
      <c r="ID138" s="700"/>
      <c r="IE138" s="700"/>
      <c r="IF138" s="700"/>
      <c r="IG138" s="700"/>
      <c r="IH138" s="700"/>
      <c r="II138" s="700"/>
      <c r="IJ138" s="700"/>
      <c r="IK138" s="700"/>
      <c r="IL138" s="700"/>
      <c r="IM138" s="700"/>
      <c r="IN138" s="700"/>
      <c r="IO138" s="700"/>
      <c r="IP138" s="700"/>
      <c r="IQ138" s="700"/>
      <c r="IR138" s="700"/>
      <c r="IS138" s="700"/>
      <c r="IT138" s="700"/>
      <c r="IU138" s="700"/>
      <c r="IV138" s="700"/>
      <c r="IW138" s="700"/>
      <c r="IX138" s="700"/>
      <c r="IY138" s="700"/>
      <c r="IZ138" s="700"/>
      <c r="JA138" s="700"/>
      <c r="JB138" s="700"/>
      <c r="JC138" s="700"/>
      <c r="JD138" s="700"/>
      <c r="JE138" s="700"/>
      <c r="JF138" s="700"/>
      <c r="JG138" s="700"/>
      <c r="JH138" s="700"/>
      <c r="JI138" s="700"/>
      <c r="JJ138" s="700"/>
      <c r="JK138" s="700"/>
      <c r="JL138" s="700"/>
      <c r="JM138" s="700"/>
      <c r="JN138" s="700"/>
      <c r="JO138" s="700"/>
      <c r="JP138" s="700"/>
      <c r="JQ138" s="700"/>
      <c r="JR138" s="700"/>
      <c r="JS138" s="700"/>
      <c r="JT138" s="700"/>
      <c r="JU138" s="700"/>
      <c r="JV138" s="700"/>
      <c r="JW138" s="700"/>
      <c r="JX138" s="700"/>
      <c r="JY138" s="700"/>
      <c r="JZ138" s="700"/>
      <c r="KA138" s="700"/>
      <c r="KB138" s="700"/>
      <c r="KC138" s="700"/>
      <c r="KD138" s="700"/>
      <c r="KE138" s="700"/>
      <c r="KF138" s="700"/>
      <c r="KG138" s="700"/>
      <c r="KH138" s="700"/>
      <c r="KI138" s="700"/>
      <c r="KJ138" s="700"/>
      <c r="KK138" s="700"/>
      <c r="KL138" s="700"/>
      <c r="KM138" s="700"/>
      <c r="KN138" s="700"/>
      <c r="KO138" s="700"/>
      <c r="KP138" s="700"/>
      <c r="KQ138" s="700"/>
      <c r="KR138" s="700"/>
      <c r="KS138" s="700"/>
      <c r="KT138" s="700"/>
      <c r="KU138" s="700"/>
      <c r="KV138" s="700"/>
      <c r="KW138" s="700"/>
      <c r="KX138" s="700"/>
      <c r="KY138" s="700"/>
      <c r="KZ138" s="700"/>
      <c r="LA138" s="700"/>
      <c r="LB138" s="700"/>
      <c r="LC138" s="700"/>
      <c r="LD138" s="700"/>
      <c r="LE138" s="700"/>
      <c r="LF138" s="700"/>
      <c r="LG138" s="700"/>
      <c r="LH138" s="700"/>
      <c r="LI138" s="700"/>
      <c r="LJ138" s="700"/>
      <c r="LK138" s="700"/>
      <c r="LL138" s="700"/>
      <c r="LM138" s="700"/>
      <c r="LN138" s="700"/>
      <c r="LO138" s="700"/>
      <c r="LP138" s="700"/>
      <c r="LQ138" s="700"/>
      <c r="LR138" s="700"/>
      <c r="LS138" s="700"/>
      <c r="LT138" s="700"/>
      <c r="LU138" s="700"/>
      <c r="LV138" s="700"/>
      <c r="LW138" s="700"/>
      <c r="LX138" s="700"/>
      <c r="LY138" s="700"/>
      <c r="LZ138" s="700"/>
      <c r="MA138" s="700"/>
      <c r="MB138" s="700"/>
      <c r="MC138" s="700"/>
      <c r="MD138" s="700"/>
      <c r="ME138" s="700"/>
      <c r="MF138" s="700"/>
      <c r="MG138" s="700"/>
      <c r="MH138" s="700"/>
      <c r="MI138" s="700"/>
      <c r="MJ138" s="700"/>
      <c r="MK138" s="700"/>
      <c r="ML138" s="700"/>
      <c r="MM138" s="700"/>
      <c r="MN138" s="700"/>
      <c r="MO138" s="700"/>
      <c r="MP138" s="700"/>
      <c r="MQ138" s="700"/>
      <c r="MR138" s="700"/>
      <c r="MS138" s="700"/>
      <c r="MT138" s="700"/>
      <c r="MU138" s="700"/>
      <c r="MV138" s="700"/>
      <c r="MW138" s="700"/>
      <c r="MX138" s="700"/>
      <c r="MY138" s="700"/>
      <c r="MZ138" s="700"/>
      <c r="NA138" s="700"/>
      <c r="NB138" s="700"/>
      <c r="NC138" s="700"/>
      <c r="ND138" s="700"/>
      <c r="NE138" s="700"/>
      <c r="NF138" s="700"/>
      <c r="NG138" s="700"/>
      <c r="NH138" s="700"/>
      <c r="NI138" s="700"/>
      <c r="NJ138" s="700"/>
      <c r="NK138" s="700"/>
      <c r="NL138" s="700"/>
      <c r="NM138" s="700"/>
      <c r="NN138" s="700"/>
      <c r="NO138" s="700"/>
      <c r="NP138" s="700"/>
      <c r="NQ138" s="700"/>
      <c r="NR138" s="700"/>
      <c r="NS138" s="700"/>
      <c r="NT138" s="700"/>
      <c r="NU138" s="700"/>
      <c r="NV138" s="700"/>
      <c r="NW138" s="700"/>
      <c r="NX138" s="700"/>
      <c r="NY138" s="700"/>
      <c r="NZ138" s="700"/>
      <c r="OA138" s="700"/>
      <c r="OB138" s="700"/>
      <c r="OC138" s="700"/>
      <c r="OD138" s="700"/>
      <c r="OE138" s="700"/>
      <c r="OF138" s="700"/>
      <c r="OG138" s="700"/>
      <c r="OH138" s="700"/>
      <c r="OI138" s="700"/>
      <c r="OJ138" s="700"/>
      <c r="OK138" s="700"/>
      <c r="OL138" s="700"/>
      <c r="OM138" s="700"/>
      <c r="ON138" s="700"/>
      <c r="OO138" s="700"/>
      <c r="OP138" s="700"/>
      <c r="OQ138" s="700"/>
      <c r="OR138" s="700"/>
      <c r="OS138" s="700"/>
      <c r="OT138" s="700"/>
      <c r="OU138" s="700"/>
      <c r="OV138" s="700"/>
      <c r="OW138" s="700"/>
      <c r="OX138" s="700"/>
      <c r="OY138" s="700"/>
      <c r="OZ138" s="700"/>
      <c r="PA138" s="700"/>
      <c r="PB138" s="700"/>
      <c r="PC138" s="700"/>
      <c r="PD138" s="700"/>
      <c r="PE138" s="700"/>
      <c r="PF138" s="700"/>
      <c r="PG138" s="700"/>
      <c r="PH138" s="700"/>
      <c r="PI138" s="700"/>
      <c r="PJ138" s="700"/>
      <c r="PK138" s="700"/>
      <c r="PL138" s="700"/>
      <c r="PM138" s="700"/>
      <c r="PN138" s="700"/>
      <c r="PO138" s="700"/>
      <c r="PP138" s="700"/>
      <c r="PQ138" s="700"/>
      <c r="PR138" s="700"/>
      <c r="PS138" s="700"/>
      <c r="PT138" s="700"/>
      <c r="PU138" s="700"/>
      <c r="PV138" s="700"/>
      <c r="PW138" s="700"/>
      <c r="PX138" s="700"/>
      <c r="PY138" s="700"/>
      <c r="PZ138" s="700"/>
      <c r="QA138" s="700"/>
      <c r="QB138" s="700"/>
      <c r="QC138" s="700"/>
      <c r="QD138" s="700"/>
      <c r="QE138" s="700"/>
      <c r="QF138" s="700"/>
      <c r="QG138" s="700"/>
      <c r="QH138" s="700"/>
      <c r="QI138" s="700"/>
      <c r="QJ138" s="700"/>
      <c r="QK138" s="700"/>
      <c r="QL138" s="700"/>
      <c r="QM138" s="700"/>
      <c r="QN138" s="700"/>
      <c r="QO138" s="700"/>
      <c r="QP138" s="700"/>
      <c r="QQ138" s="700"/>
      <c r="QR138" s="700"/>
      <c r="QS138" s="700"/>
      <c r="QT138" s="700"/>
      <c r="QU138" s="700"/>
      <c r="QV138" s="700"/>
      <c r="QW138" s="700"/>
      <c r="QX138" s="700"/>
      <c r="QY138" s="700"/>
      <c r="QZ138" s="700"/>
      <c r="RA138" s="700"/>
      <c r="RB138" s="700"/>
      <c r="RC138" s="700"/>
      <c r="RD138" s="700"/>
      <c r="RE138" s="700"/>
      <c r="RF138" s="700"/>
      <c r="RG138" s="700"/>
      <c r="RH138" s="700"/>
      <c r="RI138" s="700"/>
      <c r="RJ138" s="700"/>
      <c r="RK138" s="700"/>
      <c r="RL138" s="700"/>
      <c r="RM138" s="700"/>
      <c r="RN138" s="700"/>
      <c r="RO138" s="700"/>
      <c r="RP138" s="700"/>
      <c r="RQ138" s="700"/>
      <c r="RR138" s="700"/>
      <c r="RS138" s="700"/>
      <c r="RT138" s="700"/>
      <c r="RU138" s="700"/>
      <c r="RV138" s="700"/>
      <c r="RW138" s="700"/>
      <c r="RX138" s="700"/>
      <c r="RY138" s="700"/>
      <c r="RZ138" s="700"/>
      <c r="SA138" s="700"/>
      <c r="SB138" s="700"/>
      <c r="SC138" s="700"/>
      <c r="SD138" s="700"/>
      <c r="SE138" s="700"/>
      <c r="SF138" s="700"/>
      <c r="SG138" s="700"/>
      <c r="SH138" s="700"/>
      <c r="SI138" s="700"/>
      <c r="SJ138" s="700"/>
      <c r="SK138" s="700"/>
      <c r="SL138" s="700"/>
      <c r="SM138" s="700"/>
      <c r="SN138" s="700"/>
      <c r="SO138" s="700"/>
      <c r="SP138" s="700"/>
      <c r="SQ138" s="700"/>
      <c r="SR138" s="700"/>
      <c r="SS138" s="700"/>
      <c r="ST138" s="700"/>
      <c r="SU138" s="700"/>
      <c r="SV138" s="700"/>
      <c r="SW138" s="700"/>
      <c r="SX138" s="700"/>
      <c r="SY138" s="700"/>
      <c r="SZ138" s="700"/>
      <c r="TA138" s="700"/>
      <c r="TB138" s="700"/>
      <c r="TC138" s="700"/>
      <c r="TD138" s="700"/>
      <c r="TE138" s="700"/>
      <c r="TF138" s="700"/>
      <c r="TG138" s="700"/>
      <c r="TH138" s="700"/>
      <c r="TI138" s="700"/>
      <c r="TJ138" s="700"/>
      <c r="TK138" s="700"/>
      <c r="TL138" s="700"/>
      <c r="TM138" s="700"/>
      <c r="TN138" s="700"/>
      <c r="TO138" s="700"/>
      <c r="TP138" s="700"/>
      <c r="TQ138" s="700"/>
      <c r="TR138" s="700"/>
      <c r="TS138" s="700"/>
      <c r="TT138" s="700"/>
      <c r="TU138" s="700"/>
      <c r="TV138" s="700"/>
      <c r="TW138" s="700"/>
      <c r="TX138" s="700"/>
      <c r="TY138" s="700"/>
      <c r="TZ138" s="700"/>
      <c r="UA138" s="700"/>
      <c r="UB138" s="700"/>
      <c r="UC138" s="700"/>
      <c r="UD138" s="700"/>
      <c r="UE138" s="700"/>
      <c r="UF138" s="700"/>
      <c r="UG138" s="700"/>
      <c r="UH138" s="700"/>
      <c r="UI138" s="700"/>
      <c r="UJ138" s="700"/>
      <c r="UK138" s="700"/>
      <c r="UL138" s="700"/>
      <c r="UM138" s="700"/>
      <c r="UN138" s="700"/>
      <c r="UO138" s="700"/>
      <c r="UP138" s="700"/>
      <c r="UQ138" s="700"/>
      <c r="UR138" s="700"/>
      <c r="US138" s="700"/>
      <c r="UT138" s="700"/>
      <c r="UU138" s="700"/>
      <c r="UV138" s="700"/>
      <c r="UW138" s="700"/>
      <c r="UX138" s="700"/>
      <c r="UY138" s="700"/>
      <c r="UZ138" s="700"/>
      <c r="VA138" s="700"/>
      <c r="VB138" s="700"/>
      <c r="VC138" s="700"/>
      <c r="VD138" s="700"/>
      <c r="VE138" s="700"/>
      <c r="VF138" s="700"/>
      <c r="VG138" s="700"/>
      <c r="VH138" s="700"/>
      <c r="VI138" s="700"/>
      <c r="VJ138" s="700"/>
      <c r="VK138" s="700"/>
      <c r="VL138" s="700"/>
      <c r="VM138" s="700"/>
      <c r="VN138" s="700"/>
      <c r="VO138" s="700"/>
      <c r="VP138" s="700"/>
      <c r="VQ138" s="700"/>
      <c r="VR138" s="700"/>
      <c r="VS138" s="700"/>
      <c r="VT138" s="700"/>
      <c r="VU138" s="700"/>
      <c r="VV138" s="700"/>
      <c r="VW138" s="700"/>
      <c r="VX138" s="700"/>
      <c r="VY138" s="700"/>
      <c r="VZ138" s="700"/>
      <c r="WA138" s="700"/>
      <c r="WB138" s="700"/>
      <c r="WC138" s="700"/>
      <c r="WD138" s="700"/>
      <c r="WE138" s="700"/>
      <c r="WF138" s="700"/>
      <c r="WG138" s="700"/>
      <c r="WH138" s="700"/>
      <c r="WI138" s="700"/>
      <c r="WJ138" s="700"/>
      <c r="WK138" s="700"/>
      <c r="WL138" s="700"/>
      <c r="WM138" s="700"/>
      <c r="WN138" s="700"/>
      <c r="WO138" s="700"/>
      <c r="WP138" s="700"/>
      <c r="WQ138" s="700"/>
      <c r="WR138" s="700"/>
      <c r="WS138" s="700"/>
      <c r="WT138" s="700"/>
      <c r="WU138" s="700"/>
      <c r="WV138" s="700"/>
      <c r="WW138" s="700"/>
      <c r="WX138" s="700"/>
      <c r="WY138" s="700"/>
      <c r="WZ138" s="700"/>
      <c r="XA138" s="700"/>
      <c r="XB138" s="700"/>
      <c r="XC138" s="700"/>
      <c r="XD138" s="700"/>
      <c r="XE138" s="700"/>
      <c r="XF138" s="700"/>
      <c r="XG138" s="700"/>
      <c r="XH138" s="700"/>
      <c r="XI138" s="700"/>
      <c r="XJ138" s="700"/>
      <c r="XK138" s="700"/>
      <c r="XL138" s="700"/>
      <c r="XM138" s="700"/>
      <c r="XN138" s="700"/>
      <c r="XO138" s="700"/>
      <c r="XP138" s="700"/>
      <c r="XQ138" s="700"/>
      <c r="XR138" s="700"/>
      <c r="XS138" s="700"/>
      <c r="XT138" s="700"/>
      <c r="XU138" s="700"/>
      <c r="XV138" s="700"/>
      <c r="XW138" s="700"/>
      <c r="XX138" s="700"/>
      <c r="XY138" s="700"/>
      <c r="XZ138" s="700"/>
      <c r="YA138" s="700"/>
      <c r="YB138" s="700"/>
      <c r="YC138" s="700"/>
      <c r="YD138" s="700"/>
      <c r="YE138" s="700"/>
      <c r="YF138" s="700"/>
      <c r="YG138" s="700"/>
      <c r="YH138" s="700"/>
      <c r="YI138" s="700"/>
      <c r="YJ138" s="700"/>
      <c r="YK138" s="700"/>
      <c r="YL138" s="700"/>
      <c r="YM138" s="700"/>
      <c r="YN138" s="700"/>
      <c r="YO138" s="700"/>
      <c r="YP138" s="700"/>
      <c r="YQ138" s="700"/>
      <c r="YR138" s="700"/>
      <c r="YS138" s="700"/>
      <c r="YT138" s="700"/>
      <c r="YU138" s="700"/>
      <c r="YV138" s="700"/>
      <c r="YW138" s="700"/>
      <c r="YX138" s="700"/>
      <c r="YY138" s="700"/>
      <c r="YZ138" s="700"/>
      <c r="ZA138" s="700"/>
      <c r="ZB138" s="700"/>
      <c r="ZC138" s="700"/>
      <c r="ZD138" s="700"/>
      <c r="ZE138" s="700"/>
      <c r="ZF138" s="700"/>
      <c r="ZG138" s="700"/>
      <c r="ZH138" s="700"/>
      <c r="ZI138" s="700"/>
      <c r="ZJ138" s="700"/>
      <c r="ZK138" s="700"/>
      <c r="ZL138" s="700"/>
      <c r="ZM138" s="700"/>
      <c r="ZN138" s="700"/>
      <c r="ZO138" s="700"/>
      <c r="ZP138" s="700"/>
      <c r="ZQ138" s="700"/>
      <c r="ZR138" s="700"/>
      <c r="ZS138" s="700"/>
      <c r="ZT138" s="700"/>
      <c r="ZU138" s="700"/>
      <c r="ZV138" s="700"/>
      <c r="ZW138" s="700"/>
      <c r="ZX138" s="700"/>
      <c r="ZY138" s="700"/>
      <c r="ZZ138" s="700"/>
      <c r="AAA138" s="700"/>
      <c r="AAB138" s="700"/>
      <c r="AAC138" s="700"/>
      <c r="AAD138" s="700"/>
      <c r="AAE138" s="700"/>
      <c r="AAF138" s="700"/>
      <c r="AAG138" s="700"/>
      <c r="AAH138" s="700"/>
      <c r="AAI138" s="700"/>
      <c r="AAJ138" s="700"/>
      <c r="AAK138" s="700"/>
      <c r="AAL138" s="700"/>
      <c r="AAM138" s="700"/>
      <c r="AAN138" s="700"/>
      <c r="AAO138" s="700"/>
      <c r="AAP138" s="700"/>
      <c r="AAQ138" s="700"/>
      <c r="AAR138" s="700"/>
      <c r="AAS138" s="700"/>
      <c r="AAT138" s="700"/>
      <c r="AAU138" s="700"/>
      <c r="AAV138" s="700"/>
      <c r="AAW138" s="700"/>
      <c r="AAX138" s="700"/>
      <c r="AAY138" s="700"/>
      <c r="AAZ138" s="700"/>
      <c r="ABA138" s="700"/>
      <c r="ABB138" s="700"/>
      <c r="ABC138" s="700"/>
      <c r="ABD138" s="700"/>
      <c r="ABE138" s="700"/>
      <c r="ABF138" s="700"/>
      <c r="ABG138" s="700"/>
      <c r="ABH138" s="700"/>
      <c r="ABI138" s="700"/>
      <c r="ABJ138" s="700"/>
      <c r="ABK138" s="700"/>
      <c r="ABL138" s="700"/>
      <c r="ABM138" s="700"/>
      <c r="ABN138" s="700"/>
      <c r="ABO138" s="700"/>
      <c r="ABP138" s="700"/>
      <c r="ABQ138" s="700"/>
      <c r="ABR138" s="700"/>
      <c r="ABS138" s="700"/>
      <c r="ABT138" s="700"/>
      <c r="ABU138" s="700"/>
      <c r="ABV138" s="700"/>
      <c r="ABW138" s="700"/>
      <c r="ABX138" s="700"/>
      <c r="ABY138" s="700"/>
      <c r="ABZ138" s="700"/>
      <c r="ACA138" s="700"/>
      <c r="ACB138" s="700"/>
      <c r="ACC138" s="700"/>
      <c r="ACD138" s="700"/>
      <c r="ACE138" s="700"/>
      <c r="ACF138" s="700"/>
      <c r="ACG138" s="700"/>
      <c r="ACH138" s="700"/>
      <c r="ACI138" s="700"/>
      <c r="ACJ138" s="700"/>
      <c r="ACK138" s="700"/>
      <c r="ACL138" s="700"/>
      <c r="ACM138" s="700"/>
      <c r="ACN138" s="700"/>
      <c r="ACO138" s="700"/>
      <c r="ACP138" s="700"/>
      <c r="ACQ138" s="700"/>
      <c r="ACR138" s="700"/>
      <c r="ACS138" s="700"/>
      <c r="ACT138" s="700"/>
      <c r="ACU138" s="700"/>
      <c r="ACV138" s="700"/>
      <c r="ACW138" s="700"/>
      <c r="ACX138" s="700"/>
      <c r="ACY138" s="700"/>
      <c r="ACZ138" s="700"/>
      <c r="ADA138" s="700"/>
      <c r="ADB138" s="700"/>
      <c r="ADC138" s="700"/>
      <c r="ADD138" s="700"/>
      <c r="ADE138" s="700"/>
      <c r="ADF138" s="700"/>
      <c r="ADG138" s="700"/>
      <c r="ADH138" s="700"/>
      <c r="ADI138" s="700"/>
      <c r="ADJ138" s="700"/>
      <c r="ADK138" s="700"/>
      <c r="ADL138" s="700"/>
      <c r="ADM138" s="700"/>
      <c r="ADN138" s="700"/>
      <c r="ADO138" s="700"/>
      <c r="ADP138" s="700"/>
      <c r="ADQ138" s="700"/>
      <c r="ADR138" s="700"/>
      <c r="ADS138" s="700"/>
      <c r="ADT138" s="700"/>
      <c r="ADU138" s="700"/>
      <c r="ADV138" s="700"/>
      <c r="ADW138" s="700"/>
      <c r="ADX138" s="700"/>
      <c r="ADY138" s="700"/>
      <c r="ADZ138" s="700"/>
      <c r="AEA138" s="700"/>
      <c r="AEB138" s="700"/>
      <c r="AEC138" s="700"/>
      <c r="AED138" s="700"/>
      <c r="AEE138" s="700"/>
      <c r="AEF138" s="700"/>
      <c r="AEG138" s="700"/>
      <c r="AEH138" s="700"/>
      <c r="AEI138" s="700"/>
      <c r="AEJ138" s="700"/>
      <c r="AEK138" s="700"/>
      <c r="AEL138" s="700"/>
      <c r="AEM138" s="700"/>
      <c r="AEN138" s="700"/>
      <c r="AEO138" s="700"/>
      <c r="AEP138" s="700"/>
      <c r="AEQ138" s="700"/>
      <c r="AER138" s="700"/>
      <c r="AES138" s="700"/>
      <c r="AET138" s="700"/>
      <c r="AEU138" s="700"/>
      <c r="AEV138" s="700"/>
      <c r="AEW138" s="700"/>
      <c r="AEX138" s="700"/>
      <c r="AEY138" s="700"/>
      <c r="AEZ138" s="700"/>
      <c r="AFA138" s="700"/>
      <c r="AFB138" s="700"/>
      <c r="AFC138" s="700"/>
      <c r="AFD138" s="700"/>
      <c r="AFE138" s="700"/>
      <c r="AFF138" s="700"/>
      <c r="AFG138" s="700"/>
      <c r="AFH138" s="700"/>
      <c r="AFI138" s="700"/>
      <c r="AFJ138" s="700"/>
      <c r="AFK138" s="700"/>
      <c r="AFL138" s="700"/>
      <c r="AFM138" s="700"/>
      <c r="AFN138" s="700"/>
      <c r="AFO138" s="700"/>
      <c r="AFP138" s="700"/>
      <c r="AFQ138" s="700"/>
      <c r="AFR138" s="700"/>
      <c r="AFS138" s="700"/>
      <c r="AFT138" s="700"/>
      <c r="AFU138" s="700"/>
      <c r="AFV138" s="700"/>
      <c r="AFW138" s="700"/>
      <c r="AFX138" s="700"/>
      <c r="AFY138" s="700"/>
      <c r="AFZ138" s="700"/>
      <c r="AGA138" s="700"/>
      <c r="AGB138" s="700"/>
      <c r="AGC138" s="700"/>
      <c r="AGD138" s="700"/>
      <c r="AGE138" s="700"/>
      <c r="AGF138" s="700"/>
      <c r="AGG138" s="700"/>
      <c r="AGH138" s="700"/>
      <c r="AGI138" s="700"/>
      <c r="AGJ138" s="700"/>
      <c r="AGK138" s="700"/>
      <c r="AGL138" s="700"/>
      <c r="AGM138" s="700"/>
      <c r="AGN138" s="700"/>
      <c r="AGO138" s="700"/>
      <c r="AGP138" s="700"/>
      <c r="AGQ138" s="700"/>
      <c r="AGR138" s="700"/>
      <c r="AGS138" s="700"/>
      <c r="AGT138" s="700"/>
      <c r="AGU138" s="700"/>
      <c r="AGV138" s="700"/>
      <c r="AGW138" s="700"/>
      <c r="AGX138" s="700"/>
      <c r="AGY138" s="700"/>
      <c r="AGZ138" s="700"/>
      <c r="AHA138" s="700"/>
      <c r="AHB138" s="700"/>
      <c r="AHC138" s="700"/>
      <c r="AHD138" s="700"/>
      <c r="AHE138" s="700"/>
      <c r="AHF138" s="700"/>
      <c r="AHG138" s="700"/>
      <c r="AHH138" s="700"/>
      <c r="AHI138" s="700"/>
      <c r="AHJ138" s="700"/>
      <c r="AHK138" s="700"/>
      <c r="AHL138" s="700"/>
      <c r="AHM138" s="700"/>
      <c r="AHN138" s="700"/>
      <c r="AHO138" s="700"/>
      <c r="AHP138" s="700"/>
      <c r="AHQ138" s="700"/>
      <c r="AHR138" s="700"/>
      <c r="AHS138" s="700"/>
      <c r="AHT138" s="700"/>
      <c r="AHU138" s="700"/>
      <c r="AHV138" s="700"/>
      <c r="AHW138" s="700"/>
      <c r="AHX138" s="700"/>
      <c r="AHY138" s="700"/>
      <c r="AHZ138" s="700"/>
      <c r="AIA138" s="700"/>
      <c r="AIB138" s="700"/>
      <c r="AIC138" s="700"/>
      <c r="AID138" s="700"/>
      <c r="AIE138" s="700"/>
      <c r="AIF138" s="700"/>
      <c r="AIG138" s="700"/>
      <c r="AIH138" s="700"/>
      <c r="AII138" s="700"/>
      <c r="AIJ138" s="700"/>
      <c r="AIK138" s="700"/>
      <c r="AIL138" s="700"/>
      <c r="AIM138" s="700"/>
      <c r="AIN138" s="700"/>
      <c r="AIO138" s="700"/>
      <c r="AIP138" s="700"/>
      <c r="AIQ138" s="700"/>
      <c r="AIR138" s="700"/>
      <c r="AIS138" s="700"/>
      <c r="AIT138" s="700"/>
      <c r="AIU138" s="700"/>
      <c r="AIV138" s="700"/>
      <c r="AIW138" s="700"/>
      <c r="AIX138" s="700"/>
      <c r="AIY138" s="700"/>
      <c r="AIZ138" s="700"/>
      <c r="AJA138" s="700"/>
      <c r="AJB138" s="700"/>
      <c r="AJC138" s="700"/>
      <c r="AJD138" s="700"/>
      <c r="AJE138" s="700"/>
      <c r="AJF138" s="700"/>
      <c r="AJG138" s="700"/>
      <c r="AJH138" s="700"/>
      <c r="AJI138" s="700"/>
      <c r="AJJ138" s="700"/>
      <c r="AJK138" s="700"/>
      <c r="AJL138" s="700"/>
      <c r="AJM138" s="700"/>
      <c r="AJN138" s="700"/>
      <c r="AJO138" s="700"/>
      <c r="AJP138" s="700"/>
      <c r="AJQ138" s="700"/>
      <c r="AJR138" s="700"/>
      <c r="AJS138" s="700"/>
      <c r="AJT138" s="700"/>
      <c r="AJU138" s="700"/>
      <c r="AJV138" s="700"/>
      <c r="AJW138" s="700"/>
      <c r="AJX138" s="700"/>
      <c r="AJY138" s="700"/>
      <c r="AJZ138" s="700"/>
      <c r="AKA138" s="700"/>
      <c r="AKB138" s="700"/>
      <c r="AKC138" s="700"/>
      <c r="AKD138" s="700"/>
      <c r="AKE138" s="700"/>
      <c r="AKF138" s="700"/>
      <c r="AKG138" s="700"/>
      <c r="AKH138" s="700"/>
      <c r="AKI138" s="700"/>
      <c r="AKJ138" s="700"/>
      <c r="AKK138" s="700"/>
      <c r="AKL138" s="700"/>
      <c r="AKM138" s="700"/>
      <c r="AKN138" s="700"/>
      <c r="AKO138" s="700"/>
      <c r="AKP138" s="700"/>
      <c r="AKQ138" s="700"/>
      <c r="AKR138" s="700"/>
      <c r="AKS138" s="700"/>
      <c r="AKT138" s="700"/>
      <c r="AKU138" s="700"/>
      <c r="AKV138" s="700"/>
      <c r="AKW138" s="700"/>
      <c r="AKX138" s="700"/>
      <c r="AKY138" s="700"/>
      <c r="AKZ138" s="700"/>
      <c r="ALA138" s="700"/>
      <c r="ALB138" s="700"/>
      <c r="ALC138" s="700"/>
      <c r="ALD138" s="700"/>
      <c r="ALE138" s="700"/>
      <c r="ALF138" s="700"/>
      <c r="ALG138" s="700"/>
      <c r="ALH138" s="700"/>
      <c r="ALI138" s="700"/>
      <c r="ALJ138" s="700"/>
      <c r="ALK138" s="700"/>
      <c r="ALL138" s="700"/>
      <c r="ALM138" s="700"/>
      <c r="ALN138" s="700"/>
      <c r="ALO138" s="700"/>
      <c r="ALP138" s="700"/>
      <c r="ALQ138" s="700"/>
      <c r="ALR138" s="700"/>
      <c r="ALS138" s="700"/>
      <c r="ALT138" s="700"/>
      <c r="ALU138" s="700"/>
      <c r="ALV138" s="700"/>
      <c r="ALW138" s="700"/>
      <c r="ALX138" s="700"/>
      <c r="ALY138" s="700"/>
      <c r="ALZ138" s="700"/>
      <c r="AMA138" s="700"/>
      <c r="AMB138" s="700"/>
      <c r="AMC138" s="700"/>
      <c r="AMD138" s="700"/>
      <c r="AME138" s="700"/>
      <c r="AMF138" s="700"/>
      <c r="AMG138" s="700"/>
      <c r="AMH138" s="700"/>
      <c r="AMI138" s="700"/>
      <c r="AMJ138" s="700"/>
      <c r="AMK138" s="700"/>
      <c r="AML138" s="700"/>
      <c r="AMM138" s="700"/>
      <c r="AMN138" s="700"/>
      <c r="AMO138" s="700"/>
      <c r="AMP138" s="700"/>
      <c r="AMQ138" s="700"/>
      <c r="AMR138" s="700"/>
      <c r="AMS138" s="700"/>
      <c r="AMT138" s="700"/>
      <c r="AMU138" s="700"/>
      <c r="AMV138" s="700"/>
      <c r="AMW138" s="700"/>
      <c r="AMX138" s="700"/>
      <c r="AMY138" s="700"/>
      <c r="AMZ138" s="700"/>
      <c r="ANA138" s="700"/>
      <c r="ANB138" s="700"/>
      <c r="ANC138" s="700"/>
      <c r="AND138" s="700"/>
      <c r="ANE138" s="700"/>
      <c r="ANF138" s="700"/>
      <c r="ANG138" s="700"/>
      <c r="ANH138" s="700"/>
      <c r="ANI138" s="700"/>
      <c r="ANJ138" s="700"/>
      <c r="ANK138" s="700"/>
      <c r="ANL138" s="700"/>
      <c r="ANM138" s="700"/>
      <c r="ANN138" s="700"/>
      <c r="ANO138" s="700"/>
      <c r="ANP138" s="700"/>
      <c r="ANQ138" s="700"/>
      <c r="ANR138" s="700"/>
      <c r="ANS138" s="700"/>
      <c r="ANT138" s="700"/>
      <c r="ANU138" s="700"/>
      <c r="ANV138" s="700"/>
      <c r="ANW138" s="700"/>
      <c r="ANX138" s="700"/>
      <c r="ANY138" s="700"/>
      <c r="ANZ138" s="700"/>
      <c r="AOA138" s="700"/>
      <c r="AOB138" s="700"/>
      <c r="AOC138" s="700"/>
      <c r="AOD138" s="700"/>
      <c r="AOE138" s="700"/>
      <c r="AOF138" s="700"/>
      <c r="AOG138" s="700"/>
      <c r="AOH138" s="700"/>
      <c r="AOI138" s="700"/>
      <c r="AOJ138" s="700"/>
      <c r="AOK138" s="700"/>
      <c r="AOL138" s="700"/>
      <c r="AOM138" s="700"/>
      <c r="AON138" s="700"/>
      <c r="AOO138" s="700"/>
      <c r="AOP138" s="700"/>
      <c r="AOQ138" s="700"/>
      <c r="AOR138" s="700"/>
      <c r="AOS138" s="700"/>
      <c r="AOT138" s="700"/>
      <c r="AOU138" s="700"/>
      <c r="AOV138" s="700"/>
      <c r="AOW138" s="700"/>
      <c r="AOX138" s="700"/>
      <c r="AOY138" s="700"/>
      <c r="AOZ138" s="700"/>
      <c r="APA138" s="700"/>
      <c r="APB138" s="700"/>
      <c r="APC138" s="700"/>
      <c r="APD138" s="700"/>
      <c r="APE138" s="700"/>
      <c r="APF138" s="700"/>
      <c r="APG138" s="700"/>
      <c r="APH138" s="700"/>
      <c r="API138" s="700"/>
      <c r="APJ138" s="700"/>
      <c r="APK138" s="700"/>
      <c r="APL138" s="700"/>
      <c r="APM138" s="700"/>
      <c r="APN138" s="700"/>
      <c r="APO138" s="700"/>
      <c r="APP138" s="700"/>
      <c r="APQ138" s="700"/>
      <c r="APR138" s="700"/>
      <c r="APS138" s="700"/>
      <c r="APT138" s="700"/>
      <c r="APU138" s="700"/>
      <c r="APV138" s="700"/>
      <c r="APW138" s="700"/>
      <c r="APX138" s="700"/>
      <c r="APY138" s="700"/>
      <c r="APZ138" s="700"/>
      <c r="AQA138" s="700"/>
      <c r="AQB138" s="700"/>
      <c r="AQC138" s="700"/>
      <c r="AQD138" s="700"/>
      <c r="AQE138" s="700"/>
      <c r="AQF138" s="700"/>
      <c r="AQG138" s="700"/>
      <c r="AQH138" s="700"/>
      <c r="AQI138" s="700"/>
      <c r="AQJ138" s="700"/>
      <c r="AQK138" s="700"/>
      <c r="AQL138" s="700"/>
      <c r="AQM138" s="700"/>
      <c r="AQN138" s="700"/>
      <c r="AQO138" s="700"/>
      <c r="AQP138" s="700"/>
      <c r="AQQ138" s="700"/>
      <c r="AQR138" s="700"/>
      <c r="AQS138" s="700"/>
      <c r="AQT138" s="700"/>
      <c r="AQU138" s="700"/>
      <c r="AQV138" s="700"/>
      <c r="AQW138" s="700"/>
      <c r="AQX138" s="700"/>
      <c r="AQY138" s="700"/>
      <c r="AQZ138" s="700"/>
      <c r="ARA138" s="700"/>
      <c r="ARB138" s="700"/>
      <c r="ARC138" s="700"/>
      <c r="ARD138" s="700"/>
      <c r="ARE138" s="700"/>
      <c r="ARF138" s="700"/>
      <c r="ARG138" s="700"/>
      <c r="ARH138" s="700"/>
      <c r="ARI138" s="700"/>
      <c r="ARJ138" s="700"/>
      <c r="ARK138" s="700"/>
      <c r="ARL138" s="700"/>
      <c r="ARM138" s="700"/>
      <c r="ARN138" s="700"/>
      <c r="ARO138" s="700"/>
      <c r="ARP138" s="700"/>
      <c r="ARQ138" s="700"/>
      <c r="ARR138" s="700"/>
      <c r="ARS138" s="700"/>
      <c r="ART138" s="700"/>
      <c r="ARU138" s="700"/>
      <c r="ARV138" s="700"/>
      <c r="ARW138" s="700"/>
      <c r="ARX138" s="700"/>
      <c r="ARY138" s="700"/>
      <c r="ARZ138" s="700"/>
      <c r="ASA138" s="700"/>
      <c r="ASB138" s="700"/>
      <c r="ASC138" s="700"/>
      <c r="ASD138" s="700"/>
      <c r="ASE138" s="700"/>
      <c r="ASF138" s="700"/>
      <c r="ASG138" s="700"/>
      <c r="ASH138" s="700"/>
      <c r="ASI138" s="700"/>
      <c r="ASJ138" s="700"/>
      <c r="ASK138" s="700"/>
      <c r="ASL138" s="700"/>
      <c r="ASM138" s="700"/>
      <c r="ASN138" s="700"/>
      <c r="ASO138" s="700"/>
      <c r="ASP138" s="700"/>
      <c r="ASQ138" s="700"/>
      <c r="ASR138" s="700"/>
      <c r="ASS138" s="700"/>
      <c r="AST138" s="700"/>
      <c r="ASU138" s="700"/>
      <c r="ASV138" s="700"/>
      <c r="ASW138" s="700"/>
      <c r="ASX138" s="700"/>
      <c r="ASY138" s="700"/>
      <c r="ASZ138" s="700"/>
      <c r="ATA138" s="700"/>
      <c r="ATB138" s="700"/>
      <c r="ATC138" s="700"/>
      <c r="ATD138" s="700"/>
      <c r="ATE138" s="700"/>
      <c r="ATF138" s="700"/>
      <c r="ATG138" s="700"/>
      <c r="ATH138" s="700"/>
      <c r="ATI138" s="700"/>
      <c r="ATJ138" s="700"/>
      <c r="ATK138" s="700"/>
      <c r="ATL138" s="700"/>
      <c r="ATM138" s="700"/>
      <c r="ATN138" s="700"/>
      <c r="ATO138" s="700"/>
      <c r="ATP138" s="700"/>
      <c r="ATQ138" s="700"/>
      <c r="ATR138" s="700"/>
      <c r="ATS138" s="700"/>
      <c r="ATT138" s="700"/>
      <c r="ATU138" s="700"/>
      <c r="ATV138" s="700"/>
      <c r="ATW138" s="700"/>
      <c r="ATX138" s="700"/>
      <c r="ATY138" s="700"/>
      <c r="ATZ138" s="700"/>
      <c r="AUA138" s="700"/>
      <c r="AUB138" s="700"/>
      <c r="AUC138" s="700"/>
      <c r="AUD138" s="700"/>
      <c r="AUE138" s="700"/>
      <c r="AUF138" s="700"/>
      <c r="AUG138" s="700"/>
      <c r="AUH138" s="700"/>
      <c r="AUI138" s="700"/>
      <c r="AUJ138" s="700"/>
      <c r="AUK138" s="700"/>
      <c r="AUL138" s="700"/>
      <c r="AUM138" s="700"/>
      <c r="AUN138" s="700"/>
      <c r="AUO138" s="700"/>
      <c r="AUP138" s="700"/>
      <c r="AUQ138" s="700"/>
      <c r="AUR138" s="700"/>
      <c r="AUS138" s="700"/>
      <c r="AUT138" s="700"/>
      <c r="AUU138" s="700"/>
      <c r="AUV138" s="700"/>
      <c r="AUW138" s="700"/>
      <c r="AUX138" s="700"/>
      <c r="AUY138" s="700"/>
      <c r="AUZ138" s="700"/>
      <c r="AVA138" s="700"/>
      <c r="AVB138" s="700"/>
      <c r="AVC138" s="700"/>
      <c r="AVD138" s="700"/>
      <c r="AVE138" s="700"/>
      <c r="AVF138" s="700"/>
      <c r="AVG138" s="700"/>
      <c r="AVH138" s="700"/>
      <c r="AVI138" s="700"/>
      <c r="AVJ138" s="700"/>
      <c r="AVK138" s="700"/>
      <c r="AVL138" s="700"/>
      <c r="AVM138" s="700"/>
      <c r="AVN138" s="700"/>
      <c r="AVO138" s="700"/>
      <c r="AVP138" s="700"/>
      <c r="AVQ138" s="700"/>
      <c r="AVR138" s="700"/>
      <c r="AVS138" s="700"/>
      <c r="AVT138" s="700"/>
      <c r="AVU138" s="700"/>
      <c r="AVV138" s="700"/>
      <c r="AVW138" s="700"/>
      <c r="AVX138" s="700"/>
      <c r="AVY138" s="700"/>
      <c r="AVZ138" s="700"/>
      <c r="AWA138" s="700"/>
      <c r="AWB138" s="700"/>
      <c r="AWC138" s="700"/>
      <c r="AWD138" s="700"/>
      <c r="AWE138" s="700"/>
      <c r="AWF138" s="700"/>
      <c r="AWG138" s="700"/>
      <c r="AWH138" s="700"/>
      <c r="AWI138" s="700"/>
      <c r="AWJ138" s="700"/>
      <c r="AWK138" s="700"/>
      <c r="AWL138" s="700"/>
      <c r="AWM138" s="700"/>
      <c r="AWN138" s="700"/>
      <c r="AWO138" s="700"/>
      <c r="AWP138" s="700"/>
      <c r="AWQ138" s="700"/>
      <c r="AWR138" s="700"/>
      <c r="AWS138" s="700"/>
      <c r="AWT138" s="700"/>
      <c r="AWU138" s="700"/>
      <c r="AWV138" s="700"/>
      <c r="AWW138" s="700"/>
      <c r="AWX138" s="700"/>
      <c r="AWY138" s="700"/>
      <c r="AWZ138" s="700"/>
      <c r="AXA138" s="700"/>
      <c r="AXB138" s="700"/>
      <c r="AXC138" s="700"/>
      <c r="AXD138" s="700"/>
      <c r="AXE138" s="700"/>
      <c r="AXF138" s="700"/>
      <c r="AXG138" s="700"/>
      <c r="AXH138" s="700"/>
      <c r="AXI138" s="700"/>
      <c r="AXJ138" s="700"/>
      <c r="AXK138" s="700"/>
      <c r="AXL138" s="700"/>
      <c r="AXM138" s="700"/>
      <c r="AXN138" s="700"/>
      <c r="AXO138" s="700"/>
      <c r="AXP138" s="700"/>
      <c r="AXQ138" s="700"/>
      <c r="AXR138" s="700"/>
      <c r="AXS138" s="700"/>
      <c r="AXT138" s="700"/>
      <c r="AXU138" s="700"/>
      <c r="AXV138" s="700"/>
      <c r="AXW138" s="700"/>
      <c r="AXX138" s="700"/>
      <c r="AXY138" s="700"/>
      <c r="AXZ138" s="700"/>
      <c r="AYA138" s="700"/>
      <c r="AYB138" s="700"/>
      <c r="AYC138" s="700"/>
      <c r="AYD138" s="700"/>
      <c r="AYE138" s="700"/>
      <c r="AYF138" s="700"/>
      <c r="AYG138" s="700"/>
      <c r="AYH138" s="700"/>
      <c r="AYI138" s="700"/>
      <c r="AYJ138" s="700"/>
      <c r="AYK138" s="700"/>
      <c r="AYL138" s="700"/>
      <c r="AYM138" s="700"/>
      <c r="AYN138" s="700"/>
      <c r="AYO138" s="700"/>
      <c r="AYP138" s="700"/>
      <c r="AYQ138" s="700"/>
      <c r="AYR138" s="700"/>
      <c r="AYS138" s="700"/>
      <c r="AYT138" s="700"/>
      <c r="AYU138" s="700"/>
      <c r="AYV138" s="700"/>
      <c r="AYW138" s="700"/>
      <c r="AYX138" s="700"/>
      <c r="AYY138" s="700"/>
      <c r="AYZ138" s="700"/>
      <c r="AZA138" s="700"/>
      <c r="AZB138" s="700"/>
      <c r="AZC138" s="700"/>
      <c r="AZD138" s="700"/>
      <c r="AZE138" s="700"/>
      <c r="AZF138" s="700"/>
      <c r="AZG138" s="700"/>
      <c r="AZH138" s="700"/>
      <c r="AZI138" s="700"/>
      <c r="AZJ138" s="700"/>
      <c r="AZK138" s="700"/>
      <c r="AZL138" s="700"/>
      <c r="AZM138" s="700"/>
      <c r="AZN138" s="700"/>
      <c r="AZO138" s="700"/>
      <c r="AZP138" s="700"/>
      <c r="AZQ138" s="700"/>
      <c r="AZR138" s="700"/>
      <c r="AZS138" s="700"/>
      <c r="AZT138" s="700"/>
      <c r="AZU138" s="700"/>
      <c r="AZV138" s="700"/>
      <c r="AZW138" s="700"/>
      <c r="AZX138" s="700"/>
      <c r="AZY138" s="700"/>
      <c r="AZZ138" s="700"/>
      <c r="BAA138" s="700"/>
      <c r="BAB138" s="700"/>
      <c r="BAC138" s="700"/>
      <c r="BAD138" s="700"/>
      <c r="BAE138" s="700"/>
      <c r="BAF138" s="700"/>
      <c r="BAG138" s="700"/>
      <c r="BAH138" s="700"/>
      <c r="BAI138" s="700"/>
      <c r="BAJ138" s="700"/>
      <c r="BAK138" s="700"/>
      <c r="BAL138" s="700"/>
      <c r="BAM138" s="700"/>
      <c r="BAN138" s="700"/>
      <c r="BAO138" s="700"/>
      <c r="BAP138" s="700"/>
      <c r="BAQ138" s="700"/>
      <c r="BAR138" s="700"/>
      <c r="BAS138" s="700"/>
      <c r="BAT138" s="700"/>
      <c r="BAU138" s="700"/>
      <c r="BAV138" s="700"/>
      <c r="BAW138" s="700"/>
      <c r="BAX138" s="700"/>
      <c r="BAY138" s="700"/>
      <c r="BAZ138" s="700"/>
      <c r="BBA138" s="700"/>
      <c r="BBB138" s="700"/>
      <c r="BBC138" s="700"/>
      <c r="BBD138" s="700"/>
      <c r="BBE138" s="700"/>
      <c r="BBF138" s="700"/>
      <c r="BBG138" s="700"/>
      <c r="BBH138" s="700"/>
      <c r="BBI138" s="700"/>
      <c r="BBJ138" s="700"/>
      <c r="BBK138" s="700"/>
      <c r="BBL138" s="700"/>
      <c r="BBM138" s="700"/>
      <c r="BBN138" s="700"/>
      <c r="BBO138" s="700"/>
      <c r="BBP138" s="700"/>
      <c r="BBQ138" s="700"/>
      <c r="BBR138" s="700"/>
      <c r="BBS138" s="700"/>
      <c r="BBT138" s="700"/>
      <c r="BBU138" s="700"/>
      <c r="BBV138" s="700"/>
      <c r="BBW138" s="700"/>
      <c r="BBX138" s="700"/>
      <c r="BBY138" s="700"/>
      <c r="BBZ138" s="700"/>
      <c r="BCA138" s="700"/>
      <c r="BCB138" s="700"/>
      <c r="BCC138" s="700"/>
      <c r="BCD138" s="700"/>
      <c r="BCE138" s="700"/>
      <c r="BCF138" s="700"/>
      <c r="BCG138" s="700"/>
      <c r="BCH138" s="700"/>
      <c r="BCI138" s="700"/>
      <c r="BCJ138" s="700"/>
      <c r="BCK138" s="700"/>
      <c r="BCL138" s="700"/>
      <c r="BCM138" s="700"/>
      <c r="BCN138" s="700"/>
      <c r="BCO138" s="700"/>
      <c r="BCP138" s="700"/>
      <c r="BCQ138" s="700"/>
      <c r="BCR138" s="700"/>
      <c r="BCS138" s="700"/>
      <c r="BCT138" s="700"/>
      <c r="BCU138" s="700"/>
      <c r="BCV138" s="700"/>
      <c r="BCW138" s="700"/>
      <c r="BCX138" s="700"/>
      <c r="BCY138" s="700"/>
      <c r="BCZ138" s="700"/>
      <c r="BDA138" s="700"/>
      <c r="BDB138" s="700"/>
      <c r="BDC138" s="700"/>
      <c r="BDD138" s="700"/>
      <c r="BDE138" s="700"/>
      <c r="BDF138" s="700"/>
      <c r="BDG138" s="700"/>
      <c r="BDH138" s="700"/>
      <c r="BDI138" s="700"/>
      <c r="BDJ138" s="700"/>
      <c r="BDK138" s="700"/>
      <c r="BDL138" s="700"/>
      <c r="BDM138" s="700"/>
      <c r="BDN138" s="700"/>
      <c r="BDO138" s="700"/>
      <c r="BDP138" s="700"/>
      <c r="BDQ138" s="700"/>
      <c r="BDR138" s="700"/>
      <c r="BDS138" s="700"/>
      <c r="BDT138" s="700"/>
      <c r="BDU138" s="700"/>
      <c r="BDV138" s="700"/>
      <c r="BDW138" s="700"/>
      <c r="BDX138" s="700"/>
      <c r="BDY138" s="700"/>
      <c r="BDZ138" s="700"/>
      <c r="BEA138" s="700"/>
      <c r="BEB138" s="700"/>
      <c r="BEC138" s="700"/>
      <c r="BED138" s="700"/>
      <c r="BEE138" s="700"/>
      <c r="BEF138" s="700"/>
      <c r="BEG138" s="700"/>
      <c r="BEH138" s="700"/>
      <c r="BEI138" s="700"/>
      <c r="BEJ138" s="700"/>
      <c r="BEK138" s="700"/>
      <c r="BEL138" s="700"/>
      <c r="BEM138" s="700"/>
      <c r="BEN138" s="700"/>
      <c r="BEO138" s="700"/>
      <c r="BEP138" s="700"/>
      <c r="BEQ138" s="700"/>
      <c r="BER138" s="700"/>
      <c r="BES138" s="700"/>
      <c r="BET138" s="700"/>
      <c r="BEU138" s="700"/>
      <c r="BEV138" s="700"/>
      <c r="BEW138" s="700"/>
      <c r="BEX138" s="700"/>
      <c r="BEY138" s="700"/>
      <c r="BEZ138" s="700"/>
      <c r="BFA138" s="700"/>
      <c r="BFB138" s="700"/>
      <c r="BFC138" s="700"/>
      <c r="BFD138" s="700"/>
      <c r="BFE138" s="700"/>
      <c r="BFF138" s="700"/>
      <c r="BFG138" s="700"/>
      <c r="BFH138" s="700"/>
      <c r="BFI138" s="700"/>
      <c r="BFJ138" s="700"/>
      <c r="BFK138" s="700"/>
      <c r="BFL138" s="700"/>
      <c r="BFM138" s="700"/>
      <c r="BFN138" s="700"/>
      <c r="BFO138" s="700"/>
      <c r="BFP138" s="700"/>
      <c r="BFQ138" s="700"/>
      <c r="BFR138" s="700"/>
      <c r="BFS138" s="700"/>
      <c r="BFT138" s="700"/>
      <c r="BFU138" s="700"/>
      <c r="BFV138" s="700"/>
      <c r="BFW138" s="700"/>
      <c r="BFX138" s="700"/>
      <c r="BFY138" s="700"/>
      <c r="BFZ138" s="700"/>
      <c r="BGA138" s="700"/>
      <c r="BGB138" s="700"/>
      <c r="BGC138" s="700"/>
      <c r="BGD138" s="700"/>
      <c r="BGE138" s="700"/>
      <c r="BGF138" s="700"/>
      <c r="BGG138" s="700"/>
      <c r="BGH138" s="700"/>
      <c r="BGI138" s="700"/>
      <c r="BGJ138" s="700"/>
      <c r="BGK138" s="700"/>
      <c r="BGL138" s="700"/>
      <c r="BGM138" s="700"/>
      <c r="BGN138" s="700"/>
      <c r="BGO138" s="700"/>
      <c r="BGP138" s="700"/>
      <c r="BGQ138" s="700"/>
      <c r="BGR138" s="700"/>
      <c r="BGS138" s="700"/>
      <c r="BGT138" s="700"/>
      <c r="BGU138" s="700"/>
      <c r="BGV138" s="700"/>
      <c r="BGW138" s="700"/>
      <c r="BGX138" s="700"/>
      <c r="BGY138" s="700"/>
      <c r="BGZ138" s="700"/>
      <c r="BHA138" s="700"/>
      <c r="BHB138" s="700"/>
      <c r="BHC138" s="700"/>
      <c r="BHD138" s="700"/>
      <c r="BHE138" s="700"/>
      <c r="BHF138" s="700"/>
      <c r="BHG138" s="700"/>
      <c r="BHH138" s="700"/>
      <c r="BHI138" s="700"/>
      <c r="BHJ138" s="700"/>
      <c r="BHK138" s="700"/>
      <c r="BHL138" s="700"/>
      <c r="BHM138" s="700"/>
      <c r="BHN138" s="700"/>
      <c r="BHO138" s="700"/>
      <c r="BHP138" s="700"/>
      <c r="BHQ138" s="700"/>
      <c r="BHR138" s="700"/>
      <c r="BHS138" s="700"/>
      <c r="BHT138" s="700"/>
      <c r="BHU138" s="700"/>
      <c r="BHV138" s="700"/>
      <c r="BHW138" s="700"/>
      <c r="BHX138" s="700"/>
      <c r="BHY138" s="700"/>
      <c r="BHZ138" s="700"/>
      <c r="BIA138" s="700"/>
      <c r="BIB138" s="700"/>
      <c r="BIC138" s="700"/>
      <c r="BID138" s="700"/>
      <c r="BIE138" s="700"/>
      <c r="BIF138" s="700"/>
      <c r="BIG138" s="700"/>
      <c r="BIH138" s="700"/>
      <c r="BII138" s="700"/>
      <c r="BIJ138" s="700"/>
      <c r="BIK138" s="700"/>
      <c r="BIL138" s="700"/>
      <c r="BIM138" s="700"/>
      <c r="BIN138" s="700"/>
      <c r="BIO138" s="700"/>
      <c r="BIP138" s="700"/>
      <c r="BIQ138" s="700"/>
      <c r="BIR138" s="700"/>
      <c r="BIS138" s="700"/>
      <c r="BIT138" s="700"/>
      <c r="BIU138" s="700"/>
      <c r="BIV138" s="700"/>
      <c r="BIW138" s="700"/>
      <c r="BIX138" s="700"/>
      <c r="BIY138" s="700"/>
      <c r="BIZ138" s="700"/>
      <c r="BJA138" s="700"/>
      <c r="BJB138" s="700"/>
      <c r="BJC138" s="700"/>
      <c r="BJD138" s="700"/>
      <c r="BJE138" s="700"/>
      <c r="BJF138" s="700"/>
      <c r="BJG138" s="700"/>
      <c r="BJH138" s="700"/>
      <c r="BJI138" s="700"/>
      <c r="BJJ138" s="700"/>
      <c r="BJK138" s="700"/>
      <c r="BJL138" s="700"/>
      <c r="BJM138" s="700"/>
      <c r="BJN138" s="700"/>
      <c r="BJO138" s="700"/>
      <c r="BJP138" s="700"/>
      <c r="BJQ138" s="700"/>
      <c r="BJR138" s="700"/>
      <c r="BJS138" s="700"/>
      <c r="BJT138" s="700"/>
      <c r="BJU138" s="700"/>
      <c r="BJV138" s="700"/>
      <c r="BJW138" s="700"/>
      <c r="BJX138" s="700"/>
      <c r="BJY138" s="700"/>
      <c r="BJZ138" s="700"/>
      <c r="BKA138" s="700"/>
      <c r="BKB138" s="700"/>
      <c r="BKC138" s="700"/>
      <c r="BKD138" s="700"/>
      <c r="BKE138" s="700"/>
      <c r="BKF138" s="700"/>
      <c r="BKG138" s="700"/>
      <c r="BKH138" s="700"/>
      <c r="BKI138" s="700"/>
      <c r="BKJ138" s="700"/>
      <c r="BKK138" s="700"/>
      <c r="BKL138" s="700"/>
      <c r="BKM138" s="700"/>
      <c r="BKN138" s="700"/>
      <c r="BKO138" s="700"/>
      <c r="BKP138" s="700"/>
      <c r="BKQ138" s="700"/>
      <c r="BKR138" s="700"/>
      <c r="BKS138" s="700"/>
      <c r="BKT138" s="700"/>
      <c r="BKU138" s="700"/>
      <c r="BKV138" s="700"/>
      <c r="BKW138" s="700"/>
      <c r="BKX138" s="700"/>
      <c r="BKY138" s="700"/>
      <c r="BKZ138" s="700"/>
      <c r="BLA138" s="700"/>
      <c r="BLB138" s="700"/>
      <c r="BLC138" s="700"/>
      <c r="BLD138" s="700"/>
      <c r="BLE138" s="700"/>
      <c r="BLF138" s="700"/>
      <c r="BLG138" s="700"/>
      <c r="BLH138" s="700"/>
      <c r="BLI138" s="700"/>
      <c r="BLJ138" s="700"/>
      <c r="BLK138" s="700"/>
      <c r="BLL138" s="700"/>
      <c r="BLM138" s="700"/>
      <c r="BLN138" s="700"/>
      <c r="BLO138" s="700"/>
      <c r="BLP138" s="700"/>
      <c r="BLQ138" s="700"/>
      <c r="BLR138" s="700"/>
      <c r="BLS138" s="700"/>
      <c r="BLT138" s="700"/>
      <c r="BLU138" s="700"/>
      <c r="BLV138" s="700"/>
      <c r="BLW138" s="700"/>
      <c r="BLX138" s="700"/>
      <c r="BLY138" s="700"/>
      <c r="BLZ138" s="700"/>
      <c r="BMA138" s="700"/>
      <c r="BMB138" s="700"/>
      <c r="BMC138" s="700"/>
      <c r="BMD138" s="700"/>
      <c r="BME138" s="700"/>
      <c r="BMF138" s="700"/>
      <c r="BMG138" s="700"/>
      <c r="BMH138" s="700"/>
      <c r="BMI138" s="700"/>
      <c r="BMJ138" s="700"/>
      <c r="BMK138" s="700"/>
      <c r="BML138" s="700"/>
      <c r="BMM138" s="700"/>
      <c r="BMN138" s="700"/>
      <c r="BMO138" s="700"/>
      <c r="BMP138" s="700"/>
      <c r="BMQ138" s="700"/>
      <c r="BMR138" s="700"/>
      <c r="BMS138" s="700"/>
      <c r="BMT138" s="700"/>
      <c r="BMU138" s="700"/>
      <c r="BMV138" s="700"/>
      <c r="BMW138" s="700"/>
      <c r="BMX138" s="700"/>
      <c r="BMY138" s="700"/>
      <c r="BMZ138" s="700"/>
      <c r="BNA138" s="700"/>
      <c r="BNB138" s="700"/>
      <c r="BNC138" s="700"/>
      <c r="BND138" s="700"/>
      <c r="BNE138" s="700"/>
      <c r="BNF138" s="700"/>
      <c r="BNG138" s="700"/>
      <c r="BNH138" s="700"/>
      <c r="BNI138" s="700"/>
      <c r="BNJ138" s="700"/>
      <c r="BNK138" s="700"/>
      <c r="BNL138" s="700"/>
      <c r="BNM138" s="700"/>
      <c r="BNN138" s="700"/>
      <c r="BNO138" s="700"/>
      <c r="BNP138" s="700"/>
      <c r="BNQ138" s="700"/>
      <c r="BNR138" s="700"/>
      <c r="BNS138" s="700"/>
      <c r="BNT138" s="700"/>
      <c r="BNU138" s="700"/>
      <c r="BNV138" s="700"/>
      <c r="BNW138" s="700"/>
      <c r="BNX138" s="700"/>
      <c r="BNY138" s="700"/>
      <c r="BNZ138" s="700"/>
      <c r="BOA138" s="700"/>
      <c r="BOB138" s="700"/>
      <c r="BOC138" s="700"/>
      <c r="BOD138" s="700"/>
      <c r="BOE138" s="700"/>
      <c r="BOF138" s="700"/>
      <c r="BOG138" s="700"/>
      <c r="BOH138" s="700"/>
      <c r="BOI138" s="700"/>
      <c r="BOJ138" s="700"/>
      <c r="BOK138" s="700"/>
      <c r="BOL138" s="700"/>
      <c r="BOM138" s="700"/>
      <c r="BON138" s="700"/>
      <c r="BOO138" s="700"/>
      <c r="BOP138" s="700"/>
      <c r="BOQ138" s="700"/>
      <c r="BOR138" s="700"/>
      <c r="BOS138" s="700"/>
      <c r="BOT138" s="700"/>
      <c r="BOU138" s="700"/>
      <c r="BOV138" s="700"/>
      <c r="BOW138" s="700"/>
      <c r="BOX138" s="700"/>
      <c r="BOY138" s="700"/>
      <c r="BOZ138" s="700"/>
      <c r="BPA138" s="700"/>
      <c r="BPB138" s="700"/>
      <c r="BPC138" s="700"/>
      <c r="BPD138" s="700"/>
      <c r="BPE138" s="700"/>
      <c r="BPF138" s="700"/>
      <c r="BPG138" s="700"/>
      <c r="BPH138" s="700"/>
      <c r="BPI138" s="700"/>
      <c r="BPJ138" s="700"/>
      <c r="BPK138" s="700"/>
      <c r="BPL138" s="700"/>
      <c r="BPM138" s="700"/>
      <c r="BPN138" s="700"/>
      <c r="BPO138" s="700"/>
      <c r="BPP138" s="700"/>
      <c r="BPQ138" s="700"/>
      <c r="BPR138" s="700"/>
      <c r="BPS138" s="700"/>
      <c r="BPT138" s="700"/>
      <c r="BPU138" s="700"/>
      <c r="BPV138" s="700"/>
      <c r="BPW138" s="700"/>
      <c r="BPX138" s="700"/>
      <c r="BPY138" s="700"/>
      <c r="BPZ138" s="700"/>
      <c r="BQA138" s="700"/>
      <c r="BQB138" s="700"/>
      <c r="BQC138" s="700"/>
      <c r="BQD138" s="700"/>
      <c r="BQE138" s="700"/>
      <c r="BQF138" s="700"/>
      <c r="BQG138" s="700"/>
      <c r="BQH138" s="700"/>
      <c r="BQI138" s="700"/>
      <c r="BQJ138" s="700"/>
      <c r="BQK138" s="700"/>
      <c r="BQL138" s="700"/>
      <c r="BQM138" s="700"/>
      <c r="BQN138" s="700"/>
      <c r="BQO138" s="700"/>
      <c r="BQP138" s="700"/>
      <c r="BQQ138" s="700"/>
      <c r="BQR138" s="700"/>
      <c r="BQS138" s="700"/>
      <c r="BQT138" s="700"/>
      <c r="BQU138" s="700"/>
      <c r="BQV138" s="700"/>
      <c r="BQW138" s="700"/>
      <c r="BQX138" s="700"/>
      <c r="BQY138" s="700"/>
      <c r="BQZ138" s="700"/>
      <c r="BRA138" s="700"/>
      <c r="BRB138" s="700"/>
      <c r="BRC138" s="700"/>
      <c r="BRD138" s="700"/>
      <c r="BRE138" s="700"/>
      <c r="BRF138" s="700"/>
      <c r="BRG138" s="700"/>
      <c r="BRH138" s="700"/>
      <c r="BRI138" s="700"/>
      <c r="BRJ138" s="700"/>
      <c r="BRK138" s="700"/>
      <c r="BRL138" s="700"/>
      <c r="BRM138" s="700"/>
      <c r="BRN138" s="700"/>
      <c r="BRO138" s="700"/>
      <c r="BRP138" s="700"/>
      <c r="BRQ138" s="700"/>
      <c r="BRR138" s="700"/>
      <c r="BRS138" s="700"/>
      <c r="BRT138" s="700"/>
      <c r="BRU138" s="700"/>
      <c r="BRV138" s="700"/>
      <c r="BRW138" s="700"/>
      <c r="BRX138" s="700"/>
      <c r="BRY138" s="700"/>
      <c r="BRZ138" s="700"/>
      <c r="BSA138" s="700"/>
      <c r="BSB138" s="700"/>
      <c r="BSC138" s="700"/>
      <c r="BSD138" s="700"/>
      <c r="BSE138" s="700"/>
      <c r="BSF138" s="700"/>
      <c r="BSG138" s="700"/>
      <c r="BSH138" s="700"/>
      <c r="BSI138" s="700"/>
      <c r="BSJ138" s="700"/>
      <c r="BSK138" s="700"/>
      <c r="BSL138" s="700"/>
      <c r="BSM138" s="700"/>
      <c r="BSN138" s="700"/>
      <c r="BSO138" s="700"/>
      <c r="BSP138" s="700"/>
      <c r="BSQ138" s="700"/>
      <c r="BSR138" s="700"/>
      <c r="BSS138" s="700"/>
      <c r="BST138" s="700"/>
      <c r="BSU138" s="700"/>
      <c r="BSV138" s="700"/>
      <c r="BSW138" s="700"/>
      <c r="BSX138" s="700"/>
      <c r="BSY138" s="700"/>
      <c r="BSZ138" s="700"/>
      <c r="BTA138" s="700"/>
      <c r="BTB138" s="700"/>
      <c r="BTC138" s="700"/>
      <c r="BTD138" s="700"/>
      <c r="BTE138" s="700"/>
      <c r="BTF138" s="700"/>
      <c r="BTG138" s="700"/>
      <c r="BTH138" s="700"/>
      <c r="BTI138" s="700"/>
      <c r="BTJ138" s="700"/>
      <c r="BTK138" s="700"/>
      <c r="BTL138" s="700"/>
      <c r="BTM138" s="700"/>
      <c r="BTN138" s="700"/>
      <c r="BTO138" s="700"/>
      <c r="BTP138" s="700"/>
      <c r="BTQ138" s="700"/>
      <c r="BTR138" s="700"/>
      <c r="BTS138" s="700"/>
      <c r="BTT138" s="700"/>
      <c r="BTU138" s="700"/>
      <c r="BTV138" s="700"/>
      <c r="BTW138" s="700"/>
      <c r="BTX138" s="700"/>
      <c r="BTY138" s="700"/>
      <c r="BTZ138" s="700"/>
      <c r="BUA138" s="700"/>
      <c r="BUB138" s="700"/>
      <c r="BUC138" s="700"/>
      <c r="BUD138" s="700"/>
      <c r="BUE138" s="700"/>
      <c r="BUF138" s="700"/>
      <c r="BUG138" s="700"/>
      <c r="BUH138" s="700"/>
      <c r="BUI138" s="700"/>
      <c r="BUJ138" s="700"/>
      <c r="BUK138" s="700"/>
      <c r="BUL138" s="700"/>
      <c r="BUM138" s="700"/>
      <c r="BUN138" s="700"/>
      <c r="BUO138" s="700"/>
      <c r="BUP138" s="700"/>
      <c r="BUQ138" s="700"/>
      <c r="BUR138" s="700"/>
      <c r="BUS138" s="700"/>
      <c r="BUT138" s="700"/>
      <c r="BUU138" s="700"/>
      <c r="BUV138" s="700"/>
      <c r="BUW138" s="700"/>
      <c r="BUX138" s="700"/>
      <c r="BUY138" s="700"/>
      <c r="BUZ138" s="700"/>
      <c r="BVA138" s="700"/>
      <c r="BVB138" s="700"/>
      <c r="BVC138" s="700"/>
      <c r="BVD138" s="700"/>
      <c r="BVE138" s="700"/>
      <c r="BVF138" s="700"/>
      <c r="BVG138" s="700"/>
      <c r="BVH138" s="700"/>
      <c r="BVI138" s="700"/>
      <c r="BVJ138" s="700"/>
      <c r="BVK138" s="700"/>
      <c r="BVL138" s="700"/>
      <c r="BVM138" s="700"/>
      <c r="BVN138" s="700"/>
      <c r="BVO138" s="700"/>
      <c r="BVP138" s="700"/>
      <c r="BVQ138" s="700"/>
      <c r="BVR138" s="700"/>
      <c r="BVS138" s="700"/>
      <c r="BVT138" s="700"/>
      <c r="BVU138" s="700"/>
      <c r="BVV138" s="700"/>
      <c r="BVW138" s="700"/>
      <c r="BVX138" s="700"/>
      <c r="BVY138" s="700"/>
      <c r="BVZ138" s="700"/>
      <c r="BWA138" s="700"/>
      <c r="BWB138" s="700"/>
      <c r="BWC138" s="700"/>
      <c r="BWD138" s="700"/>
      <c r="BWE138" s="700"/>
      <c r="BWF138" s="700"/>
      <c r="BWG138" s="700"/>
      <c r="BWH138" s="700"/>
      <c r="BWI138" s="700"/>
      <c r="BWJ138" s="700"/>
      <c r="BWK138" s="700"/>
      <c r="BWL138" s="700"/>
      <c r="BWM138" s="700"/>
      <c r="BWN138" s="700"/>
      <c r="BWO138" s="700"/>
      <c r="BWP138" s="700"/>
      <c r="BWQ138" s="700"/>
      <c r="BWR138" s="700"/>
      <c r="BWS138" s="700"/>
      <c r="BWT138" s="700"/>
      <c r="BWU138" s="700"/>
      <c r="BWV138" s="700"/>
      <c r="BWW138" s="700"/>
      <c r="BWX138" s="700"/>
      <c r="BWY138" s="700"/>
      <c r="BWZ138" s="700"/>
      <c r="BXA138" s="700"/>
      <c r="BXB138" s="700"/>
      <c r="BXC138" s="700"/>
      <c r="BXD138" s="700"/>
      <c r="BXE138" s="700"/>
      <c r="BXF138" s="700"/>
      <c r="BXG138" s="700"/>
      <c r="BXH138" s="700"/>
      <c r="BXI138" s="700"/>
      <c r="BXJ138" s="700"/>
      <c r="BXK138" s="700"/>
      <c r="BXL138" s="700"/>
      <c r="BXM138" s="700"/>
      <c r="BXN138" s="700"/>
      <c r="BXO138" s="700"/>
      <c r="BXP138" s="700"/>
      <c r="BXQ138" s="700"/>
      <c r="BXR138" s="700"/>
      <c r="BXS138" s="700"/>
      <c r="BXT138" s="700"/>
      <c r="BXU138" s="700"/>
      <c r="BXV138" s="700"/>
      <c r="BXW138" s="700"/>
      <c r="BXX138" s="700"/>
      <c r="BXY138" s="700"/>
      <c r="BXZ138" s="700"/>
      <c r="BYA138" s="700"/>
      <c r="BYB138" s="700"/>
      <c r="BYC138" s="700"/>
      <c r="BYD138" s="700"/>
      <c r="BYE138" s="700"/>
      <c r="BYF138" s="700"/>
      <c r="BYG138" s="700"/>
      <c r="BYH138" s="700"/>
      <c r="BYI138" s="700"/>
      <c r="BYJ138" s="700"/>
      <c r="BYK138" s="700"/>
      <c r="BYL138" s="700"/>
      <c r="BYM138" s="700"/>
      <c r="BYN138" s="700"/>
      <c r="BYO138" s="700"/>
      <c r="BYP138" s="700"/>
      <c r="BYQ138" s="700"/>
      <c r="BYR138" s="700"/>
      <c r="BYS138" s="700"/>
      <c r="BYT138" s="700"/>
      <c r="BYU138" s="700"/>
      <c r="BYV138" s="700"/>
      <c r="BYW138" s="700"/>
      <c r="BYX138" s="700"/>
      <c r="BYY138" s="700"/>
      <c r="BYZ138" s="700"/>
      <c r="BZA138" s="700"/>
      <c r="BZB138" s="700"/>
      <c r="BZC138" s="700"/>
      <c r="BZD138" s="700"/>
      <c r="BZE138" s="700"/>
      <c r="BZF138" s="700"/>
      <c r="BZG138" s="700"/>
      <c r="BZH138" s="700"/>
      <c r="BZI138" s="700"/>
      <c r="BZJ138" s="700"/>
      <c r="BZK138" s="700"/>
      <c r="BZL138" s="700"/>
      <c r="BZM138" s="700"/>
      <c r="BZN138" s="700"/>
      <c r="BZO138" s="700"/>
      <c r="BZP138" s="700"/>
      <c r="BZQ138" s="700"/>
      <c r="BZR138" s="700"/>
      <c r="BZS138" s="700"/>
      <c r="BZT138" s="700"/>
      <c r="BZU138" s="700"/>
      <c r="BZV138" s="700"/>
      <c r="BZW138" s="700"/>
      <c r="BZX138" s="700"/>
      <c r="BZY138" s="700"/>
      <c r="BZZ138" s="700"/>
      <c r="CAA138" s="700"/>
      <c r="CAB138" s="700"/>
      <c r="CAC138" s="700"/>
      <c r="CAD138" s="700"/>
      <c r="CAE138" s="700"/>
      <c r="CAF138" s="700"/>
      <c r="CAG138" s="700"/>
      <c r="CAH138" s="700"/>
      <c r="CAI138" s="700"/>
      <c r="CAJ138" s="700"/>
      <c r="CAK138" s="700"/>
      <c r="CAL138" s="700"/>
      <c r="CAM138" s="700"/>
      <c r="CAN138" s="700"/>
      <c r="CAO138" s="700"/>
      <c r="CAP138" s="700"/>
      <c r="CAQ138" s="700"/>
      <c r="CAR138" s="700"/>
      <c r="CAS138" s="700"/>
      <c r="CAT138" s="700"/>
      <c r="CAU138" s="700"/>
      <c r="CAV138" s="700"/>
      <c r="CAW138" s="700"/>
      <c r="CAX138" s="700"/>
      <c r="CAY138" s="700"/>
      <c r="CAZ138" s="700"/>
      <c r="CBA138" s="700"/>
      <c r="CBB138" s="700"/>
      <c r="CBC138" s="700"/>
      <c r="CBD138" s="700"/>
      <c r="CBE138" s="700"/>
      <c r="CBF138" s="700"/>
      <c r="CBG138" s="700"/>
      <c r="CBH138" s="700"/>
      <c r="CBI138" s="700"/>
      <c r="CBJ138" s="700"/>
      <c r="CBK138" s="700"/>
      <c r="CBL138" s="700"/>
      <c r="CBM138" s="700"/>
      <c r="CBN138" s="700"/>
      <c r="CBO138" s="700"/>
      <c r="CBP138" s="700"/>
      <c r="CBQ138" s="700"/>
      <c r="CBR138" s="700"/>
      <c r="CBS138" s="700"/>
      <c r="CBT138" s="700"/>
      <c r="CBU138" s="700"/>
      <c r="CBV138" s="700"/>
      <c r="CBW138" s="700"/>
      <c r="CBX138" s="700"/>
      <c r="CBY138" s="700"/>
      <c r="CBZ138" s="700"/>
      <c r="CCA138" s="700"/>
      <c r="CCB138" s="700"/>
      <c r="CCC138" s="700"/>
      <c r="CCD138" s="700"/>
      <c r="CCE138" s="700"/>
      <c r="CCF138" s="700"/>
      <c r="CCG138" s="700"/>
      <c r="CCH138" s="700"/>
      <c r="CCI138" s="700"/>
      <c r="CCJ138" s="700"/>
      <c r="CCK138" s="700"/>
      <c r="CCL138" s="700"/>
      <c r="CCM138" s="700"/>
      <c r="CCN138" s="700"/>
      <c r="CCO138" s="700"/>
      <c r="CCP138" s="700"/>
      <c r="CCQ138" s="700"/>
      <c r="CCR138" s="700"/>
      <c r="CCS138" s="700"/>
      <c r="CCT138" s="700"/>
      <c r="CCU138" s="700"/>
      <c r="CCV138" s="700"/>
      <c r="CCW138" s="700"/>
      <c r="CCX138" s="700"/>
      <c r="CCY138" s="700"/>
      <c r="CCZ138" s="700"/>
      <c r="CDA138" s="700"/>
      <c r="CDB138" s="700"/>
      <c r="CDC138" s="700"/>
      <c r="CDD138" s="700"/>
      <c r="CDE138" s="700"/>
      <c r="CDF138" s="700"/>
      <c r="CDG138" s="700"/>
      <c r="CDH138" s="700"/>
      <c r="CDI138" s="700"/>
      <c r="CDJ138" s="700"/>
      <c r="CDK138" s="700"/>
      <c r="CDL138" s="700"/>
      <c r="CDM138" s="700"/>
      <c r="CDN138" s="700"/>
      <c r="CDO138" s="700"/>
      <c r="CDP138" s="700"/>
      <c r="CDQ138" s="700"/>
      <c r="CDR138" s="700"/>
      <c r="CDS138" s="700"/>
      <c r="CDT138" s="700"/>
      <c r="CDU138" s="700"/>
      <c r="CDV138" s="700"/>
      <c r="CDW138" s="700"/>
      <c r="CDX138" s="700"/>
      <c r="CDY138" s="700"/>
      <c r="CDZ138" s="700"/>
      <c r="CEA138" s="700"/>
      <c r="CEB138" s="700"/>
      <c r="CEC138" s="700"/>
      <c r="CED138" s="700"/>
      <c r="CEE138" s="700"/>
      <c r="CEF138" s="700"/>
      <c r="CEG138" s="700"/>
      <c r="CEH138" s="700"/>
      <c r="CEI138" s="700"/>
      <c r="CEJ138" s="700"/>
      <c r="CEK138" s="700"/>
      <c r="CEL138" s="700"/>
      <c r="CEM138" s="700"/>
      <c r="CEN138" s="700"/>
      <c r="CEO138" s="700"/>
      <c r="CEP138" s="700"/>
      <c r="CEQ138" s="700"/>
      <c r="CER138" s="700"/>
      <c r="CES138" s="700"/>
      <c r="CET138" s="700"/>
      <c r="CEU138" s="700"/>
      <c r="CEV138" s="700"/>
      <c r="CEW138" s="700"/>
      <c r="CEX138" s="700"/>
      <c r="CEY138" s="700"/>
      <c r="CEZ138" s="700"/>
      <c r="CFA138" s="700"/>
      <c r="CFB138" s="700"/>
      <c r="CFC138" s="700"/>
      <c r="CFD138" s="700"/>
      <c r="CFE138" s="700"/>
      <c r="CFF138" s="700"/>
      <c r="CFG138" s="700"/>
      <c r="CFH138" s="700"/>
      <c r="CFI138" s="700"/>
      <c r="CFJ138" s="700"/>
      <c r="CFK138" s="700"/>
      <c r="CFL138" s="700"/>
      <c r="CFM138" s="700"/>
      <c r="CFN138" s="700"/>
      <c r="CFO138" s="700"/>
      <c r="CFP138" s="700"/>
      <c r="CFQ138" s="700"/>
      <c r="CFR138" s="700"/>
      <c r="CFS138" s="700"/>
      <c r="CFT138" s="700"/>
      <c r="CFU138" s="700"/>
      <c r="CFV138" s="700"/>
      <c r="CFW138" s="700"/>
      <c r="CFX138" s="700"/>
      <c r="CFY138" s="700"/>
      <c r="CFZ138" s="700"/>
      <c r="CGA138" s="700"/>
      <c r="CGB138" s="700"/>
      <c r="CGC138" s="700"/>
      <c r="CGD138" s="700"/>
      <c r="CGE138" s="700"/>
      <c r="CGF138" s="700"/>
      <c r="CGG138" s="700"/>
      <c r="CGH138" s="700"/>
      <c r="CGI138" s="700"/>
      <c r="CGJ138" s="700"/>
      <c r="CGK138" s="700"/>
      <c r="CGL138" s="700"/>
      <c r="CGM138" s="700"/>
      <c r="CGN138" s="700"/>
      <c r="CGO138" s="700"/>
      <c r="CGP138" s="700"/>
      <c r="CGQ138" s="700"/>
      <c r="CGR138" s="700"/>
      <c r="CGS138" s="700"/>
      <c r="CGT138" s="700"/>
      <c r="CGU138" s="700"/>
      <c r="CGV138" s="700"/>
      <c r="CGW138" s="700"/>
      <c r="CGX138" s="700"/>
      <c r="CGY138" s="700"/>
      <c r="CGZ138" s="700"/>
      <c r="CHA138" s="700"/>
      <c r="CHB138" s="700"/>
      <c r="CHC138" s="700"/>
      <c r="CHD138" s="700"/>
      <c r="CHE138" s="700"/>
      <c r="CHF138" s="700"/>
      <c r="CHG138" s="700"/>
      <c r="CHH138" s="700"/>
      <c r="CHI138" s="700"/>
      <c r="CHJ138" s="700"/>
      <c r="CHK138" s="700"/>
      <c r="CHL138" s="700"/>
      <c r="CHM138" s="700"/>
      <c r="CHN138" s="700"/>
      <c r="CHO138" s="700"/>
      <c r="CHP138" s="700"/>
      <c r="CHQ138" s="700"/>
      <c r="CHR138" s="700"/>
      <c r="CHS138" s="700"/>
      <c r="CHT138" s="700"/>
      <c r="CHU138" s="700"/>
      <c r="CHV138" s="700"/>
      <c r="CHW138" s="700"/>
      <c r="CHX138" s="700"/>
      <c r="CHY138" s="700"/>
      <c r="CHZ138" s="700"/>
      <c r="CIA138" s="700"/>
      <c r="CIB138" s="700"/>
      <c r="CIC138" s="700"/>
      <c r="CID138" s="700"/>
      <c r="CIE138" s="700"/>
      <c r="CIF138" s="700"/>
      <c r="CIG138" s="700"/>
      <c r="CIH138" s="700"/>
      <c r="CII138" s="700"/>
      <c r="CIJ138" s="700"/>
      <c r="CIK138" s="700"/>
      <c r="CIL138" s="700"/>
      <c r="CIM138" s="700"/>
      <c r="CIN138" s="700"/>
      <c r="CIO138" s="700"/>
      <c r="CIP138" s="700"/>
      <c r="CIQ138" s="700"/>
      <c r="CIR138" s="700"/>
      <c r="CIS138" s="700"/>
      <c r="CIT138" s="700"/>
      <c r="CIU138" s="700"/>
      <c r="CIV138" s="700"/>
      <c r="CIW138" s="700"/>
      <c r="CIX138" s="700"/>
      <c r="CIY138" s="700"/>
      <c r="CIZ138" s="700"/>
      <c r="CJA138" s="700"/>
      <c r="CJB138" s="700"/>
      <c r="CJC138" s="700"/>
      <c r="CJD138" s="700"/>
      <c r="CJE138" s="700"/>
      <c r="CJF138" s="700"/>
      <c r="CJG138" s="700"/>
      <c r="CJH138" s="700"/>
      <c r="CJI138" s="700"/>
      <c r="CJJ138" s="700"/>
      <c r="CJK138" s="700"/>
      <c r="CJL138" s="700"/>
      <c r="CJM138" s="700"/>
      <c r="CJN138" s="700"/>
      <c r="CJO138" s="700"/>
      <c r="CJP138" s="700"/>
      <c r="CJQ138" s="700"/>
      <c r="CJR138" s="700"/>
      <c r="CJS138" s="700"/>
      <c r="CJT138" s="700"/>
      <c r="CJU138" s="700"/>
      <c r="CJV138" s="700"/>
      <c r="CJW138" s="700"/>
      <c r="CJX138" s="700"/>
      <c r="CJY138" s="700"/>
      <c r="CJZ138" s="700"/>
      <c r="CKA138" s="700"/>
      <c r="CKB138" s="700"/>
      <c r="CKC138" s="700"/>
      <c r="CKD138" s="700"/>
      <c r="CKE138" s="700"/>
      <c r="CKF138" s="700"/>
      <c r="CKG138" s="700"/>
      <c r="CKH138" s="700"/>
      <c r="CKI138" s="700"/>
      <c r="CKJ138" s="700"/>
      <c r="CKK138" s="700"/>
      <c r="CKL138" s="700"/>
      <c r="CKM138" s="700"/>
      <c r="CKN138" s="700"/>
      <c r="CKO138" s="700"/>
      <c r="CKP138" s="700"/>
      <c r="CKQ138" s="700"/>
      <c r="CKR138" s="700"/>
      <c r="CKS138" s="700"/>
      <c r="CKT138" s="700"/>
      <c r="CKU138" s="700"/>
      <c r="CKV138" s="700"/>
      <c r="CKW138" s="700"/>
      <c r="CKX138" s="700"/>
      <c r="CKY138" s="700"/>
      <c r="CKZ138" s="700"/>
      <c r="CLA138" s="700"/>
      <c r="CLB138" s="700"/>
      <c r="CLC138" s="700"/>
      <c r="CLD138" s="700"/>
      <c r="CLE138" s="700"/>
      <c r="CLF138" s="700"/>
      <c r="CLG138" s="700"/>
      <c r="CLH138" s="700"/>
      <c r="CLI138" s="700"/>
      <c r="CLJ138" s="700"/>
      <c r="CLK138" s="700"/>
      <c r="CLL138" s="700"/>
      <c r="CLM138" s="700"/>
      <c r="CLN138" s="700"/>
      <c r="CLO138" s="700"/>
      <c r="CLP138" s="700"/>
      <c r="CLQ138" s="700"/>
      <c r="CLR138" s="700"/>
      <c r="CLS138" s="700"/>
      <c r="CLT138" s="700"/>
      <c r="CLU138" s="700"/>
      <c r="CLV138" s="700"/>
      <c r="CLW138" s="700"/>
      <c r="CLX138" s="700"/>
      <c r="CLY138" s="700"/>
      <c r="CLZ138" s="700"/>
      <c r="CMA138" s="700"/>
      <c r="CMB138" s="700"/>
      <c r="CMC138" s="700"/>
      <c r="CMD138" s="700"/>
      <c r="CME138" s="700"/>
      <c r="CMF138" s="700"/>
      <c r="CMG138" s="700"/>
      <c r="CMH138" s="700"/>
      <c r="CMI138" s="700"/>
      <c r="CMJ138" s="700"/>
      <c r="CMK138" s="700"/>
      <c r="CML138" s="700"/>
      <c r="CMM138" s="700"/>
      <c r="CMN138" s="700"/>
      <c r="CMO138" s="700"/>
      <c r="CMP138" s="700"/>
      <c r="CMQ138" s="700"/>
      <c r="CMR138" s="700"/>
      <c r="CMS138" s="700"/>
      <c r="CMT138" s="700"/>
      <c r="CMU138" s="700"/>
      <c r="CMV138" s="700"/>
      <c r="CMW138" s="700"/>
      <c r="CMX138" s="700"/>
      <c r="CMY138" s="700"/>
      <c r="CMZ138" s="700"/>
      <c r="CNA138" s="700"/>
      <c r="CNB138" s="700"/>
      <c r="CNC138" s="700"/>
      <c r="CND138" s="700"/>
      <c r="CNE138" s="700"/>
      <c r="CNF138" s="700"/>
      <c r="CNG138" s="700"/>
      <c r="CNH138" s="700"/>
      <c r="CNI138" s="700"/>
      <c r="CNJ138" s="700"/>
      <c r="CNK138" s="700"/>
      <c r="CNL138" s="700"/>
      <c r="CNM138" s="700"/>
      <c r="CNN138" s="700"/>
      <c r="CNO138" s="700"/>
      <c r="CNP138" s="700"/>
      <c r="CNQ138" s="700"/>
      <c r="CNR138" s="700"/>
      <c r="CNS138" s="700"/>
      <c r="CNT138" s="700"/>
      <c r="CNU138" s="700"/>
      <c r="CNV138" s="700"/>
      <c r="CNW138" s="700"/>
      <c r="CNX138" s="700"/>
      <c r="CNY138" s="700"/>
      <c r="CNZ138" s="700"/>
      <c r="COA138" s="700"/>
      <c r="COB138" s="700"/>
      <c r="COC138" s="700"/>
      <c r="COD138" s="700"/>
      <c r="COE138" s="700"/>
      <c r="COF138" s="700"/>
      <c r="COG138" s="700"/>
      <c r="COH138" s="700"/>
      <c r="COI138" s="700"/>
      <c r="COJ138" s="700"/>
      <c r="COK138" s="700"/>
      <c r="COL138" s="700"/>
      <c r="COM138" s="700"/>
      <c r="CON138" s="700"/>
      <c r="COO138" s="700"/>
      <c r="COP138" s="700"/>
      <c r="COQ138" s="700"/>
      <c r="COR138" s="700"/>
      <c r="COS138" s="700"/>
      <c r="COT138" s="700"/>
      <c r="COU138" s="700"/>
      <c r="COV138" s="700"/>
      <c r="COW138" s="700"/>
      <c r="COX138" s="700"/>
      <c r="COY138" s="700"/>
      <c r="COZ138" s="700"/>
      <c r="CPA138" s="700"/>
      <c r="CPB138" s="700"/>
      <c r="CPC138" s="700"/>
      <c r="CPD138" s="700"/>
      <c r="CPE138" s="700"/>
      <c r="CPF138" s="700"/>
      <c r="CPG138" s="700"/>
      <c r="CPH138" s="700"/>
      <c r="CPI138" s="700"/>
      <c r="CPJ138" s="700"/>
      <c r="CPK138" s="700"/>
      <c r="CPL138" s="700"/>
      <c r="CPM138" s="700"/>
      <c r="CPN138" s="700"/>
      <c r="CPO138" s="700"/>
      <c r="CPP138" s="700"/>
      <c r="CPQ138" s="700"/>
      <c r="CPR138" s="700"/>
      <c r="CPS138" s="700"/>
      <c r="CPT138" s="700"/>
      <c r="CPU138" s="700"/>
      <c r="CPV138" s="700"/>
      <c r="CPW138" s="700"/>
      <c r="CPX138" s="700"/>
      <c r="CPY138" s="700"/>
      <c r="CPZ138" s="700"/>
      <c r="CQA138" s="700"/>
      <c r="CQB138" s="700"/>
      <c r="CQC138" s="700"/>
      <c r="CQD138" s="700"/>
      <c r="CQE138" s="700"/>
      <c r="CQF138" s="700"/>
      <c r="CQG138" s="700"/>
      <c r="CQH138" s="700"/>
      <c r="CQI138" s="700"/>
      <c r="CQJ138" s="700"/>
      <c r="CQK138" s="700"/>
      <c r="CQL138" s="700"/>
      <c r="CQM138" s="700"/>
      <c r="CQN138" s="700"/>
      <c r="CQO138" s="700"/>
      <c r="CQP138" s="700"/>
      <c r="CQQ138" s="700"/>
      <c r="CQR138" s="700"/>
      <c r="CQS138" s="700"/>
      <c r="CQT138" s="700"/>
      <c r="CQU138" s="700"/>
      <c r="CQV138" s="700"/>
      <c r="CQW138" s="700"/>
      <c r="CQX138" s="700"/>
      <c r="CQY138" s="700"/>
      <c r="CQZ138" s="700"/>
      <c r="CRA138" s="700"/>
      <c r="CRB138" s="700"/>
      <c r="CRC138" s="700"/>
      <c r="CRD138" s="700"/>
      <c r="CRE138" s="700"/>
      <c r="CRF138" s="700"/>
      <c r="CRG138" s="700"/>
      <c r="CRH138" s="700"/>
      <c r="CRI138" s="700"/>
      <c r="CRJ138" s="700"/>
      <c r="CRK138" s="700"/>
      <c r="CRL138" s="700"/>
      <c r="CRM138" s="700"/>
      <c r="CRN138" s="700"/>
      <c r="CRO138" s="700"/>
      <c r="CRP138" s="700"/>
      <c r="CRQ138" s="700"/>
      <c r="CRR138" s="700"/>
      <c r="CRS138" s="700"/>
      <c r="CRT138" s="700"/>
      <c r="CRU138" s="700"/>
      <c r="CRV138" s="700"/>
      <c r="CRW138" s="700"/>
      <c r="CRX138" s="700"/>
      <c r="CRY138" s="700"/>
      <c r="CRZ138" s="700"/>
      <c r="CSA138" s="700"/>
      <c r="CSB138" s="700"/>
      <c r="CSC138" s="700"/>
      <c r="CSD138" s="700"/>
      <c r="CSE138" s="700"/>
      <c r="CSF138" s="700"/>
      <c r="CSG138" s="700"/>
      <c r="CSH138" s="700"/>
      <c r="CSI138" s="700"/>
      <c r="CSJ138" s="700"/>
      <c r="CSK138" s="700"/>
      <c r="CSL138" s="700"/>
      <c r="CSM138" s="700"/>
      <c r="CSN138" s="700"/>
      <c r="CSO138" s="700"/>
      <c r="CSP138" s="700"/>
      <c r="CSQ138" s="700"/>
      <c r="CSR138" s="700"/>
      <c r="CSS138" s="700"/>
      <c r="CST138" s="700"/>
      <c r="CSU138" s="700"/>
      <c r="CSV138" s="700"/>
      <c r="CSW138" s="700"/>
      <c r="CSX138" s="700"/>
      <c r="CSY138" s="700"/>
      <c r="CSZ138" s="700"/>
      <c r="CTA138" s="700"/>
      <c r="CTB138" s="700"/>
      <c r="CTC138" s="700"/>
      <c r="CTD138" s="700"/>
      <c r="CTE138" s="700"/>
      <c r="CTF138" s="700"/>
      <c r="CTG138" s="700"/>
      <c r="CTH138" s="700"/>
      <c r="CTI138" s="700"/>
      <c r="CTJ138" s="700"/>
      <c r="CTK138" s="700"/>
      <c r="CTL138" s="700"/>
      <c r="CTM138" s="700"/>
      <c r="CTN138" s="700"/>
      <c r="CTO138" s="700"/>
      <c r="CTP138" s="700"/>
      <c r="CTQ138" s="700"/>
      <c r="CTR138" s="700"/>
      <c r="CTS138" s="700"/>
      <c r="CTT138" s="700"/>
      <c r="CTU138" s="700"/>
      <c r="CTV138" s="700"/>
      <c r="CTW138" s="700"/>
      <c r="CTX138" s="700"/>
      <c r="CTY138" s="700"/>
      <c r="CTZ138" s="700"/>
      <c r="CUA138" s="700"/>
      <c r="CUB138" s="700"/>
      <c r="CUC138" s="700"/>
      <c r="CUD138" s="700"/>
      <c r="CUE138" s="700"/>
      <c r="CUF138" s="700"/>
      <c r="CUG138" s="700"/>
      <c r="CUH138" s="700"/>
      <c r="CUI138" s="700"/>
      <c r="CUJ138" s="700"/>
      <c r="CUK138" s="700"/>
      <c r="CUL138" s="700"/>
      <c r="CUM138" s="700"/>
      <c r="CUN138" s="700"/>
      <c r="CUO138" s="700"/>
      <c r="CUP138" s="700"/>
      <c r="CUQ138" s="700"/>
      <c r="CUR138" s="700"/>
      <c r="CUS138" s="700"/>
      <c r="CUT138" s="700"/>
      <c r="CUU138" s="700"/>
      <c r="CUV138" s="700"/>
      <c r="CUW138" s="700"/>
      <c r="CUX138" s="700"/>
      <c r="CUY138" s="700"/>
      <c r="CUZ138" s="700"/>
      <c r="CVA138" s="700"/>
      <c r="CVB138" s="700"/>
      <c r="CVC138" s="700"/>
      <c r="CVD138" s="700"/>
      <c r="CVE138" s="700"/>
      <c r="CVF138" s="700"/>
      <c r="CVG138" s="700"/>
      <c r="CVH138" s="700"/>
      <c r="CVI138" s="700"/>
      <c r="CVJ138" s="700"/>
      <c r="CVK138" s="700"/>
      <c r="CVL138" s="700"/>
      <c r="CVM138" s="700"/>
      <c r="CVN138" s="700"/>
      <c r="CVO138" s="700"/>
      <c r="CVP138" s="700"/>
      <c r="CVQ138" s="700"/>
      <c r="CVR138" s="700"/>
      <c r="CVS138" s="700"/>
      <c r="CVT138" s="700"/>
      <c r="CVU138" s="700"/>
      <c r="CVV138" s="700"/>
      <c r="CVW138" s="700"/>
      <c r="CVX138" s="700"/>
      <c r="CVY138" s="700"/>
      <c r="CVZ138" s="700"/>
      <c r="CWA138" s="700"/>
      <c r="CWB138" s="700"/>
      <c r="CWC138" s="700"/>
      <c r="CWD138" s="700"/>
      <c r="CWE138" s="700"/>
      <c r="CWF138" s="700"/>
      <c r="CWG138" s="700"/>
      <c r="CWH138" s="700"/>
      <c r="CWI138" s="700"/>
      <c r="CWJ138" s="700"/>
      <c r="CWK138" s="700"/>
      <c r="CWL138" s="700"/>
      <c r="CWM138" s="700"/>
      <c r="CWN138" s="700"/>
      <c r="CWO138" s="700"/>
      <c r="CWP138" s="700"/>
      <c r="CWQ138" s="700"/>
      <c r="CWR138" s="700"/>
      <c r="CWS138" s="700"/>
      <c r="CWT138" s="700"/>
      <c r="CWU138" s="700"/>
      <c r="CWV138" s="700"/>
      <c r="CWW138" s="700"/>
      <c r="CWX138" s="700"/>
      <c r="CWY138" s="700"/>
      <c r="CWZ138" s="700"/>
      <c r="CXA138" s="700"/>
      <c r="CXB138" s="700"/>
      <c r="CXC138" s="700"/>
      <c r="CXD138" s="700"/>
      <c r="CXE138" s="700"/>
      <c r="CXF138" s="700"/>
      <c r="CXG138" s="700"/>
      <c r="CXH138" s="700"/>
      <c r="CXI138" s="700"/>
      <c r="CXJ138" s="700"/>
      <c r="CXK138" s="700"/>
      <c r="CXL138" s="700"/>
      <c r="CXM138" s="700"/>
      <c r="CXN138" s="700"/>
      <c r="CXO138" s="700"/>
      <c r="CXP138" s="700"/>
      <c r="CXQ138" s="700"/>
      <c r="CXR138" s="700"/>
      <c r="CXS138" s="700"/>
      <c r="CXT138" s="700"/>
      <c r="CXU138" s="700"/>
      <c r="CXV138" s="700"/>
      <c r="CXW138" s="700"/>
      <c r="CXX138" s="700"/>
      <c r="CXY138" s="700"/>
      <c r="CXZ138" s="700"/>
      <c r="CYA138" s="700"/>
      <c r="CYB138" s="700"/>
      <c r="CYC138" s="700"/>
      <c r="CYD138" s="700"/>
      <c r="CYE138" s="700"/>
      <c r="CYF138" s="700"/>
      <c r="CYG138" s="700"/>
      <c r="CYH138" s="700"/>
      <c r="CYI138" s="700"/>
      <c r="CYJ138" s="700"/>
      <c r="CYK138" s="700"/>
      <c r="CYL138" s="700"/>
      <c r="CYM138" s="700"/>
      <c r="CYN138" s="700"/>
      <c r="CYO138" s="700"/>
      <c r="CYP138" s="700"/>
      <c r="CYQ138" s="700"/>
      <c r="CYR138" s="700"/>
      <c r="CYS138" s="700"/>
      <c r="CYT138" s="700"/>
      <c r="CYU138" s="700"/>
      <c r="CYV138" s="700"/>
      <c r="CYW138" s="700"/>
      <c r="CYX138" s="700"/>
      <c r="CYY138" s="700"/>
      <c r="CYZ138" s="700"/>
      <c r="CZA138" s="700"/>
      <c r="CZB138" s="700"/>
      <c r="CZC138" s="700"/>
      <c r="CZD138" s="700"/>
      <c r="CZE138" s="700"/>
      <c r="CZF138" s="700"/>
      <c r="CZG138" s="700"/>
      <c r="CZH138" s="700"/>
      <c r="CZI138" s="700"/>
      <c r="CZJ138" s="700"/>
      <c r="CZK138" s="700"/>
      <c r="CZL138" s="700"/>
      <c r="CZM138" s="700"/>
      <c r="CZN138" s="700"/>
      <c r="CZO138" s="700"/>
      <c r="CZP138" s="700"/>
      <c r="CZQ138" s="700"/>
      <c r="CZR138" s="700"/>
      <c r="CZS138" s="700"/>
      <c r="CZT138" s="700"/>
      <c r="CZU138" s="700"/>
      <c r="CZV138" s="700"/>
      <c r="CZW138" s="700"/>
      <c r="CZX138" s="700"/>
      <c r="CZY138" s="700"/>
      <c r="CZZ138" s="700"/>
      <c r="DAA138" s="700"/>
      <c r="DAB138" s="700"/>
      <c r="DAC138" s="700"/>
      <c r="DAD138" s="700"/>
      <c r="DAE138" s="700"/>
      <c r="DAF138" s="700"/>
      <c r="DAG138" s="700"/>
      <c r="DAH138" s="700"/>
      <c r="DAI138" s="700"/>
      <c r="DAJ138" s="700"/>
      <c r="DAK138" s="700"/>
      <c r="DAL138" s="700"/>
      <c r="DAM138" s="700"/>
      <c r="DAN138" s="700"/>
      <c r="DAO138" s="700"/>
      <c r="DAP138" s="700"/>
      <c r="DAQ138" s="700"/>
      <c r="DAR138" s="700"/>
      <c r="DAS138" s="700"/>
      <c r="DAT138" s="700"/>
      <c r="DAU138" s="700"/>
      <c r="DAV138" s="700"/>
      <c r="DAW138" s="700"/>
      <c r="DAX138" s="700"/>
      <c r="DAY138" s="700"/>
      <c r="DAZ138" s="700"/>
      <c r="DBA138" s="700"/>
      <c r="DBB138" s="700"/>
      <c r="DBC138" s="700"/>
      <c r="DBD138" s="700"/>
      <c r="DBE138" s="700"/>
      <c r="DBF138" s="700"/>
      <c r="DBG138" s="700"/>
      <c r="DBH138" s="700"/>
      <c r="DBI138" s="700"/>
      <c r="DBJ138" s="700"/>
      <c r="DBK138" s="700"/>
      <c r="DBL138" s="700"/>
      <c r="DBM138" s="700"/>
      <c r="DBN138" s="700"/>
      <c r="DBO138" s="700"/>
      <c r="DBP138" s="700"/>
      <c r="DBQ138" s="700"/>
      <c r="DBR138" s="700"/>
      <c r="DBS138" s="700"/>
      <c r="DBT138" s="700"/>
      <c r="DBU138" s="700"/>
      <c r="DBV138" s="700"/>
      <c r="DBW138" s="700"/>
      <c r="DBX138" s="700"/>
      <c r="DBY138" s="700"/>
      <c r="DBZ138" s="700"/>
      <c r="DCA138" s="700"/>
      <c r="DCB138" s="700"/>
      <c r="DCC138" s="700"/>
      <c r="DCD138" s="700"/>
      <c r="DCE138" s="700"/>
      <c r="DCF138" s="700"/>
      <c r="DCG138" s="700"/>
      <c r="DCH138" s="700"/>
      <c r="DCI138" s="700"/>
      <c r="DCJ138" s="700"/>
      <c r="DCK138" s="700"/>
      <c r="DCL138" s="700"/>
      <c r="DCM138" s="700"/>
      <c r="DCN138" s="700"/>
      <c r="DCO138" s="700"/>
      <c r="DCP138" s="700"/>
      <c r="DCQ138" s="700"/>
      <c r="DCR138" s="700"/>
      <c r="DCS138" s="700"/>
      <c r="DCT138" s="700"/>
      <c r="DCU138" s="700"/>
      <c r="DCV138" s="700"/>
      <c r="DCW138" s="700"/>
      <c r="DCX138" s="700"/>
      <c r="DCY138" s="700"/>
      <c r="DCZ138" s="700"/>
      <c r="DDA138" s="700"/>
      <c r="DDB138" s="700"/>
      <c r="DDC138" s="700"/>
      <c r="DDD138" s="700"/>
      <c r="DDE138" s="700"/>
      <c r="DDF138" s="700"/>
      <c r="DDG138" s="700"/>
      <c r="DDH138" s="700"/>
      <c r="DDI138" s="700"/>
      <c r="DDJ138" s="700"/>
      <c r="DDK138" s="700"/>
      <c r="DDL138" s="700"/>
      <c r="DDM138" s="700"/>
      <c r="DDN138" s="700"/>
      <c r="DDO138" s="700"/>
      <c r="DDP138" s="700"/>
      <c r="DDQ138" s="700"/>
      <c r="DDR138" s="700"/>
      <c r="DDS138" s="700"/>
      <c r="DDT138" s="700"/>
      <c r="DDU138" s="700"/>
      <c r="DDV138" s="700"/>
      <c r="DDW138" s="700"/>
      <c r="DDX138" s="700"/>
      <c r="DDY138" s="700"/>
      <c r="DDZ138" s="700"/>
      <c r="DEA138" s="700"/>
      <c r="DEB138" s="700"/>
      <c r="DEC138" s="700"/>
      <c r="DED138" s="700"/>
      <c r="DEE138" s="700"/>
      <c r="DEF138" s="700"/>
      <c r="DEG138" s="700"/>
      <c r="DEH138" s="700"/>
      <c r="DEI138" s="700"/>
      <c r="DEJ138" s="700"/>
      <c r="DEK138" s="700"/>
      <c r="DEL138" s="700"/>
      <c r="DEM138" s="700"/>
      <c r="DEN138" s="700"/>
      <c r="DEO138" s="700"/>
      <c r="DEP138" s="700"/>
      <c r="DEQ138" s="700"/>
      <c r="DER138" s="700"/>
      <c r="DES138" s="700"/>
      <c r="DET138" s="700"/>
      <c r="DEU138" s="700"/>
      <c r="DEV138" s="700"/>
      <c r="DEW138" s="700"/>
      <c r="DEX138" s="700"/>
      <c r="DEY138" s="700"/>
      <c r="DEZ138" s="700"/>
      <c r="DFA138" s="700"/>
      <c r="DFB138" s="700"/>
      <c r="DFC138" s="700"/>
      <c r="DFD138" s="700"/>
      <c r="DFE138" s="700"/>
      <c r="DFF138" s="700"/>
      <c r="DFG138" s="700"/>
      <c r="DFH138" s="700"/>
      <c r="DFI138" s="700"/>
      <c r="DFJ138" s="700"/>
      <c r="DFK138" s="700"/>
      <c r="DFL138" s="700"/>
      <c r="DFM138" s="700"/>
      <c r="DFN138" s="700"/>
      <c r="DFO138" s="700"/>
      <c r="DFP138" s="700"/>
      <c r="DFQ138" s="700"/>
      <c r="DFR138" s="700"/>
      <c r="DFS138" s="700"/>
      <c r="DFT138" s="700"/>
      <c r="DFU138" s="700"/>
      <c r="DFV138" s="700"/>
      <c r="DFW138" s="700"/>
      <c r="DFX138" s="700"/>
      <c r="DFY138" s="700"/>
      <c r="DFZ138" s="700"/>
      <c r="DGA138" s="700"/>
      <c r="DGB138" s="700"/>
      <c r="DGC138" s="700"/>
      <c r="DGD138" s="700"/>
      <c r="DGE138" s="700"/>
      <c r="DGF138" s="700"/>
      <c r="DGG138" s="700"/>
      <c r="DGH138" s="700"/>
      <c r="DGI138" s="700"/>
      <c r="DGJ138" s="700"/>
      <c r="DGK138" s="700"/>
      <c r="DGL138" s="700"/>
      <c r="DGM138" s="700"/>
      <c r="DGN138" s="700"/>
      <c r="DGO138" s="700"/>
      <c r="DGP138" s="700"/>
      <c r="DGQ138" s="700"/>
      <c r="DGR138" s="700"/>
      <c r="DGS138" s="700"/>
      <c r="DGT138" s="700"/>
      <c r="DGU138" s="700"/>
      <c r="DGV138" s="700"/>
      <c r="DGW138" s="700"/>
      <c r="DGX138" s="700"/>
      <c r="DGY138" s="700"/>
      <c r="DGZ138" s="700"/>
      <c r="DHA138" s="700"/>
      <c r="DHB138" s="700"/>
      <c r="DHC138" s="700"/>
      <c r="DHD138" s="700"/>
      <c r="DHE138" s="700"/>
      <c r="DHF138" s="700"/>
      <c r="DHG138" s="700"/>
      <c r="DHH138" s="700"/>
      <c r="DHI138" s="700"/>
      <c r="DHJ138" s="700"/>
      <c r="DHK138" s="700"/>
      <c r="DHL138" s="700"/>
      <c r="DHM138" s="700"/>
      <c r="DHN138" s="700"/>
      <c r="DHO138" s="700"/>
      <c r="DHP138" s="700"/>
      <c r="DHQ138" s="700"/>
      <c r="DHR138" s="700"/>
      <c r="DHS138" s="700"/>
      <c r="DHT138" s="700"/>
      <c r="DHU138" s="700"/>
      <c r="DHV138" s="700"/>
      <c r="DHW138" s="700"/>
      <c r="DHX138" s="700"/>
      <c r="DHY138" s="700"/>
      <c r="DHZ138" s="700"/>
      <c r="DIA138" s="700"/>
      <c r="DIB138" s="700"/>
      <c r="DIC138" s="700"/>
      <c r="DID138" s="700"/>
      <c r="DIE138" s="700"/>
      <c r="DIF138" s="700"/>
      <c r="DIG138" s="700"/>
      <c r="DIH138" s="700"/>
      <c r="DII138" s="700"/>
      <c r="DIJ138" s="700"/>
      <c r="DIK138" s="700"/>
      <c r="DIL138" s="700"/>
      <c r="DIM138" s="700"/>
      <c r="DIN138" s="700"/>
      <c r="DIO138" s="700"/>
      <c r="DIP138" s="700"/>
      <c r="DIQ138" s="700"/>
      <c r="DIR138" s="700"/>
      <c r="DIS138" s="700"/>
      <c r="DIT138" s="700"/>
      <c r="DIU138" s="700"/>
      <c r="DIV138" s="700"/>
      <c r="DIW138" s="700"/>
      <c r="DIX138" s="700"/>
      <c r="DIY138" s="700"/>
      <c r="DIZ138" s="700"/>
      <c r="DJA138" s="700"/>
      <c r="DJB138" s="700"/>
      <c r="DJC138" s="700"/>
      <c r="DJD138" s="700"/>
      <c r="DJE138" s="700"/>
      <c r="DJF138" s="700"/>
      <c r="DJG138" s="700"/>
      <c r="DJH138" s="700"/>
      <c r="DJI138" s="700"/>
      <c r="DJJ138" s="700"/>
      <c r="DJK138" s="700"/>
      <c r="DJL138" s="700"/>
      <c r="DJM138" s="700"/>
      <c r="DJN138" s="700"/>
      <c r="DJO138" s="700"/>
      <c r="DJP138" s="700"/>
      <c r="DJQ138" s="700"/>
      <c r="DJR138" s="700"/>
      <c r="DJS138" s="700"/>
      <c r="DJT138" s="700"/>
      <c r="DJU138" s="700"/>
      <c r="DJV138" s="700"/>
      <c r="DJW138" s="700"/>
      <c r="DJX138" s="700"/>
      <c r="DJY138" s="700"/>
      <c r="DJZ138" s="700"/>
      <c r="DKA138" s="700"/>
      <c r="DKB138" s="700"/>
      <c r="DKC138" s="700"/>
      <c r="DKD138" s="700"/>
      <c r="DKE138" s="700"/>
      <c r="DKF138" s="700"/>
      <c r="DKG138" s="700"/>
      <c r="DKH138" s="700"/>
      <c r="DKI138" s="700"/>
      <c r="DKJ138" s="700"/>
      <c r="DKK138" s="700"/>
      <c r="DKL138" s="700"/>
      <c r="DKM138" s="700"/>
      <c r="DKN138" s="700"/>
      <c r="DKO138" s="700"/>
      <c r="DKP138" s="700"/>
      <c r="DKQ138" s="700"/>
      <c r="DKR138" s="700"/>
      <c r="DKS138" s="700"/>
      <c r="DKT138" s="700"/>
      <c r="DKU138" s="700"/>
      <c r="DKV138" s="700"/>
      <c r="DKW138" s="700"/>
      <c r="DKX138" s="700"/>
      <c r="DKY138" s="700"/>
      <c r="DKZ138" s="700"/>
      <c r="DLA138" s="700"/>
      <c r="DLB138" s="700"/>
      <c r="DLC138" s="700"/>
      <c r="DLD138" s="700"/>
      <c r="DLE138" s="700"/>
      <c r="DLF138" s="700"/>
      <c r="DLG138" s="700"/>
      <c r="DLH138" s="700"/>
      <c r="DLI138" s="700"/>
      <c r="DLJ138" s="700"/>
      <c r="DLK138" s="700"/>
      <c r="DLL138" s="700"/>
      <c r="DLM138" s="700"/>
      <c r="DLN138" s="700"/>
      <c r="DLO138" s="700"/>
      <c r="DLP138" s="700"/>
      <c r="DLQ138" s="700"/>
      <c r="DLR138" s="700"/>
      <c r="DLS138" s="700"/>
      <c r="DLT138" s="700"/>
      <c r="DLU138" s="700"/>
      <c r="DLV138" s="700"/>
      <c r="DLW138" s="700"/>
      <c r="DLX138" s="700"/>
      <c r="DLY138" s="700"/>
      <c r="DLZ138" s="700"/>
      <c r="DMA138" s="700"/>
      <c r="DMB138" s="700"/>
      <c r="DMC138" s="700"/>
      <c r="DMD138" s="700"/>
      <c r="DME138" s="700"/>
      <c r="DMF138" s="700"/>
      <c r="DMG138" s="700"/>
      <c r="DMH138" s="700"/>
      <c r="DMI138" s="700"/>
      <c r="DMJ138" s="700"/>
      <c r="DMK138" s="700"/>
      <c r="DML138" s="700"/>
      <c r="DMM138" s="700"/>
      <c r="DMN138" s="700"/>
      <c r="DMO138" s="700"/>
      <c r="DMP138" s="700"/>
      <c r="DMQ138" s="700"/>
      <c r="DMR138" s="700"/>
      <c r="DMS138" s="700"/>
      <c r="DMT138" s="700"/>
      <c r="DMU138" s="700"/>
      <c r="DMV138" s="700"/>
      <c r="DMW138" s="700"/>
      <c r="DMX138" s="700"/>
      <c r="DMY138" s="700"/>
      <c r="DMZ138" s="700"/>
      <c r="DNA138" s="700"/>
      <c r="DNB138" s="700"/>
      <c r="DNC138" s="700"/>
      <c r="DND138" s="700"/>
      <c r="DNE138" s="700"/>
      <c r="DNF138" s="700"/>
      <c r="DNG138" s="700"/>
      <c r="DNH138" s="700"/>
      <c r="DNI138" s="700"/>
      <c r="DNJ138" s="700"/>
      <c r="DNK138" s="700"/>
      <c r="DNL138" s="700"/>
      <c r="DNM138" s="700"/>
      <c r="DNN138" s="700"/>
      <c r="DNO138" s="700"/>
      <c r="DNP138" s="700"/>
      <c r="DNQ138" s="700"/>
      <c r="DNR138" s="700"/>
      <c r="DNS138" s="700"/>
      <c r="DNT138" s="700"/>
      <c r="DNU138" s="700"/>
      <c r="DNV138" s="700"/>
      <c r="DNW138" s="700"/>
      <c r="DNX138" s="700"/>
      <c r="DNY138" s="700"/>
      <c r="DNZ138" s="700"/>
      <c r="DOA138" s="700"/>
      <c r="DOB138" s="700"/>
      <c r="DOC138" s="700"/>
      <c r="DOD138" s="700"/>
      <c r="DOE138" s="700"/>
      <c r="DOF138" s="700"/>
      <c r="DOG138" s="700"/>
      <c r="DOH138" s="700"/>
      <c r="DOI138" s="700"/>
      <c r="DOJ138" s="700"/>
      <c r="DOK138" s="700"/>
      <c r="DOL138" s="700"/>
      <c r="DOM138" s="700"/>
      <c r="DON138" s="700"/>
      <c r="DOO138" s="700"/>
      <c r="DOP138" s="700"/>
      <c r="DOQ138" s="700"/>
      <c r="DOR138" s="700"/>
      <c r="DOS138" s="700"/>
      <c r="DOT138" s="700"/>
      <c r="DOU138" s="700"/>
      <c r="DOV138" s="700"/>
      <c r="DOW138" s="700"/>
      <c r="DOX138" s="700"/>
      <c r="DOY138" s="700"/>
      <c r="DOZ138" s="700"/>
      <c r="DPA138" s="700"/>
      <c r="DPB138" s="700"/>
      <c r="DPC138" s="700"/>
      <c r="DPD138" s="700"/>
      <c r="DPE138" s="700"/>
      <c r="DPF138" s="700"/>
      <c r="DPG138" s="700"/>
      <c r="DPH138" s="700"/>
      <c r="DPI138" s="700"/>
      <c r="DPJ138" s="700"/>
      <c r="DPK138" s="700"/>
      <c r="DPL138" s="700"/>
      <c r="DPM138" s="700"/>
      <c r="DPN138" s="700"/>
      <c r="DPO138" s="700"/>
      <c r="DPP138" s="700"/>
      <c r="DPQ138" s="700"/>
      <c r="DPR138" s="700"/>
      <c r="DPS138" s="700"/>
      <c r="DPT138" s="700"/>
      <c r="DPU138" s="700"/>
      <c r="DPV138" s="700"/>
      <c r="DPW138" s="700"/>
      <c r="DPX138" s="700"/>
      <c r="DPY138" s="700"/>
      <c r="DPZ138" s="700"/>
      <c r="DQA138" s="700"/>
      <c r="DQB138" s="700"/>
      <c r="DQC138" s="700"/>
      <c r="DQD138" s="700"/>
      <c r="DQE138" s="700"/>
      <c r="DQF138" s="700"/>
      <c r="DQG138" s="700"/>
      <c r="DQH138" s="700"/>
      <c r="DQI138" s="700"/>
      <c r="DQJ138" s="700"/>
      <c r="DQK138" s="700"/>
      <c r="DQL138" s="700"/>
      <c r="DQM138" s="700"/>
      <c r="DQN138" s="700"/>
      <c r="DQO138" s="700"/>
      <c r="DQP138" s="700"/>
      <c r="DQQ138" s="700"/>
      <c r="DQR138" s="700"/>
      <c r="DQS138" s="700"/>
      <c r="DQT138" s="700"/>
      <c r="DQU138" s="700"/>
      <c r="DQV138" s="700"/>
      <c r="DQW138" s="700"/>
      <c r="DQX138" s="700"/>
      <c r="DQY138" s="700"/>
      <c r="DQZ138" s="700"/>
      <c r="DRA138" s="700"/>
      <c r="DRB138" s="700"/>
      <c r="DRC138" s="700"/>
      <c r="DRD138" s="700"/>
      <c r="DRE138" s="700"/>
      <c r="DRF138" s="700"/>
      <c r="DRG138" s="700"/>
      <c r="DRH138" s="700"/>
      <c r="DRI138" s="700"/>
      <c r="DRJ138" s="700"/>
      <c r="DRK138" s="700"/>
      <c r="DRL138" s="700"/>
      <c r="DRM138" s="700"/>
      <c r="DRN138" s="700"/>
      <c r="DRO138" s="700"/>
      <c r="DRP138" s="700"/>
      <c r="DRQ138" s="700"/>
      <c r="DRR138" s="700"/>
      <c r="DRS138" s="700"/>
      <c r="DRT138" s="700"/>
      <c r="DRU138" s="700"/>
      <c r="DRV138" s="700"/>
      <c r="DRW138" s="700"/>
      <c r="DRX138" s="700"/>
      <c r="DRY138" s="700"/>
      <c r="DRZ138" s="700"/>
      <c r="DSA138" s="700"/>
      <c r="DSB138" s="700"/>
      <c r="DSC138" s="700"/>
      <c r="DSD138" s="700"/>
      <c r="DSE138" s="700"/>
      <c r="DSF138" s="700"/>
      <c r="DSG138" s="700"/>
      <c r="DSH138" s="700"/>
      <c r="DSI138" s="700"/>
      <c r="DSJ138" s="700"/>
      <c r="DSK138" s="700"/>
      <c r="DSL138" s="700"/>
      <c r="DSM138" s="700"/>
      <c r="DSN138" s="700"/>
      <c r="DSO138" s="700"/>
      <c r="DSP138" s="700"/>
      <c r="DSQ138" s="700"/>
      <c r="DSR138" s="700"/>
      <c r="DSS138" s="700"/>
      <c r="DST138" s="700"/>
      <c r="DSU138" s="700"/>
      <c r="DSV138" s="700"/>
      <c r="DSW138" s="700"/>
      <c r="DSX138" s="700"/>
      <c r="DSY138" s="700"/>
      <c r="DSZ138" s="700"/>
      <c r="DTA138" s="700"/>
      <c r="DTB138" s="700"/>
      <c r="DTC138" s="700"/>
      <c r="DTD138" s="700"/>
      <c r="DTE138" s="700"/>
      <c r="DTF138" s="700"/>
      <c r="DTG138" s="700"/>
      <c r="DTH138" s="700"/>
      <c r="DTI138" s="700"/>
      <c r="DTJ138" s="700"/>
      <c r="DTK138" s="700"/>
      <c r="DTL138" s="700"/>
      <c r="DTM138" s="700"/>
      <c r="DTN138" s="700"/>
      <c r="DTO138" s="700"/>
      <c r="DTP138" s="700"/>
      <c r="DTQ138" s="700"/>
      <c r="DTR138" s="700"/>
      <c r="DTS138" s="700"/>
      <c r="DTT138" s="700"/>
      <c r="DTU138" s="700"/>
      <c r="DTV138" s="700"/>
      <c r="DTW138" s="700"/>
      <c r="DTX138" s="700"/>
      <c r="DTY138" s="700"/>
      <c r="DTZ138" s="700"/>
      <c r="DUA138" s="700"/>
      <c r="DUB138" s="700"/>
      <c r="DUC138" s="700"/>
      <c r="DUD138" s="700"/>
      <c r="DUE138" s="700"/>
      <c r="DUF138" s="700"/>
      <c r="DUG138" s="700"/>
      <c r="DUH138" s="700"/>
      <c r="DUI138" s="700"/>
      <c r="DUJ138" s="700"/>
      <c r="DUK138" s="700"/>
      <c r="DUL138" s="700"/>
      <c r="DUM138" s="700"/>
      <c r="DUN138" s="700"/>
      <c r="DUO138" s="700"/>
      <c r="DUP138" s="700"/>
      <c r="DUQ138" s="700"/>
      <c r="DUR138" s="700"/>
      <c r="DUS138" s="700"/>
      <c r="DUT138" s="700"/>
      <c r="DUU138" s="700"/>
      <c r="DUV138" s="700"/>
      <c r="DUW138" s="700"/>
      <c r="DUX138" s="700"/>
      <c r="DUY138" s="700"/>
      <c r="DUZ138" s="700"/>
      <c r="DVA138" s="700"/>
      <c r="DVB138" s="700"/>
      <c r="DVC138" s="700"/>
      <c r="DVD138" s="700"/>
      <c r="DVE138" s="700"/>
      <c r="DVF138" s="700"/>
      <c r="DVG138" s="700"/>
      <c r="DVH138" s="700"/>
      <c r="DVI138" s="700"/>
      <c r="DVJ138" s="700"/>
      <c r="DVK138" s="700"/>
      <c r="DVL138" s="700"/>
      <c r="DVM138" s="700"/>
      <c r="DVN138" s="700"/>
      <c r="DVO138" s="700"/>
      <c r="DVP138" s="700"/>
      <c r="DVQ138" s="700"/>
      <c r="DVR138" s="700"/>
      <c r="DVS138" s="700"/>
      <c r="DVT138" s="700"/>
      <c r="DVU138" s="700"/>
      <c r="DVV138" s="700"/>
      <c r="DVW138" s="700"/>
      <c r="DVX138" s="700"/>
      <c r="DVY138" s="700"/>
      <c r="DVZ138" s="700"/>
      <c r="DWA138" s="700"/>
      <c r="DWB138" s="700"/>
      <c r="DWC138" s="700"/>
      <c r="DWD138" s="700"/>
      <c r="DWE138" s="700"/>
      <c r="DWF138" s="700"/>
      <c r="DWG138" s="700"/>
      <c r="DWH138" s="700"/>
      <c r="DWI138" s="700"/>
      <c r="DWJ138" s="700"/>
      <c r="DWK138" s="700"/>
      <c r="DWL138" s="700"/>
      <c r="DWM138" s="700"/>
      <c r="DWN138" s="700"/>
      <c r="DWO138" s="700"/>
      <c r="DWP138" s="700"/>
      <c r="DWQ138" s="700"/>
      <c r="DWR138" s="700"/>
      <c r="DWS138" s="700"/>
      <c r="DWT138" s="700"/>
      <c r="DWU138" s="700"/>
      <c r="DWV138" s="700"/>
      <c r="DWW138" s="700"/>
      <c r="DWX138" s="700"/>
      <c r="DWY138" s="700"/>
      <c r="DWZ138" s="700"/>
      <c r="DXA138" s="700"/>
      <c r="DXB138" s="700"/>
      <c r="DXC138" s="700"/>
      <c r="DXD138" s="700"/>
      <c r="DXE138" s="700"/>
      <c r="DXF138" s="700"/>
      <c r="DXG138" s="700"/>
      <c r="DXH138" s="700"/>
      <c r="DXI138" s="700"/>
      <c r="DXJ138" s="700"/>
      <c r="DXK138" s="700"/>
      <c r="DXL138" s="700"/>
      <c r="DXM138" s="700"/>
      <c r="DXN138" s="700"/>
      <c r="DXO138" s="700"/>
      <c r="DXP138" s="700"/>
      <c r="DXQ138" s="700"/>
      <c r="DXR138" s="700"/>
      <c r="DXS138" s="700"/>
      <c r="DXT138" s="700"/>
      <c r="DXU138" s="700"/>
      <c r="DXV138" s="700"/>
      <c r="DXW138" s="700"/>
      <c r="DXX138" s="700"/>
      <c r="DXY138" s="700"/>
      <c r="DXZ138" s="700"/>
      <c r="DYA138" s="700"/>
      <c r="DYB138" s="700"/>
      <c r="DYC138" s="700"/>
      <c r="DYD138" s="700"/>
      <c r="DYE138" s="700"/>
      <c r="DYF138" s="700"/>
      <c r="DYG138" s="700"/>
      <c r="DYH138" s="700"/>
      <c r="DYI138" s="700"/>
      <c r="DYJ138" s="700"/>
      <c r="DYK138" s="700"/>
      <c r="DYL138" s="700"/>
      <c r="DYM138" s="700"/>
      <c r="DYN138" s="700"/>
      <c r="DYO138" s="700"/>
      <c r="DYP138" s="700"/>
      <c r="DYQ138" s="700"/>
      <c r="DYR138" s="700"/>
      <c r="DYS138" s="700"/>
      <c r="DYT138" s="700"/>
      <c r="DYU138" s="700"/>
      <c r="DYV138" s="700"/>
      <c r="DYW138" s="700"/>
      <c r="DYX138" s="700"/>
      <c r="DYY138" s="700"/>
      <c r="DYZ138" s="700"/>
      <c r="DZA138" s="700"/>
      <c r="DZB138" s="700"/>
      <c r="DZC138" s="700"/>
      <c r="DZD138" s="700"/>
      <c r="DZE138" s="700"/>
      <c r="DZF138" s="700"/>
      <c r="DZG138" s="700"/>
      <c r="DZH138" s="700"/>
      <c r="DZI138" s="700"/>
      <c r="DZJ138" s="700"/>
      <c r="DZK138" s="700"/>
      <c r="DZL138" s="700"/>
      <c r="DZM138" s="700"/>
      <c r="DZN138" s="700"/>
      <c r="DZO138" s="700"/>
      <c r="DZP138" s="700"/>
      <c r="DZQ138" s="700"/>
      <c r="DZR138" s="700"/>
      <c r="DZS138" s="700"/>
      <c r="DZT138" s="700"/>
      <c r="DZU138" s="700"/>
      <c r="DZV138" s="700"/>
      <c r="DZW138" s="700"/>
      <c r="DZX138" s="700"/>
      <c r="DZY138" s="700"/>
      <c r="DZZ138" s="700"/>
      <c r="EAA138" s="700"/>
      <c r="EAB138" s="700"/>
      <c r="EAC138" s="700"/>
      <c r="EAD138" s="700"/>
      <c r="EAE138" s="700"/>
      <c r="EAF138" s="700"/>
      <c r="EAG138" s="700"/>
      <c r="EAH138" s="700"/>
      <c r="EAI138" s="700"/>
      <c r="EAJ138" s="700"/>
      <c r="EAK138" s="700"/>
      <c r="EAL138" s="700"/>
      <c r="EAM138" s="700"/>
      <c r="EAN138" s="700"/>
      <c r="EAO138" s="700"/>
      <c r="EAP138" s="700"/>
      <c r="EAQ138" s="700"/>
      <c r="EAR138" s="700"/>
      <c r="EAS138" s="700"/>
      <c r="EAT138" s="700"/>
      <c r="EAU138" s="700"/>
      <c r="EAV138" s="700"/>
      <c r="EAW138" s="700"/>
      <c r="EAX138" s="700"/>
      <c r="EAY138" s="700"/>
      <c r="EAZ138" s="700"/>
      <c r="EBA138" s="700"/>
      <c r="EBB138" s="700"/>
      <c r="EBC138" s="700"/>
      <c r="EBD138" s="700"/>
      <c r="EBE138" s="700"/>
      <c r="EBF138" s="700"/>
      <c r="EBG138" s="700"/>
      <c r="EBH138" s="700"/>
      <c r="EBI138" s="700"/>
      <c r="EBJ138" s="700"/>
      <c r="EBK138" s="700"/>
      <c r="EBL138" s="700"/>
      <c r="EBM138" s="700"/>
      <c r="EBN138" s="700"/>
      <c r="EBO138" s="700"/>
      <c r="EBP138" s="700"/>
      <c r="EBQ138" s="700"/>
      <c r="EBR138" s="700"/>
      <c r="EBS138" s="700"/>
      <c r="EBT138" s="700"/>
      <c r="EBU138" s="700"/>
      <c r="EBV138" s="700"/>
      <c r="EBW138" s="700"/>
      <c r="EBX138" s="700"/>
      <c r="EBY138" s="700"/>
      <c r="EBZ138" s="700"/>
      <c r="ECA138" s="700"/>
      <c r="ECB138" s="700"/>
      <c r="ECC138" s="700"/>
      <c r="ECD138" s="700"/>
      <c r="ECE138" s="700"/>
      <c r="ECF138" s="700"/>
      <c r="ECG138" s="700"/>
      <c r="ECH138" s="700"/>
      <c r="ECI138" s="700"/>
      <c r="ECJ138" s="700"/>
      <c r="ECK138" s="700"/>
      <c r="ECL138" s="700"/>
      <c r="ECM138" s="700"/>
      <c r="ECN138" s="700"/>
      <c r="ECO138" s="700"/>
      <c r="ECP138" s="700"/>
      <c r="ECQ138" s="700"/>
      <c r="ECR138" s="700"/>
      <c r="ECS138" s="700"/>
      <c r="ECT138" s="700"/>
      <c r="ECU138" s="700"/>
      <c r="ECV138" s="700"/>
      <c r="ECW138" s="700"/>
      <c r="ECX138" s="700"/>
      <c r="ECY138" s="700"/>
      <c r="ECZ138" s="700"/>
      <c r="EDA138" s="700"/>
      <c r="EDB138" s="700"/>
      <c r="EDC138" s="700"/>
      <c r="EDD138" s="700"/>
      <c r="EDE138" s="700"/>
      <c r="EDF138" s="700"/>
      <c r="EDG138" s="700"/>
      <c r="EDH138" s="700"/>
      <c r="EDI138" s="700"/>
      <c r="EDJ138" s="700"/>
      <c r="EDK138" s="700"/>
      <c r="EDL138" s="700"/>
      <c r="EDM138" s="700"/>
      <c r="EDN138" s="700"/>
      <c r="EDO138" s="700"/>
      <c r="EDP138" s="700"/>
      <c r="EDQ138" s="700"/>
      <c r="EDR138" s="700"/>
      <c r="EDS138" s="700"/>
      <c r="EDT138" s="700"/>
      <c r="EDU138" s="700"/>
      <c r="EDV138" s="700"/>
      <c r="EDW138" s="700"/>
      <c r="EDX138" s="700"/>
      <c r="EDY138" s="700"/>
      <c r="EDZ138" s="700"/>
      <c r="EEA138" s="700"/>
      <c r="EEB138" s="700"/>
      <c r="EEC138" s="700"/>
      <c r="EED138" s="700"/>
      <c r="EEE138" s="700"/>
      <c r="EEF138" s="700"/>
      <c r="EEG138" s="700"/>
      <c r="EEH138" s="700"/>
      <c r="EEI138" s="700"/>
      <c r="EEJ138" s="700"/>
      <c r="EEK138" s="700"/>
      <c r="EEL138" s="700"/>
      <c r="EEM138" s="700"/>
      <c r="EEN138" s="700"/>
      <c r="EEO138" s="700"/>
      <c r="EEP138" s="700"/>
      <c r="EEQ138" s="700"/>
      <c r="EER138" s="700"/>
      <c r="EES138" s="700"/>
      <c r="EET138" s="700"/>
      <c r="EEU138" s="700"/>
      <c r="EEV138" s="700"/>
      <c r="EEW138" s="700"/>
      <c r="EEX138" s="700"/>
      <c r="EEY138" s="700"/>
      <c r="EEZ138" s="700"/>
      <c r="EFA138" s="700"/>
      <c r="EFB138" s="700"/>
      <c r="EFC138" s="700"/>
      <c r="EFD138" s="700"/>
      <c r="EFE138" s="700"/>
      <c r="EFF138" s="700"/>
      <c r="EFG138" s="700"/>
      <c r="EFH138" s="700"/>
      <c r="EFI138" s="700"/>
      <c r="EFJ138" s="700"/>
      <c r="EFK138" s="700"/>
      <c r="EFL138" s="700"/>
      <c r="EFM138" s="700"/>
      <c r="EFN138" s="700"/>
      <c r="EFO138" s="700"/>
      <c r="EFP138" s="700"/>
      <c r="EFQ138" s="700"/>
      <c r="EFR138" s="700"/>
      <c r="EFS138" s="700"/>
      <c r="EFT138" s="700"/>
      <c r="EFU138" s="700"/>
      <c r="EFV138" s="700"/>
      <c r="EFW138" s="700"/>
      <c r="EFX138" s="700"/>
      <c r="EFY138" s="700"/>
      <c r="EFZ138" s="700"/>
      <c r="EGA138" s="700"/>
      <c r="EGB138" s="700"/>
      <c r="EGC138" s="700"/>
      <c r="EGD138" s="700"/>
      <c r="EGE138" s="700"/>
      <c r="EGF138" s="700"/>
      <c r="EGG138" s="700"/>
      <c r="EGH138" s="700"/>
      <c r="EGI138" s="700"/>
      <c r="EGJ138" s="700"/>
      <c r="EGK138" s="700"/>
      <c r="EGL138" s="700"/>
      <c r="EGM138" s="700"/>
      <c r="EGN138" s="700"/>
      <c r="EGO138" s="700"/>
      <c r="EGP138" s="700"/>
      <c r="EGQ138" s="700"/>
      <c r="EGR138" s="700"/>
      <c r="EGS138" s="700"/>
      <c r="EGT138" s="700"/>
      <c r="EGU138" s="700"/>
      <c r="EGV138" s="700"/>
      <c r="EGW138" s="700"/>
      <c r="EGX138" s="700"/>
      <c r="EGY138" s="700"/>
      <c r="EGZ138" s="700"/>
      <c r="EHA138" s="700"/>
      <c r="EHB138" s="700"/>
      <c r="EHC138" s="700"/>
      <c r="EHD138" s="700"/>
      <c r="EHE138" s="700"/>
      <c r="EHF138" s="700"/>
      <c r="EHG138" s="700"/>
      <c r="EHH138" s="700"/>
      <c r="EHI138" s="700"/>
      <c r="EHJ138" s="700"/>
      <c r="EHK138" s="700"/>
      <c r="EHL138" s="700"/>
      <c r="EHM138" s="700"/>
      <c r="EHN138" s="700"/>
      <c r="EHO138" s="700"/>
      <c r="EHP138" s="700"/>
      <c r="EHQ138" s="700"/>
      <c r="EHR138" s="700"/>
      <c r="EHS138" s="700"/>
      <c r="EHT138" s="700"/>
      <c r="EHU138" s="700"/>
      <c r="EHV138" s="700"/>
      <c r="EHW138" s="700"/>
      <c r="EHX138" s="700"/>
      <c r="EHY138" s="700"/>
      <c r="EHZ138" s="700"/>
      <c r="EIA138" s="700"/>
      <c r="EIB138" s="700"/>
      <c r="EIC138" s="700"/>
      <c r="EID138" s="700"/>
      <c r="EIE138" s="700"/>
      <c r="EIF138" s="700"/>
      <c r="EIG138" s="700"/>
      <c r="EIH138" s="700"/>
      <c r="EII138" s="700"/>
      <c r="EIJ138" s="700"/>
      <c r="EIK138" s="700"/>
      <c r="EIL138" s="700"/>
      <c r="EIM138" s="700"/>
      <c r="EIN138" s="700"/>
      <c r="EIO138" s="700"/>
      <c r="EIP138" s="700"/>
      <c r="EIQ138" s="700"/>
      <c r="EIR138" s="700"/>
      <c r="EIS138" s="700"/>
      <c r="EIT138" s="700"/>
      <c r="EIU138" s="700"/>
      <c r="EIV138" s="700"/>
      <c r="EIW138" s="700"/>
      <c r="EIX138" s="700"/>
      <c r="EIY138" s="700"/>
      <c r="EIZ138" s="700"/>
      <c r="EJA138" s="700"/>
      <c r="EJB138" s="700"/>
      <c r="EJC138" s="700"/>
      <c r="EJD138" s="700"/>
      <c r="EJE138" s="700"/>
      <c r="EJF138" s="700"/>
      <c r="EJG138" s="700"/>
      <c r="EJH138" s="700"/>
      <c r="EJI138" s="700"/>
      <c r="EJJ138" s="700"/>
      <c r="EJK138" s="700"/>
      <c r="EJL138" s="700"/>
      <c r="EJM138" s="700"/>
      <c r="EJN138" s="700"/>
      <c r="EJO138" s="700"/>
      <c r="EJP138" s="700"/>
      <c r="EJQ138" s="700"/>
      <c r="EJR138" s="700"/>
      <c r="EJS138" s="700"/>
      <c r="EJT138" s="700"/>
      <c r="EJU138" s="700"/>
      <c r="EJV138" s="700"/>
      <c r="EJW138" s="700"/>
      <c r="EJX138" s="700"/>
      <c r="EJY138" s="700"/>
      <c r="EJZ138" s="700"/>
      <c r="EKA138" s="700"/>
      <c r="EKB138" s="700"/>
      <c r="EKC138" s="700"/>
      <c r="EKD138" s="700"/>
      <c r="EKE138" s="700"/>
      <c r="EKF138" s="700"/>
      <c r="EKG138" s="700"/>
      <c r="EKH138" s="700"/>
      <c r="EKI138" s="700"/>
      <c r="EKJ138" s="700"/>
      <c r="EKK138" s="700"/>
      <c r="EKL138" s="700"/>
      <c r="EKM138" s="700"/>
      <c r="EKN138" s="700"/>
      <c r="EKO138" s="700"/>
      <c r="EKP138" s="700"/>
      <c r="EKQ138" s="700"/>
      <c r="EKR138" s="700"/>
      <c r="EKS138" s="700"/>
      <c r="EKT138" s="700"/>
      <c r="EKU138" s="700"/>
      <c r="EKV138" s="700"/>
      <c r="EKW138" s="700"/>
      <c r="EKX138" s="700"/>
      <c r="EKY138" s="700"/>
      <c r="EKZ138" s="700"/>
      <c r="ELA138" s="700"/>
      <c r="ELB138" s="700"/>
      <c r="ELC138" s="700"/>
      <c r="ELD138" s="700"/>
      <c r="ELE138" s="700"/>
      <c r="ELF138" s="700"/>
      <c r="ELG138" s="700"/>
      <c r="ELH138" s="700"/>
      <c r="ELI138" s="700"/>
      <c r="ELJ138" s="700"/>
      <c r="ELK138" s="700"/>
      <c r="ELL138" s="700"/>
      <c r="ELM138" s="700"/>
      <c r="ELN138" s="700"/>
      <c r="ELO138" s="700"/>
      <c r="ELP138" s="700"/>
      <c r="ELQ138" s="700"/>
      <c r="ELR138" s="700"/>
      <c r="ELS138" s="700"/>
      <c r="ELT138" s="700"/>
      <c r="ELU138" s="700"/>
      <c r="ELV138" s="700"/>
      <c r="ELW138" s="700"/>
      <c r="ELX138" s="700"/>
      <c r="ELY138" s="700"/>
      <c r="ELZ138" s="700"/>
      <c r="EMA138" s="700"/>
      <c r="EMB138" s="700"/>
      <c r="EMC138" s="700"/>
      <c r="EMD138" s="700"/>
      <c r="EME138" s="700"/>
      <c r="EMF138" s="700"/>
      <c r="EMG138" s="700"/>
      <c r="EMH138" s="700"/>
      <c r="EMI138" s="700"/>
      <c r="EMJ138" s="700"/>
      <c r="EMK138" s="700"/>
      <c r="EML138" s="700"/>
      <c r="EMM138" s="700"/>
      <c r="EMN138" s="700"/>
      <c r="EMO138" s="700"/>
      <c r="EMP138" s="700"/>
      <c r="EMQ138" s="700"/>
      <c r="EMR138" s="700"/>
      <c r="EMS138" s="700"/>
      <c r="EMT138" s="700"/>
      <c r="EMU138" s="700"/>
      <c r="EMV138" s="700"/>
      <c r="EMW138" s="700"/>
      <c r="EMX138" s="700"/>
      <c r="EMY138" s="700"/>
      <c r="EMZ138" s="700"/>
      <c r="ENA138" s="700"/>
      <c r="ENB138" s="700"/>
      <c r="ENC138" s="700"/>
      <c r="END138" s="700"/>
      <c r="ENE138" s="700"/>
      <c r="ENF138" s="700"/>
      <c r="ENG138" s="700"/>
      <c r="ENH138" s="700"/>
      <c r="ENI138" s="700"/>
      <c r="ENJ138" s="700"/>
      <c r="ENK138" s="700"/>
      <c r="ENL138" s="700"/>
      <c r="ENM138" s="700"/>
      <c r="ENN138" s="700"/>
      <c r="ENO138" s="700"/>
      <c r="ENP138" s="700"/>
      <c r="ENQ138" s="700"/>
      <c r="ENR138" s="700"/>
      <c r="ENS138" s="700"/>
      <c r="ENT138" s="700"/>
      <c r="ENU138" s="700"/>
      <c r="ENV138" s="700"/>
      <c r="ENW138" s="700"/>
      <c r="ENX138" s="700"/>
      <c r="ENY138" s="700"/>
      <c r="ENZ138" s="700"/>
      <c r="EOA138" s="700"/>
      <c r="EOB138" s="700"/>
      <c r="EOC138" s="700"/>
      <c r="EOD138" s="700"/>
      <c r="EOE138" s="700"/>
      <c r="EOF138" s="700"/>
      <c r="EOG138" s="700"/>
      <c r="EOH138" s="700"/>
      <c r="EOI138" s="700"/>
      <c r="EOJ138" s="700"/>
      <c r="EOK138" s="700"/>
      <c r="EOL138" s="700"/>
      <c r="EOM138" s="700"/>
      <c r="EON138" s="700"/>
      <c r="EOO138" s="700"/>
      <c r="EOP138" s="700"/>
      <c r="EOQ138" s="700"/>
      <c r="EOR138" s="700"/>
      <c r="EOS138" s="700"/>
      <c r="EOT138" s="700"/>
      <c r="EOU138" s="700"/>
      <c r="EOV138" s="700"/>
      <c r="EOW138" s="700"/>
      <c r="EOX138" s="700"/>
      <c r="EOY138" s="700"/>
      <c r="EOZ138" s="700"/>
      <c r="EPA138" s="700"/>
      <c r="EPB138" s="700"/>
      <c r="EPC138" s="700"/>
      <c r="EPD138" s="700"/>
      <c r="EPE138" s="700"/>
      <c r="EPF138" s="700"/>
      <c r="EPG138" s="700"/>
      <c r="EPH138" s="700"/>
      <c r="EPI138" s="700"/>
      <c r="EPJ138" s="700"/>
      <c r="EPK138" s="700"/>
      <c r="EPL138" s="700"/>
      <c r="EPM138" s="700"/>
      <c r="EPN138" s="700"/>
      <c r="EPO138" s="700"/>
      <c r="EPP138" s="700"/>
      <c r="EPQ138" s="700"/>
      <c r="EPR138" s="700"/>
      <c r="EPS138" s="700"/>
      <c r="EPT138" s="700"/>
      <c r="EPU138" s="700"/>
      <c r="EPV138" s="700"/>
      <c r="EPW138" s="700"/>
      <c r="EPX138" s="700"/>
      <c r="EPY138" s="700"/>
      <c r="EPZ138" s="700"/>
      <c r="EQA138" s="700"/>
      <c r="EQB138" s="700"/>
      <c r="EQC138" s="700"/>
      <c r="EQD138" s="700"/>
      <c r="EQE138" s="700"/>
      <c r="EQF138" s="700"/>
      <c r="EQG138" s="700"/>
      <c r="EQH138" s="700"/>
      <c r="EQI138" s="700"/>
      <c r="EQJ138" s="700"/>
      <c r="EQK138" s="700"/>
      <c r="EQL138" s="700"/>
      <c r="EQM138" s="700"/>
      <c r="EQN138" s="700"/>
      <c r="EQO138" s="700"/>
      <c r="EQP138" s="700"/>
      <c r="EQQ138" s="700"/>
      <c r="EQR138" s="700"/>
      <c r="EQS138" s="700"/>
      <c r="EQT138" s="700"/>
      <c r="EQU138" s="700"/>
      <c r="EQV138" s="700"/>
      <c r="EQW138" s="700"/>
      <c r="EQX138" s="700"/>
      <c r="EQY138" s="700"/>
      <c r="EQZ138" s="700"/>
      <c r="ERA138" s="700"/>
      <c r="ERB138" s="700"/>
      <c r="ERC138" s="700"/>
      <c r="ERD138" s="700"/>
      <c r="ERE138" s="700"/>
      <c r="ERF138" s="700"/>
      <c r="ERG138" s="700"/>
      <c r="ERH138" s="700"/>
      <c r="ERI138" s="700"/>
      <c r="ERJ138" s="700"/>
      <c r="ERK138" s="700"/>
      <c r="ERL138" s="700"/>
      <c r="ERM138" s="700"/>
      <c r="ERN138" s="700"/>
      <c r="ERO138" s="700"/>
      <c r="ERP138" s="700"/>
      <c r="ERQ138" s="700"/>
      <c r="ERR138" s="700"/>
      <c r="ERS138" s="700"/>
      <c r="ERT138" s="700"/>
      <c r="ERU138" s="700"/>
      <c r="ERV138" s="700"/>
      <c r="ERW138" s="700"/>
      <c r="ERX138" s="700"/>
      <c r="ERY138" s="700"/>
      <c r="ERZ138" s="700"/>
      <c r="ESA138" s="700"/>
      <c r="ESB138" s="700"/>
      <c r="ESC138" s="700"/>
      <c r="ESD138" s="700"/>
      <c r="ESE138" s="700"/>
      <c r="ESF138" s="700"/>
      <c r="ESG138" s="700"/>
      <c r="ESH138" s="700"/>
      <c r="ESI138" s="700"/>
      <c r="ESJ138" s="700"/>
      <c r="ESK138" s="700"/>
      <c r="ESL138" s="700"/>
      <c r="ESM138" s="700"/>
      <c r="ESN138" s="700"/>
      <c r="ESO138" s="700"/>
      <c r="ESP138" s="700"/>
      <c r="ESQ138" s="700"/>
      <c r="ESR138" s="700"/>
      <c r="ESS138" s="700"/>
      <c r="EST138" s="700"/>
      <c r="ESU138" s="700"/>
      <c r="ESV138" s="700"/>
      <c r="ESW138" s="700"/>
      <c r="ESX138" s="700"/>
      <c r="ESY138" s="700"/>
      <c r="ESZ138" s="700"/>
      <c r="ETA138" s="700"/>
      <c r="ETB138" s="700"/>
      <c r="ETC138" s="700"/>
      <c r="ETD138" s="700"/>
      <c r="ETE138" s="700"/>
      <c r="ETF138" s="700"/>
      <c r="ETG138" s="700"/>
      <c r="ETH138" s="700"/>
      <c r="ETI138" s="700"/>
      <c r="ETJ138" s="700"/>
      <c r="ETK138" s="700"/>
      <c r="ETL138" s="700"/>
      <c r="ETM138" s="700"/>
      <c r="ETN138" s="700"/>
      <c r="ETO138" s="700"/>
      <c r="ETP138" s="700"/>
      <c r="ETQ138" s="700"/>
      <c r="ETR138" s="700"/>
      <c r="ETS138" s="700"/>
      <c r="ETT138" s="700"/>
      <c r="ETU138" s="700"/>
      <c r="ETV138" s="700"/>
      <c r="ETW138" s="700"/>
      <c r="ETX138" s="700"/>
      <c r="ETY138" s="700"/>
      <c r="ETZ138" s="700"/>
      <c r="EUA138" s="700"/>
      <c r="EUB138" s="700"/>
      <c r="EUC138" s="700"/>
      <c r="EUD138" s="700"/>
      <c r="EUE138" s="700"/>
      <c r="EUF138" s="700"/>
      <c r="EUG138" s="700"/>
      <c r="EUH138" s="700"/>
      <c r="EUI138" s="700"/>
      <c r="EUJ138" s="700"/>
      <c r="EUK138" s="700"/>
      <c r="EUL138" s="700"/>
      <c r="EUM138" s="700"/>
      <c r="EUN138" s="700"/>
      <c r="EUO138" s="700"/>
      <c r="EUP138" s="700"/>
      <c r="EUQ138" s="700"/>
      <c r="EUR138" s="700"/>
      <c r="EUS138" s="700"/>
      <c r="EUT138" s="700"/>
      <c r="EUU138" s="700"/>
      <c r="EUV138" s="700"/>
      <c r="EUW138" s="700"/>
      <c r="EUX138" s="700"/>
      <c r="EUY138" s="700"/>
      <c r="EUZ138" s="700"/>
      <c r="EVA138" s="700"/>
      <c r="EVB138" s="700"/>
      <c r="EVC138" s="700"/>
      <c r="EVD138" s="700"/>
      <c r="EVE138" s="700"/>
      <c r="EVF138" s="700"/>
      <c r="EVG138" s="700"/>
      <c r="EVH138" s="700"/>
      <c r="EVI138" s="700"/>
      <c r="EVJ138" s="700"/>
      <c r="EVK138" s="700"/>
      <c r="EVL138" s="700"/>
      <c r="EVM138" s="700"/>
      <c r="EVN138" s="700"/>
      <c r="EVO138" s="700"/>
      <c r="EVP138" s="700"/>
      <c r="EVQ138" s="700"/>
      <c r="EVR138" s="700"/>
      <c r="EVS138" s="700"/>
      <c r="EVT138" s="700"/>
      <c r="EVU138" s="700"/>
      <c r="EVV138" s="700"/>
      <c r="EVW138" s="700"/>
      <c r="EVX138" s="700"/>
      <c r="EVY138" s="700"/>
      <c r="EVZ138" s="700"/>
      <c r="EWA138" s="700"/>
      <c r="EWB138" s="700"/>
      <c r="EWC138" s="700"/>
      <c r="EWD138" s="700"/>
      <c r="EWE138" s="700"/>
      <c r="EWF138" s="700"/>
      <c r="EWG138" s="700"/>
      <c r="EWH138" s="700"/>
      <c r="EWI138" s="700"/>
      <c r="EWJ138" s="700"/>
      <c r="EWK138" s="700"/>
      <c r="EWL138" s="700"/>
      <c r="EWM138" s="700"/>
      <c r="EWN138" s="700"/>
      <c r="EWO138" s="700"/>
      <c r="EWP138" s="700"/>
      <c r="EWQ138" s="700"/>
      <c r="EWR138" s="700"/>
      <c r="EWS138" s="700"/>
      <c r="EWT138" s="700"/>
      <c r="EWU138" s="700"/>
      <c r="EWV138" s="700"/>
      <c r="EWW138" s="700"/>
      <c r="EWX138" s="700"/>
      <c r="EWY138" s="700"/>
      <c r="EWZ138" s="700"/>
      <c r="EXA138" s="700"/>
      <c r="EXB138" s="700"/>
      <c r="EXC138" s="700"/>
      <c r="EXD138" s="700"/>
      <c r="EXE138" s="700"/>
      <c r="EXF138" s="700"/>
      <c r="EXG138" s="700"/>
      <c r="EXH138" s="700"/>
      <c r="EXI138" s="700"/>
      <c r="EXJ138" s="700"/>
      <c r="EXK138" s="700"/>
      <c r="EXL138" s="700"/>
      <c r="EXM138" s="700"/>
      <c r="EXN138" s="700"/>
      <c r="EXO138" s="700"/>
      <c r="EXP138" s="700"/>
      <c r="EXQ138" s="700"/>
      <c r="EXR138" s="700"/>
      <c r="EXS138" s="700"/>
      <c r="EXT138" s="700"/>
      <c r="EXU138" s="700"/>
      <c r="EXV138" s="700"/>
      <c r="EXW138" s="700"/>
      <c r="EXX138" s="700"/>
      <c r="EXY138" s="700"/>
      <c r="EXZ138" s="700"/>
      <c r="EYA138" s="700"/>
      <c r="EYB138" s="700"/>
      <c r="EYC138" s="700"/>
      <c r="EYD138" s="700"/>
      <c r="EYE138" s="700"/>
      <c r="EYF138" s="700"/>
      <c r="EYG138" s="700"/>
      <c r="EYH138" s="700"/>
      <c r="EYI138" s="700"/>
      <c r="EYJ138" s="700"/>
      <c r="EYK138" s="700"/>
      <c r="EYL138" s="700"/>
      <c r="EYM138" s="700"/>
      <c r="EYN138" s="700"/>
      <c r="EYO138" s="700"/>
      <c r="EYP138" s="700"/>
      <c r="EYQ138" s="700"/>
      <c r="EYR138" s="700"/>
      <c r="EYS138" s="700"/>
      <c r="EYT138" s="700"/>
      <c r="EYU138" s="700"/>
      <c r="EYV138" s="700"/>
      <c r="EYW138" s="700"/>
      <c r="EYX138" s="700"/>
      <c r="EYY138" s="700"/>
      <c r="EYZ138" s="700"/>
      <c r="EZA138" s="700"/>
      <c r="EZB138" s="700"/>
      <c r="EZC138" s="700"/>
      <c r="EZD138" s="700"/>
      <c r="EZE138" s="700"/>
      <c r="EZF138" s="700"/>
      <c r="EZG138" s="700"/>
      <c r="EZH138" s="700"/>
      <c r="EZI138" s="700"/>
      <c r="EZJ138" s="700"/>
      <c r="EZK138" s="700"/>
      <c r="EZL138" s="700"/>
      <c r="EZM138" s="700"/>
      <c r="EZN138" s="700"/>
      <c r="EZO138" s="700"/>
      <c r="EZP138" s="700"/>
      <c r="EZQ138" s="700"/>
      <c r="EZR138" s="700"/>
      <c r="EZS138" s="700"/>
      <c r="EZT138" s="700"/>
      <c r="EZU138" s="700"/>
      <c r="EZV138" s="700"/>
      <c r="EZW138" s="700"/>
      <c r="EZX138" s="700"/>
      <c r="EZY138" s="700"/>
      <c r="EZZ138" s="700"/>
      <c r="FAA138" s="700"/>
      <c r="FAB138" s="700"/>
      <c r="FAC138" s="700"/>
      <c r="FAD138" s="700"/>
      <c r="FAE138" s="700"/>
      <c r="FAF138" s="700"/>
      <c r="FAG138" s="700"/>
      <c r="FAH138" s="700"/>
      <c r="FAI138" s="700"/>
      <c r="FAJ138" s="700"/>
      <c r="FAK138" s="700"/>
      <c r="FAL138" s="700"/>
      <c r="FAM138" s="700"/>
      <c r="FAN138" s="700"/>
      <c r="FAO138" s="700"/>
      <c r="FAP138" s="700"/>
      <c r="FAQ138" s="700"/>
      <c r="FAR138" s="700"/>
      <c r="FAS138" s="700"/>
      <c r="FAT138" s="700"/>
      <c r="FAU138" s="700"/>
      <c r="FAV138" s="700"/>
      <c r="FAW138" s="700"/>
      <c r="FAX138" s="700"/>
      <c r="FAY138" s="700"/>
      <c r="FAZ138" s="700"/>
      <c r="FBA138" s="700"/>
      <c r="FBB138" s="700"/>
      <c r="FBC138" s="700"/>
      <c r="FBD138" s="700"/>
      <c r="FBE138" s="700"/>
      <c r="FBF138" s="700"/>
      <c r="FBG138" s="700"/>
      <c r="FBH138" s="700"/>
      <c r="FBI138" s="700"/>
      <c r="FBJ138" s="700"/>
      <c r="FBK138" s="700"/>
      <c r="FBL138" s="700"/>
      <c r="FBM138" s="700"/>
      <c r="FBN138" s="700"/>
      <c r="FBO138" s="700"/>
      <c r="FBP138" s="700"/>
      <c r="FBQ138" s="700"/>
      <c r="FBR138" s="700"/>
      <c r="FBS138" s="700"/>
      <c r="FBT138" s="700"/>
      <c r="FBU138" s="700"/>
      <c r="FBV138" s="700"/>
      <c r="FBW138" s="700"/>
      <c r="FBX138" s="700"/>
      <c r="FBY138" s="700"/>
      <c r="FBZ138" s="700"/>
      <c r="FCA138" s="700"/>
      <c r="FCB138" s="700"/>
      <c r="FCC138" s="700"/>
      <c r="FCD138" s="700"/>
      <c r="FCE138" s="700"/>
      <c r="FCF138" s="700"/>
      <c r="FCG138" s="700"/>
      <c r="FCH138" s="700"/>
      <c r="FCI138" s="700"/>
      <c r="FCJ138" s="700"/>
      <c r="FCK138" s="700"/>
      <c r="FCL138" s="700"/>
      <c r="FCM138" s="700"/>
      <c r="FCN138" s="700"/>
      <c r="FCO138" s="700"/>
      <c r="FCP138" s="700"/>
      <c r="FCQ138" s="700"/>
      <c r="FCR138" s="700"/>
      <c r="FCS138" s="700"/>
      <c r="FCT138" s="700"/>
      <c r="FCU138" s="700"/>
      <c r="FCV138" s="700"/>
      <c r="FCW138" s="700"/>
      <c r="FCX138" s="700"/>
      <c r="FCY138" s="700"/>
      <c r="FCZ138" s="700"/>
      <c r="FDA138" s="700"/>
      <c r="FDB138" s="700"/>
      <c r="FDC138" s="700"/>
      <c r="FDD138" s="700"/>
      <c r="FDE138" s="700"/>
      <c r="FDF138" s="700"/>
      <c r="FDG138" s="700"/>
      <c r="FDH138" s="700"/>
      <c r="FDI138" s="700"/>
      <c r="FDJ138" s="700"/>
      <c r="FDK138" s="700"/>
      <c r="FDL138" s="700"/>
      <c r="FDM138" s="700"/>
      <c r="FDN138" s="700"/>
      <c r="FDO138" s="700"/>
      <c r="FDP138" s="700"/>
      <c r="FDQ138" s="700"/>
      <c r="FDR138" s="700"/>
      <c r="FDS138" s="700"/>
      <c r="FDT138" s="700"/>
      <c r="FDU138" s="700"/>
      <c r="FDV138" s="700"/>
      <c r="FDW138" s="700"/>
      <c r="FDX138" s="700"/>
      <c r="FDY138" s="700"/>
      <c r="FDZ138" s="700"/>
      <c r="FEA138" s="700"/>
      <c r="FEB138" s="700"/>
      <c r="FEC138" s="700"/>
      <c r="FED138" s="700"/>
      <c r="FEE138" s="700"/>
      <c r="FEF138" s="700"/>
      <c r="FEG138" s="700"/>
      <c r="FEH138" s="700"/>
      <c r="FEI138" s="700"/>
      <c r="FEJ138" s="700"/>
      <c r="FEK138" s="700"/>
      <c r="FEL138" s="700"/>
      <c r="FEM138" s="700"/>
      <c r="FEN138" s="700"/>
      <c r="FEO138" s="700"/>
      <c r="FEP138" s="700"/>
      <c r="FEQ138" s="700"/>
      <c r="FER138" s="700"/>
      <c r="FES138" s="700"/>
      <c r="FET138" s="700"/>
      <c r="FEU138" s="700"/>
      <c r="FEV138" s="700"/>
      <c r="FEW138" s="700"/>
      <c r="FEX138" s="700"/>
      <c r="FEY138" s="700"/>
      <c r="FEZ138" s="700"/>
      <c r="FFA138" s="700"/>
      <c r="FFB138" s="700"/>
      <c r="FFC138" s="700"/>
      <c r="FFD138" s="700"/>
      <c r="FFE138" s="700"/>
      <c r="FFF138" s="700"/>
      <c r="FFG138" s="700"/>
      <c r="FFH138" s="700"/>
      <c r="FFI138" s="700"/>
      <c r="FFJ138" s="700"/>
      <c r="FFK138" s="700"/>
      <c r="FFL138" s="700"/>
      <c r="FFM138" s="700"/>
      <c r="FFN138" s="700"/>
      <c r="FFO138" s="700"/>
      <c r="FFP138" s="700"/>
      <c r="FFQ138" s="700"/>
      <c r="FFR138" s="700"/>
      <c r="FFS138" s="700"/>
      <c r="FFT138" s="700"/>
      <c r="FFU138" s="700"/>
      <c r="FFV138" s="700"/>
      <c r="FFW138" s="700"/>
      <c r="FFX138" s="700"/>
      <c r="FFY138" s="700"/>
      <c r="FFZ138" s="700"/>
      <c r="FGA138" s="700"/>
      <c r="FGB138" s="700"/>
      <c r="FGC138" s="700"/>
      <c r="FGD138" s="700"/>
      <c r="FGE138" s="700"/>
      <c r="FGF138" s="700"/>
      <c r="FGG138" s="700"/>
      <c r="FGH138" s="700"/>
      <c r="FGI138" s="700"/>
      <c r="FGJ138" s="700"/>
      <c r="FGK138" s="700"/>
      <c r="FGL138" s="700"/>
      <c r="FGM138" s="700"/>
      <c r="FGN138" s="700"/>
      <c r="FGO138" s="700"/>
      <c r="FGP138" s="700"/>
      <c r="FGQ138" s="700"/>
      <c r="FGR138" s="700"/>
      <c r="FGS138" s="700"/>
      <c r="FGT138" s="700"/>
      <c r="FGU138" s="700"/>
      <c r="FGV138" s="700"/>
      <c r="FGW138" s="700"/>
      <c r="FGX138" s="700"/>
      <c r="FGY138" s="700"/>
      <c r="FGZ138" s="700"/>
      <c r="FHA138" s="700"/>
      <c r="FHB138" s="700"/>
      <c r="FHC138" s="700"/>
      <c r="FHD138" s="700"/>
      <c r="FHE138" s="700"/>
      <c r="FHF138" s="700"/>
      <c r="FHG138" s="700"/>
      <c r="FHH138" s="700"/>
      <c r="FHI138" s="700"/>
      <c r="FHJ138" s="700"/>
      <c r="FHK138" s="700"/>
      <c r="FHL138" s="700"/>
      <c r="FHM138" s="700"/>
      <c r="FHN138" s="700"/>
      <c r="FHO138" s="700"/>
      <c r="FHP138" s="700"/>
      <c r="FHQ138" s="700"/>
      <c r="FHR138" s="700"/>
      <c r="FHS138" s="700"/>
      <c r="FHT138" s="700"/>
      <c r="FHU138" s="700"/>
      <c r="FHV138" s="700"/>
      <c r="FHW138" s="700"/>
      <c r="FHX138" s="700"/>
      <c r="FHY138" s="700"/>
      <c r="FHZ138" s="700"/>
      <c r="FIA138" s="700"/>
      <c r="FIB138" s="700"/>
      <c r="FIC138" s="700"/>
      <c r="FID138" s="700"/>
      <c r="FIE138" s="700"/>
      <c r="FIF138" s="700"/>
      <c r="FIG138" s="700"/>
      <c r="FIH138" s="700"/>
      <c r="FII138" s="700"/>
      <c r="FIJ138" s="700"/>
      <c r="FIK138" s="700"/>
      <c r="FIL138" s="700"/>
      <c r="FIM138" s="700"/>
      <c r="FIN138" s="700"/>
      <c r="FIO138" s="700"/>
      <c r="FIP138" s="700"/>
      <c r="FIQ138" s="700"/>
      <c r="FIR138" s="700"/>
      <c r="FIS138" s="700"/>
      <c r="FIT138" s="700"/>
      <c r="FIU138" s="700"/>
      <c r="FIV138" s="700"/>
      <c r="FIW138" s="700"/>
      <c r="FIX138" s="700"/>
      <c r="FIY138" s="700"/>
      <c r="FIZ138" s="700"/>
      <c r="FJA138" s="700"/>
      <c r="FJB138" s="700"/>
      <c r="FJC138" s="700"/>
      <c r="FJD138" s="700"/>
      <c r="FJE138" s="700"/>
      <c r="FJF138" s="700"/>
      <c r="FJG138" s="700"/>
      <c r="FJH138" s="700"/>
      <c r="FJI138" s="700"/>
      <c r="FJJ138" s="700"/>
      <c r="FJK138" s="700"/>
      <c r="FJL138" s="700"/>
      <c r="FJM138" s="700"/>
      <c r="FJN138" s="700"/>
      <c r="FJO138" s="700"/>
      <c r="FJP138" s="700"/>
      <c r="FJQ138" s="700"/>
      <c r="FJR138" s="700"/>
      <c r="FJS138" s="700"/>
      <c r="FJT138" s="700"/>
      <c r="FJU138" s="700"/>
      <c r="FJV138" s="700"/>
      <c r="FJW138" s="700"/>
      <c r="FJX138" s="700"/>
      <c r="FJY138" s="700"/>
      <c r="FJZ138" s="700"/>
      <c r="FKA138" s="700"/>
      <c r="FKB138" s="700"/>
      <c r="FKC138" s="700"/>
      <c r="FKD138" s="700"/>
      <c r="FKE138" s="700"/>
      <c r="FKF138" s="700"/>
      <c r="FKG138" s="700"/>
      <c r="FKH138" s="700"/>
      <c r="FKI138" s="700"/>
      <c r="FKJ138" s="700"/>
      <c r="FKK138" s="700"/>
      <c r="FKL138" s="700"/>
      <c r="FKM138" s="700"/>
      <c r="FKN138" s="700"/>
      <c r="FKO138" s="700"/>
      <c r="FKP138" s="700"/>
      <c r="FKQ138" s="700"/>
      <c r="FKR138" s="700"/>
      <c r="FKS138" s="700"/>
      <c r="FKT138" s="700"/>
      <c r="FKU138" s="700"/>
      <c r="FKV138" s="700"/>
      <c r="FKW138" s="700"/>
      <c r="FKX138" s="700"/>
      <c r="FKY138" s="700"/>
      <c r="FKZ138" s="700"/>
      <c r="FLA138" s="700"/>
      <c r="FLB138" s="700"/>
      <c r="FLC138" s="700"/>
      <c r="FLD138" s="700"/>
      <c r="FLE138" s="700"/>
      <c r="FLF138" s="700"/>
      <c r="FLG138" s="700"/>
      <c r="FLH138" s="700"/>
      <c r="FLI138" s="700"/>
      <c r="FLJ138" s="700"/>
      <c r="FLK138" s="700"/>
      <c r="FLL138" s="700"/>
      <c r="FLM138" s="700"/>
      <c r="FLN138" s="700"/>
      <c r="FLO138" s="700"/>
      <c r="FLP138" s="700"/>
      <c r="FLQ138" s="700"/>
      <c r="FLR138" s="700"/>
      <c r="FLS138" s="700"/>
      <c r="FLT138" s="700"/>
      <c r="FLU138" s="700"/>
      <c r="FLV138" s="700"/>
      <c r="FLW138" s="700"/>
      <c r="FLX138" s="700"/>
      <c r="FLY138" s="700"/>
      <c r="FLZ138" s="700"/>
      <c r="FMA138" s="700"/>
      <c r="FMB138" s="700"/>
      <c r="FMC138" s="700"/>
      <c r="FMD138" s="700"/>
      <c r="FME138" s="700"/>
      <c r="FMF138" s="700"/>
      <c r="FMG138" s="700"/>
      <c r="FMH138" s="700"/>
      <c r="FMI138" s="700"/>
      <c r="FMJ138" s="700"/>
      <c r="FMK138" s="700"/>
      <c r="FML138" s="700"/>
      <c r="FMM138" s="700"/>
      <c r="FMN138" s="700"/>
      <c r="FMO138" s="700"/>
      <c r="FMP138" s="700"/>
      <c r="FMQ138" s="700"/>
      <c r="FMR138" s="700"/>
      <c r="FMS138" s="700"/>
      <c r="FMT138" s="700"/>
      <c r="FMU138" s="700"/>
      <c r="FMV138" s="700"/>
      <c r="FMW138" s="700"/>
      <c r="FMX138" s="700"/>
      <c r="FMY138" s="700"/>
      <c r="FMZ138" s="700"/>
      <c r="FNA138" s="700"/>
      <c r="FNB138" s="700"/>
      <c r="FNC138" s="700"/>
      <c r="FND138" s="700"/>
      <c r="FNE138" s="700"/>
      <c r="FNF138" s="700"/>
      <c r="FNG138" s="700"/>
      <c r="FNH138" s="700"/>
      <c r="FNI138" s="700"/>
      <c r="FNJ138" s="700"/>
      <c r="FNK138" s="700"/>
      <c r="FNL138" s="700"/>
      <c r="FNM138" s="700"/>
      <c r="FNN138" s="700"/>
      <c r="FNO138" s="700"/>
      <c r="FNP138" s="700"/>
      <c r="FNQ138" s="700"/>
      <c r="FNR138" s="700"/>
      <c r="FNS138" s="700"/>
      <c r="FNT138" s="700"/>
      <c r="FNU138" s="700"/>
      <c r="FNV138" s="700"/>
      <c r="FNW138" s="700"/>
      <c r="FNX138" s="700"/>
      <c r="FNY138" s="700"/>
      <c r="FNZ138" s="700"/>
      <c r="FOA138" s="700"/>
      <c r="FOB138" s="700"/>
      <c r="FOC138" s="700"/>
      <c r="FOD138" s="700"/>
      <c r="FOE138" s="700"/>
      <c r="FOF138" s="700"/>
      <c r="FOG138" s="700"/>
      <c r="FOH138" s="700"/>
      <c r="FOI138" s="700"/>
      <c r="FOJ138" s="700"/>
      <c r="FOK138" s="700"/>
      <c r="FOL138" s="700"/>
      <c r="FOM138" s="700"/>
      <c r="FON138" s="700"/>
      <c r="FOO138" s="700"/>
      <c r="FOP138" s="700"/>
      <c r="FOQ138" s="700"/>
      <c r="FOR138" s="700"/>
      <c r="FOS138" s="700"/>
      <c r="FOT138" s="700"/>
      <c r="FOU138" s="700"/>
      <c r="FOV138" s="700"/>
      <c r="FOW138" s="700"/>
      <c r="FOX138" s="700"/>
      <c r="FOY138" s="700"/>
      <c r="FOZ138" s="700"/>
      <c r="FPA138" s="700"/>
      <c r="FPB138" s="700"/>
      <c r="FPC138" s="700"/>
      <c r="FPD138" s="700"/>
      <c r="FPE138" s="700"/>
      <c r="FPF138" s="700"/>
      <c r="FPG138" s="700"/>
      <c r="FPH138" s="700"/>
      <c r="FPI138" s="700"/>
      <c r="FPJ138" s="700"/>
      <c r="FPK138" s="700"/>
      <c r="FPL138" s="700"/>
      <c r="FPM138" s="700"/>
      <c r="FPN138" s="700"/>
      <c r="FPO138" s="700"/>
      <c r="FPP138" s="700"/>
      <c r="FPQ138" s="700"/>
      <c r="FPR138" s="700"/>
      <c r="FPS138" s="700"/>
      <c r="FPT138" s="700"/>
      <c r="FPU138" s="700"/>
      <c r="FPV138" s="700"/>
      <c r="FPW138" s="700"/>
      <c r="FPX138" s="700"/>
      <c r="FPY138" s="700"/>
      <c r="FPZ138" s="700"/>
      <c r="FQA138" s="700"/>
      <c r="FQB138" s="700"/>
      <c r="FQC138" s="700"/>
      <c r="FQD138" s="700"/>
      <c r="FQE138" s="700"/>
      <c r="FQF138" s="700"/>
      <c r="FQG138" s="700"/>
      <c r="FQH138" s="700"/>
      <c r="FQI138" s="700"/>
      <c r="FQJ138" s="700"/>
      <c r="FQK138" s="700"/>
      <c r="FQL138" s="700"/>
      <c r="FQM138" s="700"/>
      <c r="FQN138" s="700"/>
      <c r="FQO138" s="700"/>
      <c r="FQP138" s="700"/>
      <c r="FQQ138" s="700"/>
      <c r="FQR138" s="700"/>
      <c r="FQS138" s="700"/>
      <c r="FQT138" s="700"/>
      <c r="FQU138" s="700"/>
      <c r="FQV138" s="700"/>
      <c r="FQW138" s="700"/>
      <c r="FQX138" s="700"/>
      <c r="FQY138" s="700"/>
      <c r="FQZ138" s="700"/>
      <c r="FRA138" s="700"/>
      <c r="FRB138" s="700"/>
      <c r="FRC138" s="700"/>
      <c r="FRD138" s="700"/>
      <c r="FRE138" s="700"/>
      <c r="FRF138" s="700"/>
      <c r="FRG138" s="700"/>
      <c r="FRH138" s="700"/>
      <c r="FRI138" s="700"/>
      <c r="FRJ138" s="700"/>
      <c r="FRK138" s="700"/>
      <c r="FRL138" s="700"/>
      <c r="FRM138" s="700"/>
      <c r="FRN138" s="700"/>
      <c r="FRO138" s="700"/>
      <c r="FRP138" s="700"/>
      <c r="FRQ138" s="700"/>
      <c r="FRR138" s="700"/>
      <c r="FRS138" s="700"/>
      <c r="FRT138" s="700"/>
      <c r="FRU138" s="700"/>
      <c r="FRV138" s="700"/>
      <c r="FRW138" s="700"/>
      <c r="FRX138" s="700"/>
      <c r="FRY138" s="700"/>
      <c r="FRZ138" s="700"/>
      <c r="FSA138" s="700"/>
      <c r="FSB138" s="700"/>
      <c r="FSC138" s="700"/>
      <c r="FSD138" s="700"/>
      <c r="FSE138" s="700"/>
      <c r="FSF138" s="700"/>
      <c r="FSG138" s="700"/>
      <c r="FSH138" s="700"/>
      <c r="FSI138" s="700"/>
      <c r="FSJ138" s="700"/>
      <c r="FSK138" s="700"/>
      <c r="FSL138" s="700"/>
      <c r="FSM138" s="700"/>
      <c r="FSN138" s="700"/>
      <c r="FSO138" s="700"/>
      <c r="FSP138" s="700"/>
      <c r="FSQ138" s="700"/>
      <c r="FSR138" s="700"/>
      <c r="FSS138" s="700"/>
      <c r="FST138" s="700"/>
      <c r="FSU138" s="700"/>
      <c r="FSV138" s="700"/>
      <c r="FSW138" s="700"/>
      <c r="FSX138" s="700"/>
      <c r="FSY138" s="700"/>
      <c r="FSZ138" s="700"/>
      <c r="FTA138" s="700"/>
      <c r="FTB138" s="700"/>
      <c r="FTC138" s="700"/>
      <c r="FTD138" s="700"/>
      <c r="FTE138" s="700"/>
      <c r="FTF138" s="700"/>
      <c r="FTG138" s="700"/>
      <c r="FTH138" s="700"/>
      <c r="FTI138" s="700"/>
      <c r="FTJ138" s="700"/>
      <c r="FTK138" s="700"/>
      <c r="FTL138" s="700"/>
      <c r="FTM138" s="700"/>
      <c r="FTN138" s="700"/>
      <c r="FTO138" s="700"/>
      <c r="FTP138" s="700"/>
      <c r="FTQ138" s="700"/>
      <c r="FTR138" s="700"/>
      <c r="FTS138" s="700"/>
      <c r="FTT138" s="700"/>
      <c r="FTU138" s="700"/>
      <c r="FTV138" s="700"/>
      <c r="FTW138" s="700"/>
      <c r="FTX138" s="700"/>
      <c r="FTY138" s="700"/>
      <c r="FTZ138" s="700"/>
      <c r="FUA138" s="700"/>
      <c r="FUB138" s="700"/>
      <c r="FUC138" s="700"/>
      <c r="FUD138" s="700"/>
      <c r="FUE138" s="700"/>
      <c r="FUF138" s="700"/>
      <c r="FUG138" s="700"/>
      <c r="FUH138" s="700"/>
      <c r="FUI138" s="700"/>
      <c r="FUJ138" s="700"/>
      <c r="FUK138" s="700"/>
      <c r="FUL138" s="700"/>
      <c r="FUM138" s="700"/>
      <c r="FUN138" s="700"/>
      <c r="FUO138" s="700"/>
      <c r="FUP138" s="700"/>
      <c r="FUQ138" s="700"/>
      <c r="FUR138" s="700"/>
      <c r="FUS138" s="700"/>
      <c r="FUT138" s="700"/>
      <c r="FUU138" s="700"/>
      <c r="FUV138" s="700"/>
      <c r="FUW138" s="700"/>
      <c r="FUX138" s="700"/>
      <c r="FUY138" s="700"/>
      <c r="FUZ138" s="700"/>
      <c r="FVA138" s="700"/>
      <c r="FVB138" s="700"/>
      <c r="FVC138" s="700"/>
      <c r="FVD138" s="700"/>
      <c r="FVE138" s="700"/>
      <c r="FVF138" s="700"/>
      <c r="FVG138" s="700"/>
      <c r="FVH138" s="700"/>
      <c r="FVI138" s="700"/>
      <c r="FVJ138" s="700"/>
      <c r="FVK138" s="700"/>
      <c r="FVL138" s="700"/>
      <c r="FVM138" s="700"/>
      <c r="FVN138" s="700"/>
      <c r="FVO138" s="700"/>
      <c r="FVP138" s="700"/>
      <c r="FVQ138" s="700"/>
      <c r="FVR138" s="700"/>
      <c r="FVS138" s="700"/>
      <c r="FVT138" s="700"/>
      <c r="FVU138" s="700"/>
      <c r="FVV138" s="700"/>
      <c r="FVW138" s="700"/>
      <c r="FVX138" s="700"/>
      <c r="FVY138" s="700"/>
      <c r="FVZ138" s="700"/>
      <c r="FWA138" s="700"/>
      <c r="FWB138" s="700"/>
      <c r="FWC138" s="700"/>
      <c r="FWD138" s="700"/>
      <c r="FWE138" s="700"/>
      <c r="FWF138" s="700"/>
      <c r="FWG138" s="700"/>
      <c r="FWH138" s="700"/>
      <c r="FWI138" s="700"/>
      <c r="FWJ138" s="700"/>
      <c r="FWK138" s="700"/>
      <c r="FWL138" s="700"/>
      <c r="FWM138" s="700"/>
      <c r="FWN138" s="700"/>
      <c r="FWO138" s="700"/>
      <c r="FWP138" s="700"/>
      <c r="FWQ138" s="700"/>
      <c r="FWR138" s="700"/>
      <c r="FWS138" s="700"/>
      <c r="FWT138" s="700"/>
      <c r="FWU138" s="700"/>
      <c r="FWV138" s="700"/>
      <c r="FWW138" s="700"/>
      <c r="FWX138" s="700"/>
      <c r="FWY138" s="700"/>
      <c r="FWZ138" s="700"/>
      <c r="FXA138" s="700"/>
      <c r="FXB138" s="700"/>
      <c r="FXC138" s="700"/>
      <c r="FXD138" s="700"/>
      <c r="FXE138" s="700"/>
      <c r="FXF138" s="700"/>
      <c r="FXG138" s="700"/>
      <c r="FXH138" s="700"/>
      <c r="FXI138" s="700"/>
      <c r="FXJ138" s="700"/>
      <c r="FXK138" s="700"/>
      <c r="FXL138" s="700"/>
      <c r="FXM138" s="700"/>
      <c r="FXN138" s="700"/>
      <c r="FXO138" s="700"/>
      <c r="FXP138" s="700"/>
      <c r="FXQ138" s="700"/>
      <c r="FXR138" s="700"/>
      <c r="FXS138" s="700"/>
      <c r="FXT138" s="700"/>
      <c r="FXU138" s="700"/>
      <c r="FXV138" s="700"/>
      <c r="FXW138" s="700"/>
      <c r="FXX138" s="700"/>
      <c r="FXY138" s="700"/>
      <c r="FXZ138" s="700"/>
      <c r="FYA138" s="700"/>
      <c r="FYB138" s="700"/>
      <c r="FYC138" s="700"/>
      <c r="FYD138" s="700"/>
      <c r="FYE138" s="700"/>
      <c r="FYF138" s="700"/>
      <c r="FYG138" s="700"/>
      <c r="FYH138" s="700"/>
      <c r="FYI138" s="700"/>
      <c r="FYJ138" s="700"/>
      <c r="FYK138" s="700"/>
      <c r="FYL138" s="700"/>
      <c r="FYM138" s="700"/>
      <c r="FYN138" s="700"/>
      <c r="FYO138" s="700"/>
      <c r="FYP138" s="700"/>
      <c r="FYQ138" s="700"/>
      <c r="FYR138" s="700"/>
      <c r="FYS138" s="700"/>
      <c r="FYT138" s="700"/>
      <c r="FYU138" s="700"/>
      <c r="FYV138" s="700"/>
      <c r="FYW138" s="700"/>
      <c r="FYX138" s="700"/>
      <c r="FYY138" s="700"/>
      <c r="FYZ138" s="700"/>
      <c r="FZA138" s="700"/>
      <c r="FZB138" s="700"/>
      <c r="FZC138" s="700"/>
      <c r="FZD138" s="700"/>
      <c r="FZE138" s="700"/>
      <c r="FZF138" s="700"/>
      <c r="FZG138" s="700"/>
      <c r="FZH138" s="700"/>
      <c r="FZI138" s="700"/>
      <c r="FZJ138" s="700"/>
      <c r="FZK138" s="700"/>
      <c r="FZL138" s="700"/>
      <c r="FZM138" s="700"/>
      <c r="FZN138" s="700"/>
      <c r="FZO138" s="700"/>
      <c r="FZP138" s="700"/>
      <c r="FZQ138" s="700"/>
      <c r="FZR138" s="700"/>
      <c r="FZS138" s="700"/>
      <c r="FZT138" s="700"/>
      <c r="FZU138" s="700"/>
      <c r="FZV138" s="700"/>
      <c r="FZW138" s="700"/>
      <c r="FZX138" s="700"/>
      <c r="FZY138" s="700"/>
      <c r="FZZ138" s="700"/>
      <c r="GAA138" s="700"/>
      <c r="GAB138" s="700"/>
      <c r="GAC138" s="700"/>
      <c r="GAD138" s="700"/>
      <c r="GAE138" s="700"/>
      <c r="GAF138" s="700"/>
      <c r="GAG138" s="700"/>
      <c r="GAH138" s="700"/>
      <c r="GAI138" s="700"/>
      <c r="GAJ138" s="700"/>
      <c r="GAK138" s="700"/>
      <c r="GAL138" s="700"/>
      <c r="GAM138" s="700"/>
      <c r="GAN138" s="700"/>
      <c r="GAO138" s="700"/>
      <c r="GAP138" s="700"/>
      <c r="GAQ138" s="700"/>
      <c r="GAR138" s="700"/>
      <c r="GAS138" s="700"/>
      <c r="GAT138" s="700"/>
      <c r="GAU138" s="700"/>
      <c r="GAV138" s="700"/>
      <c r="GAW138" s="700"/>
      <c r="GAX138" s="700"/>
      <c r="GAY138" s="700"/>
      <c r="GAZ138" s="700"/>
      <c r="GBA138" s="700"/>
      <c r="GBB138" s="700"/>
      <c r="GBC138" s="700"/>
      <c r="GBD138" s="700"/>
      <c r="GBE138" s="700"/>
      <c r="GBF138" s="700"/>
      <c r="GBG138" s="700"/>
      <c r="GBH138" s="700"/>
      <c r="GBI138" s="700"/>
      <c r="GBJ138" s="700"/>
      <c r="GBK138" s="700"/>
      <c r="GBL138" s="700"/>
      <c r="GBM138" s="700"/>
      <c r="GBN138" s="700"/>
      <c r="GBO138" s="700"/>
      <c r="GBP138" s="700"/>
      <c r="GBQ138" s="700"/>
      <c r="GBR138" s="700"/>
      <c r="GBS138" s="700"/>
      <c r="GBT138" s="700"/>
      <c r="GBU138" s="700"/>
      <c r="GBV138" s="700"/>
      <c r="GBW138" s="700"/>
      <c r="GBX138" s="700"/>
      <c r="GBY138" s="700"/>
      <c r="GBZ138" s="700"/>
      <c r="GCA138" s="700"/>
      <c r="GCB138" s="700"/>
      <c r="GCC138" s="700"/>
      <c r="GCD138" s="700"/>
      <c r="GCE138" s="700"/>
      <c r="GCF138" s="700"/>
      <c r="GCG138" s="700"/>
      <c r="GCH138" s="700"/>
      <c r="GCI138" s="700"/>
      <c r="GCJ138" s="700"/>
      <c r="GCK138" s="700"/>
      <c r="GCL138" s="700"/>
      <c r="GCM138" s="700"/>
      <c r="GCN138" s="700"/>
      <c r="GCO138" s="700"/>
      <c r="GCP138" s="700"/>
      <c r="GCQ138" s="700"/>
      <c r="GCR138" s="700"/>
      <c r="GCS138" s="700"/>
      <c r="GCT138" s="700"/>
      <c r="GCU138" s="700"/>
      <c r="GCV138" s="700"/>
      <c r="GCW138" s="700"/>
      <c r="GCX138" s="700"/>
      <c r="GCY138" s="700"/>
      <c r="GCZ138" s="700"/>
      <c r="GDA138" s="700"/>
      <c r="GDB138" s="700"/>
      <c r="GDC138" s="700"/>
      <c r="GDD138" s="700"/>
      <c r="GDE138" s="700"/>
      <c r="GDF138" s="700"/>
      <c r="GDG138" s="700"/>
      <c r="GDH138" s="700"/>
      <c r="GDI138" s="700"/>
      <c r="GDJ138" s="700"/>
      <c r="GDK138" s="700"/>
      <c r="GDL138" s="700"/>
      <c r="GDM138" s="700"/>
      <c r="GDN138" s="700"/>
      <c r="GDO138" s="700"/>
      <c r="GDP138" s="700"/>
      <c r="GDQ138" s="700"/>
      <c r="GDR138" s="700"/>
      <c r="GDS138" s="700"/>
      <c r="GDT138" s="700"/>
      <c r="GDU138" s="700"/>
      <c r="GDV138" s="700"/>
      <c r="GDW138" s="700"/>
      <c r="GDX138" s="700"/>
      <c r="GDY138" s="700"/>
      <c r="GDZ138" s="700"/>
      <c r="GEA138" s="700"/>
      <c r="GEB138" s="700"/>
      <c r="GEC138" s="700"/>
      <c r="GED138" s="700"/>
      <c r="GEE138" s="700"/>
      <c r="GEF138" s="700"/>
      <c r="GEG138" s="700"/>
      <c r="GEH138" s="700"/>
      <c r="GEI138" s="700"/>
      <c r="GEJ138" s="700"/>
      <c r="GEK138" s="700"/>
      <c r="GEL138" s="700"/>
      <c r="GEM138" s="700"/>
      <c r="GEN138" s="700"/>
      <c r="GEO138" s="700"/>
      <c r="GEP138" s="700"/>
      <c r="GEQ138" s="700"/>
      <c r="GER138" s="700"/>
      <c r="GES138" s="700"/>
      <c r="GET138" s="700"/>
      <c r="GEU138" s="700"/>
      <c r="GEV138" s="700"/>
      <c r="GEW138" s="700"/>
      <c r="GEX138" s="700"/>
      <c r="GEY138" s="700"/>
      <c r="GEZ138" s="700"/>
      <c r="GFA138" s="700"/>
      <c r="GFB138" s="700"/>
      <c r="GFC138" s="700"/>
      <c r="GFD138" s="700"/>
      <c r="GFE138" s="700"/>
      <c r="GFF138" s="700"/>
      <c r="GFG138" s="700"/>
      <c r="GFH138" s="700"/>
      <c r="GFI138" s="700"/>
      <c r="GFJ138" s="700"/>
      <c r="GFK138" s="700"/>
      <c r="GFL138" s="700"/>
      <c r="GFM138" s="700"/>
      <c r="GFN138" s="700"/>
      <c r="GFO138" s="700"/>
      <c r="GFP138" s="700"/>
      <c r="GFQ138" s="700"/>
      <c r="GFR138" s="700"/>
      <c r="GFS138" s="700"/>
      <c r="GFT138" s="700"/>
      <c r="GFU138" s="700"/>
      <c r="GFV138" s="700"/>
      <c r="GFW138" s="700"/>
      <c r="GFX138" s="700"/>
      <c r="GFY138" s="700"/>
      <c r="GFZ138" s="700"/>
      <c r="GGA138" s="700"/>
      <c r="GGB138" s="700"/>
      <c r="GGC138" s="700"/>
      <c r="GGD138" s="700"/>
      <c r="GGE138" s="700"/>
      <c r="GGF138" s="700"/>
      <c r="GGG138" s="700"/>
      <c r="GGH138" s="700"/>
      <c r="GGI138" s="700"/>
      <c r="GGJ138" s="700"/>
      <c r="GGK138" s="700"/>
      <c r="GGL138" s="700"/>
      <c r="GGM138" s="700"/>
      <c r="GGN138" s="700"/>
      <c r="GGO138" s="700"/>
      <c r="GGP138" s="700"/>
      <c r="GGQ138" s="700"/>
      <c r="GGR138" s="700"/>
      <c r="GGS138" s="700"/>
      <c r="GGT138" s="700"/>
      <c r="GGU138" s="700"/>
      <c r="GGV138" s="700"/>
      <c r="GGW138" s="700"/>
      <c r="GGX138" s="700"/>
      <c r="GGY138" s="700"/>
      <c r="GGZ138" s="700"/>
      <c r="GHA138" s="700"/>
      <c r="GHB138" s="700"/>
      <c r="GHC138" s="700"/>
      <c r="GHD138" s="700"/>
      <c r="GHE138" s="700"/>
      <c r="GHF138" s="700"/>
      <c r="GHG138" s="700"/>
      <c r="GHH138" s="700"/>
      <c r="GHI138" s="700"/>
      <c r="GHJ138" s="700"/>
      <c r="GHK138" s="700"/>
      <c r="GHL138" s="700"/>
      <c r="GHM138" s="700"/>
      <c r="GHN138" s="700"/>
      <c r="GHO138" s="700"/>
      <c r="GHP138" s="700"/>
      <c r="GHQ138" s="700"/>
      <c r="GHR138" s="700"/>
      <c r="GHS138" s="700"/>
      <c r="GHT138" s="700"/>
      <c r="GHU138" s="700"/>
      <c r="GHV138" s="700"/>
      <c r="GHW138" s="700"/>
      <c r="GHX138" s="700"/>
      <c r="GHY138" s="700"/>
      <c r="GHZ138" s="700"/>
      <c r="GIA138" s="700"/>
      <c r="GIB138" s="700"/>
      <c r="GIC138" s="700"/>
      <c r="GID138" s="700"/>
      <c r="GIE138" s="700"/>
      <c r="GIF138" s="700"/>
      <c r="GIG138" s="700"/>
      <c r="GIH138" s="700"/>
      <c r="GII138" s="700"/>
      <c r="GIJ138" s="700"/>
      <c r="GIK138" s="700"/>
      <c r="GIL138" s="700"/>
      <c r="GIM138" s="700"/>
      <c r="GIN138" s="700"/>
      <c r="GIO138" s="700"/>
      <c r="GIP138" s="700"/>
      <c r="GIQ138" s="700"/>
      <c r="GIR138" s="700"/>
      <c r="GIS138" s="700"/>
      <c r="GIT138" s="700"/>
      <c r="GIU138" s="700"/>
      <c r="GIV138" s="700"/>
      <c r="GIW138" s="700"/>
      <c r="GIX138" s="700"/>
      <c r="GIY138" s="700"/>
      <c r="GIZ138" s="700"/>
      <c r="GJA138" s="700"/>
      <c r="GJB138" s="700"/>
      <c r="GJC138" s="700"/>
      <c r="GJD138" s="700"/>
      <c r="GJE138" s="700"/>
      <c r="GJF138" s="700"/>
      <c r="GJG138" s="700"/>
      <c r="GJH138" s="700"/>
      <c r="GJI138" s="700"/>
      <c r="GJJ138" s="700"/>
      <c r="GJK138" s="700"/>
      <c r="GJL138" s="700"/>
      <c r="GJM138" s="700"/>
      <c r="GJN138" s="700"/>
      <c r="GJO138" s="700"/>
      <c r="GJP138" s="700"/>
      <c r="GJQ138" s="700"/>
      <c r="GJR138" s="700"/>
      <c r="GJS138" s="700"/>
      <c r="GJT138" s="700"/>
      <c r="GJU138" s="700"/>
      <c r="GJV138" s="700"/>
      <c r="GJW138" s="700"/>
      <c r="GJX138" s="700"/>
      <c r="GJY138" s="700"/>
      <c r="GJZ138" s="700"/>
      <c r="GKA138" s="700"/>
      <c r="GKB138" s="700"/>
      <c r="GKC138" s="700"/>
      <c r="GKD138" s="700"/>
      <c r="GKE138" s="700"/>
      <c r="GKF138" s="700"/>
      <c r="GKG138" s="700"/>
      <c r="GKH138" s="700"/>
      <c r="GKI138" s="700"/>
      <c r="GKJ138" s="700"/>
      <c r="GKK138" s="700"/>
      <c r="GKL138" s="700"/>
      <c r="GKM138" s="700"/>
      <c r="GKN138" s="700"/>
      <c r="GKO138" s="700"/>
      <c r="GKP138" s="700"/>
      <c r="GKQ138" s="700"/>
      <c r="GKR138" s="700"/>
      <c r="GKS138" s="700"/>
      <c r="GKT138" s="700"/>
      <c r="GKU138" s="700"/>
      <c r="GKV138" s="700"/>
      <c r="GKW138" s="700"/>
      <c r="GKX138" s="700"/>
      <c r="GKY138" s="700"/>
      <c r="GKZ138" s="700"/>
      <c r="GLA138" s="700"/>
      <c r="GLB138" s="700"/>
      <c r="GLC138" s="700"/>
      <c r="GLD138" s="700"/>
      <c r="GLE138" s="700"/>
      <c r="GLF138" s="700"/>
      <c r="GLG138" s="700"/>
      <c r="GLH138" s="700"/>
      <c r="GLI138" s="700"/>
      <c r="GLJ138" s="700"/>
      <c r="GLK138" s="700"/>
      <c r="GLL138" s="700"/>
      <c r="GLM138" s="700"/>
      <c r="GLN138" s="700"/>
      <c r="GLO138" s="700"/>
      <c r="GLP138" s="700"/>
      <c r="GLQ138" s="700"/>
      <c r="GLR138" s="700"/>
      <c r="GLS138" s="700"/>
      <c r="GLT138" s="700"/>
      <c r="GLU138" s="700"/>
      <c r="GLV138" s="700"/>
      <c r="GLW138" s="700"/>
      <c r="GLX138" s="700"/>
      <c r="GLY138" s="700"/>
      <c r="GLZ138" s="700"/>
      <c r="GMA138" s="700"/>
      <c r="GMB138" s="700"/>
      <c r="GMC138" s="700"/>
      <c r="GMD138" s="700"/>
      <c r="GME138" s="700"/>
      <c r="GMF138" s="700"/>
      <c r="GMG138" s="700"/>
      <c r="GMH138" s="700"/>
      <c r="GMI138" s="700"/>
      <c r="GMJ138" s="700"/>
      <c r="GMK138" s="700"/>
      <c r="GML138" s="700"/>
      <c r="GMM138" s="700"/>
      <c r="GMN138" s="700"/>
      <c r="GMO138" s="700"/>
      <c r="GMP138" s="700"/>
      <c r="GMQ138" s="700"/>
      <c r="GMR138" s="700"/>
      <c r="GMS138" s="700"/>
      <c r="GMT138" s="700"/>
      <c r="GMU138" s="700"/>
      <c r="GMV138" s="700"/>
      <c r="GMW138" s="700"/>
      <c r="GMX138" s="700"/>
      <c r="GMY138" s="700"/>
      <c r="GMZ138" s="700"/>
      <c r="GNA138" s="700"/>
      <c r="GNB138" s="700"/>
      <c r="GNC138" s="700"/>
      <c r="GND138" s="700"/>
      <c r="GNE138" s="700"/>
      <c r="GNF138" s="700"/>
      <c r="GNG138" s="700"/>
      <c r="GNH138" s="700"/>
      <c r="GNI138" s="700"/>
      <c r="GNJ138" s="700"/>
      <c r="GNK138" s="700"/>
      <c r="GNL138" s="700"/>
      <c r="GNM138" s="700"/>
      <c r="GNN138" s="700"/>
      <c r="GNO138" s="700"/>
      <c r="GNP138" s="700"/>
      <c r="GNQ138" s="700"/>
      <c r="GNR138" s="700"/>
      <c r="GNS138" s="700"/>
      <c r="GNT138" s="700"/>
      <c r="GNU138" s="700"/>
      <c r="GNV138" s="700"/>
      <c r="GNW138" s="700"/>
      <c r="GNX138" s="700"/>
      <c r="GNY138" s="700"/>
      <c r="GNZ138" s="700"/>
      <c r="GOA138" s="700"/>
      <c r="GOB138" s="700"/>
      <c r="GOC138" s="700"/>
      <c r="GOD138" s="700"/>
      <c r="GOE138" s="700"/>
      <c r="GOF138" s="700"/>
      <c r="GOG138" s="700"/>
      <c r="GOH138" s="700"/>
      <c r="GOI138" s="700"/>
      <c r="GOJ138" s="700"/>
      <c r="GOK138" s="700"/>
      <c r="GOL138" s="700"/>
      <c r="GOM138" s="700"/>
      <c r="GON138" s="700"/>
      <c r="GOO138" s="700"/>
      <c r="GOP138" s="700"/>
      <c r="GOQ138" s="700"/>
      <c r="GOR138" s="700"/>
      <c r="GOS138" s="700"/>
      <c r="GOT138" s="700"/>
      <c r="GOU138" s="700"/>
      <c r="GOV138" s="700"/>
      <c r="GOW138" s="700"/>
      <c r="GOX138" s="700"/>
      <c r="GOY138" s="700"/>
      <c r="GOZ138" s="700"/>
      <c r="GPA138" s="700"/>
      <c r="GPB138" s="700"/>
      <c r="GPC138" s="700"/>
      <c r="GPD138" s="700"/>
      <c r="GPE138" s="700"/>
      <c r="GPF138" s="700"/>
      <c r="GPG138" s="700"/>
      <c r="GPH138" s="700"/>
      <c r="GPI138" s="700"/>
      <c r="GPJ138" s="700"/>
      <c r="GPK138" s="700"/>
      <c r="GPL138" s="700"/>
      <c r="GPM138" s="700"/>
      <c r="GPN138" s="700"/>
      <c r="GPO138" s="700"/>
      <c r="GPP138" s="700"/>
      <c r="GPQ138" s="700"/>
      <c r="GPR138" s="700"/>
      <c r="GPS138" s="700"/>
      <c r="GPT138" s="700"/>
      <c r="GPU138" s="700"/>
      <c r="GPV138" s="700"/>
      <c r="GPW138" s="700"/>
      <c r="GPX138" s="700"/>
      <c r="GPY138" s="700"/>
      <c r="GPZ138" s="700"/>
      <c r="GQA138" s="700"/>
      <c r="GQB138" s="700"/>
      <c r="GQC138" s="700"/>
      <c r="GQD138" s="700"/>
      <c r="GQE138" s="700"/>
      <c r="GQF138" s="700"/>
      <c r="GQG138" s="700"/>
      <c r="GQH138" s="700"/>
      <c r="GQI138" s="700"/>
      <c r="GQJ138" s="700"/>
      <c r="GQK138" s="700"/>
      <c r="GQL138" s="700"/>
      <c r="GQM138" s="700"/>
      <c r="GQN138" s="700"/>
      <c r="GQO138" s="700"/>
      <c r="GQP138" s="700"/>
      <c r="GQQ138" s="700"/>
      <c r="GQR138" s="700"/>
      <c r="GQS138" s="700"/>
      <c r="GQT138" s="700"/>
      <c r="GQU138" s="700"/>
      <c r="GQV138" s="700"/>
      <c r="GQW138" s="700"/>
      <c r="GQX138" s="700"/>
      <c r="GQY138" s="700"/>
      <c r="GQZ138" s="700"/>
      <c r="GRA138" s="700"/>
      <c r="GRB138" s="700"/>
      <c r="GRC138" s="700"/>
      <c r="GRD138" s="700"/>
      <c r="GRE138" s="700"/>
      <c r="GRF138" s="700"/>
      <c r="GRG138" s="700"/>
      <c r="GRH138" s="700"/>
      <c r="GRI138" s="700"/>
      <c r="GRJ138" s="700"/>
      <c r="GRK138" s="700"/>
      <c r="GRL138" s="700"/>
      <c r="GRM138" s="700"/>
      <c r="GRN138" s="700"/>
      <c r="GRO138" s="700"/>
      <c r="GRP138" s="700"/>
      <c r="GRQ138" s="700"/>
      <c r="GRR138" s="700"/>
      <c r="GRS138" s="700"/>
      <c r="GRT138" s="700"/>
      <c r="GRU138" s="700"/>
      <c r="GRV138" s="700"/>
      <c r="GRW138" s="700"/>
      <c r="GRX138" s="700"/>
      <c r="GRY138" s="700"/>
      <c r="GRZ138" s="700"/>
      <c r="GSA138" s="700"/>
      <c r="GSB138" s="700"/>
      <c r="GSC138" s="700"/>
      <c r="GSD138" s="700"/>
      <c r="GSE138" s="700"/>
      <c r="GSF138" s="700"/>
      <c r="GSG138" s="700"/>
      <c r="GSH138" s="700"/>
      <c r="GSI138" s="700"/>
      <c r="GSJ138" s="700"/>
      <c r="GSK138" s="700"/>
      <c r="GSL138" s="700"/>
      <c r="GSM138" s="700"/>
      <c r="GSN138" s="700"/>
      <c r="GSO138" s="700"/>
      <c r="GSP138" s="700"/>
      <c r="GSQ138" s="700"/>
      <c r="GSR138" s="700"/>
      <c r="GSS138" s="700"/>
      <c r="GST138" s="700"/>
      <c r="GSU138" s="700"/>
      <c r="GSV138" s="700"/>
      <c r="GSW138" s="700"/>
      <c r="GSX138" s="700"/>
      <c r="GSY138" s="700"/>
      <c r="GSZ138" s="700"/>
      <c r="GTA138" s="700"/>
      <c r="GTB138" s="700"/>
      <c r="GTC138" s="700"/>
      <c r="GTD138" s="700"/>
      <c r="GTE138" s="700"/>
      <c r="GTF138" s="700"/>
      <c r="GTG138" s="700"/>
      <c r="GTH138" s="700"/>
      <c r="GTI138" s="700"/>
      <c r="GTJ138" s="700"/>
      <c r="GTK138" s="700"/>
      <c r="GTL138" s="700"/>
      <c r="GTM138" s="700"/>
      <c r="GTN138" s="700"/>
      <c r="GTO138" s="700"/>
      <c r="GTP138" s="700"/>
      <c r="GTQ138" s="700"/>
      <c r="GTR138" s="700"/>
      <c r="GTS138" s="700"/>
      <c r="GTT138" s="700"/>
      <c r="GTU138" s="700"/>
      <c r="GTV138" s="700"/>
      <c r="GTW138" s="700"/>
      <c r="GTX138" s="700"/>
      <c r="GTY138" s="700"/>
      <c r="GTZ138" s="700"/>
      <c r="GUA138" s="700"/>
      <c r="GUB138" s="700"/>
      <c r="GUC138" s="700"/>
      <c r="GUD138" s="700"/>
      <c r="GUE138" s="700"/>
      <c r="GUF138" s="700"/>
      <c r="GUG138" s="700"/>
      <c r="GUH138" s="700"/>
      <c r="GUI138" s="700"/>
      <c r="GUJ138" s="700"/>
      <c r="GUK138" s="700"/>
      <c r="GUL138" s="700"/>
      <c r="GUM138" s="700"/>
      <c r="GUN138" s="700"/>
      <c r="GUO138" s="700"/>
      <c r="GUP138" s="700"/>
      <c r="GUQ138" s="700"/>
      <c r="GUR138" s="700"/>
      <c r="GUS138" s="700"/>
      <c r="GUT138" s="700"/>
      <c r="GUU138" s="700"/>
      <c r="GUV138" s="700"/>
      <c r="GUW138" s="700"/>
      <c r="GUX138" s="700"/>
      <c r="GUY138" s="700"/>
      <c r="GUZ138" s="700"/>
      <c r="GVA138" s="700"/>
      <c r="GVB138" s="700"/>
      <c r="GVC138" s="700"/>
      <c r="GVD138" s="700"/>
      <c r="GVE138" s="700"/>
      <c r="GVF138" s="700"/>
      <c r="GVG138" s="700"/>
      <c r="GVH138" s="700"/>
      <c r="GVI138" s="700"/>
      <c r="GVJ138" s="700"/>
      <c r="GVK138" s="700"/>
      <c r="GVL138" s="700"/>
      <c r="GVM138" s="700"/>
      <c r="GVN138" s="700"/>
      <c r="GVO138" s="700"/>
      <c r="GVP138" s="700"/>
      <c r="GVQ138" s="700"/>
      <c r="GVR138" s="700"/>
      <c r="GVS138" s="700"/>
      <c r="GVT138" s="700"/>
      <c r="GVU138" s="700"/>
      <c r="GVV138" s="700"/>
      <c r="GVW138" s="700"/>
      <c r="GVX138" s="700"/>
      <c r="GVY138" s="700"/>
      <c r="GVZ138" s="700"/>
      <c r="GWA138" s="700"/>
      <c r="GWB138" s="700"/>
      <c r="GWC138" s="700"/>
      <c r="GWD138" s="700"/>
      <c r="GWE138" s="700"/>
      <c r="GWF138" s="700"/>
      <c r="GWG138" s="700"/>
      <c r="GWH138" s="700"/>
      <c r="GWI138" s="700"/>
      <c r="GWJ138" s="700"/>
      <c r="GWK138" s="700"/>
      <c r="GWL138" s="700"/>
      <c r="GWM138" s="700"/>
      <c r="GWN138" s="700"/>
      <c r="GWO138" s="700"/>
      <c r="GWP138" s="700"/>
      <c r="GWQ138" s="700"/>
      <c r="GWR138" s="700"/>
      <c r="GWS138" s="700"/>
      <c r="GWT138" s="700"/>
      <c r="GWU138" s="700"/>
      <c r="GWV138" s="700"/>
      <c r="GWW138" s="700"/>
      <c r="GWX138" s="700"/>
      <c r="GWY138" s="700"/>
      <c r="GWZ138" s="700"/>
      <c r="GXA138" s="700"/>
      <c r="GXB138" s="700"/>
      <c r="GXC138" s="700"/>
      <c r="GXD138" s="700"/>
      <c r="GXE138" s="700"/>
      <c r="GXF138" s="700"/>
      <c r="GXG138" s="700"/>
      <c r="GXH138" s="700"/>
      <c r="GXI138" s="700"/>
      <c r="GXJ138" s="700"/>
      <c r="GXK138" s="700"/>
      <c r="GXL138" s="700"/>
      <c r="GXM138" s="700"/>
      <c r="GXN138" s="700"/>
      <c r="GXO138" s="700"/>
      <c r="GXP138" s="700"/>
      <c r="GXQ138" s="700"/>
      <c r="GXR138" s="700"/>
      <c r="GXS138" s="700"/>
      <c r="GXT138" s="700"/>
      <c r="GXU138" s="700"/>
      <c r="GXV138" s="700"/>
      <c r="GXW138" s="700"/>
      <c r="GXX138" s="700"/>
      <c r="GXY138" s="700"/>
      <c r="GXZ138" s="700"/>
      <c r="GYA138" s="700"/>
      <c r="GYB138" s="700"/>
      <c r="GYC138" s="700"/>
      <c r="GYD138" s="700"/>
      <c r="GYE138" s="700"/>
      <c r="GYF138" s="700"/>
      <c r="GYG138" s="700"/>
      <c r="GYH138" s="700"/>
      <c r="GYI138" s="700"/>
      <c r="GYJ138" s="700"/>
      <c r="GYK138" s="700"/>
      <c r="GYL138" s="700"/>
      <c r="GYM138" s="700"/>
      <c r="GYN138" s="700"/>
      <c r="GYO138" s="700"/>
      <c r="GYP138" s="700"/>
      <c r="GYQ138" s="700"/>
      <c r="GYR138" s="700"/>
      <c r="GYS138" s="700"/>
      <c r="GYT138" s="700"/>
      <c r="GYU138" s="700"/>
      <c r="GYV138" s="700"/>
      <c r="GYW138" s="700"/>
      <c r="GYX138" s="700"/>
      <c r="GYY138" s="700"/>
      <c r="GYZ138" s="700"/>
      <c r="GZA138" s="700"/>
      <c r="GZB138" s="700"/>
      <c r="GZC138" s="700"/>
      <c r="GZD138" s="700"/>
      <c r="GZE138" s="700"/>
      <c r="GZF138" s="700"/>
      <c r="GZG138" s="700"/>
      <c r="GZH138" s="700"/>
      <c r="GZI138" s="700"/>
      <c r="GZJ138" s="700"/>
      <c r="GZK138" s="700"/>
      <c r="GZL138" s="700"/>
      <c r="GZM138" s="700"/>
      <c r="GZN138" s="700"/>
      <c r="GZO138" s="700"/>
      <c r="GZP138" s="700"/>
      <c r="GZQ138" s="700"/>
      <c r="GZR138" s="700"/>
      <c r="GZS138" s="700"/>
      <c r="GZT138" s="700"/>
      <c r="GZU138" s="700"/>
      <c r="GZV138" s="700"/>
      <c r="GZW138" s="700"/>
      <c r="GZX138" s="700"/>
      <c r="GZY138" s="700"/>
      <c r="GZZ138" s="700"/>
      <c r="HAA138" s="700"/>
      <c r="HAB138" s="700"/>
      <c r="HAC138" s="700"/>
      <c r="HAD138" s="700"/>
      <c r="HAE138" s="700"/>
      <c r="HAF138" s="700"/>
      <c r="HAG138" s="700"/>
      <c r="HAH138" s="700"/>
      <c r="HAI138" s="700"/>
      <c r="HAJ138" s="700"/>
      <c r="HAK138" s="700"/>
      <c r="HAL138" s="700"/>
      <c r="HAM138" s="700"/>
      <c r="HAN138" s="700"/>
      <c r="HAO138" s="700"/>
      <c r="HAP138" s="700"/>
      <c r="HAQ138" s="700"/>
      <c r="HAR138" s="700"/>
      <c r="HAS138" s="700"/>
      <c r="HAT138" s="700"/>
      <c r="HAU138" s="700"/>
      <c r="HAV138" s="700"/>
      <c r="HAW138" s="700"/>
      <c r="HAX138" s="700"/>
      <c r="HAY138" s="700"/>
      <c r="HAZ138" s="700"/>
      <c r="HBA138" s="700"/>
      <c r="HBB138" s="700"/>
      <c r="HBC138" s="700"/>
      <c r="HBD138" s="700"/>
      <c r="HBE138" s="700"/>
      <c r="HBF138" s="700"/>
      <c r="HBG138" s="700"/>
      <c r="HBH138" s="700"/>
      <c r="HBI138" s="700"/>
      <c r="HBJ138" s="700"/>
      <c r="HBK138" s="700"/>
      <c r="HBL138" s="700"/>
      <c r="HBM138" s="700"/>
      <c r="HBN138" s="700"/>
      <c r="HBO138" s="700"/>
      <c r="HBP138" s="700"/>
      <c r="HBQ138" s="700"/>
      <c r="HBR138" s="700"/>
      <c r="HBS138" s="700"/>
      <c r="HBT138" s="700"/>
      <c r="HBU138" s="700"/>
      <c r="HBV138" s="700"/>
      <c r="HBW138" s="700"/>
      <c r="HBX138" s="700"/>
      <c r="HBY138" s="700"/>
      <c r="HBZ138" s="700"/>
      <c r="HCA138" s="700"/>
      <c r="HCB138" s="700"/>
      <c r="HCC138" s="700"/>
      <c r="HCD138" s="700"/>
      <c r="HCE138" s="700"/>
      <c r="HCF138" s="700"/>
      <c r="HCG138" s="700"/>
      <c r="HCH138" s="700"/>
      <c r="HCI138" s="700"/>
      <c r="HCJ138" s="700"/>
      <c r="HCK138" s="700"/>
      <c r="HCL138" s="700"/>
      <c r="HCM138" s="700"/>
      <c r="HCN138" s="700"/>
      <c r="HCO138" s="700"/>
      <c r="HCP138" s="700"/>
      <c r="HCQ138" s="700"/>
      <c r="HCR138" s="700"/>
      <c r="HCS138" s="700"/>
      <c r="HCT138" s="700"/>
      <c r="HCU138" s="700"/>
      <c r="HCV138" s="700"/>
      <c r="HCW138" s="700"/>
      <c r="HCX138" s="700"/>
      <c r="HCY138" s="700"/>
      <c r="HCZ138" s="700"/>
      <c r="HDA138" s="700"/>
      <c r="HDB138" s="700"/>
      <c r="HDC138" s="700"/>
      <c r="HDD138" s="700"/>
      <c r="HDE138" s="700"/>
      <c r="HDF138" s="700"/>
      <c r="HDG138" s="700"/>
      <c r="HDH138" s="700"/>
      <c r="HDI138" s="700"/>
      <c r="HDJ138" s="700"/>
      <c r="HDK138" s="700"/>
      <c r="HDL138" s="700"/>
      <c r="HDM138" s="700"/>
      <c r="HDN138" s="700"/>
      <c r="HDO138" s="700"/>
      <c r="HDP138" s="700"/>
      <c r="HDQ138" s="700"/>
      <c r="HDR138" s="700"/>
      <c r="HDS138" s="700"/>
      <c r="HDT138" s="700"/>
      <c r="HDU138" s="700"/>
      <c r="HDV138" s="700"/>
      <c r="HDW138" s="700"/>
      <c r="HDX138" s="700"/>
      <c r="HDY138" s="700"/>
      <c r="HDZ138" s="700"/>
      <c r="HEA138" s="700"/>
      <c r="HEB138" s="700"/>
      <c r="HEC138" s="700"/>
      <c r="HED138" s="700"/>
      <c r="HEE138" s="700"/>
      <c r="HEF138" s="700"/>
      <c r="HEG138" s="700"/>
      <c r="HEH138" s="700"/>
      <c r="HEI138" s="700"/>
      <c r="HEJ138" s="700"/>
      <c r="HEK138" s="700"/>
      <c r="HEL138" s="700"/>
      <c r="HEM138" s="700"/>
      <c r="HEN138" s="700"/>
      <c r="HEO138" s="700"/>
      <c r="HEP138" s="700"/>
      <c r="HEQ138" s="700"/>
      <c r="HER138" s="700"/>
      <c r="HES138" s="700"/>
      <c r="HET138" s="700"/>
      <c r="HEU138" s="700"/>
      <c r="HEV138" s="700"/>
      <c r="HEW138" s="700"/>
      <c r="HEX138" s="700"/>
      <c r="HEY138" s="700"/>
      <c r="HEZ138" s="700"/>
      <c r="HFA138" s="700"/>
      <c r="HFB138" s="700"/>
      <c r="HFC138" s="700"/>
      <c r="HFD138" s="700"/>
      <c r="HFE138" s="700"/>
      <c r="HFF138" s="700"/>
      <c r="HFG138" s="700"/>
      <c r="HFH138" s="700"/>
      <c r="HFI138" s="700"/>
      <c r="HFJ138" s="700"/>
      <c r="HFK138" s="700"/>
      <c r="HFL138" s="700"/>
      <c r="HFM138" s="700"/>
      <c r="HFN138" s="700"/>
      <c r="HFO138" s="700"/>
      <c r="HFP138" s="700"/>
      <c r="HFQ138" s="700"/>
      <c r="HFR138" s="700"/>
      <c r="HFS138" s="700"/>
      <c r="HFT138" s="700"/>
      <c r="HFU138" s="700"/>
      <c r="HFV138" s="700"/>
      <c r="HFW138" s="700"/>
      <c r="HFX138" s="700"/>
      <c r="HFY138" s="700"/>
      <c r="HFZ138" s="700"/>
      <c r="HGA138" s="700"/>
      <c r="HGB138" s="700"/>
      <c r="HGC138" s="700"/>
      <c r="HGD138" s="700"/>
      <c r="HGE138" s="700"/>
      <c r="HGF138" s="700"/>
      <c r="HGG138" s="700"/>
      <c r="HGH138" s="700"/>
      <c r="HGI138" s="700"/>
      <c r="HGJ138" s="700"/>
      <c r="HGK138" s="700"/>
      <c r="HGL138" s="700"/>
      <c r="HGM138" s="700"/>
      <c r="HGN138" s="700"/>
      <c r="HGO138" s="700"/>
      <c r="HGP138" s="700"/>
      <c r="HGQ138" s="700"/>
      <c r="HGR138" s="700"/>
      <c r="HGS138" s="700"/>
      <c r="HGT138" s="700"/>
      <c r="HGU138" s="700"/>
      <c r="HGV138" s="700"/>
      <c r="HGW138" s="700"/>
      <c r="HGX138" s="700"/>
      <c r="HGY138" s="700"/>
      <c r="HGZ138" s="700"/>
      <c r="HHA138" s="700"/>
      <c r="HHB138" s="700"/>
      <c r="HHC138" s="700"/>
      <c r="HHD138" s="700"/>
      <c r="HHE138" s="700"/>
      <c r="HHF138" s="700"/>
      <c r="HHG138" s="700"/>
      <c r="HHH138" s="700"/>
      <c r="HHI138" s="700"/>
      <c r="HHJ138" s="700"/>
      <c r="HHK138" s="700"/>
      <c r="HHL138" s="700"/>
      <c r="HHM138" s="700"/>
      <c r="HHN138" s="700"/>
      <c r="HHO138" s="700"/>
      <c r="HHP138" s="700"/>
      <c r="HHQ138" s="700"/>
      <c r="HHR138" s="700"/>
      <c r="HHS138" s="700"/>
      <c r="HHT138" s="700"/>
      <c r="HHU138" s="700"/>
      <c r="HHV138" s="700"/>
      <c r="HHW138" s="700"/>
      <c r="HHX138" s="700"/>
      <c r="HHY138" s="700"/>
      <c r="HHZ138" s="700"/>
      <c r="HIA138" s="700"/>
      <c r="HIB138" s="700"/>
      <c r="HIC138" s="700"/>
      <c r="HID138" s="700"/>
      <c r="HIE138" s="700"/>
      <c r="HIF138" s="700"/>
      <c r="HIG138" s="700"/>
      <c r="HIH138" s="700"/>
      <c r="HII138" s="700"/>
      <c r="HIJ138" s="700"/>
      <c r="HIK138" s="700"/>
      <c r="HIL138" s="700"/>
      <c r="HIM138" s="700"/>
      <c r="HIN138" s="700"/>
      <c r="HIO138" s="700"/>
      <c r="HIP138" s="700"/>
      <c r="HIQ138" s="700"/>
      <c r="HIR138" s="700"/>
      <c r="HIS138" s="700"/>
      <c r="HIT138" s="700"/>
      <c r="HIU138" s="700"/>
      <c r="HIV138" s="700"/>
      <c r="HIW138" s="700"/>
      <c r="HIX138" s="700"/>
      <c r="HIY138" s="700"/>
      <c r="HIZ138" s="700"/>
      <c r="HJA138" s="700"/>
      <c r="HJB138" s="700"/>
      <c r="HJC138" s="700"/>
      <c r="HJD138" s="700"/>
      <c r="HJE138" s="700"/>
      <c r="HJF138" s="700"/>
      <c r="HJG138" s="700"/>
      <c r="HJH138" s="700"/>
      <c r="HJI138" s="700"/>
      <c r="HJJ138" s="700"/>
      <c r="HJK138" s="700"/>
      <c r="HJL138" s="700"/>
      <c r="HJM138" s="700"/>
      <c r="HJN138" s="700"/>
      <c r="HJO138" s="700"/>
      <c r="HJP138" s="700"/>
      <c r="HJQ138" s="700"/>
      <c r="HJR138" s="700"/>
      <c r="HJS138" s="700"/>
      <c r="HJT138" s="700"/>
      <c r="HJU138" s="700"/>
      <c r="HJV138" s="700"/>
      <c r="HJW138" s="700"/>
      <c r="HJX138" s="700"/>
      <c r="HJY138" s="700"/>
      <c r="HJZ138" s="700"/>
      <c r="HKA138" s="700"/>
      <c r="HKB138" s="700"/>
      <c r="HKC138" s="700"/>
      <c r="HKD138" s="700"/>
      <c r="HKE138" s="700"/>
      <c r="HKF138" s="700"/>
      <c r="HKG138" s="700"/>
      <c r="HKH138" s="700"/>
      <c r="HKI138" s="700"/>
      <c r="HKJ138" s="700"/>
      <c r="HKK138" s="700"/>
      <c r="HKL138" s="700"/>
      <c r="HKM138" s="700"/>
      <c r="HKN138" s="700"/>
      <c r="HKO138" s="700"/>
      <c r="HKP138" s="700"/>
      <c r="HKQ138" s="700"/>
      <c r="HKR138" s="700"/>
      <c r="HKS138" s="700"/>
      <c r="HKT138" s="700"/>
      <c r="HKU138" s="700"/>
      <c r="HKV138" s="700"/>
      <c r="HKW138" s="700"/>
      <c r="HKX138" s="700"/>
      <c r="HKY138" s="700"/>
      <c r="HKZ138" s="700"/>
      <c r="HLA138" s="700"/>
      <c r="HLB138" s="700"/>
      <c r="HLC138" s="700"/>
      <c r="HLD138" s="700"/>
      <c r="HLE138" s="700"/>
      <c r="HLF138" s="700"/>
      <c r="HLG138" s="700"/>
      <c r="HLH138" s="700"/>
      <c r="HLI138" s="700"/>
      <c r="HLJ138" s="700"/>
      <c r="HLK138" s="700"/>
      <c r="HLL138" s="700"/>
      <c r="HLM138" s="700"/>
      <c r="HLN138" s="700"/>
      <c r="HLO138" s="700"/>
      <c r="HLP138" s="700"/>
      <c r="HLQ138" s="700"/>
      <c r="HLR138" s="700"/>
      <c r="HLS138" s="700"/>
      <c r="HLT138" s="700"/>
      <c r="HLU138" s="700"/>
      <c r="HLV138" s="700"/>
      <c r="HLW138" s="700"/>
      <c r="HLX138" s="700"/>
      <c r="HLY138" s="700"/>
      <c r="HLZ138" s="700"/>
      <c r="HMA138" s="700"/>
      <c r="HMB138" s="700"/>
      <c r="HMC138" s="700"/>
      <c r="HMD138" s="700"/>
      <c r="HME138" s="700"/>
      <c r="HMF138" s="700"/>
      <c r="HMG138" s="700"/>
      <c r="HMH138" s="700"/>
      <c r="HMI138" s="700"/>
      <c r="HMJ138" s="700"/>
      <c r="HMK138" s="700"/>
      <c r="HML138" s="700"/>
      <c r="HMM138" s="700"/>
      <c r="HMN138" s="700"/>
      <c r="HMO138" s="700"/>
      <c r="HMP138" s="700"/>
      <c r="HMQ138" s="700"/>
      <c r="HMR138" s="700"/>
      <c r="HMS138" s="700"/>
      <c r="HMT138" s="700"/>
      <c r="HMU138" s="700"/>
      <c r="HMV138" s="700"/>
      <c r="HMW138" s="700"/>
      <c r="HMX138" s="700"/>
      <c r="HMY138" s="700"/>
      <c r="HMZ138" s="700"/>
      <c r="HNA138" s="700"/>
      <c r="HNB138" s="700"/>
      <c r="HNC138" s="700"/>
      <c r="HND138" s="700"/>
      <c r="HNE138" s="700"/>
      <c r="HNF138" s="700"/>
      <c r="HNG138" s="700"/>
      <c r="HNH138" s="700"/>
      <c r="HNI138" s="700"/>
      <c r="HNJ138" s="700"/>
      <c r="HNK138" s="700"/>
      <c r="HNL138" s="700"/>
      <c r="HNM138" s="700"/>
      <c r="HNN138" s="700"/>
      <c r="HNO138" s="700"/>
      <c r="HNP138" s="700"/>
      <c r="HNQ138" s="700"/>
      <c r="HNR138" s="700"/>
      <c r="HNS138" s="700"/>
      <c r="HNT138" s="700"/>
      <c r="HNU138" s="700"/>
      <c r="HNV138" s="700"/>
      <c r="HNW138" s="700"/>
      <c r="HNX138" s="700"/>
      <c r="HNY138" s="700"/>
      <c r="HNZ138" s="700"/>
      <c r="HOA138" s="700"/>
      <c r="HOB138" s="700"/>
      <c r="HOC138" s="700"/>
      <c r="HOD138" s="700"/>
      <c r="HOE138" s="700"/>
      <c r="HOF138" s="700"/>
      <c r="HOG138" s="700"/>
      <c r="HOH138" s="700"/>
      <c r="HOI138" s="700"/>
      <c r="HOJ138" s="700"/>
      <c r="HOK138" s="700"/>
      <c r="HOL138" s="700"/>
      <c r="HOM138" s="700"/>
      <c r="HON138" s="700"/>
      <c r="HOO138" s="700"/>
      <c r="HOP138" s="700"/>
      <c r="HOQ138" s="700"/>
      <c r="HOR138" s="700"/>
      <c r="HOS138" s="700"/>
      <c r="HOT138" s="700"/>
      <c r="HOU138" s="700"/>
      <c r="HOV138" s="700"/>
      <c r="HOW138" s="700"/>
      <c r="HOX138" s="700"/>
      <c r="HOY138" s="700"/>
      <c r="HOZ138" s="700"/>
      <c r="HPA138" s="700"/>
      <c r="HPB138" s="700"/>
      <c r="HPC138" s="700"/>
      <c r="HPD138" s="700"/>
      <c r="HPE138" s="700"/>
      <c r="HPF138" s="700"/>
      <c r="HPG138" s="700"/>
      <c r="HPH138" s="700"/>
      <c r="HPI138" s="700"/>
      <c r="HPJ138" s="700"/>
      <c r="HPK138" s="700"/>
      <c r="HPL138" s="700"/>
      <c r="HPM138" s="700"/>
      <c r="HPN138" s="700"/>
      <c r="HPO138" s="700"/>
      <c r="HPP138" s="700"/>
      <c r="HPQ138" s="700"/>
      <c r="HPR138" s="700"/>
      <c r="HPS138" s="700"/>
      <c r="HPT138" s="700"/>
      <c r="HPU138" s="700"/>
      <c r="HPV138" s="700"/>
      <c r="HPW138" s="700"/>
      <c r="HPX138" s="700"/>
      <c r="HPY138" s="700"/>
      <c r="HPZ138" s="700"/>
      <c r="HQA138" s="700"/>
      <c r="HQB138" s="700"/>
      <c r="HQC138" s="700"/>
      <c r="HQD138" s="700"/>
      <c r="HQE138" s="700"/>
      <c r="HQF138" s="700"/>
      <c r="HQG138" s="700"/>
      <c r="HQH138" s="700"/>
      <c r="HQI138" s="700"/>
      <c r="HQJ138" s="700"/>
      <c r="HQK138" s="700"/>
      <c r="HQL138" s="700"/>
      <c r="HQM138" s="700"/>
      <c r="HQN138" s="700"/>
      <c r="HQO138" s="700"/>
      <c r="HQP138" s="700"/>
      <c r="HQQ138" s="700"/>
      <c r="HQR138" s="700"/>
      <c r="HQS138" s="700"/>
      <c r="HQT138" s="700"/>
      <c r="HQU138" s="700"/>
      <c r="HQV138" s="700"/>
      <c r="HQW138" s="700"/>
      <c r="HQX138" s="700"/>
      <c r="HQY138" s="700"/>
      <c r="HQZ138" s="700"/>
      <c r="HRA138" s="700"/>
      <c r="HRB138" s="700"/>
      <c r="HRC138" s="700"/>
      <c r="HRD138" s="700"/>
      <c r="HRE138" s="700"/>
      <c r="HRF138" s="700"/>
      <c r="HRG138" s="700"/>
      <c r="HRH138" s="700"/>
      <c r="HRI138" s="700"/>
      <c r="HRJ138" s="700"/>
      <c r="HRK138" s="700"/>
      <c r="HRL138" s="700"/>
      <c r="HRM138" s="700"/>
      <c r="HRN138" s="700"/>
      <c r="HRO138" s="700"/>
      <c r="HRP138" s="700"/>
      <c r="HRQ138" s="700"/>
      <c r="HRR138" s="700"/>
      <c r="HRS138" s="700"/>
      <c r="HRT138" s="700"/>
      <c r="HRU138" s="700"/>
      <c r="HRV138" s="700"/>
      <c r="HRW138" s="700"/>
      <c r="HRX138" s="700"/>
      <c r="HRY138" s="700"/>
      <c r="HRZ138" s="700"/>
      <c r="HSA138" s="700"/>
      <c r="HSB138" s="700"/>
      <c r="HSC138" s="700"/>
      <c r="HSD138" s="700"/>
      <c r="HSE138" s="700"/>
      <c r="HSF138" s="700"/>
      <c r="HSG138" s="700"/>
      <c r="HSH138" s="700"/>
      <c r="HSI138" s="700"/>
      <c r="HSJ138" s="700"/>
      <c r="HSK138" s="700"/>
      <c r="HSL138" s="700"/>
      <c r="HSM138" s="700"/>
      <c r="HSN138" s="700"/>
      <c r="HSO138" s="700"/>
      <c r="HSP138" s="700"/>
      <c r="HSQ138" s="700"/>
      <c r="HSR138" s="700"/>
      <c r="HSS138" s="700"/>
      <c r="HST138" s="700"/>
      <c r="HSU138" s="700"/>
      <c r="HSV138" s="700"/>
      <c r="HSW138" s="700"/>
      <c r="HSX138" s="700"/>
      <c r="HSY138" s="700"/>
      <c r="HSZ138" s="700"/>
      <c r="HTA138" s="700"/>
      <c r="HTB138" s="700"/>
      <c r="HTC138" s="700"/>
      <c r="HTD138" s="700"/>
      <c r="HTE138" s="700"/>
      <c r="HTF138" s="700"/>
      <c r="HTG138" s="700"/>
      <c r="HTH138" s="700"/>
      <c r="HTI138" s="700"/>
      <c r="HTJ138" s="700"/>
      <c r="HTK138" s="700"/>
      <c r="HTL138" s="700"/>
      <c r="HTM138" s="700"/>
      <c r="HTN138" s="700"/>
      <c r="HTO138" s="700"/>
      <c r="HTP138" s="700"/>
      <c r="HTQ138" s="700"/>
      <c r="HTR138" s="700"/>
      <c r="HTS138" s="700"/>
      <c r="HTT138" s="700"/>
      <c r="HTU138" s="700"/>
      <c r="HTV138" s="700"/>
      <c r="HTW138" s="700"/>
      <c r="HTX138" s="700"/>
      <c r="HTY138" s="700"/>
      <c r="HTZ138" s="700"/>
      <c r="HUA138" s="700"/>
      <c r="HUB138" s="700"/>
      <c r="HUC138" s="700"/>
      <c r="HUD138" s="700"/>
      <c r="HUE138" s="700"/>
      <c r="HUF138" s="700"/>
      <c r="HUG138" s="700"/>
      <c r="HUH138" s="700"/>
      <c r="HUI138" s="700"/>
      <c r="HUJ138" s="700"/>
      <c r="HUK138" s="700"/>
      <c r="HUL138" s="700"/>
      <c r="HUM138" s="700"/>
      <c r="HUN138" s="700"/>
      <c r="HUO138" s="700"/>
      <c r="HUP138" s="700"/>
      <c r="HUQ138" s="700"/>
      <c r="HUR138" s="700"/>
      <c r="HUS138" s="700"/>
      <c r="HUT138" s="700"/>
      <c r="HUU138" s="700"/>
      <c r="HUV138" s="700"/>
      <c r="HUW138" s="700"/>
      <c r="HUX138" s="700"/>
      <c r="HUY138" s="700"/>
      <c r="HUZ138" s="700"/>
      <c r="HVA138" s="700"/>
      <c r="HVB138" s="700"/>
      <c r="HVC138" s="700"/>
      <c r="HVD138" s="700"/>
      <c r="HVE138" s="700"/>
      <c r="HVF138" s="700"/>
      <c r="HVG138" s="700"/>
      <c r="HVH138" s="700"/>
      <c r="HVI138" s="700"/>
      <c r="HVJ138" s="700"/>
      <c r="HVK138" s="700"/>
      <c r="HVL138" s="700"/>
      <c r="HVM138" s="700"/>
      <c r="HVN138" s="700"/>
      <c r="HVO138" s="700"/>
      <c r="HVP138" s="700"/>
      <c r="HVQ138" s="700"/>
      <c r="HVR138" s="700"/>
      <c r="HVS138" s="700"/>
      <c r="HVT138" s="700"/>
      <c r="HVU138" s="700"/>
      <c r="HVV138" s="700"/>
      <c r="HVW138" s="700"/>
      <c r="HVX138" s="700"/>
      <c r="HVY138" s="700"/>
      <c r="HVZ138" s="700"/>
      <c r="HWA138" s="700"/>
      <c r="HWB138" s="700"/>
      <c r="HWC138" s="700"/>
      <c r="HWD138" s="700"/>
      <c r="HWE138" s="700"/>
      <c r="HWF138" s="700"/>
      <c r="HWG138" s="700"/>
      <c r="HWH138" s="700"/>
      <c r="HWI138" s="700"/>
      <c r="HWJ138" s="700"/>
      <c r="HWK138" s="700"/>
      <c r="HWL138" s="700"/>
      <c r="HWM138" s="700"/>
      <c r="HWN138" s="700"/>
      <c r="HWO138" s="700"/>
      <c r="HWP138" s="700"/>
      <c r="HWQ138" s="700"/>
      <c r="HWR138" s="700"/>
      <c r="HWS138" s="700"/>
      <c r="HWT138" s="700"/>
      <c r="HWU138" s="700"/>
      <c r="HWV138" s="700"/>
      <c r="HWW138" s="700"/>
      <c r="HWX138" s="700"/>
      <c r="HWY138" s="700"/>
      <c r="HWZ138" s="700"/>
      <c r="HXA138" s="700"/>
      <c r="HXB138" s="700"/>
      <c r="HXC138" s="700"/>
      <c r="HXD138" s="700"/>
      <c r="HXE138" s="700"/>
      <c r="HXF138" s="700"/>
      <c r="HXG138" s="700"/>
      <c r="HXH138" s="700"/>
      <c r="HXI138" s="700"/>
      <c r="HXJ138" s="700"/>
      <c r="HXK138" s="700"/>
      <c r="HXL138" s="700"/>
      <c r="HXM138" s="700"/>
      <c r="HXN138" s="700"/>
      <c r="HXO138" s="700"/>
      <c r="HXP138" s="700"/>
      <c r="HXQ138" s="700"/>
      <c r="HXR138" s="700"/>
      <c r="HXS138" s="700"/>
      <c r="HXT138" s="700"/>
      <c r="HXU138" s="700"/>
      <c r="HXV138" s="700"/>
      <c r="HXW138" s="700"/>
      <c r="HXX138" s="700"/>
      <c r="HXY138" s="700"/>
      <c r="HXZ138" s="700"/>
      <c r="HYA138" s="700"/>
      <c r="HYB138" s="700"/>
      <c r="HYC138" s="700"/>
      <c r="HYD138" s="700"/>
      <c r="HYE138" s="700"/>
      <c r="HYF138" s="700"/>
      <c r="HYG138" s="700"/>
      <c r="HYH138" s="700"/>
      <c r="HYI138" s="700"/>
      <c r="HYJ138" s="700"/>
      <c r="HYK138" s="700"/>
      <c r="HYL138" s="700"/>
      <c r="HYM138" s="700"/>
      <c r="HYN138" s="700"/>
      <c r="HYO138" s="700"/>
      <c r="HYP138" s="700"/>
      <c r="HYQ138" s="700"/>
      <c r="HYR138" s="700"/>
      <c r="HYS138" s="700"/>
      <c r="HYT138" s="700"/>
      <c r="HYU138" s="700"/>
      <c r="HYV138" s="700"/>
      <c r="HYW138" s="700"/>
      <c r="HYX138" s="700"/>
      <c r="HYY138" s="700"/>
      <c r="HYZ138" s="700"/>
      <c r="HZA138" s="700"/>
      <c r="HZB138" s="700"/>
      <c r="HZC138" s="700"/>
      <c r="HZD138" s="700"/>
      <c r="HZE138" s="700"/>
      <c r="HZF138" s="700"/>
      <c r="HZG138" s="700"/>
      <c r="HZH138" s="700"/>
      <c r="HZI138" s="700"/>
      <c r="HZJ138" s="700"/>
      <c r="HZK138" s="700"/>
      <c r="HZL138" s="700"/>
      <c r="HZM138" s="700"/>
      <c r="HZN138" s="700"/>
      <c r="HZO138" s="700"/>
      <c r="HZP138" s="700"/>
      <c r="HZQ138" s="700"/>
      <c r="HZR138" s="700"/>
      <c r="HZS138" s="700"/>
      <c r="HZT138" s="700"/>
      <c r="HZU138" s="700"/>
      <c r="HZV138" s="700"/>
      <c r="HZW138" s="700"/>
      <c r="HZX138" s="700"/>
      <c r="HZY138" s="700"/>
      <c r="HZZ138" s="700"/>
      <c r="IAA138" s="700"/>
      <c r="IAB138" s="700"/>
      <c r="IAC138" s="700"/>
      <c r="IAD138" s="700"/>
      <c r="IAE138" s="700"/>
      <c r="IAF138" s="700"/>
      <c r="IAG138" s="700"/>
      <c r="IAH138" s="700"/>
      <c r="IAI138" s="700"/>
      <c r="IAJ138" s="700"/>
      <c r="IAK138" s="700"/>
      <c r="IAL138" s="700"/>
      <c r="IAM138" s="700"/>
      <c r="IAN138" s="700"/>
      <c r="IAO138" s="700"/>
      <c r="IAP138" s="700"/>
      <c r="IAQ138" s="700"/>
      <c r="IAR138" s="700"/>
      <c r="IAS138" s="700"/>
      <c r="IAT138" s="700"/>
      <c r="IAU138" s="700"/>
      <c r="IAV138" s="700"/>
      <c r="IAW138" s="700"/>
      <c r="IAX138" s="700"/>
      <c r="IAY138" s="700"/>
      <c r="IAZ138" s="700"/>
      <c r="IBA138" s="700"/>
      <c r="IBB138" s="700"/>
      <c r="IBC138" s="700"/>
      <c r="IBD138" s="700"/>
      <c r="IBE138" s="700"/>
      <c r="IBF138" s="700"/>
      <c r="IBG138" s="700"/>
      <c r="IBH138" s="700"/>
      <c r="IBI138" s="700"/>
      <c r="IBJ138" s="700"/>
      <c r="IBK138" s="700"/>
      <c r="IBL138" s="700"/>
      <c r="IBM138" s="700"/>
      <c r="IBN138" s="700"/>
      <c r="IBO138" s="700"/>
      <c r="IBP138" s="700"/>
      <c r="IBQ138" s="700"/>
      <c r="IBR138" s="700"/>
      <c r="IBS138" s="700"/>
      <c r="IBT138" s="700"/>
      <c r="IBU138" s="700"/>
      <c r="IBV138" s="700"/>
      <c r="IBW138" s="700"/>
      <c r="IBX138" s="700"/>
      <c r="IBY138" s="700"/>
      <c r="IBZ138" s="700"/>
      <c r="ICA138" s="700"/>
      <c r="ICB138" s="700"/>
      <c r="ICC138" s="700"/>
      <c r="ICD138" s="700"/>
      <c r="ICE138" s="700"/>
      <c r="ICF138" s="700"/>
      <c r="ICG138" s="700"/>
      <c r="ICH138" s="700"/>
      <c r="ICI138" s="700"/>
      <c r="ICJ138" s="700"/>
      <c r="ICK138" s="700"/>
      <c r="ICL138" s="700"/>
      <c r="ICM138" s="700"/>
      <c r="ICN138" s="700"/>
      <c r="ICO138" s="700"/>
      <c r="ICP138" s="700"/>
      <c r="ICQ138" s="700"/>
      <c r="ICR138" s="700"/>
      <c r="ICS138" s="700"/>
      <c r="ICT138" s="700"/>
      <c r="ICU138" s="700"/>
      <c r="ICV138" s="700"/>
      <c r="ICW138" s="700"/>
      <c r="ICX138" s="700"/>
      <c r="ICY138" s="700"/>
      <c r="ICZ138" s="700"/>
      <c r="IDA138" s="700"/>
      <c r="IDB138" s="700"/>
      <c r="IDC138" s="700"/>
      <c r="IDD138" s="700"/>
      <c r="IDE138" s="700"/>
      <c r="IDF138" s="700"/>
      <c r="IDG138" s="700"/>
      <c r="IDH138" s="700"/>
      <c r="IDI138" s="700"/>
      <c r="IDJ138" s="700"/>
      <c r="IDK138" s="700"/>
      <c r="IDL138" s="700"/>
      <c r="IDM138" s="700"/>
      <c r="IDN138" s="700"/>
      <c r="IDO138" s="700"/>
      <c r="IDP138" s="700"/>
      <c r="IDQ138" s="700"/>
      <c r="IDR138" s="700"/>
      <c r="IDS138" s="700"/>
      <c r="IDT138" s="700"/>
      <c r="IDU138" s="700"/>
      <c r="IDV138" s="700"/>
      <c r="IDW138" s="700"/>
      <c r="IDX138" s="700"/>
      <c r="IDY138" s="700"/>
      <c r="IDZ138" s="700"/>
      <c r="IEA138" s="700"/>
      <c r="IEB138" s="700"/>
      <c r="IEC138" s="700"/>
      <c r="IED138" s="700"/>
      <c r="IEE138" s="700"/>
      <c r="IEF138" s="700"/>
      <c r="IEG138" s="700"/>
      <c r="IEH138" s="700"/>
      <c r="IEI138" s="700"/>
      <c r="IEJ138" s="700"/>
      <c r="IEK138" s="700"/>
      <c r="IEL138" s="700"/>
      <c r="IEM138" s="700"/>
      <c r="IEN138" s="700"/>
      <c r="IEO138" s="700"/>
      <c r="IEP138" s="700"/>
      <c r="IEQ138" s="700"/>
      <c r="IER138" s="700"/>
      <c r="IES138" s="700"/>
      <c r="IET138" s="700"/>
      <c r="IEU138" s="700"/>
      <c r="IEV138" s="700"/>
      <c r="IEW138" s="700"/>
      <c r="IEX138" s="700"/>
      <c r="IEY138" s="700"/>
      <c r="IEZ138" s="700"/>
      <c r="IFA138" s="700"/>
      <c r="IFB138" s="700"/>
      <c r="IFC138" s="700"/>
      <c r="IFD138" s="700"/>
      <c r="IFE138" s="700"/>
      <c r="IFF138" s="700"/>
      <c r="IFG138" s="700"/>
      <c r="IFH138" s="700"/>
      <c r="IFI138" s="700"/>
      <c r="IFJ138" s="700"/>
      <c r="IFK138" s="700"/>
      <c r="IFL138" s="700"/>
      <c r="IFM138" s="700"/>
      <c r="IFN138" s="700"/>
      <c r="IFO138" s="700"/>
      <c r="IFP138" s="700"/>
      <c r="IFQ138" s="700"/>
      <c r="IFR138" s="700"/>
      <c r="IFS138" s="700"/>
      <c r="IFT138" s="700"/>
      <c r="IFU138" s="700"/>
      <c r="IFV138" s="700"/>
      <c r="IFW138" s="700"/>
      <c r="IFX138" s="700"/>
      <c r="IFY138" s="700"/>
      <c r="IFZ138" s="700"/>
      <c r="IGA138" s="700"/>
      <c r="IGB138" s="700"/>
      <c r="IGC138" s="700"/>
      <c r="IGD138" s="700"/>
      <c r="IGE138" s="700"/>
      <c r="IGF138" s="700"/>
      <c r="IGG138" s="700"/>
      <c r="IGH138" s="700"/>
      <c r="IGI138" s="700"/>
      <c r="IGJ138" s="700"/>
      <c r="IGK138" s="700"/>
      <c r="IGL138" s="700"/>
      <c r="IGM138" s="700"/>
      <c r="IGN138" s="700"/>
      <c r="IGO138" s="700"/>
      <c r="IGP138" s="700"/>
      <c r="IGQ138" s="700"/>
      <c r="IGR138" s="700"/>
      <c r="IGS138" s="700"/>
      <c r="IGT138" s="700"/>
      <c r="IGU138" s="700"/>
      <c r="IGV138" s="700"/>
      <c r="IGW138" s="700"/>
      <c r="IGX138" s="700"/>
      <c r="IGY138" s="700"/>
      <c r="IGZ138" s="700"/>
      <c r="IHA138" s="700"/>
      <c r="IHB138" s="700"/>
      <c r="IHC138" s="700"/>
      <c r="IHD138" s="700"/>
      <c r="IHE138" s="700"/>
      <c r="IHF138" s="700"/>
      <c r="IHG138" s="700"/>
      <c r="IHH138" s="700"/>
      <c r="IHI138" s="700"/>
      <c r="IHJ138" s="700"/>
      <c r="IHK138" s="700"/>
      <c r="IHL138" s="700"/>
      <c r="IHM138" s="700"/>
      <c r="IHN138" s="700"/>
      <c r="IHO138" s="700"/>
      <c r="IHP138" s="700"/>
      <c r="IHQ138" s="700"/>
      <c r="IHR138" s="700"/>
      <c r="IHS138" s="700"/>
      <c r="IHT138" s="700"/>
      <c r="IHU138" s="700"/>
      <c r="IHV138" s="700"/>
      <c r="IHW138" s="700"/>
      <c r="IHX138" s="700"/>
      <c r="IHY138" s="700"/>
      <c r="IHZ138" s="700"/>
      <c r="IIA138" s="700"/>
      <c r="IIB138" s="700"/>
      <c r="IIC138" s="700"/>
      <c r="IID138" s="700"/>
      <c r="IIE138" s="700"/>
      <c r="IIF138" s="700"/>
      <c r="IIG138" s="700"/>
      <c r="IIH138" s="700"/>
      <c r="III138" s="700"/>
      <c r="IIJ138" s="700"/>
      <c r="IIK138" s="700"/>
      <c r="IIL138" s="700"/>
      <c r="IIM138" s="700"/>
      <c r="IIN138" s="700"/>
      <c r="IIO138" s="700"/>
      <c r="IIP138" s="700"/>
      <c r="IIQ138" s="700"/>
      <c r="IIR138" s="700"/>
      <c r="IIS138" s="700"/>
      <c r="IIT138" s="700"/>
      <c r="IIU138" s="700"/>
      <c r="IIV138" s="700"/>
      <c r="IIW138" s="700"/>
      <c r="IIX138" s="700"/>
      <c r="IIY138" s="700"/>
      <c r="IIZ138" s="700"/>
      <c r="IJA138" s="700"/>
      <c r="IJB138" s="700"/>
      <c r="IJC138" s="700"/>
      <c r="IJD138" s="700"/>
      <c r="IJE138" s="700"/>
      <c r="IJF138" s="700"/>
      <c r="IJG138" s="700"/>
      <c r="IJH138" s="700"/>
      <c r="IJI138" s="700"/>
      <c r="IJJ138" s="700"/>
      <c r="IJK138" s="700"/>
      <c r="IJL138" s="700"/>
      <c r="IJM138" s="700"/>
      <c r="IJN138" s="700"/>
      <c r="IJO138" s="700"/>
      <c r="IJP138" s="700"/>
      <c r="IJQ138" s="700"/>
      <c r="IJR138" s="700"/>
      <c r="IJS138" s="700"/>
      <c r="IJT138" s="700"/>
      <c r="IJU138" s="700"/>
      <c r="IJV138" s="700"/>
      <c r="IJW138" s="700"/>
      <c r="IJX138" s="700"/>
      <c r="IJY138" s="700"/>
      <c r="IJZ138" s="700"/>
      <c r="IKA138" s="700"/>
      <c r="IKB138" s="700"/>
      <c r="IKC138" s="700"/>
      <c r="IKD138" s="700"/>
      <c r="IKE138" s="700"/>
      <c r="IKF138" s="700"/>
      <c r="IKG138" s="700"/>
      <c r="IKH138" s="700"/>
      <c r="IKI138" s="700"/>
      <c r="IKJ138" s="700"/>
      <c r="IKK138" s="700"/>
      <c r="IKL138" s="700"/>
      <c r="IKM138" s="700"/>
      <c r="IKN138" s="700"/>
      <c r="IKO138" s="700"/>
      <c r="IKP138" s="700"/>
      <c r="IKQ138" s="700"/>
      <c r="IKR138" s="700"/>
      <c r="IKS138" s="700"/>
      <c r="IKT138" s="700"/>
      <c r="IKU138" s="700"/>
      <c r="IKV138" s="700"/>
      <c r="IKW138" s="700"/>
      <c r="IKX138" s="700"/>
      <c r="IKY138" s="700"/>
      <c r="IKZ138" s="700"/>
      <c r="ILA138" s="700"/>
      <c r="ILB138" s="700"/>
      <c r="ILC138" s="700"/>
      <c r="ILD138" s="700"/>
      <c r="ILE138" s="700"/>
      <c r="ILF138" s="700"/>
      <c r="ILG138" s="700"/>
      <c r="ILH138" s="700"/>
      <c r="ILI138" s="700"/>
      <c r="ILJ138" s="700"/>
      <c r="ILK138" s="700"/>
      <c r="ILL138" s="700"/>
      <c r="ILM138" s="700"/>
      <c r="ILN138" s="700"/>
      <c r="ILO138" s="700"/>
      <c r="ILP138" s="700"/>
      <c r="ILQ138" s="700"/>
      <c r="ILR138" s="700"/>
      <c r="ILS138" s="700"/>
      <c r="ILT138" s="700"/>
      <c r="ILU138" s="700"/>
      <c r="ILV138" s="700"/>
      <c r="ILW138" s="700"/>
      <c r="ILX138" s="700"/>
      <c r="ILY138" s="700"/>
      <c r="ILZ138" s="700"/>
      <c r="IMA138" s="700"/>
      <c r="IMB138" s="700"/>
      <c r="IMC138" s="700"/>
      <c r="IMD138" s="700"/>
      <c r="IME138" s="700"/>
      <c r="IMF138" s="700"/>
      <c r="IMG138" s="700"/>
      <c r="IMH138" s="700"/>
      <c r="IMI138" s="700"/>
      <c r="IMJ138" s="700"/>
      <c r="IMK138" s="700"/>
      <c r="IML138" s="700"/>
      <c r="IMM138" s="700"/>
      <c r="IMN138" s="700"/>
      <c r="IMO138" s="700"/>
      <c r="IMP138" s="700"/>
      <c r="IMQ138" s="700"/>
      <c r="IMR138" s="700"/>
      <c r="IMS138" s="700"/>
      <c r="IMT138" s="700"/>
      <c r="IMU138" s="700"/>
      <c r="IMV138" s="700"/>
      <c r="IMW138" s="700"/>
      <c r="IMX138" s="700"/>
      <c r="IMY138" s="700"/>
      <c r="IMZ138" s="700"/>
      <c r="INA138" s="700"/>
      <c r="INB138" s="700"/>
      <c r="INC138" s="700"/>
      <c r="IND138" s="700"/>
      <c r="INE138" s="700"/>
      <c r="INF138" s="700"/>
      <c r="ING138" s="700"/>
      <c r="INH138" s="700"/>
      <c r="INI138" s="700"/>
      <c r="INJ138" s="700"/>
      <c r="INK138" s="700"/>
      <c r="INL138" s="700"/>
      <c r="INM138" s="700"/>
      <c r="INN138" s="700"/>
      <c r="INO138" s="700"/>
      <c r="INP138" s="700"/>
      <c r="INQ138" s="700"/>
      <c r="INR138" s="700"/>
      <c r="INS138" s="700"/>
      <c r="INT138" s="700"/>
      <c r="INU138" s="700"/>
      <c r="INV138" s="700"/>
      <c r="INW138" s="700"/>
      <c r="INX138" s="700"/>
      <c r="INY138" s="700"/>
      <c r="INZ138" s="700"/>
      <c r="IOA138" s="700"/>
      <c r="IOB138" s="700"/>
      <c r="IOC138" s="700"/>
      <c r="IOD138" s="700"/>
      <c r="IOE138" s="700"/>
      <c r="IOF138" s="700"/>
      <c r="IOG138" s="700"/>
      <c r="IOH138" s="700"/>
      <c r="IOI138" s="700"/>
      <c r="IOJ138" s="700"/>
      <c r="IOK138" s="700"/>
      <c r="IOL138" s="700"/>
      <c r="IOM138" s="700"/>
      <c r="ION138" s="700"/>
      <c r="IOO138" s="700"/>
      <c r="IOP138" s="700"/>
      <c r="IOQ138" s="700"/>
      <c r="IOR138" s="700"/>
      <c r="IOS138" s="700"/>
      <c r="IOT138" s="700"/>
      <c r="IOU138" s="700"/>
      <c r="IOV138" s="700"/>
      <c r="IOW138" s="700"/>
      <c r="IOX138" s="700"/>
      <c r="IOY138" s="700"/>
      <c r="IOZ138" s="700"/>
      <c r="IPA138" s="700"/>
      <c r="IPB138" s="700"/>
      <c r="IPC138" s="700"/>
      <c r="IPD138" s="700"/>
      <c r="IPE138" s="700"/>
      <c r="IPF138" s="700"/>
      <c r="IPG138" s="700"/>
      <c r="IPH138" s="700"/>
      <c r="IPI138" s="700"/>
      <c r="IPJ138" s="700"/>
      <c r="IPK138" s="700"/>
      <c r="IPL138" s="700"/>
      <c r="IPM138" s="700"/>
      <c r="IPN138" s="700"/>
      <c r="IPO138" s="700"/>
      <c r="IPP138" s="700"/>
      <c r="IPQ138" s="700"/>
      <c r="IPR138" s="700"/>
      <c r="IPS138" s="700"/>
      <c r="IPT138" s="700"/>
      <c r="IPU138" s="700"/>
      <c r="IPV138" s="700"/>
      <c r="IPW138" s="700"/>
      <c r="IPX138" s="700"/>
      <c r="IPY138" s="700"/>
      <c r="IPZ138" s="700"/>
      <c r="IQA138" s="700"/>
      <c r="IQB138" s="700"/>
      <c r="IQC138" s="700"/>
      <c r="IQD138" s="700"/>
      <c r="IQE138" s="700"/>
      <c r="IQF138" s="700"/>
      <c r="IQG138" s="700"/>
      <c r="IQH138" s="700"/>
      <c r="IQI138" s="700"/>
      <c r="IQJ138" s="700"/>
      <c r="IQK138" s="700"/>
      <c r="IQL138" s="700"/>
      <c r="IQM138" s="700"/>
      <c r="IQN138" s="700"/>
      <c r="IQO138" s="700"/>
      <c r="IQP138" s="700"/>
      <c r="IQQ138" s="700"/>
      <c r="IQR138" s="700"/>
      <c r="IQS138" s="700"/>
      <c r="IQT138" s="700"/>
      <c r="IQU138" s="700"/>
      <c r="IQV138" s="700"/>
      <c r="IQW138" s="700"/>
      <c r="IQX138" s="700"/>
      <c r="IQY138" s="700"/>
      <c r="IQZ138" s="700"/>
      <c r="IRA138" s="700"/>
      <c r="IRB138" s="700"/>
      <c r="IRC138" s="700"/>
      <c r="IRD138" s="700"/>
      <c r="IRE138" s="700"/>
      <c r="IRF138" s="700"/>
      <c r="IRG138" s="700"/>
      <c r="IRH138" s="700"/>
      <c r="IRI138" s="700"/>
      <c r="IRJ138" s="700"/>
      <c r="IRK138" s="700"/>
      <c r="IRL138" s="700"/>
      <c r="IRM138" s="700"/>
      <c r="IRN138" s="700"/>
      <c r="IRO138" s="700"/>
      <c r="IRP138" s="700"/>
      <c r="IRQ138" s="700"/>
      <c r="IRR138" s="700"/>
      <c r="IRS138" s="700"/>
      <c r="IRT138" s="700"/>
      <c r="IRU138" s="700"/>
      <c r="IRV138" s="700"/>
      <c r="IRW138" s="700"/>
      <c r="IRX138" s="700"/>
      <c r="IRY138" s="700"/>
      <c r="IRZ138" s="700"/>
      <c r="ISA138" s="700"/>
      <c r="ISB138" s="700"/>
      <c r="ISC138" s="700"/>
      <c r="ISD138" s="700"/>
      <c r="ISE138" s="700"/>
      <c r="ISF138" s="700"/>
      <c r="ISG138" s="700"/>
      <c r="ISH138" s="700"/>
      <c r="ISI138" s="700"/>
      <c r="ISJ138" s="700"/>
      <c r="ISK138" s="700"/>
      <c r="ISL138" s="700"/>
      <c r="ISM138" s="700"/>
      <c r="ISN138" s="700"/>
      <c r="ISO138" s="700"/>
      <c r="ISP138" s="700"/>
      <c r="ISQ138" s="700"/>
      <c r="ISR138" s="700"/>
      <c r="ISS138" s="700"/>
      <c r="IST138" s="700"/>
      <c r="ISU138" s="700"/>
      <c r="ISV138" s="700"/>
      <c r="ISW138" s="700"/>
      <c r="ISX138" s="700"/>
      <c r="ISY138" s="700"/>
      <c r="ISZ138" s="700"/>
      <c r="ITA138" s="700"/>
      <c r="ITB138" s="700"/>
      <c r="ITC138" s="700"/>
      <c r="ITD138" s="700"/>
      <c r="ITE138" s="700"/>
      <c r="ITF138" s="700"/>
      <c r="ITG138" s="700"/>
      <c r="ITH138" s="700"/>
      <c r="ITI138" s="700"/>
      <c r="ITJ138" s="700"/>
      <c r="ITK138" s="700"/>
      <c r="ITL138" s="700"/>
      <c r="ITM138" s="700"/>
      <c r="ITN138" s="700"/>
      <c r="ITO138" s="700"/>
      <c r="ITP138" s="700"/>
      <c r="ITQ138" s="700"/>
      <c r="ITR138" s="700"/>
      <c r="ITS138" s="700"/>
      <c r="ITT138" s="700"/>
      <c r="ITU138" s="700"/>
      <c r="ITV138" s="700"/>
      <c r="ITW138" s="700"/>
      <c r="ITX138" s="700"/>
      <c r="ITY138" s="700"/>
      <c r="ITZ138" s="700"/>
      <c r="IUA138" s="700"/>
      <c r="IUB138" s="700"/>
      <c r="IUC138" s="700"/>
      <c r="IUD138" s="700"/>
      <c r="IUE138" s="700"/>
      <c r="IUF138" s="700"/>
      <c r="IUG138" s="700"/>
      <c r="IUH138" s="700"/>
      <c r="IUI138" s="700"/>
      <c r="IUJ138" s="700"/>
      <c r="IUK138" s="700"/>
      <c r="IUL138" s="700"/>
      <c r="IUM138" s="700"/>
      <c r="IUN138" s="700"/>
      <c r="IUO138" s="700"/>
      <c r="IUP138" s="700"/>
      <c r="IUQ138" s="700"/>
      <c r="IUR138" s="700"/>
      <c r="IUS138" s="700"/>
      <c r="IUT138" s="700"/>
      <c r="IUU138" s="700"/>
      <c r="IUV138" s="700"/>
      <c r="IUW138" s="700"/>
      <c r="IUX138" s="700"/>
      <c r="IUY138" s="700"/>
      <c r="IUZ138" s="700"/>
      <c r="IVA138" s="700"/>
      <c r="IVB138" s="700"/>
      <c r="IVC138" s="700"/>
      <c r="IVD138" s="700"/>
      <c r="IVE138" s="700"/>
      <c r="IVF138" s="700"/>
      <c r="IVG138" s="700"/>
      <c r="IVH138" s="700"/>
      <c r="IVI138" s="700"/>
      <c r="IVJ138" s="700"/>
      <c r="IVK138" s="700"/>
      <c r="IVL138" s="700"/>
      <c r="IVM138" s="700"/>
      <c r="IVN138" s="700"/>
      <c r="IVO138" s="700"/>
      <c r="IVP138" s="700"/>
      <c r="IVQ138" s="700"/>
      <c r="IVR138" s="700"/>
      <c r="IVS138" s="700"/>
      <c r="IVT138" s="700"/>
      <c r="IVU138" s="700"/>
      <c r="IVV138" s="700"/>
      <c r="IVW138" s="700"/>
      <c r="IVX138" s="700"/>
      <c r="IVY138" s="700"/>
      <c r="IVZ138" s="700"/>
      <c r="IWA138" s="700"/>
      <c r="IWB138" s="700"/>
      <c r="IWC138" s="700"/>
      <c r="IWD138" s="700"/>
      <c r="IWE138" s="700"/>
      <c r="IWF138" s="700"/>
      <c r="IWG138" s="700"/>
      <c r="IWH138" s="700"/>
      <c r="IWI138" s="700"/>
      <c r="IWJ138" s="700"/>
      <c r="IWK138" s="700"/>
      <c r="IWL138" s="700"/>
      <c r="IWM138" s="700"/>
      <c r="IWN138" s="700"/>
      <c r="IWO138" s="700"/>
      <c r="IWP138" s="700"/>
      <c r="IWQ138" s="700"/>
      <c r="IWR138" s="700"/>
      <c r="IWS138" s="700"/>
      <c r="IWT138" s="700"/>
      <c r="IWU138" s="700"/>
      <c r="IWV138" s="700"/>
      <c r="IWW138" s="700"/>
      <c r="IWX138" s="700"/>
      <c r="IWY138" s="700"/>
      <c r="IWZ138" s="700"/>
      <c r="IXA138" s="700"/>
      <c r="IXB138" s="700"/>
      <c r="IXC138" s="700"/>
      <c r="IXD138" s="700"/>
      <c r="IXE138" s="700"/>
      <c r="IXF138" s="700"/>
      <c r="IXG138" s="700"/>
      <c r="IXH138" s="700"/>
      <c r="IXI138" s="700"/>
      <c r="IXJ138" s="700"/>
      <c r="IXK138" s="700"/>
      <c r="IXL138" s="700"/>
      <c r="IXM138" s="700"/>
      <c r="IXN138" s="700"/>
      <c r="IXO138" s="700"/>
      <c r="IXP138" s="700"/>
      <c r="IXQ138" s="700"/>
      <c r="IXR138" s="700"/>
      <c r="IXS138" s="700"/>
      <c r="IXT138" s="700"/>
      <c r="IXU138" s="700"/>
      <c r="IXV138" s="700"/>
      <c r="IXW138" s="700"/>
      <c r="IXX138" s="700"/>
      <c r="IXY138" s="700"/>
      <c r="IXZ138" s="700"/>
      <c r="IYA138" s="700"/>
      <c r="IYB138" s="700"/>
      <c r="IYC138" s="700"/>
      <c r="IYD138" s="700"/>
      <c r="IYE138" s="700"/>
      <c r="IYF138" s="700"/>
      <c r="IYG138" s="700"/>
      <c r="IYH138" s="700"/>
      <c r="IYI138" s="700"/>
      <c r="IYJ138" s="700"/>
      <c r="IYK138" s="700"/>
      <c r="IYL138" s="700"/>
      <c r="IYM138" s="700"/>
      <c r="IYN138" s="700"/>
      <c r="IYO138" s="700"/>
      <c r="IYP138" s="700"/>
      <c r="IYQ138" s="700"/>
      <c r="IYR138" s="700"/>
      <c r="IYS138" s="700"/>
      <c r="IYT138" s="700"/>
      <c r="IYU138" s="700"/>
      <c r="IYV138" s="700"/>
      <c r="IYW138" s="700"/>
      <c r="IYX138" s="700"/>
      <c r="IYY138" s="700"/>
      <c r="IYZ138" s="700"/>
      <c r="IZA138" s="700"/>
      <c r="IZB138" s="700"/>
      <c r="IZC138" s="700"/>
      <c r="IZD138" s="700"/>
      <c r="IZE138" s="700"/>
      <c r="IZF138" s="700"/>
      <c r="IZG138" s="700"/>
      <c r="IZH138" s="700"/>
      <c r="IZI138" s="700"/>
      <c r="IZJ138" s="700"/>
      <c r="IZK138" s="700"/>
      <c r="IZL138" s="700"/>
      <c r="IZM138" s="700"/>
      <c r="IZN138" s="700"/>
      <c r="IZO138" s="700"/>
      <c r="IZP138" s="700"/>
      <c r="IZQ138" s="700"/>
      <c r="IZR138" s="700"/>
      <c r="IZS138" s="700"/>
      <c r="IZT138" s="700"/>
      <c r="IZU138" s="700"/>
      <c r="IZV138" s="700"/>
      <c r="IZW138" s="700"/>
      <c r="IZX138" s="700"/>
      <c r="IZY138" s="700"/>
      <c r="IZZ138" s="700"/>
      <c r="JAA138" s="700"/>
      <c r="JAB138" s="700"/>
      <c r="JAC138" s="700"/>
      <c r="JAD138" s="700"/>
      <c r="JAE138" s="700"/>
      <c r="JAF138" s="700"/>
      <c r="JAG138" s="700"/>
      <c r="JAH138" s="700"/>
      <c r="JAI138" s="700"/>
      <c r="JAJ138" s="700"/>
      <c r="JAK138" s="700"/>
      <c r="JAL138" s="700"/>
      <c r="JAM138" s="700"/>
      <c r="JAN138" s="700"/>
      <c r="JAO138" s="700"/>
      <c r="JAP138" s="700"/>
      <c r="JAQ138" s="700"/>
      <c r="JAR138" s="700"/>
      <c r="JAS138" s="700"/>
      <c r="JAT138" s="700"/>
      <c r="JAU138" s="700"/>
      <c r="JAV138" s="700"/>
      <c r="JAW138" s="700"/>
      <c r="JAX138" s="700"/>
      <c r="JAY138" s="700"/>
      <c r="JAZ138" s="700"/>
      <c r="JBA138" s="700"/>
      <c r="JBB138" s="700"/>
      <c r="JBC138" s="700"/>
      <c r="JBD138" s="700"/>
      <c r="JBE138" s="700"/>
      <c r="JBF138" s="700"/>
      <c r="JBG138" s="700"/>
      <c r="JBH138" s="700"/>
      <c r="JBI138" s="700"/>
      <c r="JBJ138" s="700"/>
      <c r="JBK138" s="700"/>
      <c r="JBL138" s="700"/>
      <c r="JBM138" s="700"/>
      <c r="JBN138" s="700"/>
      <c r="JBO138" s="700"/>
      <c r="JBP138" s="700"/>
      <c r="JBQ138" s="700"/>
      <c r="JBR138" s="700"/>
      <c r="JBS138" s="700"/>
      <c r="JBT138" s="700"/>
      <c r="JBU138" s="700"/>
      <c r="JBV138" s="700"/>
      <c r="JBW138" s="700"/>
      <c r="JBX138" s="700"/>
      <c r="JBY138" s="700"/>
      <c r="JBZ138" s="700"/>
      <c r="JCA138" s="700"/>
      <c r="JCB138" s="700"/>
      <c r="JCC138" s="700"/>
      <c r="JCD138" s="700"/>
      <c r="JCE138" s="700"/>
      <c r="JCF138" s="700"/>
      <c r="JCG138" s="700"/>
      <c r="JCH138" s="700"/>
      <c r="JCI138" s="700"/>
      <c r="JCJ138" s="700"/>
      <c r="JCK138" s="700"/>
      <c r="JCL138" s="700"/>
      <c r="JCM138" s="700"/>
      <c r="JCN138" s="700"/>
      <c r="JCO138" s="700"/>
      <c r="JCP138" s="700"/>
      <c r="JCQ138" s="700"/>
      <c r="JCR138" s="700"/>
      <c r="JCS138" s="700"/>
      <c r="JCT138" s="700"/>
      <c r="JCU138" s="700"/>
      <c r="JCV138" s="700"/>
      <c r="JCW138" s="700"/>
      <c r="JCX138" s="700"/>
      <c r="JCY138" s="700"/>
      <c r="JCZ138" s="700"/>
      <c r="JDA138" s="700"/>
      <c r="JDB138" s="700"/>
      <c r="JDC138" s="700"/>
      <c r="JDD138" s="700"/>
      <c r="JDE138" s="700"/>
      <c r="JDF138" s="700"/>
      <c r="JDG138" s="700"/>
      <c r="JDH138" s="700"/>
      <c r="JDI138" s="700"/>
      <c r="JDJ138" s="700"/>
      <c r="JDK138" s="700"/>
      <c r="JDL138" s="700"/>
      <c r="JDM138" s="700"/>
      <c r="JDN138" s="700"/>
      <c r="JDO138" s="700"/>
      <c r="JDP138" s="700"/>
      <c r="JDQ138" s="700"/>
      <c r="JDR138" s="700"/>
      <c r="JDS138" s="700"/>
      <c r="JDT138" s="700"/>
      <c r="JDU138" s="700"/>
      <c r="JDV138" s="700"/>
      <c r="JDW138" s="700"/>
      <c r="JDX138" s="700"/>
      <c r="JDY138" s="700"/>
      <c r="JDZ138" s="700"/>
      <c r="JEA138" s="700"/>
      <c r="JEB138" s="700"/>
      <c r="JEC138" s="700"/>
      <c r="JED138" s="700"/>
      <c r="JEE138" s="700"/>
      <c r="JEF138" s="700"/>
      <c r="JEG138" s="700"/>
      <c r="JEH138" s="700"/>
      <c r="JEI138" s="700"/>
      <c r="JEJ138" s="700"/>
      <c r="JEK138" s="700"/>
      <c r="JEL138" s="700"/>
      <c r="JEM138" s="700"/>
      <c r="JEN138" s="700"/>
      <c r="JEO138" s="700"/>
      <c r="JEP138" s="700"/>
      <c r="JEQ138" s="700"/>
      <c r="JER138" s="700"/>
      <c r="JES138" s="700"/>
      <c r="JET138" s="700"/>
      <c r="JEU138" s="700"/>
      <c r="JEV138" s="700"/>
      <c r="JEW138" s="700"/>
      <c r="JEX138" s="700"/>
      <c r="JEY138" s="700"/>
      <c r="JEZ138" s="700"/>
      <c r="JFA138" s="700"/>
      <c r="JFB138" s="700"/>
      <c r="JFC138" s="700"/>
      <c r="JFD138" s="700"/>
      <c r="JFE138" s="700"/>
      <c r="JFF138" s="700"/>
      <c r="JFG138" s="700"/>
      <c r="JFH138" s="700"/>
      <c r="JFI138" s="700"/>
      <c r="JFJ138" s="700"/>
      <c r="JFK138" s="700"/>
      <c r="JFL138" s="700"/>
      <c r="JFM138" s="700"/>
      <c r="JFN138" s="700"/>
      <c r="JFO138" s="700"/>
      <c r="JFP138" s="700"/>
      <c r="JFQ138" s="700"/>
      <c r="JFR138" s="700"/>
      <c r="JFS138" s="700"/>
      <c r="JFT138" s="700"/>
      <c r="JFU138" s="700"/>
      <c r="JFV138" s="700"/>
      <c r="JFW138" s="700"/>
      <c r="JFX138" s="700"/>
      <c r="JFY138" s="700"/>
      <c r="JFZ138" s="700"/>
      <c r="JGA138" s="700"/>
      <c r="JGB138" s="700"/>
      <c r="JGC138" s="700"/>
      <c r="JGD138" s="700"/>
      <c r="JGE138" s="700"/>
      <c r="JGF138" s="700"/>
      <c r="JGG138" s="700"/>
      <c r="JGH138" s="700"/>
      <c r="JGI138" s="700"/>
      <c r="JGJ138" s="700"/>
      <c r="JGK138" s="700"/>
      <c r="JGL138" s="700"/>
      <c r="JGM138" s="700"/>
      <c r="JGN138" s="700"/>
      <c r="JGO138" s="700"/>
      <c r="JGP138" s="700"/>
      <c r="JGQ138" s="700"/>
      <c r="JGR138" s="700"/>
      <c r="JGS138" s="700"/>
      <c r="JGT138" s="700"/>
      <c r="JGU138" s="700"/>
      <c r="JGV138" s="700"/>
      <c r="JGW138" s="700"/>
      <c r="JGX138" s="700"/>
      <c r="JGY138" s="700"/>
      <c r="JGZ138" s="700"/>
      <c r="JHA138" s="700"/>
      <c r="JHB138" s="700"/>
      <c r="JHC138" s="700"/>
      <c r="JHD138" s="700"/>
      <c r="JHE138" s="700"/>
      <c r="JHF138" s="700"/>
      <c r="JHG138" s="700"/>
      <c r="JHH138" s="700"/>
      <c r="JHI138" s="700"/>
      <c r="JHJ138" s="700"/>
      <c r="JHK138" s="700"/>
      <c r="JHL138" s="700"/>
      <c r="JHM138" s="700"/>
      <c r="JHN138" s="700"/>
      <c r="JHO138" s="700"/>
      <c r="JHP138" s="700"/>
      <c r="JHQ138" s="700"/>
      <c r="JHR138" s="700"/>
      <c r="JHS138" s="700"/>
      <c r="JHT138" s="700"/>
      <c r="JHU138" s="700"/>
      <c r="JHV138" s="700"/>
      <c r="JHW138" s="700"/>
      <c r="JHX138" s="700"/>
      <c r="JHY138" s="700"/>
      <c r="JHZ138" s="700"/>
      <c r="JIA138" s="700"/>
      <c r="JIB138" s="700"/>
      <c r="JIC138" s="700"/>
      <c r="JID138" s="700"/>
      <c r="JIE138" s="700"/>
      <c r="JIF138" s="700"/>
      <c r="JIG138" s="700"/>
      <c r="JIH138" s="700"/>
      <c r="JII138" s="700"/>
      <c r="JIJ138" s="700"/>
      <c r="JIK138" s="700"/>
      <c r="JIL138" s="700"/>
      <c r="JIM138" s="700"/>
      <c r="JIN138" s="700"/>
      <c r="JIO138" s="700"/>
      <c r="JIP138" s="700"/>
      <c r="JIQ138" s="700"/>
      <c r="JIR138" s="700"/>
      <c r="JIS138" s="700"/>
      <c r="JIT138" s="700"/>
      <c r="JIU138" s="700"/>
      <c r="JIV138" s="700"/>
      <c r="JIW138" s="700"/>
      <c r="JIX138" s="700"/>
      <c r="JIY138" s="700"/>
      <c r="JIZ138" s="700"/>
      <c r="JJA138" s="700"/>
      <c r="JJB138" s="700"/>
      <c r="JJC138" s="700"/>
      <c r="JJD138" s="700"/>
      <c r="JJE138" s="700"/>
      <c r="JJF138" s="700"/>
      <c r="JJG138" s="700"/>
      <c r="JJH138" s="700"/>
      <c r="JJI138" s="700"/>
      <c r="JJJ138" s="700"/>
      <c r="JJK138" s="700"/>
      <c r="JJL138" s="700"/>
      <c r="JJM138" s="700"/>
      <c r="JJN138" s="700"/>
      <c r="JJO138" s="700"/>
      <c r="JJP138" s="700"/>
      <c r="JJQ138" s="700"/>
      <c r="JJR138" s="700"/>
      <c r="JJS138" s="700"/>
      <c r="JJT138" s="700"/>
      <c r="JJU138" s="700"/>
      <c r="JJV138" s="700"/>
      <c r="JJW138" s="700"/>
      <c r="JJX138" s="700"/>
      <c r="JJY138" s="700"/>
      <c r="JJZ138" s="700"/>
      <c r="JKA138" s="700"/>
      <c r="JKB138" s="700"/>
      <c r="JKC138" s="700"/>
      <c r="JKD138" s="700"/>
      <c r="JKE138" s="700"/>
      <c r="JKF138" s="700"/>
      <c r="JKG138" s="700"/>
      <c r="JKH138" s="700"/>
      <c r="JKI138" s="700"/>
      <c r="JKJ138" s="700"/>
      <c r="JKK138" s="700"/>
      <c r="JKL138" s="700"/>
      <c r="JKM138" s="700"/>
      <c r="JKN138" s="700"/>
      <c r="JKO138" s="700"/>
      <c r="JKP138" s="700"/>
      <c r="JKQ138" s="700"/>
      <c r="JKR138" s="700"/>
      <c r="JKS138" s="700"/>
      <c r="JKT138" s="700"/>
      <c r="JKU138" s="700"/>
      <c r="JKV138" s="700"/>
      <c r="JKW138" s="700"/>
      <c r="JKX138" s="700"/>
      <c r="JKY138" s="700"/>
      <c r="JKZ138" s="700"/>
      <c r="JLA138" s="700"/>
      <c r="JLB138" s="700"/>
      <c r="JLC138" s="700"/>
      <c r="JLD138" s="700"/>
      <c r="JLE138" s="700"/>
      <c r="JLF138" s="700"/>
      <c r="JLG138" s="700"/>
      <c r="JLH138" s="700"/>
      <c r="JLI138" s="700"/>
      <c r="JLJ138" s="700"/>
      <c r="JLK138" s="700"/>
      <c r="JLL138" s="700"/>
      <c r="JLM138" s="700"/>
      <c r="JLN138" s="700"/>
      <c r="JLO138" s="700"/>
      <c r="JLP138" s="700"/>
      <c r="JLQ138" s="700"/>
      <c r="JLR138" s="700"/>
      <c r="JLS138" s="700"/>
      <c r="JLT138" s="700"/>
      <c r="JLU138" s="700"/>
      <c r="JLV138" s="700"/>
      <c r="JLW138" s="700"/>
      <c r="JLX138" s="700"/>
      <c r="JLY138" s="700"/>
      <c r="JLZ138" s="700"/>
      <c r="JMA138" s="700"/>
      <c r="JMB138" s="700"/>
      <c r="JMC138" s="700"/>
      <c r="JMD138" s="700"/>
      <c r="JME138" s="700"/>
      <c r="JMF138" s="700"/>
      <c r="JMG138" s="700"/>
      <c r="JMH138" s="700"/>
      <c r="JMI138" s="700"/>
      <c r="JMJ138" s="700"/>
      <c r="JMK138" s="700"/>
      <c r="JML138" s="700"/>
      <c r="JMM138" s="700"/>
      <c r="JMN138" s="700"/>
      <c r="JMO138" s="700"/>
      <c r="JMP138" s="700"/>
      <c r="JMQ138" s="700"/>
      <c r="JMR138" s="700"/>
      <c r="JMS138" s="700"/>
      <c r="JMT138" s="700"/>
      <c r="JMU138" s="700"/>
      <c r="JMV138" s="700"/>
      <c r="JMW138" s="700"/>
      <c r="JMX138" s="700"/>
      <c r="JMY138" s="700"/>
      <c r="JMZ138" s="700"/>
      <c r="JNA138" s="700"/>
      <c r="JNB138" s="700"/>
      <c r="JNC138" s="700"/>
      <c r="JND138" s="700"/>
      <c r="JNE138" s="700"/>
      <c r="JNF138" s="700"/>
      <c r="JNG138" s="700"/>
      <c r="JNH138" s="700"/>
      <c r="JNI138" s="700"/>
      <c r="JNJ138" s="700"/>
      <c r="JNK138" s="700"/>
      <c r="JNL138" s="700"/>
      <c r="JNM138" s="700"/>
      <c r="JNN138" s="700"/>
      <c r="JNO138" s="700"/>
      <c r="JNP138" s="700"/>
      <c r="JNQ138" s="700"/>
      <c r="JNR138" s="700"/>
      <c r="JNS138" s="700"/>
      <c r="JNT138" s="700"/>
      <c r="JNU138" s="700"/>
      <c r="JNV138" s="700"/>
      <c r="JNW138" s="700"/>
      <c r="JNX138" s="700"/>
      <c r="JNY138" s="700"/>
      <c r="JNZ138" s="700"/>
      <c r="JOA138" s="700"/>
      <c r="JOB138" s="700"/>
      <c r="JOC138" s="700"/>
      <c r="JOD138" s="700"/>
      <c r="JOE138" s="700"/>
      <c r="JOF138" s="700"/>
      <c r="JOG138" s="700"/>
      <c r="JOH138" s="700"/>
      <c r="JOI138" s="700"/>
      <c r="JOJ138" s="700"/>
      <c r="JOK138" s="700"/>
      <c r="JOL138" s="700"/>
      <c r="JOM138" s="700"/>
      <c r="JON138" s="700"/>
      <c r="JOO138" s="700"/>
      <c r="JOP138" s="700"/>
      <c r="JOQ138" s="700"/>
      <c r="JOR138" s="700"/>
      <c r="JOS138" s="700"/>
      <c r="JOT138" s="700"/>
      <c r="JOU138" s="700"/>
      <c r="JOV138" s="700"/>
      <c r="JOW138" s="700"/>
      <c r="JOX138" s="700"/>
      <c r="JOY138" s="700"/>
      <c r="JOZ138" s="700"/>
      <c r="JPA138" s="700"/>
      <c r="JPB138" s="700"/>
      <c r="JPC138" s="700"/>
      <c r="JPD138" s="700"/>
      <c r="JPE138" s="700"/>
      <c r="JPF138" s="700"/>
      <c r="JPG138" s="700"/>
      <c r="JPH138" s="700"/>
      <c r="JPI138" s="700"/>
      <c r="JPJ138" s="700"/>
      <c r="JPK138" s="700"/>
      <c r="JPL138" s="700"/>
      <c r="JPM138" s="700"/>
      <c r="JPN138" s="700"/>
      <c r="JPO138" s="700"/>
      <c r="JPP138" s="700"/>
      <c r="JPQ138" s="700"/>
      <c r="JPR138" s="700"/>
      <c r="JPS138" s="700"/>
      <c r="JPT138" s="700"/>
      <c r="JPU138" s="700"/>
      <c r="JPV138" s="700"/>
      <c r="JPW138" s="700"/>
      <c r="JPX138" s="700"/>
      <c r="JPY138" s="700"/>
      <c r="JPZ138" s="700"/>
      <c r="JQA138" s="700"/>
      <c r="JQB138" s="700"/>
      <c r="JQC138" s="700"/>
      <c r="JQD138" s="700"/>
      <c r="JQE138" s="700"/>
      <c r="JQF138" s="700"/>
      <c r="JQG138" s="700"/>
      <c r="JQH138" s="700"/>
      <c r="JQI138" s="700"/>
      <c r="JQJ138" s="700"/>
      <c r="JQK138" s="700"/>
      <c r="JQL138" s="700"/>
      <c r="JQM138" s="700"/>
      <c r="JQN138" s="700"/>
      <c r="JQO138" s="700"/>
      <c r="JQP138" s="700"/>
      <c r="JQQ138" s="700"/>
      <c r="JQR138" s="700"/>
      <c r="JQS138" s="700"/>
      <c r="JQT138" s="700"/>
      <c r="JQU138" s="700"/>
      <c r="JQV138" s="700"/>
      <c r="JQW138" s="700"/>
      <c r="JQX138" s="700"/>
      <c r="JQY138" s="700"/>
      <c r="JQZ138" s="700"/>
      <c r="JRA138" s="700"/>
      <c r="JRB138" s="700"/>
      <c r="JRC138" s="700"/>
      <c r="JRD138" s="700"/>
      <c r="JRE138" s="700"/>
      <c r="JRF138" s="700"/>
      <c r="JRG138" s="700"/>
      <c r="JRH138" s="700"/>
      <c r="JRI138" s="700"/>
      <c r="JRJ138" s="700"/>
      <c r="JRK138" s="700"/>
      <c r="JRL138" s="700"/>
      <c r="JRM138" s="700"/>
      <c r="JRN138" s="700"/>
      <c r="JRO138" s="700"/>
      <c r="JRP138" s="700"/>
      <c r="JRQ138" s="700"/>
      <c r="JRR138" s="700"/>
      <c r="JRS138" s="700"/>
      <c r="JRT138" s="700"/>
      <c r="JRU138" s="700"/>
      <c r="JRV138" s="700"/>
      <c r="JRW138" s="700"/>
      <c r="JRX138" s="700"/>
      <c r="JRY138" s="700"/>
      <c r="JRZ138" s="700"/>
      <c r="JSA138" s="700"/>
      <c r="JSB138" s="700"/>
      <c r="JSC138" s="700"/>
      <c r="JSD138" s="700"/>
      <c r="JSE138" s="700"/>
      <c r="JSF138" s="700"/>
      <c r="JSG138" s="700"/>
      <c r="JSH138" s="700"/>
      <c r="JSI138" s="700"/>
      <c r="JSJ138" s="700"/>
      <c r="JSK138" s="700"/>
      <c r="JSL138" s="700"/>
      <c r="JSM138" s="700"/>
      <c r="JSN138" s="700"/>
      <c r="JSO138" s="700"/>
      <c r="JSP138" s="700"/>
      <c r="JSQ138" s="700"/>
      <c r="JSR138" s="700"/>
      <c r="JSS138" s="700"/>
      <c r="JST138" s="700"/>
      <c r="JSU138" s="700"/>
      <c r="JSV138" s="700"/>
      <c r="JSW138" s="700"/>
      <c r="JSX138" s="700"/>
      <c r="JSY138" s="700"/>
      <c r="JSZ138" s="700"/>
      <c r="JTA138" s="700"/>
      <c r="JTB138" s="700"/>
      <c r="JTC138" s="700"/>
      <c r="JTD138" s="700"/>
      <c r="JTE138" s="700"/>
      <c r="JTF138" s="700"/>
      <c r="JTG138" s="700"/>
      <c r="JTH138" s="700"/>
      <c r="JTI138" s="700"/>
      <c r="JTJ138" s="700"/>
      <c r="JTK138" s="700"/>
      <c r="JTL138" s="700"/>
      <c r="JTM138" s="700"/>
      <c r="JTN138" s="700"/>
      <c r="JTO138" s="700"/>
      <c r="JTP138" s="700"/>
      <c r="JTQ138" s="700"/>
      <c r="JTR138" s="700"/>
      <c r="JTS138" s="700"/>
      <c r="JTT138" s="700"/>
      <c r="JTU138" s="700"/>
      <c r="JTV138" s="700"/>
      <c r="JTW138" s="700"/>
      <c r="JTX138" s="700"/>
      <c r="JTY138" s="700"/>
      <c r="JTZ138" s="700"/>
      <c r="JUA138" s="700"/>
      <c r="JUB138" s="700"/>
      <c r="JUC138" s="700"/>
      <c r="JUD138" s="700"/>
      <c r="JUE138" s="700"/>
      <c r="JUF138" s="700"/>
      <c r="JUG138" s="700"/>
      <c r="JUH138" s="700"/>
      <c r="JUI138" s="700"/>
      <c r="JUJ138" s="700"/>
      <c r="JUK138" s="700"/>
      <c r="JUL138" s="700"/>
      <c r="JUM138" s="700"/>
      <c r="JUN138" s="700"/>
      <c r="JUO138" s="700"/>
      <c r="JUP138" s="700"/>
      <c r="JUQ138" s="700"/>
      <c r="JUR138" s="700"/>
      <c r="JUS138" s="700"/>
      <c r="JUT138" s="700"/>
      <c r="JUU138" s="700"/>
      <c r="JUV138" s="700"/>
      <c r="JUW138" s="700"/>
      <c r="JUX138" s="700"/>
      <c r="JUY138" s="700"/>
      <c r="JUZ138" s="700"/>
      <c r="JVA138" s="700"/>
      <c r="JVB138" s="700"/>
      <c r="JVC138" s="700"/>
      <c r="JVD138" s="700"/>
      <c r="JVE138" s="700"/>
      <c r="JVF138" s="700"/>
      <c r="JVG138" s="700"/>
      <c r="JVH138" s="700"/>
      <c r="JVI138" s="700"/>
      <c r="JVJ138" s="700"/>
      <c r="JVK138" s="700"/>
      <c r="JVL138" s="700"/>
      <c r="JVM138" s="700"/>
      <c r="JVN138" s="700"/>
      <c r="JVO138" s="700"/>
      <c r="JVP138" s="700"/>
      <c r="JVQ138" s="700"/>
      <c r="JVR138" s="700"/>
      <c r="JVS138" s="700"/>
      <c r="JVT138" s="700"/>
      <c r="JVU138" s="700"/>
      <c r="JVV138" s="700"/>
      <c r="JVW138" s="700"/>
      <c r="JVX138" s="700"/>
      <c r="JVY138" s="700"/>
      <c r="JVZ138" s="700"/>
      <c r="JWA138" s="700"/>
      <c r="JWB138" s="700"/>
      <c r="JWC138" s="700"/>
      <c r="JWD138" s="700"/>
      <c r="JWE138" s="700"/>
      <c r="JWF138" s="700"/>
      <c r="JWG138" s="700"/>
      <c r="JWH138" s="700"/>
      <c r="JWI138" s="700"/>
      <c r="JWJ138" s="700"/>
      <c r="JWK138" s="700"/>
      <c r="JWL138" s="700"/>
      <c r="JWM138" s="700"/>
      <c r="JWN138" s="700"/>
      <c r="JWO138" s="700"/>
      <c r="JWP138" s="700"/>
      <c r="JWQ138" s="700"/>
      <c r="JWR138" s="700"/>
      <c r="JWS138" s="700"/>
      <c r="JWT138" s="700"/>
      <c r="JWU138" s="700"/>
      <c r="JWV138" s="700"/>
      <c r="JWW138" s="700"/>
      <c r="JWX138" s="700"/>
      <c r="JWY138" s="700"/>
      <c r="JWZ138" s="700"/>
      <c r="JXA138" s="700"/>
      <c r="JXB138" s="700"/>
      <c r="JXC138" s="700"/>
      <c r="JXD138" s="700"/>
      <c r="JXE138" s="700"/>
      <c r="JXF138" s="700"/>
      <c r="JXG138" s="700"/>
      <c r="JXH138" s="700"/>
      <c r="JXI138" s="700"/>
      <c r="JXJ138" s="700"/>
      <c r="JXK138" s="700"/>
      <c r="JXL138" s="700"/>
      <c r="JXM138" s="700"/>
      <c r="JXN138" s="700"/>
      <c r="JXO138" s="700"/>
      <c r="JXP138" s="700"/>
      <c r="JXQ138" s="700"/>
      <c r="JXR138" s="700"/>
      <c r="JXS138" s="700"/>
      <c r="JXT138" s="700"/>
      <c r="JXU138" s="700"/>
      <c r="JXV138" s="700"/>
      <c r="JXW138" s="700"/>
      <c r="JXX138" s="700"/>
      <c r="JXY138" s="700"/>
      <c r="JXZ138" s="700"/>
      <c r="JYA138" s="700"/>
      <c r="JYB138" s="700"/>
      <c r="JYC138" s="700"/>
      <c r="JYD138" s="700"/>
      <c r="JYE138" s="700"/>
      <c r="JYF138" s="700"/>
      <c r="JYG138" s="700"/>
      <c r="JYH138" s="700"/>
      <c r="JYI138" s="700"/>
      <c r="JYJ138" s="700"/>
      <c r="JYK138" s="700"/>
      <c r="JYL138" s="700"/>
      <c r="JYM138" s="700"/>
      <c r="JYN138" s="700"/>
      <c r="JYO138" s="700"/>
      <c r="JYP138" s="700"/>
      <c r="JYQ138" s="700"/>
      <c r="JYR138" s="700"/>
      <c r="JYS138" s="700"/>
      <c r="JYT138" s="700"/>
      <c r="JYU138" s="700"/>
      <c r="JYV138" s="700"/>
      <c r="JYW138" s="700"/>
      <c r="JYX138" s="700"/>
      <c r="JYY138" s="700"/>
      <c r="JYZ138" s="700"/>
      <c r="JZA138" s="700"/>
      <c r="JZB138" s="700"/>
      <c r="JZC138" s="700"/>
      <c r="JZD138" s="700"/>
      <c r="JZE138" s="700"/>
      <c r="JZF138" s="700"/>
      <c r="JZG138" s="700"/>
      <c r="JZH138" s="700"/>
      <c r="JZI138" s="700"/>
      <c r="JZJ138" s="700"/>
      <c r="JZK138" s="700"/>
      <c r="JZL138" s="700"/>
      <c r="JZM138" s="700"/>
      <c r="JZN138" s="700"/>
      <c r="JZO138" s="700"/>
      <c r="JZP138" s="700"/>
      <c r="JZQ138" s="700"/>
      <c r="JZR138" s="700"/>
      <c r="JZS138" s="700"/>
      <c r="JZT138" s="700"/>
      <c r="JZU138" s="700"/>
      <c r="JZV138" s="700"/>
      <c r="JZW138" s="700"/>
      <c r="JZX138" s="700"/>
      <c r="JZY138" s="700"/>
      <c r="JZZ138" s="700"/>
      <c r="KAA138" s="700"/>
      <c r="KAB138" s="700"/>
      <c r="KAC138" s="700"/>
      <c r="KAD138" s="700"/>
      <c r="KAE138" s="700"/>
      <c r="KAF138" s="700"/>
      <c r="KAG138" s="700"/>
      <c r="KAH138" s="700"/>
      <c r="KAI138" s="700"/>
      <c r="KAJ138" s="700"/>
      <c r="KAK138" s="700"/>
      <c r="KAL138" s="700"/>
      <c r="KAM138" s="700"/>
      <c r="KAN138" s="700"/>
      <c r="KAO138" s="700"/>
      <c r="KAP138" s="700"/>
      <c r="KAQ138" s="700"/>
      <c r="KAR138" s="700"/>
      <c r="KAS138" s="700"/>
      <c r="KAT138" s="700"/>
      <c r="KAU138" s="700"/>
      <c r="KAV138" s="700"/>
      <c r="KAW138" s="700"/>
      <c r="KAX138" s="700"/>
      <c r="KAY138" s="700"/>
      <c r="KAZ138" s="700"/>
      <c r="KBA138" s="700"/>
      <c r="KBB138" s="700"/>
      <c r="KBC138" s="700"/>
      <c r="KBD138" s="700"/>
      <c r="KBE138" s="700"/>
      <c r="KBF138" s="700"/>
      <c r="KBG138" s="700"/>
      <c r="KBH138" s="700"/>
      <c r="KBI138" s="700"/>
      <c r="KBJ138" s="700"/>
      <c r="KBK138" s="700"/>
      <c r="KBL138" s="700"/>
      <c r="KBM138" s="700"/>
      <c r="KBN138" s="700"/>
      <c r="KBO138" s="700"/>
      <c r="KBP138" s="700"/>
      <c r="KBQ138" s="700"/>
      <c r="KBR138" s="700"/>
      <c r="KBS138" s="700"/>
      <c r="KBT138" s="700"/>
      <c r="KBU138" s="700"/>
      <c r="KBV138" s="700"/>
      <c r="KBW138" s="700"/>
      <c r="KBX138" s="700"/>
      <c r="KBY138" s="700"/>
      <c r="KBZ138" s="700"/>
      <c r="KCA138" s="700"/>
      <c r="KCB138" s="700"/>
      <c r="KCC138" s="700"/>
      <c r="KCD138" s="700"/>
      <c r="KCE138" s="700"/>
      <c r="KCF138" s="700"/>
      <c r="KCG138" s="700"/>
      <c r="KCH138" s="700"/>
      <c r="KCI138" s="700"/>
      <c r="KCJ138" s="700"/>
      <c r="KCK138" s="700"/>
      <c r="KCL138" s="700"/>
      <c r="KCM138" s="700"/>
      <c r="KCN138" s="700"/>
      <c r="KCO138" s="700"/>
      <c r="KCP138" s="700"/>
      <c r="KCQ138" s="700"/>
      <c r="KCR138" s="700"/>
      <c r="KCS138" s="700"/>
      <c r="KCT138" s="700"/>
      <c r="KCU138" s="700"/>
      <c r="KCV138" s="700"/>
      <c r="KCW138" s="700"/>
      <c r="KCX138" s="700"/>
      <c r="KCY138" s="700"/>
      <c r="KCZ138" s="700"/>
      <c r="KDA138" s="700"/>
      <c r="KDB138" s="700"/>
      <c r="KDC138" s="700"/>
      <c r="KDD138" s="700"/>
      <c r="KDE138" s="700"/>
      <c r="KDF138" s="700"/>
      <c r="KDG138" s="700"/>
      <c r="KDH138" s="700"/>
      <c r="KDI138" s="700"/>
      <c r="KDJ138" s="700"/>
      <c r="KDK138" s="700"/>
      <c r="KDL138" s="700"/>
      <c r="KDM138" s="700"/>
      <c r="KDN138" s="700"/>
      <c r="KDO138" s="700"/>
      <c r="KDP138" s="700"/>
      <c r="KDQ138" s="700"/>
      <c r="KDR138" s="700"/>
      <c r="KDS138" s="700"/>
      <c r="KDT138" s="700"/>
      <c r="KDU138" s="700"/>
      <c r="KDV138" s="700"/>
      <c r="KDW138" s="700"/>
      <c r="KDX138" s="700"/>
      <c r="KDY138" s="700"/>
      <c r="KDZ138" s="700"/>
      <c r="KEA138" s="700"/>
      <c r="KEB138" s="700"/>
      <c r="KEC138" s="700"/>
      <c r="KED138" s="700"/>
      <c r="KEE138" s="700"/>
      <c r="KEF138" s="700"/>
      <c r="KEG138" s="700"/>
      <c r="KEH138" s="700"/>
      <c r="KEI138" s="700"/>
      <c r="KEJ138" s="700"/>
      <c r="KEK138" s="700"/>
      <c r="KEL138" s="700"/>
      <c r="KEM138" s="700"/>
      <c r="KEN138" s="700"/>
      <c r="KEO138" s="700"/>
      <c r="KEP138" s="700"/>
      <c r="KEQ138" s="700"/>
      <c r="KER138" s="700"/>
      <c r="KES138" s="700"/>
      <c r="KET138" s="700"/>
      <c r="KEU138" s="700"/>
      <c r="KEV138" s="700"/>
      <c r="KEW138" s="700"/>
      <c r="KEX138" s="700"/>
      <c r="KEY138" s="700"/>
      <c r="KEZ138" s="700"/>
      <c r="KFA138" s="700"/>
      <c r="KFB138" s="700"/>
      <c r="KFC138" s="700"/>
      <c r="KFD138" s="700"/>
      <c r="KFE138" s="700"/>
      <c r="KFF138" s="700"/>
      <c r="KFG138" s="700"/>
      <c r="KFH138" s="700"/>
      <c r="KFI138" s="700"/>
      <c r="KFJ138" s="700"/>
      <c r="KFK138" s="700"/>
      <c r="KFL138" s="700"/>
      <c r="KFM138" s="700"/>
      <c r="KFN138" s="700"/>
      <c r="KFO138" s="700"/>
      <c r="KFP138" s="700"/>
      <c r="KFQ138" s="700"/>
      <c r="KFR138" s="700"/>
      <c r="KFS138" s="700"/>
      <c r="KFT138" s="700"/>
      <c r="KFU138" s="700"/>
      <c r="KFV138" s="700"/>
      <c r="KFW138" s="700"/>
      <c r="KFX138" s="700"/>
      <c r="KFY138" s="700"/>
      <c r="KFZ138" s="700"/>
      <c r="KGA138" s="700"/>
      <c r="KGB138" s="700"/>
      <c r="KGC138" s="700"/>
      <c r="KGD138" s="700"/>
      <c r="KGE138" s="700"/>
      <c r="KGF138" s="700"/>
      <c r="KGG138" s="700"/>
      <c r="KGH138" s="700"/>
      <c r="KGI138" s="700"/>
      <c r="KGJ138" s="700"/>
      <c r="KGK138" s="700"/>
      <c r="KGL138" s="700"/>
      <c r="KGM138" s="700"/>
      <c r="KGN138" s="700"/>
      <c r="KGO138" s="700"/>
      <c r="KGP138" s="700"/>
      <c r="KGQ138" s="700"/>
      <c r="KGR138" s="700"/>
      <c r="KGS138" s="700"/>
      <c r="KGT138" s="700"/>
      <c r="KGU138" s="700"/>
      <c r="KGV138" s="700"/>
      <c r="KGW138" s="700"/>
      <c r="KGX138" s="700"/>
      <c r="KGY138" s="700"/>
      <c r="KGZ138" s="700"/>
      <c r="KHA138" s="700"/>
      <c r="KHB138" s="700"/>
      <c r="KHC138" s="700"/>
      <c r="KHD138" s="700"/>
      <c r="KHE138" s="700"/>
      <c r="KHF138" s="700"/>
      <c r="KHG138" s="700"/>
      <c r="KHH138" s="700"/>
      <c r="KHI138" s="700"/>
      <c r="KHJ138" s="700"/>
      <c r="KHK138" s="700"/>
      <c r="KHL138" s="700"/>
      <c r="KHM138" s="700"/>
      <c r="KHN138" s="700"/>
      <c r="KHO138" s="700"/>
      <c r="KHP138" s="700"/>
      <c r="KHQ138" s="700"/>
      <c r="KHR138" s="700"/>
      <c r="KHS138" s="700"/>
      <c r="KHT138" s="700"/>
      <c r="KHU138" s="700"/>
      <c r="KHV138" s="700"/>
      <c r="KHW138" s="700"/>
      <c r="KHX138" s="700"/>
      <c r="KHY138" s="700"/>
      <c r="KHZ138" s="700"/>
      <c r="KIA138" s="700"/>
      <c r="KIB138" s="700"/>
      <c r="KIC138" s="700"/>
      <c r="KID138" s="700"/>
      <c r="KIE138" s="700"/>
      <c r="KIF138" s="700"/>
      <c r="KIG138" s="700"/>
      <c r="KIH138" s="700"/>
      <c r="KII138" s="700"/>
      <c r="KIJ138" s="700"/>
      <c r="KIK138" s="700"/>
      <c r="KIL138" s="700"/>
      <c r="KIM138" s="700"/>
      <c r="KIN138" s="700"/>
      <c r="KIO138" s="700"/>
      <c r="KIP138" s="700"/>
      <c r="KIQ138" s="700"/>
      <c r="KIR138" s="700"/>
      <c r="KIS138" s="700"/>
      <c r="KIT138" s="700"/>
      <c r="KIU138" s="700"/>
      <c r="KIV138" s="700"/>
      <c r="KIW138" s="700"/>
      <c r="KIX138" s="700"/>
      <c r="KIY138" s="700"/>
      <c r="KIZ138" s="700"/>
      <c r="KJA138" s="700"/>
      <c r="KJB138" s="700"/>
      <c r="KJC138" s="700"/>
      <c r="KJD138" s="700"/>
      <c r="KJE138" s="700"/>
      <c r="KJF138" s="700"/>
      <c r="KJG138" s="700"/>
      <c r="KJH138" s="700"/>
      <c r="KJI138" s="700"/>
      <c r="KJJ138" s="700"/>
      <c r="KJK138" s="700"/>
      <c r="KJL138" s="700"/>
      <c r="KJM138" s="700"/>
      <c r="KJN138" s="700"/>
      <c r="KJO138" s="700"/>
      <c r="KJP138" s="700"/>
      <c r="KJQ138" s="700"/>
      <c r="KJR138" s="700"/>
      <c r="KJS138" s="700"/>
      <c r="KJT138" s="700"/>
      <c r="KJU138" s="700"/>
      <c r="KJV138" s="700"/>
      <c r="KJW138" s="700"/>
      <c r="KJX138" s="700"/>
      <c r="KJY138" s="700"/>
      <c r="KJZ138" s="700"/>
      <c r="KKA138" s="700"/>
      <c r="KKB138" s="700"/>
      <c r="KKC138" s="700"/>
      <c r="KKD138" s="700"/>
      <c r="KKE138" s="700"/>
      <c r="KKF138" s="700"/>
      <c r="KKG138" s="700"/>
      <c r="KKH138" s="700"/>
      <c r="KKI138" s="700"/>
      <c r="KKJ138" s="700"/>
      <c r="KKK138" s="700"/>
      <c r="KKL138" s="700"/>
      <c r="KKM138" s="700"/>
      <c r="KKN138" s="700"/>
      <c r="KKO138" s="700"/>
      <c r="KKP138" s="700"/>
      <c r="KKQ138" s="700"/>
      <c r="KKR138" s="700"/>
      <c r="KKS138" s="700"/>
      <c r="KKT138" s="700"/>
      <c r="KKU138" s="700"/>
      <c r="KKV138" s="700"/>
      <c r="KKW138" s="700"/>
      <c r="KKX138" s="700"/>
      <c r="KKY138" s="700"/>
      <c r="KKZ138" s="700"/>
      <c r="KLA138" s="700"/>
      <c r="KLB138" s="700"/>
      <c r="KLC138" s="700"/>
      <c r="KLD138" s="700"/>
      <c r="KLE138" s="700"/>
      <c r="KLF138" s="700"/>
      <c r="KLG138" s="700"/>
      <c r="KLH138" s="700"/>
      <c r="KLI138" s="700"/>
      <c r="KLJ138" s="700"/>
      <c r="KLK138" s="700"/>
      <c r="KLL138" s="700"/>
      <c r="KLM138" s="700"/>
      <c r="KLN138" s="700"/>
      <c r="KLO138" s="700"/>
      <c r="KLP138" s="700"/>
      <c r="KLQ138" s="700"/>
      <c r="KLR138" s="700"/>
      <c r="KLS138" s="700"/>
      <c r="KLT138" s="700"/>
      <c r="KLU138" s="700"/>
      <c r="KLV138" s="700"/>
      <c r="KLW138" s="700"/>
      <c r="KLX138" s="700"/>
      <c r="KLY138" s="700"/>
      <c r="KLZ138" s="700"/>
      <c r="KMA138" s="700"/>
      <c r="KMB138" s="700"/>
      <c r="KMC138" s="700"/>
      <c r="KMD138" s="700"/>
      <c r="KME138" s="700"/>
      <c r="KMF138" s="700"/>
      <c r="KMG138" s="700"/>
      <c r="KMH138" s="700"/>
      <c r="KMI138" s="700"/>
      <c r="KMJ138" s="700"/>
      <c r="KMK138" s="700"/>
      <c r="KML138" s="700"/>
      <c r="KMM138" s="700"/>
      <c r="KMN138" s="700"/>
      <c r="KMO138" s="700"/>
      <c r="KMP138" s="700"/>
      <c r="KMQ138" s="700"/>
      <c r="KMR138" s="700"/>
      <c r="KMS138" s="700"/>
      <c r="KMT138" s="700"/>
      <c r="KMU138" s="700"/>
      <c r="KMV138" s="700"/>
      <c r="KMW138" s="700"/>
      <c r="KMX138" s="700"/>
      <c r="KMY138" s="700"/>
      <c r="KMZ138" s="700"/>
      <c r="KNA138" s="700"/>
      <c r="KNB138" s="700"/>
      <c r="KNC138" s="700"/>
      <c r="KND138" s="700"/>
      <c r="KNE138" s="700"/>
      <c r="KNF138" s="700"/>
      <c r="KNG138" s="700"/>
      <c r="KNH138" s="700"/>
      <c r="KNI138" s="700"/>
      <c r="KNJ138" s="700"/>
      <c r="KNK138" s="700"/>
      <c r="KNL138" s="700"/>
      <c r="KNM138" s="700"/>
      <c r="KNN138" s="700"/>
      <c r="KNO138" s="700"/>
      <c r="KNP138" s="700"/>
      <c r="KNQ138" s="700"/>
      <c r="KNR138" s="700"/>
      <c r="KNS138" s="700"/>
      <c r="KNT138" s="700"/>
      <c r="KNU138" s="700"/>
      <c r="KNV138" s="700"/>
      <c r="KNW138" s="700"/>
      <c r="KNX138" s="700"/>
      <c r="KNY138" s="700"/>
      <c r="KNZ138" s="700"/>
      <c r="KOA138" s="700"/>
      <c r="KOB138" s="700"/>
      <c r="KOC138" s="700"/>
      <c r="KOD138" s="700"/>
      <c r="KOE138" s="700"/>
      <c r="KOF138" s="700"/>
      <c r="KOG138" s="700"/>
      <c r="KOH138" s="700"/>
      <c r="KOI138" s="700"/>
      <c r="KOJ138" s="700"/>
      <c r="KOK138" s="700"/>
      <c r="KOL138" s="700"/>
      <c r="KOM138" s="700"/>
      <c r="KON138" s="700"/>
      <c r="KOO138" s="700"/>
      <c r="KOP138" s="700"/>
      <c r="KOQ138" s="700"/>
      <c r="KOR138" s="700"/>
      <c r="KOS138" s="700"/>
      <c r="KOT138" s="700"/>
      <c r="KOU138" s="700"/>
      <c r="KOV138" s="700"/>
      <c r="KOW138" s="700"/>
      <c r="KOX138" s="700"/>
      <c r="KOY138" s="700"/>
      <c r="KOZ138" s="700"/>
      <c r="KPA138" s="700"/>
      <c r="KPB138" s="700"/>
      <c r="KPC138" s="700"/>
      <c r="KPD138" s="700"/>
      <c r="KPE138" s="700"/>
      <c r="KPF138" s="700"/>
      <c r="KPG138" s="700"/>
      <c r="KPH138" s="700"/>
      <c r="KPI138" s="700"/>
      <c r="KPJ138" s="700"/>
      <c r="KPK138" s="700"/>
      <c r="KPL138" s="700"/>
      <c r="KPM138" s="700"/>
      <c r="KPN138" s="700"/>
      <c r="KPO138" s="700"/>
      <c r="KPP138" s="700"/>
      <c r="KPQ138" s="700"/>
      <c r="KPR138" s="700"/>
      <c r="KPS138" s="700"/>
      <c r="KPT138" s="700"/>
      <c r="KPU138" s="700"/>
      <c r="KPV138" s="700"/>
      <c r="KPW138" s="700"/>
      <c r="KPX138" s="700"/>
      <c r="KPY138" s="700"/>
      <c r="KPZ138" s="700"/>
      <c r="KQA138" s="700"/>
      <c r="KQB138" s="700"/>
      <c r="KQC138" s="700"/>
      <c r="KQD138" s="700"/>
      <c r="KQE138" s="700"/>
      <c r="KQF138" s="700"/>
      <c r="KQG138" s="700"/>
      <c r="KQH138" s="700"/>
      <c r="KQI138" s="700"/>
      <c r="KQJ138" s="700"/>
      <c r="KQK138" s="700"/>
      <c r="KQL138" s="700"/>
      <c r="KQM138" s="700"/>
      <c r="KQN138" s="700"/>
      <c r="KQO138" s="700"/>
      <c r="KQP138" s="700"/>
      <c r="KQQ138" s="700"/>
      <c r="KQR138" s="700"/>
      <c r="KQS138" s="700"/>
      <c r="KQT138" s="700"/>
      <c r="KQU138" s="700"/>
      <c r="KQV138" s="700"/>
      <c r="KQW138" s="700"/>
      <c r="KQX138" s="700"/>
      <c r="KQY138" s="700"/>
      <c r="KQZ138" s="700"/>
      <c r="KRA138" s="700"/>
      <c r="KRB138" s="700"/>
      <c r="KRC138" s="700"/>
      <c r="KRD138" s="700"/>
      <c r="KRE138" s="700"/>
      <c r="KRF138" s="700"/>
      <c r="KRG138" s="700"/>
      <c r="KRH138" s="700"/>
      <c r="KRI138" s="700"/>
      <c r="KRJ138" s="700"/>
      <c r="KRK138" s="700"/>
      <c r="KRL138" s="700"/>
      <c r="KRM138" s="700"/>
      <c r="KRN138" s="700"/>
      <c r="KRO138" s="700"/>
      <c r="KRP138" s="700"/>
      <c r="KRQ138" s="700"/>
      <c r="KRR138" s="700"/>
      <c r="KRS138" s="700"/>
      <c r="KRT138" s="700"/>
      <c r="KRU138" s="700"/>
      <c r="KRV138" s="700"/>
      <c r="KRW138" s="700"/>
      <c r="KRX138" s="700"/>
      <c r="KRY138" s="700"/>
      <c r="KRZ138" s="700"/>
      <c r="KSA138" s="700"/>
      <c r="KSB138" s="700"/>
      <c r="KSC138" s="700"/>
      <c r="KSD138" s="700"/>
      <c r="KSE138" s="700"/>
      <c r="KSF138" s="700"/>
      <c r="KSG138" s="700"/>
      <c r="KSH138" s="700"/>
      <c r="KSI138" s="700"/>
      <c r="KSJ138" s="700"/>
      <c r="KSK138" s="700"/>
      <c r="KSL138" s="700"/>
      <c r="KSM138" s="700"/>
      <c r="KSN138" s="700"/>
      <c r="KSO138" s="700"/>
      <c r="KSP138" s="700"/>
      <c r="KSQ138" s="700"/>
      <c r="KSR138" s="700"/>
      <c r="KSS138" s="700"/>
      <c r="KST138" s="700"/>
      <c r="KSU138" s="700"/>
      <c r="KSV138" s="700"/>
      <c r="KSW138" s="700"/>
      <c r="KSX138" s="700"/>
      <c r="KSY138" s="700"/>
      <c r="KSZ138" s="700"/>
      <c r="KTA138" s="700"/>
      <c r="KTB138" s="700"/>
      <c r="KTC138" s="700"/>
      <c r="KTD138" s="700"/>
      <c r="KTE138" s="700"/>
      <c r="KTF138" s="700"/>
      <c r="KTG138" s="700"/>
      <c r="KTH138" s="700"/>
      <c r="KTI138" s="700"/>
      <c r="KTJ138" s="700"/>
      <c r="KTK138" s="700"/>
      <c r="KTL138" s="700"/>
      <c r="KTM138" s="700"/>
      <c r="KTN138" s="700"/>
      <c r="KTO138" s="700"/>
      <c r="KTP138" s="700"/>
      <c r="KTQ138" s="700"/>
      <c r="KTR138" s="700"/>
      <c r="KTS138" s="700"/>
      <c r="KTT138" s="700"/>
      <c r="KTU138" s="700"/>
      <c r="KTV138" s="700"/>
      <c r="KTW138" s="700"/>
      <c r="KTX138" s="700"/>
      <c r="KTY138" s="700"/>
      <c r="KTZ138" s="700"/>
      <c r="KUA138" s="700"/>
      <c r="KUB138" s="700"/>
      <c r="KUC138" s="700"/>
      <c r="KUD138" s="700"/>
      <c r="KUE138" s="700"/>
      <c r="KUF138" s="700"/>
      <c r="KUG138" s="700"/>
      <c r="KUH138" s="700"/>
      <c r="KUI138" s="700"/>
      <c r="KUJ138" s="700"/>
      <c r="KUK138" s="700"/>
      <c r="KUL138" s="700"/>
      <c r="KUM138" s="700"/>
      <c r="KUN138" s="700"/>
      <c r="KUO138" s="700"/>
      <c r="KUP138" s="700"/>
      <c r="KUQ138" s="700"/>
      <c r="KUR138" s="700"/>
      <c r="KUS138" s="700"/>
      <c r="KUT138" s="700"/>
      <c r="KUU138" s="700"/>
      <c r="KUV138" s="700"/>
      <c r="KUW138" s="700"/>
      <c r="KUX138" s="700"/>
      <c r="KUY138" s="700"/>
      <c r="KUZ138" s="700"/>
      <c r="KVA138" s="700"/>
      <c r="KVB138" s="700"/>
      <c r="KVC138" s="700"/>
      <c r="KVD138" s="700"/>
      <c r="KVE138" s="700"/>
      <c r="KVF138" s="700"/>
      <c r="KVG138" s="700"/>
      <c r="KVH138" s="700"/>
      <c r="KVI138" s="700"/>
      <c r="KVJ138" s="700"/>
      <c r="KVK138" s="700"/>
      <c r="KVL138" s="700"/>
      <c r="KVM138" s="700"/>
      <c r="KVN138" s="700"/>
      <c r="KVO138" s="700"/>
      <c r="KVP138" s="700"/>
      <c r="KVQ138" s="700"/>
      <c r="KVR138" s="700"/>
      <c r="KVS138" s="700"/>
      <c r="KVT138" s="700"/>
      <c r="KVU138" s="700"/>
      <c r="KVV138" s="700"/>
      <c r="KVW138" s="700"/>
      <c r="KVX138" s="700"/>
      <c r="KVY138" s="700"/>
      <c r="KVZ138" s="700"/>
      <c r="KWA138" s="700"/>
      <c r="KWB138" s="700"/>
      <c r="KWC138" s="700"/>
      <c r="KWD138" s="700"/>
      <c r="KWE138" s="700"/>
      <c r="KWF138" s="700"/>
      <c r="KWG138" s="700"/>
      <c r="KWH138" s="700"/>
      <c r="KWI138" s="700"/>
      <c r="KWJ138" s="700"/>
      <c r="KWK138" s="700"/>
      <c r="KWL138" s="700"/>
      <c r="KWM138" s="700"/>
      <c r="KWN138" s="700"/>
      <c r="KWO138" s="700"/>
      <c r="KWP138" s="700"/>
      <c r="KWQ138" s="700"/>
      <c r="KWR138" s="700"/>
      <c r="KWS138" s="700"/>
      <c r="KWT138" s="700"/>
      <c r="KWU138" s="700"/>
      <c r="KWV138" s="700"/>
      <c r="KWW138" s="700"/>
      <c r="KWX138" s="700"/>
      <c r="KWY138" s="700"/>
      <c r="KWZ138" s="700"/>
      <c r="KXA138" s="700"/>
      <c r="KXB138" s="700"/>
      <c r="KXC138" s="700"/>
      <c r="KXD138" s="700"/>
      <c r="KXE138" s="700"/>
      <c r="KXF138" s="700"/>
      <c r="KXG138" s="700"/>
      <c r="KXH138" s="700"/>
      <c r="KXI138" s="700"/>
      <c r="KXJ138" s="700"/>
      <c r="KXK138" s="700"/>
      <c r="KXL138" s="700"/>
      <c r="KXM138" s="700"/>
      <c r="KXN138" s="700"/>
      <c r="KXO138" s="700"/>
      <c r="KXP138" s="700"/>
      <c r="KXQ138" s="700"/>
      <c r="KXR138" s="700"/>
      <c r="KXS138" s="700"/>
      <c r="KXT138" s="700"/>
      <c r="KXU138" s="700"/>
      <c r="KXV138" s="700"/>
      <c r="KXW138" s="700"/>
      <c r="KXX138" s="700"/>
      <c r="KXY138" s="700"/>
      <c r="KXZ138" s="700"/>
      <c r="KYA138" s="700"/>
      <c r="KYB138" s="700"/>
      <c r="KYC138" s="700"/>
      <c r="KYD138" s="700"/>
      <c r="KYE138" s="700"/>
      <c r="KYF138" s="700"/>
      <c r="KYG138" s="700"/>
      <c r="KYH138" s="700"/>
      <c r="KYI138" s="700"/>
      <c r="KYJ138" s="700"/>
      <c r="KYK138" s="700"/>
      <c r="KYL138" s="700"/>
      <c r="KYM138" s="700"/>
      <c r="KYN138" s="700"/>
      <c r="KYO138" s="700"/>
      <c r="KYP138" s="700"/>
      <c r="KYQ138" s="700"/>
      <c r="KYR138" s="700"/>
      <c r="KYS138" s="700"/>
      <c r="KYT138" s="700"/>
      <c r="KYU138" s="700"/>
      <c r="KYV138" s="700"/>
      <c r="KYW138" s="700"/>
      <c r="KYX138" s="700"/>
      <c r="KYY138" s="700"/>
      <c r="KYZ138" s="700"/>
      <c r="KZA138" s="700"/>
      <c r="KZB138" s="700"/>
      <c r="KZC138" s="700"/>
      <c r="KZD138" s="700"/>
      <c r="KZE138" s="700"/>
      <c r="KZF138" s="700"/>
      <c r="KZG138" s="700"/>
      <c r="KZH138" s="700"/>
      <c r="KZI138" s="700"/>
      <c r="KZJ138" s="700"/>
      <c r="KZK138" s="700"/>
      <c r="KZL138" s="700"/>
      <c r="KZM138" s="700"/>
      <c r="KZN138" s="700"/>
      <c r="KZO138" s="700"/>
      <c r="KZP138" s="700"/>
      <c r="KZQ138" s="700"/>
      <c r="KZR138" s="700"/>
      <c r="KZS138" s="700"/>
      <c r="KZT138" s="700"/>
      <c r="KZU138" s="700"/>
      <c r="KZV138" s="700"/>
      <c r="KZW138" s="700"/>
      <c r="KZX138" s="700"/>
      <c r="KZY138" s="700"/>
      <c r="KZZ138" s="700"/>
      <c r="LAA138" s="700"/>
      <c r="LAB138" s="700"/>
      <c r="LAC138" s="700"/>
      <c r="LAD138" s="700"/>
      <c r="LAE138" s="700"/>
      <c r="LAF138" s="700"/>
      <c r="LAG138" s="700"/>
      <c r="LAH138" s="700"/>
      <c r="LAI138" s="700"/>
      <c r="LAJ138" s="700"/>
      <c r="LAK138" s="700"/>
      <c r="LAL138" s="700"/>
      <c r="LAM138" s="700"/>
      <c r="LAN138" s="700"/>
      <c r="LAO138" s="700"/>
      <c r="LAP138" s="700"/>
      <c r="LAQ138" s="700"/>
      <c r="LAR138" s="700"/>
      <c r="LAS138" s="700"/>
      <c r="LAT138" s="700"/>
      <c r="LAU138" s="700"/>
      <c r="LAV138" s="700"/>
      <c r="LAW138" s="700"/>
      <c r="LAX138" s="700"/>
      <c r="LAY138" s="700"/>
      <c r="LAZ138" s="700"/>
      <c r="LBA138" s="700"/>
      <c r="LBB138" s="700"/>
      <c r="LBC138" s="700"/>
      <c r="LBD138" s="700"/>
      <c r="LBE138" s="700"/>
      <c r="LBF138" s="700"/>
      <c r="LBG138" s="700"/>
      <c r="LBH138" s="700"/>
      <c r="LBI138" s="700"/>
      <c r="LBJ138" s="700"/>
      <c r="LBK138" s="700"/>
      <c r="LBL138" s="700"/>
      <c r="LBM138" s="700"/>
      <c r="LBN138" s="700"/>
      <c r="LBO138" s="700"/>
      <c r="LBP138" s="700"/>
      <c r="LBQ138" s="700"/>
      <c r="LBR138" s="700"/>
      <c r="LBS138" s="700"/>
      <c r="LBT138" s="700"/>
      <c r="LBU138" s="700"/>
      <c r="LBV138" s="700"/>
      <c r="LBW138" s="700"/>
      <c r="LBX138" s="700"/>
      <c r="LBY138" s="700"/>
      <c r="LBZ138" s="700"/>
      <c r="LCA138" s="700"/>
      <c r="LCB138" s="700"/>
      <c r="LCC138" s="700"/>
      <c r="LCD138" s="700"/>
      <c r="LCE138" s="700"/>
      <c r="LCF138" s="700"/>
      <c r="LCG138" s="700"/>
      <c r="LCH138" s="700"/>
      <c r="LCI138" s="700"/>
      <c r="LCJ138" s="700"/>
      <c r="LCK138" s="700"/>
      <c r="LCL138" s="700"/>
      <c r="LCM138" s="700"/>
      <c r="LCN138" s="700"/>
      <c r="LCO138" s="700"/>
      <c r="LCP138" s="700"/>
      <c r="LCQ138" s="700"/>
      <c r="LCR138" s="700"/>
      <c r="LCS138" s="700"/>
      <c r="LCT138" s="700"/>
      <c r="LCU138" s="700"/>
      <c r="LCV138" s="700"/>
      <c r="LCW138" s="700"/>
      <c r="LCX138" s="700"/>
      <c r="LCY138" s="700"/>
      <c r="LCZ138" s="700"/>
      <c r="LDA138" s="700"/>
      <c r="LDB138" s="700"/>
      <c r="LDC138" s="700"/>
      <c r="LDD138" s="700"/>
      <c r="LDE138" s="700"/>
      <c r="LDF138" s="700"/>
      <c r="LDG138" s="700"/>
      <c r="LDH138" s="700"/>
      <c r="LDI138" s="700"/>
      <c r="LDJ138" s="700"/>
      <c r="LDK138" s="700"/>
      <c r="LDL138" s="700"/>
      <c r="LDM138" s="700"/>
      <c r="LDN138" s="700"/>
      <c r="LDO138" s="700"/>
      <c r="LDP138" s="700"/>
      <c r="LDQ138" s="700"/>
      <c r="LDR138" s="700"/>
      <c r="LDS138" s="700"/>
      <c r="LDT138" s="700"/>
      <c r="LDU138" s="700"/>
      <c r="LDV138" s="700"/>
      <c r="LDW138" s="700"/>
      <c r="LDX138" s="700"/>
      <c r="LDY138" s="700"/>
      <c r="LDZ138" s="700"/>
      <c r="LEA138" s="700"/>
      <c r="LEB138" s="700"/>
      <c r="LEC138" s="700"/>
      <c r="LED138" s="700"/>
      <c r="LEE138" s="700"/>
      <c r="LEF138" s="700"/>
      <c r="LEG138" s="700"/>
      <c r="LEH138" s="700"/>
      <c r="LEI138" s="700"/>
      <c r="LEJ138" s="700"/>
      <c r="LEK138" s="700"/>
      <c r="LEL138" s="700"/>
      <c r="LEM138" s="700"/>
      <c r="LEN138" s="700"/>
      <c r="LEO138" s="700"/>
      <c r="LEP138" s="700"/>
      <c r="LEQ138" s="700"/>
      <c r="LER138" s="700"/>
      <c r="LES138" s="700"/>
      <c r="LET138" s="700"/>
      <c r="LEU138" s="700"/>
      <c r="LEV138" s="700"/>
      <c r="LEW138" s="700"/>
      <c r="LEX138" s="700"/>
      <c r="LEY138" s="700"/>
      <c r="LEZ138" s="700"/>
      <c r="LFA138" s="700"/>
      <c r="LFB138" s="700"/>
      <c r="LFC138" s="700"/>
      <c r="LFD138" s="700"/>
      <c r="LFE138" s="700"/>
      <c r="LFF138" s="700"/>
      <c r="LFG138" s="700"/>
      <c r="LFH138" s="700"/>
      <c r="LFI138" s="700"/>
      <c r="LFJ138" s="700"/>
      <c r="LFK138" s="700"/>
      <c r="LFL138" s="700"/>
      <c r="LFM138" s="700"/>
      <c r="LFN138" s="700"/>
      <c r="LFO138" s="700"/>
      <c r="LFP138" s="700"/>
      <c r="LFQ138" s="700"/>
      <c r="LFR138" s="700"/>
      <c r="LFS138" s="700"/>
      <c r="LFT138" s="700"/>
      <c r="LFU138" s="700"/>
      <c r="LFV138" s="700"/>
      <c r="LFW138" s="700"/>
      <c r="LFX138" s="700"/>
      <c r="LFY138" s="700"/>
      <c r="LFZ138" s="700"/>
      <c r="LGA138" s="700"/>
      <c r="LGB138" s="700"/>
      <c r="LGC138" s="700"/>
      <c r="LGD138" s="700"/>
      <c r="LGE138" s="700"/>
      <c r="LGF138" s="700"/>
      <c r="LGG138" s="700"/>
      <c r="LGH138" s="700"/>
      <c r="LGI138" s="700"/>
      <c r="LGJ138" s="700"/>
      <c r="LGK138" s="700"/>
      <c r="LGL138" s="700"/>
      <c r="LGM138" s="700"/>
      <c r="LGN138" s="700"/>
      <c r="LGO138" s="700"/>
      <c r="LGP138" s="700"/>
      <c r="LGQ138" s="700"/>
      <c r="LGR138" s="700"/>
      <c r="LGS138" s="700"/>
      <c r="LGT138" s="700"/>
      <c r="LGU138" s="700"/>
      <c r="LGV138" s="700"/>
      <c r="LGW138" s="700"/>
      <c r="LGX138" s="700"/>
      <c r="LGY138" s="700"/>
      <c r="LGZ138" s="700"/>
      <c r="LHA138" s="700"/>
      <c r="LHB138" s="700"/>
      <c r="LHC138" s="700"/>
      <c r="LHD138" s="700"/>
      <c r="LHE138" s="700"/>
      <c r="LHF138" s="700"/>
      <c r="LHG138" s="700"/>
      <c r="LHH138" s="700"/>
      <c r="LHI138" s="700"/>
      <c r="LHJ138" s="700"/>
      <c r="LHK138" s="700"/>
      <c r="LHL138" s="700"/>
      <c r="LHM138" s="700"/>
      <c r="LHN138" s="700"/>
      <c r="LHO138" s="700"/>
      <c r="LHP138" s="700"/>
      <c r="LHQ138" s="700"/>
      <c r="LHR138" s="700"/>
      <c r="LHS138" s="700"/>
      <c r="LHT138" s="700"/>
      <c r="LHU138" s="700"/>
      <c r="LHV138" s="700"/>
      <c r="LHW138" s="700"/>
      <c r="LHX138" s="700"/>
      <c r="LHY138" s="700"/>
      <c r="LHZ138" s="700"/>
      <c r="LIA138" s="700"/>
      <c r="LIB138" s="700"/>
      <c r="LIC138" s="700"/>
      <c r="LID138" s="700"/>
      <c r="LIE138" s="700"/>
      <c r="LIF138" s="700"/>
      <c r="LIG138" s="700"/>
      <c r="LIH138" s="700"/>
      <c r="LII138" s="700"/>
      <c r="LIJ138" s="700"/>
      <c r="LIK138" s="700"/>
      <c r="LIL138" s="700"/>
      <c r="LIM138" s="700"/>
      <c r="LIN138" s="700"/>
      <c r="LIO138" s="700"/>
      <c r="LIP138" s="700"/>
      <c r="LIQ138" s="700"/>
      <c r="LIR138" s="700"/>
      <c r="LIS138" s="700"/>
      <c r="LIT138" s="700"/>
      <c r="LIU138" s="700"/>
      <c r="LIV138" s="700"/>
      <c r="LIW138" s="700"/>
      <c r="LIX138" s="700"/>
      <c r="LIY138" s="700"/>
      <c r="LIZ138" s="700"/>
      <c r="LJA138" s="700"/>
      <c r="LJB138" s="700"/>
      <c r="LJC138" s="700"/>
      <c r="LJD138" s="700"/>
      <c r="LJE138" s="700"/>
      <c r="LJF138" s="700"/>
      <c r="LJG138" s="700"/>
      <c r="LJH138" s="700"/>
      <c r="LJI138" s="700"/>
      <c r="LJJ138" s="700"/>
      <c r="LJK138" s="700"/>
      <c r="LJL138" s="700"/>
      <c r="LJM138" s="700"/>
      <c r="LJN138" s="700"/>
      <c r="LJO138" s="700"/>
      <c r="LJP138" s="700"/>
      <c r="LJQ138" s="700"/>
      <c r="LJR138" s="700"/>
      <c r="LJS138" s="700"/>
      <c r="LJT138" s="700"/>
      <c r="LJU138" s="700"/>
      <c r="LJV138" s="700"/>
      <c r="LJW138" s="700"/>
      <c r="LJX138" s="700"/>
      <c r="LJY138" s="700"/>
      <c r="LJZ138" s="700"/>
      <c r="LKA138" s="700"/>
      <c r="LKB138" s="700"/>
      <c r="LKC138" s="700"/>
      <c r="LKD138" s="700"/>
      <c r="LKE138" s="700"/>
      <c r="LKF138" s="700"/>
      <c r="LKG138" s="700"/>
      <c r="LKH138" s="700"/>
      <c r="LKI138" s="700"/>
      <c r="LKJ138" s="700"/>
      <c r="LKK138" s="700"/>
      <c r="LKL138" s="700"/>
      <c r="LKM138" s="700"/>
      <c r="LKN138" s="700"/>
      <c r="LKO138" s="700"/>
      <c r="LKP138" s="700"/>
      <c r="LKQ138" s="700"/>
      <c r="LKR138" s="700"/>
      <c r="LKS138" s="700"/>
      <c r="LKT138" s="700"/>
      <c r="LKU138" s="700"/>
      <c r="LKV138" s="700"/>
      <c r="LKW138" s="700"/>
      <c r="LKX138" s="700"/>
      <c r="LKY138" s="700"/>
      <c r="LKZ138" s="700"/>
      <c r="LLA138" s="700"/>
      <c r="LLB138" s="700"/>
      <c r="LLC138" s="700"/>
      <c r="LLD138" s="700"/>
      <c r="LLE138" s="700"/>
      <c r="LLF138" s="700"/>
      <c r="LLG138" s="700"/>
      <c r="LLH138" s="700"/>
      <c r="LLI138" s="700"/>
      <c r="LLJ138" s="700"/>
      <c r="LLK138" s="700"/>
      <c r="LLL138" s="700"/>
      <c r="LLM138" s="700"/>
      <c r="LLN138" s="700"/>
      <c r="LLO138" s="700"/>
      <c r="LLP138" s="700"/>
      <c r="LLQ138" s="700"/>
      <c r="LLR138" s="700"/>
      <c r="LLS138" s="700"/>
      <c r="LLT138" s="700"/>
      <c r="LLU138" s="700"/>
      <c r="LLV138" s="700"/>
      <c r="LLW138" s="700"/>
      <c r="LLX138" s="700"/>
      <c r="LLY138" s="700"/>
      <c r="LLZ138" s="700"/>
      <c r="LMA138" s="700"/>
      <c r="LMB138" s="700"/>
      <c r="LMC138" s="700"/>
      <c r="LMD138" s="700"/>
      <c r="LME138" s="700"/>
      <c r="LMF138" s="700"/>
      <c r="LMG138" s="700"/>
      <c r="LMH138" s="700"/>
      <c r="LMI138" s="700"/>
      <c r="LMJ138" s="700"/>
      <c r="LMK138" s="700"/>
      <c r="LML138" s="700"/>
      <c r="LMM138" s="700"/>
      <c r="LMN138" s="700"/>
      <c r="LMO138" s="700"/>
      <c r="LMP138" s="700"/>
      <c r="LMQ138" s="700"/>
      <c r="LMR138" s="700"/>
      <c r="LMS138" s="700"/>
      <c r="LMT138" s="700"/>
      <c r="LMU138" s="700"/>
      <c r="LMV138" s="700"/>
      <c r="LMW138" s="700"/>
      <c r="LMX138" s="700"/>
      <c r="LMY138" s="700"/>
      <c r="LMZ138" s="700"/>
      <c r="LNA138" s="700"/>
      <c r="LNB138" s="700"/>
      <c r="LNC138" s="700"/>
      <c r="LND138" s="700"/>
      <c r="LNE138" s="700"/>
      <c r="LNF138" s="700"/>
      <c r="LNG138" s="700"/>
      <c r="LNH138" s="700"/>
      <c r="LNI138" s="700"/>
      <c r="LNJ138" s="700"/>
      <c r="LNK138" s="700"/>
      <c r="LNL138" s="700"/>
      <c r="LNM138" s="700"/>
      <c r="LNN138" s="700"/>
      <c r="LNO138" s="700"/>
      <c r="LNP138" s="700"/>
      <c r="LNQ138" s="700"/>
      <c r="LNR138" s="700"/>
      <c r="LNS138" s="700"/>
      <c r="LNT138" s="700"/>
      <c r="LNU138" s="700"/>
      <c r="LNV138" s="700"/>
      <c r="LNW138" s="700"/>
      <c r="LNX138" s="700"/>
      <c r="LNY138" s="700"/>
      <c r="LNZ138" s="700"/>
      <c r="LOA138" s="700"/>
      <c r="LOB138" s="700"/>
      <c r="LOC138" s="700"/>
      <c r="LOD138" s="700"/>
      <c r="LOE138" s="700"/>
      <c r="LOF138" s="700"/>
      <c r="LOG138" s="700"/>
      <c r="LOH138" s="700"/>
      <c r="LOI138" s="700"/>
      <c r="LOJ138" s="700"/>
      <c r="LOK138" s="700"/>
      <c r="LOL138" s="700"/>
      <c r="LOM138" s="700"/>
      <c r="LON138" s="700"/>
      <c r="LOO138" s="700"/>
      <c r="LOP138" s="700"/>
      <c r="LOQ138" s="700"/>
      <c r="LOR138" s="700"/>
      <c r="LOS138" s="700"/>
      <c r="LOT138" s="700"/>
      <c r="LOU138" s="700"/>
      <c r="LOV138" s="700"/>
      <c r="LOW138" s="700"/>
      <c r="LOX138" s="700"/>
      <c r="LOY138" s="700"/>
      <c r="LOZ138" s="700"/>
      <c r="LPA138" s="700"/>
      <c r="LPB138" s="700"/>
      <c r="LPC138" s="700"/>
      <c r="LPD138" s="700"/>
      <c r="LPE138" s="700"/>
      <c r="LPF138" s="700"/>
      <c r="LPG138" s="700"/>
      <c r="LPH138" s="700"/>
      <c r="LPI138" s="700"/>
      <c r="LPJ138" s="700"/>
      <c r="LPK138" s="700"/>
      <c r="LPL138" s="700"/>
      <c r="LPM138" s="700"/>
      <c r="LPN138" s="700"/>
      <c r="LPO138" s="700"/>
      <c r="LPP138" s="700"/>
      <c r="LPQ138" s="700"/>
      <c r="LPR138" s="700"/>
      <c r="LPS138" s="700"/>
      <c r="LPT138" s="700"/>
      <c r="LPU138" s="700"/>
      <c r="LPV138" s="700"/>
      <c r="LPW138" s="700"/>
      <c r="LPX138" s="700"/>
      <c r="LPY138" s="700"/>
      <c r="LPZ138" s="700"/>
      <c r="LQA138" s="700"/>
      <c r="LQB138" s="700"/>
      <c r="LQC138" s="700"/>
      <c r="LQD138" s="700"/>
      <c r="LQE138" s="700"/>
      <c r="LQF138" s="700"/>
      <c r="LQG138" s="700"/>
      <c r="LQH138" s="700"/>
      <c r="LQI138" s="700"/>
      <c r="LQJ138" s="700"/>
      <c r="LQK138" s="700"/>
      <c r="LQL138" s="700"/>
      <c r="LQM138" s="700"/>
      <c r="LQN138" s="700"/>
      <c r="LQO138" s="700"/>
      <c r="LQP138" s="700"/>
      <c r="LQQ138" s="700"/>
      <c r="LQR138" s="700"/>
      <c r="LQS138" s="700"/>
      <c r="LQT138" s="700"/>
      <c r="LQU138" s="700"/>
      <c r="LQV138" s="700"/>
      <c r="LQW138" s="700"/>
      <c r="LQX138" s="700"/>
      <c r="LQY138" s="700"/>
      <c r="LQZ138" s="700"/>
      <c r="LRA138" s="700"/>
      <c r="LRB138" s="700"/>
      <c r="LRC138" s="700"/>
      <c r="LRD138" s="700"/>
      <c r="LRE138" s="700"/>
      <c r="LRF138" s="700"/>
      <c r="LRG138" s="700"/>
      <c r="LRH138" s="700"/>
      <c r="LRI138" s="700"/>
      <c r="LRJ138" s="700"/>
      <c r="LRK138" s="700"/>
      <c r="LRL138" s="700"/>
      <c r="LRM138" s="700"/>
      <c r="LRN138" s="700"/>
      <c r="LRO138" s="700"/>
      <c r="LRP138" s="700"/>
      <c r="LRQ138" s="700"/>
      <c r="LRR138" s="700"/>
      <c r="LRS138" s="700"/>
      <c r="LRT138" s="700"/>
      <c r="LRU138" s="700"/>
      <c r="LRV138" s="700"/>
      <c r="LRW138" s="700"/>
      <c r="LRX138" s="700"/>
      <c r="LRY138" s="700"/>
      <c r="LRZ138" s="700"/>
      <c r="LSA138" s="700"/>
      <c r="LSB138" s="700"/>
      <c r="LSC138" s="700"/>
      <c r="LSD138" s="700"/>
      <c r="LSE138" s="700"/>
      <c r="LSF138" s="700"/>
      <c r="LSG138" s="700"/>
      <c r="LSH138" s="700"/>
      <c r="LSI138" s="700"/>
      <c r="LSJ138" s="700"/>
      <c r="LSK138" s="700"/>
      <c r="LSL138" s="700"/>
      <c r="LSM138" s="700"/>
      <c r="LSN138" s="700"/>
      <c r="LSO138" s="700"/>
      <c r="LSP138" s="700"/>
      <c r="LSQ138" s="700"/>
      <c r="LSR138" s="700"/>
      <c r="LSS138" s="700"/>
      <c r="LST138" s="700"/>
      <c r="LSU138" s="700"/>
      <c r="LSV138" s="700"/>
      <c r="LSW138" s="700"/>
      <c r="LSX138" s="700"/>
      <c r="LSY138" s="700"/>
      <c r="LSZ138" s="700"/>
      <c r="LTA138" s="700"/>
      <c r="LTB138" s="700"/>
      <c r="LTC138" s="700"/>
      <c r="LTD138" s="700"/>
      <c r="LTE138" s="700"/>
      <c r="LTF138" s="700"/>
      <c r="LTG138" s="700"/>
      <c r="LTH138" s="700"/>
      <c r="LTI138" s="700"/>
      <c r="LTJ138" s="700"/>
      <c r="LTK138" s="700"/>
      <c r="LTL138" s="700"/>
      <c r="LTM138" s="700"/>
      <c r="LTN138" s="700"/>
      <c r="LTO138" s="700"/>
      <c r="LTP138" s="700"/>
      <c r="LTQ138" s="700"/>
      <c r="LTR138" s="700"/>
      <c r="LTS138" s="700"/>
      <c r="LTT138" s="700"/>
      <c r="LTU138" s="700"/>
      <c r="LTV138" s="700"/>
      <c r="LTW138" s="700"/>
      <c r="LTX138" s="700"/>
      <c r="LTY138" s="700"/>
      <c r="LTZ138" s="700"/>
      <c r="LUA138" s="700"/>
      <c r="LUB138" s="700"/>
      <c r="LUC138" s="700"/>
      <c r="LUD138" s="700"/>
      <c r="LUE138" s="700"/>
      <c r="LUF138" s="700"/>
      <c r="LUG138" s="700"/>
      <c r="LUH138" s="700"/>
      <c r="LUI138" s="700"/>
      <c r="LUJ138" s="700"/>
      <c r="LUK138" s="700"/>
      <c r="LUL138" s="700"/>
      <c r="LUM138" s="700"/>
      <c r="LUN138" s="700"/>
      <c r="LUO138" s="700"/>
      <c r="LUP138" s="700"/>
      <c r="LUQ138" s="700"/>
      <c r="LUR138" s="700"/>
      <c r="LUS138" s="700"/>
      <c r="LUT138" s="700"/>
      <c r="LUU138" s="700"/>
      <c r="LUV138" s="700"/>
      <c r="LUW138" s="700"/>
      <c r="LUX138" s="700"/>
      <c r="LUY138" s="700"/>
      <c r="LUZ138" s="700"/>
      <c r="LVA138" s="700"/>
      <c r="LVB138" s="700"/>
      <c r="LVC138" s="700"/>
      <c r="LVD138" s="700"/>
      <c r="LVE138" s="700"/>
      <c r="LVF138" s="700"/>
      <c r="LVG138" s="700"/>
      <c r="LVH138" s="700"/>
      <c r="LVI138" s="700"/>
      <c r="LVJ138" s="700"/>
      <c r="LVK138" s="700"/>
      <c r="LVL138" s="700"/>
      <c r="LVM138" s="700"/>
      <c r="LVN138" s="700"/>
      <c r="LVO138" s="700"/>
      <c r="LVP138" s="700"/>
      <c r="LVQ138" s="700"/>
      <c r="LVR138" s="700"/>
      <c r="LVS138" s="700"/>
      <c r="LVT138" s="700"/>
      <c r="LVU138" s="700"/>
      <c r="LVV138" s="700"/>
      <c r="LVW138" s="700"/>
      <c r="LVX138" s="700"/>
      <c r="LVY138" s="700"/>
      <c r="LVZ138" s="700"/>
      <c r="LWA138" s="700"/>
      <c r="LWB138" s="700"/>
      <c r="LWC138" s="700"/>
      <c r="LWD138" s="700"/>
      <c r="LWE138" s="700"/>
      <c r="LWF138" s="700"/>
      <c r="LWG138" s="700"/>
      <c r="LWH138" s="700"/>
      <c r="LWI138" s="700"/>
      <c r="LWJ138" s="700"/>
      <c r="LWK138" s="700"/>
      <c r="LWL138" s="700"/>
      <c r="LWM138" s="700"/>
      <c r="LWN138" s="700"/>
      <c r="LWO138" s="700"/>
      <c r="LWP138" s="700"/>
      <c r="LWQ138" s="700"/>
      <c r="LWR138" s="700"/>
      <c r="LWS138" s="700"/>
      <c r="LWT138" s="700"/>
      <c r="LWU138" s="700"/>
      <c r="LWV138" s="700"/>
      <c r="LWW138" s="700"/>
      <c r="LWX138" s="700"/>
      <c r="LWY138" s="700"/>
      <c r="LWZ138" s="700"/>
      <c r="LXA138" s="700"/>
      <c r="LXB138" s="700"/>
      <c r="LXC138" s="700"/>
      <c r="LXD138" s="700"/>
      <c r="LXE138" s="700"/>
      <c r="LXF138" s="700"/>
      <c r="LXG138" s="700"/>
      <c r="LXH138" s="700"/>
      <c r="LXI138" s="700"/>
      <c r="LXJ138" s="700"/>
      <c r="LXK138" s="700"/>
      <c r="LXL138" s="700"/>
      <c r="LXM138" s="700"/>
      <c r="LXN138" s="700"/>
      <c r="LXO138" s="700"/>
      <c r="LXP138" s="700"/>
      <c r="LXQ138" s="700"/>
      <c r="LXR138" s="700"/>
      <c r="LXS138" s="700"/>
      <c r="LXT138" s="700"/>
      <c r="LXU138" s="700"/>
      <c r="LXV138" s="700"/>
      <c r="LXW138" s="700"/>
      <c r="LXX138" s="700"/>
      <c r="LXY138" s="700"/>
      <c r="LXZ138" s="700"/>
      <c r="LYA138" s="700"/>
      <c r="LYB138" s="700"/>
      <c r="LYC138" s="700"/>
      <c r="LYD138" s="700"/>
      <c r="LYE138" s="700"/>
      <c r="LYF138" s="700"/>
      <c r="LYG138" s="700"/>
      <c r="LYH138" s="700"/>
      <c r="LYI138" s="700"/>
      <c r="LYJ138" s="700"/>
      <c r="LYK138" s="700"/>
      <c r="LYL138" s="700"/>
      <c r="LYM138" s="700"/>
      <c r="LYN138" s="700"/>
      <c r="LYO138" s="700"/>
      <c r="LYP138" s="700"/>
      <c r="LYQ138" s="700"/>
      <c r="LYR138" s="700"/>
      <c r="LYS138" s="700"/>
      <c r="LYT138" s="700"/>
      <c r="LYU138" s="700"/>
      <c r="LYV138" s="700"/>
      <c r="LYW138" s="700"/>
      <c r="LYX138" s="700"/>
      <c r="LYY138" s="700"/>
      <c r="LYZ138" s="700"/>
      <c r="LZA138" s="700"/>
      <c r="LZB138" s="700"/>
      <c r="LZC138" s="700"/>
      <c r="LZD138" s="700"/>
      <c r="LZE138" s="700"/>
      <c r="LZF138" s="700"/>
      <c r="LZG138" s="700"/>
      <c r="LZH138" s="700"/>
      <c r="LZI138" s="700"/>
      <c r="LZJ138" s="700"/>
      <c r="LZK138" s="700"/>
      <c r="LZL138" s="700"/>
      <c r="LZM138" s="700"/>
      <c r="LZN138" s="700"/>
      <c r="LZO138" s="700"/>
      <c r="LZP138" s="700"/>
      <c r="LZQ138" s="700"/>
      <c r="LZR138" s="700"/>
      <c r="LZS138" s="700"/>
      <c r="LZT138" s="700"/>
      <c r="LZU138" s="700"/>
      <c r="LZV138" s="700"/>
      <c r="LZW138" s="700"/>
      <c r="LZX138" s="700"/>
      <c r="LZY138" s="700"/>
      <c r="LZZ138" s="700"/>
      <c r="MAA138" s="700"/>
      <c r="MAB138" s="700"/>
      <c r="MAC138" s="700"/>
      <c r="MAD138" s="700"/>
      <c r="MAE138" s="700"/>
      <c r="MAF138" s="700"/>
      <c r="MAG138" s="700"/>
      <c r="MAH138" s="700"/>
      <c r="MAI138" s="700"/>
      <c r="MAJ138" s="700"/>
      <c r="MAK138" s="700"/>
      <c r="MAL138" s="700"/>
      <c r="MAM138" s="700"/>
      <c r="MAN138" s="700"/>
      <c r="MAO138" s="700"/>
      <c r="MAP138" s="700"/>
      <c r="MAQ138" s="700"/>
      <c r="MAR138" s="700"/>
      <c r="MAS138" s="700"/>
      <c r="MAT138" s="700"/>
      <c r="MAU138" s="700"/>
      <c r="MAV138" s="700"/>
      <c r="MAW138" s="700"/>
      <c r="MAX138" s="700"/>
      <c r="MAY138" s="700"/>
      <c r="MAZ138" s="700"/>
      <c r="MBA138" s="700"/>
      <c r="MBB138" s="700"/>
      <c r="MBC138" s="700"/>
      <c r="MBD138" s="700"/>
      <c r="MBE138" s="700"/>
      <c r="MBF138" s="700"/>
      <c r="MBG138" s="700"/>
      <c r="MBH138" s="700"/>
      <c r="MBI138" s="700"/>
      <c r="MBJ138" s="700"/>
      <c r="MBK138" s="700"/>
      <c r="MBL138" s="700"/>
      <c r="MBM138" s="700"/>
      <c r="MBN138" s="700"/>
      <c r="MBO138" s="700"/>
      <c r="MBP138" s="700"/>
      <c r="MBQ138" s="700"/>
      <c r="MBR138" s="700"/>
      <c r="MBS138" s="700"/>
      <c r="MBT138" s="700"/>
      <c r="MBU138" s="700"/>
      <c r="MBV138" s="700"/>
      <c r="MBW138" s="700"/>
      <c r="MBX138" s="700"/>
      <c r="MBY138" s="700"/>
      <c r="MBZ138" s="700"/>
      <c r="MCA138" s="700"/>
      <c r="MCB138" s="700"/>
      <c r="MCC138" s="700"/>
      <c r="MCD138" s="700"/>
      <c r="MCE138" s="700"/>
      <c r="MCF138" s="700"/>
      <c r="MCG138" s="700"/>
      <c r="MCH138" s="700"/>
      <c r="MCI138" s="700"/>
      <c r="MCJ138" s="700"/>
      <c r="MCK138" s="700"/>
      <c r="MCL138" s="700"/>
      <c r="MCM138" s="700"/>
      <c r="MCN138" s="700"/>
      <c r="MCO138" s="700"/>
      <c r="MCP138" s="700"/>
      <c r="MCQ138" s="700"/>
      <c r="MCR138" s="700"/>
      <c r="MCS138" s="700"/>
      <c r="MCT138" s="700"/>
      <c r="MCU138" s="700"/>
      <c r="MCV138" s="700"/>
      <c r="MCW138" s="700"/>
      <c r="MCX138" s="700"/>
      <c r="MCY138" s="700"/>
      <c r="MCZ138" s="700"/>
      <c r="MDA138" s="700"/>
      <c r="MDB138" s="700"/>
      <c r="MDC138" s="700"/>
      <c r="MDD138" s="700"/>
      <c r="MDE138" s="700"/>
      <c r="MDF138" s="700"/>
      <c r="MDG138" s="700"/>
      <c r="MDH138" s="700"/>
      <c r="MDI138" s="700"/>
      <c r="MDJ138" s="700"/>
      <c r="MDK138" s="700"/>
      <c r="MDL138" s="700"/>
      <c r="MDM138" s="700"/>
      <c r="MDN138" s="700"/>
      <c r="MDO138" s="700"/>
      <c r="MDP138" s="700"/>
      <c r="MDQ138" s="700"/>
      <c r="MDR138" s="700"/>
      <c r="MDS138" s="700"/>
      <c r="MDT138" s="700"/>
      <c r="MDU138" s="700"/>
      <c r="MDV138" s="700"/>
      <c r="MDW138" s="700"/>
      <c r="MDX138" s="700"/>
      <c r="MDY138" s="700"/>
      <c r="MDZ138" s="700"/>
      <c r="MEA138" s="700"/>
      <c r="MEB138" s="700"/>
      <c r="MEC138" s="700"/>
      <c r="MED138" s="700"/>
      <c r="MEE138" s="700"/>
      <c r="MEF138" s="700"/>
      <c r="MEG138" s="700"/>
      <c r="MEH138" s="700"/>
      <c r="MEI138" s="700"/>
      <c r="MEJ138" s="700"/>
      <c r="MEK138" s="700"/>
      <c r="MEL138" s="700"/>
      <c r="MEM138" s="700"/>
      <c r="MEN138" s="700"/>
      <c r="MEO138" s="700"/>
      <c r="MEP138" s="700"/>
      <c r="MEQ138" s="700"/>
      <c r="MER138" s="700"/>
      <c r="MES138" s="700"/>
      <c r="MET138" s="700"/>
      <c r="MEU138" s="700"/>
      <c r="MEV138" s="700"/>
      <c r="MEW138" s="700"/>
      <c r="MEX138" s="700"/>
      <c r="MEY138" s="700"/>
      <c r="MEZ138" s="700"/>
      <c r="MFA138" s="700"/>
      <c r="MFB138" s="700"/>
      <c r="MFC138" s="700"/>
      <c r="MFD138" s="700"/>
      <c r="MFE138" s="700"/>
      <c r="MFF138" s="700"/>
      <c r="MFG138" s="700"/>
      <c r="MFH138" s="700"/>
      <c r="MFI138" s="700"/>
      <c r="MFJ138" s="700"/>
      <c r="MFK138" s="700"/>
      <c r="MFL138" s="700"/>
      <c r="MFM138" s="700"/>
      <c r="MFN138" s="700"/>
      <c r="MFO138" s="700"/>
      <c r="MFP138" s="700"/>
      <c r="MFQ138" s="700"/>
      <c r="MFR138" s="700"/>
      <c r="MFS138" s="700"/>
      <c r="MFT138" s="700"/>
      <c r="MFU138" s="700"/>
      <c r="MFV138" s="700"/>
      <c r="MFW138" s="700"/>
      <c r="MFX138" s="700"/>
      <c r="MFY138" s="700"/>
      <c r="MFZ138" s="700"/>
      <c r="MGA138" s="700"/>
      <c r="MGB138" s="700"/>
      <c r="MGC138" s="700"/>
      <c r="MGD138" s="700"/>
      <c r="MGE138" s="700"/>
      <c r="MGF138" s="700"/>
      <c r="MGG138" s="700"/>
      <c r="MGH138" s="700"/>
      <c r="MGI138" s="700"/>
      <c r="MGJ138" s="700"/>
      <c r="MGK138" s="700"/>
      <c r="MGL138" s="700"/>
      <c r="MGM138" s="700"/>
      <c r="MGN138" s="700"/>
      <c r="MGO138" s="700"/>
      <c r="MGP138" s="700"/>
      <c r="MGQ138" s="700"/>
      <c r="MGR138" s="700"/>
      <c r="MGS138" s="700"/>
      <c r="MGT138" s="700"/>
      <c r="MGU138" s="700"/>
      <c r="MGV138" s="700"/>
      <c r="MGW138" s="700"/>
      <c r="MGX138" s="700"/>
      <c r="MGY138" s="700"/>
      <c r="MGZ138" s="700"/>
      <c r="MHA138" s="700"/>
      <c r="MHB138" s="700"/>
      <c r="MHC138" s="700"/>
      <c r="MHD138" s="700"/>
      <c r="MHE138" s="700"/>
      <c r="MHF138" s="700"/>
      <c r="MHG138" s="700"/>
      <c r="MHH138" s="700"/>
      <c r="MHI138" s="700"/>
      <c r="MHJ138" s="700"/>
      <c r="MHK138" s="700"/>
      <c r="MHL138" s="700"/>
      <c r="MHM138" s="700"/>
      <c r="MHN138" s="700"/>
      <c r="MHO138" s="700"/>
      <c r="MHP138" s="700"/>
      <c r="MHQ138" s="700"/>
      <c r="MHR138" s="700"/>
      <c r="MHS138" s="700"/>
      <c r="MHT138" s="700"/>
      <c r="MHU138" s="700"/>
      <c r="MHV138" s="700"/>
      <c r="MHW138" s="700"/>
      <c r="MHX138" s="700"/>
      <c r="MHY138" s="700"/>
      <c r="MHZ138" s="700"/>
      <c r="MIA138" s="700"/>
      <c r="MIB138" s="700"/>
      <c r="MIC138" s="700"/>
      <c r="MID138" s="700"/>
      <c r="MIE138" s="700"/>
      <c r="MIF138" s="700"/>
      <c r="MIG138" s="700"/>
      <c r="MIH138" s="700"/>
      <c r="MII138" s="700"/>
      <c r="MIJ138" s="700"/>
      <c r="MIK138" s="700"/>
      <c r="MIL138" s="700"/>
      <c r="MIM138" s="700"/>
      <c r="MIN138" s="700"/>
      <c r="MIO138" s="700"/>
      <c r="MIP138" s="700"/>
      <c r="MIQ138" s="700"/>
      <c r="MIR138" s="700"/>
      <c r="MIS138" s="700"/>
      <c r="MIT138" s="700"/>
      <c r="MIU138" s="700"/>
      <c r="MIV138" s="700"/>
      <c r="MIW138" s="700"/>
      <c r="MIX138" s="700"/>
      <c r="MIY138" s="700"/>
      <c r="MIZ138" s="700"/>
      <c r="MJA138" s="700"/>
      <c r="MJB138" s="700"/>
      <c r="MJC138" s="700"/>
      <c r="MJD138" s="700"/>
      <c r="MJE138" s="700"/>
      <c r="MJF138" s="700"/>
      <c r="MJG138" s="700"/>
      <c r="MJH138" s="700"/>
      <c r="MJI138" s="700"/>
      <c r="MJJ138" s="700"/>
      <c r="MJK138" s="700"/>
      <c r="MJL138" s="700"/>
      <c r="MJM138" s="700"/>
      <c r="MJN138" s="700"/>
      <c r="MJO138" s="700"/>
      <c r="MJP138" s="700"/>
      <c r="MJQ138" s="700"/>
      <c r="MJR138" s="700"/>
      <c r="MJS138" s="700"/>
      <c r="MJT138" s="700"/>
      <c r="MJU138" s="700"/>
      <c r="MJV138" s="700"/>
      <c r="MJW138" s="700"/>
      <c r="MJX138" s="700"/>
      <c r="MJY138" s="700"/>
      <c r="MJZ138" s="700"/>
      <c r="MKA138" s="700"/>
      <c r="MKB138" s="700"/>
      <c r="MKC138" s="700"/>
      <c r="MKD138" s="700"/>
      <c r="MKE138" s="700"/>
      <c r="MKF138" s="700"/>
      <c r="MKG138" s="700"/>
      <c r="MKH138" s="700"/>
      <c r="MKI138" s="700"/>
      <c r="MKJ138" s="700"/>
      <c r="MKK138" s="700"/>
      <c r="MKL138" s="700"/>
      <c r="MKM138" s="700"/>
      <c r="MKN138" s="700"/>
      <c r="MKO138" s="700"/>
      <c r="MKP138" s="700"/>
      <c r="MKQ138" s="700"/>
      <c r="MKR138" s="700"/>
      <c r="MKS138" s="700"/>
      <c r="MKT138" s="700"/>
      <c r="MKU138" s="700"/>
      <c r="MKV138" s="700"/>
      <c r="MKW138" s="700"/>
      <c r="MKX138" s="700"/>
      <c r="MKY138" s="700"/>
      <c r="MKZ138" s="700"/>
      <c r="MLA138" s="700"/>
      <c r="MLB138" s="700"/>
      <c r="MLC138" s="700"/>
      <c r="MLD138" s="700"/>
      <c r="MLE138" s="700"/>
      <c r="MLF138" s="700"/>
      <c r="MLG138" s="700"/>
      <c r="MLH138" s="700"/>
      <c r="MLI138" s="700"/>
      <c r="MLJ138" s="700"/>
      <c r="MLK138" s="700"/>
      <c r="MLL138" s="700"/>
      <c r="MLM138" s="700"/>
      <c r="MLN138" s="700"/>
      <c r="MLO138" s="700"/>
      <c r="MLP138" s="700"/>
      <c r="MLQ138" s="700"/>
      <c r="MLR138" s="700"/>
      <c r="MLS138" s="700"/>
      <c r="MLT138" s="700"/>
      <c r="MLU138" s="700"/>
      <c r="MLV138" s="700"/>
      <c r="MLW138" s="700"/>
      <c r="MLX138" s="700"/>
      <c r="MLY138" s="700"/>
      <c r="MLZ138" s="700"/>
      <c r="MMA138" s="700"/>
      <c r="MMB138" s="700"/>
      <c r="MMC138" s="700"/>
      <c r="MMD138" s="700"/>
      <c r="MME138" s="700"/>
      <c r="MMF138" s="700"/>
      <c r="MMG138" s="700"/>
      <c r="MMH138" s="700"/>
      <c r="MMI138" s="700"/>
      <c r="MMJ138" s="700"/>
      <c r="MMK138" s="700"/>
      <c r="MML138" s="700"/>
      <c r="MMM138" s="700"/>
      <c r="MMN138" s="700"/>
      <c r="MMO138" s="700"/>
      <c r="MMP138" s="700"/>
      <c r="MMQ138" s="700"/>
      <c r="MMR138" s="700"/>
      <c r="MMS138" s="700"/>
      <c r="MMT138" s="700"/>
      <c r="MMU138" s="700"/>
      <c r="MMV138" s="700"/>
      <c r="MMW138" s="700"/>
      <c r="MMX138" s="700"/>
      <c r="MMY138" s="700"/>
      <c r="MMZ138" s="700"/>
      <c r="MNA138" s="700"/>
      <c r="MNB138" s="700"/>
      <c r="MNC138" s="700"/>
      <c r="MND138" s="700"/>
      <c r="MNE138" s="700"/>
      <c r="MNF138" s="700"/>
      <c r="MNG138" s="700"/>
      <c r="MNH138" s="700"/>
      <c r="MNI138" s="700"/>
      <c r="MNJ138" s="700"/>
      <c r="MNK138" s="700"/>
      <c r="MNL138" s="700"/>
      <c r="MNM138" s="700"/>
      <c r="MNN138" s="700"/>
      <c r="MNO138" s="700"/>
      <c r="MNP138" s="700"/>
      <c r="MNQ138" s="700"/>
      <c r="MNR138" s="700"/>
      <c r="MNS138" s="700"/>
      <c r="MNT138" s="700"/>
      <c r="MNU138" s="700"/>
      <c r="MNV138" s="700"/>
      <c r="MNW138" s="700"/>
      <c r="MNX138" s="700"/>
      <c r="MNY138" s="700"/>
      <c r="MNZ138" s="700"/>
      <c r="MOA138" s="700"/>
      <c r="MOB138" s="700"/>
      <c r="MOC138" s="700"/>
      <c r="MOD138" s="700"/>
      <c r="MOE138" s="700"/>
      <c r="MOF138" s="700"/>
      <c r="MOG138" s="700"/>
      <c r="MOH138" s="700"/>
      <c r="MOI138" s="700"/>
      <c r="MOJ138" s="700"/>
      <c r="MOK138" s="700"/>
      <c r="MOL138" s="700"/>
      <c r="MOM138" s="700"/>
      <c r="MON138" s="700"/>
      <c r="MOO138" s="700"/>
      <c r="MOP138" s="700"/>
      <c r="MOQ138" s="700"/>
      <c r="MOR138" s="700"/>
      <c r="MOS138" s="700"/>
      <c r="MOT138" s="700"/>
      <c r="MOU138" s="700"/>
      <c r="MOV138" s="700"/>
      <c r="MOW138" s="700"/>
      <c r="MOX138" s="700"/>
      <c r="MOY138" s="700"/>
      <c r="MOZ138" s="700"/>
      <c r="MPA138" s="700"/>
      <c r="MPB138" s="700"/>
      <c r="MPC138" s="700"/>
      <c r="MPD138" s="700"/>
      <c r="MPE138" s="700"/>
      <c r="MPF138" s="700"/>
      <c r="MPG138" s="700"/>
      <c r="MPH138" s="700"/>
      <c r="MPI138" s="700"/>
      <c r="MPJ138" s="700"/>
      <c r="MPK138" s="700"/>
      <c r="MPL138" s="700"/>
      <c r="MPM138" s="700"/>
      <c r="MPN138" s="700"/>
      <c r="MPO138" s="700"/>
      <c r="MPP138" s="700"/>
      <c r="MPQ138" s="700"/>
      <c r="MPR138" s="700"/>
      <c r="MPS138" s="700"/>
      <c r="MPT138" s="700"/>
      <c r="MPU138" s="700"/>
      <c r="MPV138" s="700"/>
      <c r="MPW138" s="700"/>
      <c r="MPX138" s="700"/>
      <c r="MPY138" s="700"/>
      <c r="MPZ138" s="700"/>
      <c r="MQA138" s="700"/>
      <c r="MQB138" s="700"/>
      <c r="MQC138" s="700"/>
      <c r="MQD138" s="700"/>
      <c r="MQE138" s="700"/>
      <c r="MQF138" s="700"/>
      <c r="MQG138" s="700"/>
      <c r="MQH138" s="700"/>
      <c r="MQI138" s="700"/>
      <c r="MQJ138" s="700"/>
      <c r="MQK138" s="700"/>
      <c r="MQL138" s="700"/>
      <c r="MQM138" s="700"/>
      <c r="MQN138" s="700"/>
      <c r="MQO138" s="700"/>
      <c r="MQP138" s="700"/>
      <c r="MQQ138" s="700"/>
      <c r="MQR138" s="700"/>
      <c r="MQS138" s="700"/>
      <c r="MQT138" s="700"/>
      <c r="MQU138" s="700"/>
      <c r="MQV138" s="700"/>
      <c r="MQW138" s="700"/>
      <c r="MQX138" s="700"/>
      <c r="MQY138" s="700"/>
      <c r="MQZ138" s="700"/>
      <c r="MRA138" s="700"/>
      <c r="MRB138" s="700"/>
      <c r="MRC138" s="700"/>
      <c r="MRD138" s="700"/>
      <c r="MRE138" s="700"/>
      <c r="MRF138" s="700"/>
      <c r="MRG138" s="700"/>
      <c r="MRH138" s="700"/>
      <c r="MRI138" s="700"/>
      <c r="MRJ138" s="700"/>
      <c r="MRK138" s="700"/>
      <c r="MRL138" s="700"/>
      <c r="MRM138" s="700"/>
      <c r="MRN138" s="700"/>
      <c r="MRO138" s="700"/>
      <c r="MRP138" s="700"/>
      <c r="MRQ138" s="700"/>
      <c r="MRR138" s="700"/>
      <c r="MRS138" s="700"/>
      <c r="MRT138" s="700"/>
      <c r="MRU138" s="700"/>
      <c r="MRV138" s="700"/>
      <c r="MRW138" s="700"/>
      <c r="MRX138" s="700"/>
      <c r="MRY138" s="700"/>
      <c r="MRZ138" s="700"/>
      <c r="MSA138" s="700"/>
      <c r="MSB138" s="700"/>
      <c r="MSC138" s="700"/>
      <c r="MSD138" s="700"/>
      <c r="MSE138" s="700"/>
      <c r="MSF138" s="700"/>
      <c r="MSG138" s="700"/>
      <c r="MSH138" s="700"/>
      <c r="MSI138" s="700"/>
      <c r="MSJ138" s="700"/>
      <c r="MSK138" s="700"/>
      <c r="MSL138" s="700"/>
      <c r="MSM138" s="700"/>
      <c r="MSN138" s="700"/>
      <c r="MSO138" s="700"/>
      <c r="MSP138" s="700"/>
      <c r="MSQ138" s="700"/>
      <c r="MSR138" s="700"/>
      <c r="MSS138" s="700"/>
      <c r="MST138" s="700"/>
      <c r="MSU138" s="700"/>
      <c r="MSV138" s="700"/>
      <c r="MSW138" s="700"/>
      <c r="MSX138" s="700"/>
      <c r="MSY138" s="700"/>
      <c r="MSZ138" s="700"/>
      <c r="MTA138" s="700"/>
      <c r="MTB138" s="700"/>
      <c r="MTC138" s="700"/>
      <c r="MTD138" s="700"/>
      <c r="MTE138" s="700"/>
      <c r="MTF138" s="700"/>
      <c r="MTG138" s="700"/>
      <c r="MTH138" s="700"/>
      <c r="MTI138" s="700"/>
      <c r="MTJ138" s="700"/>
      <c r="MTK138" s="700"/>
      <c r="MTL138" s="700"/>
      <c r="MTM138" s="700"/>
      <c r="MTN138" s="700"/>
      <c r="MTO138" s="700"/>
      <c r="MTP138" s="700"/>
      <c r="MTQ138" s="700"/>
      <c r="MTR138" s="700"/>
      <c r="MTS138" s="700"/>
      <c r="MTT138" s="700"/>
      <c r="MTU138" s="700"/>
      <c r="MTV138" s="700"/>
      <c r="MTW138" s="700"/>
      <c r="MTX138" s="700"/>
      <c r="MTY138" s="700"/>
      <c r="MTZ138" s="700"/>
      <c r="MUA138" s="700"/>
      <c r="MUB138" s="700"/>
      <c r="MUC138" s="700"/>
      <c r="MUD138" s="700"/>
      <c r="MUE138" s="700"/>
      <c r="MUF138" s="700"/>
      <c r="MUG138" s="700"/>
      <c r="MUH138" s="700"/>
      <c r="MUI138" s="700"/>
      <c r="MUJ138" s="700"/>
      <c r="MUK138" s="700"/>
      <c r="MUL138" s="700"/>
      <c r="MUM138" s="700"/>
      <c r="MUN138" s="700"/>
      <c r="MUO138" s="700"/>
      <c r="MUP138" s="700"/>
      <c r="MUQ138" s="700"/>
      <c r="MUR138" s="700"/>
      <c r="MUS138" s="700"/>
      <c r="MUT138" s="700"/>
      <c r="MUU138" s="700"/>
      <c r="MUV138" s="700"/>
      <c r="MUW138" s="700"/>
      <c r="MUX138" s="700"/>
      <c r="MUY138" s="700"/>
      <c r="MUZ138" s="700"/>
      <c r="MVA138" s="700"/>
      <c r="MVB138" s="700"/>
      <c r="MVC138" s="700"/>
      <c r="MVD138" s="700"/>
      <c r="MVE138" s="700"/>
      <c r="MVF138" s="700"/>
      <c r="MVG138" s="700"/>
      <c r="MVH138" s="700"/>
      <c r="MVI138" s="700"/>
      <c r="MVJ138" s="700"/>
      <c r="MVK138" s="700"/>
      <c r="MVL138" s="700"/>
      <c r="MVM138" s="700"/>
      <c r="MVN138" s="700"/>
      <c r="MVO138" s="700"/>
      <c r="MVP138" s="700"/>
      <c r="MVQ138" s="700"/>
      <c r="MVR138" s="700"/>
      <c r="MVS138" s="700"/>
      <c r="MVT138" s="700"/>
      <c r="MVU138" s="700"/>
      <c r="MVV138" s="700"/>
      <c r="MVW138" s="700"/>
      <c r="MVX138" s="700"/>
      <c r="MVY138" s="700"/>
      <c r="MVZ138" s="700"/>
      <c r="MWA138" s="700"/>
      <c r="MWB138" s="700"/>
      <c r="MWC138" s="700"/>
      <c r="MWD138" s="700"/>
      <c r="MWE138" s="700"/>
      <c r="MWF138" s="700"/>
      <c r="MWG138" s="700"/>
      <c r="MWH138" s="700"/>
      <c r="MWI138" s="700"/>
      <c r="MWJ138" s="700"/>
      <c r="MWK138" s="700"/>
      <c r="MWL138" s="700"/>
      <c r="MWM138" s="700"/>
      <c r="MWN138" s="700"/>
      <c r="MWO138" s="700"/>
      <c r="MWP138" s="700"/>
      <c r="MWQ138" s="700"/>
      <c r="MWR138" s="700"/>
      <c r="MWS138" s="700"/>
      <c r="MWT138" s="700"/>
      <c r="MWU138" s="700"/>
      <c r="MWV138" s="700"/>
      <c r="MWW138" s="700"/>
      <c r="MWX138" s="700"/>
      <c r="MWY138" s="700"/>
      <c r="MWZ138" s="700"/>
      <c r="MXA138" s="700"/>
      <c r="MXB138" s="700"/>
      <c r="MXC138" s="700"/>
      <c r="MXD138" s="700"/>
      <c r="MXE138" s="700"/>
      <c r="MXF138" s="700"/>
      <c r="MXG138" s="700"/>
      <c r="MXH138" s="700"/>
      <c r="MXI138" s="700"/>
      <c r="MXJ138" s="700"/>
      <c r="MXK138" s="700"/>
      <c r="MXL138" s="700"/>
      <c r="MXM138" s="700"/>
      <c r="MXN138" s="700"/>
      <c r="MXO138" s="700"/>
      <c r="MXP138" s="700"/>
      <c r="MXQ138" s="700"/>
      <c r="MXR138" s="700"/>
      <c r="MXS138" s="700"/>
      <c r="MXT138" s="700"/>
      <c r="MXU138" s="700"/>
      <c r="MXV138" s="700"/>
      <c r="MXW138" s="700"/>
      <c r="MXX138" s="700"/>
      <c r="MXY138" s="700"/>
      <c r="MXZ138" s="700"/>
      <c r="MYA138" s="700"/>
      <c r="MYB138" s="700"/>
      <c r="MYC138" s="700"/>
      <c r="MYD138" s="700"/>
      <c r="MYE138" s="700"/>
      <c r="MYF138" s="700"/>
      <c r="MYG138" s="700"/>
      <c r="MYH138" s="700"/>
      <c r="MYI138" s="700"/>
      <c r="MYJ138" s="700"/>
      <c r="MYK138" s="700"/>
      <c r="MYL138" s="700"/>
      <c r="MYM138" s="700"/>
      <c r="MYN138" s="700"/>
      <c r="MYO138" s="700"/>
      <c r="MYP138" s="700"/>
      <c r="MYQ138" s="700"/>
      <c r="MYR138" s="700"/>
      <c r="MYS138" s="700"/>
      <c r="MYT138" s="700"/>
      <c r="MYU138" s="700"/>
      <c r="MYV138" s="700"/>
      <c r="MYW138" s="700"/>
      <c r="MYX138" s="700"/>
      <c r="MYY138" s="700"/>
      <c r="MYZ138" s="700"/>
      <c r="MZA138" s="700"/>
      <c r="MZB138" s="700"/>
      <c r="MZC138" s="700"/>
      <c r="MZD138" s="700"/>
      <c r="MZE138" s="700"/>
      <c r="MZF138" s="700"/>
      <c r="MZG138" s="700"/>
      <c r="MZH138" s="700"/>
      <c r="MZI138" s="700"/>
      <c r="MZJ138" s="700"/>
      <c r="MZK138" s="700"/>
      <c r="MZL138" s="700"/>
      <c r="MZM138" s="700"/>
      <c r="MZN138" s="700"/>
      <c r="MZO138" s="700"/>
      <c r="MZP138" s="700"/>
      <c r="MZQ138" s="700"/>
      <c r="MZR138" s="700"/>
      <c r="MZS138" s="700"/>
      <c r="MZT138" s="700"/>
      <c r="MZU138" s="700"/>
      <c r="MZV138" s="700"/>
      <c r="MZW138" s="700"/>
      <c r="MZX138" s="700"/>
      <c r="MZY138" s="700"/>
      <c r="MZZ138" s="700"/>
      <c r="NAA138" s="700"/>
      <c r="NAB138" s="700"/>
      <c r="NAC138" s="700"/>
      <c r="NAD138" s="700"/>
      <c r="NAE138" s="700"/>
      <c r="NAF138" s="700"/>
      <c r="NAG138" s="700"/>
      <c r="NAH138" s="700"/>
      <c r="NAI138" s="700"/>
      <c r="NAJ138" s="700"/>
      <c r="NAK138" s="700"/>
      <c r="NAL138" s="700"/>
      <c r="NAM138" s="700"/>
      <c r="NAN138" s="700"/>
      <c r="NAO138" s="700"/>
      <c r="NAP138" s="700"/>
      <c r="NAQ138" s="700"/>
      <c r="NAR138" s="700"/>
      <c r="NAS138" s="700"/>
      <c r="NAT138" s="700"/>
      <c r="NAU138" s="700"/>
      <c r="NAV138" s="700"/>
      <c r="NAW138" s="700"/>
      <c r="NAX138" s="700"/>
      <c r="NAY138" s="700"/>
      <c r="NAZ138" s="700"/>
      <c r="NBA138" s="700"/>
      <c r="NBB138" s="700"/>
      <c r="NBC138" s="700"/>
      <c r="NBD138" s="700"/>
      <c r="NBE138" s="700"/>
      <c r="NBF138" s="700"/>
      <c r="NBG138" s="700"/>
      <c r="NBH138" s="700"/>
      <c r="NBI138" s="700"/>
      <c r="NBJ138" s="700"/>
      <c r="NBK138" s="700"/>
      <c r="NBL138" s="700"/>
      <c r="NBM138" s="700"/>
      <c r="NBN138" s="700"/>
      <c r="NBO138" s="700"/>
      <c r="NBP138" s="700"/>
      <c r="NBQ138" s="700"/>
      <c r="NBR138" s="700"/>
      <c r="NBS138" s="700"/>
      <c r="NBT138" s="700"/>
      <c r="NBU138" s="700"/>
      <c r="NBV138" s="700"/>
      <c r="NBW138" s="700"/>
      <c r="NBX138" s="700"/>
      <c r="NBY138" s="700"/>
      <c r="NBZ138" s="700"/>
      <c r="NCA138" s="700"/>
      <c r="NCB138" s="700"/>
      <c r="NCC138" s="700"/>
      <c r="NCD138" s="700"/>
      <c r="NCE138" s="700"/>
      <c r="NCF138" s="700"/>
      <c r="NCG138" s="700"/>
      <c r="NCH138" s="700"/>
      <c r="NCI138" s="700"/>
      <c r="NCJ138" s="700"/>
      <c r="NCK138" s="700"/>
      <c r="NCL138" s="700"/>
      <c r="NCM138" s="700"/>
      <c r="NCN138" s="700"/>
      <c r="NCO138" s="700"/>
      <c r="NCP138" s="700"/>
      <c r="NCQ138" s="700"/>
      <c r="NCR138" s="700"/>
      <c r="NCS138" s="700"/>
      <c r="NCT138" s="700"/>
      <c r="NCU138" s="700"/>
      <c r="NCV138" s="700"/>
      <c r="NCW138" s="700"/>
      <c r="NCX138" s="700"/>
      <c r="NCY138" s="700"/>
      <c r="NCZ138" s="700"/>
      <c r="NDA138" s="700"/>
      <c r="NDB138" s="700"/>
      <c r="NDC138" s="700"/>
      <c r="NDD138" s="700"/>
      <c r="NDE138" s="700"/>
      <c r="NDF138" s="700"/>
      <c r="NDG138" s="700"/>
      <c r="NDH138" s="700"/>
      <c r="NDI138" s="700"/>
      <c r="NDJ138" s="700"/>
      <c r="NDK138" s="700"/>
      <c r="NDL138" s="700"/>
      <c r="NDM138" s="700"/>
      <c r="NDN138" s="700"/>
      <c r="NDO138" s="700"/>
      <c r="NDP138" s="700"/>
      <c r="NDQ138" s="700"/>
      <c r="NDR138" s="700"/>
      <c r="NDS138" s="700"/>
      <c r="NDT138" s="700"/>
      <c r="NDU138" s="700"/>
      <c r="NDV138" s="700"/>
      <c r="NDW138" s="700"/>
      <c r="NDX138" s="700"/>
      <c r="NDY138" s="700"/>
      <c r="NDZ138" s="700"/>
      <c r="NEA138" s="700"/>
      <c r="NEB138" s="700"/>
      <c r="NEC138" s="700"/>
      <c r="NED138" s="700"/>
      <c r="NEE138" s="700"/>
      <c r="NEF138" s="700"/>
      <c r="NEG138" s="700"/>
      <c r="NEH138" s="700"/>
      <c r="NEI138" s="700"/>
      <c r="NEJ138" s="700"/>
      <c r="NEK138" s="700"/>
      <c r="NEL138" s="700"/>
      <c r="NEM138" s="700"/>
      <c r="NEN138" s="700"/>
      <c r="NEO138" s="700"/>
      <c r="NEP138" s="700"/>
      <c r="NEQ138" s="700"/>
      <c r="NER138" s="700"/>
      <c r="NES138" s="700"/>
      <c r="NET138" s="700"/>
      <c r="NEU138" s="700"/>
      <c r="NEV138" s="700"/>
      <c r="NEW138" s="700"/>
      <c r="NEX138" s="700"/>
      <c r="NEY138" s="700"/>
      <c r="NEZ138" s="700"/>
      <c r="NFA138" s="700"/>
      <c r="NFB138" s="700"/>
      <c r="NFC138" s="700"/>
      <c r="NFD138" s="700"/>
      <c r="NFE138" s="700"/>
      <c r="NFF138" s="700"/>
      <c r="NFG138" s="700"/>
      <c r="NFH138" s="700"/>
      <c r="NFI138" s="700"/>
      <c r="NFJ138" s="700"/>
      <c r="NFK138" s="700"/>
      <c r="NFL138" s="700"/>
      <c r="NFM138" s="700"/>
      <c r="NFN138" s="700"/>
      <c r="NFO138" s="700"/>
      <c r="NFP138" s="700"/>
      <c r="NFQ138" s="700"/>
      <c r="NFR138" s="700"/>
      <c r="NFS138" s="700"/>
      <c r="NFT138" s="700"/>
      <c r="NFU138" s="700"/>
      <c r="NFV138" s="700"/>
      <c r="NFW138" s="700"/>
      <c r="NFX138" s="700"/>
      <c r="NFY138" s="700"/>
      <c r="NFZ138" s="700"/>
      <c r="NGA138" s="700"/>
      <c r="NGB138" s="700"/>
      <c r="NGC138" s="700"/>
      <c r="NGD138" s="700"/>
      <c r="NGE138" s="700"/>
      <c r="NGF138" s="700"/>
      <c r="NGG138" s="700"/>
      <c r="NGH138" s="700"/>
      <c r="NGI138" s="700"/>
      <c r="NGJ138" s="700"/>
      <c r="NGK138" s="700"/>
      <c r="NGL138" s="700"/>
      <c r="NGM138" s="700"/>
      <c r="NGN138" s="700"/>
      <c r="NGO138" s="700"/>
      <c r="NGP138" s="700"/>
      <c r="NGQ138" s="700"/>
      <c r="NGR138" s="700"/>
      <c r="NGS138" s="700"/>
      <c r="NGT138" s="700"/>
      <c r="NGU138" s="700"/>
      <c r="NGV138" s="700"/>
      <c r="NGW138" s="700"/>
      <c r="NGX138" s="700"/>
      <c r="NGY138" s="700"/>
      <c r="NGZ138" s="700"/>
      <c r="NHA138" s="700"/>
      <c r="NHB138" s="700"/>
      <c r="NHC138" s="700"/>
      <c r="NHD138" s="700"/>
      <c r="NHE138" s="700"/>
      <c r="NHF138" s="700"/>
      <c r="NHG138" s="700"/>
      <c r="NHH138" s="700"/>
      <c r="NHI138" s="700"/>
      <c r="NHJ138" s="700"/>
      <c r="NHK138" s="700"/>
      <c r="NHL138" s="700"/>
      <c r="NHM138" s="700"/>
      <c r="NHN138" s="700"/>
      <c r="NHO138" s="700"/>
      <c r="NHP138" s="700"/>
      <c r="NHQ138" s="700"/>
      <c r="NHR138" s="700"/>
      <c r="NHS138" s="700"/>
      <c r="NHT138" s="700"/>
      <c r="NHU138" s="700"/>
      <c r="NHV138" s="700"/>
      <c r="NHW138" s="700"/>
      <c r="NHX138" s="700"/>
      <c r="NHY138" s="700"/>
      <c r="NHZ138" s="700"/>
      <c r="NIA138" s="700"/>
      <c r="NIB138" s="700"/>
      <c r="NIC138" s="700"/>
      <c r="NID138" s="700"/>
      <c r="NIE138" s="700"/>
      <c r="NIF138" s="700"/>
      <c r="NIG138" s="700"/>
      <c r="NIH138" s="700"/>
      <c r="NII138" s="700"/>
      <c r="NIJ138" s="700"/>
      <c r="NIK138" s="700"/>
      <c r="NIL138" s="700"/>
      <c r="NIM138" s="700"/>
      <c r="NIN138" s="700"/>
      <c r="NIO138" s="700"/>
      <c r="NIP138" s="700"/>
      <c r="NIQ138" s="700"/>
      <c r="NIR138" s="700"/>
      <c r="NIS138" s="700"/>
      <c r="NIT138" s="700"/>
      <c r="NIU138" s="700"/>
      <c r="NIV138" s="700"/>
      <c r="NIW138" s="700"/>
      <c r="NIX138" s="700"/>
      <c r="NIY138" s="700"/>
      <c r="NIZ138" s="700"/>
      <c r="NJA138" s="700"/>
      <c r="NJB138" s="700"/>
      <c r="NJC138" s="700"/>
      <c r="NJD138" s="700"/>
      <c r="NJE138" s="700"/>
      <c r="NJF138" s="700"/>
      <c r="NJG138" s="700"/>
      <c r="NJH138" s="700"/>
      <c r="NJI138" s="700"/>
      <c r="NJJ138" s="700"/>
      <c r="NJK138" s="700"/>
      <c r="NJL138" s="700"/>
      <c r="NJM138" s="700"/>
      <c r="NJN138" s="700"/>
      <c r="NJO138" s="700"/>
      <c r="NJP138" s="700"/>
      <c r="NJQ138" s="700"/>
      <c r="NJR138" s="700"/>
      <c r="NJS138" s="700"/>
      <c r="NJT138" s="700"/>
      <c r="NJU138" s="700"/>
      <c r="NJV138" s="700"/>
      <c r="NJW138" s="700"/>
      <c r="NJX138" s="700"/>
      <c r="NJY138" s="700"/>
      <c r="NJZ138" s="700"/>
      <c r="NKA138" s="700"/>
      <c r="NKB138" s="700"/>
      <c r="NKC138" s="700"/>
      <c r="NKD138" s="700"/>
      <c r="NKE138" s="700"/>
      <c r="NKF138" s="700"/>
      <c r="NKG138" s="700"/>
      <c r="NKH138" s="700"/>
      <c r="NKI138" s="700"/>
      <c r="NKJ138" s="700"/>
      <c r="NKK138" s="700"/>
      <c r="NKL138" s="700"/>
      <c r="NKM138" s="700"/>
      <c r="NKN138" s="700"/>
      <c r="NKO138" s="700"/>
      <c r="NKP138" s="700"/>
      <c r="NKQ138" s="700"/>
      <c r="NKR138" s="700"/>
      <c r="NKS138" s="700"/>
      <c r="NKT138" s="700"/>
      <c r="NKU138" s="700"/>
      <c r="NKV138" s="700"/>
      <c r="NKW138" s="700"/>
      <c r="NKX138" s="700"/>
      <c r="NKY138" s="700"/>
      <c r="NKZ138" s="700"/>
      <c r="NLA138" s="700"/>
      <c r="NLB138" s="700"/>
      <c r="NLC138" s="700"/>
      <c r="NLD138" s="700"/>
      <c r="NLE138" s="700"/>
      <c r="NLF138" s="700"/>
      <c r="NLG138" s="700"/>
      <c r="NLH138" s="700"/>
      <c r="NLI138" s="700"/>
      <c r="NLJ138" s="700"/>
      <c r="NLK138" s="700"/>
      <c r="NLL138" s="700"/>
      <c r="NLM138" s="700"/>
      <c r="NLN138" s="700"/>
      <c r="NLO138" s="700"/>
      <c r="NLP138" s="700"/>
      <c r="NLQ138" s="700"/>
      <c r="NLR138" s="700"/>
      <c r="NLS138" s="700"/>
      <c r="NLT138" s="700"/>
      <c r="NLU138" s="700"/>
      <c r="NLV138" s="700"/>
      <c r="NLW138" s="700"/>
      <c r="NLX138" s="700"/>
      <c r="NLY138" s="700"/>
      <c r="NLZ138" s="700"/>
      <c r="NMA138" s="700"/>
      <c r="NMB138" s="700"/>
      <c r="NMC138" s="700"/>
      <c r="NMD138" s="700"/>
      <c r="NME138" s="700"/>
      <c r="NMF138" s="700"/>
      <c r="NMG138" s="700"/>
      <c r="NMH138" s="700"/>
      <c r="NMI138" s="700"/>
      <c r="NMJ138" s="700"/>
      <c r="NMK138" s="700"/>
      <c r="NML138" s="700"/>
      <c r="NMM138" s="700"/>
      <c r="NMN138" s="700"/>
      <c r="NMO138" s="700"/>
      <c r="NMP138" s="700"/>
      <c r="NMQ138" s="700"/>
      <c r="NMR138" s="700"/>
      <c r="NMS138" s="700"/>
      <c r="NMT138" s="700"/>
      <c r="NMU138" s="700"/>
      <c r="NMV138" s="700"/>
      <c r="NMW138" s="700"/>
      <c r="NMX138" s="700"/>
      <c r="NMY138" s="700"/>
      <c r="NMZ138" s="700"/>
      <c r="NNA138" s="700"/>
      <c r="NNB138" s="700"/>
      <c r="NNC138" s="700"/>
      <c r="NND138" s="700"/>
      <c r="NNE138" s="700"/>
      <c r="NNF138" s="700"/>
      <c r="NNG138" s="700"/>
      <c r="NNH138" s="700"/>
      <c r="NNI138" s="700"/>
      <c r="NNJ138" s="700"/>
      <c r="NNK138" s="700"/>
      <c r="NNL138" s="700"/>
      <c r="NNM138" s="700"/>
      <c r="NNN138" s="700"/>
      <c r="NNO138" s="700"/>
      <c r="NNP138" s="700"/>
      <c r="NNQ138" s="700"/>
      <c r="NNR138" s="700"/>
      <c r="NNS138" s="700"/>
      <c r="NNT138" s="700"/>
      <c r="NNU138" s="700"/>
      <c r="NNV138" s="700"/>
      <c r="NNW138" s="700"/>
      <c r="NNX138" s="700"/>
      <c r="NNY138" s="700"/>
      <c r="NNZ138" s="700"/>
      <c r="NOA138" s="700"/>
      <c r="NOB138" s="700"/>
      <c r="NOC138" s="700"/>
      <c r="NOD138" s="700"/>
      <c r="NOE138" s="700"/>
      <c r="NOF138" s="700"/>
      <c r="NOG138" s="700"/>
      <c r="NOH138" s="700"/>
      <c r="NOI138" s="700"/>
      <c r="NOJ138" s="700"/>
      <c r="NOK138" s="700"/>
      <c r="NOL138" s="700"/>
      <c r="NOM138" s="700"/>
      <c r="NON138" s="700"/>
      <c r="NOO138" s="700"/>
      <c r="NOP138" s="700"/>
      <c r="NOQ138" s="700"/>
      <c r="NOR138" s="700"/>
      <c r="NOS138" s="700"/>
      <c r="NOT138" s="700"/>
      <c r="NOU138" s="700"/>
      <c r="NOV138" s="700"/>
      <c r="NOW138" s="700"/>
      <c r="NOX138" s="700"/>
      <c r="NOY138" s="700"/>
      <c r="NOZ138" s="700"/>
      <c r="NPA138" s="700"/>
      <c r="NPB138" s="700"/>
      <c r="NPC138" s="700"/>
      <c r="NPD138" s="700"/>
      <c r="NPE138" s="700"/>
      <c r="NPF138" s="700"/>
      <c r="NPG138" s="700"/>
      <c r="NPH138" s="700"/>
      <c r="NPI138" s="700"/>
      <c r="NPJ138" s="700"/>
      <c r="NPK138" s="700"/>
      <c r="NPL138" s="700"/>
      <c r="NPM138" s="700"/>
      <c r="NPN138" s="700"/>
      <c r="NPO138" s="700"/>
      <c r="NPP138" s="700"/>
      <c r="NPQ138" s="700"/>
      <c r="NPR138" s="700"/>
      <c r="NPS138" s="700"/>
      <c r="NPT138" s="700"/>
      <c r="NPU138" s="700"/>
      <c r="NPV138" s="700"/>
      <c r="NPW138" s="700"/>
      <c r="NPX138" s="700"/>
      <c r="NPY138" s="700"/>
      <c r="NPZ138" s="700"/>
      <c r="NQA138" s="700"/>
      <c r="NQB138" s="700"/>
      <c r="NQC138" s="700"/>
      <c r="NQD138" s="700"/>
      <c r="NQE138" s="700"/>
      <c r="NQF138" s="700"/>
      <c r="NQG138" s="700"/>
      <c r="NQH138" s="700"/>
      <c r="NQI138" s="700"/>
      <c r="NQJ138" s="700"/>
      <c r="NQK138" s="700"/>
      <c r="NQL138" s="700"/>
      <c r="NQM138" s="700"/>
      <c r="NQN138" s="700"/>
      <c r="NQO138" s="700"/>
      <c r="NQP138" s="700"/>
      <c r="NQQ138" s="700"/>
      <c r="NQR138" s="700"/>
      <c r="NQS138" s="700"/>
      <c r="NQT138" s="700"/>
      <c r="NQU138" s="700"/>
      <c r="NQV138" s="700"/>
      <c r="NQW138" s="700"/>
      <c r="NQX138" s="700"/>
      <c r="NQY138" s="700"/>
      <c r="NQZ138" s="700"/>
      <c r="NRA138" s="700"/>
      <c r="NRB138" s="700"/>
      <c r="NRC138" s="700"/>
      <c r="NRD138" s="700"/>
      <c r="NRE138" s="700"/>
      <c r="NRF138" s="700"/>
      <c r="NRG138" s="700"/>
      <c r="NRH138" s="700"/>
      <c r="NRI138" s="700"/>
      <c r="NRJ138" s="700"/>
      <c r="NRK138" s="700"/>
      <c r="NRL138" s="700"/>
      <c r="NRM138" s="700"/>
      <c r="NRN138" s="700"/>
      <c r="NRO138" s="700"/>
      <c r="NRP138" s="700"/>
      <c r="NRQ138" s="700"/>
      <c r="NRR138" s="700"/>
      <c r="NRS138" s="700"/>
      <c r="NRT138" s="700"/>
      <c r="NRU138" s="700"/>
      <c r="NRV138" s="700"/>
      <c r="NRW138" s="700"/>
      <c r="NRX138" s="700"/>
      <c r="NRY138" s="700"/>
      <c r="NRZ138" s="700"/>
      <c r="NSA138" s="700"/>
      <c r="NSB138" s="700"/>
      <c r="NSC138" s="700"/>
      <c r="NSD138" s="700"/>
      <c r="NSE138" s="700"/>
      <c r="NSF138" s="700"/>
      <c r="NSG138" s="700"/>
      <c r="NSH138" s="700"/>
      <c r="NSI138" s="700"/>
      <c r="NSJ138" s="700"/>
      <c r="NSK138" s="700"/>
      <c r="NSL138" s="700"/>
      <c r="NSM138" s="700"/>
      <c r="NSN138" s="700"/>
      <c r="NSO138" s="700"/>
      <c r="NSP138" s="700"/>
      <c r="NSQ138" s="700"/>
      <c r="NSR138" s="700"/>
      <c r="NSS138" s="700"/>
      <c r="NST138" s="700"/>
      <c r="NSU138" s="700"/>
      <c r="NSV138" s="700"/>
      <c r="NSW138" s="700"/>
      <c r="NSX138" s="700"/>
      <c r="NSY138" s="700"/>
      <c r="NSZ138" s="700"/>
      <c r="NTA138" s="700"/>
      <c r="NTB138" s="700"/>
      <c r="NTC138" s="700"/>
      <c r="NTD138" s="700"/>
      <c r="NTE138" s="700"/>
      <c r="NTF138" s="700"/>
      <c r="NTG138" s="700"/>
      <c r="NTH138" s="700"/>
      <c r="NTI138" s="700"/>
      <c r="NTJ138" s="700"/>
      <c r="NTK138" s="700"/>
      <c r="NTL138" s="700"/>
      <c r="NTM138" s="700"/>
      <c r="NTN138" s="700"/>
      <c r="NTO138" s="700"/>
      <c r="NTP138" s="700"/>
      <c r="NTQ138" s="700"/>
      <c r="NTR138" s="700"/>
      <c r="NTS138" s="700"/>
      <c r="NTT138" s="700"/>
      <c r="NTU138" s="700"/>
      <c r="NTV138" s="700"/>
      <c r="NTW138" s="700"/>
      <c r="NTX138" s="700"/>
      <c r="NTY138" s="700"/>
      <c r="NTZ138" s="700"/>
      <c r="NUA138" s="700"/>
      <c r="NUB138" s="700"/>
      <c r="NUC138" s="700"/>
      <c r="NUD138" s="700"/>
      <c r="NUE138" s="700"/>
      <c r="NUF138" s="700"/>
      <c r="NUG138" s="700"/>
      <c r="NUH138" s="700"/>
      <c r="NUI138" s="700"/>
      <c r="NUJ138" s="700"/>
      <c r="NUK138" s="700"/>
      <c r="NUL138" s="700"/>
      <c r="NUM138" s="700"/>
      <c r="NUN138" s="700"/>
      <c r="NUO138" s="700"/>
      <c r="NUP138" s="700"/>
      <c r="NUQ138" s="700"/>
      <c r="NUR138" s="700"/>
      <c r="NUS138" s="700"/>
      <c r="NUT138" s="700"/>
      <c r="NUU138" s="700"/>
      <c r="NUV138" s="700"/>
      <c r="NUW138" s="700"/>
      <c r="NUX138" s="700"/>
      <c r="NUY138" s="700"/>
      <c r="NUZ138" s="700"/>
      <c r="NVA138" s="700"/>
      <c r="NVB138" s="700"/>
      <c r="NVC138" s="700"/>
      <c r="NVD138" s="700"/>
      <c r="NVE138" s="700"/>
      <c r="NVF138" s="700"/>
      <c r="NVG138" s="700"/>
      <c r="NVH138" s="700"/>
      <c r="NVI138" s="700"/>
      <c r="NVJ138" s="700"/>
      <c r="NVK138" s="700"/>
      <c r="NVL138" s="700"/>
      <c r="NVM138" s="700"/>
      <c r="NVN138" s="700"/>
      <c r="NVO138" s="700"/>
      <c r="NVP138" s="700"/>
      <c r="NVQ138" s="700"/>
      <c r="NVR138" s="700"/>
      <c r="NVS138" s="700"/>
      <c r="NVT138" s="700"/>
      <c r="NVU138" s="700"/>
      <c r="NVV138" s="700"/>
      <c r="NVW138" s="700"/>
      <c r="NVX138" s="700"/>
      <c r="NVY138" s="700"/>
      <c r="NVZ138" s="700"/>
      <c r="NWA138" s="700"/>
      <c r="NWB138" s="700"/>
      <c r="NWC138" s="700"/>
      <c r="NWD138" s="700"/>
      <c r="NWE138" s="700"/>
      <c r="NWF138" s="700"/>
      <c r="NWG138" s="700"/>
      <c r="NWH138" s="700"/>
      <c r="NWI138" s="700"/>
      <c r="NWJ138" s="700"/>
      <c r="NWK138" s="700"/>
      <c r="NWL138" s="700"/>
      <c r="NWM138" s="700"/>
      <c r="NWN138" s="700"/>
      <c r="NWO138" s="700"/>
      <c r="NWP138" s="700"/>
      <c r="NWQ138" s="700"/>
      <c r="NWR138" s="700"/>
      <c r="NWS138" s="700"/>
      <c r="NWT138" s="700"/>
      <c r="NWU138" s="700"/>
      <c r="NWV138" s="700"/>
      <c r="NWW138" s="700"/>
      <c r="NWX138" s="700"/>
      <c r="NWY138" s="700"/>
      <c r="NWZ138" s="700"/>
      <c r="NXA138" s="700"/>
      <c r="NXB138" s="700"/>
      <c r="NXC138" s="700"/>
      <c r="NXD138" s="700"/>
      <c r="NXE138" s="700"/>
      <c r="NXF138" s="700"/>
      <c r="NXG138" s="700"/>
      <c r="NXH138" s="700"/>
      <c r="NXI138" s="700"/>
      <c r="NXJ138" s="700"/>
      <c r="NXK138" s="700"/>
      <c r="NXL138" s="700"/>
      <c r="NXM138" s="700"/>
      <c r="NXN138" s="700"/>
      <c r="NXO138" s="700"/>
      <c r="NXP138" s="700"/>
      <c r="NXQ138" s="700"/>
      <c r="NXR138" s="700"/>
      <c r="NXS138" s="700"/>
      <c r="NXT138" s="700"/>
      <c r="NXU138" s="700"/>
      <c r="NXV138" s="700"/>
      <c r="NXW138" s="700"/>
      <c r="NXX138" s="700"/>
      <c r="NXY138" s="700"/>
      <c r="NXZ138" s="700"/>
      <c r="NYA138" s="700"/>
      <c r="NYB138" s="700"/>
      <c r="NYC138" s="700"/>
      <c r="NYD138" s="700"/>
      <c r="NYE138" s="700"/>
      <c r="NYF138" s="700"/>
      <c r="NYG138" s="700"/>
      <c r="NYH138" s="700"/>
      <c r="NYI138" s="700"/>
      <c r="NYJ138" s="700"/>
      <c r="NYK138" s="700"/>
      <c r="NYL138" s="700"/>
      <c r="NYM138" s="700"/>
      <c r="NYN138" s="700"/>
      <c r="NYO138" s="700"/>
      <c r="NYP138" s="700"/>
      <c r="NYQ138" s="700"/>
      <c r="NYR138" s="700"/>
      <c r="NYS138" s="700"/>
      <c r="NYT138" s="700"/>
      <c r="NYU138" s="700"/>
      <c r="NYV138" s="700"/>
      <c r="NYW138" s="700"/>
      <c r="NYX138" s="700"/>
      <c r="NYY138" s="700"/>
      <c r="NYZ138" s="700"/>
      <c r="NZA138" s="700"/>
      <c r="NZB138" s="700"/>
      <c r="NZC138" s="700"/>
      <c r="NZD138" s="700"/>
      <c r="NZE138" s="700"/>
      <c r="NZF138" s="700"/>
      <c r="NZG138" s="700"/>
      <c r="NZH138" s="700"/>
      <c r="NZI138" s="700"/>
      <c r="NZJ138" s="700"/>
      <c r="NZK138" s="700"/>
      <c r="NZL138" s="700"/>
      <c r="NZM138" s="700"/>
      <c r="NZN138" s="700"/>
      <c r="NZO138" s="700"/>
      <c r="NZP138" s="700"/>
      <c r="NZQ138" s="700"/>
      <c r="NZR138" s="700"/>
      <c r="NZS138" s="700"/>
      <c r="NZT138" s="700"/>
      <c r="NZU138" s="700"/>
      <c r="NZV138" s="700"/>
      <c r="NZW138" s="700"/>
      <c r="NZX138" s="700"/>
      <c r="NZY138" s="700"/>
      <c r="NZZ138" s="700"/>
      <c r="OAA138" s="700"/>
      <c r="OAB138" s="700"/>
      <c r="OAC138" s="700"/>
      <c r="OAD138" s="700"/>
      <c r="OAE138" s="700"/>
      <c r="OAF138" s="700"/>
      <c r="OAG138" s="700"/>
      <c r="OAH138" s="700"/>
      <c r="OAI138" s="700"/>
      <c r="OAJ138" s="700"/>
      <c r="OAK138" s="700"/>
      <c r="OAL138" s="700"/>
      <c r="OAM138" s="700"/>
      <c r="OAN138" s="700"/>
      <c r="OAO138" s="700"/>
      <c r="OAP138" s="700"/>
      <c r="OAQ138" s="700"/>
      <c r="OAR138" s="700"/>
      <c r="OAS138" s="700"/>
      <c r="OAT138" s="700"/>
      <c r="OAU138" s="700"/>
      <c r="OAV138" s="700"/>
      <c r="OAW138" s="700"/>
      <c r="OAX138" s="700"/>
      <c r="OAY138" s="700"/>
      <c r="OAZ138" s="700"/>
      <c r="OBA138" s="700"/>
      <c r="OBB138" s="700"/>
      <c r="OBC138" s="700"/>
      <c r="OBD138" s="700"/>
      <c r="OBE138" s="700"/>
      <c r="OBF138" s="700"/>
      <c r="OBG138" s="700"/>
      <c r="OBH138" s="700"/>
      <c r="OBI138" s="700"/>
      <c r="OBJ138" s="700"/>
      <c r="OBK138" s="700"/>
      <c r="OBL138" s="700"/>
      <c r="OBM138" s="700"/>
      <c r="OBN138" s="700"/>
      <c r="OBO138" s="700"/>
      <c r="OBP138" s="700"/>
      <c r="OBQ138" s="700"/>
      <c r="OBR138" s="700"/>
      <c r="OBS138" s="700"/>
      <c r="OBT138" s="700"/>
      <c r="OBU138" s="700"/>
      <c r="OBV138" s="700"/>
      <c r="OBW138" s="700"/>
      <c r="OBX138" s="700"/>
      <c r="OBY138" s="700"/>
      <c r="OBZ138" s="700"/>
      <c r="OCA138" s="700"/>
      <c r="OCB138" s="700"/>
      <c r="OCC138" s="700"/>
      <c r="OCD138" s="700"/>
      <c r="OCE138" s="700"/>
      <c r="OCF138" s="700"/>
      <c r="OCG138" s="700"/>
      <c r="OCH138" s="700"/>
      <c r="OCI138" s="700"/>
      <c r="OCJ138" s="700"/>
      <c r="OCK138" s="700"/>
      <c r="OCL138" s="700"/>
      <c r="OCM138" s="700"/>
      <c r="OCN138" s="700"/>
      <c r="OCO138" s="700"/>
      <c r="OCP138" s="700"/>
      <c r="OCQ138" s="700"/>
      <c r="OCR138" s="700"/>
      <c r="OCS138" s="700"/>
      <c r="OCT138" s="700"/>
      <c r="OCU138" s="700"/>
      <c r="OCV138" s="700"/>
      <c r="OCW138" s="700"/>
      <c r="OCX138" s="700"/>
      <c r="OCY138" s="700"/>
      <c r="OCZ138" s="700"/>
      <c r="ODA138" s="700"/>
      <c r="ODB138" s="700"/>
      <c r="ODC138" s="700"/>
      <c r="ODD138" s="700"/>
      <c r="ODE138" s="700"/>
      <c r="ODF138" s="700"/>
      <c r="ODG138" s="700"/>
      <c r="ODH138" s="700"/>
      <c r="ODI138" s="700"/>
      <c r="ODJ138" s="700"/>
      <c r="ODK138" s="700"/>
      <c r="ODL138" s="700"/>
      <c r="ODM138" s="700"/>
      <c r="ODN138" s="700"/>
      <c r="ODO138" s="700"/>
      <c r="ODP138" s="700"/>
      <c r="ODQ138" s="700"/>
      <c r="ODR138" s="700"/>
      <c r="ODS138" s="700"/>
      <c r="ODT138" s="700"/>
      <c r="ODU138" s="700"/>
      <c r="ODV138" s="700"/>
      <c r="ODW138" s="700"/>
      <c r="ODX138" s="700"/>
      <c r="ODY138" s="700"/>
      <c r="ODZ138" s="700"/>
      <c r="OEA138" s="700"/>
      <c r="OEB138" s="700"/>
      <c r="OEC138" s="700"/>
      <c r="OED138" s="700"/>
      <c r="OEE138" s="700"/>
      <c r="OEF138" s="700"/>
      <c r="OEG138" s="700"/>
      <c r="OEH138" s="700"/>
      <c r="OEI138" s="700"/>
      <c r="OEJ138" s="700"/>
      <c r="OEK138" s="700"/>
      <c r="OEL138" s="700"/>
      <c r="OEM138" s="700"/>
      <c r="OEN138" s="700"/>
      <c r="OEO138" s="700"/>
      <c r="OEP138" s="700"/>
      <c r="OEQ138" s="700"/>
      <c r="OER138" s="700"/>
      <c r="OES138" s="700"/>
      <c r="OET138" s="700"/>
      <c r="OEU138" s="700"/>
      <c r="OEV138" s="700"/>
      <c r="OEW138" s="700"/>
      <c r="OEX138" s="700"/>
      <c r="OEY138" s="700"/>
      <c r="OEZ138" s="700"/>
      <c r="OFA138" s="700"/>
      <c r="OFB138" s="700"/>
      <c r="OFC138" s="700"/>
      <c r="OFD138" s="700"/>
      <c r="OFE138" s="700"/>
      <c r="OFF138" s="700"/>
      <c r="OFG138" s="700"/>
      <c r="OFH138" s="700"/>
      <c r="OFI138" s="700"/>
      <c r="OFJ138" s="700"/>
      <c r="OFK138" s="700"/>
      <c r="OFL138" s="700"/>
      <c r="OFM138" s="700"/>
      <c r="OFN138" s="700"/>
      <c r="OFO138" s="700"/>
      <c r="OFP138" s="700"/>
      <c r="OFQ138" s="700"/>
      <c r="OFR138" s="700"/>
      <c r="OFS138" s="700"/>
      <c r="OFT138" s="700"/>
      <c r="OFU138" s="700"/>
      <c r="OFV138" s="700"/>
      <c r="OFW138" s="700"/>
      <c r="OFX138" s="700"/>
      <c r="OFY138" s="700"/>
      <c r="OFZ138" s="700"/>
      <c r="OGA138" s="700"/>
      <c r="OGB138" s="700"/>
      <c r="OGC138" s="700"/>
      <c r="OGD138" s="700"/>
      <c r="OGE138" s="700"/>
      <c r="OGF138" s="700"/>
      <c r="OGG138" s="700"/>
      <c r="OGH138" s="700"/>
      <c r="OGI138" s="700"/>
      <c r="OGJ138" s="700"/>
      <c r="OGK138" s="700"/>
      <c r="OGL138" s="700"/>
      <c r="OGM138" s="700"/>
      <c r="OGN138" s="700"/>
      <c r="OGO138" s="700"/>
      <c r="OGP138" s="700"/>
      <c r="OGQ138" s="700"/>
      <c r="OGR138" s="700"/>
      <c r="OGS138" s="700"/>
      <c r="OGT138" s="700"/>
      <c r="OGU138" s="700"/>
      <c r="OGV138" s="700"/>
      <c r="OGW138" s="700"/>
      <c r="OGX138" s="700"/>
      <c r="OGY138" s="700"/>
      <c r="OGZ138" s="700"/>
      <c r="OHA138" s="700"/>
      <c r="OHB138" s="700"/>
      <c r="OHC138" s="700"/>
      <c r="OHD138" s="700"/>
      <c r="OHE138" s="700"/>
      <c r="OHF138" s="700"/>
      <c r="OHG138" s="700"/>
      <c r="OHH138" s="700"/>
      <c r="OHI138" s="700"/>
      <c r="OHJ138" s="700"/>
      <c r="OHK138" s="700"/>
      <c r="OHL138" s="700"/>
      <c r="OHM138" s="700"/>
      <c r="OHN138" s="700"/>
      <c r="OHO138" s="700"/>
      <c r="OHP138" s="700"/>
      <c r="OHQ138" s="700"/>
      <c r="OHR138" s="700"/>
      <c r="OHS138" s="700"/>
      <c r="OHT138" s="700"/>
      <c r="OHU138" s="700"/>
      <c r="OHV138" s="700"/>
      <c r="OHW138" s="700"/>
      <c r="OHX138" s="700"/>
      <c r="OHY138" s="700"/>
      <c r="OHZ138" s="700"/>
      <c r="OIA138" s="700"/>
      <c r="OIB138" s="700"/>
      <c r="OIC138" s="700"/>
      <c r="OID138" s="700"/>
      <c r="OIE138" s="700"/>
      <c r="OIF138" s="700"/>
      <c r="OIG138" s="700"/>
      <c r="OIH138" s="700"/>
      <c r="OII138" s="700"/>
      <c r="OIJ138" s="700"/>
      <c r="OIK138" s="700"/>
      <c r="OIL138" s="700"/>
      <c r="OIM138" s="700"/>
      <c r="OIN138" s="700"/>
      <c r="OIO138" s="700"/>
      <c r="OIP138" s="700"/>
      <c r="OIQ138" s="700"/>
      <c r="OIR138" s="700"/>
      <c r="OIS138" s="700"/>
      <c r="OIT138" s="700"/>
      <c r="OIU138" s="700"/>
      <c r="OIV138" s="700"/>
      <c r="OIW138" s="700"/>
      <c r="OIX138" s="700"/>
      <c r="OIY138" s="700"/>
      <c r="OIZ138" s="700"/>
      <c r="OJA138" s="700"/>
      <c r="OJB138" s="700"/>
      <c r="OJC138" s="700"/>
      <c r="OJD138" s="700"/>
      <c r="OJE138" s="700"/>
      <c r="OJF138" s="700"/>
      <c r="OJG138" s="700"/>
      <c r="OJH138" s="700"/>
      <c r="OJI138" s="700"/>
      <c r="OJJ138" s="700"/>
      <c r="OJK138" s="700"/>
      <c r="OJL138" s="700"/>
      <c r="OJM138" s="700"/>
      <c r="OJN138" s="700"/>
      <c r="OJO138" s="700"/>
      <c r="OJP138" s="700"/>
      <c r="OJQ138" s="700"/>
      <c r="OJR138" s="700"/>
      <c r="OJS138" s="700"/>
      <c r="OJT138" s="700"/>
      <c r="OJU138" s="700"/>
      <c r="OJV138" s="700"/>
      <c r="OJW138" s="700"/>
      <c r="OJX138" s="700"/>
      <c r="OJY138" s="700"/>
      <c r="OJZ138" s="700"/>
      <c r="OKA138" s="700"/>
      <c r="OKB138" s="700"/>
      <c r="OKC138" s="700"/>
      <c r="OKD138" s="700"/>
      <c r="OKE138" s="700"/>
      <c r="OKF138" s="700"/>
      <c r="OKG138" s="700"/>
      <c r="OKH138" s="700"/>
      <c r="OKI138" s="700"/>
      <c r="OKJ138" s="700"/>
      <c r="OKK138" s="700"/>
      <c r="OKL138" s="700"/>
      <c r="OKM138" s="700"/>
      <c r="OKN138" s="700"/>
      <c r="OKO138" s="700"/>
      <c r="OKP138" s="700"/>
      <c r="OKQ138" s="700"/>
      <c r="OKR138" s="700"/>
      <c r="OKS138" s="700"/>
      <c r="OKT138" s="700"/>
      <c r="OKU138" s="700"/>
      <c r="OKV138" s="700"/>
      <c r="OKW138" s="700"/>
      <c r="OKX138" s="700"/>
      <c r="OKY138" s="700"/>
      <c r="OKZ138" s="700"/>
      <c r="OLA138" s="700"/>
      <c r="OLB138" s="700"/>
      <c r="OLC138" s="700"/>
      <c r="OLD138" s="700"/>
      <c r="OLE138" s="700"/>
      <c r="OLF138" s="700"/>
      <c r="OLG138" s="700"/>
      <c r="OLH138" s="700"/>
      <c r="OLI138" s="700"/>
      <c r="OLJ138" s="700"/>
      <c r="OLK138" s="700"/>
      <c r="OLL138" s="700"/>
      <c r="OLM138" s="700"/>
      <c r="OLN138" s="700"/>
      <c r="OLO138" s="700"/>
      <c r="OLP138" s="700"/>
      <c r="OLQ138" s="700"/>
      <c r="OLR138" s="700"/>
      <c r="OLS138" s="700"/>
      <c r="OLT138" s="700"/>
      <c r="OLU138" s="700"/>
      <c r="OLV138" s="700"/>
      <c r="OLW138" s="700"/>
      <c r="OLX138" s="700"/>
      <c r="OLY138" s="700"/>
      <c r="OLZ138" s="700"/>
      <c r="OMA138" s="700"/>
      <c r="OMB138" s="700"/>
      <c r="OMC138" s="700"/>
      <c r="OMD138" s="700"/>
      <c r="OME138" s="700"/>
      <c r="OMF138" s="700"/>
      <c r="OMG138" s="700"/>
      <c r="OMH138" s="700"/>
      <c r="OMI138" s="700"/>
      <c r="OMJ138" s="700"/>
      <c r="OMK138" s="700"/>
      <c r="OML138" s="700"/>
      <c r="OMM138" s="700"/>
      <c r="OMN138" s="700"/>
      <c r="OMO138" s="700"/>
      <c r="OMP138" s="700"/>
      <c r="OMQ138" s="700"/>
      <c r="OMR138" s="700"/>
      <c r="OMS138" s="700"/>
      <c r="OMT138" s="700"/>
      <c r="OMU138" s="700"/>
      <c r="OMV138" s="700"/>
      <c r="OMW138" s="700"/>
      <c r="OMX138" s="700"/>
      <c r="OMY138" s="700"/>
      <c r="OMZ138" s="700"/>
      <c r="ONA138" s="700"/>
      <c r="ONB138" s="700"/>
      <c r="ONC138" s="700"/>
      <c r="OND138" s="700"/>
      <c r="ONE138" s="700"/>
      <c r="ONF138" s="700"/>
      <c r="ONG138" s="700"/>
      <c r="ONH138" s="700"/>
      <c r="ONI138" s="700"/>
      <c r="ONJ138" s="700"/>
      <c r="ONK138" s="700"/>
      <c r="ONL138" s="700"/>
      <c r="ONM138" s="700"/>
      <c r="ONN138" s="700"/>
      <c r="ONO138" s="700"/>
      <c r="ONP138" s="700"/>
      <c r="ONQ138" s="700"/>
      <c r="ONR138" s="700"/>
      <c r="ONS138" s="700"/>
      <c r="ONT138" s="700"/>
      <c r="ONU138" s="700"/>
      <c r="ONV138" s="700"/>
      <c r="ONW138" s="700"/>
      <c r="ONX138" s="700"/>
      <c r="ONY138" s="700"/>
      <c r="ONZ138" s="700"/>
      <c r="OOA138" s="700"/>
      <c r="OOB138" s="700"/>
      <c r="OOC138" s="700"/>
      <c r="OOD138" s="700"/>
      <c r="OOE138" s="700"/>
      <c r="OOF138" s="700"/>
      <c r="OOG138" s="700"/>
      <c r="OOH138" s="700"/>
      <c r="OOI138" s="700"/>
      <c r="OOJ138" s="700"/>
      <c r="OOK138" s="700"/>
      <c r="OOL138" s="700"/>
      <c r="OOM138" s="700"/>
      <c r="OON138" s="700"/>
      <c r="OOO138" s="700"/>
      <c r="OOP138" s="700"/>
      <c r="OOQ138" s="700"/>
      <c r="OOR138" s="700"/>
      <c r="OOS138" s="700"/>
      <c r="OOT138" s="700"/>
      <c r="OOU138" s="700"/>
      <c r="OOV138" s="700"/>
      <c r="OOW138" s="700"/>
      <c r="OOX138" s="700"/>
      <c r="OOY138" s="700"/>
      <c r="OOZ138" s="700"/>
      <c r="OPA138" s="700"/>
      <c r="OPB138" s="700"/>
      <c r="OPC138" s="700"/>
      <c r="OPD138" s="700"/>
      <c r="OPE138" s="700"/>
      <c r="OPF138" s="700"/>
      <c r="OPG138" s="700"/>
      <c r="OPH138" s="700"/>
      <c r="OPI138" s="700"/>
      <c r="OPJ138" s="700"/>
      <c r="OPK138" s="700"/>
      <c r="OPL138" s="700"/>
      <c r="OPM138" s="700"/>
      <c r="OPN138" s="700"/>
      <c r="OPO138" s="700"/>
      <c r="OPP138" s="700"/>
      <c r="OPQ138" s="700"/>
      <c r="OPR138" s="700"/>
      <c r="OPS138" s="700"/>
      <c r="OPT138" s="700"/>
      <c r="OPU138" s="700"/>
      <c r="OPV138" s="700"/>
      <c r="OPW138" s="700"/>
      <c r="OPX138" s="700"/>
      <c r="OPY138" s="700"/>
      <c r="OPZ138" s="700"/>
      <c r="OQA138" s="700"/>
      <c r="OQB138" s="700"/>
      <c r="OQC138" s="700"/>
      <c r="OQD138" s="700"/>
      <c r="OQE138" s="700"/>
      <c r="OQF138" s="700"/>
      <c r="OQG138" s="700"/>
      <c r="OQH138" s="700"/>
      <c r="OQI138" s="700"/>
      <c r="OQJ138" s="700"/>
      <c r="OQK138" s="700"/>
      <c r="OQL138" s="700"/>
      <c r="OQM138" s="700"/>
      <c r="OQN138" s="700"/>
      <c r="OQO138" s="700"/>
      <c r="OQP138" s="700"/>
      <c r="OQQ138" s="700"/>
      <c r="OQR138" s="700"/>
      <c r="OQS138" s="700"/>
      <c r="OQT138" s="700"/>
      <c r="OQU138" s="700"/>
      <c r="OQV138" s="700"/>
      <c r="OQW138" s="700"/>
      <c r="OQX138" s="700"/>
      <c r="OQY138" s="700"/>
      <c r="OQZ138" s="700"/>
      <c r="ORA138" s="700"/>
      <c r="ORB138" s="700"/>
      <c r="ORC138" s="700"/>
      <c r="ORD138" s="700"/>
      <c r="ORE138" s="700"/>
      <c r="ORF138" s="700"/>
      <c r="ORG138" s="700"/>
      <c r="ORH138" s="700"/>
      <c r="ORI138" s="700"/>
      <c r="ORJ138" s="700"/>
      <c r="ORK138" s="700"/>
      <c r="ORL138" s="700"/>
      <c r="ORM138" s="700"/>
      <c r="ORN138" s="700"/>
      <c r="ORO138" s="700"/>
      <c r="ORP138" s="700"/>
      <c r="ORQ138" s="700"/>
      <c r="ORR138" s="700"/>
      <c r="ORS138" s="700"/>
      <c r="ORT138" s="700"/>
      <c r="ORU138" s="700"/>
      <c r="ORV138" s="700"/>
      <c r="ORW138" s="700"/>
      <c r="ORX138" s="700"/>
      <c r="ORY138" s="700"/>
      <c r="ORZ138" s="700"/>
      <c r="OSA138" s="700"/>
      <c r="OSB138" s="700"/>
      <c r="OSC138" s="700"/>
      <c r="OSD138" s="700"/>
      <c r="OSE138" s="700"/>
      <c r="OSF138" s="700"/>
      <c r="OSG138" s="700"/>
      <c r="OSH138" s="700"/>
      <c r="OSI138" s="700"/>
      <c r="OSJ138" s="700"/>
      <c r="OSK138" s="700"/>
      <c r="OSL138" s="700"/>
      <c r="OSM138" s="700"/>
      <c r="OSN138" s="700"/>
      <c r="OSO138" s="700"/>
      <c r="OSP138" s="700"/>
      <c r="OSQ138" s="700"/>
      <c r="OSR138" s="700"/>
      <c r="OSS138" s="700"/>
      <c r="OST138" s="700"/>
      <c r="OSU138" s="700"/>
      <c r="OSV138" s="700"/>
      <c r="OSW138" s="700"/>
      <c r="OSX138" s="700"/>
      <c r="OSY138" s="700"/>
      <c r="OSZ138" s="700"/>
      <c r="OTA138" s="700"/>
      <c r="OTB138" s="700"/>
      <c r="OTC138" s="700"/>
      <c r="OTD138" s="700"/>
      <c r="OTE138" s="700"/>
      <c r="OTF138" s="700"/>
      <c r="OTG138" s="700"/>
      <c r="OTH138" s="700"/>
      <c r="OTI138" s="700"/>
      <c r="OTJ138" s="700"/>
      <c r="OTK138" s="700"/>
      <c r="OTL138" s="700"/>
      <c r="OTM138" s="700"/>
      <c r="OTN138" s="700"/>
      <c r="OTO138" s="700"/>
      <c r="OTP138" s="700"/>
      <c r="OTQ138" s="700"/>
      <c r="OTR138" s="700"/>
      <c r="OTS138" s="700"/>
      <c r="OTT138" s="700"/>
      <c r="OTU138" s="700"/>
      <c r="OTV138" s="700"/>
      <c r="OTW138" s="700"/>
      <c r="OTX138" s="700"/>
      <c r="OTY138" s="700"/>
      <c r="OTZ138" s="700"/>
      <c r="OUA138" s="700"/>
      <c r="OUB138" s="700"/>
      <c r="OUC138" s="700"/>
      <c r="OUD138" s="700"/>
      <c r="OUE138" s="700"/>
      <c r="OUF138" s="700"/>
      <c r="OUG138" s="700"/>
      <c r="OUH138" s="700"/>
      <c r="OUI138" s="700"/>
      <c r="OUJ138" s="700"/>
      <c r="OUK138" s="700"/>
      <c r="OUL138" s="700"/>
      <c r="OUM138" s="700"/>
      <c r="OUN138" s="700"/>
      <c r="OUO138" s="700"/>
      <c r="OUP138" s="700"/>
      <c r="OUQ138" s="700"/>
      <c r="OUR138" s="700"/>
      <c r="OUS138" s="700"/>
      <c r="OUT138" s="700"/>
      <c r="OUU138" s="700"/>
      <c r="OUV138" s="700"/>
      <c r="OUW138" s="700"/>
      <c r="OUX138" s="700"/>
      <c r="OUY138" s="700"/>
      <c r="OUZ138" s="700"/>
      <c r="OVA138" s="700"/>
      <c r="OVB138" s="700"/>
      <c r="OVC138" s="700"/>
      <c r="OVD138" s="700"/>
      <c r="OVE138" s="700"/>
      <c r="OVF138" s="700"/>
      <c r="OVG138" s="700"/>
      <c r="OVH138" s="700"/>
      <c r="OVI138" s="700"/>
      <c r="OVJ138" s="700"/>
      <c r="OVK138" s="700"/>
      <c r="OVL138" s="700"/>
      <c r="OVM138" s="700"/>
      <c r="OVN138" s="700"/>
      <c r="OVO138" s="700"/>
      <c r="OVP138" s="700"/>
      <c r="OVQ138" s="700"/>
      <c r="OVR138" s="700"/>
      <c r="OVS138" s="700"/>
      <c r="OVT138" s="700"/>
      <c r="OVU138" s="700"/>
      <c r="OVV138" s="700"/>
      <c r="OVW138" s="700"/>
      <c r="OVX138" s="700"/>
      <c r="OVY138" s="700"/>
      <c r="OVZ138" s="700"/>
      <c r="OWA138" s="700"/>
      <c r="OWB138" s="700"/>
      <c r="OWC138" s="700"/>
      <c r="OWD138" s="700"/>
      <c r="OWE138" s="700"/>
      <c r="OWF138" s="700"/>
      <c r="OWG138" s="700"/>
      <c r="OWH138" s="700"/>
      <c r="OWI138" s="700"/>
      <c r="OWJ138" s="700"/>
      <c r="OWK138" s="700"/>
      <c r="OWL138" s="700"/>
      <c r="OWM138" s="700"/>
      <c r="OWN138" s="700"/>
      <c r="OWO138" s="700"/>
      <c r="OWP138" s="700"/>
      <c r="OWQ138" s="700"/>
      <c r="OWR138" s="700"/>
      <c r="OWS138" s="700"/>
      <c r="OWT138" s="700"/>
      <c r="OWU138" s="700"/>
      <c r="OWV138" s="700"/>
      <c r="OWW138" s="700"/>
      <c r="OWX138" s="700"/>
      <c r="OWY138" s="700"/>
      <c r="OWZ138" s="700"/>
      <c r="OXA138" s="700"/>
      <c r="OXB138" s="700"/>
      <c r="OXC138" s="700"/>
      <c r="OXD138" s="700"/>
      <c r="OXE138" s="700"/>
      <c r="OXF138" s="700"/>
      <c r="OXG138" s="700"/>
      <c r="OXH138" s="700"/>
      <c r="OXI138" s="700"/>
      <c r="OXJ138" s="700"/>
      <c r="OXK138" s="700"/>
      <c r="OXL138" s="700"/>
      <c r="OXM138" s="700"/>
      <c r="OXN138" s="700"/>
      <c r="OXO138" s="700"/>
      <c r="OXP138" s="700"/>
      <c r="OXQ138" s="700"/>
      <c r="OXR138" s="700"/>
      <c r="OXS138" s="700"/>
      <c r="OXT138" s="700"/>
      <c r="OXU138" s="700"/>
      <c r="OXV138" s="700"/>
      <c r="OXW138" s="700"/>
      <c r="OXX138" s="700"/>
      <c r="OXY138" s="700"/>
      <c r="OXZ138" s="700"/>
      <c r="OYA138" s="700"/>
      <c r="OYB138" s="700"/>
      <c r="OYC138" s="700"/>
      <c r="OYD138" s="700"/>
      <c r="OYE138" s="700"/>
      <c r="OYF138" s="700"/>
      <c r="OYG138" s="700"/>
      <c r="OYH138" s="700"/>
      <c r="OYI138" s="700"/>
      <c r="OYJ138" s="700"/>
      <c r="OYK138" s="700"/>
      <c r="OYL138" s="700"/>
      <c r="OYM138" s="700"/>
      <c r="OYN138" s="700"/>
      <c r="OYO138" s="700"/>
      <c r="OYP138" s="700"/>
      <c r="OYQ138" s="700"/>
      <c r="OYR138" s="700"/>
      <c r="OYS138" s="700"/>
      <c r="OYT138" s="700"/>
      <c r="OYU138" s="700"/>
      <c r="OYV138" s="700"/>
      <c r="OYW138" s="700"/>
      <c r="OYX138" s="700"/>
      <c r="OYY138" s="700"/>
      <c r="OYZ138" s="700"/>
      <c r="OZA138" s="700"/>
      <c r="OZB138" s="700"/>
      <c r="OZC138" s="700"/>
      <c r="OZD138" s="700"/>
      <c r="OZE138" s="700"/>
      <c r="OZF138" s="700"/>
      <c r="OZG138" s="700"/>
      <c r="OZH138" s="700"/>
      <c r="OZI138" s="700"/>
      <c r="OZJ138" s="700"/>
      <c r="OZK138" s="700"/>
      <c r="OZL138" s="700"/>
      <c r="OZM138" s="700"/>
      <c r="OZN138" s="700"/>
      <c r="OZO138" s="700"/>
      <c r="OZP138" s="700"/>
      <c r="OZQ138" s="700"/>
      <c r="OZR138" s="700"/>
      <c r="OZS138" s="700"/>
      <c r="OZT138" s="700"/>
      <c r="OZU138" s="700"/>
      <c r="OZV138" s="700"/>
      <c r="OZW138" s="700"/>
      <c r="OZX138" s="700"/>
      <c r="OZY138" s="700"/>
      <c r="OZZ138" s="700"/>
      <c r="PAA138" s="700"/>
      <c r="PAB138" s="700"/>
      <c r="PAC138" s="700"/>
      <c r="PAD138" s="700"/>
      <c r="PAE138" s="700"/>
      <c r="PAF138" s="700"/>
      <c r="PAG138" s="700"/>
      <c r="PAH138" s="700"/>
      <c r="PAI138" s="700"/>
      <c r="PAJ138" s="700"/>
      <c r="PAK138" s="700"/>
      <c r="PAL138" s="700"/>
      <c r="PAM138" s="700"/>
      <c r="PAN138" s="700"/>
      <c r="PAO138" s="700"/>
      <c r="PAP138" s="700"/>
      <c r="PAQ138" s="700"/>
      <c r="PAR138" s="700"/>
      <c r="PAS138" s="700"/>
      <c r="PAT138" s="700"/>
      <c r="PAU138" s="700"/>
      <c r="PAV138" s="700"/>
      <c r="PAW138" s="700"/>
      <c r="PAX138" s="700"/>
      <c r="PAY138" s="700"/>
      <c r="PAZ138" s="700"/>
      <c r="PBA138" s="700"/>
      <c r="PBB138" s="700"/>
      <c r="PBC138" s="700"/>
      <c r="PBD138" s="700"/>
      <c r="PBE138" s="700"/>
      <c r="PBF138" s="700"/>
      <c r="PBG138" s="700"/>
      <c r="PBH138" s="700"/>
      <c r="PBI138" s="700"/>
      <c r="PBJ138" s="700"/>
      <c r="PBK138" s="700"/>
      <c r="PBL138" s="700"/>
      <c r="PBM138" s="700"/>
      <c r="PBN138" s="700"/>
      <c r="PBO138" s="700"/>
      <c r="PBP138" s="700"/>
      <c r="PBQ138" s="700"/>
      <c r="PBR138" s="700"/>
      <c r="PBS138" s="700"/>
      <c r="PBT138" s="700"/>
      <c r="PBU138" s="700"/>
      <c r="PBV138" s="700"/>
      <c r="PBW138" s="700"/>
      <c r="PBX138" s="700"/>
      <c r="PBY138" s="700"/>
      <c r="PBZ138" s="700"/>
      <c r="PCA138" s="700"/>
      <c r="PCB138" s="700"/>
      <c r="PCC138" s="700"/>
      <c r="PCD138" s="700"/>
      <c r="PCE138" s="700"/>
      <c r="PCF138" s="700"/>
      <c r="PCG138" s="700"/>
      <c r="PCH138" s="700"/>
      <c r="PCI138" s="700"/>
      <c r="PCJ138" s="700"/>
      <c r="PCK138" s="700"/>
      <c r="PCL138" s="700"/>
      <c r="PCM138" s="700"/>
      <c r="PCN138" s="700"/>
      <c r="PCO138" s="700"/>
      <c r="PCP138" s="700"/>
      <c r="PCQ138" s="700"/>
      <c r="PCR138" s="700"/>
      <c r="PCS138" s="700"/>
      <c r="PCT138" s="700"/>
      <c r="PCU138" s="700"/>
      <c r="PCV138" s="700"/>
      <c r="PCW138" s="700"/>
      <c r="PCX138" s="700"/>
      <c r="PCY138" s="700"/>
      <c r="PCZ138" s="700"/>
      <c r="PDA138" s="700"/>
      <c r="PDB138" s="700"/>
      <c r="PDC138" s="700"/>
      <c r="PDD138" s="700"/>
      <c r="PDE138" s="700"/>
      <c r="PDF138" s="700"/>
      <c r="PDG138" s="700"/>
      <c r="PDH138" s="700"/>
      <c r="PDI138" s="700"/>
      <c r="PDJ138" s="700"/>
      <c r="PDK138" s="700"/>
      <c r="PDL138" s="700"/>
      <c r="PDM138" s="700"/>
      <c r="PDN138" s="700"/>
      <c r="PDO138" s="700"/>
      <c r="PDP138" s="700"/>
      <c r="PDQ138" s="700"/>
      <c r="PDR138" s="700"/>
      <c r="PDS138" s="700"/>
      <c r="PDT138" s="700"/>
      <c r="PDU138" s="700"/>
      <c r="PDV138" s="700"/>
      <c r="PDW138" s="700"/>
      <c r="PDX138" s="700"/>
      <c r="PDY138" s="700"/>
      <c r="PDZ138" s="700"/>
      <c r="PEA138" s="700"/>
      <c r="PEB138" s="700"/>
      <c r="PEC138" s="700"/>
      <c r="PED138" s="700"/>
      <c r="PEE138" s="700"/>
      <c r="PEF138" s="700"/>
      <c r="PEG138" s="700"/>
      <c r="PEH138" s="700"/>
      <c r="PEI138" s="700"/>
      <c r="PEJ138" s="700"/>
      <c r="PEK138" s="700"/>
      <c r="PEL138" s="700"/>
      <c r="PEM138" s="700"/>
      <c r="PEN138" s="700"/>
      <c r="PEO138" s="700"/>
      <c r="PEP138" s="700"/>
      <c r="PEQ138" s="700"/>
      <c r="PER138" s="700"/>
      <c r="PES138" s="700"/>
      <c r="PET138" s="700"/>
      <c r="PEU138" s="700"/>
      <c r="PEV138" s="700"/>
      <c r="PEW138" s="700"/>
      <c r="PEX138" s="700"/>
      <c r="PEY138" s="700"/>
      <c r="PEZ138" s="700"/>
      <c r="PFA138" s="700"/>
      <c r="PFB138" s="700"/>
      <c r="PFC138" s="700"/>
      <c r="PFD138" s="700"/>
      <c r="PFE138" s="700"/>
      <c r="PFF138" s="700"/>
      <c r="PFG138" s="700"/>
      <c r="PFH138" s="700"/>
      <c r="PFI138" s="700"/>
      <c r="PFJ138" s="700"/>
      <c r="PFK138" s="700"/>
      <c r="PFL138" s="700"/>
      <c r="PFM138" s="700"/>
      <c r="PFN138" s="700"/>
      <c r="PFO138" s="700"/>
      <c r="PFP138" s="700"/>
      <c r="PFQ138" s="700"/>
      <c r="PFR138" s="700"/>
      <c r="PFS138" s="700"/>
      <c r="PFT138" s="700"/>
      <c r="PFU138" s="700"/>
      <c r="PFV138" s="700"/>
      <c r="PFW138" s="700"/>
      <c r="PFX138" s="700"/>
      <c r="PFY138" s="700"/>
      <c r="PFZ138" s="700"/>
      <c r="PGA138" s="700"/>
      <c r="PGB138" s="700"/>
      <c r="PGC138" s="700"/>
      <c r="PGD138" s="700"/>
      <c r="PGE138" s="700"/>
      <c r="PGF138" s="700"/>
      <c r="PGG138" s="700"/>
      <c r="PGH138" s="700"/>
      <c r="PGI138" s="700"/>
      <c r="PGJ138" s="700"/>
      <c r="PGK138" s="700"/>
      <c r="PGL138" s="700"/>
      <c r="PGM138" s="700"/>
      <c r="PGN138" s="700"/>
      <c r="PGO138" s="700"/>
      <c r="PGP138" s="700"/>
      <c r="PGQ138" s="700"/>
      <c r="PGR138" s="700"/>
      <c r="PGS138" s="700"/>
      <c r="PGT138" s="700"/>
      <c r="PGU138" s="700"/>
      <c r="PGV138" s="700"/>
      <c r="PGW138" s="700"/>
      <c r="PGX138" s="700"/>
      <c r="PGY138" s="700"/>
      <c r="PGZ138" s="700"/>
      <c r="PHA138" s="700"/>
      <c r="PHB138" s="700"/>
      <c r="PHC138" s="700"/>
      <c r="PHD138" s="700"/>
      <c r="PHE138" s="700"/>
      <c r="PHF138" s="700"/>
      <c r="PHG138" s="700"/>
      <c r="PHH138" s="700"/>
      <c r="PHI138" s="700"/>
      <c r="PHJ138" s="700"/>
      <c r="PHK138" s="700"/>
      <c r="PHL138" s="700"/>
      <c r="PHM138" s="700"/>
      <c r="PHN138" s="700"/>
      <c r="PHO138" s="700"/>
      <c r="PHP138" s="700"/>
      <c r="PHQ138" s="700"/>
      <c r="PHR138" s="700"/>
      <c r="PHS138" s="700"/>
      <c r="PHT138" s="700"/>
      <c r="PHU138" s="700"/>
      <c r="PHV138" s="700"/>
      <c r="PHW138" s="700"/>
      <c r="PHX138" s="700"/>
      <c r="PHY138" s="700"/>
      <c r="PHZ138" s="700"/>
      <c r="PIA138" s="700"/>
      <c r="PIB138" s="700"/>
      <c r="PIC138" s="700"/>
      <c r="PID138" s="700"/>
      <c r="PIE138" s="700"/>
      <c r="PIF138" s="700"/>
      <c r="PIG138" s="700"/>
      <c r="PIH138" s="700"/>
      <c r="PII138" s="700"/>
      <c r="PIJ138" s="700"/>
      <c r="PIK138" s="700"/>
      <c r="PIL138" s="700"/>
      <c r="PIM138" s="700"/>
      <c r="PIN138" s="700"/>
      <c r="PIO138" s="700"/>
      <c r="PIP138" s="700"/>
      <c r="PIQ138" s="700"/>
      <c r="PIR138" s="700"/>
      <c r="PIS138" s="700"/>
      <c r="PIT138" s="700"/>
      <c r="PIU138" s="700"/>
      <c r="PIV138" s="700"/>
      <c r="PIW138" s="700"/>
      <c r="PIX138" s="700"/>
      <c r="PIY138" s="700"/>
      <c r="PIZ138" s="700"/>
      <c r="PJA138" s="700"/>
      <c r="PJB138" s="700"/>
      <c r="PJC138" s="700"/>
      <c r="PJD138" s="700"/>
      <c r="PJE138" s="700"/>
      <c r="PJF138" s="700"/>
      <c r="PJG138" s="700"/>
      <c r="PJH138" s="700"/>
      <c r="PJI138" s="700"/>
      <c r="PJJ138" s="700"/>
      <c r="PJK138" s="700"/>
      <c r="PJL138" s="700"/>
      <c r="PJM138" s="700"/>
      <c r="PJN138" s="700"/>
      <c r="PJO138" s="700"/>
      <c r="PJP138" s="700"/>
      <c r="PJQ138" s="700"/>
      <c r="PJR138" s="700"/>
      <c r="PJS138" s="700"/>
      <c r="PJT138" s="700"/>
      <c r="PJU138" s="700"/>
      <c r="PJV138" s="700"/>
      <c r="PJW138" s="700"/>
      <c r="PJX138" s="700"/>
      <c r="PJY138" s="700"/>
      <c r="PJZ138" s="700"/>
      <c r="PKA138" s="700"/>
      <c r="PKB138" s="700"/>
      <c r="PKC138" s="700"/>
      <c r="PKD138" s="700"/>
      <c r="PKE138" s="700"/>
      <c r="PKF138" s="700"/>
      <c r="PKG138" s="700"/>
      <c r="PKH138" s="700"/>
      <c r="PKI138" s="700"/>
      <c r="PKJ138" s="700"/>
      <c r="PKK138" s="700"/>
      <c r="PKL138" s="700"/>
      <c r="PKM138" s="700"/>
      <c r="PKN138" s="700"/>
      <c r="PKO138" s="700"/>
      <c r="PKP138" s="700"/>
      <c r="PKQ138" s="700"/>
      <c r="PKR138" s="700"/>
      <c r="PKS138" s="700"/>
      <c r="PKT138" s="700"/>
      <c r="PKU138" s="700"/>
      <c r="PKV138" s="700"/>
      <c r="PKW138" s="700"/>
      <c r="PKX138" s="700"/>
      <c r="PKY138" s="700"/>
      <c r="PKZ138" s="700"/>
      <c r="PLA138" s="700"/>
      <c r="PLB138" s="700"/>
      <c r="PLC138" s="700"/>
      <c r="PLD138" s="700"/>
      <c r="PLE138" s="700"/>
      <c r="PLF138" s="700"/>
      <c r="PLG138" s="700"/>
      <c r="PLH138" s="700"/>
      <c r="PLI138" s="700"/>
      <c r="PLJ138" s="700"/>
      <c r="PLK138" s="700"/>
      <c r="PLL138" s="700"/>
      <c r="PLM138" s="700"/>
      <c r="PLN138" s="700"/>
      <c r="PLO138" s="700"/>
      <c r="PLP138" s="700"/>
      <c r="PLQ138" s="700"/>
      <c r="PLR138" s="700"/>
      <c r="PLS138" s="700"/>
      <c r="PLT138" s="700"/>
      <c r="PLU138" s="700"/>
      <c r="PLV138" s="700"/>
      <c r="PLW138" s="700"/>
      <c r="PLX138" s="700"/>
      <c r="PLY138" s="700"/>
      <c r="PLZ138" s="700"/>
      <c r="PMA138" s="700"/>
      <c r="PMB138" s="700"/>
      <c r="PMC138" s="700"/>
      <c r="PMD138" s="700"/>
      <c r="PME138" s="700"/>
      <c r="PMF138" s="700"/>
      <c r="PMG138" s="700"/>
      <c r="PMH138" s="700"/>
      <c r="PMI138" s="700"/>
      <c r="PMJ138" s="700"/>
      <c r="PMK138" s="700"/>
      <c r="PML138" s="700"/>
      <c r="PMM138" s="700"/>
      <c r="PMN138" s="700"/>
      <c r="PMO138" s="700"/>
      <c r="PMP138" s="700"/>
      <c r="PMQ138" s="700"/>
      <c r="PMR138" s="700"/>
      <c r="PMS138" s="700"/>
      <c r="PMT138" s="700"/>
      <c r="PMU138" s="700"/>
      <c r="PMV138" s="700"/>
      <c r="PMW138" s="700"/>
      <c r="PMX138" s="700"/>
      <c r="PMY138" s="700"/>
      <c r="PMZ138" s="700"/>
      <c r="PNA138" s="700"/>
      <c r="PNB138" s="700"/>
      <c r="PNC138" s="700"/>
      <c r="PND138" s="700"/>
      <c r="PNE138" s="700"/>
      <c r="PNF138" s="700"/>
      <c r="PNG138" s="700"/>
      <c r="PNH138" s="700"/>
      <c r="PNI138" s="700"/>
      <c r="PNJ138" s="700"/>
      <c r="PNK138" s="700"/>
      <c r="PNL138" s="700"/>
      <c r="PNM138" s="700"/>
      <c r="PNN138" s="700"/>
      <c r="PNO138" s="700"/>
      <c r="PNP138" s="700"/>
      <c r="PNQ138" s="700"/>
      <c r="PNR138" s="700"/>
      <c r="PNS138" s="700"/>
      <c r="PNT138" s="700"/>
      <c r="PNU138" s="700"/>
      <c r="PNV138" s="700"/>
      <c r="PNW138" s="700"/>
      <c r="PNX138" s="700"/>
      <c r="PNY138" s="700"/>
      <c r="PNZ138" s="700"/>
      <c r="POA138" s="700"/>
      <c r="POB138" s="700"/>
      <c r="POC138" s="700"/>
      <c r="POD138" s="700"/>
      <c r="POE138" s="700"/>
      <c r="POF138" s="700"/>
      <c r="POG138" s="700"/>
      <c r="POH138" s="700"/>
      <c r="POI138" s="700"/>
      <c r="POJ138" s="700"/>
      <c r="POK138" s="700"/>
      <c r="POL138" s="700"/>
      <c r="POM138" s="700"/>
      <c r="PON138" s="700"/>
      <c r="POO138" s="700"/>
      <c r="POP138" s="700"/>
      <c r="POQ138" s="700"/>
      <c r="POR138" s="700"/>
      <c r="POS138" s="700"/>
      <c r="POT138" s="700"/>
      <c r="POU138" s="700"/>
      <c r="POV138" s="700"/>
      <c r="POW138" s="700"/>
      <c r="POX138" s="700"/>
      <c r="POY138" s="700"/>
      <c r="POZ138" s="700"/>
      <c r="PPA138" s="700"/>
      <c r="PPB138" s="700"/>
      <c r="PPC138" s="700"/>
      <c r="PPD138" s="700"/>
      <c r="PPE138" s="700"/>
      <c r="PPF138" s="700"/>
      <c r="PPG138" s="700"/>
      <c r="PPH138" s="700"/>
      <c r="PPI138" s="700"/>
      <c r="PPJ138" s="700"/>
      <c r="PPK138" s="700"/>
      <c r="PPL138" s="700"/>
      <c r="PPM138" s="700"/>
      <c r="PPN138" s="700"/>
      <c r="PPO138" s="700"/>
      <c r="PPP138" s="700"/>
      <c r="PPQ138" s="700"/>
      <c r="PPR138" s="700"/>
      <c r="PPS138" s="700"/>
      <c r="PPT138" s="700"/>
      <c r="PPU138" s="700"/>
      <c r="PPV138" s="700"/>
      <c r="PPW138" s="700"/>
      <c r="PPX138" s="700"/>
      <c r="PPY138" s="700"/>
      <c r="PPZ138" s="700"/>
      <c r="PQA138" s="700"/>
      <c r="PQB138" s="700"/>
      <c r="PQC138" s="700"/>
      <c r="PQD138" s="700"/>
      <c r="PQE138" s="700"/>
      <c r="PQF138" s="700"/>
      <c r="PQG138" s="700"/>
      <c r="PQH138" s="700"/>
      <c r="PQI138" s="700"/>
      <c r="PQJ138" s="700"/>
      <c r="PQK138" s="700"/>
      <c r="PQL138" s="700"/>
      <c r="PQM138" s="700"/>
      <c r="PQN138" s="700"/>
      <c r="PQO138" s="700"/>
      <c r="PQP138" s="700"/>
      <c r="PQQ138" s="700"/>
      <c r="PQR138" s="700"/>
      <c r="PQS138" s="700"/>
      <c r="PQT138" s="700"/>
      <c r="PQU138" s="700"/>
      <c r="PQV138" s="700"/>
      <c r="PQW138" s="700"/>
      <c r="PQX138" s="700"/>
      <c r="PQY138" s="700"/>
      <c r="PQZ138" s="700"/>
      <c r="PRA138" s="700"/>
      <c r="PRB138" s="700"/>
      <c r="PRC138" s="700"/>
      <c r="PRD138" s="700"/>
      <c r="PRE138" s="700"/>
      <c r="PRF138" s="700"/>
      <c r="PRG138" s="700"/>
      <c r="PRH138" s="700"/>
      <c r="PRI138" s="700"/>
      <c r="PRJ138" s="700"/>
      <c r="PRK138" s="700"/>
      <c r="PRL138" s="700"/>
      <c r="PRM138" s="700"/>
      <c r="PRN138" s="700"/>
      <c r="PRO138" s="700"/>
      <c r="PRP138" s="700"/>
      <c r="PRQ138" s="700"/>
      <c r="PRR138" s="700"/>
      <c r="PRS138" s="700"/>
      <c r="PRT138" s="700"/>
      <c r="PRU138" s="700"/>
      <c r="PRV138" s="700"/>
      <c r="PRW138" s="700"/>
      <c r="PRX138" s="700"/>
      <c r="PRY138" s="700"/>
      <c r="PRZ138" s="700"/>
      <c r="PSA138" s="700"/>
      <c r="PSB138" s="700"/>
      <c r="PSC138" s="700"/>
      <c r="PSD138" s="700"/>
      <c r="PSE138" s="700"/>
      <c r="PSF138" s="700"/>
      <c r="PSG138" s="700"/>
      <c r="PSH138" s="700"/>
      <c r="PSI138" s="700"/>
      <c r="PSJ138" s="700"/>
      <c r="PSK138" s="700"/>
      <c r="PSL138" s="700"/>
      <c r="PSM138" s="700"/>
      <c r="PSN138" s="700"/>
      <c r="PSO138" s="700"/>
      <c r="PSP138" s="700"/>
      <c r="PSQ138" s="700"/>
      <c r="PSR138" s="700"/>
      <c r="PSS138" s="700"/>
      <c r="PST138" s="700"/>
      <c r="PSU138" s="700"/>
      <c r="PSV138" s="700"/>
      <c r="PSW138" s="700"/>
      <c r="PSX138" s="700"/>
      <c r="PSY138" s="700"/>
      <c r="PSZ138" s="700"/>
      <c r="PTA138" s="700"/>
      <c r="PTB138" s="700"/>
      <c r="PTC138" s="700"/>
      <c r="PTD138" s="700"/>
      <c r="PTE138" s="700"/>
      <c r="PTF138" s="700"/>
      <c r="PTG138" s="700"/>
      <c r="PTH138" s="700"/>
      <c r="PTI138" s="700"/>
      <c r="PTJ138" s="700"/>
      <c r="PTK138" s="700"/>
      <c r="PTL138" s="700"/>
      <c r="PTM138" s="700"/>
      <c r="PTN138" s="700"/>
      <c r="PTO138" s="700"/>
      <c r="PTP138" s="700"/>
      <c r="PTQ138" s="700"/>
      <c r="PTR138" s="700"/>
      <c r="PTS138" s="700"/>
      <c r="PTT138" s="700"/>
      <c r="PTU138" s="700"/>
      <c r="PTV138" s="700"/>
      <c r="PTW138" s="700"/>
      <c r="PTX138" s="700"/>
      <c r="PTY138" s="700"/>
      <c r="PTZ138" s="700"/>
      <c r="PUA138" s="700"/>
      <c r="PUB138" s="700"/>
      <c r="PUC138" s="700"/>
      <c r="PUD138" s="700"/>
      <c r="PUE138" s="700"/>
      <c r="PUF138" s="700"/>
      <c r="PUG138" s="700"/>
      <c r="PUH138" s="700"/>
      <c r="PUI138" s="700"/>
      <c r="PUJ138" s="700"/>
      <c r="PUK138" s="700"/>
      <c r="PUL138" s="700"/>
      <c r="PUM138" s="700"/>
      <c r="PUN138" s="700"/>
      <c r="PUO138" s="700"/>
      <c r="PUP138" s="700"/>
      <c r="PUQ138" s="700"/>
      <c r="PUR138" s="700"/>
      <c r="PUS138" s="700"/>
      <c r="PUT138" s="700"/>
      <c r="PUU138" s="700"/>
      <c r="PUV138" s="700"/>
      <c r="PUW138" s="700"/>
      <c r="PUX138" s="700"/>
      <c r="PUY138" s="700"/>
      <c r="PUZ138" s="700"/>
      <c r="PVA138" s="700"/>
      <c r="PVB138" s="700"/>
      <c r="PVC138" s="700"/>
      <c r="PVD138" s="700"/>
      <c r="PVE138" s="700"/>
      <c r="PVF138" s="700"/>
      <c r="PVG138" s="700"/>
      <c r="PVH138" s="700"/>
      <c r="PVI138" s="700"/>
      <c r="PVJ138" s="700"/>
      <c r="PVK138" s="700"/>
      <c r="PVL138" s="700"/>
      <c r="PVM138" s="700"/>
      <c r="PVN138" s="700"/>
      <c r="PVO138" s="700"/>
      <c r="PVP138" s="700"/>
      <c r="PVQ138" s="700"/>
      <c r="PVR138" s="700"/>
      <c r="PVS138" s="700"/>
      <c r="PVT138" s="700"/>
      <c r="PVU138" s="700"/>
      <c r="PVV138" s="700"/>
      <c r="PVW138" s="700"/>
      <c r="PVX138" s="700"/>
      <c r="PVY138" s="700"/>
      <c r="PVZ138" s="700"/>
      <c r="PWA138" s="700"/>
      <c r="PWB138" s="700"/>
      <c r="PWC138" s="700"/>
      <c r="PWD138" s="700"/>
      <c r="PWE138" s="700"/>
      <c r="PWF138" s="700"/>
      <c r="PWG138" s="700"/>
      <c r="PWH138" s="700"/>
      <c r="PWI138" s="700"/>
      <c r="PWJ138" s="700"/>
      <c r="PWK138" s="700"/>
      <c r="PWL138" s="700"/>
      <c r="PWM138" s="700"/>
      <c r="PWN138" s="700"/>
      <c r="PWO138" s="700"/>
      <c r="PWP138" s="700"/>
      <c r="PWQ138" s="700"/>
      <c r="PWR138" s="700"/>
      <c r="PWS138" s="700"/>
      <c r="PWT138" s="700"/>
      <c r="PWU138" s="700"/>
      <c r="PWV138" s="700"/>
      <c r="PWW138" s="700"/>
      <c r="PWX138" s="700"/>
      <c r="PWY138" s="700"/>
      <c r="PWZ138" s="700"/>
      <c r="PXA138" s="700"/>
      <c r="PXB138" s="700"/>
      <c r="PXC138" s="700"/>
      <c r="PXD138" s="700"/>
      <c r="PXE138" s="700"/>
      <c r="PXF138" s="700"/>
      <c r="PXG138" s="700"/>
      <c r="PXH138" s="700"/>
      <c r="PXI138" s="700"/>
      <c r="PXJ138" s="700"/>
      <c r="PXK138" s="700"/>
      <c r="PXL138" s="700"/>
      <c r="PXM138" s="700"/>
      <c r="PXN138" s="700"/>
      <c r="PXO138" s="700"/>
      <c r="PXP138" s="700"/>
      <c r="PXQ138" s="700"/>
      <c r="PXR138" s="700"/>
      <c r="PXS138" s="700"/>
      <c r="PXT138" s="700"/>
      <c r="PXU138" s="700"/>
      <c r="PXV138" s="700"/>
      <c r="PXW138" s="700"/>
      <c r="PXX138" s="700"/>
      <c r="PXY138" s="700"/>
      <c r="PXZ138" s="700"/>
      <c r="PYA138" s="700"/>
      <c r="PYB138" s="700"/>
      <c r="PYC138" s="700"/>
      <c r="PYD138" s="700"/>
      <c r="PYE138" s="700"/>
      <c r="PYF138" s="700"/>
      <c r="PYG138" s="700"/>
      <c r="PYH138" s="700"/>
      <c r="PYI138" s="700"/>
      <c r="PYJ138" s="700"/>
      <c r="PYK138" s="700"/>
      <c r="PYL138" s="700"/>
      <c r="PYM138" s="700"/>
      <c r="PYN138" s="700"/>
      <c r="PYO138" s="700"/>
      <c r="PYP138" s="700"/>
      <c r="PYQ138" s="700"/>
      <c r="PYR138" s="700"/>
      <c r="PYS138" s="700"/>
      <c r="PYT138" s="700"/>
      <c r="PYU138" s="700"/>
      <c r="PYV138" s="700"/>
      <c r="PYW138" s="700"/>
      <c r="PYX138" s="700"/>
      <c r="PYY138" s="700"/>
      <c r="PYZ138" s="700"/>
      <c r="PZA138" s="700"/>
      <c r="PZB138" s="700"/>
      <c r="PZC138" s="700"/>
      <c r="PZD138" s="700"/>
      <c r="PZE138" s="700"/>
      <c r="PZF138" s="700"/>
      <c r="PZG138" s="700"/>
      <c r="PZH138" s="700"/>
      <c r="PZI138" s="700"/>
      <c r="PZJ138" s="700"/>
      <c r="PZK138" s="700"/>
      <c r="PZL138" s="700"/>
      <c r="PZM138" s="700"/>
      <c r="PZN138" s="700"/>
      <c r="PZO138" s="700"/>
      <c r="PZP138" s="700"/>
      <c r="PZQ138" s="700"/>
      <c r="PZR138" s="700"/>
      <c r="PZS138" s="700"/>
      <c r="PZT138" s="700"/>
      <c r="PZU138" s="700"/>
      <c r="PZV138" s="700"/>
      <c r="PZW138" s="700"/>
      <c r="PZX138" s="700"/>
      <c r="PZY138" s="700"/>
      <c r="PZZ138" s="700"/>
      <c r="QAA138" s="700"/>
      <c r="QAB138" s="700"/>
      <c r="QAC138" s="700"/>
      <c r="QAD138" s="700"/>
      <c r="QAE138" s="700"/>
      <c r="QAF138" s="700"/>
      <c r="QAG138" s="700"/>
      <c r="QAH138" s="700"/>
      <c r="QAI138" s="700"/>
      <c r="QAJ138" s="700"/>
      <c r="QAK138" s="700"/>
      <c r="QAL138" s="700"/>
      <c r="QAM138" s="700"/>
      <c r="QAN138" s="700"/>
      <c r="QAO138" s="700"/>
      <c r="QAP138" s="700"/>
      <c r="QAQ138" s="700"/>
      <c r="QAR138" s="700"/>
      <c r="QAS138" s="700"/>
      <c r="QAT138" s="700"/>
      <c r="QAU138" s="700"/>
      <c r="QAV138" s="700"/>
      <c r="QAW138" s="700"/>
      <c r="QAX138" s="700"/>
      <c r="QAY138" s="700"/>
      <c r="QAZ138" s="700"/>
      <c r="QBA138" s="700"/>
      <c r="QBB138" s="700"/>
      <c r="QBC138" s="700"/>
      <c r="QBD138" s="700"/>
      <c r="QBE138" s="700"/>
      <c r="QBF138" s="700"/>
      <c r="QBG138" s="700"/>
      <c r="QBH138" s="700"/>
      <c r="QBI138" s="700"/>
      <c r="QBJ138" s="700"/>
      <c r="QBK138" s="700"/>
      <c r="QBL138" s="700"/>
      <c r="QBM138" s="700"/>
      <c r="QBN138" s="700"/>
      <c r="QBO138" s="700"/>
      <c r="QBP138" s="700"/>
      <c r="QBQ138" s="700"/>
      <c r="QBR138" s="700"/>
      <c r="QBS138" s="700"/>
      <c r="QBT138" s="700"/>
      <c r="QBU138" s="700"/>
      <c r="QBV138" s="700"/>
      <c r="QBW138" s="700"/>
      <c r="QBX138" s="700"/>
      <c r="QBY138" s="700"/>
      <c r="QBZ138" s="700"/>
      <c r="QCA138" s="700"/>
      <c r="QCB138" s="700"/>
      <c r="QCC138" s="700"/>
      <c r="QCD138" s="700"/>
      <c r="QCE138" s="700"/>
      <c r="QCF138" s="700"/>
      <c r="QCG138" s="700"/>
      <c r="QCH138" s="700"/>
      <c r="QCI138" s="700"/>
      <c r="QCJ138" s="700"/>
      <c r="QCK138" s="700"/>
      <c r="QCL138" s="700"/>
      <c r="QCM138" s="700"/>
      <c r="QCN138" s="700"/>
      <c r="QCO138" s="700"/>
      <c r="QCP138" s="700"/>
      <c r="QCQ138" s="700"/>
      <c r="QCR138" s="700"/>
      <c r="QCS138" s="700"/>
      <c r="QCT138" s="700"/>
      <c r="QCU138" s="700"/>
      <c r="QCV138" s="700"/>
      <c r="QCW138" s="700"/>
      <c r="QCX138" s="700"/>
      <c r="QCY138" s="700"/>
      <c r="QCZ138" s="700"/>
      <c r="QDA138" s="700"/>
      <c r="QDB138" s="700"/>
      <c r="QDC138" s="700"/>
      <c r="QDD138" s="700"/>
      <c r="QDE138" s="700"/>
      <c r="QDF138" s="700"/>
      <c r="QDG138" s="700"/>
      <c r="QDH138" s="700"/>
      <c r="QDI138" s="700"/>
      <c r="QDJ138" s="700"/>
      <c r="QDK138" s="700"/>
      <c r="QDL138" s="700"/>
      <c r="QDM138" s="700"/>
      <c r="QDN138" s="700"/>
      <c r="QDO138" s="700"/>
      <c r="QDP138" s="700"/>
      <c r="QDQ138" s="700"/>
      <c r="QDR138" s="700"/>
      <c r="QDS138" s="700"/>
      <c r="QDT138" s="700"/>
      <c r="QDU138" s="700"/>
      <c r="QDV138" s="700"/>
      <c r="QDW138" s="700"/>
      <c r="QDX138" s="700"/>
      <c r="QDY138" s="700"/>
      <c r="QDZ138" s="700"/>
      <c r="QEA138" s="700"/>
      <c r="QEB138" s="700"/>
      <c r="QEC138" s="700"/>
      <c r="QED138" s="700"/>
      <c r="QEE138" s="700"/>
      <c r="QEF138" s="700"/>
      <c r="QEG138" s="700"/>
      <c r="QEH138" s="700"/>
      <c r="QEI138" s="700"/>
      <c r="QEJ138" s="700"/>
      <c r="QEK138" s="700"/>
      <c r="QEL138" s="700"/>
      <c r="QEM138" s="700"/>
      <c r="QEN138" s="700"/>
      <c r="QEO138" s="700"/>
      <c r="QEP138" s="700"/>
      <c r="QEQ138" s="700"/>
      <c r="QER138" s="700"/>
      <c r="QES138" s="700"/>
      <c r="QET138" s="700"/>
      <c r="QEU138" s="700"/>
      <c r="QEV138" s="700"/>
      <c r="QEW138" s="700"/>
      <c r="QEX138" s="700"/>
      <c r="QEY138" s="700"/>
      <c r="QEZ138" s="700"/>
      <c r="QFA138" s="700"/>
      <c r="QFB138" s="700"/>
      <c r="QFC138" s="700"/>
      <c r="QFD138" s="700"/>
      <c r="QFE138" s="700"/>
      <c r="QFF138" s="700"/>
      <c r="QFG138" s="700"/>
      <c r="QFH138" s="700"/>
      <c r="QFI138" s="700"/>
      <c r="QFJ138" s="700"/>
      <c r="QFK138" s="700"/>
      <c r="QFL138" s="700"/>
      <c r="QFM138" s="700"/>
      <c r="QFN138" s="700"/>
      <c r="QFO138" s="700"/>
      <c r="QFP138" s="700"/>
      <c r="QFQ138" s="700"/>
      <c r="QFR138" s="700"/>
      <c r="QFS138" s="700"/>
      <c r="QFT138" s="700"/>
      <c r="QFU138" s="700"/>
      <c r="QFV138" s="700"/>
      <c r="QFW138" s="700"/>
      <c r="QFX138" s="700"/>
      <c r="QFY138" s="700"/>
      <c r="QFZ138" s="700"/>
      <c r="QGA138" s="700"/>
      <c r="QGB138" s="700"/>
      <c r="QGC138" s="700"/>
      <c r="QGD138" s="700"/>
      <c r="QGE138" s="700"/>
      <c r="QGF138" s="700"/>
      <c r="QGG138" s="700"/>
      <c r="QGH138" s="700"/>
      <c r="QGI138" s="700"/>
      <c r="QGJ138" s="700"/>
      <c r="QGK138" s="700"/>
      <c r="QGL138" s="700"/>
      <c r="QGM138" s="700"/>
      <c r="QGN138" s="700"/>
      <c r="QGO138" s="700"/>
      <c r="QGP138" s="700"/>
      <c r="QGQ138" s="700"/>
      <c r="QGR138" s="700"/>
      <c r="QGS138" s="700"/>
      <c r="QGT138" s="700"/>
      <c r="QGU138" s="700"/>
      <c r="QGV138" s="700"/>
      <c r="QGW138" s="700"/>
      <c r="QGX138" s="700"/>
      <c r="QGY138" s="700"/>
      <c r="QGZ138" s="700"/>
      <c r="QHA138" s="700"/>
      <c r="QHB138" s="700"/>
      <c r="QHC138" s="700"/>
      <c r="QHD138" s="700"/>
      <c r="QHE138" s="700"/>
      <c r="QHF138" s="700"/>
      <c r="QHG138" s="700"/>
      <c r="QHH138" s="700"/>
      <c r="QHI138" s="700"/>
      <c r="QHJ138" s="700"/>
      <c r="QHK138" s="700"/>
      <c r="QHL138" s="700"/>
      <c r="QHM138" s="700"/>
      <c r="QHN138" s="700"/>
      <c r="QHO138" s="700"/>
      <c r="QHP138" s="700"/>
      <c r="QHQ138" s="700"/>
      <c r="QHR138" s="700"/>
      <c r="QHS138" s="700"/>
      <c r="QHT138" s="700"/>
      <c r="QHU138" s="700"/>
      <c r="QHV138" s="700"/>
      <c r="QHW138" s="700"/>
      <c r="QHX138" s="700"/>
      <c r="QHY138" s="700"/>
      <c r="QHZ138" s="700"/>
      <c r="QIA138" s="700"/>
      <c r="QIB138" s="700"/>
      <c r="QIC138" s="700"/>
      <c r="QID138" s="700"/>
      <c r="QIE138" s="700"/>
      <c r="QIF138" s="700"/>
      <c r="QIG138" s="700"/>
      <c r="QIH138" s="700"/>
      <c r="QII138" s="700"/>
      <c r="QIJ138" s="700"/>
      <c r="QIK138" s="700"/>
      <c r="QIL138" s="700"/>
      <c r="QIM138" s="700"/>
      <c r="QIN138" s="700"/>
      <c r="QIO138" s="700"/>
      <c r="QIP138" s="700"/>
      <c r="QIQ138" s="700"/>
      <c r="QIR138" s="700"/>
      <c r="QIS138" s="700"/>
      <c r="QIT138" s="700"/>
      <c r="QIU138" s="700"/>
      <c r="QIV138" s="700"/>
      <c r="QIW138" s="700"/>
      <c r="QIX138" s="700"/>
      <c r="QIY138" s="700"/>
      <c r="QIZ138" s="700"/>
      <c r="QJA138" s="700"/>
      <c r="QJB138" s="700"/>
      <c r="QJC138" s="700"/>
      <c r="QJD138" s="700"/>
      <c r="QJE138" s="700"/>
      <c r="QJF138" s="700"/>
      <c r="QJG138" s="700"/>
      <c r="QJH138" s="700"/>
      <c r="QJI138" s="700"/>
      <c r="QJJ138" s="700"/>
      <c r="QJK138" s="700"/>
      <c r="QJL138" s="700"/>
      <c r="QJM138" s="700"/>
      <c r="QJN138" s="700"/>
      <c r="QJO138" s="700"/>
      <c r="QJP138" s="700"/>
      <c r="QJQ138" s="700"/>
      <c r="QJR138" s="700"/>
      <c r="QJS138" s="700"/>
      <c r="QJT138" s="700"/>
      <c r="QJU138" s="700"/>
      <c r="QJV138" s="700"/>
      <c r="QJW138" s="700"/>
      <c r="QJX138" s="700"/>
      <c r="QJY138" s="700"/>
      <c r="QJZ138" s="700"/>
      <c r="QKA138" s="700"/>
      <c r="QKB138" s="700"/>
      <c r="QKC138" s="700"/>
      <c r="QKD138" s="700"/>
      <c r="QKE138" s="700"/>
      <c r="QKF138" s="700"/>
      <c r="QKG138" s="700"/>
      <c r="QKH138" s="700"/>
      <c r="QKI138" s="700"/>
      <c r="QKJ138" s="700"/>
      <c r="QKK138" s="700"/>
      <c r="QKL138" s="700"/>
      <c r="QKM138" s="700"/>
      <c r="QKN138" s="700"/>
      <c r="QKO138" s="700"/>
      <c r="QKP138" s="700"/>
      <c r="QKQ138" s="700"/>
      <c r="QKR138" s="700"/>
      <c r="QKS138" s="700"/>
      <c r="QKT138" s="700"/>
      <c r="QKU138" s="700"/>
      <c r="QKV138" s="700"/>
      <c r="QKW138" s="700"/>
      <c r="QKX138" s="700"/>
      <c r="QKY138" s="700"/>
      <c r="QKZ138" s="700"/>
      <c r="QLA138" s="700"/>
      <c r="QLB138" s="700"/>
      <c r="QLC138" s="700"/>
      <c r="QLD138" s="700"/>
      <c r="QLE138" s="700"/>
      <c r="QLF138" s="700"/>
      <c r="QLG138" s="700"/>
      <c r="QLH138" s="700"/>
      <c r="QLI138" s="700"/>
      <c r="QLJ138" s="700"/>
      <c r="QLK138" s="700"/>
      <c r="QLL138" s="700"/>
      <c r="QLM138" s="700"/>
      <c r="QLN138" s="700"/>
      <c r="QLO138" s="700"/>
      <c r="QLP138" s="700"/>
      <c r="QLQ138" s="700"/>
      <c r="QLR138" s="700"/>
      <c r="QLS138" s="700"/>
      <c r="QLT138" s="700"/>
      <c r="QLU138" s="700"/>
      <c r="QLV138" s="700"/>
      <c r="QLW138" s="700"/>
      <c r="QLX138" s="700"/>
      <c r="QLY138" s="700"/>
      <c r="QLZ138" s="700"/>
      <c r="QMA138" s="700"/>
      <c r="QMB138" s="700"/>
      <c r="QMC138" s="700"/>
      <c r="QMD138" s="700"/>
      <c r="QME138" s="700"/>
      <c r="QMF138" s="700"/>
      <c r="QMG138" s="700"/>
      <c r="QMH138" s="700"/>
      <c r="QMI138" s="700"/>
      <c r="QMJ138" s="700"/>
      <c r="QMK138" s="700"/>
      <c r="QML138" s="700"/>
      <c r="QMM138" s="700"/>
      <c r="QMN138" s="700"/>
      <c r="QMO138" s="700"/>
      <c r="QMP138" s="700"/>
      <c r="QMQ138" s="700"/>
      <c r="QMR138" s="700"/>
      <c r="QMS138" s="700"/>
      <c r="QMT138" s="700"/>
      <c r="QMU138" s="700"/>
      <c r="QMV138" s="700"/>
      <c r="QMW138" s="700"/>
      <c r="QMX138" s="700"/>
      <c r="QMY138" s="700"/>
      <c r="QMZ138" s="700"/>
      <c r="QNA138" s="700"/>
      <c r="QNB138" s="700"/>
      <c r="QNC138" s="700"/>
      <c r="QND138" s="700"/>
      <c r="QNE138" s="700"/>
      <c r="QNF138" s="700"/>
      <c r="QNG138" s="700"/>
      <c r="QNH138" s="700"/>
      <c r="QNI138" s="700"/>
      <c r="QNJ138" s="700"/>
      <c r="QNK138" s="700"/>
      <c r="QNL138" s="700"/>
      <c r="QNM138" s="700"/>
      <c r="QNN138" s="700"/>
      <c r="QNO138" s="700"/>
      <c r="QNP138" s="700"/>
      <c r="QNQ138" s="700"/>
      <c r="QNR138" s="700"/>
      <c r="QNS138" s="700"/>
      <c r="QNT138" s="700"/>
      <c r="QNU138" s="700"/>
      <c r="QNV138" s="700"/>
      <c r="QNW138" s="700"/>
      <c r="QNX138" s="700"/>
      <c r="QNY138" s="700"/>
      <c r="QNZ138" s="700"/>
      <c r="QOA138" s="700"/>
      <c r="QOB138" s="700"/>
      <c r="QOC138" s="700"/>
      <c r="QOD138" s="700"/>
      <c r="QOE138" s="700"/>
      <c r="QOF138" s="700"/>
      <c r="QOG138" s="700"/>
      <c r="QOH138" s="700"/>
      <c r="QOI138" s="700"/>
      <c r="QOJ138" s="700"/>
      <c r="QOK138" s="700"/>
      <c r="QOL138" s="700"/>
      <c r="QOM138" s="700"/>
      <c r="QON138" s="700"/>
      <c r="QOO138" s="700"/>
      <c r="QOP138" s="700"/>
      <c r="QOQ138" s="700"/>
      <c r="QOR138" s="700"/>
      <c r="QOS138" s="700"/>
      <c r="QOT138" s="700"/>
      <c r="QOU138" s="700"/>
      <c r="QOV138" s="700"/>
      <c r="QOW138" s="700"/>
      <c r="QOX138" s="700"/>
      <c r="QOY138" s="700"/>
      <c r="QOZ138" s="700"/>
      <c r="QPA138" s="700"/>
      <c r="QPB138" s="700"/>
      <c r="QPC138" s="700"/>
      <c r="QPD138" s="700"/>
      <c r="QPE138" s="700"/>
      <c r="QPF138" s="700"/>
      <c r="QPG138" s="700"/>
      <c r="QPH138" s="700"/>
      <c r="QPI138" s="700"/>
      <c r="QPJ138" s="700"/>
      <c r="QPK138" s="700"/>
      <c r="QPL138" s="700"/>
      <c r="QPM138" s="700"/>
      <c r="QPN138" s="700"/>
      <c r="QPO138" s="700"/>
      <c r="QPP138" s="700"/>
      <c r="QPQ138" s="700"/>
      <c r="QPR138" s="700"/>
      <c r="QPS138" s="700"/>
      <c r="QPT138" s="700"/>
      <c r="QPU138" s="700"/>
      <c r="QPV138" s="700"/>
      <c r="QPW138" s="700"/>
      <c r="QPX138" s="700"/>
      <c r="QPY138" s="700"/>
      <c r="QPZ138" s="700"/>
      <c r="QQA138" s="700"/>
      <c r="QQB138" s="700"/>
      <c r="QQC138" s="700"/>
      <c r="QQD138" s="700"/>
      <c r="QQE138" s="700"/>
      <c r="QQF138" s="700"/>
      <c r="QQG138" s="700"/>
      <c r="QQH138" s="700"/>
      <c r="QQI138" s="700"/>
      <c r="QQJ138" s="700"/>
      <c r="QQK138" s="700"/>
      <c r="QQL138" s="700"/>
      <c r="QQM138" s="700"/>
      <c r="QQN138" s="700"/>
      <c r="QQO138" s="700"/>
      <c r="QQP138" s="700"/>
      <c r="QQQ138" s="700"/>
      <c r="QQR138" s="700"/>
      <c r="QQS138" s="700"/>
      <c r="QQT138" s="700"/>
      <c r="QQU138" s="700"/>
      <c r="QQV138" s="700"/>
      <c r="QQW138" s="700"/>
      <c r="QQX138" s="700"/>
      <c r="QQY138" s="700"/>
      <c r="QQZ138" s="700"/>
      <c r="QRA138" s="700"/>
      <c r="QRB138" s="700"/>
      <c r="QRC138" s="700"/>
      <c r="QRD138" s="700"/>
      <c r="QRE138" s="700"/>
      <c r="QRF138" s="700"/>
      <c r="QRG138" s="700"/>
      <c r="QRH138" s="700"/>
      <c r="QRI138" s="700"/>
      <c r="QRJ138" s="700"/>
      <c r="QRK138" s="700"/>
      <c r="QRL138" s="700"/>
      <c r="QRM138" s="700"/>
      <c r="QRN138" s="700"/>
      <c r="QRO138" s="700"/>
      <c r="QRP138" s="700"/>
      <c r="QRQ138" s="700"/>
      <c r="QRR138" s="700"/>
      <c r="QRS138" s="700"/>
      <c r="QRT138" s="700"/>
      <c r="QRU138" s="700"/>
      <c r="QRV138" s="700"/>
      <c r="QRW138" s="700"/>
      <c r="QRX138" s="700"/>
      <c r="QRY138" s="700"/>
      <c r="QRZ138" s="700"/>
      <c r="QSA138" s="700"/>
      <c r="QSB138" s="700"/>
      <c r="QSC138" s="700"/>
      <c r="QSD138" s="700"/>
      <c r="QSE138" s="700"/>
      <c r="QSF138" s="700"/>
      <c r="QSG138" s="700"/>
      <c r="QSH138" s="700"/>
      <c r="QSI138" s="700"/>
      <c r="QSJ138" s="700"/>
      <c r="QSK138" s="700"/>
      <c r="QSL138" s="700"/>
      <c r="QSM138" s="700"/>
      <c r="QSN138" s="700"/>
      <c r="QSO138" s="700"/>
      <c r="QSP138" s="700"/>
      <c r="QSQ138" s="700"/>
      <c r="QSR138" s="700"/>
      <c r="QSS138" s="700"/>
      <c r="QST138" s="700"/>
      <c r="QSU138" s="700"/>
      <c r="QSV138" s="700"/>
      <c r="QSW138" s="700"/>
      <c r="QSX138" s="700"/>
      <c r="QSY138" s="700"/>
      <c r="QSZ138" s="700"/>
      <c r="QTA138" s="700"/>
      <c r="QTB138" s="700"/>
      <c r="QTC138" s="700"/>
      <c r="QTD138" s="700"/>
      <c r="QTE138" s="700"/>
      <c r="QTF138" s="700"/>
      <c r="QTG138" s="700"/>
      <c r="QTH138" s="700"/>
      <c r="QTI138" s="700"/>
      <c r="QTJ138" s="700"/>
      <c r="QTK138" s="700"/>
      <c r="QTL138" s="700"/>
      <c r="QTM138" s="700"/>
      <c r="QTN138" s="700"/>
      <c r="QTO138" s="700"/>
      <c r="QTP138" s="700"/>
      <c r="QTQ138" s="700"/>
      <c r="QTR138" s="700"/>
      <c r="QTS138" s="700"/>
      <c r="QTT138" s="700"/>
      <c r="QTU138" s="700"/>
      <c r="QTV138" s="700"/>
      <c r="QTW138" s="700"/>
      <c r="QTX138" s="700"/>
      <c r="QTY138" s="700"/>
      <c r="QTZ138" s="700"/>
      <c r="QUA138" s="700"/>
      <c r="QUB138" s="700"/>
      <c r="QUC138" s="700"/>
      <c r="QUD138" s="700"/>
      <c r="QUE138" s="700"/>
      <c r="QUF138" s="700"/>
      <c r="QUG138" s="700"/>
      <c r="QUH138" s="700"/>
      <c r="QUI138" s="700"/>
      <c r="QUJ138" s="700"/>
      <c r="QUK138" s="700"/>
      <c r="QUL138" s="700"/>
      <c r="QUM138" s="700"/>
      <c r="QUN138" s="700"/>
      <c r="QUO138" s="700"/>
      <c r="QUP138" s="700"/>
      <c r="QUQ138" s="700"/>
      <c r="QUR138" s="700"/>
      <c r="QUS138" s="700"/>
      <c r="QUT138" s="700"/>
      <c r="QUU138" s="700"/>
      <c r="QUV138" s="700"/>
      <c r="QUW138" s="700"/>
      <c r="QUX138" s="700"/>
      <c r="QUY138" s="700"/>
      <c r="QUZ138" s="700"/>
      <c r="QVA138" s="700"/>
      <c r="QVB138" s="700"/>
      <c r="QVC138" s="700"/>
      <c r="QVD138" s="700"/>
      <c r="QVE138" s="700"/>
      <c r="QVF138" s="700"/>
      <c r="QVG138" s="700"/>
      <c r="QVH138" s="700"/>
      <c r="QVI138" s="700"/>
      <c r="QVJ138" s="700"/>
      <c r="QVK138" s="700"/>
      <c r="QVL138" s="700"/>
      <c r="QVM138" s="700"/>
      <c r="QVN138" s="700"/>
      <c r="QVO138" s="700"/>
      <c r="QVP138" s="700"/>
      <c r="QVQ138" s="700"/>
      <c r="QVR138" s="700"/>
      <c r="QVS138" s="700"/>
      <c r="QVT138" s="700"/>
      <c r="QVU138" s="700"/>
      <c r="QVV138" s="700"/>
      <c r="QVW138" s="700"/>
      <c r="QVX138" s="700"/>
      <c r="QVY138" s="700"/>
      <c r="QVZ138" s="700"/>
      <c r="QWA138" s="700"/>
      <c r="QWB138" s="700"/>
      <c r="QWC138" s="700"/>
      <c r="QWD138" s="700"/>
      <c r="QWE138" s="700"/>
      <c r="QWF138" s="700"/>
      <c r="QWG138" s="700"/>
      <c r="QWH138" s="700"/>
      <c r="QWI138" s="700"/>
      <c r="QWJ138" s="700"/>
      <c r="QWK138" s="700"/>
      <c r="QWL138" s="700"/>
      <c r="QWM138" s="700"/>
      <c r="QWN138" s="700"/>
      <c r="QWO138" s="700"/>
      <c r="QWP138" s="700"/>
      <c r="QWQ138" s="700"/>
      <c r="QWR138" s="700"/>
      <c r="QWS138" s="700"/>
      <c r="QWT138" s="700"/>
      <c r="QWU138" s="700"/>
      <c r="QWV138" s="700"/>
      <c r="QWW138" s="700"/>
      <c r="QWX138" s="700"/>
      <c r="QWY138" s="700"/>
      <c r="QWZ138" s="700"/>
      <c r="QXA138" s="700"/>
      <c r="QXB138" s="700"/>
      <c r="QXC138" s="700"/>
      <c r="QXD138" s="700"/>
      <c r="QXE138" s="700"/>
      <c r="QXF138" s="700"/>
      <c r="QXG138" s="700"/>
      <c r="QXH138" s="700"/>
      <c r="QXI138" s="700"/>
      <c r="QXJ138" s="700"/>
      <c r="QXK138" s="700"/>
      <c r="QXL138" s="700"/>
      <c r="QXM138" s="700"/>
      <c r="QXN138" s="700"/>
      <c r="QXO138" s="700"/>
      <c r="QXP138" s="700"/>
      <c r="QXQ138" s="700"/>
      <c r="QXR138" s="700"/>
      <c r="QXS138" s="700"/>
      <c r="QXT138" s="700"/>
      <c r="QXU138" s="700"/>
      <c r="QXV138" s="700"/>
      <c r="QXW138" s="700"/>
      <c r="QXX138" s="700"/>
      <c r="QXY138" s="700"/>
      <c r="QXZ138" s="700"/>
      <c r="QYA138" s="700"/>
      <c r="QYB138" s="700"/>
      <c r="QYC138" s="700"/>
      <c r="QYD138" s="700"/>
      <c r="QYE138" s="700"/>
      <c r="QYF138" s="700"/>
      <c r="QYG138" s="700"/>
      <c r="QYH138" s="700"/>
      <c r="QYI138" s="700"/>
      <c r="QYJ138" s="700"/>
      <c r="QYK138" s="700"/>
      <c r="QYL138" s="700"/>
      <c r="QYM138" s="700"/>
      <c r="QYN138" s="700"/>
      <c r="QYO138" s="700"/>
      <c r="QYP138" s="700"/>
      <c r="QYQ138" s="700"/>
      <c r="QYR138" s="700"/>
      <c r="QYS138" s="700"/>
      <c r="QYT138" s="700"/>
      <c r="QYU138" s="700"/>
      <c r="QYV138" s="700"/>
      <c r="QYW138" s="700"/>
      <c r="QYX138" s="700"/>
      <c r="QYY138" s="700"/>
      <c r="QYZ138" s="700"/>
      <c r="QZA138" s="700"/>
      <c r="QZB138" s="700"/>
      <c r="QZC138" s="700"/>
      <c r="QZD138" s="700"/>
      <c r="QZE138" s="700"/>
      <c r="QZF138" s="700"/>
      <c r="QZG138" s="700"/>
      <c r="QZH138" s="700"/>
      <c r="QZI138" s="700"/>
      <c r="QZJ138" s="700"/>
      <c r="QZK138" s="700"/>
      <c r="QZL138" s="700"/>
      <c r="QZM138" s="700"/>
      <c r="QZN138" s="700"/>
      <c r="QZO138" s="700"/>
      <c r="QZP138" s="700"/>
      <c r="QZQ138" s="700"/>
      <c r="QZR138" s="700"/>
      <c r="QZS138" s="700"/>
      <c r="QZT138" s="700"/>
      <c r="QZU138" s="700"/>
      <c r="QZV138" s="700"/>
      <c r="QZW138" s="700"/>
      <c r="QZX138" s="700"/>
      <c r="QZY138" s="700"/>
      <c r="QZZ138" s="700"/>
      <c r="RAA138" s="700"/>
      <c r="RAB138" s="700"/>
      <c r="RAC138" s="700"/>
      <c r="RAD138" s="700"/>
      <c r="RAE138" s="700"/>
      <c r="RAF138" s="700"/>
      <c r="RAG138" s="700"/>
      <c r="RAH138" s="700"/>
      <c r="RAI138" s="700"/>
      <c r="RAJ138" s="700"/>
      <c r="RAK138" s="700"/>
      <c r="RAL138" s="700"/>
      <c r="RAM138" s="700"/>
      <c r="RAN138" s="700"/>
      <c r="RAO138" s="700"/>
      <c r="RAP138" s="700"/>
      <c r="RAQ138" s="700"/>
      <c r="RAR138" s="700"/>
      <c r="RAS138" s="700"/>
      <c r="RAT138" s="700"/>
      <c r="RAU138" s="700"/>
      <c r="RAV138" s="700"/>
      <c r="RAW138" s="700"/>
      <c r="RAX138" s="700"/>
      <c r="RAY138" s="700"/>
      <c r="RAZ138" s="700"/>
      <c r="RBA138" s="700"/>
      <c r="RBB138" s="700"/>
      <c r="RBC138" s="700"/>
      <c r="RBD138" s="700"/>
      <c r="RBE138" s="700"/>
      <c r="RBF138" s="700"/>
      <c r="RBG138" s="700"/>
      <c r="RBH138" s="700"/>
      <c r="RBI138" s="700"/>
      <c r="RBJ138" s="700"/>
      <c r="RBK138" s="700"/>
      <c r="RBL138" s="700"/>
      <c r="RBM138" s="700"/>
      <c r="RBN138" s="700"/>
      <c r="RBO138" s="700"/>
      <c r="RBP138" s="700"/>
      <c r="RBQ138" s="700"/>
      <c r="RBR138" s="700"/>
      <c r="RBS138" s="700"/>
      <c r="RBT138" s="700"/>
      <c r="RBU138" s="700"/>
      <c r="RBV138" s="700"/>
      <c r="RBW138" s="700"/>
      <c r="RBX138" s="700"/>
      <c r="RBY138" s="700"/>
      <c r="RBZ138" s="700"/>
      <c r="RCA138" s="700"/>
      <c r="RCB138" s="700"/>
      <c r="RCC138" s="700"/>
      <c r="RCD138" s="700"/>
      <c r="RCE138" s="700"/>
      <c r="RCF138" s="700"/>
      <c r="RCG138" s="700"/>
      <c r="RCH138" s="700"/>
      <c r="RCI138" s="700"/>
      <c r="RCJ138" s="700"/>
      <c r="RCK138" s="700"/>
      <c r="RCL138" s="700"/>
      <c r="RCM138" s="700"/>
      <c r="RCN138" s="700"/>
      <c r="RCO138" s="700"/>
      <c r="RCP138" s="700"/>
      <c r="RCQ138" s="700"/>
      <c r="RCR138" s="700"/>
      <c r="RCS138" s="700"/>
      <c r="RCT138" s="700"/>
      <c r="RCU138" s="700"/>
      <c r="RCV138" s="700"/>
      <c r="RCW138" s="700"/>
      <c r="RCX138" s="700"/>
      <c r="RCY138" s="700"/>
      <c r="RCZ138" s="700"/>
      <c r="RDA138" s="700"/>
      <c r="RDB138" s="700"/>
      <c r="RDC138" s="700"/>
      <c r="RDD138" s="700"/>
      <c r="RDE138" s="700"/>
      <c r="RDF138" s="700"/>
      <c r="RDG138" s="700"/>
      <c r="RDH138" s="700"/>
      <c r="RDI138" s="700"/>
      <c r="RDJ138" s="700"/>
      <c r="RDK138" s="700"/>
      <c r="RDL138" s="700"/>
      <c r="RDM138" s="700"/>
      <c r="RDN138" s="700"/>
      <c r="RDO138" s="700"/>
      <c r="RDP138" s="700"/>
      <c r="RDQ138" s="700"/>
      <c r="RDR138" s="700"/>
      <c r="RDS138" s="700"/>
      <c r="RDT138" s="700"/>
      <c r="RDU138" s="700"/>
      <c r="RDV138" s="700"/>
      <c r="RDW138" s="700"/>
      <c r="RDX138" s="700"/>
      <c r="RDY138" s="700"/>
      <c r="RDZ138" s="700"/>
      <c r="REA138" s="700"/>
      <c r="REB138" s="700"/>
      <c r="REC138" s="700"/>
      <c r="RED138" s="700"/>
      <c r="REE138" s="700"/>
      <c r="REF138" s="700"/>
      <c r="REG138" s="700"/>
      <c r="REH138" s="700"/>
      <c r="REI138" s="700"/>
      <c r="REJ138" s="700"/>
      <c r="REK138" s="700"/>
      <c r="REL138" s="700"/>
      <c r="REM138" s="700"/>
      <c r="REN138" s="700"/>
      <c r="REO138" s="700"/>
      <c r="REP138" s="700"/>
      <c r="REQ138" s="700"/>
      <c r="RER138" s="700"/>
      <c r="RES138" s="700"/>
      <c r="RET138" s="700"/>
      <c r="REU138" s="700"/>
      <c r="REV138" s="700"/>
      <c r="REW138" s="700"/>
      <c r="REX138" s="700"/>
      <c r="REY138" s="700"/>
      <c r="REZ138" s="700"/>
      <c r="RFA138" s="700"/>
      <c r="RFB138" s="700"/>
      <c r="RFC138" s="700"/>
      <c r="RFD138" s="700"/>
      <c r="RFE138" s="700"/>
      <c r="RFF138" s="700"/>
      <c r="RFG138" s="700"/>
      <c r="RFH138" s="700"/>
      <c r="RFI138" s="700"/>
      <c r="RFJ138" s="700"/>
      <c r="RFK138" s="700"/>
      <c r="RFL138" s="700"/>
      <c r="RFM138" s="700"/>
      <c r="RFN138" s="700"/>
      <c r="RFO138" s="700"/>
      <c r="RFP138" s="700"/>
      <c r="RFQ138" s="700"/>
      <c r="RFR138" s="700"/>
      <c r="RFS138" s="700"/>
      <c r="RFT138" s="700"/>
      <c r="RFU138" s="700"/>
      <c r="RFV138" s="700"/>
      <c r="RFW138" s="700"/>
      <c r="RFX138" s="700"/>
      <c r="RFY138" s="700"/>
      <c r="RFZ138" s="700"/>
      <c r="RGA138" s="700"/>
      <c r="RGB138" s="700"/>
      <c r="RGC138" s="700"/>
      <c r="RGD138" s="700"/>
      <c r="RGE138" s="700"/>
      <c r="RGF138" s="700"/>
      <c r="RGG138" s="700"/>
      <c r="RGH138" s="700"/>
      <c r="RGI138" s="700"/>
      <c r="RGJ138" s="700"/>
      <c r="RGK138" s="700"/>
      <c r="RGL138" s="700"/>
      <c r="RGM138" s="700"/>
      <c r="RGN138" s="700"/>
      <c r="RGO138" s="700"/>
      <c r="RGP138" s="700"/>
      <c r="RGQ138" s="700"/>
      <c r="RGR138" s="700"/>
      <c r="RGS138" s="700"/>
      <c r="RGT138" s="700"/>
      <c r="RGU138" s="700"/>
      <c r="RGV138" s="700"/>
      <c r="RGW138" s="700"/>
      <c r="RGX138" s="700"/>
      <c r="RGY138" s="700"/>
      <c r="RGZ138" s="700"/>
      <c r="RHA138" s="700"/>
      <c r="RHB138" s="700"/>
      <c r="RHC138" s="700"/>
      <c r="RHD138" s="700"/>
      <c r="RHE138" s="700"/>
      <c r="RHF138" s="700"/>
      <c r="RHG138" s="700"/>
      <c r="RHH138" s="700"/>
      <c r="RHI138" s="700"/>
      <c r="RHJ138" s="700"/>
      <c r="RHK138" s="700"/>
      <c r="RHL138" s="700"/>
      <c r="RHM138" s="700"/>
      <c r="RHN138" s="700"/>
      <c r="RHO138" s="700"/>
      <c r="RHP138" s="700"/>
      <c r="RHQ138" s="700"/>
      <c r="RHR138" s="700"/>
      <c r="RHS138" s="700"/>
      <c r="RHT138" s="700"/>
      <c r="RHU138" s="700"/>
      <c r="RHV138" s="700"/>
      <c r="RHW138" s="700"/>
      <c r="RHX138" s="700"/>
      <c r="RHY138" s="700"/>
      <c r="RHZ138" s="700"/>
      <c r="RIA138" s="700"/>
      <c r="RIB138" s="700"/>
      <c r="RIC138" s="700"/>
      <c r="RID138" s="700"/>
      <c r="RIE138" s="700"/>
      <c r="RIF138" s="700"/>
      <c r="RIG138" s="700"/>
      <c r="RIH138" s="700"/>
      <c r="RII138" s="700"/>
      <c r="RIJ138" s="700"/>
      <c r="RIK138" s="700"/>
      <c r="RIL138" s="700"/>
      <c r="RIM138" s="700"/>
      <c r="RIN138" s="700"/>
      <c r="RIO138" s="700"/>
      <c r="RIP138" s="700"/>
      <c r="RIQ138" s="700"/>
      <c r="RIR138" s="700"/>
      <c r="RIS138" s="700"/>
      <c r="RIT138" s="700"/>
      <c r="RIU138" s="700"/>
      <c r="RIV138" s="700"/>
      <c r="RIW138" s="700"/>
      <c r="RIX138" s="700"/>
      <c r="RIY138" s="700"/>
      <c r="RIZ138" s="700"/>
      <c r="RJA138" s="700"/>
      <c r="RJB138" s="700"/>
      <c r="RJC138" s="700"/>
      <c r="RJD138" s="700"/>
      <c r="RJE138" s="700"/>
      <c r="RJF138" s="700"/>
      <c r="RJG138" s="700"/>
      <c r="RJH138" s="700"/>
      <c r="RJI138" s="700"/>
      <c r="RJJ138" s="700"/>
      <c r="RJK138" s="700"/>
      <c r="RJL138" s="700"/>
      <c r="RJM138" s="700"/>
      <c r="RJN138" s="700"/>
      <c r="RJO138" s="700"/>
      <c r="RJP138" s="700"/>
      <c r="RJQ138" s="700"/>
      <c r="RJR138" s="700"/>
      <c r="RJS138" s="700"/>
      <c r="RJT138" s="700"/>
      <c r="RJU138" s="700"/>
      <c r="RJV138" s="700"/>
      <c r="RJW138" s="700"/>
      <c r="RJX138" s="700"/>
      <c r="RJY138" s="700"/>
      <c r="RJZ138" s="700"/>
      <c r="RKA138" s="700"/>
      <c r="RKB138" s="700"/>
      <c r="RKC138" s="700"/>
      <c r="RKD138" s="700"/>
      <c r="RKE138" s="700"/>
      <c r="RKF138" s="700"/>
      <c r="RKG138" s="700"/>
      <c r="RKH138" s="700"/>
      <c r="RKI138" s="700"/>
      <c r="RKJ138" s="700"/>
      <c r="RKK138" s="700"/>
      <c r="RKL138" s="700"/>
      <c r="RKM138" s="700"/>
      <c r="RKN138" s="700"/>
      <c r="RKO138" s="700"/>
      <c r="RKP138" s="700"/>
      <c r="RKQ138" s="700"/>
      <c r="RKR138" s="700"/>
      <c r="RKS138" s="700"/>
      <c r="RKT138" s="700"/>
      <c r="RKU138" s="700"/>
      <c r="RKV138" s="700"/>
      <c r="RKW138" s="700"/>
      <c r="RKX138" s="700"/>
      <c r="RKY138" s="700"/>
      <c r="RKZ138" s="700"/>
      <c r="RLA138" s="700"/>
      <c r="RLB138" s="700"/>
      <c r="RLC138" s="700"/>
      <c r="RLD138" s="700"/>
      <c r="RLE138" s="700"/>
      <c r="RLF138" s="700"/>
      <c r="RLG138" s="700"/>
      <c r="RLH138" s="700"/>
      <c r="RLI138" s="700"/>
      <c r="RLJ138" s="700"/>
      <c r="RLK138" s="700"/>
      <c r="RLL138" s="700"/>
      <c r="RLM138" s="700"/>
      <c r="RLN138" s="700"/>
      <c r="RLO138" s="700"/>
      <c r="RLP138" s="700"/>
      <c r="RLQ138" s="700"/>
      <c r="RLR138" s="700"/>
      <c r="RLS138" s="700"/>
      <c r="RLT138" s="700"/>
      <c r="RLU138" s="700"/>
      <c r="RLV138" s="700"/>
      <c r="RLW138" s="700"/>
      <c r="RLX138" s="700"/>
      <c r="RLY138" s="700"/>
      <c r="RLZ138" s="700"/>
      <c r="RMA138" s="700"/>
      <c r="RMB138" s="700"/>
      <c r="RMC138" s="700"/>
      <c r="RMD138" s="700"/>
      <c r="RME138" s="700"/>
      <c r="RMF138" s="700"/>
      <c r="RMG138" s="700"/>
      <c r="RMH138" s="700"/>
      <c r="RMI138" s="700"/>
      <c r="RMJ138" s="700"/>
      <c r="RMK138" s="700"/>
      <c r="RML138" s="700"/>
      <c r="RMM138" s="700"/>
      <c r="RMN138" s="700"/>
      <c r="RMO138" s="700"/>
      <c r="RMP138" s="700"/>
      <c r="RMQ138" s="700"/>
      <c r="RMR138" s="700"/>
      <c r="RMS138" s="700"/>
      <c r="RMT138" s="700"/>
      <c r="RMU138" s="700"/>
      <c r="RMV138" s="700"/>
      <c r="RMW138" s="700"/>
      <c r="RMX138" s="700"/>
      <c r="RMY138" s="700"/>
      <c r="RMZ138" s="700"/>
      <c r="RNA138" s="700"/>
      <c r="RNB138" s="700"/>
      <c r="RNC138" s="700"/>
      <c r="RND138" s="700"/>
      <c r="RNE138" s="700"/>
      <c r="RNF138" s="700"/>
      <c r="RNG138" s="700"/>
      <c r="RNH138" s="700"/>
      <c r="RNI138" s="700"/>
      <c r="RNJ138" s="700"/>
      <c r="RNK138" s="700"/>
      <c r="RNL138" s="700"/>
      <c r="RNM138" s="700"/>
      <c r="RNN138" s="700"/>
      <c r="RNO138" s="700"/>
      <c r="RNP138" s="700"/>
      <c r="RNQ138" s="700"/>
      <c r="RNR138" s="700"/>
      <c r="RNS138" s="700"/>
      <c r="RNT138" s="700"/>
      <c r="RNU138" s="700"/>
      <c r="RNV138" s="700"/>
      <c r="RNW138" s="700"/>
      <c r="RNX138" s="700"/>
      <c r="RNY138" s="700"/>
      <c r="RNZ138" s="700"/>
      <c r="ROA138" s="700"/>
      <c r="ROB138" s="700"/>
      <c r="ROC138" s="700"/>
      <c r="ROD138" s="700"/>
      <c r="ROE138" s="700"/>
      <c r="ROF138" s="700"/>
      <c r="ROG138" s="700"/>
      <c r="ROH138" s="700"/>
      <c r="ROI138" s="700"/>
      <c r="ROJ138" s="700"/>
      <c r="ROK138" s="700"/>
      <c r="ROL138" s="700"/>
      <c r="ROM138" s="700"/>
      <c r="RON138" s="700"/>
      <c r="ROO138" s="700"/>
      <c r="ROP138" s="700"/>
      <c r="ROQ138" s="700"/>
      <c r="ROR138" s="700"/>
      <c r="ROS138" s="700"/>
      <c r="ROT138" s="700"/>
      <c r="ROU138" s="700"/>
      <c r="ROV138" s="700"/>
      <c r="ROW138" s="700"/>
      <c r="ROX138" s="700"/>
      <c r="ROY138" s="700"/>
      <c r="ROZ138" s="700"/>
      <c r="RPA138" s="700"/>
      <c r="RPB138" s="700"/>
      <c r="RPC138" s="700"/>
      <c r="RPD138" s="700"/>
      <c r="RPE138" s="700"/>
      <c r="RPF138" s="700"/>
      <c r="RPG138" s="700"/>
      <c r="RPH138" s="700"/>
      <c r="RPI138" s="700"/>
      <c r="RPJ138" s="700"/>
      <c r="RPK138" s="700"/>
      <c r="RPL138" s="700"/>
      <c r="RPM138" s="700"/>
      <c r="RPN138" s="700"/>
      <c r="RPO138" s="700"/>
      <c r="RPP138" s="700"/>
      <c r="RPQ138" s="700"/>
      <c r="RPR138" s="700"/>
      <c r="RPS138" s="700"/>
      <c r="RPT138" s="700"/>
      <c r="RPU138" s="700"/>
      <c r="RPV138" s="700"/>
      <c r="RPW138" s="700"/>
      <c r="RPX138" s="700"/>
      <c r="RPY138" s="700"/>
      <c r="RPZ138" s="700"/>
      <c r="RQA138" s="700"/>
      <c r="RQB138" s="700"/>
      <c r="RQC138" s="700"/>
      <c r="RQD138" s="700"/>
      <c r="RQE138" s="700"/>
      <c r="RQF138" s="700"/>
      <c r="RQG138" s="700"/>
      <c r="RQH138" s="700"/>
      <c r="RQI138" s="700"/>
      <c r="RQJ138" s="700"/>
      <c r="RQK138" s="700"/>
      <c r="RQL138" s="700"/>
      <c r="RQM138" s="700"/>
      <c r="RQN138" s="700"/>
      <c r="RQO138" s="700"/>
      <c r="RQP138" s="700"/>
      <c r="RQQ138" s="700"/>
      <c r="RQR138" s="700"/>
      <c r="RQS138" s="700"/>
      <c r="RQT138" s="700"/>
      <c r="RQU138" s="700"/>
      <c r="RQV138" s="700"/>
      <c r="RQW138" s="700"/>
      <c r="RQX138" s="700"/>
      <c r="RQY138" s="700"/>
      <c r="RQZ138" s="700"/>
      <c r="RRA138" s="700"/>
      <c r="RRB138" s="700"/>
      <c r="RRC138" s="700"/>
      <c r="RRD138" s="700"/>
      <c r="RRE138" s="700"/>
      <c r="RRF138" s="700"/>
      <c r="RRG138" s="700"/>
      <c r="RRH138" s="700"/>
      <c r="RRI138" s="700"/>
      <c r="RRJ138" s="700"/>
      <c r="RRK138" s="700"/>
      <c r="RRL138" s="700"/>
      <c r="RRM138" s="700"/>
      <c r="RRN138" s="700"/>
      <c r="RRO138" s="700"/>
      <c r="RRP138" s="700"/>
      <c r="RRQ138" s="700"/>
      <c r="RRR138" s="700"/>
      <c r="RRS138" s="700"/>
      <c r="RRT138" s="700"/>
      <c r="RRU138" s="700"/>
      <c r="RRV138" s="700"/>
      <c r="RRW138" s="700"/>
      <c r="RRX138" s="700"/>
      <c r="RRY138" s="700"/>
      <c r="RRZ138" s="700"/>
      <c r="RSA138" s="700"/>
      <c r="RSB138" s="700"/>
      <c r="RSC138" s="700"/>
      <c r="RSD138" s="700"/>
      <c r="RSE138" s="700"/>
      <c r="RSF138" s="700"/>
      <c r="RSG138" s="700"/>
      <c r="RSH138" s="700"/>
      <c r="RSI138" s="700"/>
      <c r="RSJ138" s="700"/>
      <c r="RSK138" s="700"/>
      <c r="RSL138" s="700"/>
      <c r="RSM138" s="700"/>
      <c r="RSN138" s="700"/>
      <c r="RSO138" s="700"/>
      <c r="RSP138" s="700"/>
      <c r="RSQ138" s="700"/>
      <c r="RSR138" s="700"/>
      <c r="RSS138" s="700"/>
      <c r="RST138" s="700"/>
      <c r="RSU138" s="700"/>
      <c r="RSV138" s="700"/>
      <c r="RSW138" s="700"/>
      <c r="RSX138" s="700"/>
      <c r="RSY138" s="700"/>
      <c r="RSZ138" s="700"/>
      <c r="RTA138" s="700"/>
      <c r="RTB138" s="700"/>
      <c r="RTC138" s="700"/>
      <c r="RTD138" s="700"/>
      <c r="RTE138" s="700"/>
      <c r="RTF138" s="700"/>
      <c r="RTG138" s="700"/>
      <c r="RTH138" s="700"/>
      <c r="RTI138" s="700"/>
      <c r="RTJ138" s="700"/>
      <c r="RTK138" s="700"/>
      <c r="RTL138" s="700"/>
      <c r="RTM138" s="700"/>
      <c r="RTN138" s="700"/>
      <c r="RTO138" s="700"/>
      <c r="RTP138" s="700"/>
      <c r="RTQ138" s="700"/>
      <c r="RTR138" s="700"/>
      <c r="RTS138" s="700"/>
      <c r="RTT138" s="700"/>
      <c r="RTU138" s="700"/>
      <c r="RTV138" s="700"/>
      <c r="RTW138" s="700"/>
      <c r="RTX138" s="700"/>
      <c r="RTY138" s="700"/>
      <c r="RTZ138" s="700"/>
      <c r="RUA138" s="700"/>
      <c r="RUB138" s="700"/>
      <c r="RUC138" s="700"/>
      <c r="RUD138" s="700"/>
      <c r="RUE138" s="700"/>
      <c r="RUF138" s="700"/>
      <c r="RUG138" s="700"/>
      <c r="RUH138" s="700"/>
      <c r="RUI138" s="700"/>
      <c r="RUJ138" s="700"/>
      <c r="RUK138" s="700"/>
      <c r="RUL138" s="700"/>
      <c r="RUM138" s="700"/>
      <c r="RUN138" s="700"/>
      <c r="RUO138" s="700"/>
      <c r="RUP138" s="700"/>
      <c r="RUQ138" s="700"/>
      <c r="RUR138" s="700"/>
      <c r="RUS138" s="700"/>
      <c r="RUT138" s="700"/>
      <c r="RUU138" s="700"/>
      <c r="RUV138" s="700"/>
      <c r="RUW138" s="700"/>
      <c r="RUX138" s="700"/>
      <c r="RUY138" s="700"/>
      <c r="RUZ138" s="700"/>
      <c r="RVA138" s="700"/>
      <c r="RVB138" s="700"/>
      <c r="RVC138" s="700"/>
      <c r="RVD138" s="700"/>
      <c r="RVE138" s="700"/>
      <c r="RVF138" s="700"/>
      <c r="RVG138" s="700"/>
      <c r="RVH138" s="700"/>
      <c r="RVI138" s="700"/>
      <c r="RVJ138" s="700"/>
      <c r="RVK138" s="700"/>
      <c r="RVL138" s="700"/>
      <c r="RVM138" s="700"/>
      <c r="RVN138" s="700"/>
      <c r="RVO138" s="700"/>
      <c r="RVP138" s="700"/>
      <c r="RVQ138" s="700"/>
      <c r="RVR138" s="700"/>
      <c r="RVS138" s="700"/>
      <c r="RVT138" s="700"/>
      <c r="RVU138" s="700"/>
      <c r="RVV138" s="700"/>
      <c r="RVW138" s="700"/>
      <c r="RVX138" s="700"/>
      <c r="RVY138" s="700"/>
      <c r="RVZ138" s="700"/>
      <c r="RWA138" s="700"/>
      <c r="RWB138" s="700"/>
      <c r="RWC138" s="700"/>
      <c r="RWD138" s="700"/>
      <c r="RWE138" s="700"/>
      <c r="RWF138" s="700"/>
      <c r="RWG138" s="700"/>
      <c r="RWH138" s="700"/>
      <c r="RWI138" s="700"/>
      <c r="RWJ138" s="700"/>
      <c r="RWK138" s="700"/>
      <c r="RWL138" s="700"/>
      <c r="RWM138" s="700"/>
      <c r="RWN138" s="700"/>
      <c r="RWO138" s="700"/>
      <c r="RWP138" s="700"/>
      <c r="RWQ138" s="700"/>
      <c r="RWR138" s="700"/>
      <c r="RWS138" s="700"/>
      <c r="RWT138" s="700"/>
      <c r="RWU138" s="700"/>
      <c r="RWV138" s="700"/>
      <c r="RWW138" s="700"/>
      <c r="RWX138" s="700"/>
      <c r="RWY138" s="700"/>
      <c r="RWZ138" s="700"/>
      <c r="RXA138" s="700"/>
      <c r="RXB138" s="700"/>
      <c r="RXC138" s="700"/>
      <c r="RXD138" s="700"/>
      <c r="RXE138" s="700"/>
      <c r="RXF138" s="700"/>
      <c r="RXG138" s="700"/>
      <c r="RXH138" s="700"/>
      <c r="RXI138" s="700"/>
      <c r="RXJ138" s="700"/>
      <c r="RXK138" s="700"/>
      <c r="RXL138" s="700"/>
      <c r="RXM138" s="700"/>
      <c r="RXN138" s="700"/>
      <c r="RXO138" s="700"/>
      <c r="RXP138" s="700"/>
      <c r="RXQ138" s="700"/>
      <c r="RXR138" s="700"/>
      <c r="RXS138" s="700"/>
      <c r="RXT138" s="700"/>
      <c r="RXU138" s="700"/>
      <c r="RXV138" s="700"/>
      <c r="RXW138" s="700"/>
      <c r="RXX138" s="700"/>
      <c r="RXY138" s="700"/>
      <c r="RXZ138" s="700"/>
      <c r="RYA138" s="700"/>
      <c r="RYB138" s="700"/>
      <c r="RYC138" s="700"/>
      <c r="RYD138" s="700"/>
      <c r="RYE138" s="700"/>
      <c r="RYF138" s="700"/>
      <c r="RYG138" s="700"/>
      <c r="RYH138" s="700"/>
      <c r="RYI138" s="700"/>
      <c r="RYJ138" s="700"/>
      <c r="RYK138" s="700"/>
      <c r="RYL138" s="700"/>
      <c r="RYM138" s="700"/>
      <c r="RYN138" s="700"/>
      <c r="RYO138" s="700"/>
      <c r="RYP138" s="700"/>
      <c r="RYQ138" s="700"/>
      <c r="RYR138" s="700"/>
      <c r="RYS138" s="700"/>
      <c r="RYT138" s="700"/>
      <c r="RYU138" s="700"/>
      <c r="RYV138" s="700"/>
      <c r="RYW138" s="700"/>
      <c r="RYX138" s="700"/>
      <c r="RYY138" s="700"/>
      <c r="RYZ138" s="700"/>
      <c r="RZA138" s="700"/>
      <c r="RZB138" s="700"/>
      <c r="RZC138" s="700"/>
      <c r="RZD138" s="700"/>
      <c r="RZE138" s="700"/>
      <c r="RZF138" s="700"/>
      <c r="RZG138" s="700"/>
      <c r="RZH138" s="700"/>
      <c r="RZI138" s="700"/>
      <c r="RZJ138" s="700"/>
      <c r="RZK138" s="700"/>
      <c r="RZL138" s="700"/>
      <c r="RZM138" s="700"/>
      <c r="RZN138" s="700"/>
      <c r="RZO138" s="700"/>
      <c r="RZP138" s="700"/>
      <c r="RZQ138" s="700"/>
      <c r="RZR138" s="700"/>
      <c r="RZS138" s="700"/>
      <c r="RZT138" s="700"/>
      <c r="RZU138" s="700"/>
      <c r="RZV138" s="700"/>
      <c r="RZW138" s="700"/>
      <c r="RZX138" s="700"/>
      <c r="RZY138" s="700"/>
      <c r="RZZ138" s="700"/>
      <c r="SAA138" s="700"/>
      <c r="SAB138" s="700"/>
      <c r="SAC138" s="700"/>
      <c r="SAD138" s="700"/>
      <c r="SAE138" s="700"/>
      <c r="SAF138" s="700"/>
      <c r="SAG138" s="700"/>
      <c r="SAH138" s="700"/>
      <c r="SAI138" s="700"/>
      <c r="SAJ138" s="700"/>
      <c r="SAK138" s="700"/>
      <c r="SAL138" s="700"/>
      <c r="SAM138" s="700"/>
      <c r="SAN138" s="700"/>
      <c r="SAO138" s="700"/>
      <c r="SAP138" s="700"/>
      <c r="SAQ138" s="700"/>
      <c r="SAR138" s="700"/>
      <c r="SAS138" s="700"/>
      <c r="SAT138" s="700"/>
      <c r="SAU138" s="700"/>
      <c r="SAV138" s="700"/>
      <c r="SAW138" s="700"/>
      <c r="SAX138" s="700"/>
      <c r="SAY138" s="700"/>
      <c r="SAZ138" s="700"/>
      <c r="SBA138" s="700"/>
      <c r="SBB138" s="700"/>
      <c r="SBC138" s="700"/>
      <c r="SBD138" s="700"/>
      <c r="SBE138" s="700"/>
      <c r="SBF138" s="700"/>
      <c r="SBG138" s="700"/>
      <c r="SBH138" s="700"/>
      <c r="SBI138" s="700"/>
      <c r="SBJ138" s="700"/>
      <c r="SBK138" s="700"/>
      <c r="SBL138" s="700"/>
      <c r="SBM138" s="700"/>
      <c r="SBN138" s="700"/>
      <c r="SBO138" s="700"/>
      <c r="SBP138" s="700"/>
      <c r="SBQ138" s="700"/>
      <c r="SBR138" s="700"/>
      <c r="SBS138" s="700"/>
      <c r="SBT138" s="700"/>
      <c r="SBU138" s="700"/>
      <c r="SBV138" s="700"/>
      <c r="SBW138" s="700"/>
      <c r="SBX138" s="700"/>
      <c r="SBY138" s="700"/>
      <c r="SBZ138" s="700"/>
      <c r="SCA138" s="700"/>
      <c r="SCB138" s="700"/>
      <c r="SCC138" s="700"/>
      <c r="SCD138" s="700"/>
      <c r="SCE138" s="700"/>
      <c r="SCF138" s="700"/>
      <c r="SCG138" s="700"/>
      <c r="SCH138" s="700"/>
      <c r="SCI138" s="700"/>
      <c r="SCJ138" s="700"/>
      <c r="SCK138" s="700"/>
      <c r="SCL138" s="700"/>
      <c r="SCM138" s="700"/>
      <c r="SCN138" s="700"/>
      <c r="SCO138" s="700"/>
      <c r="SCP138" s="700"/>
      <c r="SCQ138" s="700"/>
      <c r="SCR138" s="700"/>
      <c r="SCS138" s="700"/>
      <c r="SCT138" s="700"/>
      <c r="SCU138" s="700"/>
      <c r="SCV138" s="700"/>
      <c r="SCW138" s="700"/>
      <c r="SCX138" s="700"/>
      <c r="SCY138" s="700"/>
      <c r="SCZ138" s="700"/>
      <c r="SDA138" s="700"/>
      <c r="SDB138" s="700"/>
      <c r="SDC138" s="700"/>
      <c r="SDD138" s="700"/>
      <c r="SDE138" s="700"/>
      <c r="SDF138" s="700"/>
      <c r="SDG138" s="700"/>
      <c r="SDH138" s="700"/>
      <c r="SDI138" s="700"/>
      <c r="SDJ138" s="700"/>
      <c r="SDK138" s="700"/>
      <c r="SDL138" s="700"/>
      <c r="SDM138" s="700"/>
      <c r="SDN138" s="700"/>
      <c r="SDO138" s="700"/>
      <c r="SDP138" s="700"/>
      <c r="SDQ138" s="700"/>
      <c r="SDR138" s="700"/>
      <c r="SDS138" s="700"/>
      <c r="SDT138" s="700"/>
      <c r="SDU138" s="700"/>
      <c r="SDV138" s="700"/>
      <c r="SDW138" s="700"/>
      <c r="SDX138" s="700"/>
      <c r="SDY138" s="700"/>
      <c r="SDZ138" s="700"/>
      <c r="SEA138" s="700"/>
      <c r="SEB138" s="700"/>
      <c r="SEC138" s="700"/>
      <c r="SED138" s="700"/>
      <c r="SEE138" s="700"/>
      <c r="SEF138" s="700"/>
      <c r="SEG138" s="700"/>
      <c r="SEH138" s="700"/>
      <c r="SEI138" s="700"/>
      <c r="SEJ138" s="700"/>
      <c r="SEK138" s="700"/>
      <c r="SEL138" s="700"/>
      <c r="SEM138" s="700"/>
      <c r="SEN138" s="700"/>
      <c r="SEO138" s="700"/>
      <c r="SEP138" s="700"/>
      <c r="SEQ138" s="700"/>
      <c r="SER138" s="700"/>
      <c r="SES138" s="700"/>
      <c r="SET138" s="700"/>
      <c r="SEU138" s="700"/>
      <c r="SEV138" s="700"/>
      <c r="SEW138" s="700"/>
      <c r="SEX138" s="700"/>
      <c r="SEY138" s="700"/>
      <c r="SEZ138" s="700"/>
      <c r="SFA138" s="700"/>
      <c r="SFB138" s="700"/>
      <c r="SFC138" s="700"/>
      <c r="SFD138" s="700"/>
      <c r="SFE138" s="700"/>
      <c r="SFF138" s="700"/>
      <c r="SFG138" s="700"/>
      <c r="SFH138" s="700"/>
      <c r="SFI138" s="700"/>
      <c r="SFJ138" s="700"/>
      <c r="SFK138" s="700"/>
      <c r="SFL138" s="700"/>
      <c r="SFM138" s="700"/>
      <c r="SFN138" s="700"/>
      <c r="SFO138" s="700"/>
      <c r="SFP138" s="700"/>
      <c r="SFQ138" s="700"/>
      <c r="SFR138" s="700"/>
      <c r="SFS138" s="700"/>
      <c r="SFT138" s="700"/>
      <c r="SFU138" s="700"/>
      <c r="SFV138" s="700"/>
      <c r="SFW138" s="700"/>
      <c r="SFX138" s="700"/>
      <c r="SFY138" s="700"/>
      <c r="SFZ138" s="700"/>
      <c r="SGA138" s="700"/>
      <c r="SGB138" s="700"/>
      <c r="SGC138" s="700"/>
      <c r="SGD138" s="700"/>
      <c r="SGE138" s="700"/>
      <c r="SGF138" s="700"/>
      <c r="SGG138" s="700"/>
      <c r="SGH138" s="700"/>
      <c r="SGI138" s="700"/>
      <c r="SGJ138" s="700"/>
      <c r="SGK138" s="700"/>
      <c r="SGL138" s="700"/>
      <c r="SGM138" s="700"/>
      <c r="SGN138" s="700"/>
      <c r="SGO138" s="700"/>
      <c r="SGP138" s="700"/>
      <c r="SGQ138" s="700"/>
      <c r="SGR138" s="700"/>
      <c r="SGS138" s="700"/>
      <c r="SGT138" s="700"/>
      <c r="SGU138" s="700"/>
      <c r="SGV138" s="700"/>
      <c r="SGW138" s="700"/>
      <c r="SGX138" s="700"/>
      <c r="SGY138" s="700"/>
      <c r="SGZ138" s="700"/>
      <c r="SHA138" s="700"/>
      <c r="SHB138" s="700"/>
      <c r="SHC138" s="700"/>
      <c r="SHD138" s="700"/>
      <c r="SHE138" s="700"/>
      <c r="SHF138" s="700"/>
      <c r="SHG138" s="700"/>
      <c r="SHH138" s="700"/>
      <c r="SHI138" s="700"/>
      <c r="SHJ138" s="700"/>
      <c r="SHK138" s="700"/>
      <c r="SHL138" s="700"/>
      <c r="SHM138" s="700"/>
      <c r="SHN138" s="700"/>
      <c r="SHO138" s="700"/>
      <c r="SHP138" s="700"/>
      <c r="SHQ138" s="700"/>
      <c r="SHR138" s="700"/>
      <c r="SHS138" s="700"/>
      <c r="SHT138" s="700"/>
      <c r="SHU138" s="700"/>
      <c r="SHV138" s="700"/>
      <c r="SHW138" s="700"/>
      <c r="SHX138" s="700"/>
      <c r="SHY138" s="700"/>
      <c r="SHZ138" s="700"/>
      <c r="SIA138" s="700"/>
      <c r="SIB138" s="700"/>
      <c r="SIC138" s="700"/>
      <c r="SID138" s="700"/>
      <c r="SIE138" s="700"/>
      <c r="SIF138" s="700"/>
      <c r="SIG138" s="700"/>
      <c r="SIH138" s="700"/>
      <c r="SII138" s="700"/>
      <c r="SIJ138" s="700"/>
      <c r="SIK138" s="700"/>
      <c r="SIL138" s="700"/>
      <c r="SIM138" s="700"/>
      <c r="SIN138" s="700"/>
      <c r="SIO138" s="700"/>
      <c r="SIP138" s="700"/>
      <c r="SIQ138" s="700"/>
      <c r="SIR138" s="700"/>
      <c r="SIS138" s="700"/>
      <c r="SIT138" s="700"/>
      <c r="SIU138" s="700"/>
      <c r="SIV138" s="700"/>
      <c r="SIW138" s="700"/>
      <c r="SIX138" s="700"/>
      <c r="SIY138" s="700"/>
      <c r="SIZ138" s="700"/>
      <c r="SJA138" s="700"/>
      <c r="SJB138" s="700"/>
      <c r="SJC138" s="700"/>
      <c r="SJD138" s="700"/>
      <c r="SJE138" s="700"/>
      <c r="SJF138" s="700"/>
      <c r="SJG138" s="700"/>
      <c r="SJH138" s="700"/>
      <c r="SJI138" s="700"/>
      <c r="SJJ138" s="700"/>
      <c r="SJK138" s="700"/>
      <c r="SJL138" s="700"/>
      <c r="SJM138" s="700"/>
      <c r="SJN138" s="700"/>
      <c r="SJO138" s="700"/>
      <c r="SJP138" s="700"/>
      <c r="SJQ138" s="700"/>
      <c r="SJR138" s="700"/>
      <c r="SJS138" s="700"/>
      <c r="SJT138" s="700"/>
      <c r="SJU138" s="700"/>
      <c r="SJV138" s="700"/>
      <c r="SJW138" s="700"/>
      <c r="SJX138" s="700"/>
      <c r="SJY138" s="700"/>
      <c r="SJZ138" s="700"/>
      <c r="SKA138" s="700"/>
      <c r="SKB138" s="700"/>
      <c r="SKC138" s="700"/>
      <c r="SKD138" s="700"/>
      <c r="SKE138" s="700"/>
      <c r="SKF138" s="700"/>
      <c r="SKG138" s="700"/>
      <c r="SKH138" s="700"/>
      <c r="SKI138" s="700"/>
      <c r="SKJ138" s="700"/>
      <c r="SKK138" s="700"/>
      <c r="SKL138" s="700"/>
      <c r="SKM138" s="700"/>
      <c r="SKN138" s="700"/>
      <c r="SKO138" s="700"/>
      <c r="SKP138" s="700"/>
      <c r="SKQ138" s="700"/>
      <c r="SKR138" s="700"/>
      <c r="SKS138" s="700"/>
      <c r="SKT138" s="700"/>
      <c r="SKU138" s="700"/>
      <c r="SKV138" s="700"/>
      <c r="SKW138" s="700"/>
      <c r="SKX138" s="700"/>
      <c r="SKY138" s="700"/>
      <c r="SKZ138" s="700"/>
      <c r="SLA138" s="700"/>
      <c r="SLB138" s="700"/>
      <c r="SLC138" s="700"/>
      <c r="SLD138" s="700"/>
      <c r="SLE138" s="700"/>
      <c r="SLF138" s="700"/>
      <c r="SLG138" s="700"/>
      <c r="SLH138" s="700"/>
      <c r="SLI138" s="700"/>
      <c r="SLJ138" s="700"/>
      <c r="SLK138" s="700"/>
      <c r="SLL138" s="700"/>
      <c r="SLM138" s="700"/>
      <c r="SLN138" s="700"/>
      <c r="SLO138" s="700"/>
      <c r="SLP138" s="700"/>
      <c r="SLQ138" s="700"/>
      <c r="SLR138" s="700"/>
      <c r="SLS138" s="700"/>
      <c r="SLT138" s="700"/>
      <c r="SLU138" s="700"/>
      <c r="SLV138" s="700"/>
      <c r="SLW138" s="700"/>
      <c r="SLX138" s="700"/>
      <c r="SLY138" s="700"/>
      <c r="SLZ138" s="700"/>
      <c r="SMA138" s="700"/>
      <c r="SMB138" s="700"/>
      <c r="SMC138" s="700"/>
      <c r="SMD138" s="700"/>
      <c r="SME138" s="700"/>
      <c r="SMF138" s="700"/>
      <c r="SMG138" s="700"/>
      <c r="SMH138" s="700"/>
      <c r="SMI138" s="700"/>
      <c r="SMJ138" s="700"/>
      <c r="SMK138" s="700"/>
      <c r="SML138" s="700"/>
      <c r="SMM138" s="700"/>
      <c r="SMN138" s="700"/>
      <c r="SMO138" s="700"/>
      <c r="SMP138" s="700"/>
      <c r="SMQ138" s="700"/>
      <c r="SMR138" s="700"/>
      <c r="SMS138" s="700"/>
      <c r="SMT138" s="700"/>
      <c r="SMU138" s="700"/>
      <c r="SMV138" s="700"/>
      <c r="SMW138" s="700"/>
      <c r="SMX138" s="700"/>
      <c r="SMY138" s="700"/>
      <c r="SMZ138" s="700"/>
      <c r="SNA138" s="700"/>
      <c r="SNB138" s="700"/>
      <c r="SNC138" s="700"/>
      <c r="SND138" s="700"/>
      <c r="SNE138" s="700"/>
      <c r="SNF138" s="700"/>
      <c r="SNG138" s="700"/>
      <c r="SNH138" s="700"/>
      <c r="SNI138" s="700"/>
      <c r="SNJ138" s="700"/>
      <c r="SNK138" s="700"/>
      <c r="SNL138" s="700"/>
      <c r="SNM138" s="700"/>
      <c r="SNN138" s="700"/>
      <c r="SNO138" s="700"/>
      <c r="SNP138" s="700"/>
      <c r="SNQ138" s="700"/>
      <c r="SNR138" s="700"/>
      <c r="SNS138" s="700"/>
      <c r="SNT138" s="700"/>
      <c r="SNU138" s="700"/>
      <c r="SNV138" s="700"/>
      <c r="SNW138" s="700"/>
      <c r="SNX138" s="700"/>
      <c r="SNY138" s="700"/>
      <c r="SNZ138" s="700"/>
      <c r="SOA138" s="700"/>
      <c r="SOB138" s="700"/>
      <c r="SOC138" s="700"/>
      <c r="SOD138" s="700"/>
      <c r="SOE138" s="700"/>
      <c r="SOF138" s="700"/>
      <c r="SOG138" s="700"/>
      <c r="SOH138" s="700"/>
      <c r="SOI138" s="700"/>
      <c r="SOJ138" s="700"/>
      <c r="SOK138" s="700"/>
      <c r="SOL138" s="700"/>
      <c r="SOM138" s="700"/>
      <c r="SON138" s="700"/>
      <c r="SOO138" s="700"/>
      <c r="SOP138" s="700"/>
      <c r="SOQ138" s="700"/>
      <c r="SOR138" s="700"/>
      <c r="SOS138" s="700"/>
      <c r="SOT138" s="700"/>
      <c r="SOU138" s="700"/>
      <c r="SOV138" s="700"/>
      <c r="SOW138" s="700"/>
      <c r="SOX138" s="700"/>
      <c r="SOY138" s="700"/>
      <c r="SOZ138" s="700"/>
      <c r="SPA138" s="700"/>
      <c r="SPB138" s="700"/>
      <c r="SPC138" s="700"/>
      <c r="SPD138" s="700"/>
      <c r="SPE138" s="700"/>
      <c r="SPF138" s="700"/>
      <c r="SPG138" s="700"/>
      <c r="SPH138" s="700"/>
      <c r="SPI138" s="700"/>
      <c r="SPJ138" s="700"/>
      <c r="SPK138" s="700"/>
      <c r="SPL138" s="700"/>
      <c r="SPM138" s="700"/>
      <c r="SPN138" s="700"/>
      <c r="SPO138" s="700"/>
      <c r="SPP138" s="700"/>
      <c r="SPQ138" s="700"/>
      <c r="SPR138" s="700"/>
      <c r="SPS138" s="700"/>
      <c r="SPT138" s="700"/>
      <c r="SPU138" s="700"/>
      <c r="SPV138" s="700"/>
      <c r="SPW138" s="700"/>
      <c r="SPX138" s="700"/>
      <c r="SPY138" s="700"/>
      <c r="SPZ138" s="700"/>
      <c r="SQA138" s="700"/>
      <c r="SQB138" s="700"/>
      <c r="SQC138" s="700"/>
      <c r="SQD138" s="700"/>
      <c r="SQE138" s="700"/>
      <c r="SQF138" s="700"/>
      <c r="SQG138" s="700"/>
      <c r="SQH138" s="700"/>
      <c r="SQI138" s="700"/>
      <c r="SQJ138" s="700"/>
      <c r="SQK138" s="700"/>
      <c r="SQL138" s="700"/>
      <c r="SQM138" s="700"/>
      <c r="SQN138" s="700"/>
      <c r="SQO138" s="700"/>
      <c r="SQP138" s="700"/>
      <c r="SQQ138" s="700"/>
      <c r="SQR138" s="700"/>
      <c r="SQS138" s="700"/>
      <c r="SQT138" s="700"/>
      <c r="SQU138" s="700"/>
      <c r="SQV138" s="700"/>
      <c r="SQW138" s="700"/>
      <c r="SQX138" s="700"/>
      <c r="SQY138" s="700"/>
      <c r="SQZ138" s="700"/>
      <c r="SRA138" s="700"/>
      <c r="SRB138" s="700"/>
      <c r="SRC138" s="700"/>
      <c r="SRD138" s="700"/>
      <c r="SRE138" s="700"/>
      <c r="SRF138" s="700"/>
      <c r="SRG138" s="700"/>
      <c r="SRH138" s="700"/>
      <c r="SRI138" s="700"/>
      <c r="SRJ138" s="700"/>
      <c r="SRK138" s="700"/>
      <c r="SRL138" s="700"/>
      <c r="SRM138" s="700"/>
      <c r="SRN138" s="700"/>
      <c r="SRO138" s="700"/>
      <c r="SRP138" s="700"/>
      <c r="SRQ138" s="700"/>
      <c r="SRR138" s="700"/>
      <c r="SRS138" s="700"/>
      <c r="SRT138" s="700"/>
      <c r="SRU138" s="700"/>
      <c r="SRV138" s="700"/>
      <c r="SRW138" s="700"/>
      <c r="SRX138" s="700"/>
      <c r="SRY138" s="700"/>
      <c r="SRZ138" s="700"/>
      <c r="SSA138" s="700"/>
      <c r="SSB138" s="700"/>
      <c r="SSC138" s="700"/>
      <c r="SSD138" s="700"/>
      <c r="SSE138" s="700"/>
      <c r="SSF138" s="700"/>
      <c r="SSG138" s="700"/>
      <c r="SSH138" s="700"/>
      <c r="SSI138" s="700"/>
      <c r="SSJ138" s="700"/>
      <c r="SSK138" s="700"/>
      <c r="SSL138" s="700"/>
      <c r="SSM138" s="700"/>
      <c r="SSN138" s="700"/>
      <c r="SSO138" s="700"/>
      <c r="SSP138" s="700"/>
      <c r="SSQ138" s="700"/>
      <c r="SSR138" s="700"/>
      <c r="SSS138" s="700"/>
      <c r="SST138" s="700"/>
      <c r="SSU138" s="700"/>
      <c r="SSV138" s="700"/>
      <c r="SSW138" s="700"/>
      <c r="SSX138" s="700"/>
      <c r="SSY138" s="700"/>
      <c r="SSZ138" s="700"/>
      <c r="STA138" s="700"/>
      <c r="STB138" s="700"/>
      <c r="STC138" s="700"/>
      <c r="STD138" s="700"/>
      <c r="STE138" s="700"/>
      <c r="STF138" s="700"/>
      <c r="STG138" s="700"/>
      <c r="STH138" s="700"/>
      <c r="STI138" s="700"/>
      <c r="STJ138" s="700"/>
      <c r="STK138" s="700"/>
      <c r="STL138" s="700"/>
      <c r="STM138" s="700"/>
      <c r="STN138" s="700"/>
      <c r="STO138" s="700"/>
      <c r="STP138" s="700"/>
      <c r="STQ138" s="700"/>
      <c r="STR138" s="700"/>
      <c r="STS138" s="700"/>
      <c r="STT138" s="700"/>
      <c r="STU138" s="700"/>
      <c r="STV138" s="700"/>
      <c r="STW138" s="700"/>
      <c r="STX138" s="700"/>
      <c r="STY138" s="700"/>
      <c r="STZ138" s="700"/>
      <c r="SUA138" s="700"/>
      <c r="SUB138" s="700"/>
      <c r="SUC138" s="700"/>
      <c r="SUD138" s="700"/>
      <c r="SUE138" s="700"/>
      <c r="SUF138" s="700"/>
      <c r="SUG138" s="700"/>
      <c r="SUH138" s="700"/>
      <c r="SUI138" s="700"/>
      <c r="SUJ138" s="700"/>
      <c r="SUK138" s="700"/>
      <c r="SUL138" s="700"/>
      <c r="SUM138" s="700"/>
      <c r="SUN138" s="700"/>
      <c r="SUO138" s="700"/>
      <c r="SUP138" s="700"/>
      <c r="SUQ138" s="700"/>
      <c r="SUR138" s="700"/>
      <c r="SUS138" s="700"/>
      <c r="SUT138" s="700"/>
      <c r="SUU138" s="700"/>
      <c r="SUV138" s="700"/>
      <c r="SUW138" s="700"/>
      <c r="SUX138" s="700"/>
      <c r="SUY138" s="700"/>
      <c r="SUZ138" s="700"/>
      <c r="SVA138" s="700"/>
      <c r="SVB138" s="700"/>
      <c r="SVC138" s="700"/>
      <c r="SVD138" s="700"/>
      <c r="SVE138" s="700"/>
      <c r="SVF138" s="700"/>
      <c r="SVG138" s="700"/>
      <c r="SVH138" s="700"/>
      <c r="SVI138" s="700"/>
      <c r="SVJ138" s="700"/>
      <c r="SVK138" s="700"/>
      <c r="SVL138" s="700"/>
      <c r="SVM138" s="700"/>
      <c r="SVN138" s="700"/>
      <c r="SVO138" s="700"/>
      <c r="SVP138" s="700"/>
      <c r="SVQ138" s="700"/>
      <c r="SVR138" s="700"/>
      <c r="SVS138" s="700"/>
      <c r="SVT138" s="700"/>
      <c r="SVU138" s="700"/>
      <c r="SVV138" s="700"/>
      <c r="SVW138" s="700"/>
      <c r="SVX138" s="700"/>
      <c r="SVY138" s="700"/>
      <c r="SVZ138" s="700"/>
      <c r="SWA138" s="700"/>
      <c r="SWB138" s="700"/>
      <c r="SWC138" s="700"/>
      <c r="SWD138" s="700"/>
      <c r="SWE138" s="700"/>
      <c r="SWF138" s="700"/>
      <c r="SWG138" s="700"/>
      <c r="SWH138" s="700"/>
      <c r="SWI138" s="700"/>
      <c r="SWJ138" s="700"/>
      <c r="SWK138" s="700"/>
      <c r="SWL138" s="700"/>
      <c r="SWM138" s="700"/>
      <c r="SWN138" s="700"/>
      <c r="SWO138" s="700"/>
      <c r="SWP138" s="700"/>
      <c r="SWQ138" s="700"/>
      <c r="SWR138" s="700"/>
      <c r="SWS138" s="700"/>
      <c r="SWT138" s="700"/>
      <c r="SWU138" s="700"/>
      <c r="SWV138" s="700"/>
      <c r="SWW138" s="700"/>
      <c r="SWX138" s="700"/>
      <c r="SWY138" s="700"/>
      <c r="SWZ138" s="700"/>
      <c r="SXA138" s="700"/>
      <c r="SXB138" s="700"/>
      <c r="SXC138" s="700"/>
      <c r="SXD138" s="700"/>
      <c r="SXE138" s="700"/>
      <c r="SXF138" s="700"/>
      <c r="SXG138" s="700"/>
      <c r="SXH138" s="700"/>
      <c r="SXI138" s="700"/>
      <c r="SXJ138" s="700"/>
      <c r="SXK138" s="700"/>
      <c r="SXL138" s="700"/>
      <c r="SXM138" s="700"/>
      <c r="SXN138" s="700"/>
      <c r="SXO138" s="700"/>
      <c r="SXP138" s="700"/>
      <c r="SXQ138" s="700"/>
      <c r="SXR138" s="700"/>
      <c r="SXS138" s="700"/>
      <c r="SXT138" s="700"/>
      <c r="SXU138" s="700"/>
      <c r="SXV138" s="700"/>
      <c r="SXW138" s="700"/>
      <c r="SXX138" s="700"/>
      <c r="SXY138" s="700"/>
      <c r="SXZ138" s="700"/>
      <c r="SYA138" s="700"/>
      <c r="SYB138" s="700"/>
      <c r="SYC138" s="700"/>
      <c r="SYD138" s="700"/>
      <c r="SYE138" s="700"/>
      <c r="SYF138" s="700"/>
      <c r="SYG138" s="700"/>
      <c r="SYH138" s="700"/>
      <c r="SYI138" s="700"/>
      <c r="SYJ138" s="700"/>
      <c r="SYK138" s="700"/>
      <c r="SYL138" s="700"/>
      <c r="SYM138" s="700"/>
      <c r="SYN138" s="700"/>
      <c r="SYO138" s="700"/>
      <c r="SYP138" s="700"/>
      <c r="SYQ138" s="700"/>
      <c r="SYR138" s="700"/>
      <c r="SYS138" s="700"/>
      <c r="SYT138" s="700"/>
      <c r="SYU138" s="700"/>
      <c r="SYV138" s="700"/>
      <c r="SYW138" s="700"/>
      <c r="SYX138" s="700"/>
      <c r="SYY138" s="700"/>
      <c r="SYZ138" s="700"/>
      <c r="SZA138" s="700"/>
      <c r="SZB138" s="700"/>
      <c r="SZC138" s="700"/>
      <c r="SZD138" s="700"/>
      <c r="SZE138" s="700"/>
      <c r="SZF138" s="700"/>
      <c r="SZG138" s="700"/>
      <c r="SZH138" s="700"/>
      <c r="SZI138" s="700"/>
      <c r="SZJ138" s="700"/>
      <c r="SZK138" s="700"/>
      <c r="SZL138" s="700"/>
      <c r="SZM138" s="700"/>
      <c r="SZN138" s="700"/>
      <c r="SZO138" s="700"/>
      <c r="SZP138" s="700"/>
      <c r="SZQ138" s="700"/>
      <c r="SZR138" s="700"/>
      <c r="SZS138" s="700"/>
      <c r="SZT138" s="700"/>
      <c r="SZU138" s="700"/>
      <c r="SZV138" s="700"/>
      <c r="SZW138" s="700"/>
      <c r="SZX138" s="700"/>
      <c r="SZY138" s="700"/>
      <c r="SZZ138" s="700"/>
      <c r="TAA138" s="700"/>
      <c r="TAB138" s="700"/>
      <c r="TAC138" s="700"/>
      <c r="TAD138" s="700"/>
      <c r="TAE138" s="700"/>
      <c r="TAF138" s="700"/>
      <c r="TAG138" s="700"/>
      <c r="TAH138" s="700"/>
      <c r="TAI138" s="700"/>
      <c r="TAJ138" s="700"/>
      <c r="TAK138" s="700"/>
      <c r="TAL138" s="700"/>
      <c r="TAM138" s="700"/>
      <c r="TAN138" s="700"/>
      <c r="TAO138" s="700"/>
      <c r="TAP138" s="700"/>
      <c r="TAQ138" s="700"/>
      <c r="TAR138" s="700"/>
      <c r="TAS138" s="700"/>
      <c r="TAT138" s="700"/>
      <c r="TAU138" s="700"/>
      <c r="TAV138" s="700"/>
      <c r="TAW138" s="700"/>
      <c r="TAX138" s="700"/>
      <c r="TAY138" s="700"/>
      <c r="TAZ138" s="700"/>
      <c r="TBA138" s="700"/>
      <c r="TBB138" s="700"/>
      <c r="TBC138" s="700"/>
      <c r="TBD138" s="700"/>
      <c r="TBE138" s="700"/>
      <c r="TBF138" s="700"/>
      <c r="TBG138" s="700"/>
      <c r="TBH138" s="700"/>
      <c r="TBI138" s="700"/>
      <c r="TBJ138" s="700"/>
      <c r="TBK138" s="700"/>
      <c r="TBL138" s="700"/>
      <c r="TBM138" s="700"/>
      <c r="TBN138" s="700"/>
      <c r="TBO138" s="700"/>
      <c r="TBP138" s="700"/>
      <c r="TBQ138" s="700"/>
      <c r="TBR138" s="700"/>
      <c r="TBS138" s="700"/>
      <c r="TBT138" s="700"/>
      <c r="TBU138" s="700"/>
      <c r="TBV138" s="700"/>
      <c r="TBW138" s="700"/>
      <c r="TBX138" s="700"/>
      <c r="TBY138" s="700"/>
      <c r="TBZ138" s="700"/>
      <c r="TCA138" s="700"/>
      <c r="TCB138" s="700"/>
      <c r="TCC138" s="700"/>
      <c r="TCD138" s="700"/>
      <c r="TCE138" s="700"/>
      <c r="TCF138" s="700"/>
      <c r="TCG138" s="700"/>
      <c r="TCH138" s="700"/>
      <c r="TCI138" s="700"/>
      <c r="TCJ138" s="700"/>
      <c r="TCK138" s="700"/>
      <c r="TCL138" s="700"/>
      <c r="TCM138" s="700"/>
      <c r="TCN138" s="700"/>
      <c r="TCO138" s="700"/>
      <c r="TCP138" s="700"/>
      <c r="TCQ138" s="700"/>
      <c r="TCR138" s="700"/>
      <c r="TCS138" s="700"/>
      <c r="TCT138" s="700"/>
      <c r="TCU138" s="700"/>
      <c r="TCV138" s="700"/>
      <c r="TCW138" s="700"/>
      <c r="TCX138" s="700"/>
      <c r="TCY138" s="700"/>
      <c r="TCZ138" s="700"/>
      <c r="TDA138" s="700"/>
      <c r="TDB138" s="700"/>
      <c r="TDC138" s="700"/>
      <c r="TDD138" s="700"/>
      <c r="TDE138" s="700"/>
      <c r="TDF138" s="700"/>
      <c r="TDG138" s="700"/>
      <c r="TDH138" s="700"/>
      <c r="TDI138" s="700"/>
      <c r="TDJ138" s="700"/>
      <c r="TDK138" s="700"/>
      <c r="TDL138" s="700"/>
      <c r="TDM138" s="700"/>
      <c r="TDN138" s="700"/>
      <c r="TDO138" s="700"/>
      <c r="TDP138" s="700"/>
      <c r="TDQ138" s="700"/>
      <c r="TDR138" s="700"/>
      <c r="TDS138" s="700"/>
      <c r="TDT138" s="700"/>
      <c r="TDU138" s="700"/>
      <c r="TDV138" s="700"/>
      <c r="TDW138" s="700"/>
      <c r="TDX138" s="700"/>
      <c r="TDY138" s="700"/>
      <c r="TDZ138" s="700"/>
      <c r="TEA138" s="700"/>
      <c r="TEB138" s="700"/>
      <c r="TEC138" s="700"/>
      <c r="TED138" s="700"/>
      <c r="TEE138" s="700"/>
      <c r="TEF138" s="700"/>
      <c r="TEG138" s="700"/>
      <c r="TEH138" s="700"/>
      <c r="TEI138" s="700"/>
      <c r="TEJ138" s="700"/>
      <c r="TEK138" s="700"/>
      <c r="TEL138" s="700"/>
      <c r="TEM138" s="700"/>
      <c r="TEN138" s="700"/>
      <c r="TEO138" s="700"/>
      <c r="TEP138" s="700"/>
      <c r="TEQ138" s="700"/>
      <c r="TER138" s="700"/>
      <c r="TES138" s="700"/>
      <c r="TET138" s="700"/>
      <c r="TEU138" s="700"/>
      <c r="TEV138" s="700"/>
      <c r="TEW138" s="700"/>
      <c r="TEX138" s="700"/>
      <c r="TEY138" s="700"/>
      <c r="TEZ138" s="700"/>
      <c r="TFA138" s="700"/>
      <c r="TFB138" s="700"/>
      <c r="TFC138" s="700"/>
      <c r="TFD138" s="700"/>
      <c r="TFE138" s="700"/>
      <c r="TFF138" s="700"/>
      <c r="TFG138" s="700"/>
      <c r="TFH138" s="700"/>
      <c r="TFI138" s="700"/>
      <c r="TFJ138" s="700"/>
      <c r="TFK138" s="700"/>
      <c r="TFL138" s="700"/>
      <c r="TFM138" s="700"/>
      <c r="TFN138" s="700"/>
      <c r="TFO138" s="700"/>
      <c r="TFP138" s="700"/>
      <c r="TFQ138" s="700"/>
      <c r="TFR138" s="700"/>
      <c r="TFS138" s="700"/>
      <c r="TFT138" s="700"/>
      <c r="TFU138" s="700"/>
      <c r="TFV138" s="700"/>
      <c r="TFW138" s="700"/>
      <c r="TFX138" s="700"/>
      <c r="TFY138" s="700"/>
      <c r="TFZ138" s="700"/>
      <c r="TGA138" s="700"/>
      <c r="TGB138" s="700"/>
      <c r="TGC138" s="700"/>
      <c r="TGD138" s="700"/>
      <c r="TGE138" s="700"/>
      <c r="TGF138" s="700"/>
      <c r="TGG138" s="700"/>
      <c r="TGH138" s="700"/>
      <c r="TGI138" s="700"/>
      <c r="TGJ138" s="700"/>
      <c r="TGK138" s="700"/>
      <c r="TGL138" s="700"/>
      <c r="TGM138" s="700"/>
      <c r="TGN138" s="700"/>
      <c r="TGO138" s="700"/>
      <c r="TGP138" s="700"/>
      <c r="TGQ138" s="700"/>
      <c r="TGR138" s="700"/>
      <c r="TGS138" s="700"/>
      <c r="TGT138" s="700"/>
      <c r="TGU138" s="700"/>
      <c r="TGV138" s="700"/>
      <c r="TGW138" s="700"/>
      <c r="TGX138" s="700"/>
      <c r="TGY138" s="700"/>
      <c r="TGZ138" s="700"/>
      <c r="THA138" s="700"/>
      <c r="THB138" s="700"/>
      <c r="THC138" s="700"/>
      <c r="THD138" s="700"/>
      <c r="THE138" s="700"/>
      <c r="THF138" s="700"/>
      <c r="THG138" s="700"/>
      <c r="THH138" s="700"/>
      <c r="THI138" s="700"/>
      <c r="THJ138" s="700"/>
      <c r="THK138" s="700"/>
      <c r="THL138" s="700"/>
      <c r="THM138" s="700"/>
      <c r="THN138" s="700"/>
      <c r="THO138" s="700"/>
      <c r="THP138" s="700"/>
      <c r="THQ138" s="700"/>
      <c r="THR138" s="700"/>
      <c r="THS138" s="700"/>
      <c r="THT138" s="700"/>
      <c r="THU138" s="700"/>
      <c r="THV138" s="700"/>
      <c r="THW138" s="700"/>
      <c r="THX138" s="700"/>
      <c r="THY138" s="700"/>
      <c r="THZ138" s="700"/>
      <c r="TIA138" s="700"/>
      <c r="TIB138" s="700"/>
      <c r="TIC138" s="700"/>
      <c r="TID138" s="700"/>
      <c r="TIE138" s="700"/>
      <c r="TIF138" s="700"/>
      <c r="TIG138" s="700"/>
      <c r="TIH138" s="700"/>
      <c r="TII138" s="700"/>
      <c r="TIJ138" s="700"/>
      <c r="TIK138" s="700"/>
      <c r="TIL138" s="700"/>
      <c r="TIM138" s="700"/>
      <c r="TIN138" s="700"/>
      <c r="TIO138" s="700"/>
      <c r="TIP138" s="700"/>
      <c r="TIQ138" s="700"/>
      <c r="TIR138" s="700"/>
      <c r="TIS138" s="700"/>
      <c r="TIT138" s="700"/>
      <c r="TIU138" s="700"/>
      <c r="TIV138" s="700"/>
      <c r="TIW138" s="700"/>
      <c r="TIX138" s="700"/>
      <c r="TIY138" s="700"/>
      <c r="TIZ138" s="700"/>
      <c r="TJA138" s="700"/>
      <c r="TJB138" s="700"/>
      <c r="TJC138" s="700"/>
      <c r="TJD138" s="700"/>
      <c r="TJE138" s="700"/>
      <c r="TJF138" s="700"/>
      <c r="TJG138" s="700"/>
      <c r="TJH138" s="700"/>
      <c r="TJI138" s="700"/>
      <c r="TJJ138" s="700"/>
      <c r="TJK138" s="700"/>
      <c r="TJL138" s="700"/>
      <c r="TJM138" s="700"/>
      <c r="TJN138" s="700"/>
      <c r="TJO138" s="700"/>
      <c r="TJP138" s="700"/>
      <c r="TJQ138" s="700"/>
      <c r="TJR138" s="700"/>
      <c r="TJS138" s="700"/>
      <c r="TJT138" s="700"/>
      <c r="TJU138" s="700"/>
      <c r="TJV138" s="700"/>
      <c r="TJW138" s="700"/>
      <c r="TJX138" s="700"/>
      <c r="TJY138" s="700"/>
      <c r="TJZ138" s="700"/>
      <c r="TKA138" s="700"/>
      <c r="TKB138" s="700"/>
      <c r="TKC138" s="700"/>
      <c r="TKD138" s="700"/>
      <c r="TKE138" s="700"/>
      <c r="TKF138" s="700"/>
      <c r="TKG138" s="700"/>
      <c r="TKH138" s="700"/>
      <c r="TKI138" s="700"/>
      <c r="TKJ138" s="700"/>
      <c r="TKK138" s="700"/>
      <c r="TKL138" s="700"/>
      <c r="TKM138" s="700"/>
      <c r="TKN138" s="700"/>
      <c r="TKO138" s="700"/>
      <c r="TKP138" s="700"/>
      <c r="TKQ138" s="700"/>
      <c r="TKR138" s="700"/>
      <c r="TKS138" s="700"/>
      <c r="TKT138" s="700"/>
      <c r="TKU138" s="700"/>
      <c r="TKV138" s="700"/>
      <c r="TKW138" s="700"/>
      <c r="TKX138" s="700"/>
      <c r="TKY138" s="700"/>
      <c r="TKZ138" s="700"/>
      <c r="TLA138" s="700"/>
      <c r="TLB138" s="700"/>
      <c r="TLC138" s="700"/>
      <c r="TLD138" s="700"/>
      <c r="TLE138" s="700"/>
      <c r="TLF138" s="700"/>
      <c r="TLG138" s="700"/>
      <c r="TLH138" s="700"/>
      <c r="TLI138" s="700"/>
      <c r="TLJ138" s="700"/>
      <c r="TLK138" s="700"/>
      <c r="TLL138" s="700"/>
      <c r="TLM138" s="700"/>
      <c r="TLN138" s="700"/>
      <c r="TLO138" s="700"/>
      <c r="TLP138" s="700"/>
      <c r="TLQ138" s="700"/>
      <c r="TLR138" s="700"/>
      <c r="TLS138" s="700"/>
      <c r="TLT138" s="700"/>
      <c r="TLU138" s="700"/>
      <c r="TLV138" s="700"/>
      <c r="TLW138" s="700"/>
      <c r="TLX138" s="700"/>
      <c r="TLY138" s="700"/>
      <c r="TLZ138" s="700"/>
      <c r="TMA138" s="700"/>
      <c r="TMB138" s="700"/>
      <c r="TMC138" s="700"/>
      <c r="TMD138" s="700"/>
      <c r="TME138" s="700"/>
      <c r="TMF138" s="700"/>
      <c r="TMG138" s="700"/>
      <c r="TMH138" s="700"/>
      <c r="TMI138" s="700"/>
      <c r="TMJ138" s="700"/>
      <c r="TMK138" s="700"/>
      <c r="TML138" s="700"/>
      <c r="TMM138" s="700"/>
      <c r="TMN138" s="700"/>
      <c r="TMO138" s="700"/>
      <c r="TMP138" s="700"/>
      <c r="TMQ138" s="700"/>
      <c r="TMR138" s="700"/>
      <c r="TMS138" s="700"/>
      <c r="TMT138" s="700"/>
      <c r="TMU138" s="700"/>
      <c r="TMV138" s="700"/>
      <c r="TMW138" s="700"/>
      <c r="TMX138" s="700"/>
      <c r="TMY138" s="700"/>
      <c r="TMZ138" s="700"/>
      <c r="TNA138" s="700"/>
      <c r="TNB138" s="700"/>
      <c r="TNC138" s="700"/>
      <c r="TND138" s="700"/>
      <c r="TNE138" s="700"/>
      <c r="TNF138" s="700"/>
      <c r="TNG138" s="700"/>
      <c r="TNH138" s="700"/>
      <c r="TNI138" s="700"/>
      <c r="TNJ138" s="700"/>
      <c r="TNK138" s="700"/>
      <c r="TNL138" s="700"/>
      <c r="TNM138" s="700"/>
      <c r="TNN138" s="700"/>
      <c r="TNO138" s="700"/>
      <c r="TNP138" s="700"/>
      <c r="TNQ138" s="700"/>
      <c r="TNR138" s="700"/>
      <c r="TNS138" s="700"/>
      <c r="TNT138" s="700"/>
      <c r="TNU138" s="700"/>
      <c r="TNV138" s="700"/>
      <c r="TNW138" s="700"/>
      <c r="TNX138" s="700"/>
      <c r="TNY138" s="700"/>
      <c r="TNZ138" s="700"/>
      <c r="TOA138" s="700"/>
      <c r="TOB138" s="700"/>
      <c r="TOC138" s="700"/>
      <c r="TOD138" s="700"/>
      <c r="TOE138" s="700"/>
      <c r="TOF138" s="700"/>
      <c r="TOG138" s="700"/>
      <c r="TOH138" s="700"/>
      <c r="TOI138" s="700"/>
      <c r="TOJ138" s="700"/>
      <c r="TOK138" s="700"/>
      <c r="TOL138" s="700"/>
      <c r="TOM138" s="700"/>
      <c r="TON138" s="700"/>
      <c r="TOO138" s="700"/>
      <c r="TOP138" s="700"/>
      <c r="TOQ138" s="700"/>
      <c r="TOR138" s="700"/>
      <c r="TOS138" s="700"/>
      <c r="TOT138" s="700"/>
      <c r="TOU138" s="700"/>
      <c r="TOV138" s="700"/>
      <c r="TOW138" s="700"/>
      <c r="TOX138" s="700"/>
      <c r="TOY138" s="700"/>
      <c r="TOZ138" s="700"/>
      <c r="TPA138" s="700"/>
      <c r="TPB138" s="700"/>
      <c r="TPC138" s="700"/>
      <c r="TPD138" s="700"/>
      <c r="TPE138" s="700"/>
      <c r="TPF138" s="700"/>
      <c r="TPG138" s="700"/>
      <c r="TPH138" s="700"/>
      <c r="TPI138" s="700"/>
      <c r="TPJ138" s="700"/>
      <c r="TPK138" s="700"/>
      <c r="TPL138" s="700"/>
      <c r="TPM138" s="700"/>
      <c r="TPN138" s="700"/>
      <c r="TPO138" s="700"/>
      <c r="TPP138" s="700"/>
      <c r="TPQ138" s="700"/>
      <c r="TPR138" s="700"/>
      <c r="TPS138" s="700"/>
      <c r="TPT138" s="700"/>
      <c r="TPU138" s="700"/>
      <c r="TPV138" s="700"/>
      <c r="TPW138" s="700"/>
      <c r="TPX138" s="700"/>
      <c r="TPY138" s="700"/>
      <c r="TPZ138" s="700"/>
      <c r="TQA138" s="700"/>
      <c r="TQB138" s="700"/>
      <c r="TQC138" s="700"/>
      <c r="TQD138" s="700"/>
      <c r="TQE138" s="700"/>
      <c r="TQF138" s="700"/>
      <c r="TQG138" s="700"/>
      <c r="TQH138" s="700"/>
      <c r="TQI138" s="700"/>
      <c r="TQJ138" s="700"/>
      <c r="TQK138" s="700"/>
      <c r="TQL138" s="700"/>
      <c r="TQM138" s="700"/>
      <c r="TQN138" s="700"/>
      <c r="TQO138" s="700"/>
      <c r="TQP138" s="700"/>
      <c r="TQQ138" s="700"/>
      <c r="TQR138" s="700"/>
      <c r="TQS138" s="700"/>
      <c r="TQT138" s="700"/>
      <c r="TQU138" s="700"/>
      <c r="TQV138" s="700"/>
      <c r="TQW138" s="700"/>
      <c r="TQX138" s="700"/>
      <c r="TQY138" s="700"/>
      <c r="TQZ138" s="700"/>
      <c r="TRA138" s="700"/>
      <c r="TRB138" s="700"/>
      <c r="TRC138" s="700"/>
      <c r="TRD138" s="700"/>
      <c r="TRE138" s="700"/>
      <c r="TRF138" s="700"/>
      <c r="TRG138" s="700"/>
      <c r="TRH138" s="700"/>
      <c r="TRI138" s="700"/>
      <c r="TRJ138" s="700"/>
      <c r="TRK138" s="700"/>
      <c r="TRL138" s="700"/>
      <c r="TRM138" s="700"/>
      <c r="TRN138" s="700"/>
      <c r="TRO138" s="700"/>
      <c r="TRP138" s="700"/>
      <c r="TRQ138" s="700"/>
      <c r="TRR138" s="700"/>
      <c r="TRS138" s="700"/>
      <c r="TRT138" s="700"/>
      <c r="TRU138" s="700"/>
      <c r="TRV138" s="700"/>
      <c r="TRW138" s="700"/>
      <c r="TRX138" s="700"/>
      <c r="TRY138" s="700"/>
      <c r="TRZ138" s="700"/>
      <c r="TSA138" s="700"/>
      <c r="TSB138" s="700"/>
      <c r="TSC138" s="700"/>
      <c r="TSD138" s="700"/>
      <c r="TSE138" s="700"/>
      <c r="TSF138" s="700"/>
      <c r="TSG138" s="700"/>
      <c r="TSH138" s="700"/>
      <c r="TSI138" s="700"/>
      <c r="TSJ138" s="700"/>
      <c r="TSK138" s="700"/>
      <c r="TSL138" s="700"/>
      <c r="TSM138" s="700"/>
      <c r="TSN138" s="700"/>
      <c r="TSO138" s="700"/>
      <c r="TSP138" s="700"/>
      <c r="TSQ138" s="700"/>
      <c r="TSR138" s="700"/>
      <c r="TSS138" s="700"/>
      <c r="TST138" s="700"/>
      <c r="TSU138" s="700"/>
      <c r="TSV138" s="700"/>
      <c r="TSW138" s="700"/>
      <c r="TSX138" s="700"/>
      <c r="TSY138" s="700"/>
      <c r="TSZ138" s="700"/>
      <c r="TTA138" s="700"/>
      <c r="TTB138" s="700"/>
      <c r="TTC138" s="700"/>
      <c r="TTD138" s="700"/>
      <c r="TTE138" s="700"/>
      <c r="TTF138" s="700"/>
      <c r="TTG138" s="700"/>
      <c r="TTH138" s="700"/>
      <c r="TTI138" s="700"/>
      <c r="TTJ138" s="700"/>
      <c r="TTK138" s="700"/>
      <c r="TTL138" s="700"/>
      <c r="TTM138" s="700"/>
      <c r="TTN138" s="700"/>
      <c r="TTO138" s="700"/>
      <c r="TTP138" s="700"/>
      <c r="TTQ138" s="700"/>
      <c r="TTR138" s="700"/>
      <c r="TTS138" s="700"/>
      <c r="TTT138" s="700"/>
      <c r="TTU138" s="700"/>
      <c r="TTV138" s="700"/>
      <c r="TTW138" s="700"/>
      <c r="TTX138" s="700"/>
      <c r="TTY138" s="700"/>
      <c r="TTZ138" s="700"/>
      <c r="TUA138" s="700"/>
      <c r="TUB138" s="700"/>
      <c r="TUC138" s="700"/>
      <c r="TUD138" s="700"/>
      <c r="TUE138" s="700"/>
      <c r="TUF138" s="700"/>
      <c r="TUG138" s="700"/>
      <c r="TUH138" s="700"/>
      <c r="TUI138" s="700"/>
      <c r="TUJ138" s="700"/>
      <c r="TUK138" s="700"/>
      <c r="TUL138" s="700"/>
      <c r="TUM138" s="700"/>
      <c r="TUN138" s="700"/>
      <c r="TUO138" s="700"/>
      <c r="TUP138" s="700"/>
      <c r="TUQ138" s="700"/>
      <c r="TUR138" s="700"/>
      <c r="TUS138" s="700"/>
      <c r="TUT138" s="700"/>
      <c r="TUU138" s="700"/>
      <c r="TUV138" s="700"/>
      <c r="TUW138" s="700"/>
      <c r="TUX138" s="700"/>
      <c r="TUY138" s="700"/>
      <c r="TUZ138" s="700"/>
      <c r="TVA138" s="700"/>
      <c r="TVB138" s="700"/>
      <c r="TVC138" s="700"/>
      <c r="TVD138" s="700"/>
      <c r="TVE138" s="700"/>
      <c r="TVF138" s="700"/>
      <c r="TVG138" s="700"/>
      <c r="TVH138" s="700"/>
      <c r="TVI138" s="700"/>
      <c r="TVJ138" s="700"/>
      <c r="TVK138" s="700"/>
      <c r="TVL138" s="700"/>
      <c r="TVM138" s="700"/>
      <c r="TVN138" s="700"/>
      <c r="TVO138" s="700"/>
      <c r="TVP138" s="700"/>
      <c r="TVQ138" s="700"/>
      <c r="TVR138" s="700"/>
      <c r="TVS138" s="700"/>
      <c r="TVT138" s="700"/>
      <c r="TVU138" s="700"/>
      <c r="TVV138" s="700"/>
      <c r="TVW138" s="700"/>
      <c r="TVX138" s="700"/>
      <c r="TVY138" s="700"/>
      <c r="TVZ138" s="700"/>
      <c r="TWA138" s="700"/>
      <c r="TWB138" s="700"/>
      <c r="TWC138" s="700"/>
      <c r="TWD138" s="700"/>
      <c r="TWE138" s="700"/>
      <c r="TWF138" s="700"/>
      <c r="TWG138" s="700"/>
      <c r="TWH138" s="700"/>
      <c r="TWI138" s="700"/>
      <c r="TWJ138" s="700"/>
      <c r="TWK138" s="700"/>
      <c r="TWL138" s="700"/>
      <c r="TWM138" s="700"/>
      <c r="TWN138" s="700"/>
      <c r="TWO138" s="700"/>
      <c r="TWP138" s="700"/>
      <c r="TWQ138" s="700"/>
      <c r="TWR138" s="700"/>
      <c r="TWS138" s="700"/>
      <c r="TWT138" s="700"/>
      <c r="TWU138" s="700"/>
      <c r="TWV138" s="700"/>
      <c r="TWW138" s="700"/>
      <c r="TWX138" s="700"/>
      <c r="TWY138" s="700"/>
      <c r="TWZ138" s="700"/>
      <c r="TXA138" s="700"/>
      <c r="TXB138" s="700"/>
      <c r="TXC138" s="700"/>
      <c r="TXD138" s="700"/>
      <c r="TXE138" s="700"/>
      <c r="TXF138" s="700"/>
      <c r="TXG138" s="700"/>
      <c r="TXH138" s="700"/>
      <c r="TXI138" s="700"/>
      <c r="TXJ138" s="700"/>
      <c r="TXK138" s="700"/>
      <c r="TXL138" s="700"/>
      <c r="TXM138" s="700"/>
      <c r="TXN138" s="700"/>
      <c r="TXO138" s="700"/>
      <c r="TXP138" s="700"/>
      <c r="TXQ138" s="700"/>
      <c r="TXR138" s="700"/>
      <c r="TXS138" s="700"/>
      <c r="TXT138" s="700"/>
      <c r="TXU138" s="700"/>
      <c r="TXV138" s="700"/>
      <c r="TXW138" s="700"/>
      <c r="TXX138" s="700"/>
      <c r="TXY138" s="700"/>
      <c r="TXZ138" s="700"/>
      <c r="TYA138" s="700"/>
      <c r="TYB138" s="700"/>
      <c r="TYC138" s="700"/>
      <c r="TYD138" s="700"/>
      <c r="TYE138" s="700"/>
      <c r="TYF138" s="700"/>
      <c r="TYG138" s="700"/>
      <c r="TYH138" s="700"/>
      <c r="TYI138" s="700"/>
      <c r="TYJ138" s="700"/>
      <c r="TYK138" s="700"/>
      <c r="TYL138" s="700"/>
      <c r="TYM138" s="700"/>
      <c r="TYN138" s="700"/>
      <c r="TYO138" s="700"/>
      <c r="TYP138" s="700"/>
      <c r="TYQ138" s="700"/>
      <c r="TYR138" s="700"/>
      <c r="TYS138" s="700"/>
      <c r="TYT138" s="700"/>
      <c r="TYU138" s="700"/>
      <c r="TYV138" s="700"/>
      <c r="TYW138" s="700"/>
      <c r="TYX138" s="700"/>
      <c r="TYY138" s="700"/>
      <c r="TYZ138" s="700"/>
      <c r="TZA138" s="700"/>
      <c r="TZB138" s="700"/>
      <c r="TZC138" s="700"/>
      <c r="TZD138" s="700"/>
      <c r="TZE138" s="700"/>
      <c r="TZF138" s="700"/>
      <c r="TZG138" s="700"/>
      <c r="TZH138" s="700"/>
      <c r="TZI138" s="700"/>
      <c r="TZJ138" s="700"/>
      <c r="TZK138" s="700"/>
      <c r="TZL138" s="700"/>
      <c r="TZM138" s="700"/>
      <c r="TZN138" s="700"/>
      <c r="TZO138" s="700"/>
      <c r="TZP138" s="700"/>
      <c r="TZQ138" s="700"/>
      <c r="TZR138" s="700"/>
      <c r="TZS138" s="700"/>
      <c r="TZT138" s="700"/>
      <c r="TZU138" s="700"/>
      <c r="TZV138" s="700"/>
      <c r="TZW138" s="700"/>
      <c r="TZX138" s="700"/>
      <c r="TZY138" s="700"/>
      <c r="TZZ138" s="700"/>
      <c r="UAA138" s="700"/>
      <c r="UAB138" s="700"/>
      <c r="UAC138" s="700"/>
      <c r="UAD138" s="700"/>
      <c r="UAE138" s="700"/>
      <c r="UAF138" s="700"/>
      <c r="UAG138" s="700"/>
      <c r="UAH138" s="700"/>
      <c r="UAI138" s="700"/>
      <c r="UAJ138" s="700"/>
      <c r="UAK138" s="700"/>
      <c r="UAL138" s="700"/>
      <c r="UAM138" s="700"/>
      <c r="UAN138" s="700"/>
      <c r="UAO138" s="700"/>
      <c r="UAP138" s="700"/>
      <c r="UAQ138" s="700"/>
      <c r="UAR138" s="700"/>
      <c r="UAS138" s="700"/>
      <c r="UAT138" s="700"/>
      <c r="UAU138" s="700"/>
      <c r="UAV138" s="700"/>
      <c r="UAW138" s="700"/>
      <c r="UAX138" s="700"/>
      <c r="UAY138" s="700"/>
      <c r="UAZ138" s="700"/>
      <c r="UBA138" s="700"/>
      <c r="UBB138" s="700"/>
      <c r="UBC138" s="700"/>
      <c r="UBD138" s="700"/>
      <c r="UBE138" s="700"/>
      <c r="UBF138" s="700"/>
      <c r="UBG138" s="700"/>
      <c r="UBH138" s="700"/>
      <c r="UBI138" s="700"/>
      <c r="UBJ138" s="700"/>
      <c r="UBK138" s="700"/>
      <c r="UBL138" s="700"/>
      <c r="UBM138" s="700"/>
      <c r="UBN138" s="700"/>
      <c r="UBO138" s="700"/>
      <c r="UBP138" s="700"/>
      <c r="UBQ138" s="700"/>
      <c r="UBR138" s="700"/>
      <c r="UBS138" s="700"/>
      <c r="UBT138" s="700"/>
      <c r="UBU138" s="700"/>
      <c r="UBV138" s="700"/>
      <c r="UBW138" s="700"/>
      <c r="UBX138" s="700"/>
      <c r="UBY138" s="700"/>
      <c r="UBZ138" s="700"/>
      <c r="UCA138" s="700"/>
      <c r="UCB138" s="700"/>
      <c r="UCC138" s="700"/>
      <c r="UCD138" s="700"/>
      <c r="UCE138" s="700"/>
      <c r="UCF138" s="700"/>
      <c r="UCG138" s="700"/>
      <c r="UCH138" s="700"/>
      <c r="UCI138" s="700"/>
      <c r="UCJ138" s="700"/>
      <c r="UCK138" s="700"/>
      <c r="UCL138" s="700"/>
      <c r="UCM138" s="700"/>
      <c r="UCN138" s="700"/>
      <c r="UCO138" s="700"/>
      <c r="UCP138" s="700"/>
      <c r="UCQ138" s="700"/>
      <c r="UCR138" s="700"/>
      <c r="UCS138" s="700"/>
      <c r="UCT138" s="700"/>
      <c r="UCU138" s="700"/>
      <c r="UCV138" s="700"/>
      <c r="UCW138" s="700"/>
      <c r="UCX138" s="700"/>
      <c r="UCY138" s="700"/>
      <c r="UCZ138" s="700"/>
      <c r="UDA138" s="700"/>
      <c r="UDB138" s="700"/>
      <c r="UDC138" s="700"/>
      <c r="UDD138" s="700"/>
      <c r="UDE138" s="700"/>
      <c r="UDF138" s="700"/>
      <c r="UDG138" s="700"/>
      <c r="UDH138" s="700"/>
      <c r="UDI138" s="700"/>
      <c r="UDJ138" s="700"/>
      <c r="UDK138" s="700"/>
      <c r="UDL138" s="700"/>
      <c r="UDM138" s="700"/>
      <c r="UDN138" s="700"/>
      <c r="UDO138" s="700"/>
      <c r="UDP138" s="700"/>
      <c r="UDQ138" s="700"/>
      <c r="UDR138" s="700"/>
      <c r="UDS138" s="700"/>
      <c r="UDT138" s="700"/>
      <c r="UDU138" s="700"/>
      <c r="UDV138" s="700"/>
      <c r="UDW138" s="700"/>
      <c r="UDX138" s="700"/>
      <c r="UDY138" s="700"/>
      <c r="UDZ138" s="700"/>
      <c r="UEA138" s="700"/>
      <c r="UEB138" s="700"/>
      <c r="UEC138" s="700"/>
      <c r="UED138" s="700"/>
      <c r="UEE138" s="700"/>
      <c r="UEF138" s="700"/>
      <c r="UEG138" s="700"/>
      <c r="UEH138" s="700"/>
      <c r="UEI138" s="700"/>
      <c r="UEJ138" s="700"/>
      <c r="UEK138" s="700"/>
      <c r="UEL138" s="700"/>
      <c r="UEM138" s="700"/>
      <c r="UEN138" s="700"/>
      <c r="UEO138" s="700"/>
      <c r="UEP138" s="700"/>
      <c r="UEQ138" s="700"/>
      <c r="UER138" s="700"/>
      <c r="UES138" s="700"/>
      <c r="UET138" s="700"/>
      <c r="UEU138" s="700"/>
      <c r="UEV138" s="700"/>
      <c r="UEW138" s="700"/>
      <c r="UEX138" s="700"/>
      <c r="UEY138" s="700"/>
      <c r="UEZ138" s="700"/>
      <c r="UFA138" s="700"/>
      <c r="UFB138" s="700"/>
      <c r="UFC138" s="700"/>
      <c r="UFD138" s="700"/>
      <c r="UFE138" s="700"/>
      <c r="UFF138" s="700"/>
      <c r="UFG138" s="700"/>
      <c r="UFH138" s="700"/>
      <c r="UFI138" s="700"/>
      <c r="UFJ138" s="700"/>
      <c r="UFK138" s="700"/>
      <c r="UFL138" s="700"/>
      <c r="UFM138" s="700"/>
      <c r="UFN138" s="700"/>
      <c r="UFO138" s="700"/>
      <c r="UFP138" s="700"/>
      <c r="UFQ138" s="700"/>
      <c r="UFR138" s="700"/>
      <c r="UFS138" s="700"/>
      <c r="UFT138" s="700"/>
      <c r="UFU138" s="700"/>
      <c r="UFV138" s="700"/>
      <c r="UFW138" s="700"/>
      <c r="UFX138" s="700"/>
      <c r="UFY138" s="700"/>
      <c r="UFZ138" s="700"/>
      <c r="UGA138" s="700"/>
      <c r="UGB138" s="700"/>
      <c r="UGC138" s="700"/>
      <c r="UGD138" s="700"/>
      <c r="UGE138" s="700"/>
      <c r="UGF138" s="700"/>
      <c r="UGG138" s="700"/>
      <c r="UGH138" s="700"/>
      <c r="UGI138" s="700"/>
      <c r="UGJ138" s="700"/>
      <c r="UGK138" s="700"/>
      <c r="UGL138" s="700"/>
      <c r="UGM138" s="700"/>
      <c r="UGN138" s="700"/>
      <c r="UGO138" s="700"/>
      <c r="UGP138" s="700"/>
      <c r="UGQ138" s="700"/>
      <c r="UGR138" s="700"/>
      <c r="UGS138" s="700"/>
      <c r="UGT138" s="700"/>
      <c r="UGU138" s="700"/>
      <c r="UGV138" s="700"/>
      <c r="UGW138" s="700"/>
      <c r="UGX138" s="700"/>
      <c r="UGY138" s="700"/>
      <c r="UGZ138" s="700"/>
      <c r="UHA138" s="700"/>
      <c r="UHB138" s="700"/>
      <c r="UHC138" s="700"/>
      <c r="UHD138" s="700"/>
      <c r="UHE138" s="700"/>
      <c r="UHF138" s="700"/>
      <c r="UHG138" s="700"/>
      <c r="UHH138" s="700"/>
      <c r="UHI138" s="700"/>
      <c r="UHJ138" s="700"/>
      <c r="UHK138" s="700"/>
      <c r="UHL138" s="700"/>
      <c r="UHM138" s="700"/>
      <c r="UHN138" s="700"/>
      <c r="UHO138" s="700"/>
      <c r="UHP138" s="700"/>
      <c r="UHQ138" s="700"/>
      <c r="UHR138" s="700"/>
      <c r="UHS138" s="700"/>
      <c r="UHT138" s="700"/>
      <c r="UHU138" s="700"/>
      <c r="UHV138" s="700"/>
      <c r="UHW138" s="700"/>
      <c r="UHX138" s="700"/>
      <c r="UHY138" s="700"/>
      <c r="UHZ138" s="700"/>
      <c r="UIA138" s="700"/>
      <c r="UIB138" s="700"/>
      <c r="UIC138" s="700"/>
      <c r="UID138" s="700"/>
      <c r="UIE138" s="700"/>
      <c r="UIF138" s="700"/>
      <c r="UIG138" s="700"/>
      <c r="UIH138" s="700"/>
      <c r="UII138" s="700"/>
      <c r="UIJ138" s="700"/>
      <c r="UIK138" s="700"/>
      <c r="UIL138" s="700"/>
      <c r="UIM138" s="700"/>
      <c r="UIN138" s="700"/>
      <c r="UIO138" s="700"/>
      <c r="UIP138" s="700"/>
      <c r="UIQ138" s="700"/>
      <c r="UIR138" s="700"/>
      <c r="UIS138" s="700"/>
      <c r="UIT138" s="700"/>
      <c r="UIU138" s="700"/>
      <c r="UIV138" s="700"/>
      <c r="UIW138" s="700"/>
      <c r="UIX138" s="700"/>
      <c r="UIY138" s="700"/>
      <c r="UIZ138" s="700"/>
      <c r="UJA138" s="700"/>
      <c r="UJB138" s="700"/>
      <c r="UJC138" s="700"/>
      <c r="UJD138" s="700"/>
      <c r="UJE138" s="700"/>
      <c r="UJF138" s="700"/>
      <c r="UJG138" s="700"/>
      <c r="UJH138" s="700"/>
      <c r="UJI138" s="700"/>
      <c r="UJJ138" s="700"/>
      <c r="UJK138" s="700"/>
      <c r="UJL138" s="700"/>
      <c r="UJM138" s="700"/>
      <c r="UJN138" s="700"/>
      <c r="UJO138" s="700"/>
      <c r="UJP138" s="700"/>
      <c r="UJQ138" s="700"/>
      <c r="UJR138" s="700"/>
      <c r="UJS138" s="700"/>
      <c r="UJT138" s="700"/>
      <c r="UJU138" s="700"/>
      <c r="UJV138" s="700"/>
      <c r="UJW138" s="700"/>
      <c r="UJX138" s="700"/>
      <c r="UJY138" s="700"/>
      <c r="UJZ138" s="700"/>
      <c r="UKA138" s="700"/>
      <c r="UKB138" s="700"/>
      <c r="UKC138" s="700"/>
      <c r="UKD138" s="700"/>
      <c r="UKE138" s="700"/>
      <c r="UKF138" s="700"/>
      <c r="UKG138" s="700"/>
      <c r="UKH138" s="700"/>
      <c r="UKI138" s="700"/>
      <c r="UKJ138" s="700"/>
      <c r="UKK138" s="700"/>
      <c r="UKL138" s="700"/>
      <c r="UKM138" s="700"/>
      <c r="UKN138" s="700"/>
      <c r="UKO138" s="700"/>
      <c r="UKP138" s="700"/>
      <c r="UKQ138" s="700"/>
      <c r="UKR138" s="700"/>
      <c r="UKS138" s="700"/>
      <c r="UKT138" s="700"/>
      <c r="UKU138" s="700"/>
      <c r="UKV138" s="700"/>
      <c r="UKW138" s="700"/>
      <c r="UKX138" s="700"/>
      <c r="UKY138" s="700"/>
      <c r="UKZ138" s="700"/>
      <c r="ULA138" s="700"/>
      <c r="ULB138" s="700"/>
      <c r="ULC138" s="700"/>
      <c r="ULD138" s="700"/>
      <c r="ULE138" s="700"/>
      <c r="ULF138" s="700"/>
      <c r="ULG138" s="700"/>
      <c r="ULH138" s="700"/>
      <c r="ULI138" s="700"/>
      <c r="ULJ138" s="700"/>
      <c r="ULK138" s="700"/>
      <c r="ULL138" s="700"/>
      <c r="ULM138" s="700"/>
      <c r="ULN138" s="700"/>
      <c r="ULO138" s="700"/>
      <c r="ULP138" s="700"/>
      <c r="ULQ138" s="700"/>
      <c r="ULR138" s="700"/>
      <c r="ULS138" s="700"/>
      <c r="ULT138" s="700"/>
      <c r="ULU138" s="700"/>
      <c r="ULV138" s="700"/>
      <c r="ULW138" s="700"/>
      <c r="ULX138" s="700"/>
      <c r="ULY138" s="700"/>
      <c r="ULZ138" s="700"/>
      <c r="UMA138" s="700"/>
      <c r="UMB138" s="700"/>
      <c r="UMC138" s="700"/>
      <c r="UMD138" s="700"/>
      <c r="UME138" s="700"/>
      <c r="UMF138" s="700"/>
      <c r="UMG138" s="700"/>
      <c r="UMH138" s="700"/>
      <c r="UMI138" s="700"/>
      <c r="UMJ138" s="700"/>
      <c r="UMK138" s="700"/>
      <c r="UML138" s="700"/>
      <c r="UMM138" s="700"/>
      <c r="UMN138" s="700"/>
      <c r="UMO138" s="700"/>
      <c r="UMP138" s="700"/>
      <c r="UMQ138" s="700"/>
      <c r="UMR138" s="700"/>
      <c r="UMS138" s="700"/>
      <c r="UMT138" s="700"/>
      <c r="UMU138" s="700"/>
      <c r="UMV138" s="700"/>
      <c r="UMW138" s="700"/>
      <c r="UMX138" s="700"/>
      <c r="UMY138" s="700"/>
      <c r="UMZ138" s="700"/>
      <c r="UNA138" s="700"/>
      <c r="UNB138" s="700"/>
      <c r="UNC138" s="700"/>
      <c r="UND138" s="700"/>
      <c r="UNE138" s="700"/>
      <c r="UNF138" s="700"/>
      <c r="UNG138" s="700"/>
      <c r="UNH138" s="700"/>
      <c r="UNI138" s="700"/>
      <c r="UNJ138" s="700"/>
      <c r="UNK138" s="700"/>
      <c r="UNL138" s="700"/>
      <c r="UNM138" s="700"/>
      <c r="UNN138" s="700"/>
      <c r="UNO138" s="700"/>
      <c r="UNP138" s="700"/>
      <c r="UNQ138" s="700"/>
      <c r="UNR138" s="700"/>
      <c r="UNS138" s="700"/>
      <c r="UNT138" s="700"/>
      <c r="UNU138" s="700"/>
      <c r="UNV138" s="700"/>
      <c r="UNW138" s="700"/>
      <c r="UNX138" s="700"/>
      <c r="UNY138" s="700"/>
      <c r="UNZ138" s="700"/>
      <c r="UOA138" s="700"/>
      <c r="UOB138" s="700"/>
      <c r="UOC138" s="700"/>
      <c r="UOD138" s="700"/>
      <c r="UOE138" s="700"/>
      <c r="UOF138" s="700"/>
      <c r="UOG138" s="700"/>
      <c r="UOH138" s="700"/>
      <c r="UOI138" s="700"/>
      <c r="UOJ138" s="700"/>
      <c r="UOK138" s="700"/>
      <c r="UOL138" s="700"/>
      <c r="UOM138" s="700"/>
      <c r="UON138" s="700"/>
      <c r="UOO138" s="700"/>
      <c r="UOP138" s="700"/>
      <c r="UOQ138" s="700"/>
      <c r="UOR138" s="700"/>
      <c r="UOS138" s="700"/>
      <c r="UOT138" s="700"/>
      <c r="UOU138" s="700"/>
      <c r="UOV138" s="700"/>
      <c r="UOW138" s="700"/>
      <c r="UOX138" s="700"/>
      <c r="UOY138" s="700"/>
      <c r="UOZ138" s="700"/>
      <c r="UPA138" s="700"/>
      <c r="UPB138" s="700"/>
      <c r="UPC138" s="700"/>
      <c r="UPD138" s="700"/>
      <c r="UPE138" s="700"/>
      <c r="UPF138" s="700"/>
      <c r="UPG138" s="700"/>
      <c r="UPH138" s="700"/>
      <c r="UPI138" s="700"/>
      <c r="UPJ138" s="700"/>
      <c r="UPK138" s="700"/>
      <c r="UPL138" s="700"/>
      <c r="UPM138" s="700"/>
      <c r="UPN138" s="700"/>
      <c r="UPO138" s="700"/>
      <c r="UPP138" s="700"/>
      <c r="UPQ138" s="700"/>
      <c r="UPR138" s="700"/>
      <c r="UPS138" s="700"/>
      <c r="UPT138" s="700"/>
      <c r="UPU138" s="700"/>
      <c r="UPV138" s="700"/>
      <c r="UPW138" s="700"/>
      <c r="UPX138" s="700"/>
      <c r="UPY138" s="700"/>
      <c r="UPZ138" s="700"/>
      <c r="UQA138" s="700"/>
      <c r="UQB138" s="700"/>
      <c r="UQC138" s="700"/>
      <c r="UQD138" s="700"/>
      <c r="UQE138" s="700"/>
      <c r="UQF138" s="700"/>
      <c r="UQG138" s="700"/>
      <c r="UQH138" s="700"/>
      <c r="UQI138" s="700"/>
      <c r="UQJ138" s="700"/>
      <c r="UQK138" s="700"/>
      <c r="UQL138" s="700"/>
      <c r="UQM138" s="700"/>
      <c r="UQN138" s="700"/>
      <c r="UQO138" s="700"/>
      <c r="UQP138" s="700"/>
      <c r="UQQ138" s="700"/>
      <c r="UQR138" s="700"/>
      <c r="UQS138" s="700"/>
      <c r="UQT138" s="700"/>
      <c r="UQU138" s="700"/>
      <c r="UQV138" s="700"/>
      <c r="UQW138" s="700"/>
      <c r="UQX138" s="700"/>
      <c r="UQY138" s="700"/>
      <c r="UQZ138" s="700"/>
      <c r="URA138" s="700"/>
      <c r="URB138" s="700"/>
      <c r="URC138" s="700"/>
      <c r="URD138" s="700"/>
      <c r="URE138" s="700"/>
      <c r="URF138" s="700"/>
      <c r="URG138" s="700"/>
      <c r="URH138" s="700"/>
      <c r="URI138" s="700"/>
      <c r="URJ138" s="700"/>
      <c r="URK138" s="700"/>
      <c r="URL138" s="700"/>
      <c r="URM138" s="700"/>
      <c r="URN138" s="700"/>
      <c r="URO138" s="700"/>
      <c r="URP138" s="700"/>
      <c r="URQ138" s="700"/>
      <c r="URR138" s="700"/>
      <c r="URS138" s="700"/>
      <c r="URT138" s="700"/>
      <c r="URU138" s="700"/>
      <c r="URV138" s="700"/>
      <c r="URW138" s="700"/>
      <c r="URX138" s="700"/>
      <c r="URY138" s="700"/>
      <c r="URZ138" s="700"/>
      <c r="USA138" s="700"/>
      <c r="USB138" s="700"/>
      <c r="USC138" s="700"/>
      <c r="USD138" s="700"/>
      <c r="USE138" s="700"/>
      <c r="USF138" s="700"/>
      <c r="USG138" s="700"/>
      <c r="USH138" s="700"/>
      <c r="USI138" s="700"/>
      <c r="USJ138" s="700"/>
      <c r="USK138" s="700"/>
      <c r="USL138" s="700"/>
      <c r="USM138" s="700"/>
      <c r="USN138" s="700"/>
      <c r="USO138" s="700"/>
      <c r="USP138" s="700"/>
      <c r="USQ138" s="700"/>
      <c r="USR138" s="700"/>
      <c r="USS138" s="700"/>
      <c r="UST138" s="700"/>
      <c r="USU138" s="700"/>
      <c r="USV138" s="700"/>
      <c r="USW138" s="700"/>
      <c r="USX138" s="700"/>
      <c r="USY138" s="700"/>
      <c r="USZ138" s="700"/>
      <c r="UTA138" s="700"/>
      <c r="UTB138" s="700"/>
      <c r="UTC138" s="700"/>
      <c r="UTD138" s="700"/>
      <c r="UTE138" s="700"/>
      <c r="UTF138" s="700"/>
      <c r="UTG138" s="700"/>
      <c r="UTH138" s="700"/>
      <c r="UTI138" s="700"/>
      <c r="UTJ138" s="700"/>
      <c r="UTK138" s="700"/>
      <c r="UTL138" s="700"/>
      <c r="UTM138" s="700"/>
      <c r="UTN138" s="700"/>
      <c r="UTO138" s="700"/>
      <c r="UTP138" s="700"/>
      <c r="UTQ138" s="700"/>
      <c r="UTR138" s="700"/>
      <c r="UTS138" s="700"/>
      <c r="UTT138" s="700"/>
      <c r="UTU138" s="700"/>
      <c r="UTV138" s="700"/>
      <c r="UTW138" s="700"/>
      <c r="UTX138" s="700"/>
      <c r="UTY138" s="700"/>
      <c r="UTZ138" s="700"/>
      <c r="UUA138" s="700"/>
      <c r="UUB138" s="700"/>
      <c r="UUC138" s="700"/>
      <c r="UUD138" s="700"/>
      <c r="UUE138" s="700"/>
      <c r="UUF138" s="700"/>
      <c r="UUG138" s="700"/>
      <c r="UUH138" s="700"/>
      <c r="UUI138" s="700"/>
      <c r="UUJ138" s="700"/>
      <c r="UUK138" s="700"/>
      <c r="UUL138" s="700"/>
      <c r="UUM138" s="700"/>
      <c r="UUN138" s="700"/>
      <c r="UUO138" s="700"/>
      <c r="UUP138" s="700"/>
      <c r="UUQ138" s="700"/>
      <c r="UUR138" s="700"/>
      <c r="UUS138" s="700"/>
      <c r="UUT138" s="700"/>
      <c r="UUU138" s="700"/>
      <c r="UUV138" s="700"/>
      <c r="UUW138" s="700"/>
      <c r="UUX138" s="700"/>
      <c r="UUY138" s="700"/>
      <c r="UUZ138" s="700"/>
      <c r="UVA138" s="700"/>
      <c r="UVB138" s="700"/>
      <c r="UVC138" s="700"/>
      <c r="UVD138" s="700"/>
      <c r="UVE138" s="700"/>
      <c r="UVF138" s="700"/>
      <c r="UVG138" s="700"/>
      <c r="UVH138" s="700"/>
      <c r="UVI138" s="700"/>
      <c r="UVJ138" s="700"/>
      <c r="UVK138" s="700"/>
      <c r="UVL138" s="700"/>
      <c r="UVM138" s="700"/>
      <c r="UVN138" s="700"/>
      <c r="UVO138" s="700"/>
      <c r="UVP138" s="700"/>
      <c r="UVQ138" s="700"/>
      <c r="UVR138" s="700"/>
      <c r="UVS138" s="700"/>
      <c r="UVT138" s="700"/>
      <c r="UVU138" s="700"/>
      <c r="UVV138" s="700"/>
      <c r="UVW138" s="700"/>
      <c r="UVX138" s="700"/>
      <c r="UVY138" s="700"/>
      <c r="UVZ138" s="700"/>
      <c r="UWA138" s="700"/>
      <c r="UWB138" s="700"/>
      <c r="UWC138" s="700"/>
      <c r="UWD138" s="700"/>
      <c r="UWE138" s="700"/>
      <c r="UWF138" s="700"/>
      <c r="UWG138" s="700"/>
      <c r="UWH138" s="700"/>
      <c r="UWI138" s="700"/>
      <c r="UWJ138" s="700"/>
      <c r="UWK138" s="700"/>
      <c r="UWL138" s="700"/>
      <c r="UWM138" s="700"/>
      <c r="UWN138" s="700"/>
      <c r="UWO138" s="700"/>
      <c r="UWP138" s="700"/>
      <c r="UWQ138" s="700"/>
      <c r="UWR138" s="700"/>
      <c r="UWS138" s="700"/>
      <c r="UWT138" s="700"/>
      <c r="UWU138" s="700"/>
      <c r="UWV138" s="700"/>
      <c r="UWW138" s="700"/>
      <c r="UWX138" s="700"/>
      <c r="UWY138" s="700"/>
      <c r="UWZ138" s="700"/>
      <c r="UXA138" s="700"/>
      <c r="UXB138" s="700"/>
      <c r="UXC138" s="700"/>
      <c r="UXD138" s="700"/>
      <c r="UXE138" s="700"/>
      <c r="UXF138" s="700"/>
      <c r="UXG138" s="700"/>
      <c r="UXH138" s="700"/>
      <c r="UXI138" s="700"/>
      <c r="UXJ138" s="700"/>
      <c r="UXK138" s="700"/>
      <c r="UXL138" s="700"/>
      <c r="UXM138" s="700"/>
      <c r="UXN138" s="700"/>
      <c r="UXO138" s="700"/>
      <c r="UXP138" s="700"/>
      <c r="UXQ138" s="700"/>
      <c r="UXR138" s="700"/>
      <c r="UXS138" s="700"/>
      <c r="UXT138" s="700"/>
      <c r="UXU138" s="700"/>
      <c r="UXV138" s="700"/>
      <c r="UXW138" s="700"/>
      <c r="UXX138" s="700"/>
      <c r="UXY138" s="700"/>
      <c r="UXZ138" s="700"/>
      <c r="UYA138" s="700"/>
      <c r="UYB138" s="700"/>
      <c r="UYC138" s="700"/>
      <c r="UYD138" s="700"/>
      <c r="UYE138" s="700"/>
      <c r="UYF138" s="700"/>
      <c r="UYG138" s="700"/>
      <c r="UYH138" s="700"/>
      <c r="UYI138" s="700"/>
      <c r="UYJ138" s="700"/>
      <c r="UYK138" s="700"/>
      <c r="UYL138" s="700"/>
      <c r="UYM138" s="700"/>
      <c r="UYN138" s="700"/>
      <c r="UYO138" s="700"/>
      <c r="UYP138" s="700"/>
      <c r="UYQ138" s="700"/>
      <c r="UYR138" s="700"/>
      <c r="UYS138" s="700"/>
      <c r="UYT138" s="700"/>
      <c r="UYU138" s="700"/>
      <c r="UYV138" s="700"/>
      <c r="UYW138" s="700"/>
      <c r="UYX138" s="700"/>
      <c r="UYY138" s="700"/>
      <c r="UYZ138" s="700"/>
      <c r="UZA138" s="700"/>
      <c r="UZB138" s="700"/>
      <c r="UZC138" s="700"/>
      <c r="UZD138" s="700"/>
      <c r="UZE138" s="700"/>
      <c r="UZF138" s="700"/>
      <c r="UZG138" s="700"/>
      <c r="UZH138" s="700"/>
      <c r="UZI138" s="700"/>
      <c r="UZJ138" s="700"/>
      <c r="UZK138" s="700"/>
      <c r="UZL138" s="700"/>
      <c r="UZM138" s="700"/>
      <c r="UZN138" s="700"/>
      <c r="UZO138" s="700"/>
      <c r="UZP138" s="700"/>
      <c r="UZQ138" s="700"/>
      <c r="UZR138" s="700"/>
      <c r="UZS138" s="700"/>
      <c r="UZT138" s="700"/>
      <c r="UZU138" s="700"/>
      <c r="UZV138" s="700"/>
      <c r="UZW138" s="700"/>
      <c r="UZX138" s="700"/>
      <c r="UZY138" s="700"/>
      <c r="UZZ138" s="700"/>
      <c r="VAA138" s="700"/>
      <c r="VAB138" s="700"/>
      <c r="VAC138" s="700"/>
      <c r="VAD138" s="700"/>
      <c r="VAE138" s="700"/>
      <c r="VAF138" s="700"/>
      <c r="VAG138" s="700"/>
      <c r="VAH138" s="700"/>
      <c r="VAI138" s="700"/>
      <c r="VAJ138" s="700"/>
      <c r="VAK138" s="700"/>
      <c r="VAL138" s="700"/>
      <c r="VAM138" s="700"/>
      <c r="VAN138" s="700"/>
      <c r="VAO138" s="700"/>
      <c r="VAP138" s="700"/>
      <c r="VAQ138" s="700"/>
      <c r="VAR138" s="700"/>
      <c r="VAS138" s="700"/>
      <c r="VAT138" s="700"/>
      <c r="VAU138" s="700"/>
      <c r="VAV138" s="700"/>
      <c r="VAW138" s="700"/>
      <c r="VAX138" s="700"/>
      <c r="VAY138" s="700"/>
      <c r="VAZ138" s="700"/>
      <c r="VBA138" s="700"/>
      <c r="VBB138" s="700"/>
      <c r="VBC138" s="700"/>
      <c r="VBD138" s="700"/>
      <c r="VBE138" s="700"/>
      <c r="VBF138" s="700"/>
      <c r="VBG138" s="700"/>
      <c r="VBH138" s="700"/>
      <c r="VBI138" s="700"/>
      <c r="VBJ138" s="700"/>
      <c r="VBK138" s="700"/>
      <c r="VBL138" s="700"/>
      <c r="VBM138" s="700"/>
      <c r="VBN138" s="700"/>
      <c r="VBO138" s="700"/>
      <c r="VBP138" s="700"/>
      <c r="VBQ138" s="700"/>
      <c r="VBR138" s="700"/>
      <c r="VBS138" s="700"/>
      <c r="VBT138" s="700"/>
      <c r="VBU138" s="700"/>
      <c r="VBV138" s="700"/>
      <c r="VBW138" s="700"/>
      <c r="VBX138" s="700"/>
      <c r="VBY138" s="700"/>
      <c r="VBZ138" s="700"/>
      <c r="VCA138" s="700"/>
      <c r="VCB138" s="700"/>
      <c r="VCC138" s="700"/>
      <c r="VCD138" s="700"/>
      <c r="VCE138" s="700"/>
      <c r="VCF138" s="700"/>
      <c r="VCG138" s="700"/>
      <c r="VCH138" s="700"/>
      <c r="VCI138" s="700"/>
      <c r="VCJ138" s="700"/>
      <c r="VCK138" s="700"/>
      <c r="VCL138" s="700"/>
      <c r="VCM138" s="700"/>
      <c r="VCN138" s="700"/>
      <c r="VCO138" s="700"/>
      <c r="VCP138" s="700"/>
      <c r="VCQ138" s="700"/>
      <c r="VCR138" s="700"/>
      <c r="VCS138" s="700"/>
      <c r="VCT138" s="700"/>
      <c r="VCU138" s="700"/>
      <c r="VCV138" s="700"/>
      <c r="VCW138" s="700"/>
      <c r="VCX138" s="700"/>
      <c r="VCY138" s="700"/>
      <c r="VCZ138" s="700"/>
      <c r="VDA138" s="700"/>
      <c r="VDB138" s="700"/>
      <c r="VDC138" s="700"/>
      <c r="VDD138" s="700"/>
      <c r="VDE138" s="700"/>
      <c r="VDF138" s="700"/>
      <c r="VDG138" s="700"/>
      <c r="VDH138" s="700"/>
      <c r="VDI138" s="700"/>
      <c r="VDJ138" s="700"/>
      <c r="VDK138" s="700"/>
      <c r="VDL138" s="700"/>
      <c r="VDM138" s="700"/>
      <c r="VDN138" s="700"/>
      <c r="VDO138" s="700"/>
      <c r="VDP138" s="700"/>
      <c r="VDQ138" s="700"/>
      <c r="VDR138" s="700"/>
      <c r="VDS138" s="700"/>
      <c r="VDT138" s="700"/>
      <c r="VDU138" s="700"/>
      <c r="VDV138" s="700"/>
      <c r="VDW138" s="700"/>
      <c r="VDX138" s="700"/>
      <c r="VDY138" s="700"/>
      <c r="VDZ138" s="700"/>
      <c r="VEA138" s="700"/>
      <c r="VEB138" s="700"/>
      <c r="VEC138" s="700"/>
      <c r="VED138" s="700"/>
      <c r="VEE138" s="700"/>
      <c r="VEF138" s="700"/>
      <c r="VEG138" s="700"/>
      <c r="VEH138" s="700"/>
      <c r="VEI138" s="700"/>
      <c r="VEJ138" s="700"/>
      <c r="VEK138" s="700"/>
      <c r="VEL138" s="700"/>
      <c r="VEM138" s="700"/>
      <c r="VEN138" s="700"/>
      <c r="VEO138" s="700"/>
      <c r="VEP138" s="700"/>
      <c r="VEQ138" s="700"/>
      <c r="VER138" s="700"/>
      <c r="VES138" s="700"/>
      <c r="VET138" s="700"/>
      <c r="VEU138" s="700"/>
      <c r="VEV138" s="700"/>
      <c r="VEW138" s="700"/>
      <c r="VEX138" s="700"/>
      <c r="VEY138" s="700"/>
      <c r="VEZ138" s="700"/>
      <c r="VFA138" s="700"/>
      <c r="VFB138" s="700"/>
      <c r="VFC138" s="700"/>
      <c r="VFD138" s="700"/>
      <c r="VFE138" s="700"/>
      <c r="VFF138" s="700"/>
      <c r="VFG138" s="700"/>
      <c r="VFH138" s="700"/>
      <c r="VFI138" s="700"/>
      <c r="VFJ138" s="700"/>
      <c r="VFK138" s="700"/>
      <c r="VFL138" s="700"/>
      <c r="VFM138" s="700"/>
      <c r="VFN138" s="700"/>
      <c r="VFO138" s="700"/>
      <c r="VFP138" s="700"/>
      <c r="VFQ138" s="700"/>
      <c r="VFR138" s="700"/>
      <c r="VFS138" s="700"/>
      <c r="VFT138" s="700"/>
      <c r="VFU138" s="700"/>
      <c r="VFV138" s="700"/>
      <c r="VFW138" s="700"/>
      <c r="VFX138" s="700"/>
      <c r="VFY138" s="700"/>
      <c r="VFZ138" s="700"/>
      <c r="VGA138" s="700"/>
      <c r="VGB138" s="700"/>
      <c r="VGC138" s="700"/>
      <c r="VGD138" s="700"/>
      <c r="VGE138" s="700"/>
      <c r="VGF138" s="700"/>
      <c r="VGG138" s="700"/>
      <c r="VGH138" s="700"/>
      <c r="VGI138" s="700"/>
      <c r="VGJ138" s="700"/>
      <c r="VGK138" s="700"/>
      <c r="VGL138" s="700"/>
      <c r="VGM138" s="700"/>
      <c r="VGN138" s="700"/>
      <c r="VGO138" s="700"/>
      <c r="VGP138" s="700"/>
      <c r="VGQ138" s="700"/>
      <c r="VGR138" s="700"/>
      <c r="VGS138" s="700"/>
      <c r="VGT138" s="700"/>
      <c r="VGU138" s="700"/>
      <c r="VGV138" s="700"/>
      <c r="VGW138" s="700"/>
      <c r="VGX138" s="700"/>
      <c r="VGY138" s="700"/>
      <c r="VGZ138" s="700"/>
      <c r="VHA138" s="700"/>
      <c r="VHB138" s="700"/>
      <c r="VHC138" s="700"/>
      <c r="VHD138" s="700"/>
      <c r="VHE138" s="700"/>
      <c r="VHF138" s="700"/>
      <c r="VHG138" s="700"/>
      <c r="VHH138" s="700"/>
      <c r="VHI138" s="700"/>
      <c r="VHJ138" s="700"/>
      <c r="VHK138" s="700"/>
      <c r="VHL138" s="700"/>
      <c r="VHM138" s="700"/>
      <c r="VHN138" s="700"/>
      <c r="VHO138" s="700"/>
      <c r="VHP138" s="700"/>
      <c r="VHQ138" s="700"/>
      <c r="VHR138" s="700"/>
      <c r="VHS138" s="700"/>
      <c r="VHT138" s="700"/>
      <c r="VHU138" s="700"/>
      <c r="VHV138" s="700"/>
      <c r="VHW138" s="700"/>
      <c r="VHX138" s="700"/>
      <c r="VHY138" s="700"/>
      <c r="VHZ138" s="700"/>
      <c r="VIA138" s="700"/>
      <c r="VIB138" s="700"/>
      <c r="VIC138" s="700"/>
      <c r="VID138" s="700"/>
      <c r="VIE138" s="700"/>
      <c r="VIF138" s="700"/>
      <c r="VIG138" s="700"/>
      <c r="VIH138" s="700"/>
      <c r="VII138" s="700"/>
      <c r="VIJ138" s="700"/>
      <c r="VIK138" s="700"/>
      <c r="VIL138" s="700"/>
      <c r="VIM138" s="700"/>
      <c r="VIN138" s="700"/>
      <c r="VIO138" s="700"/>
      <c r="VIP138" s="700"/>
      <c r="VIQ138" s="700"/>
      <c r="VIR138" s="700"/>
      <c r="VIS138" s="700"/>
      <c r="VIT138" s="700"/>
      <c r="VIU138" s="700"/>
      <c r="VIV138" s="700"/>
      <c r="VIW138" s="700"/>
      <c r="VIX138" s="700"/>
      <c r="VIY138" s="700"/>
      <c r="VIZ138" s="700"/>
      <c r="VJA138" s="700"/>
      <c r="VJB138" s="700"/>
      <c r="VJC138" s="700"/>
      <c r="VJD138" s="700"/>
      <c r="VJE138" s="700"/>
      <c r="VJF138" s="700"/>
      <c r="VJG138" s="700"/>
      <c r="VJH138" s="700"/>
      <c r="VJI138" s="700"/>
      <c r="VJJ138" s="700"/>
      <c r="VJK138" s="700"/>
      <c r="VJL138" s="700"/>
      <c r="VJM138" s="700"/>
      <c r="VJN138" s="700"/>
      <c r="VJO138" s="700"/>
      <c r="VJP138" s="700"/>
      <c r="VJQ138" s="700"/>
      <c r="VJR138" s="700"/>
      <c r="VJS138" s="700"/>
      <c r="VJT138" s="700"/>
      <c r="VJU138" s="700"/>
      <c r="VJV138" s="700"/>
      <c r="VJW138" s="700"/>
      <c r="VJX138" s="700"/>
      <c r="VJY138" s="700"/>
      <c r="VJZ138" s="700"/>
      <c r="VKA138" s="700"/>
      <c r="VKB138" s="700"/>
      <c r="VKC138" s="700"/>
      <c r="VKD138" s="700"/>
      <c r="VKE138" s="700"/>
      <c r="VKF138" s="700"/>
      <c r="VKG138" s="700"/>
      <c r="VKH138" s="700"/>
      <c r="VKI138" s="700"/>
      <c r="VKJ138" s="700"/>
      <c r="VKK138" s="700"/>
      <c r="VKL138" s="700"/>
      <c r="VKM138" s="700"/>
      <c r="VKN138" s="700"/>
      <c r="VKO138" s="700"/>
      <c r="VKP138" s="700"/>
      <c r="VKQ138" s="700"/>
      <c r="VKR138" s="700"/>
      <c r="VKS138" s="700"/>
      <c r="VKT138" s="700"/>
      <c r="VKU138" s="700"/>
      <c r="VKV138" s="700"/>
      <c r="VKW138" s="700"/>
      <c r="VKX138" s="700"/>
      <c r="VKY138" s="700"/>
      <c r="VKZ138" s="700"/>
      <c r="VLA138" s="700"/>
      <c r="VLB138" s="700"/>
      <c r="VLC138" s="700"/>
      <c r="VLD138" s="700"/>
      <c r="VLE138" s="700"/>
      <c r="VLF138" s="700"/>
      <c r="VLG138" s="700"/>
      <c r="VLH138" s="700"/>
      <c r="VLI138" s="700"/>
      <c r="VLJ138" s="700"/>
      <c r="VLK138" s="700"/>
      <c r="VLL138" s="700"/>
      <c r="VLM138" s="700"/>
      <c r="VLN138" s="700"/>
      <c r="VLO138" s="700"/>
      <c r="VLP138" s="700"/>
      <c r="VLQ138" s="700"/>
      <c r="VLR138" s="700"/>
      <c r="VLS138" s="700"/>
      <c r="VLT138" s="700"/>
      <c r="VLU138" s="700"/>
      <c r="VLV138" s="700"/>
      <c r="VLW138" s="700"/>
      <c r="VLX138" s="700"/>
      <c r="VLY138" s="700"/>
      <c r="VLZ138" s="700"/>
      <c r="VMA138" s="700"/>
      <c r="VMB138" s="700"/>
      <c r="VMC138" s="700"/>
      <c r="VMD138" s="700"/>
      <c r="VME138" s="700"/>
      <c r="VMF138" s="700"/>
      <c r="VMG138" s="700"/>
      <c r="VMH138" s="700"/>
      <c r="VMI138" s="700"/>
      <c r="VMJ138" s="700"/>
      <c r="VMK138" s="700"/>
      <c r="VML138" s="700"/>
      <c r="VMM138" s="700"/>
      <c r="VMN138" s="700"/>
      <c r="VMO138" s="700"/>
      <c r="VMP138" s="700"/>
      <c r="VMQ138" s="700"/>
      <c r="VMR138" s="700"/>
      <c r="VMS138" s="700"/>
      <c r="VMT138" s="700"/>
      <c r="VMU138" s="700"/>
      <c r="VMV138" s="700"/>
      <c r="VMW138" s="700"/>
      <c r="VMX138" s="700"/>
      <c r="VMY138" s="700"/>
      <c r="VMZ138" s="700"/>
      <c r="VNA138" s="700"/>
      <c r="VNB138" s="700"/>
      <c r="VNC138" s="700"/>
      <c r="VND138" s="700"/>
      <c r="VNE138" s="700"/>
      <c r="VNF138" s="700"/>
      <c r="VNG138" s="700"/>
      <c r="VNH138" s="700"/>
      <c r="VNI138" s="700"/>
      <c r="VNJ138" s="700"/>
      <c r="VNK138" s="700"/>
      <c r="VNL138" s="700"/>
      <c r="VNM138" s="700"/>
      <c r="VNN138" s="700"/>
      <c r="VNO138" s="700"/>
      <c r="VNP138" s="700"/>
      <c r="VNQ138" s="700"/>
      <c r="VNR138" s="700"/>
      <c r="VNS138" s="700"/>
      <c r="VNT138" s="700"/>
      <c r="VNU138" s="700"/>
      <c r="VNV138" s="700"/>
      <c r="VNW138" s="700"/>
      <c r="VNX138" s="700"/>
      <c r="VNY138" s="700"/>
      <c r="VNZ138" s="700"/>
      <c r="VOA138" s="700"/>
      <c r="VOB138" s="700"/>
      <c r="VOC138" s="700"/>
      <c r="VOD138" s="700"/>
      <c r="VOE138" s="700"/>
      <c r="VOF138" s="700"/>
      <c r="VOG138" s="700"/>
      <c r="VOH138" s="700"/>
      <c r="VOI138" s="700"/>
      <c r="VOJ138" s="700"/>
      <c r="VOK138" s="700"/>
      <c r="VOL138" s="700"/>
      <c r="VOM138" s="700"/>
      <c r="VON138" s="700"/>
      <c r="VOO138" s="700"/>
      <c r="VOP138" s="700"/>
      <c r="VOQ138" s="700"/>
      <c r="VOR138" s="700"/>
      <c r="VOS138" s="700"/>
      <c r="VOT138" s="700"/>
      <c r="VOU138" s="700"/>
      <c r="VOV138" s="700"/>
      <c r="VOW138" s="700"/>
      <c r="VOX138" s="700"/>
      <c r="VOY138" s="700"/>
      <c r="VOZ138" s="700"/>
      <c r="VPA138" s="700"/>
      <c r="VPB138" s="700"/>
      <c r="VPC138" s="700"/>
      <c r="VPD138" s="700"/>
      <c r="VPE138" s="700"/>
      <c r="VPF138" s="700"/>
      <c r="VPG138" s="700"/>
      <c r="VPH138" s="700"/>
      <c r="VPI138" s="700"/>
      <c r="VPJ138" s="700"/>
      <c r="VPK138" s="700"/>
      <c r="VPL138" s="700"/>
      <c r="VPM138" s="700"/>
      <c r="VPN138" s="700"/>
      <c r="VPO138" s="700"/>
      <c r="VPP138" s="700"/>
      <c r="VPQ138" s="700"/>
      <c r="VPR138" s="700"/>
      <c r="VPS138" s="700"/>
      <c r="VPT138" s="700"/>
      <c r="VPU138" s="700"/>
      <c r="VPV138" s="700"/>
      <c r="VPW138" s="700"/>
      <c r="VPX138" s="700"/>
      <c r="VPY138" s="700"/>
      <c r="VPZ138" s="700"/>
      <c r="VQA138" s="700"/>
      <c r="VQB138" s="700"/>
      <c r="VQC138" s="700"/>
      <c r="VQD138" s="700"/>
      <c r="VQE138" s="700"/>
      <c r="VQF138" s="700"/>
      <c r="VQG138" s="700"/>
      <c r="VQH138" s="700"/>
      <c r="VQI138" s="700"/>
      <c r="VQJ138" s="700"/>
      <c r="VQK138" s="700"/>
      <c r="VQL138" s="700"/>
      <c r="VQM138" s="700"/>
      <c r="VQN138" s="700"/>
      <c r="VQO138" s="700"/>
      <c r="VQP138" s="700"/>
      <c r="VQQ138" s="700"/>
      <c r="VQR138" s="700"/>
      <c r="VQS138" s="700"/>
      <c r="VQT138" s="700"/>
      <c r="VQU138" s="700"/>
      <c r="VQV138" s="700"/>
      <c r="VQW138" s="700"/>
      <c r="VQX138" s="700"/>
      <c r="VQY138" s="700"/>
      <c r="VQZ138" s="700"/>
      <c r="VRA138" s="700"/>
      <c r="VRB138" s="700"/>
      <c r="VRC138" s="700"/>
      <c r="VRD138" s="700"/>
      <c r="VRE138" s="700"/>
      <c r="VRF138" s="700"/>
      <c r="VRG138" s="700"/>
      <c r="VRH138" s="700"/>
      <c r="VRI138" s="700"/>
      <c r="VRJ138" s="700"/>
      <c r="VRK138" s="700"/>
      <c r="VRL138" s="700"/>
      <c r="VRM138" s="700"/>
      <c r="VRN138" s="700"/>
      <c r="VRO138" s="700"/>
      <c r="VRP138" s="700"/>
      <c r="VRQ138" s="700"/>
      <c r="VRR138" s="700"/>
      <c r="VRS138" s="700"/>
      <c r="VRT138" s="700"/>
      <c r="VRU138" s="700"/>
      <c r="VRV138" s="700"/>
      <c r="VRW138" s="700"/>
      <c r="VRX138" s="700"/>
      <c r="VRY138" s="700"/>
      <c r="VRZ138" s="700"/>
      <c r="VSA138" s="700"/>
      <c r="VSB138" s="700"/>
      <c r="VSC138" s="700"/>
      <c r="VSD138" s="700"/>
      <c r="VSE138" s="700"/>
      <c r="VSF138" s="700"/>
      <c r="VSG138" s="700"/>
      <c r="VSH138" s="700"/>
      <c r="VSI138" s="700"/>
      <c r="VSJ138" s="700"/>
      <c r="VSK138" s="700"/>
      <c r="VSL138" s="700"/>
      <c r="VSM138" s="700"/>
      <c r="VSN138" s="700"/>
      <c r="VSO138" s="700"/>
      <c r="VSP138" s="700"/>
      <c r="VSQ138" s="700"/>
      <c r="VSR138" s="700"/>
      <c r="VSS138" s="700"/>
      <c r="VST138" s="700"/>
      <c r="VSU138" s="700"/>
      <c r="VSV138" s="700"/>
      <c r="VSW138" s="700"/>
      <c r="VSX138" s="700"/>
      <c r="VSY138" s="700"/>
      <c r="VSZ138" s="700"/>
      <c r="VTA138" s="700"/>
      <c r="VTB138" s="700"/>
      <c r="VTC138" s="700"/>
      <c r="VTD138" s="700"/>
      <c r="VTE138" s="700"/>
      <c r="VTF138" s="700"/>
      <c r="VTG138" s="700"/>
      <c r="VTH138" s="700"/>
      <c r="VTI138" s="700"/>
      <c r="VTJ138" s="700"/>
      <c r="VTK138" s="700"/>
      <c r="VTL138" s="700"/>
      <c r="VTM138" s="700"/>
      <c r="VTN138" s="700"/>
      <c r="VTO138" s="700"/>
      <c r="VTP138" s="700"/>
      <c r="VTQ138" s="700"/>
      <c r="VTR138" s="700"/>
      <c r="VTS138" s="700"/>
      <c r="VTT138" s="700"/>
      <c r="VTU138" s="700"/>
      <c r="VTV138" s="700"/>
      <c r="VTW138" s="700"/>
      <c r="VTX138" s="700"/>
      <c r="VTY138" s="700"/>
      <c r="VTZ138" s="700"/>
      <c r="VUA138" s="700"/>
      <c r="VUB138" s="700"/>
      <c r="VUC138" s="700"/>
      <c r="VUD138" s="700"/>
      <c r="VUE138" s="700"/>
      <c r="VUF138" s="700"/>
      <c r="VUG138" s="700"/>
      <c r="VUH138" s="700"/>
      <c r="VUI138" s="700"/>
      <c r="VUJ138" s="700"/>
      <c r="VUK138" s="700"/>
      <c r="VUL138" s="700"/>
      <c r="VUM138" s="700"/>
      <c r="VUN138" s="700"/>
      <c r="VUO138" s="700"/>
      <c r="VUP138" s="700"/>
      <c r="VUQ138" s="700"/>
      <c r="VUR138" s="700"/>
      <c r="VUS138" s="700"/>
      <c r="VUT138" s="700"/>
      <c r="VUU138" s="700"/>
      <c r="VUV138" s="700"/>
      <c r="VUW138" s="700"/>
      <c r="VUX138" s="700"/>
      <c r="VUY138" s="700"/>
      <c r="VUZ138" s="700"/>
      <c r="VVA138" s="700"/>
      <c r="VVB138" s="700"/>
      <c r="VVC138" s="700"/>
      <c r="VVD138" s="700"/>
      <c r="VVE138" s="700"/>
      <c r="VVF138" s="700"/>
      <c r="VVG138" s="700"/>
      <c r="VVH138" s="700"/>
      <c r="VVI138" s="700"/>
      <c r="VVJ138" s="700"/>
      <c r="VVK138" s="700"/>
      <c r="VVL138" s="700"/>
      <c r="VVM138" s="700"/>
      <c r="VVN138" s="700"/>
      <c r="VVO138" s="700"/>
      <c r="VVP138" s="700"/>
      <c r="VVQ138" s="700"/>
      <c r="VVR138" s="700"/>
      <c r="VVS138" s="700"/>
      <c r="VVT138" s="700"/>
      <c r="VVU138" s="700"/>
      <c r="VVV138" s="700"/>
      <c r="VVW138" s="700"/>
      <c r="VVX138" s="700"/>
      <c r="VVY138" s="700"/>
      <c r="VVZ138" s="700"/>
      <c r="VWA138" s="700"/>
      <c r="VWB138" s="700"/>
      <c r="VWC138" s="700"/>
      <c r="VWD138" s="700"/>
      <c r="VWE138" s="700"/>
      <c r="VWF138" s="700"/>
      <c r="VWG138" s="700"/>
      <c r="VWH138" s="700"/>
      <c r="VWI138" s="700"/>
      <c r="VWJ138" s="700"/>
      <c r="VWK138" s="700"/>
      <c r="VWL138" s="700"/>
      <c r="VWM138" s="700"/>
      <c r="VWN138" s="700"/>
      <c r="VWO138" s="700"/>
      <c r="VWP138" s="700"/>
      <c r="VWQ138" s="700"/>
      <c r="VWR138" s="700"/>
      <c r="VWS138" s="700"/>
      <c r="VWT138" s="700"/>
      <c r="VWU138" s="700"/>
      <c r="VWV138" s="700"/>
      <c r="VWW138" s="700"/>
      <c r="VWX138" s="700"/>
      <c r="VWY138" s="700"/>
      <c r="VWZ138" s="700"/>
      <c r="VXA138" s="700"/>
      <c r="VXB138" s="700"/>
      <c r="VXC138" s="700"/>
      <c r="VXD138" s="700"/>
      <c r="VXE138" s="700"/>
      <c r="VXF138" s="700"/>
      <c r="VXG138" s="700"/>
      <c r="VXH138" s="700"/>
      <c r="VXI138" s="700"/>
      <c r="VXJ138" s="700"/>
      <c r="VXK138" s="700"/>
      <c r="VXL138" s="700"/>
      <c r="VXM138" s="700"/>
      <c r="VXN138" s="700"/>
      <c r="VXO138" s="700"/>
      <c r="VXP138" s="700"/>
      <c r="VXQ138" s="700"/>
      <c r="VXR138" s="700"/>
      <c r="VXS138" s="700"/>
      <c r="VXT138" s="700"/>
      <c r="VXU138" s="700"/>
      <c r="VXV138" s="700"/>
      <c r="VXW138" s="700"/>
      <c r="VXX138" s="700"/>
      <c r="VXY138" s="700"/>
      <c r="VXZ138" s="700"/>
      <c r="VYA138" s="700"/>
      <c r="VYB138" s="700"/>
      <c r="VYC138" s="700"/>
      <c r="VYD138" s="700"/>
      <c r="VYE138" s="700"/>
      <c r="VYF138" s="700"/>
      <c r="VYG138" s="700"/>
      <c r="VYH138" s="700"/>
      <c r="VYI138" s="700"/>
      <c r="VYJ138" s="700"/>
      <c r="VYK138" s="700"/>
      <c r="VYL138" s="700"/>
      <c r="VYM138" s="700"/>
      <c r="VYN138" s="700"/>
      <c r="VYO138" s="700"/>
      <c r="VYP138" s="700"/>
      <c r="VYQ138" s="700"/>
      <c r="VYR138" s="700"/>
      <c r="VYS138" s="700"/>
      <c r="VYT138" s="700"/>
      <c r="VYU138" s="700"/>
      <c r="VYV138" s="700"/>
      <c r="VYW138" s="700"/>
      <c r="VYX138" s="700"/>
      <c r="VYY138" s="700"/>
      <c r="VYZ138" s="700"/>
      <c r="VZA138" s="700"/>
      <c r="VZB138" s="700"/>
      <c r="VZC138" s="700"/>
      <c r="VZD138" s="700"/>
      <c r="VZE138" s="700"/>
      <c r="VZF138" s="700"/>
      <c r="VZG138" s="700"/>
      <c r="VZH138" s="700"/>
      <c r="VZI138" s="700"/>
      <c r="VZJ138" s="700"/>
      <c r="VZK138" s="700"/>
      <c r="VZL138" s="700"/>
      <c r="VZM138" s="700"/>
      <c r="VZN138" s="700"/>
      <c r="VZO138" s="700"/>
      <c r="VZP138" s="700"/>
      <c r="VZQ138" s="700"/>
      <c r="VZR138" s="700"/>
      <c r="VZS138" s="700"/>
      <c r="VZT138" s="700"/>
      <c r="VZU138" s="700"/>
      <c r="VZV138" s="700"/>
      <c r="VZW138" s="700"/>
      <c r="VZX138" s="700"/>
      <c r="VZY138" s="700"/>
      <c r="VZZ138" s="700"/>
      <c r="WAA138" s="700"/>
      <c r="WAB138" s="700"/>
      <c r="WAC138" s="700"/>
      <c r="WAD138" s="700"/>
      <c r="WAE138" s="700"/>
      <c r="WAF138" s="700"/>
      <c r="WAG138" s="700"/>
      <c r="WAH138" s="700"/>
      <c r="WAI138" s="700"/>
      <c r="WAJ138" s="700"/>
      <c r="WAK138" s="700"/>
      <c r="WAL138" s="700"/>
      <c r="WAM138" s="700"/>
      <c r="WAN138" s="700"/>
      <c r="WAO138" s="700"/>
      <c r="WAP138" s="700"/>
      <c r="WAQ138" s="700"/>
      <c r="WAR138" s="700"/>
      <c r="WAS138" s="700"/>
      <c r="WAT138" s="700"/>
      <c r="WAU138" s="700"/>
      <c r="WAV138" s="700"/>
      <c r="WAW138" s="700"/>
      <c r="WAX138" s="700"/>
      <c r="WAY138" s="700"/>
      <c r="WAZ138" s="700"/>
      <c r="WBA138" s="700"/>
      <c r="WBB138" s="700"/>
      <c r="WBC138" s="700"/>
      <c r="WBD138" s="700"/>
      <c r="WBE138" s="700"/>
      <c r="WBF138" s="700"/>
      <c r="WBG138" s="700"/>
      <c r="WBH138" s="700"/>
      <c r="WBI138" s="700"/>
      <c r="WBJ138" s="700"/>
      <c r="WBK138" s="700"/>
      <c r="WBL138" s="700"/>
      <c r="WBM138" s="700"/>
      <c r="WBN138" s="700"/>
      <c r="WBO138" s="700"/>
      <c r="WBP138" s="700"/>
      <c r="WBQ138" s="700"/>
      <c r="WBR138" s="700"/>
      <c r="WBS138" s="700"/>
      <c r="WBT138" s="700"/>
      <c r="WBU138" s="700"/>
      <c r="WBV138" s="700"/>
      <c r="WBW138" s="700"/>
      <c r="WBX138" s="700"/>
      <c r="WBY138" s="700"/>
      <c r="WBZ138" s="700"/>
      <c r="WCA138" s="700"/>
      <c r="WCB138" s="700"/>
      <c r="WCC138" s="700"/>
      <c r="WCD138" s="700"/>
      <c r="WCE138" s="700"/>
      <c r="WCF138" s="700"/>
      <c r="WCG138" s="700"/>
      <c r="WCH138" s="700"/>
      <c r="WCI138" s="700"/>
      <c r="WCJ138" s="700"/>
      <c r="WCK138" s="700"/>
      <c r="WCL138" s="700"/>
      <c r="WCM138" s="700"/>
      <c r="WCN138" s="700"/>
      <c r="WCO138" s="700"/>
      <c r="WCP138" s="700"/>
      <c r="WCQ138" s="700"/>
      <c r="WCR138" s="700"/>
      <c r="WCS138" s="700"/>
      <c r="WCT138" s="700"/>
      <c r="WCU138" s="700"/>
      <c r="WCV138" s="700"/>
      <c r="WCW138" s="700"/>
      <c r="WCX138" s="700"/>
      <c r="WCY138" s="700"/>
      <c r="WCZ138" s="700"/>
      <c r="WDA138" s="700"/>
      <c r="WDB138" s="700"/>
      <c r="WDC138" s="700"/>
      <c r="WDD138" s="700"/>
      <c r="WDE138" s="700"/>
      <c r="WDF138" s="700"/>
      <c r="WDG138" s="700"/>
      <c r="WDH138" s="700"/>
      <c r="WDI138" s="700"/>
      <c r="WDJ138" s="700"/>
      <c r="WDK138" s="700"/>
      <c r="WDL138" s="700"/>
      <c r="WDM138" s="700"/>
      <c r="WDN138" s="700"/>
      <c r="WDO138" s="700"/>
      <c r="WDP138" s="700"/>
      <c r="WDQ138" s="700"/>
      <c r="WDR138" s="700"/>
      <c r="WDS138" s="700"/>
      <c r="WDT138" s="700"/>
      <c r="WDU138" s="700"/>
      <c r="WDV138" s="700"/>
      <c r="WDW138" s="700"/>
      <c r="WDX138" s="700"/>
      <c r="WDY138" s="700"/>
      <c r="WDZ138" s="700"/>
      <c r="WEA138" s="700"/>
      <c r="WEB138" s="700"/>
      <c r="WEC138" s="700"/>
      <c r="WED138" s="700"/>
      <c r="WEE138" s="700"/>
      <c r="WEF138" s="700"/>
      <c r="WEG138" s="700"/>
      <c r="WEH138" s="700"/>
      <c r="WEI138" s="700"/>
      <c r="WEJ138" s="700"/>
      <c r="WEK138" s="700"/>
      <c r="WEL138" s="700"/>
      <c r="WEM138" s="700"/>
      <c r="WEN138" s="700"/>
      <c r="WEO138" s="700"/>
      <c r="WEP138" s="700"/>
      <c r="WEQ138" s="700"/>
      <c r="WER138" s="700"/>
      <c r="WES138" s="700"/>
      <c r="WET138" s="700"/>
      <c r="WEU138" s="700"/>
      <c r="WEV138" s="700"/>
      <c r="WEW138" s="700"/>
      <c r="WEX138" s="700"/>
      <c r="WEY138" s="700"/>
      <c r="WEZ138" s="700"/>
      <c r="WFA138" s="700"/>
      <c r="WFB138" s="700"/>
      <c r="WFC138" s="700"/>
      <c r="WFD138" s="700"/>
      <c r="WFE138" s="700"/>
      <c r="WFF138" s="700"/>
      <c r="WFG138" s="700"/>
      <c r="WFH138" s="700"/>
      <c r="WFI138" s="700"/>
      <c r="WFJ138" s="700"/>
      <c r="WFK138" s="700"/>
      <c r="WFL138" s="700"/>
      <c r="WFM138" s="700"/>
      <c r="WFN138" s="700"/>
      <c r="WFO138" s="700"/>
      <c r="WFP138" s="700"/>
      <c r="WFQ138" s="700"/>
      <c r="WFR138" s="700"/>
      <c r="WFS138" s="700"/>
      <c r="WFT138" s="700"/>
      <c r="WFU138" s="700"/>
      <c r="WFV138" s="700"/>
      <c r="WFW138" s="700"/>
      <c r="WFX138" s="700"/>
      <c r="WFY138" s="700"/>
      <c r="WFZ138" s="700"/>
      <c r="WGA138" s="700"/>
      <c r="WGB138" s="700"/>
      <c r="WGC138" s="700"/>
      <c r="WGD138" s="700"/>
      <c r="WGE138" s="700"/>
      <c r="WGF138" s="700"/>
      <c r="WGG138" s="700"/>
      <c r="WGH138" s="700"/>
      <c r="WGI138" s="700"/>
      <c r="WGJ138" s="700"/>
      <c r="WGK138" s="700"/>
      <c r="WGL138" s="700"/>
      <c r="WGM138" s="700"/>
      <c r="WGN138" s="700"/>
      <c r="WGO138" s="700"/>
      <c r="WGP138" s="700"/>
      <c r="WGQ138" s="700"/>
      <c r="WGR138" s="700"/>
      <c r="WGS138" s="700"/>
      <c r="WGT138" s="700"/>
      <c r="WGU138" s="700"/>
      <c r="WGV138" s="700"/>
      <c r="WGW138" s="700"/>
      <c r="WGX138" s="700"/>
      <c r="WGY138" s="700"/>
      <c r="WGZ138" s="700"/>
      <c r="WHA138" s="700"/>
      <c r="WHB138" s="700"/>
      <c r="WHC138" s="700"/>
      <c r="WHD138" s="700"/>
      <c r="WHE138" s="700"/>
      <c r="WHF138" s="700"/>
      <c r="WHG138" s="700"/>
      <c r="WHH138" s="700"/>
      <c r="WHI138" s="700"/>
      <c r="WHJ138" s="700"/>
      <c r="WHK138" s="700"/>
      <c r="WHL138" s="700"/>
      <c r="WHM138" s="700"/>
      <c r="WHN138" s="700"/>
      <c r="WHO138" s="700"/>
      <c r="WHP138" s="700"/>
      <c r="WHQ138" s="700"/>
      <c r="WHR138" s="700"/>
      <c r="WHS138" s="700"/>
      <c r="WHT138" s="700"/>
      <c r="WHU138" s="700"/>
      <c r="WHV138" s="700"/>
      <c r="WHW138" s="700"/>
      <c r="WHX138" s="700"/>
      <c r="WHY138" s="700"/>
      <c r="WHZ138" s="700"/>
      <c r="WIA138" s="700"/>
      <c r="WIB138" s="700"/>
      <c r="WIC138" s="700"/>
      <c r="WID138" s="700"/>
      <c r="WIE138" s="700"/>
      <c r="WIF138" s="700"/>
      <c r="WIG138" s="700"/>
      <c r="WIH138" s="700"/>
      <c r="WII138" s="700"/>
      <c r="WIJ138" s="700"/>
      <c r="WIK138" s="700"/>
      <c r="WIL138" s="700"/>
      <c r="WIM138" s="700"/>
      <c r="WIN138" s="700"/>
      <c r="WIO138" s="700"/>
      <c r="WIP138" s="700"/>
      <c r="WIQ138" s="700"/>
      <c r="WIR138" s="700"/>
      <c r="WIS138" s="700"/>
      <c r="WIT138" s="700"/>
      <c r="WIU138" s="700"/>
      <c r="WIV138" s="700"/>
      <c r="WIW138" s="700"/>
      <c r="WIX138" s="700"/>
      <c r="WIY138" s="700"/>
      <c r="WIZ138" s="700"/>
      <c r="WJA138" s="700"/>
      <c r="WJB138" s="700"/>
      <c r="WJC138" s="700"/>
      <c r="WJD138" s="700"/>
      <c r="WJE138" s="700"/>
      <c r="WJF138" s="700"/>
      <c r="WJG138" s="700"/>
      <c r="WJH138" s="700"/>
      <c r="WJI138" s="700"/>
      <c r="WJJ138" s="700"/>
      <c r="WJK138" s="700"/>
      <c r="WJL138" s="700"/>
      <c r="WJM138" s="700"/>
      <c r="WJN138" s="700"/>
      <c r="WJO138" s="700"/>
      <c r="WJP138" s="700"/>
      <c r="WJQ138" s="700"/>
      <c r="WJR138" s="700"/>
      <c r="WJS138" s="700"/>
      <c r="WJT138" s="700"/>
      <c r="WJU138" s="700"/>
      <c r="WJV138" s="700"/>
      <c r="WJW138" s="700"/>
      <c r="WJX138" s="700"/>
      <c r="WJY138" s="700"/>
      <c r="WJZ138" s="700"/>
      <c r="WKA138" s="700"/>
      <c r="WKB138" s="700"/>
      <c r="WKC138" s="700"/>
      <c r="WKD138" s="700"/>
      <c r="WKE138" s="700"/>
      <c r="WKF138" s="700"/>
      <c r="WKG138" s="700"/>
      <c r="WKH138" s="700"/>
      <c r="WKI138" s="700"/>
      <c r="WKJ138" s="700"/>
      <c r="WKK138" s="700"/>
      <c r="WKL138" s="700"/>
      <c r="WKM138" s="700"/>
      <c r="WKN138" s="700"/>
      <c r="WKO138" s="700"/>
      <c r="WKP138" s="700"/>
      <c r="WKQ138" s="700"/>
      <c r="WKR138" s="700"/>
      <c r="WKS138" s="700"/>
      <c r="WKT138" s="700"/>
      <c r="WKU138" s="700"/>
      <c r="WKV138" s="700"/>
      <c r="WKW138" s="700"/>
      <c r="WKX138" s="700"/>
      <c r="WKY138" s="700"/>
      <c r="WKZ138" s="700"/>
      <c r="WLA138" s="700"/>
      <c r="WLB138" s="700"/>
      <c r="WLC138" s="700"/>
      <c r="WLD138" s="700"/>
      <c r="WLE138" s="700"/>
      <c r="WLF138" s="700"/>
      <c r="WLG138" s="700"/>
      <c r="WLH138" s="700"/>
      <c r="WLI138" s="700"/>
      <c r="WLJ138" s="700"/>
      <c r="WLK138" s="700"/>
      <c r="WLL138" s="700"/>
      <c r="WLM138" s="700"/>
      <c r="WLN138" s="700"/>
      <c r="WLO138" s="700"/>
      <c r="WLP138" s="700"/>
      <c r="WLQ138" s="700"/>
      <c r="WLR138" s="700"/>
      <c r="WLS138" s="700"/>
      <c r="WLT138" s="700"/>
      <c r="WLU138" s="700"/>
      <c r="WLV138" s="700"/>
      <c r="WLW138" s="700"/>
      <c r="WLX138" s="700"/>
      <c r="WLY138" s="700"/>
      <c r="WLZ138" s="700"/>
      <c r="WMA138" s="700"/>
      <c r="WMB138" s="700"/>
      <c r="WMC138" s="700"/>
      <c r="WMD138" s="700"/>
      <c r="WME138" s="700"/>
      <c r="WMF138" s="700"/>
      <c r="WMG138" s="700"/>
      <c r="WMH138" s="700"/>
      <c r="WMI138" s="700"/>
      <c r="WMJ138" s="700"/>
      <c r="WMK138" s="700"/>
      <c r="WML138" s="700"/>
      <c r="WMM138" s="700"/>
      <c r="WMN138" s="700"/>
      <c r="WMO138" s="700"/>
      <c r="WMP138" s="700"/>
      <c r="WMQ138" s="700"/>
      <c r="WMR138" s="700"/>
      <c r="WMS138" s="700"/>
      <c r="WMT138" s="700"/>
      <c r="WMU138" s="700"/>
      <c r="WMV138" s="700"/>
      <c r="WMW138" s="700"/>
      <c r="WMX138" s="700"/>
      <c r="WMY138" s="700"/>
      <c r="WMZ138" s="700"/>
      <c r="WNA138" s="700"/>
      <c r="WNB138" s="700"/>
      <c r="WNC138" s="700"/>
      <c r="WND138" s="700"/>
      <c r="WNE138" s="700"/>
      <c r="WNF138" s="700"/>
      <c r="WNG138" s="700"/>
      <c r="WNH138" s="700"/>
      <c r="WNI138" s="700"/>
      <c r="WNJ138" s="700"/>
      <c r="WNK138" s="700"/>
      <c r="WNL138" s="700"/>
      <c r="WNM138" s="700"/>
      <c r="WNN138" s="700"/>
      <c r="WNO138" s="700"/>
      <c r="WNP138" s="700"/>
      <c r="WNQ138" s="700"/>
      <c r="WNR138" s="700"/>
      <c r="WNS138" s="700"/>
      <c r="WNT138" s="700"/>
      <c r="WNU138" s="700"/>
      <c r="WNV138" s="700"/>
      <c r="WNW138" s="700"/>
      <c r="WNX138" s="700"/>
      <c r="WNY138" s="700"/>
      <c r="WNZ138" s="700"/>
      <c r="WOA138" s="700"/>
      <c r="WOB138" s="700"/>
      <c r="WOC138" s="700"/>
      <c r="WOD138" s="700"/>
      <c r="WOE138" s="700"/>
      <c r="WOF138" s="700"/>
      <c r="WOG138" s="700"/>
      <c r="WOH138" s="700"/>
      <c r="WOI138" s="700"/>
      <c r="WOJ138" s="700"/>
      <c r="WOK138" s="700"/>
      <c r="WOL138" s="700"/>
      <c r="WOM138" s="700"/>
      <c r="WON138" s="700"/>
      <c r="WOO138" s="700"/>
      <c r="WOP138" s="700"/>
      <c r="WOQ138" s="700"/>
      <c r="WOR138" s="700"/>
      <c r="WOS138" s="700"/>
      <c r="WOT138" s="700"/>
      <c r="WOU138" s="700"/>
      <c r="WOV138" s="700"/>
      <c r="WOW138" s="700"/>
      <c r="WOX138" s="700"/>
      <c r="WOY138" s="700"/>
      <c r="WOZ138" s="700"/>
      <c r="WPA138" s="700"/>
      <c r="WPB138" s="700"/>
      <c r="WPC138" s="700"/>
      <c r="WPD138" s="700"/>
      <c r="WPE138" s="700"/>
      <c r="WPF138" s="700"/>
      <c r="WPG138" s="700"/>
      <c r="WPH138" s="700"/>
      <c r="WPI138" s="700"/>
      <c r="WPJ138" s="700"/>
      <c r="WPK138" s="700"/>
      <c r="WPL138" s="700"/>
      <c r="WPM138" s="700"/>
      <c r="WPN138" s="700"/>
      <c r="WPO138" s="700"/>
      <c r="WPP138" s="700"/>
      <c r="WPQ138" s="700"/>
      <c r="WPR138" s="700"/>
      <c r="WPS138" s="700"/>
      <c r="WPT138" s="700"/>
      <c r="WPU138" s="700"/>
      <c r="WPV138" s="700"/>
      <c r="WPW138" s="700"/>
      <c r="WPX138" s="700"/>
      <c r="WPY138" s="700"/>
      <c r="WPZ138" s="700"/>
      <c r="WQA138" s="700"/>
      <c r="WQB138" s="700"/>
      <c r="WQC138" s="700"/>
      <c r="WQD138" s="700"/>
      <c r="WQE138" s="700"/>
      <c r="WQF138" s="700"/>
      <c r="WQG138" s="700"/>
      <c r="WQH138" s="700"/>
      <c r="WQI138" s="700"/>
      <c r="WQJ138" s="700"/>
      <c r="WQK138" s="700"/>
      <c r="WQL138" s="700"/>
      <c r="WQM138" s="700"/>
      <c r="WQN138" s="700"/>
      <c r="WQO138" s="700"/>
      <c r="WQP138" s="700"/>
      <c r="WQQ138" s="700"/>
      <c r="WQR138" s="700"/>
      <c r="WQS138" s="700"/>
      <c r="WQT138" s="700"/>
      <c r="WQU138" s="700"/>
      <c r="WQV138" s="700"/>
      <c r="WQW138" s="700"/>
      <c r="WQX138" s="700"/>
      <c r="WQY138" s="700"/>
      <c r="WQZ138" s="700"/>
      <c r="WRA138" s="700"/>
      <c r="WRB138" s="700"/>
      <c r="WRC138" s="700"/>
      <c r="WRD138" s="700"/>
      <c r="WRE138" s="700"/>
      <c r="WRF138" s="700"/>
      <c r="WRG138" s="700"/>
      <c r="WRH138" s="700"/>
      <c r="WRI138" s="700"/>
      <c r="WRJ138" s="700"/>
      <c r="WRK138" s="700"/>
      <c r="WRL138" s="700"/>
      <c r="WRM138" s="700"/>
      <c r="WRN138" s="700"/>
      <c r="WRO138" s="700"/>
      <c r="WRP138" s="700"/>
      <c r="WRQ138" s="700"/>
      <c r="WRR138" s="700"/>
      <c r="WRS138" s="700"/>
      <c r="WRT138" s="700"/>
      <c r="WRU138" s="700"/>
      <c r="WRV138" s="700"/>
      <c r="WRW138" s="700"/>
      <c r="WRX138" s="700"/>
      <c r="WRY138" s="700"/>
      <c r="WRZ138" s="700"/>
      <c r="WSA138" s="700"/>
      <c r="WSB138" s="700"/>
      <c r="WSC138" s="700"/>
      <c r="WSD138" s="700"/>
      <c r="WSE138" s="700"/>
      <c r="WSF138" s="700"/>
      <c r="WSG138" s="700"/>
      <c r="WSH138" s="700"/>
      <c r="WSI138" s="700"/>
      <c r="WSJ138" s="700"/>
      <c r="WSK138" s="700"/>
      <c r="WSL138" s="700"/>
      <c r="WSM138" s="700"/>
      <c r="WSN138" s="700"/>
      <c r="WSO138" s="700"/>
      <c r="WSP138" s="700"/>
      <c r="WSQ138" s="700"/>
      <c r="WSR138" s="700"/>
      <c r="WSS138" s="700"/>
      <c r="WST138" s="700"/>
      <c r="WSU138" s="700"/>
      <c r="WSV138" s="700"/>
      <c r="WSW138" s="700"/>
      <c r="WSX138" s="700"/>
      <c r="WSY138" s="700"/>
      <c r="WSZ138" s="700"/>
      <c r="WTA138" s="700"/>
      <c r="WTB138" s="700"/>
      <c r="WTC138" s="700"/>
      <c r="WTD138" s="700"/>
      <c r="WTE138" s="700"/>
      <c r="WTF138" s="700"/>
      <c r="WTG138" s="700"/>
      <c r="WTH138" s="700"/>
      <c r="WTI138" s="700"/>
      <c r="WTJ138" s="700"/>
      <c r="WTK138" s="700"/>
      <c r="WTL138" s="700"/>
      <c r="WTM138" s="700"/>
      <c r="WTN138" s="700"/>
      <c r="WTO138" s="700"/>
      <c r="WTP138" s="700"/>
      <c r="WTQ138" s="700"/>
      <c r="WTR138" s="700"/>
      <c r="WTS138" s="700"/>
      <c r="WTT138" s="700"/>
      <c r="WTU138" s="700"/>
      <c r="WTV138" s="700"/>
      <c r="WTW138" s="700"/>
      <c r="WTX138" s="700"/>
      <c r="WTY138" s="700"/>
      <c r="WTZ138" s="700"/>
      <c r="WUA138" s="700"/>
      <c r="WUB138" s="700"/>
      <c r="WUC138" s="700"/>
      <c r="WUD138" s="700"/>
      <c r="WUE138" s="700"/>
      <c r="WUF138" s="700"/>
      <c r="WUG138" s="700"/>
      <c r="WUH138" s="700"/>
      <c r="WUI138" s="700"/>
      <c r="WUJ138" s="700"/>
      <c r="WUK138" s="700"/>
      <c r="WUL138" s="700"/>
      <c r="WUM138" s="700"/>
      <c r="WUN138" s="700"/>
      <c r="WUO138" s="700"/>
      <c r="WUP138" s="700"/>
      <c r="WUQ138" s="700"/>
      <c r="WUR138" s="700"/>
      <c r="WUS138" s="700"/>
      <c r="WUT138" s="700"/>
      <c r="WUU138" s="700"/>
      <c r="WUV138" s="700"/>
      <c r="WUW138" s="700"/>
      <c r="WUX138" s="700"/>
      <c r="WUY138" s="700"/>
      <c r="WUZ138" s="700"/>
      <c r="WVA138" s="700"/>
      <c r="WVB138" s="700"/>
      <c r="WVC138" s="700"/>
      <c r="WVD138" s="700"/>
      <c r="WVE138" s="700"/>
      <c r="WVF138" s="700"/>
      <c r="WVG138" s="700"/>
      <c r="WVH138" s="700"/>
      <c r="WVI138" s="700"/>
      <c r="WVJ138" s="700"/>
      <c r="WVK138" s="700"/>
      <c r="WVL138" s="700"/>
      <c r="WVM138" s="700"/>
      <c r="WVN138" s="700"/>
      <c r="WVO138" s="700"/>
      <c r="WVP138" s="700"/>
      <c r="WVQ138" s="700"/>
      <c r="WVR138" s="700"/>
      <c r="WVS138" s="700"/>
      <c r="WVT138" s="700"/>
      <c r="WVU138" s="700"/>
      <c r="WVV138" s="700"/>
      <c r="WVW138" s="700"/>
      <c r="WVX138" s="700"/>
      <c r="WVY138" s="700"/>
      <c r="WVZ138" s="700"/>
      <c r="WWA138" s="700"/>
      <c r="WWB138" s="700"/>
      <c r="WWC138" s="700"/>
      <c r="WWD138" s="700"/>
      <c r="WWE138" s="700"/>
      <c r="WWF138" s="700"/>
      <c r="WWG138" s="700"/>
      <c r="WWH138" s="700"/>
      <c r="WWI138" s="700"/>
      <c r="WWJ138" s="700"/>
      <c r="WWK138" s="700"/>
      <c r="WWL138" s="700"/>
      <c r="WWM138" s="700"/>
      <c r="WWN138" s="700"/>
      <c r="WWO138" s="700"/>
      <c r="WWP138" s="700"/>
      <c r="WWQ138" s="700"/>
      <c r="WWR138" s="700"/>
      <c r="WWS138" s="700"/>
      <c r="WWT138" s="700"/>
      <c r="WWU138" s="700"/>
      <c r="WWV138" s="700"/>
      <c r="WWW138" s="700"/>
      <c r="WWX138" s="700"/>
      <c r="WWY138" s="700"/>
      <c r="WWZ138" s="700"/>
      <c r="WXA138" s="700"/>
      <c r="WXB138" s="700"/>
      <c r="WXC138" s="700"/>
      <c r="WXD138" s="700"/>
      <c r="WXE138" s="700"/>
      <c r="WXF138" s="700"/>
      <c r="WXG138" s="700"/>
      <c r="WXH138" s="700"/>
      <c r="WXI138" s="700"/>
      <c r="WXJ138" s="700"/>
      <c r="WXK138" s="700"/>
      <c r="WXL138" s="700"/>
      <c r="WXM138" s="700"/>
      <c r="WXN138" s="700"/>
      <c r="WXO138" s="700"/>
      <c r="WXP138" s="700"/>
      <c r="WXQ138" s="700"/>
      <c r="WXR138" s="700"/>
      <c r="WXS138" s="700"/>
      <c r="WXT138" s="700"/>
      <c r="WXU138" s="700"/>
      <c r="WXV138" s="700"/>
      <c r="WXW138" s="700"/>
      <c r="WXX138" s="700"/>
      <c r="WXY138" s="700"/>
      <c r="WXZ138" s="700"/>
      <c r="WYA138" s="700"/>
      <c r="WYB138" s="700"/>
      <c r="WYC138" s="700"/>
      <c r="WYD138" s="700"/>
      <c r="WYE138" s="700"/>
      <c r="WYF138" s="700"/>
      <c r="WYG138" s="700"/>
      <c r="WYH138" s="700"/>
      <c r="WYI138" s="700"/>
      <c r="WYJ138" s="700"/>
      <c r="WYK138" s="700"/>
      <c r="WYL138" s="700"/>
      <c r="WYM138" s="700"/>
      <c r="WYN138" s="700"/>
      <c r="WYO138" s="700"/>
      <c r="WYP138" s="700"/>
      <c r="WYQ138" s="700"/>
      <c r="WYR138" s="700"/>
      <c r="WYS138" s="700"/>
      <c r="WYT138" s="700"/>
      <c r="WYU138" s="700"/>
      <c r="WYV138" s="700"/>
      <c r="WYW138" s="700"/>
      <c r="WYX138" s="700"/>
      <c r="WYY138" s="700"/>
      <c r="WYZ138" s="700"/>
      <c r="WZA138" s="700"/>
      <c r="WZB138" s="700"/>
      <c r="WZC138" s="700"/>
      <c r="WZD138" s="700"/>
      <c r="WZE138" s="700"/>
      <c r="WZF138" s="700"/>
      <c r="WZG138" s="700"/>
      <c r="WZH138" s="700"/>
      <c r="WZI138" s="700"/>
      <c r="WZJ138" s="700"/>
      <c r="WZK138" s="700"/>
      <c r="WZL138" s="700"/>
      <c r="WZM138" s="700"/>
      <c r="WZN138" s="700"/>
      <c r="WZO138" s="700"/>
      <c r="WZP138" s="700"/>
      <c r="WZQ138" s="700"/>
      <c r="WZR138" s="700"/>
      <c r="WZS138" s="700"/>
      <c r="WZT138" s="700"/>
      <c r="WZU138" s="700"/>
      <c r="WZV138" s="700"/>
      <c r="WZW138" s="700"/>
      <c r="WZX138" s="700"/>
      <c r="WZY138" s="700"/>
      <c r="WZZ138" s="700"/>
      <c r="XAA138" s="700"/>
      <c r="XAB138" s="700"/>
      <c r="XAC138" s="700"/>
      <c r="XAD138" s="700"/>
      <c r="XAE138" s="700"/>
      <c r="XAF138" s="700"/>
      <c r="XAG138" s="700"/>
      <c r="XAH138" s="700"/>
      <c r="XAI138" s="700"/>
      <c r="XAJ138" s="700"/>
      <c r="XAK138" s="700"/>
      <c r="XAL138" s="700"/>
      <c r="XAM138" s="700"/>
      <c r="XAN138" s="700"/>
      <c r="XAO138" s="700"/>
      <c r="XAP138" s="700"/>
      <c r="XAQ138" s="700"/>
      <c r="XAR138" s="700"/>
      <c r="XAS138" s="700"/>
      <c r="XAT138" s="700"/>
      <c r="XAU138" s="700"/>
      <c r="XAV138" s="700"/>
      <c r="XAW138" s="700"/>
      <c r="XAX138" s="700"/>
      <c r="XAY138" s="700"/>
      <c r="XAZ138" s="700"/>
      <c r="XBA138" s="700"/>
      <c r="XBB138" s="700"/>
      <c r="XBC138" s="700"/>
      <c r="XBD138" s="700"/>
      <c r="XBE138" s="700"/>
      <c r="XBF138" s="700"/>
      <c r="XBG138" s="700"/>
      <c r="XBH138" s="700"/>
      <c r="XBI138" s="700"/>
      <c r="XBJ138" s="700"/>
      <c r="XBK138" s="700"/>
      <c r="XBL138" s="700"/>
      <c r="XBM138" s="700"/>
      <c r="XBN138" s="700"/>
      <c r="XBO138" s="700"/>
      <c r="XBP138" s="700"/>
      <c r="XBQ138" s="700"/>
      <c r="XBR138" s="700"/>
      <c r="XBS138" s="700"/>
      <c r="XBT138" s="700"/>
      <c r="XBU138" s="700"/>
      <c r="XBV138" s="700"/>
      <c r="XBW138" s="700"/>
      <c r="XBX138" s="700"/>
      <c r="XBY138" s="700"/>
      <c r="XBZ138" s="700"/>
      <c r="XCA138" s="700"/>
      <c r="XCB138" s="700"/>
      <c r="XCC138" s="700"/>
      <c r="XCD138" s="700"/>
      <c r="XCE138" s="700"/>
      <c r="XCF138" s="700"/>
      <c r="XCG138" s="700"/>
      <c r="XCH138" s="700"/>
      <c r="XCI138" s="700"/>
      <c r="XCJ138" s="700"/>
      <c r="XCK138" s="700"/>
      <c r="XCL138" s="700"/>
      <c r="XCM138" s="700"/>
      <c r="XCN138" s="700"/>
      <c r="XCO138" s="700"/>
      <c r="XCP138" s="700"/>
      <c r="XCQ138" s="700"/>
      <c r="XCR138" s="700"/>
      <c r="XCS138" s="700"/>
      <c r="XCT138" s="700"/>
      <c r="XCU138" s="700"/>
      <c r="XCV138" s="700"/>
      <c r="XCW138" s="700"/>
      <c r="XCX138" s="700"/>
      <c r="XCY138" s="700"/>
      <c r="XCZ138" s="700"/>
      <c r="XDA138" s="700"/>
      <c r="XDB138" s="700"/>
      <c r="XDC138" s="700"/>
      <c r="XDD138" s="700"/>
      <c r="XDE138" s="700"/>
      <c r="XDF138" s="700"/>
      <c r="XDG138" s="700"/>
      <c r="XDH138" s="700"/>
      <c r="XDI138" s="700"/>
      <c r="XDJ138" s="700"/>
      <c r="XDK138" s="700"/>
      <c r="XDL138" s="700"/>
      <c r="XDM138" s="700"/>
      <c r="XDN138" s="700"/>
      <c r="XDO138" s="700"/>
      <c r="XDP138" s="700"/>
      <c r="XDQ138" s="700"/>
      <c r="XDR138" s="700"/>
      <c r="XDS138" s="700"/>
      <c r="XDT138" s="700"/>
      <c r="XDU138" s="700"/>
      <c r="XDV138" s="700"/>
      <c r="XDW138" s="700"/>
      <c r="XDX138" s="700"/>
      <c r="XDY138" s="700"/>
      <c r="XDZ138" s="700"/>
      <c r="XEA138" s="700"/>
      <c r="XEB138" s="700"/>
      <c r="XEC138" s="700"/>
      <c r="XED138" s="700"/>
      <c r="XEE138" s="700"/>
      <c r="XEF138" s="700"/>
      <c r="XEG138" s="700"/>
      <c r="XEH138" s="700"/>
      <c r="XEI138" s="700"/>
      <c r="XEJ138" s="700"/>
      <c r="XEK138" s="700"/>
      <c r="XEL138" s="700"/>
      <c r="XEM138" s="700"/>
      <c r="XEN138" s="700"/>
      <c r="XEO138" s="700"/>
      <c r="XEP138" s="700"/>
      <c r="XEQ138" s="700"/>
      <c r="XER138" s="700"/>
      <c r="XES138" s="700"/>
      <c r="XET138" s="700"/>
      <c r="XEU138" s="700"/>
      <c r="XEV138" s="700"/>
      <c r="XEW138" s="700"/>
      <c r="XEX138" s="700"/>
      <c r="XEY138" s="700"/>
      <c r="XEZ138" s="700"/>
      <c r="XFA138" s="700"/>
      <c r="XFB138" s="700"/>
      <c r="XFC138" s="700"/>
      <c r="XFD138" s="700"/>
    </row>
    <row r="139" spans="1:16384" s="701" customFormat="1" ht="12.75" customHeight="1" x14ac:dyDescent="0.2">
      <c r="A139" s="717"/>
      <c r="B139" s="732"/>
      <c r="C139" s="733"/>
      <c r="D139" s="714"/>
      <c r="E139" s="714"/>
      <c r="F139" s="714"/>
      <c r="G139" s="718"/>
      <c r="H139" s="718"/>
      <c r="I139" s="718"/>
      <c r="J139" s="718"/>
      <c r="K139" s="718"/>
      <c r="L139" s="718"/>
      <c r="M139" s="718"/>
      <c r="N139" s="718"/>
      <c r="O139" s="734"/>
      <c r="P139" s="700"/>
      <c r="Q139" s="700"/>
      <c r="R139" s="700"/>
      <c r="S139" s="700"/>
      <c r="T139" s="700"/>
      <c r="U139" s="700"/>
      <c r="V139" s="700"/>
      <c r="W139" s="700"/>
      <c r="X139" s="700"/>
      <c r="Y139" s="700"/>
      <c r="Z139" s="700"/>
      <c r="AA139" s="700"/>
      <c r="AB139" s="700"/>
      <c r="AC139" s="700"/>
      <c r="AD139" s="700"/>
      <c r="AE139" s="700"/>
      <c r="AF139" s="700"/>
      <c r="AG139" s="700"/>
      <c r="AH139" s="700"/>
      <c r="AI139" s="700"/>
      <c r="AJ139" s="700"/>
      <c r="AK139" s="700"/>
      <c r="AL139" s="700"/>
      <c r="AM139" s="700"/>
      <c r="AN139" s="700"/>
      <c r="AO139" s="700"/>
      <c r="AP139" s="700"/>
      <c r="AQ139" s="700"/>
      <c r="AR139" s="700"/>
      <c r="AS139" s="700"/>
      <c r="AT139" s="700"/>
      <c r="AU139" s="700"/>
      <c r="AV139" s="700"/>
      <c r="AW139" s="700"/>
      <c r="AX139" s="700"/>
      <c r="AY139" s="700"/>
      <c r="AZ139" s="700"/>
      <c r="BA139" s="700"/>
      <c r="BB139" s="700"/>
      <c r="BC139" s="700"/>
      <c r="BD139" s="700"/>
      <c r="BE139" s="700"/>
      <c r="BF139" s="700"/>
      <c r="BG139" s="700"/>
      <c r="BH139" s="700"/>
      <c r="BI139" s="700"/>
      <c r="BJ139" s="700"/>
      <c r="BK139" s="700"/>
      <c r="BL139" s="700"/>
      <c r="BM139" s="700"/>
      <c r="BN139" s="700"/>
      <c r="BO139" s="700"/>
      <c r="BP139" s="700"/>
      <c r="BQ139" s="700"/>
      <c r="BR139" s="700"/>
      <c r="BS139" s="700"/>
      <c r="BT139" s="700"/>
      <c r="BU139" s="700"/>
      <c r="BV139" s="700"/>
      <c r="BW139" s="700"/>
      <c r="BX139" s="700"/>
      <c r="BY139" s="700"/>
      <c r="BZ139" s="700"/>
      <c r="CA139" s="700"/>
      <c r="CB139" s="700"/>
      <c r="CC139" s="700"/>
      <c r="CD139" s="700"/>
      <c r="CE139" s="700"/>
      <c r="CF139" s="700"/>
      <c r="CG139" s="700"/>
      <c r="CH139" s="700"/>
      <c r="CI139" s="700"/>
      <c r="CJ139" s="700"/>
      <c r="CK139" s="700"/>
      <c r="CL139" s="700"/>
      <c r="CM139" s="700"/>
      <c r="CN139" s="700"/>
      <c r="CO139" s="700"/>
      <c r="CP139" s="700"/>
      <c r="CQ139" s="700"/>
      <c r="CR139" s="700"/>
      <c r="CS139" s="700"/>
      <c r="CT139" s="700"/>
      <c r="CU139" s="700"/>
      <c r="CV139" s="700"/>
      <c r="CW139" s="700"/>
      <c r="CX139" s="700"/>
      <c r="CY139" s="700"/>
      <c r="CZ139" s="700"/>
      <c r="DA139" s="700"/>
      <c r="DB139" s="700"/>
      <c r="DC139" s="700"/>
      <c r="DD139" s="700"/>
      <c r="DE139" s="700"/>
      <c r="DF139" s="700"/>
      <c r="DG139" s="700"/>
      <c r="DH139" s="700"/>
      <c r="DI139" s="700"/>
      <c r="DJ139" s="700"/>
      <c r="DK139" s="700"/>
      <c r="DL139" s="700"/>
      <c r="DM139" s="700"/>
      <c r="DN139" s="700"/>
      <c r="DO139" s="700"/>
      <c r="DP139" s="700"/>
      <c r="DQ139" s="700"/>
      <c r="DR139" s="700"/>
      <c r="DS139" s="700"/>
      <c r="DT139" s="700"/>
      <c r="DU139" s="700"/>
      <c r="DV139" s="700"/>
      <c r="DW139" s="700"/>
      <c r="DX139" s="700"/>
      <c r="DY139" s="700"/>
      <c r="DZ139" s="700"/>
      <c r="EA139" s="700"/>
      <c r="EB139" s="700"/>
      <c r="EC139" s="700"/>
      <c r="ED139" s="700"/>
      <c r="EE139" s="700"/>
      <c r="EF139" s="700"/>
      <c r="EG139" s="700"/>
      <c r="EH139" s="700"/>
      <c r="EI139" s="700"/>
      <c r="EJ139" s="700"/>
      <c r="EK139" s="700"/>
      <c r="EL139" s="700"/>
      <c r="EM139" s="700"/>
      <c r="EN139" s="700"/>
      <c r="EO139" s="700"/>
      <c r="EP139" s="700"/>
      <c r="EQ139" s="700"/>
      <c r="ER139" s="700"/>
      <c r="ES139" s="700"/>
      <c r="ET139" s="700"/>
      <c r="EU139" s="700"/>
      <c r="EV139" s="700"/>
      <c r="EW139" s="700"/>
      <c r="EX139" s="700"/>
      <c r="EY139" s="700"/>
      <c r="EZ139" s="700"/>
      <c r="FA139" s="700"/>
      <c r="FB139" s="700"/>
      <c r="FC139" s="700"/>
      <c r="FD139" s="700"/>
      <c r="FE139" s="700"/>
      <c r="FF139" s="700"/>
      <c r="FG139" s="700"/>
      <c r="FH139" s="700"/>
      <c r="FI139" s="700"/>
      <c r="FJ139" s="700"/>
      <c r="FK139" s="700"/>
      <c r="FL139" s="700"/>
      <c r="FM139" s="700"/>
      <c r="FN139" s="700"/>
      <c r="FO139" s="700"/>
      <c r="FP139" s="700"/>
      <c r="FQ139" s="700"/>
      <c r="FR139" s="700"/>
      <c r="FS139" s="700"/>
      <c r="FT139" s="700"/>
      <c r="FU139" s="700"/>
      <c r="FV139" s="700"/>
      <c r="FW139" s="700"/>
      <c r="FX139" s="700"/>
      <c r="FY139" s="700"/>
      <c r="FZ139" s="700"/>
      <c r="GA139" s="700"/>
      <c r="GB139" s="700"/>
      <c r="GC139" s="700"/>
      <c r="GD139" s="700"/>
      <c r="GE139" s="700"/>
      <c r="GF139" s="700"/>
      <c r="GG139" s="700"/>
      <c r="GH139" s="700"/>
      <c r="GI139" s="700"/>
      <c r="GJ139" s="700"/>
      <c r="GK139" s="700"/>
      <c r="GL139" s="700"/>
      <c r="GM139" s="700"/>
      <c r="GN139" s="700"/>
      <c r="GO139" s="700"/>
      <c r="GP139" s="700"/>
      <c r="GQ139" s="700"/>
      <c r="GR139" s="700"/>
      <c r="GS139" s="700"/>
      <c r="GT139" s="700"/>
      <c r="GU139" s="700"/>
      <c r="GV139" s="700"/>
      <c r="GW139" s="700"/>
      <c r="GX139" s="700"/>
      <c r="GY139" s="700"/>
      <c r="GZ139" s="700"/>
      <c r="HA139" s="700"/>
      <c r="HB139" s="700"/>
      <c r="HC139" s="700"/>
      <c r="HD139" s="700"/>
      <c r="HE139" s="700"/>
      <c r="HF139" s="700"/>
      <c r="HG139" s="700"/>
      <c r="HH139" s="700"/>
      <c r="HI139" s="700"/>
      <c r="HJ139" s="700"/>
      <c r="HK139" s="700"/>
      <c r="HL139" s="700"/>
      <c r="HM139" s="700"/>
      <c r="HN139" s="700"/>
      <c r="HO139" s="700"/>
      <c r="HP139" s="700"/>
      <c r="HQ139" s="700"/>
      <c r="HR139" s="700"/>
      <c r="HS139" s="700"/>
      <c r="HT139" s="700"/>
      <c r="HU139" s="700"/>
      <c r="HV139" s="700"/>
      <c r="HW139" s="700"/>
      <c r="HX139" s="700"/>
      <c r="HY139" s="700"/>
      <c r="HZ139" s="700"/>
      <c r="IA139" s="700"/>
      <c r="IB139" s="700"/>
      <c r="IC139" s="700"/>
      <c r="ID139" s="700"/>
      <c r="IE139" s="700"/>
      <c r="IF139" s="700"/>
      <c r="IG139" s="700"/>
      <c r="IH139" s="700"/>
      <c r="II139" s="700"/>
      <c r="IJ139" s="700"/>
      <c r="IK139" s="700"/>
      <c r="IL139" s="700"/>
      <c r="IM139" s="700"/>
      <c r="IN139" s="700"/>
      <c r="IO139" s="700"/>
      <c r="IP139" s="700"/>
      <c r="IQ139" s="700"/>
      <c r="IR139" s="700"/>
      <c r="IS139" s="700"/>
      <c r="IT139" s="700"/>
      <c r="IU139" s="700"/>
      <c r="IV139" s="700"/>
      <c r="IW139" s="700"/>
      <c r="IX139" s="700"/>
      <c r="IY139" s="700"/>
      <c r="IZ139" s="700"/>
      <c r="JA139" s="700"/>
      <c r="JB139" s="700"/>
      <c r="JC139" s="700"/>
      <c r="JD139" s="700"/>
      <c r="JE139" s="700"/>
      <c r="JF139" s="700"/>
      <c r="JG139" s="700"/>
      <c r="JH139" s="700"/>
      <c r="JI139" s="700"/>
      <c r="JJ139" s="700"/>
      <c r="JK139" s="700"/>
      <c r="JL139" s="700"/>
      <c r="JM139" s="700"/>
      <c r="JN139" s="700"/>
      <c r="JO139" s="700"/>
      <c r="JP139" s="700"/>
      <c r="JQ139" s="700"/>
      <c r="JR139" s="700"/>
      <c r="JS139" s="700"/>
      <c r="JT139" s="700"/>
      <c r="JU139" s="700"/>
      <c r="JV139" s="700"/>
      <c r="JW139" s="700"/>
      <c r="JX139" s="700"/>
      <c r="JY139" s="700"/>
      <c r="JZ139" s="700"/>
      <c r="KA139" s="700"/>
      <c r="KB139" s="700"/>
      <c r="KC139" s="700"/>
      <c r="KD139" s="700"/>
      <c r="KE139" s="700"/>
      <c r="KF139" s="700"/>
      <c r="KG139" s="700"/>
      <c r="KH139" s="700"/>
      <c r="KI139" s="700"/>
      <c r="KJ139" s="700"/>
      <c r="KK139" s="700"/>
      <c r="KL139" s="700"/>
      <c r="KM139" s="700"/>
      <c r="KN139" s="700"/>
      <c r="KO139" s="700"/>
      <c r="KP139" s="700"/>
      <c r="KQ139" s="700"/>
      <c r="KR139" s="700"/>
      <c r="KS139" s="700"/>
      <c r="KT139" s="700"/>
      <c r="KU139" s="700"/>
      <c r="KV139" s="700"/>
      <c r="KW139" s="700"/>
      <c r="KX139" s="700"/>
      <c r="KY139" s="700"/>
      <c r="KZ139" s="700"/>
      <c r="LA139" s="700"/>
      <c r="LB139" s="700"/>
      <c r="LC139" s="700"/>
      <c r="LD139" s="700"/>
      <c r="LE139" s="700"/>
      <c r="LF139" s="700"/>
      <c r="LG139" s="700"/>
      <c r="LH139" s="700"/>
      <c r="LI139" s="700"/>
      <c r="LJ139" s="700"/>
      <c r="LK139" s="700"/>
      <c r="LL139" s="700"/>
      <c r="LM139" s="700"/>
      <c r="LN139" s="700"/>
      <c r="LO139" s="700"/>
      <c r="LP139" s="700"/>
      <c r="LQ139" s="700"/>
      <c r="LR139" s="700"/>
      <c r="LS139" s="700"/>
      <c r="LT139" s="700"/>
      <c r="LU139" s="700"/>
      <c r="LV139" s="700"/>
      <c r="LW139" s="700"/>
      <c r="LX139" s="700"/>
      <c r="LY139" s="700"/>
      <c r="LZ139" s="700"/>
      <c r="MA139" s="700"/>
      <c r="MB139" s="700"/>
      <c r="MC139" s="700"/>
      <c r="MD139" s="700"/>
      <c r="ME139" s="700"/>
      <c r="MF139" s="700"/>
      <c r="MG139" s="700"/>
      <c r="MH139" s="700"/>
      <c r="MI139" s="700"/>
      <c r="MJ139" s="700"/>
      <c r="MK139" s="700"/>
      <c r="ML139" s="700"/>
      <c r="MM139" s="700"/>
      <c r="MN139" s="700"/>
      <c r="MO139" s="700"/>
      <c r="MP139" s="700"/>
      <c r="MQ139" s="700"/>
      <c r="MR139" s="700"/>
      <c r="MS139" s="700"/>
      <c r="MT139" s="700"/>
      <c r="MU139" s="700"/>
      <c r="MV139" s="700"/>
      <c r="MW139" s="700"/>
      <c r="MX139" s="700"/>
      <c r="MY139" s="700"/>
      <c r="MZ139" s="700"/>
      <c r="NA139" s="700"/>
      <c r="NB139" s="700"/>
      <c r="NC139" s="700"/>
      <c r="ND139" s="700"/>
      <c r="NE139" s="700"/>
      <c r="NF139" s="700"/>
      <c r="NG139" s="700"/>
      <c r="NH139" s="700"/>
      <c r="NI139" s="700"/>
      <c r="NJ139" s="700"/>
      <c r="NK139" s="700"/>
      <c r="NL139" s="700"/>
      <c r="NM139" s="700"/>
      <c r="NN139" s="700"/>
      <c r="NO139" s="700"/>
      <c r="NP139" s="700"/>
      <c r="NQ139" s="700"/>
      <c r="NR139" s="700"/>
      <c r="NS139" s="700"/>
      <c r="NT139" s="700"/>
      <c r="NU139" s="700"/>
      <c r="NV139" s="700"/>
      <c r="NW139" s="700"/>
      <c r="NX139" s="700"/>
      <c r="NY139" s="700"/>
      <c r="NZ139" s="700"/>
      <c r="OA139" s="700"/>
      <c r="OB139" s="700"/>
      <c r="OC139" s="700"/>
      <c r="OD139" s="700"/>
      <c r="OE139" s="700"/>
      <c r="OF139" s="700"/>
      <c r="OG139" s="700"/>
      <c r="OH139" s="700"/>
      <c r="OI139" s="700"/>
      <c r="OJ139" s="700"/>
      <c r="OK139" s="700"/>
      <c r="OL139" s="700"/>
      <c r="OM139" s="700"/>
      <c r="ON139" s="700"/>
      <c r="OO139" s="700"/>
      <c r="OP139" s="700"/>
      <c r="OQ139" s="700"/>
      <c r="OR139" s="700"/>
      <c r="OS139" s="700"/>
      <c r="OT139" s="700"/>
      <c r="OU139" s="700"/>
      <c r="OV139" s="700"/>
      <c r="OW139" s="700"/>
      <c r="OX139" s="700"/>
      <c r="OY139" s="700"/>
      <c r="OZ139" s="700"/>
      <c r="PA139" s="700"/>
      <c r="PB139" s="700"/>
      <c r="PC139" s="700"/>
      <c r="PD139" s="700"/>
      <c r="PE139" s="700"/>
      <c r="PF139" s="700"/>
      <c r="PG139" s="700"/>
      <c r="PH139" s="700"/>
      <c r="PI139" s="700"/>
      <c r="PJ139" s="700"/>
      <c r="PK139" s="700"/>
      <c r="PL139" s="700"/>
      <c r="PM139" s="700"/>
      <c r="PN139" s="700"/>
      <c r="PO139" s="700"/>
      <c r="PP139" s="700"/>
      <c r="PQ139" s="700"/>
      <c r="PR139" s="700"/>
      <c r="PS139" s="700"/>
      <c r="PT139" s="700"/>
      <c r="PU139" s="700"/>
      <c r="PV139" s="700"/>
      <c r="PW139" s="700"/>
      <c r="PX139" s="700"/>
      <c r="PY139" s="700"/>
      <c r="PZ139" s="700"/>
      <c r="QA139" s="700"/>
      <c r="QB139" s="700"/>
      <c r="QC139" s="700"/>
      <c r="QD139" s="700"/>
      <c r="QE139" s="700"/>
      <c r="QF139" s="700"/>
      <c r="QG139" s="700"/>
      <c r="QH139" s="700"/>
      <c r="QI139" s="700"/>
      <c r="QJ139" s="700"/>
      <c r="QK139" s="700"/>
      <c r="QL139" s="700"/>
      <c r="QM139" s="700"/>
      <c r="QN139" s="700"/>
      <c r="QO139" s="700"/>
      <c r="QP139" s="700"/>
      <c r="QQ139" s="700"/>
      <c r="QR139" s="700"/>
      <c r="QS139" s="700"/>
      <c r="QT139" s="700"/>
      <c r="QU139" s="700"/>
      <c r="QV139" s="700"/>
      <c r="QW139" s="700"/>
      <c r="QX139" s="700"/>
      <c r="QY139" s="700"/>
      <c r="QZ139" s="700"/>
      <c r="RA139" s="700"/>
      <c r="RB139" s="700"/>
      <c r="RC139" s="700"/>
      <c r="RD139" s="700"/>
      <c r="RE139" s="700"/>
      <c r="RF139" s="700"/>
      <c r="RG139" s="700"/>
      <c r="RH139" s="700"/>
      <c r="RI139" s="700"/>
      <c r="RJ139" s="700"/>
      <c r="RK139" s="700"/>
      <c r="RL139" s="700"/>
      <c r="RM139" s="700"/>
      <c r="RN139" s="700"/>
      <c r="RO139" s="700"/>
      <c r="RP139" s="700"/>
      <c r="RQ139" s="700"/>
      <c r="RR139" s="700"/>
      <c r="RS139" s="700"/>
      <c r="RT139" s="700"/>
      <c r="RU139" s="700"/>
      <c r="RV139" s="700"/>
      <c r="RW139" s="700"/>
      <c r="RX139" s="700"/>
      <c r="RY139" s="700"/>
      <c r="RZ139" s="700"/>
      <c r="SA139" s="700"/>
      <c r="SB139" s="700"/>
      <c r="SC139" s="700"/>
      <c r="SD139" s="700"/>
      <c r="SE139" s="700"/>
      <c r="SF139" s="700"/>
      <c r="SG139" s="700"/>
      <c r="SH139" s="700"/>
      <c r="SI139" s="700"/>
      <c r="SJ139" s="700"/>
      <c r="SK139" s="700"/>
      <c r="SL139" s="700"/>
      <c r="SM139" s="700"/>
      <c r="SN139" s="700"/>
      <c r="SO139" s="700"/>
      <c r="SP139" s="700"/>
      <c r="SQ139" s="700"/>
      <c r="SR139" s="700"/>
      <c r="SS139" s="700"/>
      <c r="ST139" s="700"/>
      <c r="SU139" s="700"/>
      <c r="SV139" s="700"/>
      <c r="SW139" s="700"/>
      <c r="SX139" s="700"/>
      <c r="SY139" s="700"/>
      <c r="SZ139" s="700"/>
      <c r="TA139" s="700"/>
      <c r="TB139" s="700"/>
      <c r="TC139" s="700"/>
      <c r="TD139" s="700"/>
      <c r="TE139" s="700"/>
      <c r="TF139" s="700"/>
      <c r="TG139" s="700"/>
      <c r="TH139" s="700"/>
      <c r="TI139" s="700"/>
      <c r="TJ139" s="700"/>
      <c r="TK139" s="700"/>
      <c r="TL139" s="700"/>
      <c r="TM139" s="700"/>
      <c r="TN139" s="700"/>
      <c r="TO139" s="700"/>
      <c r="TP139" s="700"/>
      <c r="TQ139" s="700"/>
      <c r="TR139" s="700"/>
      <c r="TS139" s="700"/>
      <c r="TT139" s="700"/>
      <c r="TU139" s="700"/>
      <c r="TV139" s="700"/>
      <c r="TW139" s="700"/>
      <c r="TX139" s="700"/>
      <c r="TY139" s="700"/>
      <c r="TZ139" s="700"/>
      <c r="UA139" s="700"/>
      <c r="UB139" s="700"/>
      <c r="UC139" s="700"/>
      <c r="UD139" s="700"/>
      <c r="UE139" s="700"/>
      <c r="UF139" s="700"/>
      <c r="UG139" s="700"/>
      <c r="UH139" s="700"/>
      <c r="UI139" s="700"/>
      <c r="UJ139" s="700"/>
      <c r="UK139" s="700"/>
      <c r="UL139" s="700"/>
      <c r="UM139" s="700"/>
      <c r="UN139" s="700"/>
      <c r="UO139" s="700"/>
      <c r="UP139" s="700"/>
      <c r="UQ139" s="700"/>
      <c r="UR139" s="700"/>
      <c r="US139" s="700"/>
      <c r="UT139" s="700"/>
      <c r="UU139" s="700"/>
      <c r="UV139" s="700"/>
      <c r="UW139" s="700"/>
      <c r="UX139" s="700"/>
      <c r="UY139" s="700"/>
      <c r="UZ139" s="700"/>
      <c r="VA139" s="700"/>
      <c r="VB139" s="700"/>
      <c r="VC139" s="700"/>
      <c r="VD139" s="700"/>
      <c r="VE139" s="700"/>
      <c r="VF139" s="700"/>
      <c r="VG139" s="700"/>
      <c r="VH139" s="700"/>
      <c r="VI139" s="700"/>
      <c r="VJ139" s="700"/>
      <c r="VK139" s="700"/>
      <c r="VL139" s="700"/>
      <c r="VM139" s="700"/>
      <c r="VN139" s="700"/>
      <c r="VO139" s="700"/>
      <c r="VP139" s="700"/>
      <c r="VQ139" s="700"/>
      <c r="VR139" s="700"/>
      <c r="VS139" s="700"/>
      <c r="VT139" s="700"/>
      <c r="VU139" s="700"/>
      <c r="VV139" s="700"/>
      <c r="VW139" s="700"/>
      <c r="VX139" s="700"/>
      <c r="VY139" s="700"/>
      <c r="VZ139" s="700"/>
      <c r="WA139" s="700"/>
      <c r="WB139" s="700"/>
      <c r="WC139" s="700"/>
      <c r="WD139" s="700"/>
      <c r="WE139" s="700"/>
      <c r="WF139" s="700"/>
      <c r="WG139" s="700"/>
      <c r="WH139" s="700"/>
      <c r="WI139" s="700"/>
      <c r="WJ139" s="700"/>
      <c r="WK139" s="700"/>
      <c r="WL139" s="700"/>
      <c r="WM139" s="700"/>
      <c r="WN139" s="700"/>
      <c r="WO139" s="700"/>
      <c r="WP139" s="700"/>
      <c r="WQ139" s="700"/>
      <c r="WR139" s="700"/>
      <c r="WS139" s="700"/>
      <c r="WT139" s="700"/>
      <c r="WU139" s="700"/>
      <c r="WV139" s="700"/>
      <c r="WW139" s="700"/>
      <c r="WX139" s="700"/>
      <c r="WY139" s="700"/>
      <c r="WZ139" s="700"/>
      <c r="XA139" s="700"/>
      <c r="XB139" s="700"/>
      <c r="XC139" s="700"/>
      <c r="XD139" s="700"/>
      <c r="XE139" s="700"/>
      <c r="XF139" s="700"/>
      <c r="XG139" s="700"/>
      <c r="XH139" s="700"/>
      <c r="XI139" s="700"/>
      <c r="XJ139" s="700"/>
      <c r="XK139" s="700"/>
      <c r="XL139" s="700"/>
      <c r="XM139" s="700"/>
      <c r="XN139" s="700"/>
      <c r="XO139" s="700"/>
      <c r="XP139" s="700"/>
      <c r="XQ139" s="700"/>
      <c r="XR139" s="700"/>
      <c r="XS139" s="700"/>
      <c r="XT139" s="700"/>
      <c r="XU139" s="700"/>
      <c r="XV139" s="700"/>
      <c r="XW139" s="700"/>
      <c r="XX139" s="700"/>
      <c r="XY139" s="700"/>
      <c r="XZ139" s="700"/>
      <c r="YA139" s="700"/>
      <c r="YB139" s="700"/>
      <c r="YC139" s="700"/>
      <c r="YD139" s="700"/>
      <c r="YE139" s="700"/>
      <c r="YF139" s="700"/>
      <c r="YG139" s="700"/>
      <c r="YH139" s="700"/>
      <c r="YI139" s="700"/>
      <c r="YJ139" s="700"/>
      <c r="YK139" s="700"/>
      <c r="YL139" s="700"/>
      <c r="YM139" s="700"/>
      <c r="YN139" s="700"/>
      <c r="YO139" s="700"/>
      <c r="YP139" s="700"/>
      <c r="YQ139" s="700"/>
      <c r="YR139" s="700"/>
      <c r="YS139" s="700"/>
      <c r="YT139" s="700"/>
      <c r="YU139" s="700"/>
      <c r="YV139" s="700"/>
      <c r="YW139" s="700"/>
      <c r="YX139" s="700"/>
      <c r="YY139" s="700"/>
      <c r="YZ139" s="700"/>
      <c r="ZA139" s="700"/>
      <c r="ZB139" s="700"/>
      <c r="ZC139" s="700"/>
      <c r="ZD139" s="700"/>
      <c r="ZE139" s="700"/>
      <c r="ZF139" s="700"/>
      <c r="ZG139" s="700"/>
      <c r="ZH139" s="700"/>
      <c r="ZI139" s="700"/>
      <c r="ZJ139" s="700"/>
      <c r="ZK139" s="700"/>
      <c r="ZL139" s="700"/>
      <c r="ZM139" s="700"/>
      <c r="ZN139" s="700"/>
      <c r="ZO139" s="700"/>
      <c r="ZP139" s="700"/>
      <c r="ZQ139" s="700"/>
      <c r="ZR139" s="700"/>
      <c r="ZS139" s="700"/>
      <c r="ZT139" s="700"/>
      <c r="ZU139" s="700"/>
      <c r="ZV139" s="700"/>
      <c r="ZW139" s="700"/>
      <c r="ZX139" s="700"/>
      <c r="ZY139" s="700"/>
      <c r="ZZ139" s="700"/>
      <c r="AAA139" s="700"/>
      <c r="AAB139" s="700"/>
      <c r="AAC139" s="700"/>
      <c r="AAD139" s="700"/>
      <c r="AAE139" s="700"/>
      <c r="AAF139" s="700"/>
      <c r="AAG139" s="700"/>
      <c r="AAH139" s="700"/>
      <c r="AAI139" s="700"/>
      <c r="AAJ139" s="700"/>
      <c r="AAK139" s="700"/>
      <c r="AAL139" s="700"/>
      <c r="AAM139" s="700"/>
      <c r="AAN139" s="700"/>
      <c r="AAO139" s="700"/>
      <c r="AAP139" s="700"/>
      <c r="AAQ139" s="700"/>
      <c r="AAR139" s="700"/>
      <c r="AAS139" s="700"/>
      <c r="AAT139" s="700"/>
      <c r="AAU139" s="700"/>
      <c r="AAV139" s="700"/>
      <c r="AAW139" s="700"/>
      <c r="AAX139" s="700"/>
      <c r="AAY139" s="700"/>
      <c r="AAZ139" s="700"/>
      <c r="ABA139" s="700"/>
      <c r="ABB139" s="700"/>
      <c r="ABC139" s="700"/>
      <c r="ABD139" s="700"/>
      <c r="ABE139" s="700"/>
      <c r="ABF139" s="700"/>
      <c r="ABG139" s="700"/>
      <c r="ABH139" s="700"/>
      <c r="ABI139" s="700"/>
      <c r="ABJ139" s="700"/>
      <c r="ABK139" s="700"/>
      <c r="ABL139" s="700"/>
      <c r="ABM139" s="700"/>
      <c r="ABN139" s="700"/>
      <c r="ABO139" s="700"/>
      <c r="ABP139" s="700"/>
      <c r="ABQ139" s="700"/>
      <c r="ABR139" s="700"/>
      <c r="ABS139" s="700"/>
      <c r="ABT139" s="700"/>
      <c r="ABU139" s="700"/>
      <c r="ABV139" s="700"/>
      <c r="ABW139" s="700"/>
      <c r="ABX139" s="700"/>
      <c r="ABY139" s="700"/>
      <c r="ABZ139" s="700"/>
      <c r="ACA139" s="700"/>
      <c r="ACB139" s="700"/>
      <c r="ACC139" s="700"/>
      <c r="ACD139" s="700"/>
      <c r="ACE139" s="700"/>
      <c r="ACF139" s="700"/>
      <c r="ACG139" s="700"/>
      <c r="ACH139" s="700"/>
      <c r="ACI139" s="700"/>
      <c r="ACJ139" s="700"/>
      <c r="ACK139" s="700"/>
      <c r="ACL139" s="700"/>
      <c r="ACM139" s="700"/>
      <c r="ACN139" s="700"/>
      <c r="ACO139" s="700"/>
      <c r="ACP139" s="700"/>
      <c r="ACQ139" s="700"/>
      <c r="ACR139" s="700"/>
      <c r="ACS139" s="700"/>
      <c r="ACT139" s="700"/>
      <c r="ACU139" s="700"/>
      <c r="ACV139" s="700"/>
      <c r="ACW139" s="700"/>
      <c r="ACX139" s="700"/>
      <c r="ACY139" s="700"/>
      <c r="ACZ139" s="700"/>
      <c r="ADA139" s="700"/>
      <c r="ADB139" s="700"/>
      <c r="ADC139" s="700"/>
      <c r="ADD139" s="700"/>
      <c r="ADE139" s="700"/>
      <c r="ADF139" s="700"/>
      <c r="ADG139" s="700"/>
      <c r="ADH139" s="700"/>
      <c r="ADI139" s="700"/>
      <c r="ADJ139" s="700"/>
      <c r="ADK139" s="700"/>
      <c r="ADL139" s="700"/>
      <c r="ADM139" s="700"/>
      <c r="ADN139" s="700"/>
      <c r="ADO139" s="700"/>
      <c r="ADP139" s="700"/>
      <c r="ADQ139" s="700"/>
      <c r="ADR139" s="700"/>
      <c r="ADS139" s="700"/>
      <c r="ADT139" s="700"/>
      <c r="ADU139" s="700"/>
      <c r="ADV139" s="700"/>
      <c r="ADW139" s="700"/>
      <c r="ADX139" s="700"/>
      <c r="ADY139" s="700"/>
      <c r="ADZ139" s="700"/>
      <c r="AEA139" s="700"/>
      <c r="AEB139" s="700"/>
      <c r="AEC139" s="700"/>
      <c r="AED139" s="700"/>
      <c r="AEE139" s="700"/>
      <c r="AEF139" s="700"/>
      <c r="AEG139" s="700"/>
      <c r="AEH139" s="700"/>
      <c r="AEI139" s="700"/>
      <c r="AEJ139" s="700"/>
      <c r="AEK139" s="700"/>
      <c r="AEL139" s="700"/>
      <c r="AEM139" s="700"/>
      <c r="AEN139" s="700"/>
      <c r="AEO139" s="700"/>
      <c r="AEP139" s="700"/>
      <c r="AEQ139" s="700"/>
      <c r="AER139" s="700"/>
      <c r="AES139" s="700"/>
      <c r="AET139" s="700"/>
      <c r="AEU139" s="700"/>
      <c r="AEV139" s="700"/>
      <c r="AEW139" s="700"/>
      <c r="AEX139" s="700"/>
      <c r="AEY139" s="700"/>
      <c r="AEZ139" s="700"/>
      <c r="AFA139" s="700"/>
      <c r="AFB139" s="700"/>
      <c r="AFC139" s="700"/>
      <c r="AFD139" s="700"/>
      <c r="AFE139" s="700"/>
      <c r="AFF139" s="700"/>
      <c r="AFG139" s="700"/>
      <c r="AFH139" s="700"/>
      <c r="AFI139" s="700"/>
      <c r="AFJ139" s="700"/>
      <c r="AFK139" s="700"/>
      <c r="AFL139" s="700"/>
      <c r="AFM139" s="700"/>
      <c r="AFN139" s="700"/>
      <c r="AFO139" s="700"/>
      <c r="AFP139" s="700"/>
      <c r="AFQ139" s="700"/>
      <c r="AFR139" s="700"/>
      <c r="AFS139" s="700"/>
      <c r="AFT139" s="700"/>
      <c r="AFU139" s="700"/>
      <c r="AFV139" s="700"/>
      <c r="AFW139" s="700"/>
      <c r="AFX139" s="700"/>
      <c r="AFY139" s="700"/>
      <c r="AFZ139" s="700"/>
      <c r="AGA139" s="700"/>
      <c r="AGB139" s="700"/>
      <c r="AGC139" s="700"/>
      <c r="AGD139" s="700"/>
      <c r="AGE139" s="700"/>
      <c r="AGF139" s="700"/>
      <c r="AGG139" s="700"/>
      <c r="AGH139" s="700"/>
      <c r="AGI139" s="700"/>
      <c r="AGJ139" s="700"/>
      <c r="AGK139" s="700"/>
      <c r="AGL139" s="700"/>
      <c r="AGM139" s="700"/>
      <c r="AGN139" s="700"/>
      <c r="AGO139" s="700"/>
      <c r="AGP139" s="700"/>
      <c r="AGQ139" s="700"/>
      <c r="AGR139" s="700"/>
      <c r="AGS139" s="700"/>
      <c r="AGT139" s="700"/>
      <c r="AGU139" s="700"/>
      <c r="AGV139" s="700"/>
      <c r="AGW139" s="700"/>
      <c r="AGX139" s="700"/>
      <c r="AGY139" s="700"/>
      <c r="AGZ139" s="700"/>
      <c r="AHA139" s="700"/>
      <c r="AHB139" s="700"/>
      <c r="AHC139" s="700"/>
      <c r="AHD139" s="700"/>
      <c r="AHE139" s="700"/>
      <c r="AHF139" s="700"/>
      <c r="AHG139" s="700"/>
      <c r="AHH139" s="700"/>
      <c r="AHI139" s="700"/>
      <c r="AHJ139" s="700"/>
      <c r="AHK139" s="700"/>
      <c r="AHL139" s="700"/>
      <c r="AHM139" s="700"/>
      <c r="AHN139" s="700"/>
      <c r="AHO139" s="700"/>
      <c r="AHP139" s="700"/>
      <c r="AHQ139" s="700"/>
      <c r="AHR139" s="700"/>
      <c r="AHS139" s="700"/>
      <c r="AHT139" s="700"/>
      <c r="AHU139" s="700"/>
      <c r="AHV139" s="700"/>
      <c r="AHW139" s="700"/>
      <c r="AHX139" s="700"/>
      <c r="AHY139" s="700"/>
      <c r="AHZ139" s="700"/>
      <c r="AIA139" s="700"/>
      <c r="AIB139" s="700"/>
      <c r="AIC139" s="700"/>
      <c r="AID139" s="700"/>
      <c r="AIE139" s="700"/>
      <c r="AIF139" s="700"/>
      <c r="AIG139" s="700"/>
      <c r="AIH139" s="700"/>
      <c r="AII139" s="700"/>
      <c r="AIJ139" s="700"/>
      <c r="AIK139" s="700"/>
      <c r="AIL139" s="700"/>
      <c r="AIM139" s="700"/>
      <c r="AIN139" s="700"/>
      <c r="AIO139" s="700"/>
      <c r="AIP139" s="700"/>
      <c r="AIQ139" s="700"/>
      <c r="AIR139" s="700"/>
      <c r="AIS139" s="700"/>
      <c r="AIT139" s="700"/>
      <c r="AIU139" s="700"/>
      <c r="AIV139" s="700"/>
      <c r="AIW139" s="700"/>
      <c r="AIX139" s="700"/>
      <c r="AIY139" s="700"/>
      <c r="AIZ139" s="700"/>
      <c r="AJA139" s="700"/>
      <c r="AJB139" s="700"/>
      <c r="AJC139" s="700"/>
      <c r="AJD139" s="700"/>
      <c r="AJE139" s="700"/>
      <c r="AJF139" s="700"/>
      <c r="AJG139" s="700"/>
      <c r="AJH139" s="700"/>
      <c r="AJI139" s="700"/>
      <c r="AJJ139" s="700"/>
      <c r="AJK139" s="700"/>
      <c r="AJL139" s="700"/>
      <c r="AJM139" s="700"/>
      <c r="AJN139" s="700"/>
      <c r="AJO139" s="700"/>
      <c r="AJP139" s="700"/>
      <c r="AJQ139" s="700"/>
      <c r="AJR139" s="700"/>
      <c r="AJS139" s="700"/>
      <c r="AJT139" s="700"/>
      <c r="AJU139" s="700"/>
      <c r="AJV139" s="700"/>
      <c r="AJW139" s="700"/>
      <c r="AJX139" s="700"/>
      <c r="AJY139" s="700"/>
      <c r="AJZ139" s="700"/>
      <c r="AKA139" s="700"/>
      <c r="AKB139" s="700"/>
      <c r="AKC139" s="700"/>
      <c r="AKD139" s="700"/>
      <c r="AKE139" s="700"/>
      <c r="AKF139" s="700"/>
      <c r="AKG139" s="700"/>
      <c r="AKH139" s="700"/>
      <c r="AKI139" s="700"/>
      <c r="AKJ139" s="700"/>
      <c r="AKK139" s="700"/>
      <c r="AKL139" s="700"/>
      <c r="AKM139" s="700"/>
      <c r="AKN139" s="700"/>
      <c r="AKO139" s="700"/>
      <c r="AKP139" s="700"/>
      <c r="AKQ139" s="700"/>
      <c r="AKR139" s="700"/>
      <c r="AKS139" s="700"/>
      <c r="AKT139" s="700"/>
      <c r="AKU139" s="700"/>
      <c r="AKV139" s="700"/>
      <c r="AKW139" s="700"/>
      <c r="AKX139" s="700"/>
      <c r="AKY139" s="700"/>
      <c r="AKZ139" s="700"/>
      <c r="ALA139" s="700"/>
      <c r="ALB139" s="700"/>
      <c r="ALC139" s="700"/>
      <c r="ALD139" s="700"/>
      <c r="ALE139" s="700"/>
      <c r="ALF139" s="700"/>
      <c r="ALG139" s="700"/>
      <c r="ALH139" s="700"/>
      <c r="ALI139" s="700"/>
      <c r="ALJ139" s="700"/>
      <c r="ALK139" s="700"/>
      <c r="ALL139" s="700"/>
      <c r="ALM139" s="700"/>
      <c r="ALN139" s="700"/>
      <c r="ALO139" s="700"/>
      <c r="ALP139" s="700"/>
      <c r="ALQ139" s="700"/>
      <c r="ALR139" s="700"/>
      <c r="ALS139" s="700"/>
      <c r="ALT139" s="700"/>
      <c r="ALU139" s="700"/>
      <c r="ALV139" s="700"/>
      <c r="ALW139" s="700"/>
      <c r="ALX139" s="700"/>
      <c r="ALY139" s="700"/>
      <c r="ALZ139" s="700"/>
      <c r="AMA139" s="700"/>
      <c r="AMB139" s="700"/>
      <c r="AMC139" s="700"/>
      <c r="AMD139" s="700"/>
      <c r="AME139" s="700"/>
      <c r="AMF139" s="700"/>
      <c r="AMG139" s="700"/>
      <c r="AMH139" s="700"/>
      <c r="AMI139" s="700"/>
      <c r="AMJ139" s="700"/>
      <c r="AMK139" s="700"/>
      <c r="AML139" s="700"/>
      <c r="AMM139" s="700"/>
      <c r="AMN139" s="700"/>
      <c r="AMO139" s="700"/>
      <c r="AMP139" s="700"/>
      <c r="AMQ139" s="700"/>
      <c r="AMR139" s="700"/>
      <c r="AMS139" s="700"/>
      <c r="AMT139" s="700"/>
      <c r="AMU139" s="700"/>
      <c r="AMV139" s="700"/>
      <c r="AMW139" s="700"/>
      <c r="AMX139" s="700"/>
      <c r="AMY139" s="700"/>
      <c r="AMZ139" s="700"/>
      <c r="ANA139" s="700"/>
      <c r="ANB139" s="700"/>
      <c r="ANC139" s="700"/>
      <c r="AND139" s="700"/>
      <c r="ANE139" s="700"/>
      <c r="ANF139" s="700"/>
      <c r="ANG139" s="700"/>
      <c r="ANH139" s="700"/>
      <c r="ANI139" s="700"/>
      <c r="ANJ139" s="700"/>
      <c r="ANK139" s="700"/>
      <c r="ANL139" s="700"/>
      <c r="ANM139" s="700"/>
      <c r="ANN139" s="700"/>
      <c r="ANO139" s="700"/>
      <c r="ANP139" s="700"/>
      <c r="ANQ139" s="700"/>
      <c r="ANR139" s="700"/>
      <c r="ANS139" s="700"/>
      <c r="ANT139" s="700"/>
      <c r="ANU139" s="700"/>
      <c r="ANV139" s="700"/>
      <c r="ANW139" s="700"/>
      <c r="ANX139" s="700"/>
      <c r="ANY139" s="700"/>
      <c r="ANZ139" s="700"/>
      <c r="AOA139" s="700"/>
      <c r="AOB139" s="700"/>
      <c r="AOC139" s="700"/>
      <c r="AOD139" s="700"/>
      <c r="AOE139" s="700"/>
      <c r="AOF139" s="700"/>
      <c r="AOG139" s="700"/>
      <c r="AOH139" s="700"/>
      <c r="AOI139" s="700"/>
      <c r="AOJ139" s="700"/>
      <c r="AOK139" s="700"/>
      <c r="AOL139" s="700"/>
      <c r="AOM139" s="700"/>
      <c r="AON139" s="700"/>
      <c r="AOO139" s="700"/>
      <c r="AOP139" s="700"/>
      <c r="AOQ139" s="700"/>
      <c r="AOR139" s="700"/>
      <c r="AOS139" s="700"/>
      <c r="AOT139" s="700"/>
      <c r="AOU139" s="700"/>
      <c r="AOV139" s="700"/>
      <c r="AOW139" s="700"/>
      <c r="AOX139" s="700"/>
      <c r="AOY139" s="700"/>
      <c r="AOZ139" s="700"/>
      <c r="APA139" s="700"/>
      <c r="APB139" s="700"/>
      <c r="APC139" s="700"/>
      <c r="APD139" s="700"/>
      <c r="APE139" s="700"/>
      <c r="APF139" s="700"/>
      <c r="APG139" s="700"/>
      <c r="APH139" s="700"/>
      <c r="API139" s="700"/>
      <c r="APJ139" s="700"/>
      <c r="APK139" s="700"/>
      <c r="APL139" s="700"/>
      <c r="APM139" s="700"/>
      <c r="APN139" s="700"/>
      <c r="APO139" s="700"/>
      <c r="APP139" s="700"/>
      <c r="APQ139" s="700"/>
      <c r="APR139" s="700"/>
      <c r="APS139" s="700"/>
      <c r="APT139" s="700"/>
      <c r="APU139" s="700"/>
      <c r="APV139" s="700"/>
      <c r="APW139" s="700"/>
      <c r="APX139" s="700"/>
      <c r="APY139" s="700"/>
      <c r="APZ139" s="700"/>
      <c r="AQA139" s="700"/>
      <c r="AQB139" s="700"/>
      <c r="AQC139" s="700"/>
      <c r="AQD139" s="700"/>
      <c r="AQE139" s="700"/>
      <c r="AQF139" s="700"/>
      <c r="AQG139" s="700"/>
      <c r="AQH139" s="700"/>
      <c r="AQI139" s="700"/>
      <c r="AQJ139" s="700"/>
      <c r="AQK139" s="700"/>
      <c r="AQL139" s="700"/>
      <c r="AQM139" s="700"/>
      <c r="AQN139" s="700"/>
      <c r="AQO139" s="700"/>
      <c r="AQP139" s="700"/>
      <c r="AQQ139" s="700"/>
      <c r="AQR139" s="700"/>
      <c r="AQS139" s="700"/>
      <c r="AQT139" s="700"/>
      <c r="AQU139" s="700"/>
      <c r="AQV139" s="700"/>
      <c r="AQW139" s="700"/>
      <c r="AQX139" s="700"/>
      <c r="AQY139" s="700"/>
      <c r="AQZ139" s="700"/>
      <c r="ARA139" s="700"/>
      <c r="ARB139" s="700"/>
      <c r="ARC139" s="700"/>
      <c r="ARD139" s="700"/>
      <c r="ARE139" s="700"/>
      <c r="ARF139" s="700"/>
      <c r="ARG139" s="700"/>
      <c r="ARH139" s="700"/>
      <c r="ARI139" s="700"/>
      <c r="ARJ139" s="700"/>
      <c r="ARK139" s="700"/>
      <c r="ARL139" s="700"/>
      <c r="ARM139" s="700"/>
      <c r="ARN139" s="700"/>
      <c r="ARO139" s="700"/>
      <c r="ARP139" s="700"/>
      <c r="ARQ139" s="700"/>
      <c r="ARR139" s="700"/>
      <c r="ARS139" s="700"/>
      <c r="ART139" s="700"/>
      <c r="ARU139" s="700"/>
      <c r="ARV139" s="700"/>
      <c r="ARW139" s="700"/>
      <c r="ARX139" s="700"/>
      <c r="ARY139" s="700"/>
      <c r="ARZ139" s="700"/>
      <c r="ASA139" s="700"/>
      <c r="ASB139" s="700"/>
      <c r="ASC139" s="700"/>
      <c r="ASD139" s="700"/>
      <c r="ASE139" s="700"/>
      <c r="ASF139" s="700"/>
      <c r="ASG139" s="700"/>
      <c r="ASH139" s="700"/>
      <c r="ASI139" s="700"/>
      <c r="ASJ139" s="700"/>
      <c r="ASK139" s="700"/>
      <c r="ASL139" s="700"/>
      <c r="ASM139" s="700"/>
      <c r="ASN139" s="700"/>
      <c r="ASO139" s="700"/>
      <c r="ASP139" s="700"/>
      <c r="ASQ139" s="700"/>
      <c r="ASR139" s="700"/>
      <c r="ASS139" s="700"/>
      <c r="AST139" s="700"/>
      <c r="ASU139" s="700"/>
      <c r="ASV139" s="700"/>
      <c r="ASW139" s="700"/>
      <c r="ASX139" s="700"/>
      <c r="ASY139" s="700"/>
      <c r="ASZ139" s="700"/>
      <c r="ATA139" s="700"/>
      <c r="ATB139" s="700"/>
      <c r="ATC139" s="700"/>
      <c r="ATD139" s="700"/>
      <c r="ATE139" s="700"/>
      <c r="ATF139" s="700"/>
      <c r="ATG139" s="700"/>
      <c r="ATH139" s="700"/>
      <c r="ATI139" s="700"/>
      <c r="ATJ139" s="700"/>
      <c r="ATK139" s="700"/>
      <c r="ATL139" s="700"/>
      <c r="ATM139" s="700"/>
      <c r="ATN139" s="700"/>
      <c r="ATO139" s="700"/>
      <c r="ATP139" s="700"/>
      <c r="ATQ139" s="700"/>
      <c r="ATR139" s="700"/>
      <c r="ATS139" s="700"/>
      <c r="ATT139" s="700"/>
      <c r="ATU139" s="700"/>
      <c r="ATV139" s="700"/>
      <c r="ATW139" s="700"/>
      <c r="ATX139" s="700"/>
      <c r="ATY139" s="700"/>
      <c r="ATZ139" s="700"/>
      <c r="AUA139" s="700"/>
      <c r="AUB139" s="700"/>
      <c r="AUC139" s="700"/>
      <c r="AUD139" s="700"/>
      <c r="AUE139" s="700"/>
      <c r="AUF139" s="700"/>
      <c r="AUG139" s="700"/>
      <c r="AUH139" s="700"/>
      <c r="AUI139" s="700"/>
      <c r="AUJ139" s="700"/>
      <c r="AUK139" s="700"/>
      <c r="AUL139" s="700"/>
      <c r="AUM139" s="700"/>
      <c r="AUN139" s="700"/>
      <c r="AUO139" s="700"/>
      <c r="AUP139" s="700"/>
      <c r="AUQ139" s="700"/>
      <c r="AUR139" s="700"/>
      <c r="AUS139" s="700"/>
      <c r="AUT139" s="700"/>
      <c r="AUU139" s="700"/>
      <c r="AUV139" s="700"/>
      <c r="AUW139" s="700"/>
      <c r="AUX139" s="700"/>
      <c r="AUY139" s="700"/>
      <c r="AUZ139" s="700"/>
      <c r="AVA139" s="700"/>
      <c r="AVB139" s="700"/>
      <c r="AVC139" s="700"/>
      <c r="AVD139" s="700"/>
      <c r="AVE139" s="700"/>
      <c r="AVF139" s="700"/>
      <c r="AVG139" s="700"/>
      <c r="AVH139" s="700"/>
      <c r="AVI139" s="700"/>
      <c r="AVJ139" s="700"/>
      <c r="AVK139" s="700"/>
      <c r="AVL139" s="700"/>
      <c r="AVM139" s="700"/>
      <c r="AVN139" s="700"/>
      <c r="AVO139" s="700"/>
      <c r="AVP139" s="700"/>
      <c r="AVQ139" s="700"/>
      <c r="AVR139" s="700"/>
      <c r="AVS139" s="700"/>
      <c r="AVT139" s="700"/>
      <c r="AVU139" s="700"/>
      <c r="AVV139" s="700"/>
      <c r="AVW139" s="700"/>
      <c r="AVX139" s="700"/>
      <c r="AVY139" s="700"/>
      <c r="AVZ139" s="700"/>
      <c r="AWA139" s="700"/>
      <c r="AWB139" s="700"/>
      <c r="AWC139" s="700"/>
      <c r="AWD139" s="700"/>
      <c r="AWE139" s="700"/>
      <c r="AWF139" s="700"/>
      <c r="AWG139" s="700"/>
      <c r="AWH139" s="700"/>
      <c r="AWI139" s="700"/>
      <c r="AWJ139" s="700"/>
      <c r="AWK139" s="700"/>
      <c r="AWL139" s="700"/>
      <c r="AWM139" s="700"/>
      <c r="AWN139" s="700"/>
      <c r="AWO139" s="700"/>
      <c r="AWP139" s="700"/>
      <c r="AWQ139" s="700"/>
      <c r="AWR139" s="700"/>
      <c r="AWS139" s="700"/>
      <c r="AWT139" s="700"/>
      <c r="AWU139" s="700"/>
      <c r="AWV139" s="700"/>
      <c r="AWW139" s="700"/>
      <c r="AWX139" s="700"/>
      <c r="AWY139" s="700"/>
      <c r="AWZ139" s="700"/>
      <c r="AXA139" s="700"/>
      <c r="AXB139" s="700"/>
      <c r="AXC139" s="700"/>
      <c r="AXD139" s="700"/>
      <c r="AXE139" s="700"/>
      <c r="AXF139" s="700"/>
      <c r="AXG139" s="700"/>
      <c r="AXH139" s="700"/>
      <c r="AXI139" s="700"/>
      <c r="AXJ139" s="700"/>
      <c r="AXK139" s="700"/>
      <c r="AXL139" s="700"/>
      <c r="AXM139" s="700"/>
      <c r="AXN139" s="700"/>
      <c r="AXO139" s="700"/>
      <c r="AXP139" s="700"/>
      <c r="AXQ139" s="700"/>
      <c r="AXR139" s="700"/>
      <c r="AXS139" s="700"/>
      <c r="AXT139" s="700"/>
      <c r="AXU139" s="700"/>
      <c r="AXV139" s="700"/>
      <c r="AXW139" s="700"/>
      <c r="AXX139" s="700"/>
      <c r="AXY139" s="700"/>
      <c r="AXZ139" s="700"/>
      <c r="AYA139" s="700"/>
      <c r="AYB139" s="700"/>
      <c r="AYC139" s="700"/>
      <c r="AYD139" s="700"/>
      <c r="AYE139" s="700"/>
      <c r="AYF139" s="700"/>
      <c r="AYG139" s="700"/>
      <c r="AYH139" s="700"/>
      <c r="AYI139" s="700"/>
      <c r="AYJ139" s="700"/>
      <c r="AYK139" s="700"/>
      <c r="AYL139" s="700"/>
      <c r="AYM139" s="700"/>
      <c r="AYN139" s="700"/>
      <c r="AYO139" s="700"/>
      <c r="AYP139" s="700"/>
      <c r="AYQ139" s="700"/>
      <c r="AYR139" s="700"/>
      <c r="AYS139" s="700"/>
      <c r="AYT139" s="700"/>
      <c r="AYU139" s="700"/>
      <c r="AYV139" s="700"/>
      <c r="AYW139" s="700"/>
      <c r="AYX139" s="700"/>
      <c r="AYY139" s="700"/>
      <c r="AYZ139" s="700"/>
      <c r="AZA139" s="700"/>
      <c r="AZB139" s="700"/>
      <c r="AZC139" s="700"/>
      <c r="AZD139" s="700"/>
      <c r="AZE139" s="700"/>
      <c r="AZF139" s="700"/>
      <c r="AZG139" s="700"/>
      <c r="AZH139" s="700"/>
      <c r="AZI139" s="700"/>
      <c r="AZJ139" s="700"/>
      <c r="AZK139" s="700"/>
      <c r="AZL139" s="700"/>
      <c r="AZM139" s="700"/>
      <c r="AZN139" s="700"/>
      <c r="AZO139" s="700"/>
      <c r="AZP139" s="700"/>
      <c r="AZQ139" s="700"/>
      <c r="AZR139" s="700"/>
      <c r="AZS139" s="700"/>
      <c r="AZT139" s="700"/>
      <c r="AZU139" s="700"/>
      <c r="AZV139" s="700"/>
      <c r="AZW139" s="700"/>
      <c r="AZX139" s="700"/>
      <c r="AZY139" s="700"/>
      <c r="AZZ139" s="700"/>
      <c r="BAA139" s="700"/>
      <c r="BAB139" s="700"/>
      <c r="BAC139" s="700"/>
      <c r="BAD139" s="700"/>
      <c r="BAE139" s="700"/>
      <c r="BAF139" s="700"/>
      <c r="BAG139" s="700"/>
      <c r="BAH139" s="700"/>
      <c r="BAI139" s="700"/>
      <c r="BAJ139" s="700"/>
      <c r="BAK139" s="700"/>
      <c r="BAL139" s="700"/>
      <c r="BAM139" s="700"/>
      <c r="BAN139" s="700"/>
      <c r="BAO139" s="700"/>
      <c r="BAP139" s="700"/>
      <c r="BAQ139" s="700"/>
      <c r="BAR139" s="700"/>
      <c r="BAS139" s="700"/>
      <c r="BAT139" s="700"/>
      <c r="BAU139" s="700"/>
      <c r="BAV139" s="700"/>
      <c r="BAW139" s="700"/>
      <c r="BAX139" s="700"/>
      <c r="BAY139" s="700"/>
      <c r="BAZ139" s="700"/>
      <c r="BBA139" s="700"/>
      <c r="BBB139" s="700"/>
      <c r="BBC139" s="700"/>
      <c r="BBD139" s="700"/>
      <c r="BBE139" s="700"/>
      <c r="BBF139" s="700"/>
      <c r="BBG139" s="700"/>
      <c r="BBH139" s="700"/>
      <c r="BBI139" s="700"/>
      <c r="BBJ139" s="700"/>
      <c r="BBK139" s="700"/>
      <c r="BBL139" s="700"/>
      <c r="BBM139" s="700"/>
      <c r="BBN139" s="700"/>
      <c r="BBO139" s="700"/>
      <c r="BBP139" s="700"/>
      <c r="BBQ139" s="700"/>
      <c r="BBR139" s="700"/>
      <c r="BBS139" s="700"/>
      <c r="BBT139" s="700"/>
      <c r="BBU139" s="700"/>
      <c r="BBV139" s="700"/>
      <c r="BBW139" s="700"/>
      <c r="BBX139" s="700"/>
      <c r="BBY139" s="700"/>
      <c r="BBZ139" s="700"/>
      <c r="BCA139" s="700"/>
      <c r="BCB139" s="700"/>
      <c r="BCC139" s="700"/>
      <c r="BCD139" s="700"/>
      <c r="BCE139" s="700"/>
      <c r="BCF139" s="700"/>
      <c r="BCG139" s="700"/>
      <c r="BCH139" s="700"/>
      <c r="BCI139" s="700"/>
      <c r="BCJ139" s="700"/>
      <c r="BCK139" s="700"/>
      <c r="BCL139" s="700"/>
      <c r="BCM139" s="700"/>
      <c r="BCN139" s="700"/>
      <c r="BCO139" s="700"/>
      <c r="BCP139" s="700"/>
      <c r="BCQ139" s="700"/>
      <c r="BCR139" s="700"/>
      <c r="BCS139" s="700"/>
      <c r="BCT139" s="700"/>
      <c r="BCU139" s="700"/>
      <c r="BCV139" s="700"/>
      <c r="BCW139" s="700"/>
      <c r="BCX139" s="700"/>
      <c r="BCY139" s="700"/>
      <c r="BCZ139" s="700"/>
      <c r="BDA139" s="700"/>
      <c r="BDB139" s="700"/>
      <c r="BDC139" s="700"/>
      <c r="BDD139" s="700"/>
      <c r="BDE139" s="700"/>
      <c r="BDF139" s="700"/>
      <c r="BDG139" s="700"/>
      <c r="BDH139" s="700"/>
      <c r="BDI139" s="700"/>
      <c r="BDJ139" s="700"/>
      <c r="BDK139" s="700"/>
      <c r="BDL139" s="700"/>
      <c r="BDM139" s="700"/>
      <c r="BDN139" s="700"/>
      <c r="BDO139" s="700"/>
      <c r="BDP139" s="700"/>
      <c r="BDQ139" s="700"/>
      <c r="BDR139" s="700"/>
      <c r="BDS139" s="700"/>
      <c r="BDT139" s="700"/>
      <c r="BDU139" s="700"/>
      <c r="BDV139" s="700"/>
      <c r="BDW139" s="700"/>
      <c r="BDX139" s="700"/>
      <c r="BDY139" s="700"/>
      <c r="BDZ139" s="700"/>
      <c r="BEA139" s="700"/>
      <c r="BEB139" s="700"/>
      <c r="BEC139" s="700"/>
      <c r="BED139" s="700"/>
      <c r="BEE139" s="700"/>
      <c r="BEF139" s="700"/>
      <c r="BEG139" s="700"/>
      <c r="BEH139" s="700"/>
      <c r="BEI139" s="700"/>
      <c r="BEJ139" s="700"/>
      <c r="BEK139" s="700"/>
      <c r="BEL139" s="700"/>
      <c r="BEM139" s="700"/>
      <c r="BEN139" s="700"/>
      <c r="BEO139" s="700"/>
      <c r="BEP139" s="700"/>
      <c r="BEQ139" s="700"/>
      <c r="BER139" s="700"/>
      <c r="BES139" s="700"/>
      <c r="BET139" s="700"/>
      <c r="BEU139" s="700"/>
      <c r="BEV139" s="700"/>
      <c r="BEW139" s="700"/>
      <c r="BEX139" s="700"/>
      <c r="BEY139" s="700"/>
      <c r="BEZ139" s="700"/>
      <c r="BFA139" s="700"/>
      <c r="BFB139" s="700"/>
      <c r="BFC139" s="700"/>
      <c r="BFD139" s="700"/>
      <c r="BFE139" s="700"/>
      <c r="BFF139" s="700"/>
      <c r="BFG139" s="700"/>
      <c r="BFH139" s="700"/>
      <c r="BFI139" s="700"/>
      <c r="BFJ139" s="700"/>
      <c r="BFK139" s="700"/>
      <c r="BFL139" s="700"/>
      <c r="BFM139" s="700"/>
      <c r="BFN139" s="700"/>
      <c r="BFO139" s="700"/>
      <c r="BFP139" s="700"/>
      <c r="BFQ139" s="700"/>
      <c r="BFR139" s="700"/>
      <c r="BFS139" s="700"/>
      <c r="BFT139" s="700"/>
      <c r="BFU139" s="700"/>
      <c r="BFV139" s="700"/>
      <c r="BFW139" s="700"/>
      <c r="BFX139" s="700"/>
      <c r="BFY139" s="700"/>
      <c r="BFZ139" s="700"/>
      <c r="BGA139" s="700"/>
      <c r="BGB139" s="700"/>
      <c r="BGC139" s="700"/>
      <c r="BGD139" s="700"/>
      <c r="BGE139" s="700"/>
      <c r="BGF139" s="700"/>
      <c r="BGG139" s="700"/>
      <c r="BGH139" s="700"/>
      <c r="BGI139" s="700"/>
      <c r="BGJ139" s="700"/>
      <c r="BGK139" s="700"/>
      <c r="BGL139" s="700"/>
      <c r="BGM139" s="700"/>
      <c r="BGN139" s="700"/>
      <c r="BGO139" s="700"/>
      <c r="BGP139" s="700"/>
      <c r="BGQ139" s="700"/>
      <c r="BGR139" s="700"/>
      <c r="BGS139" s="700"/>
      <c r="BGT139" s="700"/>
      <c r="BGU139" s="700"/>
      <c r="BGV139" s="700"/>
      <c r="BGW139" s="700"/>
      <c r="BGX139" s="700"/>
      <c r="BGY139" s="700"/>
      <c r="BGZ139" s="700"/>
      <c r="BHA139" s="700"/>
      <c r="BHB139" s="700"/>
      <c r="BHC139" s="700"/>
      <c r="BHD139" s="700"/>
      <c r="BHE139" s="700"/>
      <c r="BHF139" s="700"/>
      <c r="BHG139" s="700"/>
      <c r="BHH139" s="700"/>
      <c r="BHI139" s="700"/>
      <c r="BHJ139" s="700"/>
      <c r="BHK139" s="700"/>
      <c r="BHL139" s="700"/>
      <c r="BHM139" s="700"/>
      <c r="BHN139" s="700"/>
      <c r="BHO139" s="700"/>
      <c r="BHP139" s="700"/>
      <c r="BHQ139" s="700"/>
      <c r="BHR139" s="700"/>
      <c r="BHS139" s="700"/>
      <c r="BHT139" s="700"/>
      <c r="BHU139" s="700"/>
      <c r="BHV139" s="700"/>
      <c r="BHW139" s="700"/>
      <c r="BHX139" s="700"/>
      <c r="BHY139" s="700"/>
      <c r="BHZ139" s="700"/>
      <c r="BIA139" s="700"/>
      <c r="BIB139" s="700"/>
      <c r="BIC139" s="700"/>
      <c r="BID139" s="700"/>
      <c r="BIE139" s="700"/>
      <c r="BIF139" s="700"/>
      <c r="BIG139" s="700"/>
      <c r="BIH139" s="700"/>
      <c r="BII139" s="700"/>
      <c r="BIJ139" s="700"/>
      <c r="BIK139" s="700"/>
      <c r="BIL139" s="700"/>
      <c r="BIM139" s="700"/>
      <c r="BIN139" s="700"/>
      <c r="BIO139" s="700"/>
      <c r="BIP139" s="700"/>
      <c r="BIQ139" s="700"/>
      <c r="BIR139" s="700"/>
      <c r="BIS139" s="700"/>
      <c r="BIT139" s="700"/>
      <c r="BIU139" s="700"/>
      <c r="BIV139" s="700"/>
      <c r="BIW139" s="700"/>
      <c r="BIX139" s="700"/>
      <c r="BIY139" s="700"/>
      <c r="BIZ139" s="700"/>
      <c r="BJA139" s="700"/>
      <c r="BJB139" s="700"/>
      <c r="BJC139" s="700"/>
      <c r="BJD139" s="700"/>
      <c r="BJE139" s="700"/>
      <c r="BJF139" s="700"/>
      <c r="BJG139" s="700"/>
      <c r="BJH139" s="700"/>
      <c r="BJI139" s="700"/>
      <c r="BJJ139" s="700"/>
      <c r="BJK139" s="700"/>
      <c r="BJL139" s="700"/>
      <c r="BJM139" s="700"/>
      <c r="BJN139" s="700"/>
      <c r="BJO139" s="700"/>
      <c r="BJP139" s="700"/>
      <c r="BJQ139" s="700"/>
      <c r="BJR139" s="700"/>
      <c r="BJS139" s="700"/>
      <c r="BJT139" s="700"/>
      <c r="BJU139" s="700"/>
      <c r="BJV139" s="700"/>
      <c r="BJW139" s="700"/>
      <c r="BJX139" s="700"/>
      <c r="BJY139" s="700"/>
      <c r="BJZ139" s="700"/>
      <c r="BKA139" s="700"/>
      <c r="BKB139" s="700"/>
      <c r="BKC139" s="700"/>
      <c r="BKD139" s="700"/>
      <c r="BKE139" s="700"/>
      <c r="BKF139" s="700"/>
      <c r="BKG139" s="700"/>
      <c r="BKH139" s="700"/>
      <c r="BKI139" s="700"/>
      <c r="BKJ139" s="700"/>
      <c r="BKK139" s="700"/>
      <c r="BKL139" s="700"/>
      <c r="BKM139" s="700"/>
      <c r="BKN139" s="700"/>
      <c r="BKO139" s="700"/>
      <c r="BKP139" s="700"/>
      <c r="BKQ139" s="700"/>
      <c r="BKR139" s="700"/>
      <c r="BKS139" s="700"/>
      <c r="BKT139" s="700"/>
      <c r="BKU139" s="700"/>
      <c r="BKV139" s="700"/>
      <c r="BKW139" s="700"/>
      <c r="BKX139" s="700"/>
      <c r="BKY139" s="700"/>
      <c r="BKZ139" s="700"/>
      <c r="BLA139" s="700"/>
      <c r="BLB139" s="700"/>
      <c r="BLC139" s="700"/>
      <c r="BLD139" s="700"/>
      <c r="BLE139" s="700"/>
      <c r="BLF139" s="700"/>
      <c r="BLG139" s="700"/>
      <c r="BLH139" s="700"/>
      <c r="BLI139" s="700"/>
      <c r="BLJ139" s="700"/>
      <c r="BLK139" s="700"/>
      <c r="BLL139" s="700"/>
      <c r="BLM139" s="700"/>
      <c r="BLN139" s="700"/>
      <c r="BLO139" s="700"/>
      <c r="BLP139" s="700"/>
      <c r="BLQ139" s="700"/>
      <c r="BLR139" s="700"/>
      <c r="BLS139" s="700"/>
      <c r="BLT139" s="700"/>
      <c r="BLU139" s="700"/>
      <c r="BLV139" s="700"/>
      <c r="BLW139" s="700"/>
      <c r="BLX139" s="700"/>
      <c r="BLY139" s="700"/>
      <c r="BLZ139" s="700"/>
      <c r="BMA139" s="700"/>
      <c r="BMB139" s="700"/>
      <c r="BMC139" s="700"/>
      <c r="BMD139" s="700"/>
      <c r="BME139" s="700"/>
      <c r="BMF139" s="700"/>
      <c r="BMG139" s="700"/>
      <c r="BMH139" s="700"/>
      <c r="BMI139" s="700"/>
      <c r="BMJ139" s="700"/>
      <c r="BMK139" s="700"/>
      <c r="BML139" s="700"/>
      <c r="BMM139" s="700"/>
      <c r="BMN139" s="700"/>
      <c r="BMO139" s="700"/>
      <c r="BMP139" s="700"/>
      <c r="BMQ139" s="700"/>
      <c r="BMR139" s="700"/>
      <c r="BMS139" s="700"/>
      <c r="BMT139" s="700"/>
      <c r="BMU139" s="700"/>
      <c r="BMV139" s="700"/>
      <c r="BMW139" s="700"/>
      <c r="BMX139" s="700"/>
      <c r="BMY139" s="700"/>
      <c r="BMZ139" s="700"/>
      <c r="BNA139" s="700"/>
      <c r="BNB139" s="700"/>
      <c r="BNC139" s="700"/>
      <c r="BND139" s="700"/>
      <c r="BNE139" s="700"/>
      <c r="BNF139" s="700"/>
      <c r="BNG139" s="700"/>
      <c r="BNH139" s="700"/>
      <c r="BNI139" s="700"/>
      <c r="BNJ139" s="700"/>
      <c r="BNK139" s="700"/>
      <c r="BNL139" s="700"/>
      <c r="BNM139" s="700"/>
      <c r="BNN139" s="700"/>
      <c r="BNO139" s="700"/>
      <c r="BNP139" s="700"/>
      <c r="BNQ139" s="700"/>
      <c r="BNR139" s="700"/>
      <c r="BNS139" s="700"/>
      <c r="BNT139" s="700"/>
      <c r="BNU139" s="700"/>
      <c r="BNV139" s="700"/>
      <c r="BNW139" s="700"/>
      <c r="BNX139" s="700"/>
      <c r="BNY139" s="700"/>
      <c r="BNZ139" s="700"/>
      <c r="BOA139" s="700"/>
      <c r="BOB139" s="700"/>
      <c r="BOC139" s="700"/>
      <c r="BOD139" s="700"/>
      <c r="BOE139" s="700"/>
      <c r="BOF139" s="700"/>
      <c r="BOG139" s="700"/>
      <c r="BOH139" s="700"/>
      <c r="BOI139" s="700"/>
      <c r="BOJ139" s="700"/>
      <c r="BOK139" s="700"/>
      <c r="BOL139" s="700"/>
      <c r="BOM139" s="700"/>
      <c r="BON139" s="700"/>
      <c r="BOO139" s="700"/>
      <c r="BOP139" s="700"/>
      <c r="BOQ139" s="700"/>
      <c r="BOR139" s="700"/>
      <c r="BOS139" s="700"/>
      <c r="BOT139" s="700"/>
      <c r="BOU139" s="700"/>
      <c r="BOV139" s="700"/>
      <c r="BOW139" s="700"/>
      <c r="BOX139" s="700"/>
      <c r="BOY139" s="700"/>
      <c r="BOZ139" s="700"/>
      <c r="BPA139" s="700"/>
      <c r="BPB139" s="700"/>
      <c r="BPC139" s="700"/>
      <c r="BPD139" s="700"/>
      <c r="BPE139" s="700"/>
      <c r="BPF139" s="700"/>
      <c r="BPG139" s="700"/>
      <c r="BPH139" s="700"/>
      <c r="BPI139" s="700"/>
      <c r="BPJ139" s="700"/>
      <c r="BPK139" s="700"/>
      <c r="BPL139" s="700"/>
      <c r="BPM139" s="700"/>
      <c r="BPN139" s="700"/>
      <c r="BPO139" s="700"/>
      <c r="BPP139" s="700"/>
      <c r="BPQ139" s="700"/>
      <c r="BPR139" s="700"/>
      <c r="BPS139" s="700"/>
      <c r="BPT139" s="700"/>
      <c r="BPU139" s="700"/>
      <c r="BPV139" s="700"/>
      <c r="BPW139" s="700"/>
      <c r="BPX139" s="700"/>
      <c r="BPY139" s="700"/>
      <c r="BPZ139" s="700"/>
      <c r="BQA139" s="700"/>
      <c r="BQB139" s="700"/>
      <c r="BQC139" s="700"/>
      <c r="BQD139" s="700"/>
      <c r="BQE139" s="700"/>
      <c r="BQF139" s="700"/>
      <c r="BQG139" s="700"/>
      <c r="BQH139" s="700"/>
      <c r="BQI139" s="700"/>
      <c r="BQJ139" s="700"/>
      <c r="BQK139" s="700"/>
      <c r="BQL139" s="700"/>
      <c r="BQM139" s="700"/>
      <c r="BQN139" s="700"/>
      <c r="BQO139" s="700"/>
      <c r="BQP139" s="700"/>
      <c r="BQQ139" s="700"/>
      <c r="BQR139" s="700"/>
      <c r="BQS139" s="700"/>
      <c r="BQT139" s="700"/>
      <c r="BQU139" s="700"/>
      <c r="BQV139" s="700"/>
      <c r="BQW139" s="700"/>
      <c r="BQX139" s="700"/>
      <c r="BQY139" s="700"/>
      <c r="BQZ139" s="700"/>
      <c r="BRA139" s="700"/>
      <c r="BRB139" s="700"/>
      <c r="BRC139" s="700"/>
      <c r="BRD139" s="700"/>
      <c r="BRE139" s="700"/>
      <c r="BRF139" s="700"/>
      <c r="BRG139" s="700"/>
      <c r="BRH139" s="700"/>
      <c r="BRI139" s="700"/>
      <c r="BRJ139" s="700"/>
      <c r="BRK139" s="700"/>
      <c r="BRL139" s="700"/>
      <c r="BRM139" s="700"/>
      <c r="BRN139" s="700"/>
      <c r="BRO139" s="700"/>
      <c r="BRP139" s="700"/>
      <c r="BRQ139" s="700"/>
      <c r="BRR139" s="700"/>
      <c r="BRS139" s="700"/>
      <c r="BRT139" s="700"/>
      <c r="BRU139" s="700"/>
      <c r="BRV139" s="700"/>
      <c r="BRW139" s="700"/>
      <c r="BRX139" s="700"/>
      <c r="BRY139" s="700"/>
      <c r="BRZ139" s="700"/>
      <c r="BSA139" s="700"/>
      <c r="BSB139" s="700"/>
      <c r="BSC139" s="700"/>
      <c r="BSD139" s="700"/>
      <c r="BSE139" s="700"/>
      <c r="BSF139" s="700"/>
      <c r="BSG139" s="700"/>
      <c r="BSH139" s="700"/>
      <c r="BSI139" s="700"/>
      <c r="BSJ139" s="700"/>
      <c r="BSK139" s="700"/>
      <c r="BSL139" s="700"/>
      <c r="BSM139" s="700"/>
      <c r="BSN139" s="700"/>
      <c r="BSO139" s="700"/>
      <c r="BSP139" s="700"/>
      <c r="BSQ139" s="700"/>
      <c r="BSR139" s="700"/>
      <c r="BSS139" s="700"/>
      <c r="BST139" s="700"/>
      <c r="BSU139" s="700"/>
      <c r="BSV139" s="700"/>
      <c r="BSW139" s="700"/>
      <c r="BSX139" s="700"/>
      <c r="BSY139" s="700"/>
      <c r="BSZ139" s="700"/>
      <c r="BTA139" s="700"/>
      <c r="BTB139" s="700"/>
      <c r="BTC139" s="700"/>
      <c r="BTD139" s="700"/>
      <c r="BTE139" s="700"/>
      <c r="BTF139" s="700"/>
      <c r="BTG139" s="700"/>
      <c r="BTH139" s="700"/>
      <c r="BTI139" s="700"/>
      <c r="BTJ139" s="700"/>
      <c r="BTK139" s="700"/>
      <c r="BTL139" s="700"/>
      <c r="BTM139" s="700"/>
      <c r="BTN139" s="700"/>
      <c r="BTO139" s="700"/>
      <c r="BTP139" s="700"/>
      <c r="BTQ139" s="700"/>
      <c r="BTR139" s="700"/>
      <c r="BTS139" s="700"/>
      <c r="BTT139" s="700"/>
      <c r="BTU139" s="700"/>
      <c r="BTV139" s="700"/>
      <c r="BTW139" s="700"/>
      <c r="BTX139" s="700"/>
      <c r="BTY139" s="700"/>
      <c r="BTZ139" s="700"/>
      <c r="BUA139" s="700"/>
      <c r="BUB139" s="700"/>
      <c r="BUC139" s="700"/>
      <c r="BUD139" s="700"/>
      <c r="BUE139" s="700"/>
      <c r="BUF139" s="700"/>
      <c r="BUG139" s="700"/>
      <c r="BUH139" s="700"/>
      <c r="BUI139" s="700"/>
      <c r="BUJ139" s="700"/>
      <c r="BUK139" s="700"/>
      <c r="BUL139" s="700"/>
      <c r="BUM139" s="700"/>
      <c r="BUN139" s="700"/>
      <c r="BUO139" s="700"/>
      <c r="BUP139" s="700"/>
      <c r="BUQ139" s="700"/>
      <c r="BUR139" s="700"/>
      <c r="BUS139" s="700"/>
      <c r="BUT139" s="700"/>
      <c r="BUU139" s="700"/>
      <c r="BUV139" s="700"/>
      <c r="BUW139" s="700"/>
      <c r="BUX139" s="700"/>
      <c r="BUY139" s="700"/>
      <c r="BUZ139" s="700"/>
      <c r="BVA139" s="700"/>
      <c r="BVB139" s="700"/>
      <c r="BVC139" s="700"/>
      <c r="BVD139" s="700"/>
      <c r="BVE139" s="700"/>
      <c r="BVF139" s="700"/>
      <c r="BVG139" s="700"/>
      <c r="BVH139" s="700"/>
      <c r="BVI139" s="700"/>
      <c r="BVJ139" s="700"/>
      <c r="BVK139" s="700"/>
      <c r="BVL139" s="700"/>
      <c r="BVM139" s="700"/>
      <c r="BVN139" s="700"/>
      <c r="BVO139" s="700"/>
      <c r="BVP139" s="700"/>
      <c r="BVQ139" s="700"/>
      <c r="BVR139" s="700"/>
      <c r="BVS139" s="700"/>
      <c r="BVT139" s="700"/>
      <c r="BVU139" s="700"/>
      <c r="BVV139" s="700"/>
      <c r="BVW139" s="700"/>
      <c r="BVX139" s="700"/>
      <c r="BVY139" s="700"/>
      <c r="BVZ139" s="700"/>
      <c r="BWA139" s="700"/>
      <c r="BWB139" s="700"/>
      <c r="BWC139" s="700"/>
      <c r="BWD139" s="700"/>
      <c r="BWE139" s="700"/>
      <c r="BWF139" s="700"/>
      <c r="BWG139" s="700"/>
      <c r="BWH139" s="700"/>
      <c r="BWI139" s="700"/>
      <c r="BWJ139" s="700"/>
      <c r="BWK139" s="700"/>
      <c r="BWL139" s="700"/>
      <c r="BWM139" s="700"/>
      <c r="BWN139" s="700"/>
      <c r="BWO139" s="700"/>
      <c r="BWP139" s="700"/>
      <c r="BWQ139" s="700"/>
      <c r="BWR139" s="700"/>
      <c r="BWS139" s="700"/>
      <c r="BWT139" s="700"/>
      <c r="BWU139" s="700"/>
      <c r="BWV139" s="700"/>
      <c r="BWW139" s="700"/>
      <c r="BWX139" s="700"/>
      <c r="BWY139" s="700"/>
      <c r="BWZ139" s="700"/>
      <c r="BXA139" s="700"/>
      <c r="BXB139" s="700"/>
      <c r="BXC139" s="700"/>
      <c r="BXD139" s="700"/>
      <c r="BXE139" s="700"/>
      <c r="BXF139" s="700"/>
      <c r="BXG139" s="700"/>
      <c r="BXH139" s="700"/>
      <c r="BXI139" s="700"/>
      <c r="BXJ139" s="700"/>
      <c r="BXK139" s="700"/>
      <c r="BXL139" s="700"/>
      <c r="BXM139" s="700"/>
      <c r="BXN139" s="700"/>
      <c r="BXO139" s="700"/>
      <c r="BXP139" s="700"/>
      <c r="BXQ139" s="700"/>
      <c r="BXR139" s="700"/>
      <c r="BXS139" s="700"/>
      <c r="BXT139" s="700"/>
      <c r="BXU139" s="700"/>
      <c r="BXV139" s="700"/>
      <c r="BXW139" s="700"/>
      <c r="BXX139" s="700"/>
      <c r="BXY139" s="700"/>
      <c r="BXZ139" s="700"/>
      <c r="BYA139" s="700"/>
      <c r="BYB139" s="700"/>
      <c r="BYC139" s="700"/>
      <c r="BYD139" s="700"/>
      <c r="BYE139" s="700"/>
      <c r="BYF139" s="700"/>
      <c r="BYG139" s="700"/>
      <c r="BYH139" s="700"/>
      <c r="BYI139" s="700"/>
      <c r="BYJ139" s="700"/>
      <c r="BYK139" s="700"/>
      <c r="BYL139" s="700"/>
      <c r="BYM139" s="700"/>
      <c r="BYN139" s="700"/>
      <c r="BYO139" s="700"/>
      <c r="BYP139" s="700"/>
      <c r="BYQ139" s="700"/>
      <c r="BYR139" s="700"/>
      <c r="BYS139" s="700"/>
      <c r="BYT139" s="700"/>
      <c r="BYU139" s="700"/>
      <c r="BYV139" s="700"/>
      <c r="BYW139" s="700"/>
      <c r="BYX139" s="700"/>
      <c r="BYY139" s="700"/>
      <c r="BYZ139" s="700"/>
      <c r="BZA139" s="700"/>
      <c r="BZB139" s="700"/>
      <c r="BZC139" s="700"/>
      <c r="BZD139" s="700"/>
      <c r="BZE139" s="700"/>
      <c r="BZF139" s="700"/>
      <c r="BZG139" s="700"/>
      <c r="BZH139" s="700"/>
      <c r="BZI139" s="700"/>
      <c r="BZJ139" s="700"/>
      <c r="BZK139" s="700"/>
      <c r="BZL139" s="700"/>
      <c r="BZM139" s="700"/>
      <c r="BZN139" s="700"/>
      <c r="BZO139" s="700"/>
      <c r="BZP139" s="700"/>
      <c r="BZQ139" s="700"/>
      <c r="BZR139" s="700"/>
      <c r="BZS139" s="700"/>
      <c r="BZT139" s="700"/>
      <c r="BZU139" s="700"/>
      <c r="BZV139" s="700"/>
      <c r="BZW139" s="700"/>
      <c r="BZX139" s="700"/>
      <c r="BZY139" s="700"/>
      <c r="BZZ139" s="700"/>
      <c r="CAA139" s="700"/>
      <c r="CAB139" s="700"/>
      <c r="CAC139" s="700"/>
      <c r="CAD139" s="700"/>
      <c r="CAE139" s="700"/>
      <c r="CAF139" s="700"/>
      <c r="CAG139" s="700"/>
      <c r="CAH139" s="700"/>
      <c r="CAI139" s="700"/>
      <c r="CAJ139" s="700"/>
      <c r="CAK139" s="700"/>
      <c r="CAL139" s="700"/>
      <c r="CAM139" s="700"/>
      <c r="CAN139" s="700"/>
      <c r="CAO139" s="700"/>
      <c r="CAP139" s="700"/>
      <c r="CAQ139" s="700"/>
      <c r="CAR139" s="700"/>
      <c r="CAS139" s="700"/>
      <c r="CAT139" s="700"/>
      <c r="CAU139" s="700"/>
      <c r="CAV139" s="700"/>
      <c r="CAW139" s="700"/>
      <c r="CAX139" s="700"/>
      <c r="CAY139" s="700"/>
      <c r="CAZ139" s="700"/>
      <c r="CBA139" s="700"/>
      <c r="CBB139" s="700"/>
      <c r="CBC139" s="700"/>
      <c r="CBD139" s="700"/>
      <c r="CBE139" s="700"/>
      <c r="CBF139" s="700"/>
      <c r="CBG139" s="700"/>
      <c r="CBH139" s="700"/>
      <c r="CBI139" s="700"/>
      <c r="CBJ139" s="700"/>
      <c r="CBK139" s="700"/>
      <c r="CBL139" s="700"/>
      <c r="CBM139" s="700"/>
      <c r="CBN139" s="700"/>
      <c r="CBO139" s="700"/>
      <c r="CBP139" s="700"/>
      <c r="CBQ139" s="700"/>
      <c r="CBR139" s="700"/>
      <c r="CBS139" s="700"/>
      <c r="CBT139" s="700"/>
      <c r="CBU139" s="700"/>
      <c r="CBV139" s="700"/>
      <c r="CBW139" s="700"/>
      <c r="CBX139" s="700"/>
      <c r="CBY139" s="700"/>
      <c r="CBZ139" s="700"/>
      <c r="CCA139" s="700"/>
      <c r="CCB139" s="700"/>
      <c r="CCC139" s="700"/>
      <c r="CCD139" s="700"/>
      <c r="CCE139" s="700"/>
      <c r="CCF139" s="700"/>
      <c r="CCG139" s="700"/>
      <c r="CCH139" s="700"/>
      <c r="CCI139" s="700"/>
      <c r="CCJ139" s="700"/>
      <c r="CCK139" s="700"/>
      <c r="CCL139" s="700"/>
      <c r="CCM139" s="700"/>
      <c r="CCN139" s="700"/>
      <c r="CCO139" s="700"/>
      <c r="CCP139" s="700"/>
      <c r="CCQ139" s="700"/>
      <c r="CCR139" s="700"/>
      <c r="CCS139" s="700"/>
      <c r="CCT139" s="700"/>
      <c r="CCU139" s="700"/>
      <c r="CCV139" s="700"/>
      <c r="CCW139" s="700"/>
      <c r="CCX139" s="700"/>
      <c r="CCY139" s="700"/>
      <c r="CCZ139" s="700"/>
      <c r="CDA139" s="700"/>
      <c r="CDB139" s="700"/>
      <c r="CDC139" s="700"/>
      <c r="CDD139" s="700"/>
      <c r="CDE139" s="700"/>
      <c r="CDF139" s="700"/>
      <c r="CDG139" s="700"/>
      <c r="CDH139" s="700"/>
      <c r="CDI139" s="700"/>
      <c r="CDJ139" s="700"/>
      <c r="CDK139" s="700"/>
      <c r="CDL139" s="700"/>
      <c r="CDM139" s="700"/>
      <c r="CDN139" s="700"/>
      <c r="CDO139" s="700"/>
      <c r="CDP139" s="700"/>
      <c r="CDQ139" s="700"/>
      <c r="CDR139" s="700"/>
      <c r="CDS139" s="700"/>
      <c r="CDT139" s="700"/>
      <c r="CDU139" s="700"/>
      <c r="CDV139" s="700"/>
      <c r="CDW139" s="700"/>
      <c r="CDX139" s="700"/>
      <c r="CDY139" s="700"/>
      <c r="CDZ139" s="700"/>
      <c r="CEA139" s="700"/>
      <c r="CEB139" s="700"/>
      <c r="CEC139" s="700"/>
      <c r="CED139" s="700"/>
      <c r="CEE139" s="700"/>
      <c r="CEF139" s="700"/>
      <c r="CEG139" s="700"/>
      <c r="CEH139" s="700"/>
      <c r="CEI139" s="700"/>
      <c r="CEJ139" s="700"/>
      <c r="CEK139" s="700"/>
      <c r="CEL139" s="700"/>
      <c r="CEM139" s="700"/>
      <c r="CEN139" s="700"/>
      <c r="CEO139" s="700"/>
      <c r="CEP139" s="700"/>
      <c r="CEQ139" s="700"/>
      <c r="CER139" s="700"/>
      <c r="CES139" s="700"/>
      <c r="CET139" s="700"/>
      <c r="CEU139" s="700"/>
      <c r="CEV139" s="700"/>
      <c r="CEW139" s="700"/>
      <c r="CEX139" s="700"/>
      <c r="CEY139" s="700"/>
      <c r="CEZ139" s="700"/>
      <c r="CFA139" s="700"/>
      <c r="CFB139" s="700"/>
      <c r="CFC139" s="700"/>
      <c r="CFD139" s="700"/>
      <c r="CFE139" s="700"/>
      <c r="CFF139" s="700"/>
      <c r="CFG139" s="700"/>
      <c r="CFH139" s="700"/>
      <c r="CFI139" s="700"/>
      <c r="CFJ139" s="700"/>
      <c r="CFK139" s="700"/>
      <c r="CFL139" s="700"/>
      <c r="CFM139" s="700"/>
      <c r="CFN139" s="700"/>
      <c r="CFO139" s="700"/>
      <c r="CFP139" s="700"/>
      <c r="CFQ139" s="700"/>
      <c r="CFR139" s="700"/>
      <c r="CFS139" s="700"/>
      <c r="CFT139" s="700"/>
      <c r="CFU139" s="700"/>
      <c r="CFV139" s="700"/>
      <c r="CFW139" s="700"/>
      <c r="CFX139" s="700"/>
      <c r="CFY139" s="700"/>
      <c r="CFZ139" s="700"/>
      <c r="CGA139" s="700"/>
      <c r="CGB139" s="700"/>
      <c r="CGC139" s="700"/>
      <c r="CGD139" s="700"/>
      <c r="CGE139" s="700"/>
      <c r="CGF139" s="700"/>
      <c r="CGG139" s="700"/>
      <c r="CGH139" s="700"/>
      <c r="CGI139" s="700"/>
      <c r="CGJ139" s="700"/>
      <c r="CGK139" s="700"/>
      <c r="CGL139" s="700"/>
      <c r="CGM139" s="700"/>
      <c r="CGN139" s="700"/>
      <c r="CGO139" s="700"/>
      <c r="CGP139" s="700"/>
      <c r="CGQ139" s="700"/>
      <c r="CGR139" s="700"/>
      <c r="CGS139" s="700"/>
      <c r="CGT139" s="700"/>
      <c r="CGU139" s="700"/>
      <c r="CGV139" s="700"/>
      <c r="CGW139" s="700"/>
      <c r="CGX139" s="700"/>
      <c r="CGY139" s="700"/>
      <c r="CGZ139" s="700"/>
      <c r="CHA139" s="700"/>
      <c r="CHB139" s="700"/>
      <c r="CHC139" s="700"/>
      <c r="CHD139" s="700"/>
      <c r="CHE139" s="700"/>
      <c r="CHF139" s="700"/>
      <c r="CHG139" s="700"/>
      <c r="CHH139" s="700"/>
      <c r="CHI139" s="700"/>
      <c r="CHJ139" s="700"/>
      <c r="CHK139" s="700"/>
      <c r="CHL139" s="700"/>
      <c r="CHM139" s="700"/>
      <c r="CHN139" s="700"/>
      <c r="CHO139" s="700"/>
      <c r="CHP139" s="700"/>
      <c r="CHQ139" s="700"/>
      <c r="CHR139" s="700"/>
      <c r="CHS139" s="700"/>
      <c r="CHT139" s="700"/>
      <c r="CHU139" s="700"/>
      <c r="CHV139" s="700"/>
      <c r="CHW139" s="700"/>
      <c r="CHX139" s="700"/>
      <c r="CHY139" s="700"/>
      <c r="CHZ139" s="700"/>
      <c r="CIA139" s="700"/>
      <c r="CIB139" s="700"/>
      <c r="CIC139" s="700"/>
      <c r="CID139" s="700"/>
      <c r="CIE139" s="700"/>
      <c r="CIF139" s="700"/>
      <c r="CIG139" s="700"/>
      <c r="CIH139" s="700"/>
      <c r="CII139" s="700"/>
      <c r="CIJ139" s="700"/>
      <c r="CIK139" s="700"/>
      <c r="CIL139" s="700"/>
      <c r="CIM139" s="700"/>
      <c r="CIN139" s="700"/>
      <c r="CIO139" s="700"/>
      <c r="CIP139" s="700"/>
      <c r="CIQ139" s="700"/>
      <c r="CIR139" s="700"/>
      <c r="CIS139" s="700"/>
      <c r="CIT139" s="700"/>
      <c r="CIU139" s="700"/>
      <c r="CIV139" s="700"/>
      <c r="CIW139" s="700"/>
      <c r="CIX139" s="700"/>
      <c r="CIY139" s="700"/>
      <c r="CIZ139" s="700"/>
      <c r="CJA139" s="700"/>
      <c r="CJB139" s="700"/>
      <c r="CJC139" s="700"/>
      <c r="CJD139" s="700"/>
      <c r="CJE139" s="700"/>
      <c r="CJF139" s="700"/>
      <c r="CJG139" s="700"/>
      <c r="CJH139" s="700"/>
      <c r="CJI139" s="700"/>
      <c r="CJJ139" s="700"/>
      <c r="CJK139" s="700"/>
      <c r="CJL139" s="700"/>
      <c r="CJM139" s="700"/>
      <c r="CJN139" s="700"/>
      <c r="CJO139" s="700"/>
      <c r="CJP139" s="700"/>
      <c r="CJQ139" s="700"/>
      <c r="CJR139" s="700"/>
      <c r="CJS139" s="700"/>
      <c r="CJT139" s="700"/>
      <c r="CJU139" s="700"/>
      <c r="CJV139" s="700"/>
      <c r="CJW139" s="700"/>
      <c r="CJX139" s="700"/>
      <c r="CJY139" s="700"/>
      <c r="CJZ139" s="700"/>
      <c r="CKA139" s="700"/>
      <c r="CKB139" s="700"/>
      <c r="CKC139" s="700"/>
      <c r="CKD139" s="700"/>
      <c r="CKE139" s="700"/>
      <c r="CKF139" s="700"/>
      <c r="CKG139" s="700"/>
      <c r="CKH139" s="700"/>
      <c r="CKI139" s="700"/>
      <c r="CKJ139" s="700"/>
      <c r="CKK139" s="700"/>
      <c r="CKL139" s="700"/>
      <c r="CKM139" s="700"/>
      <c r="CKN139" s="700"/>
      <c r="CKO139" s="700"/>
      <c r="CKP139" s="700"/>
      <c r="CKQ139" s="700"/>
      <c r="CKR139" s="700"/>
      <c r="CKS139" s="700"/>
      <c r="CKT139" s="700"/>
      <c r="CKU139" s="700"/>
      <c r="CKV139" s="700"/>
      <c r="CKW139" s="700"/>
      <c r="CKX139" s="700"/>
      <c r="CKY139" s="700"/>
      <c r="CKZ139" s="700"/>
      <c r="CLA139" s="700"/>
      <c r="CLB139" s="700"/>
      <c r="CLC139" s="700"/>
      <c r="CLD139" s="700"/>
      <c r="CLE139" s="700"/>
      <c r="CLF139" s="700"/>
      <c r="CLG139" s="700"/>
      <c r="CLH139" s="700"/>
      <c r="CLI139" s="700"/>
      <c r="CLJ139" s="700"/>
      <c r="CLK139" s="700"/>
      <c r="CLL139" s="700"/>
      <c r="CLM139" s="700"/>
      <c r="CLN139" s="700"/>
      <c r="CLO139" s="700"/>
      <c r="CLP139" s="700"/>
      <c r="CLQ139" s="700"/>
      <c r="CLR139" s="700"/>
      <c r="CLS139" s="700"/>
      <c r="CLT139" s="700"/>
      <c r="CLU139" s="700"/>
      <c r="CLV139" s="700"/>
      <c r="CLW139" s="700"/>
      <c r="CLX139" s="700"/>
      <c r="CLY139" s="700"/>
      <c r="CLZ139" s="700"/>
      <c r="CMA139" s="700"/>
      <c r="CMB139" s="700"/>
      <c r="CMC139" s="700"/>
      <c r="CMD139" s="700"/>
      <c r="CME139" s="700"/>
      <c r="CMF139" s="700"/>
      <c r="CMG139" s="700"/>
      <c r="CMH139" s="700"/>
      <c r="CMI139" s="700"/>
      <c r="CMJ139" s="700"/>
      <c r="CMK139" s="700"/>
      <c r="CML139" s="700"/>
      <c r="CMM139" s="700"/>
      <c r="CMN139" s="700"/>
      <c r="CMO139" s="700"/>
      <c r="CMP139" s="700"/>
      <c r="CMQ139" s="700"/>
      <c r="CMR139" s="700"/>
      <c r="CMS139" s="700"/>
      <c r="CMT139" s="700"/>
      <c r="CMU139" s="700"/>
      <c r="CMV139" s="700"/>
      <c r="CMW139" s="700"/>
      <c r="CMX139" s="700"/>
      <c r="CMY139" s="700"/>
      <c r="CMZ139" s="700"/>
      <c r="CNA139" s="700"/>
      <c r="CNB139" s="700"/>
      <c r="CNC139" s="700"/>
      <c r="CND139" s="700"/>
      <c r="CNE139" s="700"/>
      <c r="CNF139" s="700"/>
      <c r="CNG139" s="700"/>
      <c r="CNH139" s="700"/>
      <c r="CNI139" s="700"/>
      <c r="CNJ139" s="700"/>
      <c r="CNK139" s="700"/>
      <c r="CNL139" s="700"/>
      <c r="CNM139" s="700"/>
      <c r="CNN139" s="700"/>
      <c r="CNO139" s="700"/>
      <c r="CNP139" s="700"/>
      <c r="CNQ139" s="700"/>
      <c r="CNR139" s="700"/>
      <c r="CNS139" s="700"/>
      <c r="CNT139" s="700"/>
      <c r="CNU139" s="700"/>
      <c r="CNV139" s="700"/>
      <c r="CNW139" s="700"/>
      <c r="CNX139" s="700"/>
      <c r="CNY139" s="700"/>
      <c r="CNZ139" s="700"/>
      <c r="COA139" s="700"/>
      <c r="COB139" s="700"/>
      <c r="COC139" s="700"/>
      <c r="COD139" s="700"/>
      <c r="COE139" s="700"/>
      <c r="COF139" s="700"/>
      <c r="COG139" s="700"/>
      <c r="COH139" s="700"/>
      <c r="COI139" s="700"/>
      <c r="COJ139" s="700"/>
      <c r="COK139" s="700"/>
      <c r="COL139" s="700"/>
      <c r="COM139" s="700"/>
      <c r="CON139" s="700"/>
      <c r="COO139" s="700"/>
      <c r="COP139" s="700"/>
      <c r="COQ139" s="700"/>
      <c r="COR139" s="700"/>
      <c r="COS139" s="700"/>
      <c r="COT139" s="700"/>
      <c r="COU139" s="700"/>
      <c r="COV139" s="700"/>
      <c r="COW139" s="700"/>
      <c r="COX139" s="700"/>
      <c r="COY139" s="700"/>
      <c r="COZ139" s="700"/>
      <c r="CPA139" s="700"/>
      <c r="CPB139" s="700"/>
      <c r="CPC139" s="700"/>
      <c r="CPD139" s="700"/>
      <c r="CPE139" s="700"/>
      <c r="CPF139" s="700"/>
      <c r="CPG139" s="700"/>
      <c r="CPH139" s="700"/>
      <c r="CPI139" s="700"/>
      <c r="CPJ139" s="700"/>
      <c r="CPK139" s="700"/>
      <c r="CPL139" s="700"/>
      <c r="CPM139" s="700"/>
      <c r="CPN139" s="700"/>
      <c r="CPO139" s="700"/>
      <c r="CPP139" s="700"/>
      <c r="CPQ139" s="700"/>
      <c r="CPR139" s="700"/>
      <c r="CPS139" s="700"/>
      <c r="CPT139" s="700"/>
      <c r="CPU139" s="700"/>
      <c r="CPV139" s="700"/>
      <c r="CPW139" s="700"/>
      <c r="CPX139" s="700"/>
      <c r="CPY139" s="700"/>
      <c r="CPZ139" s="700"/>
      <c r="CQA139" s="700"/>
      <c r="CQB139" s="700"/>
      <c r="CQC139" s="700"/>
      <c r="CQD139" s="700"/>
      <c r="CQE139" s="700"/>
      <c r="CQF139" s="700"/>
      <c r="CQG139" s="700"/>
      <c r="CQH139" s="700"/>
      <c r="CQI139" s="700"/>
      <c r="CQJ139" s="700"/>
      <c r="CQK139" s="700"/>
      <c r="CQL139" s="700"/>
      <c r="CQM139" s="700"/>
      <c r="CQN139" s="700"/>
      <c r="CQO139" s="700"/>
      <c r="CQP139" s="700"/>
      <c r="CQQ139" s="700"/>
      <c r="CQR139" s="700"/>
      <c r="CQS139" s="700"/>
      <c r="CQT139" s="700"/>
      <c r="CQU139" s="700"/>
      <c r="CQV139" s="700"/>
      <c r="CQW139" s="700"/>
      <c r="CQX139" s="700"/>
      <c r="CQY139" s="700"/>
      <c r="CQZ139" s="700"/>
      <c r="CRA139" s="700"/>
      <c r="CRB139" s="700"/>
      <c r="CRC139" s="700"/>
      <c r="CRD139" s="700"/>
      <c r="CRE139" s="700"/>
      <c r="CRF139" s="700"/>
      <c r="CRG139" s="700"/>
      <c r="CRH139" s="700"/>
      <c r="CRI139" s="700"/>
      <c r="CRJ139" s="700"/>
      <c r="CRK139" s="700"/>
      <c r="CRL139" s="700"/>
      <c r="CRM139" s="700"/>
      <c r="CRN139" s="700"/>
      <c r="CRO139" s="700"/>
      <c r="CRP139" s="700"/>
      <c r="CRQ139" s="700"/>
      <c r="CRR139" s="700"/>
      <c r="CRS139" s="700"/>
      <c r="CRT139" s="700"/>
      <c r="CRU139" s="700"/>
      <c r="CRV139" s="700"/>
      <c r="CRW139" s="700"/>
      <c r="CRX139" s="700"/>
      <c r="CRY139" s="700"/>
      <c r="CRZ139" s="700"/>
      <c r="CSA139" s="700"/>
      <c r="CSB139" s="700"/>
      <c r="CSC139" s="700"/>
      <c r="CSD139" s="700"/>
      <c r="CSE139" s="700"/>
      <c r="CSF139" s="700"/>
      <c r="CSG139" s="700"/>
      <c r="CSH139" s="700"/>
      <c r="CSI139" s="700"/>
      <c r="CSJ139" s="700"/>
      <c r="CSK139" s="700"/>
      <c r="CSL139" s="700"/>
      <c r="CSM139" s="700"/>
      <c r="CSN139" s="700"/>
      <c r="CSO139" s="700"/>
      <c r="CSP139" s="700"/>
      <c r="CSQ139" s="700"/>
      <c r="CSR139" s="700"/>
      <c r="CSS139" s="700"/>
      <c r="CST139" s="700"/>
      <c r="CSU139" s="700"/>
      <c r="CSV139" s="700"/>
      <c r="CSW139" s="700"/>
      <c r="CSX139" s="700"/>
      <c r="CSY139" s="700"/>
      <c r="CSZ139" s="700"/>
      <c r="CTA139" s="700"/>
      <c r="CTB139" s="700"/>
      <c r="CTC139" s="700"/>
      <c r="CTD139" s="700"/>
      <c r="CTE139" s="700"/>
      <c r="CTF139" s="700"/>
      <c r="CTG139" s="700"/>
      <c r="CTH139" s="700"/>
      <c r="CTI139" s="700"/>
      <c r="CTJ139" s="700"/>
      <c r="CTK139" s="700"/>
      <c r="CTL139" s="700"/>
      <c r="CTM139" s="700"/>
      <c r="CTN139" s="700"/>
      <c r="CTO139" s="700"/>
      <c r="CTP139" s="700"/>
      <c r="CTQ139" s="700"/>
      <c r="CTR139" s="700"/>
      <c r="CTS139" s="700"/>
      <c r="CTT139" s="700"/>
      <c r="CTU139" s="700"/>
      <c r="CTV139" s="700"/>
      <c r="CTW139" s="700"/>
      <c r="CTX139" s="700"/>
      <c r="CTY139" s="700"/>
      <c r="CTZ139" s="700"/>
      <c r="CUA139" s="700"/>
      <c r="CUB139" s="700"/>
      <c r="CUC139" s="700"/>
      <c r="CUD139" s="700"/>
      <c r="CUE139" s="700"/>
      <c r="CUF139" s="700"/>
      <c r="CUG139" s="700"/>
      <c r="CUH139" s="700"/>
      <c r="CUI139" s="700"/>
      <c r="CUJ139" s="700"/>
      <c r="CUK139" s="700"/>
      <c r="CUL139" s="700"/>
      <c r="CUM139" s="700"/>
      <c r="CUN139" s="700"/>
      <c r="CUO139" s="700"/>
      <c r="CUP139" s="700"/>
      <c r="CUQ139" s="700"/>
      <c r="CUR139" s="700"/>
      <c r="CUS139" s="700"/>
      <c r="CUT139" s="700"/>
      <c r="CUU139" s="700"/>
      <c r="CUV139" s="700"/>
      <c r="CUW139" s="700"/>
      <c r="CUX139" s="700"/>
      <c r="CUY139" s="700"/>
      <c r="CUZ139" s="700"/>
      <c r="CVA139" s="700"/>
      <c r="CVB139" s="700"/>
      <c r="CVC139" s="700"/>
      <c r="CVD139" s="700"/>
      <c r="CVE139" s="700"/>
      <c r="CVF139" s="700"/>
      <c r="CVG139" s="700"/>
      <c r="CVH139" s="700"/>
      <c r="CVI139" s="700"/>
      <c r="CVJ139" s="700"/>
      <c r="CVK139" s="700"/>
      <c r="CVL139" s="700"/>
      <c r="CVM139" s="700"/>
      <c r="CVN139" s="700"/>
      <c r="CVO139" s="700"/>
      <c r="CVP139" s="700"/>
      <c r="CVQ139" s="700"/>
      <c r="CVR139" s="700"/>
      <c r="CVS139" s="700"/>
      <c r="CVT139" s="700"/>
      <c r="CVU139" s="700"/>
      <c r="CVV139" s="700"/>
      <c r="CVW139" s="700"/>
      <c r="CVX139" s="700"/>
      <c r="CVY139" s="700"/>
      <c r="CVZ139" s="700"/>
      <c r="CWA139" s="700"/>
      <c r="CWB139" s="700"/>
      <c r="CWC139" s="700"/>
      <c r="CWD139" s="700"/>
      <c r="CWE139" s="700"/>
      <c r="CWF139" s="700"/>
      <c r="CWG139" s="700"/>
      <c r="CWH139" s="700"/>
      <c r="CWI139" s="700"/>
      <c r="CWJ139" s="700"/>
      <c r="CWK139" s="700"/>
      <c r="CWL139" s="700"/>
      <c r="CWM139" s="700"/>
      <c r="CWN139" s="700"/>
      <c r="CWO139" s="700"/>
      <c r="CWP139" s="700"/>
      <c r="CWQ139" s="700"/>
      <c r="CWR139" s="700"/>
      <c r="CWS139" s="700"/>
      <c r="CWT139" s="700"/>
      <c r="CWU139" s="700"/>
      <c r="CWV139" s="700"/>
      <c r="CWW139" s="700"/>
      <c r="CWX139" s="700"/>
      <c r="CWY139" s="700"/>
      <c r="CWZ139" s="700"/>
      <c r="CXA139" s="700"/>
      <c r="CXB139" s="700"/>
      <c r="CXC139" s="700"/>
      <c r="CXD139" s="700"/>
      <c r="CXE139" s="700"/>
      <c r="CXF139" s="700"/>
      <c r="CXG139" s="700"/>
      <c r="CXH139" s="700"/>
      <c r="CXI139" s="700"/>
      <c r="CXJ139" s="700"/>
      <c r="CXK139" s="700"/>
      <c r="CXL139" s="700"/>
      <c r="CXM139" s="700"/>
      <c r="CXN139" s="700"/>
      <c r="CXO139" s="700"/>
      <c r="CXP139" s="700"/>
      <c r="CXQ139" s="700"/>
      <c r="CXR139" s="700"/>
      <c r="CXS139" s="700"/>
      <c r="CXT139" s="700"/>
      <c r="CXU139" s="700"/>
      <c r="CXV139" s="700"/>
      <c r="CXW139" s="700"/>
      <c r="CXX139" s="700"/>
      <c r="CXY139" s="700"/>
      <c r="CXZ139" s="700"/>
      <c r="CYA139" s="700"/>
      <c r="CYB139" s="700"/>
      <c r="CYC139" s="700"/>
      <c r="CYD139" s="700"/>
      <c r="CYE139" s="700"/>
      <c r="CYF139" s="700"/>
      <c r="CYG139" s="700"/>
      <c r="CYH139" s="700"/>
      <c r="CYI139" s="700"/>
      <c r="CYJ139" s="700"/>
      <c r="CYK139" s="700"/>
      <c r="CYL139" s="700"/>
      <c r="CYM139" s="700"/>
      <c r="CYN139" s="700"/>
      <c r="CYO139" s="700"/>
      <c r="CYP139" s="700"/>
      <c r="CYQ139" s="700"/>
      <c r="CYR139" s="700"/>
      <c r="CYS139" s="700"/>
      <c r="CYT139" s="700"/>
      <c r="CYU139" s="700"/>
      <c r="CYV139" s="700"/>
      <c r="CYW139" s="700"/>
      <c r="CYX139" s="700"/>
      <c r="CYY139" s="700"/>
      <c r="CYZ139" s="700"/>
      <c r="CZA139" s="700"/>
      <c r="CZB139" s="700"/>
      <c r="CZC139" s="700"/>
      <c r="CZD139" s="700"/>
      <c r="CZE139" s="700"/>
      <c r="CZF139" s="700"/>
      <c r="CZG139" s="700"/>
      <c r="CZH139" s="700"/>
      <c r="CZI139" s="700"/>
      <c r="CZJ139" s="700"/>
      <c r="CZK139" s="700"/>
      <c r="CZL139" s="700"/>
      <c r="CZM139" s="700"/>
      <c r="CZN139" s="700"/>
      <c r="CZO139" s="700"/>
      <c r="CZP139" s="700"/>
      <c r="CZQ139" s="700"/>
      <c r="CZR139" s="700"/>
      <c r="CZS139" s="700"/>
      <c r="CZT139" s="700"/>
      <c r="CZU139" s="700"/>
      <c r="CZV139" s="700"/>
      <c r="CZW139" s="700"/>
      <c r="CZX139" s="700"/>
      <c r="CZY139" s="700"/>
      <c r="CZZ139" s="700"/>
      <c r="DAA139" s="700"/>
      <c r="DAB139" s="700"/>
      <c r="DAC139" s="700"/>
      <c r="DAD139" s="700"/>
      <c r="DAE139" s="700"/>
      <c r="DAF139" s="700"/>
      <c r="DAG139" s="700"/>
      <c r="DAH139" s="700"/>
      <c r="DAI139" s="700"/>
      <c r="DAJ139" s="700"/>
      <c r="DAK139" s="700"/>
      <c r="DAL139" s="700"/>
      <c r="DAM139" s="700"/>
      <c r="DAN139" s="700"/>
      <c r="DAO139" s="700"/>
      <c r="DAP139" s="700"/>
      <c r="DAQ139" s="700"/>
      <c r="DAR139" s="700"/>
      <c r="DAS139" s="700"/>
      <c r="DAT139" s="700"/>
      <c r="DAU139" s="700"/>
      <c r="DAV139" s="700"/>
      <c r="DAW139" s="700"/>
      <c r="DAX139" s="700"/>
      <c r="DAY139" s="700"/>
      <c r="DAZ139" s="700"/>
      <c r="DBA139" s="700"/>
      <c r="DBB139" s="700"/>
      <c r="DBC139" s="700"/>
      <c r="DBD139" s="700"/>
      <c r="DBE139" s="700"/>
      <c r="DBF139" s="700"/>
      <c r="DBG139" s="700"/>
      <c r="DBH139" s="700"/>
      <c r="DBI139" s="700"/>
      <c r="DBJ139" s="700"/>
      <c r="DBK139" s="700"/>
      <c r="DBL139" s="700"/>
      <c r="DBM139" s="700"/>
      <c r="DBN139" s="700"/>
      <c r="DBO139" s="700"/>
      <c r="DBP139" s="700"/>
      <c r="DBQ139" s="700"/>
      <c r="DBR139" s="700"/>
      <c r="DBS139" s="700"/>
      <c r="DBT139" s="700"/>
      <c r="DBU139" s="700"/>
      <c r="DBV139" s="700"/>
      <c r="DBW139" s="700"/>
      <c r="DBX139" s="700"/>
      <c r="DBY139" s="700"/>
      <c r="DBZ139" s="700"/>
      <c r="DCA139" s="700"/>
      <c r="DCB139" s="700"/>
      <c r="DCC139" s="700"/>
      <c r="DCD139" s="700"/>
      <c r="DCE139" s="700"/>
      <c r="DCF139" s="700"/>
      <c r="DCG139" s="700"/>
      <c r="DCH139" s="700"/>
      <c r="DCI139" s="700"/>
      <c r="DCJ139" s="700"/>
      <c r="DCK139" s="700"/>
      <c r="DCL139" s="700"/>
      <c r="DCM139" s="700"/>
      <c r="DCN139" s="700"/>
      <c r="DCO139" s="700"/>
      <c r="DCP139" s="700"/>
      <c r="DCQ139" s="700"/>
      <c r="DCR139" s="700"/>
      <c r="DCS139" s="700"/>
      <c r="DCT139" s="700"/>
      <c r="DCU139" s="700"/>
      <c r="DCV139" s="700"/>
      <c r="DCW139" s="700"/>
      <c r="DCX139" s="700"/>
      <c r="DCY139" s="700"/>
      <c r="DCZ139" s="700"/>
      <c r="DDA139" s="700"/>
      <c r="DDB139" s="700"/>
      <c r="DDC139" s="700"/>
      <c r="DDD139" s="700"/>
      <c r="DDE139" s="700"/>
      <c r="DDF139" s="700"/>
      <c r="DDG139" s="700"/>
      <c r="DDH139" s="700"/>
      <c r="DDI139" s="700"/>
      <c r="DDJ139" s="700"/>
      <c r="DDK139" s="700"/>
      <c r="DDL139" s="700"/>
      <c r="DDM139" s="700"/>
      <c r="DDN139" s="700"/>
      <c r="DDO139" s="700"/>
      <c r="DDP139" s="700"/>
      <c r="DDQ139" s="700"/>
      <c r="DDR139" s="700"/>
      <c r="DDS139" s="700"/>
      <c r="DDT139" s="700"/>
      <c r="DDU139" s="700"/>
      <c r="DDV139" s="700"/>
      <c r="DDW139" s="700"/>
      <c r="DDX139" s="700"/>
      <c r="DDY139" s="700"/>
      <c r="DDZ139" s="700"/>
      <c r="DEA139" s="700"/>
      <c r="DEB139" s="700"/>
      <c r="DEC139" s="700"/>
      <c r="DED139" s="700"/>
      <c r="DEE139" s="700"/>
      <c r="DEF139" s="700"/>
      <c r="DEG139" s="700"/>
      <c r="DEH139" s="700"/>
      <c r="DEI139" s="700"/>
      <c r="DEJ139" s="700"/>
      <c r="DEK139" s="700"/>
      <c r="DEL139" s="700"/>
      <c r="DEM139" s="700"/>
      <c r="DEN139" s="700"/>
      <c r="DEO139" s="700"/>
      <c r="DEP139" s="700"/>
      <c r="DEQ139" s="700"/>
      <c r="DER139" s="700"/>
      <c r="DES139" s="700"/>
      <c r="DET139" s="700"/>
      <c r="DEU139" s="700"/>
      <c r="DEV139" s="700"/>
      <c r="DEW139" s="700"/>
      <c r="DEX139" s="700"/>
      <c r="DEY139" s="700"/>
      <c r="DEZ139" s="700"/>
      <c r="DFA139" s="700"/>
      <c r="DFB139" s="700"/>
      <c r="DFC139" s="700"/>
      <c r="DFD139" s="700"/>
      <c r="DFE139" s="700"/>
      <c r="DFF139" s="700"/>
      <c r="DFG139" s="700"/>
      <c r="DFH139" s="700"/>
      <c r="DFI139" s="700"/>
      <c r="DFJ139" s="700"/>
      <c r="DFK139" s="700"/>
      <c r="DFL139" s="700"/>
      <c r="DFM139" s="700"/>
      <c r="DFN139" s="700"/>
      <c r="DFO139" s="700"/>
      <c r="DFP139" s="700"/>
      <c r="DFQ139" s="700"/>
      <c r="DFR139" s="700"/>
      <c r="DFS139" s="700"/>
      <c r="DFT139" s="700"/>
      <c r="DFU139" s="700"/>
      <c r="DFV139" s="700"/>
      <c r="DFW139" s="700"/>
      <c r="DFX139" s="700"/>
      <c r="DFY139" s="700"/>
      <c r="DFZ139" s="700"/>
      <c r="DGA139" s="700"/>
      <c r="DGB139" s="700"/>
      <c r="DGC139" s="700"/>
      <c r="DGD139" s="700"/>
      <c r="DGE139" s="700"/>
      <c r="DGF139" s="700"/>
      <c r="DGG139" s="700"/>
      <c r="DGH139" s="700"/>
      <c r="DGI139" s="700"/>
      <c r="DGJ139" s="700"/>
      <c r="DGK139" s="700"/>
      <c r="DGL139" s="700"/>
      <c r="DGM139" s="700"/>
      <c r="DGN139" s="700"/>
      <c r="DGO139" s="700"/>
      <c r="DGP139" s="700"/>
      <c r="DGQ139" s="700"/>
      <c r="DGR139" s="700"/>
      <c r="DGS139" s="700"/>
      <c r="DGT139" s="700"/>
      <c r="DGU139" s="700"/>
      <c r="DGV139" s="700"/>
      <c r="DGW139" s="700"/>
      <c r="DGX139" s="700"/>
      <c r="DGY139" s="700"/>
      <c r="DGZ139" s="700"/>
      <c r="DHA139" s="700"/>
      <c r="DHB139" s="700"/>
      <c r="DHC139" s="700"/>
      <c r="DHD139" s="700"/>
      <c r="DHE139" s="700"/>
      <c r="DHF139" s="700"/>
      <c r="DHG139" s="700"/>
      <c r="DHH139" s="700"/>
      <c r="DHI139" s="700"/>
      <c r="DHJ139" s="700"/>
      <c r="DHK139" s="700"/>
      <c r="DHL139" s="700"/>
      <c r="DHM139" s="700"/>
      <c r="DHN139" s="700"/>
      <c r="DHO139" s="700"/>
      <c r="DHP139" s="700"/>
      <c r="DHQ139" s="700"/>
      <c r="DHR139" s="700"/>
      <c r="DHS139" s="700"/>
      <c r="DHT139" s="700"/>
      <c r="DHU139" s="700"/>
      <c r="DHV139" s="700"/>
      <c r="DHW139" s="700"/>
      <c r="DHX139" s="700"/>
      <c r="DHY139" s="700"/>
      <c r="DHZ139" s="700"/>
      <c r="DIA139" s="700"/>
      <c r="DIB139" s="700"/>
      <c r="DIC139" s="700"/>
      <c r="DID139" s="700"/>
      <c r="DIE139" s="700"/>
      <c r="DIF139" s="700"/>
      <c r="DIG139" s="700"/>
      <c r="DIH139" s="700"/>
      <c r="DII139" s="700"/>
      <c r="DIJ139" s="700"/>
      <c r="DIK139" s="700"/>
      <c r="DIL139" s="700"/>
      <c r="DIM139" s="700"/>
      <c r="DIN139" s="700"/>
      <c r="DIO139" s="700"/>
      <c r="DIP139" s="700"/>
      <c r="DIQ139" s="700"/>
      <c r="DIR139" s="700"/>
      <c r="DIS139" s="700"/>
      <c r="DIT139" s="700"/>
      <c r="DIU139" s="700"/>
      <c r="DIV139" s="700"/>
      <c r="DIW139" s="700"/>
      <c r="DIX139" s="700"/>
      <c r="DIY139" s="700"/>
      <c r="DIZ139" s="700"/>
      <c r="DJA139" s="700"/>
      <c r="DJB139" s="700"/>
      <c r="DJC139" s="700"/>
      <c r="DJD139" s="700"/>
      <c r="DJE139" s="700"/>
      <c r="DJF139" s="700"/>
      <c r="DJG139" s="700"/>
      <c r="DJH139" s="700"/>
      <c r="DJI139" s="700"/>
      <c r="DJJ139" s="700"/>
      <c r="DJK139" s="700"/>
      <c r="DJL139" s="700"/>
      <c r="DJM139" s="700"/>
      <c r="DJN139" s="700"/>
      <c r="DJO139" s="700"/>
      <c r="DJP139" s="700"/>
      <c r="DJQ139" s="700"/>
      <c r="DJR139" s="700"/>
      <c r="DJS139" s="700"/>
      <c r="DJT139" s="700"/>
      <c r="DJU139" s="700"/>
      <c r="DJV139" s="700"/>
      <c r="DJW139" s="700"/>
      <c r="DJX139" s="700"/>
      <c r="DJY139" s="700"/>
      <c r="DJZ139" s="700"/>
      <c r="DKA139" s="700"/>
      <c r="DKB139" s="700"/>
      <c r="DKC139" s="700"/>
      <c r="DKD139" s="700"/>
      <c r="DKE139" s="700"/>
      <c r="DKF139" s="700"/>
      <c r="DKG139" s="700"/>
      <c r="DKH139" s="700"/>
      <c r="DKI139" s="700"/>
      <c r="DKJ139" s="700"/>
      <c r="DKK139" s="700"/>
      <c r="DKL139" s="700"/>
      <c r="DKM139" s="700"/>
      <c r="DKN139" s="700"/>
      <c r="DKO139" s="700"/>
      <c r="DKP139" s="700"/>
      <c r="DKQ139" s="700"/>
      <c r="DKR139" s="700"/>
      <c r="DKS139" s="700"/>
      <c r="DKT139" s="700"/>
      <c r="DKU139" s="700"/>
      <c r="DKV139" s="700"/>
      <c r="DKW139" s="700"/>
      <c r="DKX139" s="700"/>
      <c r="DKY139" s="700"/>
      <c r="DKZ139" s="700"/>
      <c r="DLA139" s="700"/>
      <c r="DLB139" s="700"/>
      <c r="DLC139" s="700"/>
      <c r="DLD139" s="700"/>
      <c r="DLE139" s="700"/>
      <c r="DLF139" s="700"/>
      <c r="DLG139" s="700"/>
      <c r="DLH139" s="700"/>
      <c r="DLI139" s="700"/>
      <c r="DLJ139" s="700"/>
      <c r="DLK139" s="700"/>
      <c r="DLL139" s="700"/>
      <c r="DLM139" s="700"/>
      <c r="DLN139" s="700"/>
      <c r="DLO139" s="700"/>
      <c r="DLP139" s="700"/>
      <c r="DLQ139" s="700"/>
      <c r="DLR139" s="700"/>
      <c r="DLS139" s="700"/>
      <c r="DLT139" s="700"/>
      <c r="DLU139" s="700"/>
      <c r="DLV139" s="700"/>
      <c r="DLW139" s="700"/>
      <c r="DLX139" s="700"/>
      <c r="DLY139" s="700"/>
      <c r="DLZ139" s="700"/>
      <c r="DMA139" s="700"/>
      <c r="DMB139" s="700"/>
      <c r="DMC139" s="700"/>
      <c r="DMD139" s="700"/>
      <c r="DME139" s="700"/>
      <c r="DMF139" s="700"/>
      <c r="DMG139" s="700"/>
      <c r="DMH139" s="700"/>
      <c r="DMI139" s="700"/>
      <c r="DMJ139" s="700"/>
      <c r="DMK139" s="700"/>
      <c r="DML139" s="700"/>
      <c r="DMM139" s="700"/>
      <c r="DMN139" s="700"/>
      <c r="DMO139" s="700"/>
      <c r="DMP139" s="700"/>
      <c r="DMQ139" s="700"/>
      <c r="DMR139" s="700"/>
      <c r="DMS139" s="700"/>
      <c r="DMT139" s="700"/>
      <c r="DMU139" s="700"/>
      <c r="DMV139" s="700"/>
      <c r="DMW139" s="700"/>
      <c r="DMX139" s="700"/>
      <c r="DMY139" s="700"/>
      <c r="DMZ139" s="700"/>
      <c r="DNA139" s="700"/>
      <c r="DNB139" s="700"/>
      <c r="DNC139" s="700"/>
      <c r="DND139" s="700"/>
      <c r="DNE139" s="700"/>
      <c r="DNF139" s="700"/>
      <c r="DNG139" s="700"/>
      <c r="DNH139" s="700"/>
      <c r="DNI139" s="700"/>
      <c r="DNJ139" s="700"/>
      <c r="DNK139" s="700"/>
      <c r="DNL139" s="700"/>
      <c r="DNM139" s="700"/>
      <c r="DNN139" s="700"/>
      <c r="DNO139" s="700"/>
      <c r="DNP139" s="700"/>
      <c r="DNQ139" s="700"/>
      <c r="DNR139" s="700"/>
      <c r="DNS139" s="700"/>
      <c r="DNT139" s="700"/>
      <c r="DNU139" s="700"/>
      <c r="DNV139" s="700"/>
      <c r="DNW139" s="700"/>
      <c r="DNX139" s="700"/>
      <c r="DNY139" s="700"/>
      <c r="DNZ139" s="700"/>
      <c r="DOA139" s="700"/>
      <c r="DOB139" s="700"/>
      <c r="DOC139" s="700"/>
      <c r="DOD139" s="700"/>
      <c r="DOE139" s="700"/>
      <c r="DOF139" s="700"/>
      <c r="DOG139" s="700"/>
      <c r="DOH139" s="700"/>
      <c r="DOI139" s="700"/>
      <c r="DOJ139" s="700"/>
      <c r="DOK139" s="700"/>
      <c r="DOL139" s="700"/>
      <c r="DOM139" s="700"/>
      <c r="DON139" s="700"/>
      <c r="DOO139" s="700"/>
      <c r="DOP139" s="700"/>
      <c r="DOQ139" s="700"/>
      <c r="DOR139" s="700"/>
      <c r="DOS139" s="700"/>
      <c r="DOT139" s="700"/>
      <c r="DOU139" s="700"/>
      <c r="DOV139" s="700"/>
      <c r="DOW139" s="700"/>
      <c r="DOX139" s="700"/>
      <c r="DOY139" s="700"/>
      <c r="DOZ139" s="700"/>
      <c r="DPA139" s="700"/>
      <c r="DPB139" s="700"/>
      <c r="DPC139" s="700"/>
      <c r="DPD139" s="700"/>
      <c r="DPE139" s="700"/>
      <c r="DPF139" s="700"/>
      <c r="DPG139" s="700"/>
      <c r="DPH139" s="700"/>
      <c r="DPI139" s="700"/>
      <c r="DPJ139" s="700"/>
      <c r="DPK139" s="700"/>
      <c r="DPL139" s="700"/>
      <c r="DPM139" s="700"/>
      <c r="DPN139" s="700"/>
      <c r="DPO139" s="700"/>
      <c r="DPP139" s="700"/>
      <c r="DPQ139" s="700"/>
      <c r="DPR139" s="700"/>
      <c r="DPS139" s="700"/>
      <c r="DPT139" s="700"/>
      <c r="DPU139" s="700"/>
      <c r="DPV139" s="700"/>
      <c r="DPW139" s="700"/>
      <c r="DPX139" s="700"/>
      <c r="DPY139" s="700"/>
      <c r="DPZ139" s="700"/>
      <c r="DQA139" s="700"/>
      <c r="DQB139" s="700"/>
      <c r="DQC139" s="700"/>
      <c r="DQD139" s="700"/>
      <c r="DQE139" s="700"/>
      <c r="DQF139" s="700"/>
      <c r="DQG139" s="700"/>
      <c r="DQH139" s="700"/>
      <c r="DQI139" s="700"/>
      <c r="DQJ139" s="700"/>
      <c r="DQK139" s="700"/>
      <c r="DQL139" s="700"/>
      <c r="DQM139" s="700"/>
      <c r="DQN139" s="700"/>
      <c r="DQO139" s="700"/>
      <c r="DQP139" s="700"/>
      <c r="DQQ139" s="700"/>
      <c r="DQR139" s="700"/>
      <c r="DQS139" s="700"/>
      <c r="DQT139" s="700"/>
      <c r="DQU139" s="700"/>
      <c r="DQV139" s="700"/>
      <c r="DQW139" s="700"/>
      <c r="DQX139" s="700"/>
      <c r="DQY139" s="700"/>
      <c r="DQZ139" s="700"/>
      <c r="DRA139" s="700"/>
      <c r="DRB139" s="700"/>
      <c r="DRC139" s="700"/>
      <c r="DRD139" s="700"/>
      <c r="DRE139" s="700"/>
      <c r="DRF139" s="700"/>
      <c r="DRG139" s="700"/>
      <c r="DRH139" s="700"/>
      <c r="DRI139" s="700"/>
      <c r="DRJ139" s="700"/>
      <c r="DRK139" s="700"/>
      <c r="DRL139" s="700"/>
      <c r="DRM139" s="700"/>
      <c r="DRN139" s="700"/>
      <c r="DRO139" s="700"/>
      <c r="DRP139" s="700"/>
      <c r="DRQ139" s="700"/>
      <c r="DRR139" s="700"/>
      <c r="DRS139" s="700"/>
      <c r="DRT139" s="700"/>
      <c r="DRU139" s="700"/>
      <c r="DRV139" s="700"/>
      <c r="DRW139" s="700"/>
      <c r="DRX139" s="700"/>
      <c r="DRY139" s="700"/>
      <c r="DRZ139" s="700"/>
      <c r="DSA139" s="700"/>
      <c r="DSB139" s="700"/>
      <c r="DSC139" s="700"/>
      <c r="DSD139" s="700"/>
      <c r="DSE139" s="700"/>
      <c r="DSF139" s="700"/>
      <c r="DSG139" s="700"/>
      <c r="DSH139" s="700"/>
      <c r="DSI139" s="700"/>
      <c r="DSJ139" s="700"/>
      <c r="DSK139" s="700"/>
      <c r="DSL139" s="700"/>
      <c r="DSM139" s="700"/>
      <c r="DSN139" s="700"/>
      <c r="DSO139" s="700"/>
      <c r="DSP139" s="700"/>
      <c r="DSQ139" s="700"/>
      <c r="DSR139" s="700"/>
      <c r="DSS139" s="700"/>
      <c r="DST139" s="700"/>
      <c r="DSU139" s="700"/>
      <c r="DSV139" s="700"/>
      <c r="DSW139" s="700"/>
      <c r="DSX139" s="700"/>
      <c r="DSY139" s="700"/>
      <c r="DSZ139" s="700"/>
      <c r="DTA139" s="700"/>
      <c r="DTB139" s="700"/>
      <c r="DTC139" s="700"/>
      <c r="DTD139" s="700"/>
      <c r="DTE139" s="700"/>
      <c r="DTF139" s="700"/>
      <c r="DTG139" s="700"/>
      <c r="DTH139" s="700"/>
      <c r="DTI139" s="700"/>
      <c r="DTJ139" s="700"/>
      <c r="DTK139" s="700"/>
      <c r="DTL139" s="700"/>
      <c r="DTM139" s="700"/>
      <c r="DTN139" s="700"/>
      <c r="DTO139" s="700"/>
      <c r="DTP139" s="700"/>
      <c r="DTQ139" s="700"/>
      <c r="DTR139" s="700"/>
      <c r="DTS139" s="700"/>
      <c r="DTT139" s="700"/>
      <c r="DTU139" s="700"/>
      <c r="DTV139" s="700"/>
      <c r="DTW139" s="700"/>
      <c r="DTX139" s="700"/>
      <c r="DTY139" s="700"/>
      <c r="DTZ139" s="700"/>
      <c r="DUA139" s="700"/>
      <c r="DUB139" s="700"/>
      <c r="DUC139" s="700"/>
      <c r="DUD139" s="700"/>
      <c r="DUE139" s="700"/>
      <c r="DUF139" s="700"/>
      <c r="DUG139" s="700"/>
      <c r="DUH139" s="700"/>
      <c r="DUI139" s="700"/>
      <c r="DUJ139" s="700"/>
      <c r="DUK139" s="700"/>
      <c r="DUL139" s="700"/>
      <c r="DUM139" s="700"/>
      <c r="DUN139" s="700"/>
      <c r="DUO139" s="700"/>
      <c r="DUP139" s="700"/>
      <c r="DUQ139" s="700"/>
      <c r="DUR139" s="700"/>
      <c r="DUS139" s="700"/>
      <c r="DUT139" s="700"/>
      <c r="DUU139" s="700"/>
      <c r="DUV139" s="700"/>
      <c r="DUW139" s="700"/>
      <c r="DUX139" s="700"/>
      <c r="DUY139" s="700"/>
      <c r="DUZ139" s="700"/>
      <c r="DVA139" s="700"/>
      <c r="DVB139" s="700"/>
      <c r="DVC139" s="700"/>
      <c r="DVD139" s="700"/>
      <c r="DVE139" s="700"/>
      <c r="DVF139" s="700"/>
      <c r="DVG139" s="700"/>
      <c r="DVH139" s="700"/>
      <c r="DVI139" s="700"/>
      <c r="DVJ139" s="700"/>
      <c r="DVK139" s="700"/>
      <c r="DVL139" s="700"/>
      <c r="DVM139" s="700"/>
      <c r="DVN139" s="700"/>
      <c r="DVO139" s="700"/>
      <c r="DVP139" s="700"/>
      <c r="DVQ139" s="700"/>
      <c r="DVR139" s="700"/>
      <c r="DVS139" s="700"/>
      <c r="DVT139" s="700"/>
      <c r="DVU139" s="700"/>
      <c r="DVV139" s="700"/>
      <c r="DVW139" s="700"/>
      <c r="DVX139" s="700"/>
      <c r="DVY139" s="700"/>
      <c r="DVZ139" s="700"/>
      <c r="DWA139" s="700"/>
      <c r="DWB139" s="700"/>
      <c r="DWC139" s="700"/>
      <c r="DWD139" s="700"/>
      <c r="DWE139" s="700"/>
      <c r="DWF139" s="700"/>
      <c r="DWG139" s="700"/>
      <c r="DWH139" s="700"/>
      <c r="DWI139" s="700"/>
      <c r="DWJ139" s="700"/>
      <c r="DWK139" s="700"/>
      <c r="DWL139" s="700"/>
      <c r="DWM139" s="700"/>
      <c r="DWN139" s="700"/>
      <c r="DWO139" s="700"/>
      <c r="DWP139" s="700"/>
      <c r="DWQ139" s="700"/>
      <c r="DWR139" s="700"/>
      <c r="DWS139" s="700"/>
      <c r="DWT139" s="700"/>
      <c r="DWU139" s="700"/>
      <c r="DWV139" s="700"/>
      <c r="DWW139" s="700"/>
      <c r="DWX139" s="700"/>
      <c r="DWY139" s="700"/>
      <c r="DWZ139" s="700"/>
      <c r="DXA139" s="700"/>
      <c r="DXB139" s="700"/>
      <c r="DXC139" s="700"/>
      <c r="DXD139" s="700"/>
      <c r="DXE139" s="700"/>
      <c r="DXF139" s="700"/>
      <c r="DXG139" s="700"/>
      <c r="DXH139" s="700"/>
      <c r="DXI139" s="700"/>
      <c r="DXJ139" s="700"/>
      <c r="DXK139" s="700"/>
      <c r="DXL139" s="700"/>
      <c r="DXM139" s="700"/>
      <c r="DXN139" s="700"/>
      <c r="DXO139" s="700"/>
      <c r="DXP139" s="700"/>
      <c r="DXQ139" s="700"/>
      <c r="DXR139" s="700"/>
      <c r="DXS139" s="700"/>
      <c r="DXT139" s="700"/>
      <c r="DXU139" s="700"/>
      <c r="DXV139" s="700"/>
      <c r="DXW139" s="700"/>
      <c r="DXX139" s="700"/>
      <c r="DXY139" s="700"/>
      <c r="DXZ139" s="700"/>
      <c r="DYA139" s="700"/>
      <c r="DYB139" s="700"/>
      <c r="DYC139" s="700"/>
      <c r="DYD139" s="700"/>
      <c r="DYE139" s="700"/>
      <c r="DYF139" s="700"/>
      <c r="DYG139" s="700"/>
      <c r="DYH139" s="700"/>
      <c r="DYI139" s="700"/>
      <c r="DYJ139" s="700"/>
      <c r="DYK139" s="700"/>
      <c r="DYL139" s="700"/>
      <c r="DYM139" s="700"/>
      <c r="DYN139" s="700"/>
      <c r="DYO139" s="700"/>
      <c r="DYP139" s="700"/>
      <c r="DYQ139" s="700"/>
      <c r="DYR139" s="700"/>
      <c r="DYS139" s="700"/>
      <c r="DYT139" s="700"/>
      <c r="DYU139" s="700"/>
      <c r="DYV139" s="700"/>
      <c r="DYW139" s="700"/>
      <c r="DYX139" s="700"/>
      <c r="DYY139" s="700"/>
      <c r="DYZ139" s="700"/>
      <c r="DZA139" s="700"/>
      <c r="DZB139" s="700"/>
      <c r="DZC139" s="700"/>
      <c r="DZD139" s="700"/>
      <c r="DZE139" s="700"/>
      <c r="DZF139" s="700"/>
      <c r="DZG139" s="700"/>
      <c r="DZH139" s="700"/>
      <c r="DZI139" s="700"/>
      <c r="DZJ139" s="700"/>
      <c r="DZK139" s="700"/>
      <c r="DZL139" s="700"/>
      <c r="DZM139" s="700"/>
      <c r="DZN139" s="700"/>
      <c r="DZO139" s="700"/>
      <c r="DZP139" s="700"/>
      <c r="DZQ139" s="700"/>
      <c r="DZR139" s="700"/>
      <c r="DZS139" s="700"/>
      <c r="DZT139" s="700"/>
      <c r="DZU139" s="700"/>
      <c r="DZV139" s="700"/>
      <c r="DZW139" s="700"/>
      <c r="DZX139" s="700"/>
      <c r="DZY139" s="700"/>
      <c r="DZZ139" s="700"/>
      <c r="EAA139" s="700"/>
      <c r="EAB139" s="700"/>
      <c r="EAC139" s="700"/>
      <c r="EAD139" s="700"/>
      <c r="EAE139" s="700"/>
      <c r="EAF139" s="700"/>
      <c r="EAG139" s="700"/>
      <c r="EAH139" s="700"/>
      <c r="EAI139" s="700"/>
      <c r="EAJ139" s="700"/>
      <c r="EAK139" s="700"/>
      <c r="EAL139" s="700"/>
      <c r="EAM139" s="700"/>
      <c r="EAN139" s="700"/>
      <c r="EAO139" s="700"/>
      <c r="EAP139" s="700"/>
      <c r="EAQ139" s="700"/>
      <c r="EAR139" s="700"/>
      <c r="EAS139" s="700"/>
      <c r="EAT139" s="700"/>
      <c r="EAU139" s="700"/>
      <c r="EAV139" s="700"/>
      <c r="EAW139" s="700"/>
      <c r="EAX139" s="700"/>
      <c r="EAY139" s="700"/>
      <c r="EAZ139" s="700"/>
      <c r="EBA139" s="700"/>
      <c r="EBB139" s="700"/>
      <c r="EBC139" s="700"/>
      <c r="EBD139" s="700"/>
      <c r="EBE139" s="700"/>
      <c r="EBF139" s="700"/>
      <c r="EBG139" s="700"/>
      <c r="EBH139" s="700"/>
      <c r="EBI139" s="700"/>
      <c r="EBJ139" s="700"/>
      <c r="EBK139" s="700"/>
      <c r="EBL139" s="700"/>
      <c r="EBM139" s="700"/>
      <c r="EBN139" s="700"/>
      <c r="EBO139" s="700"/>
      <c r="EBP139" s="700"/>
      <c r="EBQ139" s="700"/>
      <c r="EBR139" s="700"/>
      <c r="EBS139" s="700"/>
      <c r="EBT139" s="700"/>
      <c r="EBU139" s="700"/>
      <c r="EBV139" s="700"/>
      <c r="EBW139" s="700"/>
      <c r="EBX139" s="700"/>
      <c r="EBY139" s="700"/>
      <c r="EBZ139" s="700"/>
      <c r="ECA139" s="700"/>
      <c r="ECB139" s="700"/>
      <c r="ECC139" s="700"/>
      <c r="ECD139" s="700"/>
      <c r="ECE139" s="700"/>
      <c r="ECF139" s="700"/>
      <c r="ECG139" s="700"/>
      <c r="ECH139" s="700"/>
      <c r="ECI139" s="700"/>
      <c r="ECJ139" s="700"/>
      <c r="ECK139" s="700"/>
      <c r="ECL139" s="700"/>
      <c r="ECM139" s="700"/>
      <c r="ECN139" s="700"/>
      <c r="ECO139" s="700"/>
      <c r="ECP139" s="700"/>
      <c r="ECQ139" s="700"/>
      <c r="ECR139" s="700"/>
      <c r="ECS139" s="700"/>
      <c r="ECT139" s="700"/>
      <c r="ECU139" s="700"/>
      <c r="ECV139" s="700"/>
      <c r="ECW139" s="700"/>
      <c r="ECX139" s="700"/>
      <c r="ECY139" s="700"/>
      <c r="ECZ139" s="700"/>
      <c r="EDA139" s="700"/>
      <c r="EDB139" s="700"/>
      <c r="EDC139" s="700"/>
      <c r="EDD139" s="700"/>
      <c r="EDE139" s="700"/>
      <c r="EDF139" s="700"/>
      <c r="EDG139" s="700"/>
      <c r="EDH139" s="700"/>
      <c r="EDI139" s="700"/>
      <c r="EDJ139" s="700"/>
      <c r="EDK139" s="700"/>
      <c r="EDL139" s="700"/>
      <c r="EDM139" s="700"/>
      <c r="EDN139" s="700"/>
      <c r="EDO139" s="700"/>
      <c r="EDP139" s="700"/>
      <c r="EDQ139" s="700"/>
      <c r="EDR139" s="700"/>
      <c r="EDS139" s="700"/>
      <c r="EDT139" s="700"/>
      <c r="EDU139" s="700"/>
      <c r="EDV139" s="700"/>
      <c r="EDW139" s="700"/>
      <c r="EDX139" s="700"/>
      <c r="EDY139" s="700"/>
      <c r="EDZ139" s="700"/>
      <c r="EEA139" s="700"/>
      <c r="EEB139" s="700"/>
      <c r="EEC139" s="700"/>
      <c r="EED139" s="700"/>
      <c r="EEE139" s="700"/>
      <c r="EEF139" s="700"/>
      <c r="EEG139" s="700"/>
      <c r="EEH139" s="700"/>
      <c r="EEI139" s="700"/>
      <c r="EEJ139" s="700"/>
      <c r="EEK139" s="700"/>
      <c r="EEL139" s="700"/>
      <c r="EEM139" s="700"/>
      <c r="EEN139" s="700"/>
      <c r="EEO139" s="700"/>
      <c r="EEP139" s="700"/>
      <c r="EEQ139" s="700"/>
      <c r="EER139" s="700"/>
      <c r="EES139" s="700"/>
      <c r="EET139" s="700"/>
      <c r="EEU139" s="700"/>
      <c r="EEV139" s="700"/>
      <c r="EEW139" s="700"/>
      <c r="EEX139" s="700"/>
      <c r="EEY139" s="700"/>
      <c r="EEZ139" s="700"/>
      <c r="EFA139" s="700"/>
      <c r="EFB139" s="700"/>
      <c r="EFC139" s="700"/>
      <c r="EFD139" s="700"/>
      <c r="EFE139" s="700"/>
      <c r="EFF139" s="700"/>
      <c r="EFG139" s="700"/>
      <c r="EFH139" s="700"/>
      <c r="EFI139" s="700"/>
      <c r="EFJ139" s="700"/>
      <c r="EFK139" s="700"/>
      <c r="EFL139" s="700"/>
      <c r="EFM139" s="700"/>
      <c r="EFN139" s="700"/>
      <c r="EFO139" s="700"/>
      <c r="EFP139" s="700"/>
      <c r="EFQ139" s="700"/>
      <c r="EFR139" s="700"/>
      <c r="EFS139" s="700"/>
      <c r="EFT139" s="700"/>
      <c r="EFU139" s="700"/>
      <c r="EFV139" s="700"/>
      <c r="EFW139" s="700"/>
      <c r="EFX139" s="700"/>
      <c r="EFY139" s="700"/>
      <c r="EFZ139" s="700"/>
      <c r="EGA139" s="700"/>
      <c r="EGB139" s="700"/>
      <c r="EGC139" s="700"/>
      <c r="EGD139" s="700"/>
      <c r="EGE139" s="700"/>
      <c r="EGF139" s="700"/>
      <c r="EGG139" s="700"/>
      <c r="EGH139" s="700"/>
      <c r="EGI139" s="700"/>
      <c r="EGJ139" s="700"/>
      <c r="EGK139" s="700"/>
      <c r="EGL139" s="700"/>
      <c r="EGM139" s="700"/>
      <c r="EGN139" s="700"/>
      <c r="EGO139" s="700"/>
      <c r="EGP139" s="700"/>
      <c r="EGQ139" s="700"/>
      <c r="EGR139" s="700"/>
      <c r="EGS139" s="700"/>
      <c r="EGT139" s="700"/>
      <c r="EGU139" s="700"/>
      <c r="EGV139" s="700"/>
      <c r="EGW139" s="700"/>
      <c r="EGX139" s="700"/>
      <c r="EGY139" s="700"/>
      <c r="EGZ139" s="700"/>
      <c r="EHA139" s="700"/>
      <c r="EHB139" s="700"/>
      <c r="EHC139" s="700"/>
      <c r="EHD139" s="700"/>
      <c r="EHE139" s="700"/>
      <c r="EHF139" s="700"/>
      <c r="EHG139" s="700"/>
      <c r="EHH139" s="700"/>
      <c r="EHI139" s="700"/>
      <c r="EHJ139" s="700"/>
      <c r="EHK139" s="700"/>
      <c r="EHL139" s="700"/>
      <c r="EHM139" s="700"/>
      <c r="EHN139" s="700"/>
      <c r="EHO139" s="700"/>
      <c r="EHP139" s="700"/>
      <c r="EHQ139" s="700"/>
      <c r="EHR139" s="700"/>
      <c r="EHS139" s="700"/>
      <c r="EHT139" s="700"/>
      <c r="EHU139" s="700"/>
      <c r="EHV139" s="700"/>
      <c r="EHW139" s="700"/>
      <c r="EHX139" s="700"/>
      <c r="EHY139" s="700"/>
      <c r="EHZ139" s="700"/>
      <c r="EIA139" s="700"/>
      <c r="EIB139" s="700"/>
      <c r="EIC139" s="700"/>
      <c r="EID139" s="700"/>
      <c r="EIE139" s="700"/>
      <c r="EIF139" s="700"/>
      <c r="EIG139" s="700"/>
      <c r="EIH139" s="700"/>
      <c r="EII139" s="700"/>
      <c r="EIJ139" s="700"/>
      <c r="EIK139" s="700"/>
      <c r="EIL139" s="700"/>
      <c r="EIM139" s="700"/>
      <c r="EIN139" s="700"/>
      <c r="EIO139" s="700"/>
      <c r="EIP139" s="700"/>
      <c r="EIQ139" s="700"/>
      <c r="EIR139" s="700"/>
      <c r="EIS139" s="700"/>
      <c r="EIT139" s="700"/>
      <c r="EIU139" s="700"/>
      <c r="EIV139" s="700"/>
      <c r="EIW139" s="700"/>
      <c r="EIX139" s="700"/>
      <c r="EIY139" s="700"/>
      <c r="EIZ139" s="700"/>
      <c r="EJA139" s="700"/>
      <c r="EJB139" s="700"/>
      <c r="EJC139" s="700"/>
      <c r="EJD139" s="700"/>
      <c r="EJE139" s="700"/>
      <c r="EJF139" s="700"/>
      <c r="EJG139" s="700"/>
      <c r="EJH139" s="700"/>
      <c r="EJI139" s="700"/>
      <c r="EJJ139" s="700"/>
      <c r="EJK139" s="700"/>
      <c r="EJL139" s="700"/>
      <c r="EJM139" s="700"/>
      <c r="EJN139" s="700"/>
      <c r="EJO139" s="700"/>
      <c r="EJP139" s="700"/>
      <c r="EJQ139" s="700"/>
      <c r="EJR139" s="700"/>
      <c r="EJS139" s="700"/>
      <c r="EJT139" s="700"/>
      <c r="EJU139" s="700"/>
      <c r="EJV139" s="700"/>
      <c r="EJW139" s="700"/>
      <c r="EJX139" s="700"/>
      <c r="EJY139" s="700"/>
      <c r="EJZ139" s="700"/>
      <c r="EKA139" s="700"/>
      <c r="EKB139" s="700"/>
      <c r="EKC139" s="700"/>
      <c r="EKD139" s="700"/>
      <c r="EKE139" s="700"/>
      <c r="EKF139" s="700"/>
      <c r="EKG139" s="700"/>
      <c r="EKH139" s="700"/>
      <c r="EKI139" s="700"/>
      <c r="EKJ139" s="700"/>
      <c r="EKK139" s="700"/>
      <c r="EKL139" s="700"/>
      <c r="EKM139" s="700"/>
      <c r="EKN139" s="700"/>
      <c r="EKO139" s="700"/>
      <c r="EKP139" s="700"/>
      <c r="EKQ139" s="700"/>
      <c r="EKR139" s="700"/>
      <c r="EKS139" s="700"/>
      <c r="EKT139" s="700"/>
      <c r="EKU139" s="700"/>
      <c r="EKV139" s="700"/>
      <c r="EKW139" s="700"/>
      <c r="EKX139" s="700"/>
      <c r="EKY139" s="700"/>
      <c r="EKZ139" s="700"/>
      <c r="ELA139" s="700"/>
      <c r="ELB139" s="700"/>
      <c r="ELC139" s="700"/>
      <c r="ELD139" s="700"/>
      <c r="ELE139" s="700"/>
      <c r="ELF139" s="700"/>
      <c r="ELG139" s="700"/>
      <c r="ELH139" s="700"/>
      <c r="ELI139" s="700"/>
      <c r="ELJ139" s="700"/>
      <c r="ELK139" s="700"/>
      <c r="ELL139" s="700"/>
      <c r="ELM139" s="700"/>
      <c r="ELN139" s="700"/>
      <c r="ELO139" s="700"/>
      <c r="ELP139" s="700"/>
      <c r="ELQ139" s="700"/>
      <c r="ELR139" s="700"/>
      <c r="ELS139" s="700"/>
      <c r="ELT139" s="700"/>
      <c r="ELU139" s="700"/>
      <c r="ELV139" s="700"/>
      <c r="ELW139" s="700"/>
      <c r="ELX139" s="700"/>
      <c r="ELY139" s="700"/>
      <c r="ELZ139" s="700"/>
      <c r="EMA139" s="700"/>
      <c r="EMB139" s="700"/>
      <c r="EMC139" s="700"/>
      <c r="EMD139" s="700"/>
      <c r="EME139" s="700"/>
      <c r="EMF139" s="700"/>
      <c r="EMG139" s="700"/>
      <c r="EMH139" s="700"/>
      <c r="EMI139" s="700"/>
      <c r="EMJ139" s="700"/>
      <c r="EMK139" s="700"/>
      <c r="EML139" s="700"/>
      <c r="EMM139" s="700"/>
      <c r="EMN139" s="700"/>
      <c r="EMO139" s="700"/>
      <c r="EMP139" s="700"/>
      <c r="EMQ139" s="700"/>
      <c r="EMR139" s="700"/>
      <c r="EMS139" s="700"/>
      <c r="EMT139" s="700"/>
      <c r="EMU139" s="700"/>
      <c r="EMV139" s="700"/>
      <c r="EMW139" s="700"/>
      <c r="EMX139" s="700"/>
      <c r="EMY139" s="700"/>
      <c r="EMZ139" s="700"/>
      <c r="ENA139" s="700"/>
      <c r="ENB139" s="700"/>
      <c r="ENC139" s="700"/>
      <c r="END139" s="700"/>
      <c r="ENE139" s="700"/>
      <c r="ENF139" s="700"/>
      <c r="ENG139" s="700"/>
      <c r="ENH139" s="700"/>
      <c r="ENI139" s="700"/>
      <c r="ENJ139" s="700"/>
      <c r="ENK139" s="700"/>
      <c r="ENL139" s="700"/>
      <c r="ENM139" s="700"/>
      <c r="ENN139" s="700"/>
      <c r="ENO139" s="700"/>
      <c r="ENP139" s="700"/>
      <c r="ENQ139" s="700"/>
      <c r="ENR139" s="700"/>
      <c r="ENS139" s="700"/>
      <c r="ENT139" s="700"/>
      <c r="ENU139" s="700"/>
      <c r="ENV139" s="700"/>
      <c r="ENW139" s="700"/>
      <c r="ENX139" s="700"/>
      <c r="ENY139" s="700"/>
      <c r="ENZ139" s="700"/>
      <c r="EOA139" s="700"/>
      <c r="EOB139" s="700"/>
      <c r="EOC139" s="700"/>
      <c r="EOD139" s="700"/>
      <c r="EOE139" s="700"/>
      <c r="EOF139" s="700"/>
      <c r="EOG139" s="700"/>
      <c r="EOH139" s="700"/>
      <c r="EOI139" s="700"/>
      <c r="EOJ139" s="700"/>
      <c r="EOK139" s="700"/>
      <c r="EOL139" s="700"/>
      <c r="EOM139" s="700"/>
      <c r="EON139" s="700"/>
      <c r="EOO139" s="700"/>
      <c r="EOP139" s="700"/>
      <c r="EOQ139" s="700"/>
      <c r="EOR139" s="700"/>
      <c r="EOS139" s="700"/>
      <c r="EOT139" s="700"/>
      <c r="EOU139" s="700"/>
      <c r="EOV139" s="700"/>
      <c r="EOW139" s="700"/>
      <c r="EOX139" s="700"/>
      <c r="EOY139" s="700"/>
      <c r="EOZ139" s="700"/>
      <c r="EPA139" s="700"/>
      <c r="EPB139" s="700"/>
      <c r="EPC139" s="700"/>
      <c r="EPD139" s="700"/>
      <c r="EPE139" s="700"/>
      <c r="EPF139" s="700"/>
      <c r="EPG139" s="700"/>
      <c r="EPH139" s="700"/>
      <c r="EPI139" s="700"/>
      <c r="EPJ139" s="700"/>
      <c r="EPK139" s="700"/>
      <c r="EPL139" s="700"/>
      <c r="EPM139" s="700"/>
      <c r="EPN139" s="700"/>
      <c r="EPO139" s="700"/>
      <c r="EPP139" s="700"/>
      <c r="EPQ139" s="700"/>
      <c r="EPR139" s="700"/>
      <c r="EPS139" s="700"/>
      <c r="EPT139" s="700"/>
      <c r="EPU139" s="700"/>
      <c r="EPV139" s="700"/>
      <c r="EPW139" s="700"/>
      <c r="EPX139" s="700"/>
      <c r="EPY139" s="700"/>
      <c r="EPZ139" s="700"/>
      <c r="EQA139" s="700"/>
      <c r="EQB139" s="700"/>
      <c r="EQC139" s="700"/>
      <c r="EQD139" s="700"/>
      <c r="EQE139" s="700"/>
      <c r="EQF139" s="700"/>
      <c r="EQG139" s="700"/>
      <c r="EQH139" s="700"/>
      <c r="EQI139" s="700"/>
      <c r="EQJ139" s="700"/>
      <c r="EQK139" s="700"/>
      <c r="EQL139" s="700"/>
      <c r="EQM139" s="700"/>
      <c r="EQN139" s="700"/>
      <c r="EQO139" s="700"/>
      <c r="EQP139" s="700"/>
      <c r="EQQ139" s="700"/>
      <c r="EQR139" s="700"/>
      <c r="EQS139" s="700"/>
      <c r="EQT139" s="700"/>
      <c r="EQU139" s="700"/>
      <c r="EQV139" s="700"/>
      <c r="EQW139" s="700"/>
      <c r="EQX139" s="700"/>
      <c r="EQY139" s="700"/>
      <c r="EQZ139" s="700"/>
      <c r="ERA139" s="700"/>
      <c r="ERB139" s="700"/>
      <c r="ERC139" s="700"/>
      <c r="ERD139" s="700"/>
      <c r="ERE139" s="700"/>
      <c r="ERF139" s="700"/>
      <c r="ERG139" s="700"/>
      <c r="ERH139" s="700"/>
      <c r="ERI139" s="700"/>
      <c r="ERJ139" s="700"/>
      <c r="ERK139" s="700"/>
      <c r="ERL139" s="700"/>
      <c r="ERM139" s="700"/>
      <c r="ERN139" s="700"/>
      <c r="ERO139" s="700"/>
      <c r="ERP139" s="700"/>
      <c r="ERQ139" s="700"/>
      <c r="ERR139" s="700"/>
      <c r="ERS139" s="700"/>
      <c r="ERT139" s="700"/>
      <c r="ERU139" s="700"/>
      <c r="ERV139" s="700"/>
      <c r="ERW139" s="700"/>
      <c r="ERX139" s="700"/>
      <c r="ERY139" s="700"/>
      <c r="ERZ139" s="700"/>
      <c r="ESA139" s="700"/>
      <c r="ESB139" s="700"/>
      <c r="ESC139" s="700"/>
      <c r="ESD139" s="700"/>
      <c r="ESE139" s="700"/>
      <c r="ESF139" s="700"/>
      <c r="ESG139" s="700"/>
      <c r="ESH139" s="700"/>
      <c r="ESI139" s="700"/>
      <c r="ESJ139" s="700"/>
      <c r="ESK139" s="700"/>
      <c r="ESL139" s="700"/>
      <c r="ESM139" s="700"/>
      <c r="ESN139" s="700"/>
      <c r="ESO139" s="700"/>
      <c r="ESP139" s="700"/>
      <c r="ESQ139" s="700"/>
      <c r="ESR139" s="700"/>
      <c r="ESS139" s="700"/>
      <c r="EST139" s="700"/>
      <c r="ESU139" s="700"/>
      <c r="ESV139" s="700"/>
      <c r="ESW139" s="700"/>
      <c r="ESX139" s="700"/>
      <c r="ESY139" s="700"/>
      <c r="ESZ139" s="700"/>
      <c r="ETA139" s="700"/>
      <c r="ETB139" s="700"/>
      <c r="ETC139" s="700"/>
      <c r="ETD139" s="700"/>
      <c r="ETE139" s="700"/>
      <c r="ETF139" s="700"/>
      <c r="ETG139" s="700"/>
      <c r="ETH139" s="700"/>
      <c r="ETI139" s="700"/>
      <c r="ETJ139" s="700"/>
      <c r="ETK139" s="700"/>
      <c r="ETL139" s="700"/>
      <c r="ETM139" s="700"/>
      <c r="ETN139" s="700"/>
      <c r="ETO139" s="700"/>
      <c r="ETP139" s="700"/>
      <c r="ETQ139" s="700"/>
      <c r="ETR139" s="700"/>
      <c r="ETS139" s="700"/>
      <c r="ETT139" s="700"/>
      <c r="ETU139" s="700"/>
      <c r="ETV139" s="700"/>
      <c r="ETW139" s="700"/>
      <c r="ETX139" s="700"/>
      <c r="ETY139" s="700"/>
      <c r="ETZ139" s="700"/>
      <c r="EUA139" s="700"/>
      <c r="EUB139" s="700"/>
      <c r="EUC139" s="700"/>
      <c r="EUD139" s="700"/>
      <c r="EUE139" s="700"/>
      <c r="EUF139" s="700"/>
      <c r="EUG139" s="700"/>
      <c r="EUH139" s="700"/>
      <c r="EUI139" s="700"/>
      <c r="EUJ139" s="700"/>
      <c r="EUK139" s="700"/>
      <c r="EUL139" s="700"/>
      <c r="EUM139" s="700"/>
      <c r="EUN139" s="700"/>
      <c r="EUO139" s="700"/>
      <c r="EUP139" s="700"/>
      <c r="EUQ139" s="700"/>
      <c r="EUR139" s="700"/>
      <c r="EUS139" s="700"/>
      <c r="EUT139" s="700"/>
      <c r="EUU139" s="700"/>
      <c r="EUV139" s="700"/>
      <c r="EUW139" s="700"/>
      <c r="EUX139" s="700"/>
      <c r="EUY139" s="700"/>
      <c r="EUZ139" s="700"/>
      <c r="EVA139" s="700"/>
      <c r="EVB139" s="700"/>
      <c r="EVC139" s="700"/>
      <c r="EVD139" s="700"/>
      <c r="EVE139" s="700"/>
      <c r="EVF139" s="700"/>
      <c r="EVG139" s="700"/>
      <c r="EVH139" s="700"/>
      <c r="EVI139" s="700"/>
      <c r="EVJ139" s="700"/>
      <c r="EVK139" s="700"/>
      <c r="EVL139" s="700"/>
      <c r="EVM139" s="700"/>
      <c r="EVN139" s="700"/>
      <c r="EVO139" s="700"/>
      <c r="EVP139" s="700"/>
      <c r="EVQ139" s="700"/>
      <c r="EVR139" s="700"/>
      <c r="EVS139" s="700"/>
      <c r="EVT139" s="700"/>
      <c r="EVU139" s="700"/>
      <c r="EVV139" s="700"/>
      <c r="EVW139" s="700"/>
      <c r="EVX139" s="700"/>
      <c r="EVY139" s="700"/>
      <c r="EVZ139" s="700"/>
      <c r="EWA139" s="700"/>
      <c r="EWB139" s="700"/>
      <c r="EWC139" s="700"/>
      <c r="EWD139" s="700"/>
      <c r="EWE139" s="700"/>
      <c r="EWF139" s="700"/>
      <c r="EWG139" s="700"/>
      <c r="EWH139" s="700"/>
      <c r="EWI139" s="700"/>
      <c r="EWJ139" s="700"/>
      <c r="EWK139" s="700"/>
      <c r="EWL139" s="700"/>
      <c r="EWM139" s="700"/>
      <c r="EWN139" s="700"/>
      <c r="EWO139" s="700"/>
      <c r="EWP139" s="700"/>
      <c r="EWQ139" s="700"/>
      <c r="EWR139" s="700"/>
      <c r="EWS139" s="700"/>
      <c r="EWT139" s="700"/>
      <c r="EWU139" s="700"/>
      <c r="EWV139" s="700"/>
      <c r="EWW139" s="700"/>
      <c r="EWX139" s="700"/>
      <c r="EWY139" s="700"/>
      <c r="EWZ139" s="700"/>
      <c r="EXA139" s="700"/>
      <c r="EXB139" s="700"/>
      <c r="EXC139" s="700"/>
      <c r="EXD139" s="700"/>
      <c r="EXE139" s="700"/>
      <c r="EXF139" s="700"/>
      <c r="EXG139" s="700"/>
      <c r="EXH139" s="700"/>
      <c r="EXI139" s="700"/>
      <c r="EXJ139" s="700"/>
      <c r="EXK139" s="700"/>
      <c r="EXL139" s="700"/>
      <c r="EXM139" s="700"/>
      <c r="EXN139" s="700"/>
      <c r="EXO139" s="700"/>
      <c r="EXP139" s="700"/>
      <c r="EXQ139" s="700"/>
      <c r="EXR139" s="700"/>
      <c r="EXS139" s="700"/>
      <c r="EXT139" s="700"/>
      <c r="EXU139" s="700"/>
      <c r="EXV139" s="700"/>
      <c r="EXW139" s="700"/>
      <c r="EXX139" s="700"/>
      <c r="EXY139" s="700"/>
      <c r="EXZ139" s="700"/>
      <c r="EYA139" s="700"/>
      <c r="EYB139" s="700"/>
      <c r="EYC139" s="700"/>
      <c r="EYD139" s="700"/>
      <c r="EYE139" s="700"/>
      <c r="EYF139" s="700"/>
      <c r="EYG139" s="700"/>
      <c r="EYH139" s="700"/>
      <c r="EYI139" s="700"/>
      <c r="EYJ139" s="700"/>
      <c r="EYK139" s="700"/>
      <c r="EYL139" s="700"/>
      <c r="EYM139" s="700"/>
      <c r="EYN139" s="700"/>
      <c r="EYO139" s="700"/>
      <c r="EYP139" s="700"/>
      <c r="EYQ139" s="700"/>
      <c r="EYR139" s="700"/>
      <c r="EYS139" s="700"/>
      <c r="EYT139" s="700"/>
      <c r="EYU139" s="700"/>
      <c r="EYV139" s="700"/>
      <c r="EYW139" s="700"/>
      <c r="EYX139" s="700"/>
      <c r="EYY139" s="700"/>
      <c r="EYZ139" s="700"/>
      <c r="EZA139" s="700"/>
      <c r="EZB139" s="700"/>
      <c r="EZC139" s="700"/>
      <c r="EZD139" s="700"/>
      <c r="EZE139" s="700"/>
      <c r="EZF139" s="700"/>
      <c r="EZG139" s="700"/>
      <c r="EZH139" s="700"/>
      <c r="EZI139" s="700"/>
      <c r="EZJ139" s="700"/>
      <c r="EZK139" s="700"/>
      <c r="EZL139" s="700"/>
      <c r="EZM139" s="700"/>
      <c r="EZN139" s="700"/>
      <c r="EZO139" s="700"/>
      <c r="EZP139" s="700"/>
      <c r="EZQ139" s="700"/>
      <c r="EZR139" s="700"/>
      <c r="EZS139" s="700"/>
      <c r="EZT139" s="700"/>
      <c r="EZU139" s="700"/>
      <c r="EZV139" s="700"/>
      <c r="EZW139" s="700"/>
      <c r="EZX139" s="700"/>
      <c r="EZY139" s="700"/>
      <c r="EZZ139" s="700"/>
      <c r="FAA139" s="700"/>
      <c r="FAB139" s="700"/>
      <c r="FAC139" s="700"/>
      <c r="FAD139" s="700"/>
      <c r="FAE139" s="700"/>
      <c r="FAF139" s="700"/>
      <c r="FAG139" s="700"/>
      <c r="FAH139" s="700"/>
      <c r="FAI139" s="700"/>
      <c r="FAJ139" s="700"/>
      <c r="FAK139" s="700"/>
      <c r="FAL139" s="700"/>
      <c r="FAM139" s="700"/>
      <c r="FAN139" s="700"/>
      <c r="FAO139" s="700"/>
      <c r="FAP139" s="700"/>
      <c r="FAQ139" s="700"/>
      <c r="FAR139" s="700"/>
      <c r="FAS139" s="700"/>
      <c r="FAT139" s="700"/>
      <c r="FAU139" s="700"/>
      <c r="FAV139" s="700"/>
      <c r="FAW139" s="700"/>
      <c r="FAX139" s="700"/>
      <c r="FAY139" s="700"/>
      <c r="FAZ139" s="700"/>
      <c r="FBA139" s="700"/>
      <c r="FBB139" s="700"/>
      <c r="FBC139" s="700"/>
      <c r="FBD139" s="700"/>
      <c r="FBE139" s="700"/>
      <c r="FBF139" s="700"/>
      <c r="FBG139" s="700"/>
      <c r="FBH139" s="700"/>
      <c r="FBI139" s="700"/>
      <c r="FBJ139" s="700"/>
      <c r="FBK139" s="700"/>
      <c r="FBL139" s="700"/>
      <c r="FBM139" s="700"/>
      <c r="FBN139" s="700"/>
      <c r="FBO139" s="700"/>
      <c r="FBP139" s="700"/>
      <c r="FBQ139" s="700"/>
      <c r="FBR139" s="700"/>
      <c r="FBS139" s="700"/>
      <c r="FBT139" s="700"/>
      <c r="FBU139" s="700"/>
      <c r="FBV139" s="700"/>
      <c r="FBW139" s="700"/>
      <c r="FBX139" s="700"/>
      <c r="FBY139" s="700"/>
      <c r="FBZ139" s="700"/>
      <c r="FCA139" s="700"/>
      <c r="FCB139" s="700"/>
      <c r="FCC139" s="700"/>
      <c r="FCD139" s="700"/>
      <c r="FCE139" s="700"/>
      <c r="FCF139" s="700"/>
      <c r="FCG139" s="700"/>
      <c r="FCH139" s="700"/>
      <c r="FCI139" s="700"/>
      <c r="FCJ139" s="700"/>
      <c r="FCK139" s="700"/>
      <c r="FCL139" s="700"/>
      <c r="FCM139" s="700"/>
      <c r="FCN139" s="700"/>
      <c r="FCO139" s="700"/>
      <c r="FCP139" s="700"/>
      <c r="FCQ139" s="700"/>
      <c r="FCR139" s="700"/>
      <c r="FCS139" s="700"/>
      <c r="FCT139" s="700"/>
      <c r="FCU139" s="700"/>
      <c r="FCV139" s="700"/>
      <c r="FCW139" s="700"/>
      <c r="FCX139" s="700"/>
      <c r="FCY139" s="700"/>
      <c r="FCZ139" s="700"/>
      <c r="FDA139" s="700"/>
      <c r="FDB139" s="700"/>
      <c r="FDC139" s="700"/>
      <c r="FDD139" s="700"/>
      <c r="FDE139" s="700"/>
      <c r="FDF139" s="700"/>
      <c r="FDG139" s="700"/>
      <c r="FDH139" s="700"/>
      <c r="FDI139" s="700"/>
      <c r="FDJ139" s="700"/>
      <c r="FDK139" s="700"/>
      <c r="FDL139" s="700"/>
      <c r="FDM139" s="700"/>
      <c r="FDN139" s="700"/>
      <c r="FDO139" s="700"/>
      <c r="FDP139" s="700"/>
      <c r="FDQ139" s="700"/>
      <c r="FDR139" s="700"/>
      <c r="FDS139" s="700"/>
      <c r="FDT139" s="700"/>
      <c r="FDU139" s="700"/>
      <c r="FDV139" s="700"/>
      <c r="FDW139" s="700"/>
      <c r="FDX139" s="700"/>
      <c r="FDY139" s="700"/>
      <c r="FDZ139" s="700"/>
      <c r="FEA139" s="700"/>
      <c r="FEB139" s="700"/>
      <c r="FEC139" s="700"/>
      <c r="FED139" s="700"/>
      <c r="FEE139" s="700"/>
      <c r="FEF139" s="700"/>
      <c r="FEG139" s="700"/>
      <c r="FEH139" s="700"/>
      <c r="FEI139" s="700"/>
      <c r="FEJ139" s="700"/>
      <c r="FEK139" s="700"/>
      <c r="FEL139" s="700"/>
      <c r="FEM139" s="700"/>
      <c r="FEN139" s="700"/>
      <c r="FEO139" s="700"/>
      <c r="FEP139" s="700"/>
      <c r="FEQ139" s="700"/>
      <c r="FER139" s="700"/>
      <c r="FES139" s="700"/>
      <c r="FET139" s="700"/>
      <c r="FEU139" s="700"/>
      <c r="FEV139" s="700"/>
      <c r="FEW139" s="700"/>
      <c r="FEX139" s="700"/>
      <c r="FEY139" s="700"/>
      <c r="FEZ139" s="700"/>
      <c r="FFA139" s="700"/>
      <c r="FFB139" s="700"/>
      <c r="FFC139" s="700"/>
      <c r="FFD139" s="700"/>
      <c r="FFE139" s="700"/>
      <c r="FFF139" s="700"/>
      <c r="FFG139" s="700"/>
      <c r="FFH139" s="700"/>
      <c r="FFI139" s="700"/>
      <c r="FFJ139" s="700"/>
      <c r="FFK139" s="700"/>
      <c r="FFL139" s="700"/>
      <c r="FFM139" s="700"/>
      <c r="FFN139" s="700"/>
      <c r="FFO139" s="700"/>
      <c r="FFP139" s="700"/>
      <c r="FFQ139" s="700"/>
      <c r="FFR139" s="700"/>
      <c r="FFS139" s="700"/>
      <c r="FFT139" s="700"/>
      <c r="FFU139" s="700"/>
      <c r="FFV139" s="700"/>
      <c r="FFW139" s="700"/>
      <c r="FFX139" s="700"/>
      <c r="FFY139" s="700"/>
      <c r="FFZ139" s="700"/>
      <c r="FGA139" s="700"/>
      <c r="FGB139" s="700"/>
      <c r="FGC139" s="700"/>
      <c r="FGD139" s="700"/>
      <c r="FGE139" s="700"/>
      <c r="FGF139" s="700"/>
      <c r="FGG139" s="700"/>
      <c r="FGH139" s="700"/>
      <c r="FGI139" s="700"/>
      <c r="FGJ139" s="700"/>
      <c r="FGK139" s="700"/>
      <c r="FGL139" s="700"/>
      <c r="FGM139" s="700"/>
      <c r="FGN139" s="700"/>
      <c r="FGO139" s="700"/>
      <c r="FGP139" s="700"/>
      <c r="FGQ139" s="700"/>
      <c r="FGR139" s="700"/>
      <c r="FGS139" s="700"/>
      <c r="FGT139" s="700"/>
      <c r="FGU139" s="700"/>
      <c r="FGV139" s="700"/>
      <c r="FGW139" s="700"/>
      <c r="FGX139" s="700"/>
      <c r="FGY139" s="700"/>
      <c r="FGZ139" s="700"/>
      <c r="FHA139" s="700"/>
      <c r="FHB139" s="700"/>
      <c r="FHC139" s="700"/>
      <c r="FHD139" s="700"/>
      <c r="FHE139" s="700"/>
      <c r="FHF139" s="700"/>
      <c r="FHG139" s="700"/>
      <c r="FHH139" s="700"/>
      <c r="FHI139" s="700"/>
      <c r="FHJ139" s="700"/>
      <c r="FHK139" s="700"/>
      <c r="FHL139" s="700"/>
      <c r="FHM139" s="700"/>
      <c r="FHN139" s="700"/>
      <c r="FHO139" s="700"/>
      <c r="FHP139" s="700"/>
      <c r="FHQ139" s="700"/>
      <c r="FHR139" s="700"/>
      <c r="FHS139" s="700"/>
      <c r="FHT139" s="700"/>
      <c r="FHU139" s="700"/>
      <c r="FHV139" s="700"/>
      <c r="FHW139" s="700"/>
      <c r="FHX139" s="700"/>
      <c r="FHY139" s="700"/>
      <c r="FHZ139" s="700"/>
      <c r="FIA139" s="700"/>
      <c r="FIB139" s="700"/>
      <c r="FIC139" s="700"/>
      <c r="FID139" s="700"/>
      <c r="FIE139" s="700"/>
      <c r="FIF139" s="700"/>
      <c r="FIG139" s="700"/>
      <c r="FIH139" s="700"/>
      <c r="FII139" s="700"/>
      <c r="FIJ139" s="700"/>
      <c r="FIK139" s="700"/>
      <c r="FIL139" s="700"/>
      <c r="FIM139" s="700"/>
      <c r="FIN139" s="700"/>
      <c r="FIO139" s="700"/>
      <c r="FIP139" s="700"/>
      <c r="FIQ139" s="700"/>
      <c r="FIR139" s="700"/>
      <c r="FIS139" s="700"/>
      <c r="FIT139" s="700"/>
      <c r="FIU139" s="700"/>
      <c r="FIV139" s="700"/>
      <c r="FIW139" s="700"/>
      <c r="FIX139" s="700"/>
      <c r="FIY139" s="700"/>
      <c r="FIZ139" s="700"/>
      <c r="FJA139" s="700"/>
      <c r="FJB139" s="700"/>
      <c r="FJC139" s="700"/>
      <c r="FJD139" s="700"/>
      <c r="FJE139" s="700"/>
      <c r="FJF139" s="700"/>
      <c r="FJG139" s="700"/>
      <c r="FJH139" s="700"/>
      <c r="FJI139" s="700"/>
      <c r="FJJ139" s="700"/>
      <c r="FJK139" s="700"/>
      <c r="FJL139" s="700"/>
      <c r="FJM139" s="700"/>
      <c r="FJN139" s="700"/>
      <c r="FJO139" s="700"/>
      <c r="FJP139" s="700"/>
      <c r="FJQ139" s="700"/>
      <c r="FJR139" s="700"/>
      <c r="FJS139" s="700"/>
      <c r="FJT139" s="700"/>
      <c r="FJU139" s="700"/>
      <c r="FJV139" s="700"/>
      <c r="FJW139" s="700"/>
      <c r="FJX139" s="700"/>
      <c r="FJY139" s="700"/>
      <c r="FJZ139" s="700"/>
      <c r="FKA139" s="700"/>
      <c r="FKB139" s="700"/>
      <c r="FKC139" s="700"/>
      <c r="FKD139" s="700"/>
      <c r="FKE139" s="700"/>
      <c r="FKF139" s="700"/>
      <c r="FKG139" s="700"/>
      <c r="FKH139" s="700"/>
      <c r="FKI139" s="700"/>
      <c r="FKJ139" s="700"/>
      <c r="FKK139" s="700"/>
      <c r="FKL139" s="700"/>
      <c r="FKM139" s="700"/>
      <c r="FKN139" s="700"/>
      <c r="FKO139" s="700"/>
      <c r="FKP139" s="700"/>
      <c r="FKQ139" s="700"/>
      <c r="FKR139" s="700"/>
      <c r="FKS139" s="700"/>
      <c r="FKT139" s="700"/>
      <c r="FKU139" s="700"/>
      <c r="FKV139" s="700"/>
      <c r="FKW139" s="700"/>
      <c r="FKX139" s="700"/>
      <c r="FKY139" s="700"/>
      <c r="FKZ139" s="700"/>
      <c r="FLA139" s="700"/>
      <c r="FLB139" s="700"/>
      <c r="FLC139" s="700"/>
      <c r="FLD139" s="700"/>
      <c r="FLE139" s="700"/>
      <c r="FLF139" s="700"/>
      <c r="FLG139" s="700"/>
      <c r="FLH139" s="700"/>
      <c r="FLI139" s="700"/>
      <c r="FLJ139" s="700"/>
      <c r="FLK139" s="700"/>
      <c r="FLL139" s="700"/>
      <c r="FLM139" s="700"/>
      <c r="FLN139" s="700"/>
      <c r="FLO139" s="700"/>
      <c r="FLP139" s="700"/>
      <c r="FLQ139" s="700"/>
      <c r="FLR139" s="700"/>
      <c r="FLS139" s="700"/>
      <c r="FLT139" s="700"/>
      <c r="FLU139" s="700"/>
      <c r="FLV139" s="700"/>
      <c r="FLW139" s="700"/>
      <c r="FLX139" s="700"/>
      <c r="FLY139" s="700"/>
      <c r="FLZ139" s="700"/>
      <c r="FMA139" s="700"/>
      <c r="FMB139" s="700"/>
      <c r="FMC139" s="700"/>
      <c r="FMD139" s="700"/>
      <c r="FME139" s="700"/>
      <c r="FMF139" s="700"/>
      <c r="FMG139" s="700"/>
      <c r="FMH139" s="700"/>
      <c r="FMI139" s="700"/>
      <c r="FMJ139" s="700"/>
      <c r="FMK139" s="700"/>
      <c r="FML139" s="700"/>
      <c r="FMM139" s="700"/>
      <c r="FMN139" s="700"/>
      <c r="FMO139" s="700"/>
      <c r="FMP139" s="700"/>
      <c r="FMQ139" s="700"/>
      <c r="FMR139" s="700"/>
      <c r="FMS139" s="700"/>
      <c r="FMT139" s="700"/>
      <c r="FMU139" s="700"/>
      <c r="FMV139" s="700"/>
      <c r="FMW139" s="700"/>
      <c r="FMX139" s="700"/>
      <c r="FMY139" s="700"/>
      <c r="FMZ139" s="700"/>
      <c r="FNA139" s="700"/>
      <c r="FNB139" s="700"/>
      <c r="FNC139" s="700"/>
      <c r="FND139" s="700"/>
      <c r="FNE139" s="700"/>
      <c r="FNF139" s="700"/>
      <c r="FNG139" s="700"/>
      <c r="FNH139" s="700"/>
      <c r="FNI139" s="700"/>
      <c r="FNJ139" s="700"/>
      <c r="FNK139" s="700"/>
      <c r="FNL139" s="700"/>
      <c r="FNM139" s="700"/>
      <c r="FNN139" s="700"/>
      <c r="FNO139" s="700"/>
      <c r="FNP139" s="700"/>
      <c r="FNQ139" s="700"/>
      <c r="FNR139" s="700"/>
      <c r="FNS139" s="700"/>
      <c r="FNT139" s="700"/>
      <c r="FNU139" s="700"/>
      <c r="FNV139" s="700"/>
      <c r="FNW139" s="700"/>
      <c r="FNX139" s="700"/>
      <c r="FNY139" s="700"/>
      <c r="FNZ139" s="700"/>
      <c r="FOA139" s="700"/>
      <c r="FOB139" s="700"/>
      <c r="FOC139" s="700"/>
      <c r="FOD139" s="700"/>
      <c r="FOE139" s="700"/>
      <c r="FOF139" s="700"/>
      <c r="FOG139" s="700"/>
      <c r="FOH139" s="700"/>
      <c r="FOI139" s="700"/>
      <c r="FOJ139" s="700"/>
      <c r="FOK139" s="700"/>
      <c r="FOL139" s="700"/>
      <c r="FOM139" s="700"/>
      <c r="FON139" s="700"/>
      <c r="FOO139" s="700"/>
      <c r="FOP139" s="700"/>
      <c r="FOQ139" s="700"/>
      <c r="FOR139" s="700"/>
      <c r="FOS139" s="700"/>
      <c r="FOT139" s="700"/>
      <c r="FOU139" s="700"/>
      <c r="FOV139" s="700"/>
      <c r="FOW139" s="700"/>
      <c r="FOX139" s="700"/>
      <c r="FOY139" s="700"/>
      <c r="FOZ139" s="700"/>
      <c r="FPA139" s="700"/>
      <c r="FPB139" s="700"/>
      <c r="FPC139" s="700"/>
      <c r="FPD139" s="700"/>
      <c r="FPE139" s="700"/>
      <c r="FPF139" s="700"/>
      <c r="FPG139" s="700"/>
      <c r="FPH139" s="700"/>
      <c r="FPI139" s="700"/>
      <c r="FPJ139" s="700"/>
      <c r="FPK139" s="700"/>
      <c r="FPL139" s="700"/>
      <c r="FPM139" s="700"/>
      <c r="FPN139" s="700"/>
      <c r="FPO139" s="700"/>
      <c r="FPP139" s="700"/>
      <c r="FPQ139" s="700"/>
      <c r="FPR139" s="700"/>
      <c r="FPS139" s="700"/>
      <c r="FPT139" s="700"/>
      <c r="FPU139" s="700"/>
      <c r="FPV139" s="700"/>
      <c r="FPW139" s="700"/>
      <c r="FPX139" s="700"/>
      <c r="FPY139" s="700"/>
      <c r="FPZ139" s="700"/>
      <c r="FQA139" s="700"/>
      <c r="FQB139" s="700"/>
      <c r="FQC139" s="700"/>
      <c r="FQD139" s="700"/>
      <c r="FQE139" s="700"/>
      <c r="FQF139" s="700"/>
      <c r="FQG139" s="700"/>
      <c r="FQH139" s="700"/>
      <c r="FQI139" s="700"/>
      <c r="FQJ139" s="700"/>
      <c r="FQK139" s="700"/>
      <c r="FQL139" s="700"/>
      <c r="FQM139" s="700"/>
      <c r="FQN139" s="700"/>
      <c r="FQO139" s="700"/>
      <c r="FQP139" s="700"/>
      <c r="FQQ139" s="700"/>
      <c r="FQR139" s="700"/>
      <c r="FQS139" s="700"/>
      <c r="FQT139" s="700"/>
      <c r="FQU139" s="700"/>
      <c r="FQV139" s="700"/>
      <c r="FQW139" s="700"/>
      <c r="FQX139" s="700"/>
      <c r="FQY139" s="700"/>
      <c r="FQZ139" s="700"/>
      <c r="FRA139" s="700"/>
      <c r="FRB139" s="700"/>
      <c r="FRC139" s="700"/>
      <c r="FRD139" s="700"/>
      <c r="FRE139" s="700"/>
      <c r="FRF139" s="700"/>
      <c r="FRG139" s="700"/>
      <c r="FRH139" s="700"/>
      <c r="FRI139" s="700"/>
      <c r="FRJ139" s="700"/>
      <c r="FRK139" s="700"/>
      <c r="FRL139" s="700"/>
      <c r="FRM139" s="700"/>
      <c r="FRN139" s="700"/>
      <c r="FRO139" s="700"/>
      <c r="FRP139" s="700"/>
      <c r="FRQ139" s="700"/>
      <c r="FRR139" s="700"/>
      <c r="FRS139" s="700"/>
      <c r="FRT139" s="700"/>
      <c r="FRU139" s="700"/>
      <c r="FRV139" s="700"/>
      <c r="FRW139" s="700"/>
      <c r="FRX139" s="700"/>
      <c r="FRY139" s="700"/>
      <c r="FRZ139" s="700"/>
      <c r="FSA139" s="700"/>
      <c r="FSB139" s="700"/>
      <c r="FSC139" s="700"/>
      <c r="FSD139" s="700"/>
      <c r="FSE139" s="700"/>
      <c r="FSF139" s="700"/>
      <c r="FSG139" s="700"/>
      <c r="FSH139" s="700"/>
      <c r="FSI139" s="700"/>
      <c r="FSJ139" s="700"/>
      <c r="FSK139" s="700"/>
      <c r="FSL139" s="700"/>
      <c r="FSM139" s="700"/>
      <c r="FSN139" s="700"/>
      <c r="FSO139" s="700"/>
      <c r="FSP139" s="700"/>
      <c r="FSQ139" s="700"/>
      <c r="FSR139" s="700"/>
      <c r="FSS139" s="700"/>
      <c r="FST139" s="700"/>
      <c r="FSU139" s="700"/>
      <c r="FSV139" s="700"/>
      <c r="FSW139" s="700"/>
      <c r="FSX139" s="700"/>
      <c r="FSY139" s="700"/>
      <c r="FSZ139" s="700"/>
      <c r="FTA139" s="700"/>
      <c r="FTB139" s="700"/>
      <c r="FTC139" s="700"/>
      <c r="FTD139" s="700"/>
      <c r="FTE139" s="700"/>
      <c r="FTF139" s="700"/>
      <c r="FTG139" s="700"/>
      <c r="FTH139" s="700"/>
      <c r="FTI139" s="700"/>
      <c r="FTJ139" s="700"/>
      <c r="FTK139" s="700"/>
      <c r="FTL139" s="700"/>
      <c r="FTM139" s="700"/>
      <c r="FTN139" s="700"/>
      <c r="FTO139" s="700"/>
      <c r="FTP139" s="700"/>
      <c r="FTQ139" s="700"/>
      <c r="FTR139" s="700"/>
      <c r="FTS139" s="700"/>
      <c r="FTT139" s="700"/>
      <c r="FTU139" s="700"/>
      <c r="FTV139" s="700"/>
      <c r="FTW139" s="700"/>
      <c r="FTX139" s="700"/>
      <c r="FTY139" s="700"/>
      <c r="FTZ139" s="700"/>
      <c r="FUA139" s="700"/>
      <c r="FUB139" s="700"/>
      <c r="FUC139" s="700"/>
      <c r="FUD139" s="700"/>
      <c r="FUE139" s="700"/>
      <c r="FUF139" s="700"/>
      <c r="FUG139" s="700"/>
      <c r="FUH139" s="700"/>
      <c r="FUI139" s="700"/>
      <c r="FUJ139" s="700"/>
      <c r="FUK139" s="700"/>
      <c r="FUL139" s="700"/>
      <c r="FUM139" s="700"/>
      <c r="FUN139" s="700"/>
      <c r="FUO139" s="700"/>
      <c r="FUP139" s="700"/>
      <c r="FUQ139" s="700"/>
      <c r="FUR139" s="700"/>
      <c r="FUS139" s="700"/>
      <c r="FUT139" s="700"/>
      <c r="FUU139" s="700"/>
      <c r="FUV139" s="700"/>
      <c r="FUW139" s="700"/>
      <c r="FUX139" s="700"/>
      <c r="FUY139" s="700"/>
      <c r="FUZ139" s="700"/>
      <c r="FVA139" s="700"/>
      <c r="FVB139" s="700"/>
      <c r="FVC139" s="700"/>
      <c r="FVD139" s="700"/>
      <c r="FVE139" s="700"/>
      <c r="FVF139" s="700"/>
      <c r="FVG139" s="700"/>
      <c r="FVH139" s="700"/>
      <c r="FVI139" s="700"/>
      <c r="FVJ139" s="700"/>
      <c r="FVK139" s="700"/>
      <c r="FVL139" s="700"/>
      <c r="FVM139" s="700"/>
      <c r="FVN139" s="700"/>
      <c r="FVO139" s="700"/>
      <c r="FVP139" s="700"/>
      <c r="FVQ139" s="700"/>
      <c r="FVR139" s="700"/>
      <c r="FVS139" s="700"/>
      <c r="FVT139" s="700"/>
      <c r="FVU139" s="700"/>
      <c r="FVV139" s="700"/>
      <c r="FVW139" s="700"/>
      <c r="FVX139" s="700"/>
      <c r="FVY139" s="700"/>
      <c r="FVZ139" s="700"/>
      <c r="FWA139" s="700"/>
      <c r="FWB139" s="700"/>
      <c r="FWC139" s="700"/>
      <c r="FWD139" s="700"/>
      <c r="FWE139" s="700"/>
      <c r="FWF139" s="700"/>
      <c r="FWG139" s="700"/>
      <c r="FWH139" s="700"/>
      <c r="FWI139" s="700"/>
      <c r="FWJ139" s="700"/>
      <c r="FWK139" s="700"/>
      <c r="FWL139" s="700"/>
      <c r="FWM139" s="700"/>
      <c r="FWN139" s="700"/>
      <c r="FWO139" s="700"/>
      <c r="FWP139" s="700"/>
      <c r="FWQ139" s="700"/>
      <c r="FWR139" s="700"/>
      <c r="FWS139" s="700"/>
      <c r="FWT139" s="700"/>
      <c r="FWU139" s="700"/>
      <c r="FWV139" s="700"/>
      <c r="FWW139" s="700"/>
      <c r="FWX139" s="700"/>
      <c r="FWY139" s="700"/>
      <c r="FWZ139" s="700"/>
      <c r="FXA139" s="700"/>
      <c r="FXB139" s="700"/>
      <c r="FXC139" s="700"/>
      <c r="FXD139" s="700"/>
      <c r="FXE139" s="700"/>
      <c r="FXF139" s="700"/>
      <c r="FXG139" s="700"/>
      <c r="FXH139" s="700"/>
      <c r="FXI139" s="700"/>
      <c r="FXJ139" s="700"/>
      <c r="FXK139" s="700"/>
      <c r="FXL139" s="700"/>
      <c r="FXM139" s="700"/>
      <c r="FXN139" s="700"/>
      <c r="FXO139" s="700"/>
      <c r="FXP139" s="700"/>
      <c r="FXQ139" s="700"/>
      <c r="FXR139" s="700"/>
      <c r="FXS139" s="700"/>
      <c r="FXT139" s="700"/>
      <c r="FXU139" s="700"/>
      <c r="FXV139" s="700"/>
      <c r="FXW139" s="700"/>
      <c r="FXX139" s="700"/>
      <c r="FXY139" s="700"/>
      <c r="FXZ139" s="700"/>
      <c r="FYA139" s="700"/>
      <c r="FYB139" s="700"/>
      <c r="FYC139" s="700"/>
      <c r="FYD139" s="700"/>
      <c r="FYE139" s="700"/>
      <c r="FYF139" s="700"/>
      <c r="FYG139" s="700"/>
      <c r="FYH139" s="700"/>
      <c r="FYI139" s="700"/>
      <c r="FYJ139" s="700"/>
      <c r="FYK139" s="700"/>
      <c r="FYL139" s="700"/>
      <c r="FYM139" s="700"/>
      <c r="FYN139" s="700"/>
      <c r="FYO139" s="700"/>
      <c r="FYP139" s="700"/>
      <c r="FYQ139" s="700"/>
      <c r="FYR139" s="700"/>
      <c r="FYS139" s="700"/>
      <c r="FYT139" s="700"/>
      <c r="FYU139" s="700"/>
      <c r="FYV139" s="700"/>
      <c r="FYW139" s="700"/>
      <c r="FYX139" s="700"/>
      <c r="FYY139" s="700"/>
      <c r="FYZ139" s="700"/>
      <c r="FZA139" s="700"/>
      <c r="FZB139" s="700"/>
      <c r="FZC139" s="700"/>
      <c r="FZD139" s="700"/>
      <c r="FZE139" s="700"/>
      <c r="FZF139" s="700"/>
      <c r="FZG139" s="700"/>
      <c r="FZH139" s="700"/>
      <c r="FZI139" s="700"/>
      <c r="FZJ139" s="700"/>
      <c r="FZK139" s="700"/>
      <c r="FZL139" s="700"/>
      <c r="FZM139" s="700"/>
      <c r="FZN139" s="700"/>
      <c r="FZO139" s="700"/>
      <c r="FZP139" s="700"/>
      <c r="FZQ139" s="700"/>
      <c r="FZR139" s="700"/>
      <c r="FZS139" s="700"/>
      <c r="FZT139" s="700"/>
      <c r="FZU139" s="700"/>
      <c r="FZV139" s="700"/>
      <c r="FZW139" s="700"/>
      <c r="FZX139" s="700"/>
      <c r="FZY139" s="700"/>
      <c r="FZZ139" s="700"/>
      <c r="GAA139" s="700"/>
      <c r="GAB139" s="700"/>
      <c r="GAC139" s="700"/>
      <c r="GAD139" s="700"/>
      <c r="GAE139" s="700"/>
      <c r="GAF139" s="700"/>
      <c r="GAG139" s="700"/>
      <c r="GAH139" s="700"/>
      <c r="GAI139" s="700"/>
      <c r="GAJ139" s="700"/>
      <c r="GAK139" s="700"/>
      <c r="GAL139" s="700"/>
      <c r="GAM139" s="700"/>
      <c r="GAN139" s="700"/>
      <c r="GAO139" s="700"/>
      <c r="GAP139" s="700"/>
      <c r="GAQ139" s="700"/>
      <c r="GAR139" s="700"/>
      <c r="GAS139" s="700"/>
      <c r="GAT139" s="700"/>
      <c r="GAU139" s="700"/>
      <c r="GAV139" s="700"/>
      <c r="GAW139" s="700"/>
      <c r="GAX139" s="700"/>
      <c r="GAY139" s="700"/>
      <c r="GAZ139" s="700"/>
      <c r="GBA139" s="700"/>
      <c r="GBB139" s="700"/>
      <c r="GBC139" s="700"/>
      <c r="GBD139" s="700"/>
      <c r="GBE139" s="700"/>
      <c r="GBF139" s="700"/>
      <c r="GBG139" s="700"/>
      <c r="GBH139" s="700"/>
      <c r="GBI139" s="700"/>
      <c r="GBJ139" s="700"/>
      <c r="GBK139" s="700"/>
      <c r="GBL139" s="700"/>
      <c r="GBM139" s="700"/>
      <c r="GBN139" s="700"/>
      <c r="GBO139" s="700"/>
      <c r="GBP139" s="700"/>
      <c r="GBQ139" s="700"/>
      <c r="GBR139" s="700"/>
      <c r="GBS139" s="700"/>
      <c r="GBT139" s="700"/>
      <c r="GBU139" s="700"/>
      <c r="GBV139" s="700"/>
      <c r="GBW139" s="700"/>
      <c r="GBX139" s="700"/>
      <c r="GBY139" s="700"/>
      <c r="GBZ139" s="700"/>
      <c r="GCA139" s="700"/>
      <c r="GCB139" s="700"/>
      <c r="GCC139" s="700"/>
      <c r="GCD139" s="700"/>
      <c r="GCE139" s="700"/>
      <c r="GCF139" s="700"/>
      <c r="GCG139" s="700"/>
      <c r="GCH139" s="700"/>
      <c r="GCI139" s="700"/>
      <c r="GCJ139" s="700"/>
      <c r="GCK139" s="700"/>
      <c r="GCL139" s="700"/>
      <c r="GCM139" s="700"/>
      <c r="GCN139" s="700"/>
      <c r="GCO139" s="700"/>
      <c r="GCP139" s="700"/>
      <c r="GCQ139" s="700"/>
      <c r="GCR139" s="700"/>
      <c r="GCS139" s="700"/>
      <c r="GCT139" s="700"/>
      <c r="GCU139" s="700"/>
      <c r="GCV139" s="700"/>
      <c r="GCW139" s="700"/>
      <c r="GCX139" s="700"/>
      <c r="GCY139" s="700"/>
      <c r="GCZ139" s="700"/>
      <c r="GDA139" s="700"/>
      <c r="GDB139" s="700"/>
      <c r="GDC139" s="700"/>
      <c r="GDD139" s="700"/>
      <c r="GDE139" s="700"/>
      <c r="GDF139" s="700"/>
      <c r="GDG139" s="700"/>
      <c r="GDH139" s="700"/>
      <c r="GDI139" s="700"/>
      <c r="GDJ139" s="700"/>
      <c r="GDK139" s="700"/>
      <c r="GDL139" s="700"/>
      <c r="GDM139" s="700"/>
      <c r="GDN139" s="700"/>
      <c r="GDO139" s="700"/>
      <c r="GDP139" s="700"/>
      <c r="GDQ139" s="700"/>
      <c r="GDR139" s="700"/>
      <c r="GDS139" s="700"/>
      <c r="GDT139" s="700"/>
      <c r="GDU139" s="700"/>
      <c r="GDV139" s="700"/>
      <c r="GDW139" s="700"/>
      <c r="GDX139" s="700"/>
      <c r="GDY139" s="700"/>
      <c r="GDZ139" s="700"/>
      <c r="GEA139" s="700"/>
      <c r="GEB139" s="700"/>
      <c r="GEC139" s="700"/>
      <c r="GED139" s="700"/>
      <c r="GEE139" s="700"/>
      <c r="GEF139" s="700"/>
      <c r="GEG139" s="700"/>
      <c r="GEH139" s="700"/>
      <c r="GEI139" s="700"/>
      <c r="GEJ139" s="700"/>
      <c r="GEK139" s="700"/>
      <c r="GEL139" s="700"/>
      <c r="GEM139" s="700"/>
      <c r="GEN139" s="700"/>
      <c r="GEO139" s="700"/>
      <c r="GEP139" s="700"/>
      <c r="GEQ139" s="700"/>
      <c r="GER139" s="700"/>
      <c r="GES139" s="700"/>
      <c r="GET139" s="700"/>
      <c r="GEU139" s="700"/>
      <c r="GEV139" s="700"/>
      <c r="GEW139" s="700"/>
      <c r="GEX139" s="700"/>
      <c r="GEY139" s="700"/>
      <c r="GEZ139" s="700"/>
      <c r="GFA139" s="700"/>
      <c r="GFB139" s="700"/>
      <c r="GFC139" s="700"/>
      <c r="GFD139" s="700"/>
      <c r="GFE139" s="700"/>
      <c r="GFF139" s="700"/>
      <c r="GFG139" s="700"/>
      <c r="GFH139" s="700"/>
      <c r="GFI139" s="700"/>
      <c r="GFJ139" s="700"/>
      <c r="GFK139" s="700"/>
      <c r="GFL139" s="700"/>
      <c r="GFM139" s="700"/>
      <c r="GFN139" s="700"/>
      <c r="GFO139" s="700"/>
      <c r="GFP139" s="700"/>
      <c r="GFQ139" s="700"/>
      <c r="GFR139" s="700"/>
      <c r="GFS139" s="700"/>
      <c r="GFT139" s="700"/>
      <c r="GFU139" s="700"/>
      <c r="GFV139" s="700"/>
      <c r="GFW139" s="700"/>
      <c r="GFX139" s="700"/>
      <c r="GFY139" s="700"/>
      <c r="GFZ139" s="700"/>
      <c r="GGA139" s="700"/>
      <c r="GGB139" s="700"/>
      <c r="GGC139" s="700"/>
      <c r="GGD139" s="700"/>
      <c r="GGE139" s="700"/>
      <c r="GGF139" s="700"/>
      <c r="GGG139" s="700"/>
      <c r="GGH139" s="700"/>
      <c r="GGI139" s="700"/>
      <c r="GGJ139" s="700"/>
      <c r="GGK139" s="700"/>
      <c r="GGL139" s="700"/>
      <c r="GGM139" s="700"/>
      <c r="GGN139" s="700"/>
      <c r="GGO139" s="700"/>
      <c r="GGP139" s="700"/>
      <c r="GGQ139" s="700"/>
      <c r="GGR139" s="700"/>
      <c r="GGS139" s="700"/>
      <c r="GGT139" s="700"/>
      <c r="GGU139" s="700"/>
      <c r="GGV139" s="700"/>
      <c r="GGW139" s="700"/>
      <c r="GGX139" s="700"/>
      <c r="GGY139" s="700"/>
      <c r="GGZ139" s="700"/>
      <c r="GHA139" s="700"/>
      <c r="GHB139" s="700"/>
      <c r="GHC139" s="700"/>
      <c r="GHD139" s="700"/>
      <c r="GHE139" s="700"/>
      <c r="GHF139" s="700"/>
      <c r="GHG139" s="700"/>
      <c r="GHH139" s="700"/>
      <c r="GHI139" s="700"/>
      <c r="GHJ139" s="700"/>
      <c r="GHK139" s="700"/>
      <c r="GHL139" s="700"/>
      <c r="GHM139" s="700"/>
      <c r="GHN139" s="700"/>
      <c r="GHO139" s="700"/>
      <c r="GHP139" s="700"/>
      <c r="GHQ139" s="700"/>
      <c r="GHR139" s="700"/>
      <c r="GHS139" s="700"/>
      <c r="GHT139" s="700"/>
      <c r="GHU139" s="700"/>
      <c r="GHV139" s="700"/>
      <c r="GHW139" s="700"/>
      <c r="GHX139" s="700"/>
      <c r="GHY139" s="700"/>
      <c r="GHZ139" s="700"/>
      <c r="GIA139" s="700"/>
      <c r="GIB139" s="700"/>
      <c r="GIC139" s="700"/>
      <c r="GID139" s="700"/>
      <c r="GIE139" s="700"/>
      <c r="GIF139" s="700"/>
      <c r="GIG139" s="700"/>
      <c r="GIH139" s="700"/>
      <c r="GII139" s="700"/>
      <c r="GIJ139" s="700"/>
      <c r="GIK139" s="700"/>
      <c r="GIL139" s="700"/>
      <c r="GIM139" s="700"/>
      <c r="GIN139" s="700"/>
      <c r="GIO139" s="700"/>
      <c r="GIP139" s="700"/>
      <c r="GIQ139" s="700"/>
      <c r="GIR139" s="700"/>
      <c r="GIS139" s="700"/>
      <c r="GIT139" s="700"/>
      <c r="GIU139" s="700"/>
      <c r="GIV139" s="700"/>
      <c r="GIW139" s="700"/>
      <c r="GIX139" s="700"/>
      <c r="GIY139" s="700"/>
      <c r="GIZ139" s="700"/>
      <c r="GJA139" s="700"/>
      <c r="GJB139" s="700"/>
      <c r="GJC139" s="700"/>
      <c r="GJD139" s="700"/>
      <c r="GJE139" s="700"/>
      <c r="GJF139" s="700"/>
      <c r="GJG139" s="700"/>
      <c r="GJH139" s="700"/>
      <c r="GJI139" s="700"/>
      <c r="GJJ139" s="700"/>
      <c r="GJK139" s="700"/>
      <c r="GJL139" s="700"/>
      <c r="GJM139" s="700"/>
      <c r="GJN139" s="700"/>
      <c r="GJO139" s="700"/>
      <c r="GJP139" s="700"/>
      <c r="GJQ139" s="700"/>
      <c r="GJR139" s="700"/>
      <c r="GJS139" s="700"/>
      <c r="GJT139" s="700"/>
      <c r="GJU139" s="700"/>
      <c r="GJV139" s="700"/>
      <c r="GJW139" s="700"/>
      <c r="GJX139" s="700"/>
      <c r="GJY139" s="700"/>
      <c r="GJZ139" s="700"/>
      <c r="GKA139" s="700"/>
      <c r="GKB139" s="700"/>
      <c r="GKC139" s="700"/>
      <c r="GKD139" s="700"/>
      <c r="GKE139" s="700"/>
      <c r="GKF139" s="700"/>
      <c r="GKG139" s="700"/>
      <c r="GKH139" s="700"/>
      <c r="GKI139" s="700"/>
      <c r="GKJ139" s="700"/>
      <c r="GKK139" s="700"/>
      <c r="GKL139" s="700"/>
      <c r="GKM139" s="700"/>
      <c r="GKN139" s="700"/>
      <c r="GKO139" s="700"/>
      <c r="GKP139" s="700"/>
      <c r="GKQ139" s="700"/>
      <c r="GKR139" s="700"/>
      <c r="GKS139" s="700"/>
      <c r="GKT139" s="700"/>
      <c r="GKU139" s="700"/>
      <c r="GKV139" s="700"/>
      <c r="GKW139" s="700"/>
      <c r="GKX139" s="700"/>
      <c r="GKY139" s="700"/>
      <c r="GKZ139" s="700"/>
      <c r="GLA139" s="700"/>
      <c r="GLB139" s="700"/>
      <c r="GLC139" s="700"/>
      <c r="GLD139" s="700"/>
      <c r="GLE139" s="700"/>
      <c r="GLF139" s="700"/>
      <c r="GLG139" s="700"/>
      <c r="GLH139" s="700"/>
      <c r="GLI139" s="700"/>
      <c r="GLJ139" s="700"/>
      <c r="GLK139" s="700"/>
      <c r="GLL139" s="700"/>
      <c r="GLM139" s="700"/>
      <c r="GLN139" s="700"/>
      <c r="GLO139" s="700"/>
      <c r="GLP139" s="700"/>
      <c r="GLQ139" s="700"/>
      <c r="GLR139" s="700"/>
      <c r="GLS139" s="700"/>
      <c r="GLT139" s="700"/>
      <c r="GLU139" s="700"/>
      <c r="GLV139" s="700"/>
      <c r="GLW139" s="700"/>
      <c r="GLX139" s="700"/>
      <c r="GLY139" s="700"/>
      <c r="GLZ139" s="700"/>
      <c r="GMA139" s="700"/>
      <c r="GMB139" s="700"/>
      <c r="GMC139" s="700"/>
      <c r="GMD139" s="700"/>
      <c r="GME139" s="700"/>
      <c r="GMF139" s="700"/>
      <c r="GMG139" s="700"/>
      <c r="GMH139" s="700"/>
      <c r="GMI139" s="700"/>
      <c r="GMJ139" s="700"/>
      <c r="GMK139" s="700"/>
      <c r="GML139" s="700"/>
      <c r="GMM139" s="700"/>
      <c r="GMN139" s="700"/>
      <c r="GMO139" s="700"/>
      <c r="GMP139" s="700"/>
      <c r="GMQ139" s="700"/>
      <c r="GMR139" s="700"/>
      <c r="GMS139" s="700"/>
      <c r="GMT139" s="700"/>
      <c r="GMU139" s="700"/>
      <c r="GMV139" s="700"/>
      <c r="GMW139" s="700"/>
      <c r="GMX139" s="700"/>
      <c r="GMY139" s="700"/>
      <c r="GMZ139" s="700"/>
      <c r="GNA139" s="700"/>
      <c r="GNB139" s="700"/>
      <c r="GNC139" s="700"/>
      <c r="GND139" s="700"/>
      <c r="GNE139" s="700"/>
      <c r="GNF139" s="700"/>
      <c r="GNG139" s="700"/>
      <c r="GNH139" s="700"/>
      <c r="GNI139" s="700"/>
      <c r="GNJ139" s="700"/>
      <c r="GNK139" s="700"/>
      <c r="GNL139" s="700"/>
      <c r="GNM139" s="700"/>
      <c r="GNN139" s="700"/>
      <c r="GNO139" s="700"/>
      <c r="GNP139" s="700"/>
      <c r="GNQ139" s="700"/>
      <c r="GNR139" s="700"/>
      <c r="GNS139" s="700"/>
      <c r="GNT139" s="700"/>
      <c r="GNU139" s="700"/>
      <c r="GNV139" s="700"/>
      <c r="GNW139" s="700"/>
      <c r="GNX139" s="700"/>
      <c r="GNY139" s="700"/>
      <c r="GNZ139" s="700"/>
      <c r="GOA139" s="700"/>
      <c r="GOB139" s="700"/>
      <c r="GOC139" s="700"/>
      <c r="GOD139" s="700"/>
      <c r="GOE139" s="700"/>
      <c r="GOF139" s="700"/>
      <c r="GOG139" s="700"/>
      <c r="GOH139" s="700"/>
      <c r="GOI139" s="700"/>
      <c r="GOJ139" s="700"/>
      <c r="GOK139" s="700"/>
      <c r="GOL139" s="700"/>
      <c r="GOM139" s="700"/>
      <c r="GON139" s="700"/>
      <c r="GOO139" s="700"/>
      <c r="GOP139" s="700"/>
      <c r="GOQ139" s="700"/>
      <c r="GOR139" s="700"/>
      <c r="GOS139" s="700"/>
      <c r="GOT139" s="700"/>
      <c r="GOU139" s="700"/>
      <c r="GOV139" s="700"/>
      <c r="GOW139" s="700"/>
      <c r="GOX139" s="700"/>
      <c r="GOY139" s="700"/>
      <c r="GOZ139" s="700"/>
      <c r="GPA139" s="700"/>
      <c r="GPB139" s="700"/>
      <c r="GPC139" s="700"/>
      <c r="GPD139" s="700"/>
      <c r="GPE139" s="700"/>
      <c r="GPF139" s="700"/>
      <c r="GPG139" s="700"/>
      <c r="GPH139" s="700"/>
      <c r="GPI139" s="700"/>
      <c r="GPJ139" s="700"/>
      <c r="GPK139" s="700"/>
      <c r="GPL139" s="700"/>
      <c r="GPM139" s="700"/>
      <c r="GPN139" s="700"/>
      <c r="GPO139" s="700"/>
      <c r="GPP139" s="700"/>
      <c r="GPQ139" s="700"/>
      <c r="GPR139" s="700"/>
      <c r="GPS139" s="700"/>
      <c r="GPT139" s="700"/>
      <c r="GPU139" s="700"/>
      <c r="GPV139" s="700"/>
      <c r="GPW139" s="700"/>
      <c r="GPX139" s="700"/>
      <c r="GPY139" s="700"/>
      <c r="GPZ139" s="700"/>
      <c r="GQA139" s="700"/>
      <c r="GQB139" s="700"/>
      <c r="GQC139" s="700"/>
      <c r="GQD139" s="700"/>
      <c r="GQE139" s="700"/>
      <c r="GQF139" s="700"/>
      <c r="GQG139" s="700"/>
      <c r="GQH139" s="700"/>
      <c r="GQI139" s="700"/>
      <c r="GQJ139" s="700"/>
      <c r="GQK139" s="700"/>
      <c r="GQL139" s="700"/>
      <c r="GQM139" s="700"/>
      <c r="GQN139" s="700"/>
      <c r="GQO139" s="700"/>
      <c r="GQP139" s="700"/>
      <c r="GQQ139" s="700"/>
      <c r="GQR139" s="700"/>
      <c r="GQS139" s="700"/>
      <c r="GQT139" s="700"/>
      <c r="GQU139" s="700"/>
      <c r="GQV139" s="700"/>
      <c r="GQW139" s="700"/>
      <c r="GQX139" s="700"/>
      <c r="GQY139" s="700"/>
      <c r="GQZ139" s="700"/>
      <c r="GRA139" s="700"/>
      <c r="GRB139" s="700"/>
      <c r="GRC139" s="700"/>
      <c r="GRD139" s="700"/>
      <c r="GRE139" s="700"/>
      <c r="GRF139" s="700"/>
      <c r="GRG139" s="700"/>
      <c r="GRH139" s="700"/>
      <c r="GRI139" s="700"/>
      <c r="GRJ139" s="700"/>
      <c r="GRK139" s="700"/>
      <c r="GRL139" s="700"/>
      <c r="GRM139" s="700"/>
      <c r="GRN139" s="700"/>
      <c r="GRO139" s="700"/>
      <c r="GRP139" s="700"/>
      <c r="GRQ139" s="700"/>
      <c r="GRR139" s="700"/>
      <c r="GRS139" s="700"/>
      <c r="GRT139" s="700"/>
      <c r="GRU139" s="700"/>
      <c r="GRV139" s="700"/>
      <c r="GRW139" s="700"/>
      <c r="GRX139" s="700"/>
      <c r="GRY139" s="700"/>
      <c r="GRZ139" s="700"/>
      <c r="GSA139" s="700"/>
      <c r="GSB139" s="700"/>
      <c r="GSC139" s="700"/>
      <c r="GSD139" s="700"/>
      <c r="GSE139" s="700"/>
      <c r="GSF139" s="700"/>
      <c r="GSG139" s="700"/>
      <c r="GSH139" s="700"/>
      <c r="GSI139" s="700"/>
      <c r="GSJ139" s="700"/>
      <c r="GSK139" s="700"/>
      <c r="GSL139" s="700"/>
      <c r="GSM139" s="700"/>
      <c r="GSN139" s="700"/>
      <c r="GSO139" s="700"/>
      <c r="GSP139" s="700"/>
      <c r="GSQ139" s="700"/>
      <c r="GSR139" s="700"/>
      <c r="GSS139" s="700"/>
      <c r="GST139" s="700"/>
      <c r="GSU139" s="700"/>
      <c r="GSV139" s="700"/>
      <c r="GSW139" s="700"/>
      <c r="GSX139" s="700"/>
      <c r="GSY139" s="700"/>
      <c r="GSZ139" s="700"/>
      <c r="GTA139" s="700"/>
      <c r="GTB139" s="700"/>
      <c r="GTC139" s="700"/>
      <c r="GTD139" s="700"/>
      <c r="GTE139" s="700"/>
      <c r="GTF139" s="700"/>
      <c r="GTG139" s="700"/>
      <c r="GTH139" s="700"/>
      <c r="GTI139" s="700"/>
      <c r="GTJ139" s="700"/>
      <c r="GTK139" s="700"/>
      <c r="GTL139" s="700"/>
      <c r="GTM139" s="700"/>
      <c r="GTN139" s="700"/>
      <c r="GTO139" s="700"/>
      <c r="GTP139" s="700"/>
      <c r="GTQ139" s="700"/>
      <c r="GTR139" s="700"/>
      <c r="GTS139" s="700"/>
      <c r="GTT139" s="700"/>
      <c r="GTU139" s="700"/>
      <c r="GTV139" s="700"/>
      <c r="GTW139" s="700"/>
      <c r="GTX139" s="700"/>
      <c r="GTY139" s="700"/>
      <c r="GTZ139" s="700"/>
      <c r="GUA139" s="700"/>
      <c r="GUB139" s="700"/>
      <c r="GUC139" s="700"/>
      <c r="GUD139" s="700"/>
      <c r="GUE139" s="700"/>
      <c r="GUF139" s="700"/>
      <c r="GUG139" s="700"/>
      <c r="GUH139" s="700"/>
      <c r="GUI139" s="700"/>
      <c r="GUJ139" s="700"/>
      <c r="GUK139" s="700"/>
      <c r="GUL139" s="700"/>
      <c r="GUM139" s="700"/>
      <c r="GUN139" s="700"/>
      <c r="GUO139" s="700"/>
      <c r="GUP139" s="700"/>
      <c r="GUQ139" s="700"/>
      <c r="GUR139" s="700"/>
      <c r="GUS139" s="700"/>
      <c r="GUT139" s="700"/>
      <c r="GUU139" s="700"/>
      <c r="GUV139" s="700"/>
      <c r="GUW139" s="700"/>
      <c r="GUX139" s="700"/>
      <c r="GUY139" s="700"/>
      <c r="GUZ139" s="700"/>
      <c r="GVA139" s="700"/>
      <c r="GVB139" s="700"/>
      <c r="GVC139" s="700"/>
      <c r="GVD139" s="700"/>
      <c r="GVE139" s="700"/>
      <c r="GVF139" s="700"/>
      <c r="GVG139" s="700"/>
      <c r="GVH139" s="700"/>
      <c r="GVI139" s="700"/>
      <c r="GVJ139" s="700"/>
      <c r="GVK139" s="700"/>
      <c r="GVL139" s="700"/>
      <c r="GVM139" s="700"/>
      <c r="GVN139" s="700"/>
      <c r="GVO139" s="700"/>
      <c r="GVP139" s="700"/>
      <c r="GVQ139" s="700"/>
      <c r="GVR139" s="700"/>
      <c r="GVS139" s="700"/>
      <c r="GVT139" s="700"/>
      <c r="GVU139" s="700"/>
      <c r="GVV139" s="700"/>
      <c r="GVW139" s="700"/>
      <c r="GVX139" s="700"/>
      <c r="GVY139" s="700"/>
      <c r="GVZ139" s="700"/>
      <c r="GWA139" s="700"/>
      <c r="GWB139" s="700"/>
      <c r="GWC139" s="700"/>
      <c r="GWD139" s="700"/>
      <c r="GWE139" s="700"/>
      <c r="GWF139" s="700"/>
      <c r="GWG139" s="700"/>
      <c r="GWH139" s="700"/>
      <c r="GWI139" s="700"/>
      <c r="GWJ139" s="700"/>
      <c r="GWK139" s="700"/>
      <c r="GWL139" s="700"/>
      <c r="GWM139" s="700"/>
      <c r="GWN139" s="700"/>
      <c r="GWO139" s="700"/>
      <c r="GWP139" s="700"/>
      <c r="GWQ139" s="700"/>
      <c r="GWR139" s="700"/>
      <c r="GWS139" s="700"/>
      <c r="GWT139" s="700"/>
      <c r="GWU139" s="700"/>
      <c r="GWV139" s="700"/>
      <c r="GWW139" s="700"/>
      <c r="GWX139" s="700"/>
      <c r="GWY139" s="700"/>
      <c r="GWZ139" s="700"/>
      <c r="GXA139" s="700"/>
      <c r="GXB139" s="700"/>
      <c r="GXC139" s="700"/>
      <c r="GXD139" s="700"/>
      <c r="GXE139" s="700"/>
      <c r="GXF139" s="700"/>
      <c r="GXG139" s="700"/>
      <c r="GXH139" s="700"/>
      <c r="GXI139" s="700"/>
      <c r="GXJ139" s="700"/>
      <c r="GXK139" s="700"/>
      <c r="GXL139" s="700"/>
      <c r="GXM139" s="700"/>
      <c r="GXN139" s="700"/>
      <c r="GXO139" s="700"/>
      <c r="GXP139" s="700"/>
      <c r="GXQ139" s="700"/>
      <c r="GXR139" s="700"/>
      <c r="GXS139" s="700"/>
      <c r="GXT139" s="700"/>
      <c r="GXU139" s="700"/>
      <c r="GXV139" s="700"/>
      <c r="GXW139" s="700"/>
      <c r="GXX139" s="700"/>
      <c r="GXY139" s="700"/>
      <c r="GXZ139" s="700"/>
      <c r="GYA139" s="700"/>
      <c r="GYB139" s="700"/>
      <c r="GYC139" s="700"/>
      <c r="GYD139" s="700"/>
      <c r="GYE139" s="700"/>
      <c r="GYF139" s="700"/>
      <c r="GYG139" s="700"/>
      <c r="GYH139" s="700"/>
      <c r="GYI139" s="700"/>
      <c r="GYJ139" s="700"/>
      <c r="GYK139" s="700"/>
      <c r="GYL139" s="700"/>
      <c r="GYM139" s="700"/>
      <c r="GYN139" s="700"/>
      <c r="GYO139" s="700"/>
      <c r="GYP139" s="700"/>
      <c r="GYQ139" s="700"/>
      <c r="GYR139" s="700"/>
      <c r="GYS139" s="700"/>
      <c r="GYT139" s="700"/>
      <c r="GYU139" s="700"/>
      <c r="GYV139" s="700"/>
      <c r="GYW139" s="700"/>
      <c r="GYX139" s="700"/>
      <c r="GYY139" s="700"/>
      <c r="GYZ139" s="700"/>
      <c r="GZA139" s="700"/>
      <c r="GZB139" s="700"/>
      <c r="GZC139" s="700"/>
      <c r="GZD139" s="700"/>
      <c r="GZE139" s="700"/>
      <c r="GZF139" s="700"/>
      <c r="GZG139" s="700"/>
      <c r="GZH139" s="700"/>
      <c r="GZI139" s="700"/>
      <c r="GZJ139" s="700"/>
      <c r="GZK139" s="700"/>
      <c r="GZL139" s="700"/>
      <c r="GZM139" s="700"/>
      <c r="GZN139" s="700"/>
      <c r="GZO139" s="700"/>
      <c r="GZP139" s="700"/>
      <c r="GZQ139" s="700"/>
      <c r="GZR139" s="700"/>
      <c r="GZS139" s="700"/>
      <c r="GZT139" s="700"/>
      <c r="GZU139" s="700"/>
      <c r="GZV139" s="700"/>
      <c r="GZW139" s="700"/>
      <c r="GZX139" s="700"/>
      <c r="GZY139" s="700"/>
      <c r="GZZ139" s="700"/>
      <c r="HAA139" s="700"/>
      <c r="HAB139" s="700"/>
      <c r="HAC139" s="700"/>
      <c r="HAD139" s="700"/>
      <c r="HAE139" s="700"/>
      <c r="HAF139" s="700"/>
      <c r="HAG139" s="700"/>
      <c r="HAH139" s="700"/>
      <c r="HAI139" s="700"/>
      <c r="HAJ139" s="700"/>
      <c r="HAK139" s="700"/>
      <c r="HAL139" s="700"/>
      <c r="HAM139" s="700"/>
      <c r="HAN139" s="700"/>
      <c r="HAO139" s="700"/>
      <c r="HAP139" s="700"/>
      <c r="HAQ139" s="700"/>
      <c r="HAR139" s="700"/>
      <c r="HAS139" s="700"/>
      <c r="HAT139" s="700"/>
      <c r="HAU139" s="700"/>
      <c r="HAV139" s="700"/>
      <c r="HAW139" s="700"/>
      <c r="HAX139" s="700"/>
      <c r="HAY139" s="700"/>
      <c r="HAZ139" s="700"/>
      <c r="HBA139" s="700"/>
      <c r="HBB139" s="700"/>
      <c r="HBC139" s="700"/>
      <c r="HBD139" s="700"/>
      <c r="HBE139" s="700"/>
      <c r="HBF139" s="700"/>
      <c r="HBG139" s="700"/>
      <c r="HBH139" s="700"/>
      <c r="HBI139" s="700"/>
      <c r="HBJ139" s="700"/>
      <c r="HBK139" s="700"/>
      <c r="HBL139" s="700"/>
      <c r="HBM139" s="700"/>
      <c r="HBN139" s="700"/>
      <c r="HBO139" s="700"/>
      <c r="HBP139" s="700"/>
      <c r="HBQ139" s="700"/>
      <c r="HBR139" s="700"/>
      <c r="HBS139" s="700"/>
      <c r="HBT139" s="700"/>
      <c r="HBU139" s="700"/>
      <c r="HBV139" s="700"/>
      <c r="HBW139" s="700"/>
      <c r="HBX139" s="700"/>
      <c r="HBY139" s="700"/>
      <c r="HBZ139" s="700"/>
      <c r="HCA139" s="700"/>
      <c r="HCB139" s="700"/>
      <c r="HCC139" s="700"/>
      <c r="HCD139" s="700"/>
      <c r="HCE139" s="700"/>
      <c r="HCF139" s="700"/>
      <c r="HCG139" s="700"/>
      <c r="HCH139" s="700"/>
      <c r="HCI139" s="700"/>
      <c r="HCJ139" s="700"/>
      <c r="HCK139" s="700"/>
      <c r="HCL139" s="700"/>
      <c r="HCM139" s="700"/>
      <c r="HCN139" s="700"/>
      <c r="HCO139" s="700"/>
      <c r="HCP139" s="700"/>
      <c r="HCQ139" s="700"/>
      <c r="HCR139" s="700"/>
      <c r="HCS139" s="700"/>
      <c r="HCT139" s="700"/>
      <c r="HCU139" s="700"/>
      <c r="HCV139" s="700"/>
      <c r="HCW139" s="700"/>
      <c r="HCX139" s="700"/>
      <c r="HCY139" s="700"/>
      <c r="HCZ139" s="700"/>
      <c r="HDA139" s="700"/>
      <c r="HDB139" s="700"/>
      <c r="HDC139" s="700"/>
      <c r="HDD139" s="700"/>
      <c r="HDE139" s="700"/>
      <c r="HDF139" s="700"/>
      <c r="HDG139" s="700"/>
      <c r="HDH139" s="700"/>
      <c r="HDI139" s="700"/>
      <c r="HDJ139" s="700"/>
      <c r="HDK139" s="700"/>
      <c r="HDL139" s="700"/>
      <c r="HDM139" s="700"/>
      <c r="HDN139" s="700"/>
      <c r="HDO139" s="700"/>
      <c r="HDP139" s="700"/>
      <c r="HDQ139" s="700"/>
      <c r="HDR139" s="700"/>
      <c r="HDS139" s="700"/>
      <c r="HDT139" s="700"/>
      <c r="HDU139" s="700"/>
      <c r="HDV139" s="700"/>
      <c r="HDW139" s="700"/>
      <c r="HDX139" s="700"/>
      <c r="HDY139" s="700"/>
      <c r="HDZ139" s="700"/>
      <c r="HEA139" s="700"/>
      <c r="HEB139" s="700"/>
      <c r="HEC139" s="700"/>
      <c r="HED139" s="700"/>
      <c r="HEE139" s="700"/>
      <c r="HEF139" s="700"/>
      <c r="HEG139" s="700"/>
      <c r="HEH139" s="700"/>
      <c r="HEI139" s="700"/>
      <c r="HEJ139" s="700"/>
      <c r="HEK139" s="700"/>
      <c r="HEL139" s="700"/>
      <c r="HEM139" s="700"/>
      <c r="HEN139" s="700"/>
      <c r="HEO139" s="700"/>
      <c r="HEP139" s="700"/>
      <c r="HEQ139" s="700"/>
      <c r="HER139" s="700"/>
      <c r="HES139" s="700"/>
      <c r="HET139" s="700"/>
      <c r="HEU139" s="700"/>
      <c r="HEV139" s="700"/>
      <c r="HEW139" s="700"/>
      <c r="HEX139" s="700"/>
      <c r="HEY139" s="700"/>
      <c r="HEZ139" s="700"/>
      <c r="HFA139" s="700"/>
      <c r="HFB139" s="700"/>
      <c r="HFC139" s="700"/>
      <c r="HFD139" s="700"/>
      <c r="HFE139" s="700"/>
      <c r="HFF139" s="700"/>
      <c r="HFG139" s="700"/>
      <c r="HFH139" s="700"/>
      <c r="HFI139" s="700"/>
      <c r="HFJ139" s="700"/>
      <c r="HFK139" s="700"/>
      <c r="HFL139" s="700"/>
      <c r="HFM139" s="700"/>
      <c r="HFN139" s="700"/>
      <c r="HFO139" s="700"/>
      <c r="HFP139" s="700"/>
      <c r="HFQ139" s="700"/>
      <c r="HFR139" s="700"/>
      <c r="HFS139" s="700"/>
      <c r="HFT139" s="700"/>
      <c r="HFU139" s="700"/>
      <c r="HFV139" s="700"/>
      <c r="HFW139" s="700"/>
      <c r="HFX139" s="700"/>
      <c r="HFY139" s="700"/>
      <c r="HFZ139" s="700"/>
      <c r="HGA139" s="700"/>
      <c r="HGB139" s="700"/>
      <c r="HGC139" s="700"/>
      <c r="HGD139" s="700"/>
      <c r="HGE139" s="700"/>
      <c r="HGF139" s="700"/>
      <c r="HGG139" s="700"/>
      <c r="HGH139" s="700"/>
      <c r="HGI139" s="700"/>
      <c r="HGJ139" s="700"/>
      <c r="HGK139" s="700"/>
      <c r="HGL139" s="700"/>
      <c r="HGM139" s="700"/>
      <c r="HGN139" s="700"/>
      <c r="HGO139" s="700"/>
      <c r="HGP139" s="700"/>
      <c r="HGQ139" s="700"/>
      <c r="HGR139" s="700"/>
      <c r="HGS139" s="700"/>
      <c r="HGT139" s="700"/>
      <c r="HGU139" s="700"/>
      <c r="HGV139" s="700"/>
      <c r="HGW139" s="700"/>
      <c r="HGX139" s="700"/>
      <c r="HGY139" s="700"/>
      <c r="HGZ139" s="700"/>
      <c r="HHA139" s="700"/>
      <c r="HHB139" s="700"/>
      <c r="HHC139" s="700"/>
      <c r="HHD139" s="700"/>
      <c r="HHE139" s="700"/>
      <c r="HHF139" s="700"/>
      <c r="HHG139" s="700"/>
      <c r="HHH139" s="700"/>
      <c r="HHI139" s="700"/>
      <c r="HHJ139" s="700"/>
      <c r="HHK139" s="700"/>
      <c r="HHL139" s="700"/>
      <c r="HHM139" s="700"/>
      <c r="HHN139" s="700"/>
      <c r="HHO139" s="700"/>
      <c r="HHP139" s="700"/>
      <c r="HHQ139" s="700"/>
      <c r="HHR139" s="700"/>
      <c r="HHS139" s="700"/>
      <c r="HHT139" s="700"/>
      <c r="HHU139" s="700"/>
      <c r="HHV139" s="700"/>
      <c r="HHW139" s="700"/>
      <c r="HHX139" s="700"/>
      <c r="HHY139" s="700"/>
      <c r="HHZ139" s="700"/>
      <c r="HIA139" s="700"/>
      <c r="HIB139" s="700"/>
      <c r="HIC139" s="700"/>
      <c r="HID139" s="700"/>
      <c r="HIE139" s="700"/>
      <c r="HIF139" s="700"/>
      <c r="HIG139" s="700"/>
      <c r="HIH139" s="700"/>
      <c r="HII139" s="700"/>
      <c r="HIJ139" s="700"/>
      <c r="HIK139" s="700"/>
      <c r="HIL139" s="700"/>
      <c r="HIM139" s="700"/>
      <c r="HIN139" s="700"/>
      <c r="HIO139" s="700"/>
      <c r="HIP139" s="700"/>
      <c r="HIQ139" s="700"/>
      <c r="HIR139" s="700"/>
      <c r="HIS139" s="700"/>
      <c r="HIT139" s="700"/>
      <c r="HIU139" s="700"/>
      <c r="HIV139" s="700"/>
      <c r="HIW139" s="700"/>
      <c r="HIX139" s="700"/>
      <c r="HIY139" s="700"/>
      <c r="HIZ139" s="700"/>
      <c r="HJA139" s="700"/>
      <c r="HJB139" s="700"/>
      <c r="HJC139" s="700"/>
      <c r="HJD139" s="700"/>
      <c r="HJE139" s="700"/>
      <c r="HJF139" s="700"/>
      <c r="HJG139" s="700"/>
      <c r="HJH139" s="700"/>
      <c r="HJI139" s="700"/>
      <c r="HJJ139" s="700"/>
      <c r="HJK139" s="700"/>
      <c r="HJL139" s="700"/>
      <c r="HJM139" s="700"/>
      <c r="HJN139" s="700"/>
      <c r="HJO139" s="700"/>
      <c r="HJP139" s="700"/>
      <c r="HJQ139" s="700"/>
      <c r="HJR139" s="700"/>
      <c r="HJS139" s="700"/>
      <c r="HJT139" s="700"/>
      <c r="HJU139" s="700"/>
      <c r="HJV139" s="700"/>
      <c r="HJW139" s="700"/>
      <c r="HJX139" s="700"/>
      <c r="HJY139" s="700"/>
      <c r="HJZ139" s="700"/>
      <c r="HKA139" s="700"/>
      <c r="HKB139" s="700"/>
      <c r="HKC139" s="700"/>
      <c r="HKD139" s="700"/>
      <c r="HKE139" s="700"/>
      <c r="HKF139" s="700"/>
      <c r="HKG139" s="700"/>
      <c r="HKH139" s="700"/>
      <c r="HKI139" s="700"/>
      <c r="HKJ139" s="700"/>
      <c r="HKK139" s="700"/>
      <c r="HKL139" s="700"/>
      <c r="HKM139" s="700"/>
      <c r="HKN139" s="700"/>
      <c r="HKO139" s="700"/>
      <c r="HKP139" s="700"/>
      <c r="HKQ139" s="700"/>
      <c r="HKR139" s="700"/>
      <c r="HKS139" s="700"/>
      <c r="HKT139" s="700"/>
      <c r="HKU139" s="700"/>
      <c r="HKV139" s="700"/>
      <c r="HKW139" s="700"/>
      <c r="HKX139" s="700"/>
      <c r="HKY139" s="700"/>
      <c r="HKZ139" s="700"/>
      <c r="HLA139" s="700"/>
      <c r="HLB139" s="700"/>
      <c r="HLC139" s="700"/>
      <c r="HLD139" s="700"/>
      <c r="HLE139" s="700"/>
      <c r="HLF139" s="700"/>
      <c r="HLG139" s="700"/>
      <c r="HLH139" s="700"/>
      <c r="HLI139" s="700"/>
      <c r="HLJ139" s="700"/>
      <c r="HLK139" s="700"/>
      <c r="HLL139" s="700"/>
      <c r="HLM139" s="700"/>
      <c r="HLN139" s="700"/>
      <c r="HLO139" s="700"/>
      <c r="HLP139" s="700"/>
      <c r="HLQ139" s="700"/>
      <c r="HLR139" s="700"/>
      <c r="HLS139" s="700"/>
      <c r="HLT139" s="700"/>
      <c r="HLU139" s="700"/>
      <c r="HLV139" s="700"/>
      <c r="HLW139" s="700"/>
      <c r="HLX139" s="700"/>
      <c r="HLY139" s="700"/>
      <c r="HLZ139" s="700"/>
      <c r="HMA139" s="700"/>
      <c r="HMB139" s="700"/>
      <c r="HMC139" s="700"/>
      <c r="HMD139" s="700"/>
      <c r="HME139" s="700"/>
      <c r="HMF139" s="700"/>
      <c r="HMG139" s="700"/>
      <c r="HMH139" s="700"/>
      <c r="HMI139" s="700"/>
      <c r="HMJ139" s="700"/>
      <c r="HMK139" s="700"/>
      <c r="HML139" s="700"/>
      <c r="HMM139" s="700"/>
      <c r="HMN139" s="700"/>
      <c r="HMO139" s="700"/>
      <c r="HMP139" s="700"/>
      <c r="HMQ139" s="700"/>
      <c r="HMR139" s="700"/>
      <c r="HMS139" s="700"/>
      <c r="HMT139" s="700"/>
      <c r="HMU139" s="700"/>
      <c r="HMV139" s="700"/>
      <c r="HMW139" s="700"/>
      <c r="HMX139" s="700"/>
      <c r="HMY139" s="700"/>
      <c r="HMZ139" s="700"/>
      <c r="HNA139" s="700"/>
      <c r="HNB139" s="700"/>
      <c r="HNC139" s="700"/>
      <c r="HND139" s="700"/>
      <c r="HNE139" s="700"/>
      <c r="HNF139" s="700"/>
      <c r="HNG139" s="700"/>
      <c r="HNH139" s="700"/>
      <c r="HNI139" s="700"/>
      <c r="HNJ139" s="700"/>
      <c r="HNK139" s="700"/>
      <c r="HNL139" s="700"/>
      <c r="HNM139" s="700"/>
      <c r="HNN139" s="700"/>
      <c r="HNO139" s="700"/>
      <c r="HNP139" s="700"/>
      <c r="HNQ139" s="700"/>
      <c r="HNR139" s="700"/>
      <c r="HNS139" s="700"/>
      <c r="HNT139" s="700"/>
      <c r="HNU139" s="700"/>
      <c r="HNV139" s="700"/>
      <c r="HNW139" s="700"/>
      <c r="HNX139" s="700"/>
      <c r="HNY139" s="700"/>
      <c r="HNZ139" s="700"/>
      <c r="HOA139" s="700"/>
      <c r="HOB139" s="700"/>
      <c r="HOC139" s="700"/>
      <c r="HOD139" s="700"/>
      <c r="HOE139" s="700"/>
      <c r="HOF139" s="700"/>
      <c r="HOG139" s="700"/>
      <c r="HOH139" s="700"/>
      <c r="HOI139" s="700"/>
      <c r="HOJ139" s="700"/>
      <c r="HOK139" s="700"/>
      <c r="HOL139" s="700"/>
      <c r="HOM139" s="700"/>
      <c r="HON139" s="700"/>
      <c r="HOO139" s="700"/>
      <c r="HOP139" s="700"/>
      <c r="HOQ139" s="700"/>
      <c r="HOR139" s="700"/>
      <c r="HOS139" s="700"/>
      <c r="HOT139" s="700"/>
      <c r="HOU139" s="700"/>
      <c r="HOV139" s="700"/>
      <c r="HOW139" s="700"/>
      <c r="HOX139" s="700"/>
      <c r="HOY139" s="700"/>
      <c r="HOZ139" s="700"/>
      <c r="HPA139" s="700"/>
      <c r="HPB139" s="700"/>
      <c r="HPC139" s="700"/>
      <c r="HPD139" s="700"/>
      <c r="HPE139" s="700"/>
      <c r="HPF139" s="700"/>
      <c r="HPG139" s="700"/>
      <c r="HPH139" s="700"/>
      <c r="HPI139" s="700"/>
      <c r="HPJ139" s="700"/>
      <c r="HPK139" s="700"/>
      <c r="HPL139" s="700"/>
      <c r="HPM139" s="700"/>
      <c r="HPN139" s="700"/>
      <c r="HPO139" s="700"/>
      <c r="HPP139" s="700"/>
      <c r="HPQ139" s="700"/>
      <c r="HPR139" s="700"/>
      <c r="HPS139" s="700"/>
      <c r="HPT139" s="700"/>
      <c r="HPU139" s="700"/>
      <c r="HPV139" s="700"/>
      <c r="HPW139" s="700"/>
      <c r="HPX139" s="700"/>
      <c r="HPY139" s="700"/>
      <c r="HPZ139" s="700"/>
      <c r="HQA139" s="700"/>
      <c r="HQB139" s="700"/>
      <c r="HQC139" s="700"/>
      <c r="HQD139" s="700"/>
      <c r="HQE139" s="700"/>
      <c r="HQF139" s="700"/>
      <c r="HQG139" s="700"/>
      <c r="HQH139" s="700"/>
      <c r="HQI139" s="700"/>
      <c r="HQJ139" s="700"/>
      <c r="HQK139" s="700"/>
      <c r="HQL139" s="700"/>
      <c r="HQM139" s="700"/>
      <c r="HQN139" s="700"/>
      <c r="HQO139" s="700"/>
      <c r="HQP139" s="700"/>
      <c r="HQQ139" s="700"/>
      <c r="HQR139" s="700"/>
      <c r="HQS139" s="700"/>
      <c r="HQT139" s="700"/>
      <c r="HQU139" s="700"/>
      <c r="HQV139" s="700"/>
      <c r="HQW139" s="700"/>
      <c r="HQX139" s="700"/>
      <c r="HQY139" s="700"/>
      <c r="HQZ139" s="700"/>
      <c r="HRA139" s="700"/>
      <c r="HRB139" s="700"/>
      <c r="HRC139" s="700"/>
      <c r="HRD139" s="700"/>
      <c r="HRE139" s="700"/>
      <c r="HRF139" s="700"/>
      <c r="HRG139" s="700"/>
      <c r="HRH139" s="700"/>
      <c r="HRI139" s="700"/>
      <c r="HRJ139" s="700"/>
      <c r="HRK139" s="700"/>
      <c r="HRL139" s="700"/>
      <c r="HRM139" s="700"/>
      <c r="HRN139" s="700"/>
      <c r="HRO139" s="700"/>
      <c r="HRP139" s="700"/>
      <c r="HRQ139" s="700"/>
      <c r="HRR139" s="700"/>
      <c r="HRS139" s="700"/>
      <c r="HRT139" s="700"/>
      <c r="HRU139" s="700"/>
      <c r="HRV139" s="700"/>
      <c r="HRW139" s="700"/>
      <c r="HRX139" s="700"/>
      <c r="HRY139" s="700"/>
      <c r="HRZ139" s="700"/>
      <c r="HSA139" s="700"/>
      <c r="HSB139" s="700"/>
      <c r="HSC139" s="700"/>
      <c r="HSD139" s="700"/>
      <c r="HSE139" s="700"/>
      <c r="HSF139" s="700"/>
      <c r="HSG139" s="700"/>
      <c r="HSH139" s="700"/>
      <c r="HSI139" s="700"/>
      <c r="HSJ139" s="700"/>
      <c r="HSK139" s="700"/>
      <c r="HSL139" s="700"/>
      <c r="HSM139" s="700"/>
      <c r="HSN139" s="700"/>
      <c r="HSO139" s="700"/>
      <c r="HSP139" s="700"/>
      <c r="HSQ139" s="700"/>
      <c r="HSR139" s="700"/>
      <c r="HSS139" s="700"/>
      <c r="HST139" s="700"/>
      <c r="HSU139" s="700"/>
      <c r="HSV139" s="700"/>
      <c r="HSW139" s="700"/>
      <c r="HSX139" s="700"/>
      <c r="HSY139" s="700"/>
      <c r="HSZ139" s="700"/>
      <c r="HTA139" s="700"/>
      <c r="HTB139" s="700"/>
      <c r="HTC139" s="700"/>
      <c r="HTD139" s="700"/>
      <c r="HTE139" s="700"/>
      <c r="HTF139" s="700"/>
      <c r="HTG139" s="700"/>
      <c r="HTH139" s="700"/>
      <c r="HTI139" s="700"/>
      <c r="HTJ139" s="700"/>
      <c r="HTK139" s="700"/>
      <c r="HTL139" s="700"/>
      <c r="HTM139" s="700"/>
      <c r="HTN139" s="700"/>
      <c r="HTO139" s="700"/>
      <c r="HTP139" s="700"/>
      <c r="HTQ139" s="700"/>
      <c r="HTR139" s="700"/>
      <c r="HTS139" s="700"/>
      <c r="HTT139" s="700"/>
      <c r="HTU139" s="700"/>
      <c r="HTV139" s="700"/>
      <c r="HTW139" s="700"/>
      <c r="HTX139" s="700"/>
      <c r="HTY139" s="700"/>
      <c r="HTZ139" s="700"/>
      <c r="HUA139" s="700"/>
      <c r="HUB139" s="700"/>
      <c r="HUC139" s="700"/>
      <c r="HUD139" s="700"/>
      <c r="HUE139" s="700"/>
      <c r="HUF139" s="700"/>
      <c r="HUG139" s="700"/>
      <c r="HUH139" s="700"/>
      <c r="HUI139" s="700"/>
      <c r="HUJ139" s="700"/>
      <c r="HUK139" s="700"/>
      <c r="HUL139" s="700"/>
      <c r="HUM139" s="700"/>
      <c r="HUN139" s="700"/>
      <c r="HUO139" s="700"/>
      <c r="HUP139" s="700"/>
      <c r="HUQ139" s="700"/>
      <c r="HUR139" s="700"/>
      <c r="HUS139" s="700"/>
      <c r="HUT139" s="700"/>
      <c r="HUU139" s="700"/>
      <c r="HUV139" s="700"/>
      <c r="HUW139" s="700"/>
      <c r="HUX139" s="700"/>
      <c r="HUY139" s="700"/>
      <c r="HUZ139" s="700"/>
      <c r="HVA139" s="700"/>
      <c r="HVB139" s="700"/>
      <c r="HVC139" s="700"/>
      <c r="HVD139" s="700"/>
      <c r="HVE139" s="700"/>
      <c r="HVF139" s="700"/>
      <c r="HVG139" s="700"/>
      <c r="HVH139" s="700"/>
      <c r="HVI139" s="700"/>
      <c r="HVJ139" s="700"/>
      <c r="HVK139" s="700"/>
      <c r="HVL139" s="700"/>
      <c r="HVM139" s="700"/>
      <c r="HVN139" s="700"/>
      <c r="HVO139" s="700"/>
      <c r="HVP139" s="700"/>
      <c r="HVQ139" s="700"/>
      <c r="HVR139" s="700"/>
      <c r="HVS139" s="700"/>
      <c r="HVT139" s="700"/>
      <c r="HVU139" s="700"/>
      <c r="HVV139" s="700"/>
      <c r="HVW139" s="700"/>
      <c r="HVX139" s="700"/>
      <c r="HVY139" s="700"/>
      <c r="HVZ139" s="700"/>
      <c r="HWA139" s="700"/>
      <c r="HWB139" s="700"/>
      <c r="HWC139" s="700"/>
      <c r="HWD139" s="700"/>
      <c r="HWE139" s="700"/>
      <c r="HWF139" s="700"/>
      <c r="HWG139" s="700"/>
      <c r="HWH139" s="700"/>
      <c r="HWI139" s="700"/>
      <c r="HWJ139" s="700"/>
      <c r="HWK139" s="700"/>
      <c r="HWL139" s="700"/>
      <c r="HWM139" s="700"/>
      <c r="HWN139" s="700"/>
      <c r="HWO139" s="700"/>
      <c r="HWP139" s="700"/>
      <c r="HWQ139" s="700"/>
      <c r="HWR139" s="700"/>
      <c r="HWS139" s="700"/>
      <c r="HWT139" s="700"/>
      <c r="HWU139" s="700"/>
      <c r="HWV139" s="700"/>
      <c r="HWW139" s="700"/>
      <c r="HWX139" s="700"/>
      <c r="HWY139" s="700"/>
      <c r="HWZ139" s="700"/>
      <c r="HXA139" s="700"/>
      <c r="HXB139" s="700"/>
      <c r="HXC139" s="700"/>
      <c r="HXD139" s="700"/>
      <c r="HXE139" s="700"/>
      <c r="HXF139" s="700"/>
      <c r="HXG139" s="700"/>
      <c r="HXH139" s="700"/>
      <c r="HXI139" s="700"/>
      <c r="HXJ139" s="700"/>
      <c r="HXK139" s="700"/>
      <c r="HXL139" s="700"/>
      <c r="HXM139" s="700"/>
      <c r="HXN139" s="700"/>
      <c r="HXO139" s="700"/>
      <c r="HXP139" s="700"/>
      <c r="HXQ139" s="700"/>
      <c r="HXR139" s="700"/>
      <c r="HXS139" s="700"/>
      <c r="HXT139" s="700"/>
      <c r="HXU139" s="700"/>
      <c r="HXV139" s="700"/>
      <c r="HXW139" s="700"/>
      <c r="HXX139" s="700"/>
      <c r="HXY139" s="700"/>
      <c r="HXZ139" s="700"/>
      <c r="HYA139" s="700"/>
      <c r="HYB139" s="700"/>
      <c r="HYC139" s="700"/>
      <c r="HYD139" s="700"/>
      <c r="HYE139" s="700"/>
      <c r="HYF139" s="700"/>
      <c r="HYG139" s="700"/>
      <c r="HYH139" s="700"/>
      <c r="HYI139" s="700"/>
      <c r="HYJ139" s="700"/>
      <c r="HYK139" s="700"/>
      <c r="HYL139" s="700"/>
      <c r="HYM139" s="700"/>
      <c r="HYN139" s="700"/>
      <c r="HYO139" s="700"/>
      <c r="HYP139" s="700"/>
      <c r="HYQ139" s="700"/>
      <c r="HYR139" s="700"/>
      <c r="HYS139" s="700"/>
      <c r="HYT139" s="700"/>
      <c r="HYU139" s="700"/>
      <c r="HYV139" s="700"/>
      <c r="HYW139" s="700"/>
      <c r="HYX139" s="700"/>
      <c r="HYY139" s="700"/>
      <c r="HYZ139" s="700"/>
      <c r="HZA139" s="700"/>
      <c r="HZB139" s="700"/>
      <c r="HZC139" s="700"/>
      <c r="HZD139" s="700"/>
      <c r="HZE139" s="700"/>
      <c r="HZF139" s="700"/>
      <c r="HZG139" s="700"/>
      <c r="HZH139" s="700"/>
      <c r="HZI139" s="700"/>
      <c r="HZJ139" s="700"/>
      <c r="HZK139" s="700"/>
      <c r="HZL139" s="700"/>
      <c r="HZM139" s="700"/>
      <c r="HZN139" s="700"/>
      <c r="HZO139" s="700"/>
      <c r="HZP139" s="700"/>
      <c r="HZQ139" s="700"/>
      <c r="HZR139" s="700"/>
      <c r="HZS139" s="700"/>
      <c r="HZT139" s="700"/>
      <c r="HZU139" s="700"/>
      <c r="HZV139" s="700"/>
      <c r="HZW139" s="700"/>
      <c r="HZX139" s="700"/>
      <c r="HZY139" s="700"/>
      <c r="HZZ139" s="700"/>
      <c r="IAA139" s="700"/>
      <c r="IAB139" s="700"/>
      <c r="IAC139" s="700"/>
      <c r="IAD139" s="700"/>
      <c r="IAE139" s="700"/>
      <c r="IAF139" s="700"/>
      <c r="IAG139" s="700"/>
      <c r="IAH139" s="700"/>
      <c r="IAI139" s="700"/>
      <c r="IAJ139" s="700"/>
      <c r="IAK139" s="700"/>
      <c r="IAL139" s="700"/>
      <c r="IAM139" s="700"/>
      <c r="IAN139" s="700"/>
      <c r="IAO139" s="700"/>
      <c r="IAP139" s="700"/>
      <c r="IAQ139" s="700"/>
      <c r="IAR139" s="700"/>
      <c r="IAS139" s="700"/>
      <c r="IAT139" s="700"/>
      <c r="IAU139" s="700"/>
      <c r="IAV139" s="700"/>
      <c r="IAW139" s="700"/>
      <c r="IAX139" s="700"/>
      <c r="IAY139" s="700"/>
      <c r="IAZ139" s="700"/>
      <c r="IBA139" s="700"/>
      <c r="IBB139" s="700"/>
      <c r="IBC139" s="700"/>
      <c r="IBD139" s="700"/>
      <c r="IBE139" s="700"/>
      <c r="IBF139" s="700"/>
      <c r="IBG139" s="700"/>
      <c r="IBH139" s="700"/>
      <c r="IBI139" s="700"/>
      <c r="IBJ139" s="700"/>
      <c r="IBK139" s="700"/>
      <c r="IBL139" s="700"/>
      <c r="IBM139" s="700"/>
      <c r="IBN139" s="700"/>
      <c r="IBO139" s="700"/>
      <c r="IBP139" s="700"/>
      <c r="IBQ139" s="700"/>
      <c r="IBR139" s="700"/>
      <c r="IBS139" s="700"/>
      <c r="IBT139" s="700"/>
      <c r="IBU139" s="700"/>
      <c r="IBV139" s="700"/>
      <c r="IBW139" s="700"/>
      <c r="IBX139" s="700"/>
      <c r="IBY139" s="700"/>
      <c r="IBZ139" s="700"/>
      <c r="ICA139" s="700"/>
      <c r="ICB139" s="700"/>
      <c r="ICC139" s="700"/>
      <c r="ICD139" s="700"/>
      <c r="ICE139" s="700"/>
      <c r="ICF139" s="700"/>
      <c r="ICG139" s="700"/>
      <c r="ICH139" s="700"/>
      <c r="ICI139" s="700"/>
      <c r="ICJ139" s="700"/>
      <c r="ICK139" s="700"/>
      <c r="ICL139" s="700"/>
      <c r="ICM139" s="700"/>
      <c r="ICN139" s="700"/>
      <c r="ICO139" s="700"/>
      <c r="ICP139" s="700"/>
      <c r="ICQ139" s="700"/>
      <c r="ICR139" s="700"/>
      <c r="ICS139" s="700"/>
      <c r="ICT139" s="700"/>
      <c r="ICU139" s="700"/>
      <c r="ICV139" s="700"/>
      <c r="ICW139" s="700"/>
      <c r="ICX139" s="700"/>
      <c r="ICY139" s="700"/>
      <c r="ICZ139" s="700"/>
      <c r="IDA139" s="700"/>
      <c r="IDB139" s="700"/>
      <c r="IDC139" s="700"/>
      <c r="IDD139" s="700"/>
      <c r="IDE139" s="700"/>
      <c r="IDF139" s="700"/>
      <c r="IDG139" s="700"/>
      <c r="IDH139" s="700"/>
      <c r="IDI139" s="700"/>
      <c r="IDJ139" s="700"/>
      <c r="IDK139" s="700"/>
      <c r="IDL139" s="700"/>
      <c r="IDM139" s="700"/>
      <c r="IDN139" s="700"/>
      <c r="IDO139" s="700"/>
      <c r="IDP139" s="700"/>
      <c r="IDQ139" s="700"/>
      <c r="IDR139" s="700"/>
      <c r="IDS139" s="700"/>
      <c r="IDT139" s="700"/>
      <c r="IDU139" s="700"/>
      <c r="IDV139" s="700"/>
      <c r="IDW139" s="700"/>
      <c r="IDX139" s="700"/>
      <c r="IDY139" s="700"/>
      <c r="IDZ139" s="700"/>
      <c r="IEA139" s="700"/>
      <c r="IEB139" s="700"/>
      <c r="IEC139" s="700"/>
      <c r="IED139" s="700"/>
      <c r="IEE139" s="700"/>
      <c r="IEF139" s="700"/>
      <c r="IEG139" s="700"/>
      <c r="IEH139" s="700"/>
      <c r="IEI139" s="700"/>
      <c r="IEJ139" s="700"/>
      <c r="IEK139" s="700"/>
      <c r="IEL139" s="700"/>
      <c r="IEM139" s="700"/>
      <c r="IEN139" s="700"/>
      <c r="IEO139" s="700"/>
      <c r="IEP139" s="700"/>
      <c r="IEQ139" s="700"/>
      <c r="IER139" s="700"/>
      <c r="IES139" s="700"/>
      <c r="IET139" s="700"/>
      <c r="IEU139" s="700"/>
      <c r="IEV139" s="700"/>
      <c r="IEW139" s="700"/>
      <c r="IEX139" s="700"/>
      <c r="IEY139" s="700"/>
      <c r="IEZ139" s="700"/>
      <c r="IFA139" s="700"/>
      <c r="IFB139" s="700"/>
      <c r="IFC139" s="700"/>
      <c r="IFD139" s="700"/>
      <c r="IFE139" s="700"/>
      <c r="IFF139" s="700"/>
      <c r="IFG139" s="700"/>
      <c r="IFH139" s="700"/>
      <c r="IFI139" s="700"/>
      <c r="IFJ139" s="700"/>
      <c r="IFK139" s="700"/>
      <c r="IFL139" s="700"/>
      <c r="IFM139" s="700"/>
      <c r="IFN139" s="700"/>
      <c r="IFO139" s="700"/>
      <c r="IFP139" s="700"/>
      <c r="IFQ139" s="700"/>
      <c r="IFR139" s="700"/>
      <c r="IFS139" s="700"/>
      <c r="IFT139" s="700"/>
      <c r="IFU139" s="700"/>
      <c r="IFV139" s="700"/>
      <c r="IFW139" s="700"/>
      <c r="IFX139" s="700"/>
      <c r="IFY139" s="700"/>
      <c r="IFZ139" s="700"/>
      <c r="IGA139" s="700"/>
      <c r="IGB139" s="700"/>
      <c r="IGC139" s="700"/>
      <c r="IGD139" s="700"/>
      <c r="IGE139" s="700"/>
      <c r="IGF139" s="700"/>
      <c r="IGG139" s="700"/>
      <c r="IGH139" s="700"/>
      <c r="IGI139" s="700"/>
      <c r="IGJ139" s="700"/>
      <c r="IGK139" s="700"/>
      <c r="IGL139" s="700"/>
      <c r="IGM139" s="700"/>
      <c r="IGN139" s="700"/>
      <c r="IGO139" s="700"/>
      <c r="IGP139" s="700"/>
      <c r="IGQ139" s="700"/>
      <c r="IGR139" s="700"/>
      <c r="IGS139" s="700"/>
      <c r="IGT139" s="700"/>
      <c r="IGU139" s="700"/>
      <c r="IGV139" s="700"/>
      <c r="IGW139" s="700"/>
      <c r="IGX139" s="700"/>
      <c r="IGY139" s="700"/>
      <c r="IGZ139" s="700"/>
      <c r="IHA139" s="700"/>
      <c r="IHB139" s="700"/>
      <c r="IHC139" s="700"/>
      <c r="IHD139" s="700"/>
      <c r="IHE139" s="700"/>
      <c r="IHF139" s="700"/>
      <c r="IHG139" s="700"/>
      <c r="IHH139" s="700"/>
      <c r="IHI139" s="700"/>
      <c r="IHJ139" s="700"/>
      <c r="IHK139" s="700"/>
      <c r="IHL139" s="700"/>
      <c r="IHM139" s="700"/>
      <c r="IHN139" s="700"/>
      <c r="IHO139" s="700"/>
      <c r="IHP139" s="700"/>
      <c r="IHQ139" s="700"/>
      <c r="IHR139" s="700"/>
      <c r="IHS139" s="700"/>
      <c r="IHT139" s="700"/>
      <c r="IHU139" s="700"/>
      <c r="IHV139" s="700"/>
      <c r="IHW139" s="700"/>
      <c r="IHX139" s="700"/>
      <c r="IHY139" s="700"/>
      <c r="IHZ139" s="700"/>
      <c r="IIA139" s="700"/>
      <c r="IIB139" s="700"/>
      <c r="IIC139" s="700"/>
      <c r="IID139" s="700"/>
      <c r="IIE139" s="700"/>
      <c r="IIF139" s="700"/>
      <c r="IIG139" s="700"/>
      <c r="IIH139" s="700"/>
      <c r="III139" s="700"/>
      <c r="IIJ139" s="700"/>
      <c r="IIK139" s="700"/>
      <c r="IIL139" s="700"/>
      <c r="IIM139" s="700"/>
      <c r="IIN139" s="700"/>
      <c r="IIO139" s="700"/>
      <c r="IIP139" s="700"/>
      <c r="IIQ139" s="700"/>
      <c r="IIR139" s="700"/>
      <c r="IIS139" s="700"/>
      <c r="IIT139" s="700"/>
      <c r="IIU139" s="700"/>
      <c r="IIV139" s="700"/>
      <c r="IIW139" s="700"/>
      <c r="IIX139" s="700"/>
      <c r="IIY139" s="700"/>
      <c r="IIZ139" s="700"/>
      <c r="IJA139" s="700"/>
      <c r="IJB139" s="700"/>
      <c r="IJC139" s="700"/>
      <c r="IJD139" s="700"/>
      <c r="IJE139" s="700"/>
      <c r="IJF139" s="700"/>
      <c r="IJG139" s="700"/>
      <c r="IJH139" s="700"/>
      <c r="IJI139" s="700"/>
      <c r="IJJ139" s="700"/>
      <c r="IJK139" s="700"/>
      <c r="IJL139" s="700"/>
      <c r="IJM139" s="700"/>
      <c r="IJN139" s="700"/>
      <c r="IJO139" s="700"/>
      <c r="IJP139" s="700"/>
      <c r="IJQ139" s="700"/>
      <c r="IJR139" s="700"/>
      <c r="IJS139" s="700"/>
      <c r="IJT139" s="700"/>
      <c r="IJU139" s="700"/>
      <c r="IJV139" s="700"/>
      <c r="IJW139" s="700"/>
      <c r="IJX139" s="700"/>
      <c r="IJY139" s="700"/>
      <c r="IJZ139" s="700"/>
      <c r="IKA139" s="700"/>
      <c r="IKB139" s="700"/>
      <c r="IKC139" s="700"/>
      <c r="IKD139" s="700"/>
      <c r="IKE139" s="700"/>
      <c r="IKF139" s="700"/>
      <c r="IKG139" s="700"/>
      <c r="IKH139" s="700"/>
      <c r="IKI139" s="700"/>
      <c r="IKJ139" s="700"/>
      <c r="IKK139" s="700"/>
      <c r="IKL139" s="700"/>
      <c r="IKM139" s="700"/>
      <c r="IKN139" s="700"/>
      <c r="IKO139" s="700"/>
      <c r="IKP139" s="700"/>
      <c r="IKQ139" s="700"/>
      <c r="IKR139" s="700"/>
      <c r="IKS139" s="700"/>
      <c r="IKT139" s="700"/>
      <c r="IKU139" s="700"/>
      <c r="IKV139" s="700"/>
      <c r="IKW139" s="700"/>
      <c r="IKX139" s="700"/>
      <c r="IKY139" s="700"/>
      <c r="IKZ139" s="700"/>
      <c r="ILA139" s="700"/>
      <c r="ILB139" s="700"/>
      <c r="ILC139" s="700"/>
      <c r="ILD139" s="700"/>
      <c r="ILE139" s="700"/>
      <c r="ILF139" s="700"/>
      <c r="ILG139" s="700"/>
      <c r="ILH139" s="700"/>
      <c r="ILI139" s="700"/>
      <c r="ILJ139" s="700"/>
      <c r="ILK139" s="700"/>
      <c r="ILL139" s="700"/>
      <c r="ILM139" s="700"/>
      <c r="ILN139" s="700"/>
      <c r="ILO139" s="700"/>
      <c r="ILP139" s="700"/>
      <c r="ILQ139" s="700"/>
      <c r="ILR139" s="700"/>
      <c r="ILS139" s="700"/>
      <c r="ILT139" s="700"/>
      <c r="ILU139" s="700"/>
      <c r="ILV139" s="700"/>
      <c r="ILW139" s="700"/>
      <c r="ILX139" s="700"/>
      <c r="ILY139" s="700"/>
      <c r="ILZ139" s="700"/>
      <c r="IMA139" s="700"/>
      <c r="IMB139" s="700"/>
      <c r="IMC139" s="700"/>
      <c r="IMD139" s="700"/>
      <c r="IME139" s="700"/>
      <c r="IMF139" s="700"/>
      <c r="IMG139" s="700"/>
      <c r="IMH139" s="700"/>
      <c r="IMI139" s="700"/>
      <c r="IMJ139" s="700"/>
      <c r="IMK139" s="700"/>
      <c r="IML139" s="700"/>
      <c r="IMM139" s="700"/>
      <c r="IMN139" s="700"/>
      <c r="IMO139" s="700"/>
      <c r="IMP139" s="700"/>
      <c r="IMQ139" s="700"/>
      <c r="IMR139" s="700"/>
      <c r="IMS139" s="700"/>
      <c r="IMT139" s="700"/>
      <c r="IMU139" s="700"/>
      <c r="IMV139" s="700"/>
      <c r="IMW139" s="700"/>
      <c r="IMX139" s="700"/>
      <c r="IMY139" s="700"/>
      <c r="IMZ139" s="700"/>
      <c r="INA139" s="700"/>
      <c r="INB139" s="700"/>
      <c r="INC139" s="700"/>
      <c r="IND139" s="700"/>
      <c r="INE139" s="700"/>
      <c r="INF139" s="700"/>
      <c r="ING139" s="700"/>
      <c r="INH139" s="700"/>
      <c r="INI139" s="700"/>
      <c r="INJ139" s="700"/>
      <c r="INK139" s="700"/>
      <c r="INL139" s="700"/>
      <c r="INM139" s="700"/>
      <c r="INN139" s="700"/>
      <c r="INO139" s="700"/>
      <c r="INP139" s="700"/>
      <c r="INQ139" s="700"/>
      <c r="INR139" s="700"/>
      <c r="INS139" s="700"/>
      <c r="INT139" s="700"/>
      <c r="INU139" s="700"/>
      <c r="INV139" s="700"/>
      <c r="INW139" s="700"/>
      <c r="INX139" s="700"/>
      <c r="INY139" s="700"/>
      <c r="INZ139" s="700"/>
      <c r="IOA139" s="700"/>
      <c r="IOB139" s="700"/>
      <c r="IOC139" s="700"/>
      <c r="IOD139" s="700"/>
      <c r="IOE139" s="700"/>
      <c r="IOF139" s="700"/>
      <c r="IOG139" s="700"/>
      <c r="IOH139" s="700"/>
      <c r="IOI139" s="700"/>
      <c r="IOJ139" s="700"/>
      <c r="IOK139" s="700"/>
      <c r="IOL139" s="700"/>
      <c r="IOM139" s="700"/>
      <c r="ION139" s="700"/>
      <c r="IOO139" s="700"/>
      <c r="IOP139" s="700"/>
      <c r="IOQ139" s="700"/>
      <c r="IOR139" s="700"/>
      <c r="IOS139" s="700"/>
      <c r="IOT139" s="700"/>
      <c r="IOU139" s="700"/>
      <c r="IOV139" s="700"/>
      <c r="IOW139" s="700"/>
      <c r="IOX139" s="700"/>
      <c r="IOY139" s="700"/>
      <c r="IOZ139" s="700"/>
      <c r="IPA139" s="700"/>
      <c r="IPB139" s="700"/>
      <c r="IPC139" s="700"/>
      <c r="IPD139" s="700"/>
      <c r="IPE139" s="700"/>
      <c r="IPF139" s="700"/>
      <c r="IPG139" s="700"/>
      <c r="IPH139" s="700"/>
      <c r="IPI139" s="700"/>
      <c r="IPJ139" s="700"/>
      <c r="IPK139" s="700"/>
      <c r="IPL139" s="700"/>
      <c r="IPM139" s="700"/>
      <c r="IPN139" s="700"/>
      <c r="IPO139" s="700"/>
      <c r="IPP139" s="700"/>
      <c r="IPQ139" s="700"/>
      <c r="IPR139" s="700"/>
      <c r="IPS139" s="700"/>
      <c r="IPT139" s="700"/>
      <c r="IPU139" s="700"/>
      <c r="IPV139" s="700"/>
      <c r="IPW139" s="700"/>
      <c r="IPX139" s="700"/>
      <c r="IPY139" s="700"/>
      <c r="IPZ139" s="700"/>
      <c r="IQA139" s="700"/>
      <c r="IQB139" s="700"/>
      <c r="IQC139" s="700"/>
      <c r="IQD139" s="700"/>
      <c r="IQE139" s="700"/>
      <c r="IQF139" s="700"/>
      <c r="IQG139" s="700"/>
      <c r="IQH139" s="700"/>
      <c r="IQI139" s="700"/>
      <c r="IQJ139" s="700"/>
      <c r="IQK139" s="700"/>
      <c r="IQL139" s="700"/>
      <c r="IQM139" s="700"/>
      <c r="IQN139" s="700"/>
      <c r="IQO139" s="700"/>
      <c r="IQP139" s="700"/>
      <c r="IQQ139" s="700"/>
      <c r="IQR139" s="700"/>
      <c r="IQS139" s="700"/>
      <c r="IQT139" s="700"/>
      <c r="IQU139" s="700"/>
      <c r="IQV139" s="700"/>
      <c r="IQW139" s="700"/>
      <c r="IQX139" s="700"/>
      <c r="IQY139" s="700"/>
      <c r="IQZ139" s="700"/>
      <c r="IRA139" s="700"/>
      <c r="IRB139" s="700"/>
      <c r="IRC139" s="700"/>
      <c r="IRD139" s="700"/>
      <c r="IRE139" s="700"/>
      <c r="IRF139" s="700"/>
      <c r="IRG139" s="700"/>
      <c r="IRH139" s="700"/>
      <c r="IRI139" s="700"/>
      <c r="IRJ139" s="700"/>
      <c r="IRK139" s="700"/>
      <c r="IRL139" s="700"/>
      <c r="IRM139" s="700"/>
      <c r="IRN139" s="700"/>
      <c r="IRO139" s="700"/>
      <c r="IRP139" s="700"/>
      <c r="IRQ139" s="700"/>
      <c r="IRR139" s="700"/>
      <c r="IRS139" s="700"/>
      <c r="IRT139" s="700"/>
      <c r="IRU139" s="700"/>
      <c r="IRV139" s="700"/>
      <c r="IRW139" s="700"/>
      <c r="IRX139" s="700"/>
      <c r="IRY139" s="700"/>
      <c r="IRZ139" s="700"/>
      <c r="ISA139" s="700"/>
      <c r="ISB139" s="700"/>
      <c r="ISC139" s="700"/>
      <c r="ISD139" s="700"/>
      <c r="ISE139" s="700"/>
      <c r="ISF139" s="700"/>
      <c r="ISG139" s="700"/>
      <c r="ISH139" s="700"/>
      <c r="ISI139" s="700"/>
      <c r="ISJ139" s="700"/>
      <c r="ISK139" s="700"/>
      <c r="ISL139" s="700"/>
      <c r="ISM139" s="700"/>
      <c r="ISN139" s="700"/>
      <c r="ISO139" s="700"/>
      <c r="ISP139" s="700"/>
      <c r="ISQ139" s="700"/>
      <c r="ISR139" s="700"/>
      <c r="ISS139" s="700"/>
      <c r="IST139" s="700"/>
      <c r="ISU139" s="700"/>
      <c r="ISV139" s="700"/>
      <c r="ISW139" s="700"/>
      <c r="ISX139" s="700"/>
      <c r="ISY139" s="700"/>
      <c r="ISZ139" s="700"/>
      <c r="ITA139" s="700"/>
      <c r="ITB139" s="700"/>
      <c r="ITC139" s="700"/>
      <c r="ITD139" s="700"/>
      <c r="ITE139" s="700"/>
      <c r="ITF139" s="700"/>
      <c r="ITG139" s="700"/>
      <c r="ITH139" s="700"/>
      <c r="ITI139" s="700"/>
      <c r="ITJ139" s="700"/>
      <c r="ITK139" s="700"/>
      <c r="ITL139" s="700"/>
      <c r="ITM139" s="700"/>
      <c r="ITN139" s="700"/>
      <c r="ITO139" s="700"/>
      <c r="ITP139" s="700"/>
      <c r="ITQ139" s="700"/>
      <c r="ITR139" s="700"/>
      <c r="ITS139" s="700"/>
      <c r="ITT139" s="700"/>
      <c r="ITU139" s="700"/>
      <c r="ITV139" s="700"/>
      <c r="ITW139" s="700"/>
      <c r="ITX139" s="700"/>
      <c r="ITY139" s="700"/>
      <c r="ITZ139" s="700"/>
      <c r="IUA139" s="700"/>
      <c r="IUB139" s="700"/>
      <c r="IUC139" s="700"/>
      <c r="IUD139" s="700"/>
      <c r="IUE139" s="700"/>
      <c r="IUF139" s="700"/>
      <c r="IUG139" s="700"/>
      <c r="IUH139" s="700"/>
      <c r="IUI139" s="700"/>
      <c r="IUJ139" s="700"/>
      <c r="IUK139" s="700"/>
      <c r="IUL139" s="700"/>
      <c r="IUM139" s="700"/>
      <c r="IUN139" s="700"/>
      <c r="IUO139" s="700"/>
      <c r="IUP139" s="700"/>
      <c r="IUQ139" s="700"/>
      <c r="IUR139" s="700"/>
      <c r="IUS139" s="700"/>
      <c r="IUT139" s="700"/>
      <c r="IUU139" s="700"/>
      <c r="IUV139" s="700"/>
      <c r="IUW139" s="700"/>
      <c r="IUX139" s="700"/>
      <c r="IUY139" s="700"/>
      <c r="IUZ139" s="700"/>
      <c r="IVA139" s="700"/>
      <c r="IVB139" s="700"/>
      <c r="IVC139" s="700"/>
      <c r="IVD139" s="700"/>
      <c r="IVE139" s="700"/>
      <c r="IVF139" s="700"/>
      <c r="IVG139" s="700"/>
      <c r="IVH139" s="700"/>
      <c r="IVI139" s="700"/>
      <c r="IVJ139" s="700"/>
      <c r="IVK139" s="700"/>
      <c r="IVL139" s="700"/>
      <c r="IVM139" s="700"/>
      <c r="IVN139" s="700"/>
      <c r="IVO139" s="700"/>
      <c r="IVP139" s="700"/>
      <c r="IVQ139" s="700"/>
      <c r="IVR139" s="700"/>
      <c r="IVS139" s="700"/>
      <c r="IVT139" s="700"/>
      <c r="IVU139" s="700"/>
      <c r="IVV139" s="700"/>
      <c r="IVW139" s="700"/>
      <c r="IVX139" s="700"/>
      <c r="IVY139" s="700"/>
      <c r="IVZ139" s="700"/>
      <c r="IWA139" s="700"/>
      <c r="IWB139" s="700"/>
      <c r="IWC139" s="700"/>
      <c r="IWD139" s="700"/>
      <c r="IWE139" s="700"/>
      <c r="IWF139" s="700"/>
      <c r="IWG139" s="700"/>
      <c r="IWH139" s="700"/>
      <c r="IWI139" s="700"/>
      <c r="IWJ139" s="700"/>
      <c r="IWK139" s="700"/>
      <c r="IWL139" s="700"/>
      <c r="IWM139" s="700"/>
      <c r="IWN139" s="700"/>
      <c r="IWO139" s="700"/>
      <c r="IWP139" s="700"/>
      <c r="IWQ139" s="700"/>
      <c r="IWR139" s="700"/>
      <c r="IWS139" s="700"/>
      <c r="IWT139" s="700"/>
      <c r="IWU139" s="700"/>
      <c r="IWV139" s="700"/>
      <c r="IWW139" s="700"/>
      <c r="IWX139" s="700"/>
      <c r="IWY139" s="700"/>
      <c r="IWZ139" s="700"/>
      <c r="IXA139" s="700"/>
      <c r="IXB139" s="700"/>
      <c r="IXC139" s="700"/>
      <c r="IXD139" s="700"/>
      <c r="IXE139" s="700"/>
      <c r="IXF139" s="700"/>
      <c r="IXG139" s="700"/>
      <c r="IXH139" s="700"/>
      <c r="IXI139" s="700"/>
      <c r="IXJ139" s="700"/>
      <c r="IXK139" s="700"/>
      <c r="IXL139" s="700"/>
      <c r="IXM139" s="700"/>
      <c r="IXN139" s="700"/>
      <c r="IXO139" s="700"/>
      <c r="IXP139" s="700"/>
      <c r="IXQ139" s="700"/>
      <c r="IXR139" s="700"/>
      <c r="IXS139" s="700"/>
      <c r="IXT139" s="700"/>
      <c r="IXU139" s="700"/>
      <c r="IXV139" s="700"/>
      <c r="IXW139" s="700"/>
      <c r="IXX139" s="700"/>
      <c r="IXY139" s="700"/>
      <c r="IXZ139" s="700"/>
      <c r="IYA139" s="700"/>
      <c r="IYB139" s="700"/>
      <c r="IYC139" s="700"/>
      <c r="IYD139" s="700"/>
      <c r="IYE139" s="700"/>
      <c r="IYF139" s="700"/>
      <c r="IYG139" s="700"/>
      <c r="IYH139" s="700"/>
      <c r="IYI139" s="700"/>
      <c r="IYJ139" s="700"/>
      <c r="IYK139" s="700"/>
      <c r="IYL139" s="700"/>
      <c r="IYM139" s="700"/>
      <c r="IYN139" s="700"/>
      <c r="IYO139" s="700"/>
      <c r="IYP139" s="700"/>
      <c r="IYQ139" s="700"/>
      <c r="IYR139" s="700"/>
      <c r="IYS139" s="700"/>
      <c r="IYT139" s="700"/>
      <c r="IYU139" s="700"/>
      <c r="IYV139" s="700"/>
      <c r="IYW139" s="700"/>
      <c r="IYX139" s="700"/>
      <c r="IYY139" s="700"/>
      <c r="IYZ139" s="700"/>
      <c r="IZA139" s="700"/>
      <c r="IZB139" s="700"/>
      <c r="IZC139" s="700"/>
      <c r="IZD139" s="700"/>
      <c r="IZE139" s="700"/>
      <c r="IZF139" s="700"/>
      <c r="IZG139" s="700"/>
      <c r="IZH139" s="700"/>
      <c r="IZI139" s="700"/>
      <c r="IZJ139" s="700"/>
      <c r="IZK139" s="700"/>
      <c r="IZL139" s="700"/>
      <c r="IZM139" s="700"/>
      <c r="IZN139" s="700"/>
      <c r="IZO139" s="700"/>
      <c r="IZP139" s="700"/>
      <c r="IZQ139" s="700"/>
      <c r="IZR139" s="700"/>
      <c r="IZS139" s="700"/>
      <c r="IZT139" s="700"/>
      <c r="IZU139" s="700"/>
      <c r="IZV139" s="700"/>
      <c r="IZW139" s="700"/>
      <c r="IZX139" s="700"/>
      <c r="IZY139" s="700"/>
      <c r="IZZ139" s="700"/>
      <c r="JAA139" s="700"/>
      <c r="JAB139" s="700"/>
      <c r="JAC139" s="700"/>
      <c r="JAD139" s="700"/>
      <c r="JAE139" s="700"/>
      <c r="JAF139" s="700"/>
      <c r="JAG139" s="700"/>
      <c r="JAH139" s="700"/>
      <c r="JAI139" s="700"/>
      <c r="JAJ139" s="700"/>
      <c r="JAK139" s="700"/>
      <c r="JAL139" s="700"/>
      <c r="JAM139" s="700"/>
      <c r="JAN139" s="700"/>
      <c r="JAO139" s="700"/>
      <c r="JAP139" s="700"/>
      <c r="JAQ139" s="700"/>
      <c r="JAR139" s="700"/>
      <c r="JAS139" s="700"/>
      <c r="JAT139" s="700"/>
      <c r="JAU139" s="700"/>
      <c r="JAV139" s="700"/>
      <c r="JAW139" s="700"/>
      <c r="JAX139" s="700"/>
      <c r="JAY139" s="700"/>
      <c r="JAZ139" s="700"/>
      <c r="JBA139" s="700"/>
      <c r="JBB139" s="700"/>
      <c r="JBC139" s="700"/>
      <c r="JBD139" s="700"/>
      <c r="JBE139" s="700"/>
      <c r="JBF139" s="700"/>
      <c r="JBG139" s="700"/>
      <c r="JBH139" s="700"/>
      <c r="JBI139" s="700"/>
      <c r="JBJ139" s="700"/>
      <c r="JBK139" s="700"/>
      <c r="JBL139" s="700"/>
      <c r="JBM139" s="700"/>
      <c r="JBN139" s="700"/>
      <c r="JBO139" s="700"/>
      <c r="JBP139" s="700"/>
      <c r="JBQ139" s="700"/>
      <c r="JBR139" s="700"/>
      <c r="JBS139" s="700"/>
      <c r="JBT139" s="700"/>
      <c r="JBU139" s="700"/>
      <c r="JBV139" s="700"/>
      <c r="JBW139" s="700"/>
      <c r="JBX139" s="700"/>
      <c r="JBY139" s="700"/>
      <c r="JBZ139" s="700"/>
      <c r="JCA139" s="700"/>
      <c r="JCB139" s="700"/>
      <c r="JCC139" s="700"/>
      <c r="JCD139" s="700"/>
      <c r="JCE139" s="700"/>
      <c r="JCF139" s="700"/>
      <c r="JCG139" s="700"/>
      <c r="JCH139" s="700"/>
      <c r="JCI139" s="700"/>
      <c r="JCJ139" s="700"/>
      <c r="JCK139" s="700"/>
      <c r="JCL139" s="700"/>
      <c r="JCM139" s="700"/>
      <c r="JCN139" s="700"/>
      <c r="JCO139" s="700"/>
      <c r="JCP139" s="700"/>
      <c r="JCQ139" s="700"/>
      <c r="JCR139" s="700"/>
      <c r="JCS139" s="700"/>
      <c r="JCT139" s="700"/>
      <c r="JCU139" s="700"/>
      <c r="JCV139" s="700"/>
      <c r="JCW139" s="700"/>
      <c r="JCX139" s="700"/>
      <c r="JCY139" s="700"/>
      <c r="JCZ139" s="700"/>
      <c r="JDA139" s="700"/>
      <c r="JDB139" s="700"/>
      <c r="JDC139" s="700"/>
      <c r="JDD139" s="700"/>
      <c r="JDE139" s="700"/>
      <c r="JDF139" s="700"/>
      <c r="JDG139" s="700"/>
      <c r="JDH139" s="700"/>
      <c r="JDI139" s="700"/>
      <c r="JDJ139" s="700"/>
      <c r="JDK139" s="700"/>
      <c r="JDL139" s="700"/>
      <c r="JDM139" s="700"/>
      <c r="JDN139" s="700"/>
      <c r="JDO139" s="700"/>
      <c r="JDP139" s="700"/>
      <c r="JDQ139" s="700"/>
      <c r="JDR139" s="700"/>
      <c r="JDS139" s="700"/>
      <c r="JDT139" s="700"/>
      <c r="JDU139" s="700"/>
      <c r="JDV139" s="700"/>
      <c r="JDW139" s="700"/>
      <c r="JDX139" s="700"/>
      <c r="JDY139" s="700"/>
      <c r="JDZ139" s="700"/>
      <c r="JEA139" s="700"/>
      <c r="JEB139" s="700"/>
      <c r="JEC139" s="700"/>
      <c r="JED139" s="700"/>
      <c r="JEE139" s="700"/>
      <c r="JEF139" s="700"/>
      <c r="JEG139" s="700"/>
      <c r="JEH139" s="700"/>
      <c r="JEI139" s="700"/>
      <c r="JEJ139" s="700"/>
      <c r="JEK139" s="700"/>
      <c r="JEL139" s="700"/>
      <c r="JEM139" s="700"/>
      <c r="JEN139" s="700"/>
      <c r="JEO139" s="700"/>
      <c r="JEP139" s="700"/>
      <c r="JEQ139" s="700"/>
      <c r="JER139" s="700"/>
      <c r="JES139" s="700"/>
      <c r="JET139" s="700"/>
      <c r="JEU139" s="700"/>
      <c r="JEV139" s="700"/>
      <c r="JEW139" s="700"/>
      <c r="JEX139" s="700"/>
      <c r="JEY139" s="700"/>
      <c r="JEZ139" s="700"/>
      <c r="JFA139" s="700"/>
      <c r="JFB139" s="700"/>
      <c r="JFC139" s="700"/>
      <c r="JFD139" s="700"/>
      <c r="JFE139" s="700"/>
      <c r="JFF139" s="700"/>
      <c r="JFG139" s="700"/>
      <c r="JFH139" s="700"/>
      <c r="JFI139" s="700"/>
      <c r="JFJ139" s="700"/>
      <c r="JFK139" s="700"/>
      <c r="JFL139" s="700"/>
      <c r="JFM139" s="700"/>
      <c r="JFN139" s="700"/>
      <c r="JFO139" s="700"/>
      <c r="JFP139" s="700"/>
      <c r="JFQ139" s="700"/>
      <c r="JFR139" s="700"/>
      <c r="JFS139" s="700"/>
      <c r="JFT139" s="700"/>
      <c r="JFU139" s="700"/>
      <c r="JFV139" s="700"/>
      <c r="JFW139" s="700"/>
      <c r="JFX139" s="700"/>
      <c r="JFY139" s="700"/>
      <c r="JFZ139" s="700"/>
      <c r="JGA139" s="700"/>
      <c r="JGB139" s="700"/>
      <c r="JGC139" s="700"/>
      <c r="JGD139" s="700"/>
      <c r="JGE139" s="700"/>
      <c r="JGF139" s="700"/>
      <c r="JGG139" s="700"/>
      <c r="JGH139" s="700"/>
      <c r="JGI139" s="700"/>
      <c r="JGJ139" s="700"/>
      <c r="JGK139" s="700"/>
      <c r="JGL139" s="700"/>
      <c r="JGM139" s="700"/>
      <c r="JGN139" s="700"/>
      <c r="JGO139" s="700"/>
      <c r="JGP139" s="700"/>
      <c r="JGQ139" s="700"/>
      <c r="JGR139" s="700"/>
      <c r="JGS139" s="700"/>
      <c r="JGT139" s="700"/>
      <c r="JGU139" s="700"/>
      <c r="JGV139" s="700"/>
      <c r="JGW139" s="700"/>
      <c r="JGX139" s="700"/>
      <c r="JGY139" s="700"/>
      <c r="JGZ139" s="700"/>
      <c r="JHA139" s="700"/>
      <c r="JHB139" s="700"/>
      <c r="JHC139" s="700"/>
      <c r="JHD139" s="700"/>
      <c r="JHE139" s="700"/>
      <c r="JHF139" s="700"/>
      <c r="JHG139" s="700"/>
      <c r="JHH139" s="700"/>
      <c r="JHI139" s="700"/>
      <c r="JHJ139" s="700"/>
      <c r="JHK139" s="700"/>
      <c r="JHL139" s="700"/>
      <c r="JHM139" s="700"/>
      <c r="JHN139" s="700"/>
      <c r="JHO139" s="700"/>
      <c r="JHP139" s="700"/>
      <c r="JHQ139" s="700"/>
      <c r="JHR139" s="700"/>
      <c r="JHS139" s="700"/>
      <c r="JHT139" s="700"/>
      <c r="JHU139" s="700"/>
      <c r="JHV139" s="700"/>
      <c r="JHW139" s="700"/>
      <c r="JHX139" s="700"/>
      <c r="JHY139" s="700"/>
      <c r="JHZ139" s="700"/>
      <c r="JIA139" s="700"/>
      <c r="JIB139" s="700"/>
      <c r="JIC139" s="700"/>
      <c r="JID139" s="700"/>
      <c r="JIE139" s="700"/>
      <c r="JIF139" s="700"/>
      <c r="JIG139" s="700"/>
      <c r="JIH139" s="700"/>
      <c r="JII139" s="700"/>
      <c r="JIJ139" s="700"/>
      <c r="JIK139" s="700"/>
      <c r="JIL139" s="700"/>
      <c r="JIM139" s="700"/>
      <c r="JIN139" s="700"/>
      <c r="JIO139" s="700"/>
      <c r="JIP139" s="700"/>
      <c r="JIQ139" s="700"/>
      <c r="JIR139" s="700"/>
      <c r="JIS139" s="700"/>
      <c r="JIT139" s="700"/>
      <c r="JIU139" s="700"/>
      <c r="JIV139" s="700"/>
      <c r="JIW139" s="700"/>
      <c r="JIX139" s="700"/>
      <c r="JIY139" s="700"/>
      <c r="JIZ139" s="700"/>
      <c r="JJA139" s="700"/>
      <c r="JJB139" s="700"/>
      <c r="JJC139" s="700"/>
      <c r="JJD139" s="700"/>
      <c r="JJE139" s="700"/>
      <c r="JJF139" s="700"/>
      <c r="JJG139" s="700"/>
      <c r="JJH139" s="700"/>
      <c r="JJI139" s="700"/>
      <c r="JJJ139" s="700"/>
      <c r="JJK139" s="700"/>
      <c r="JJL139" s="700"/>
      <c r="JJM139" s="700"/>
      <c r="JJN139" s="700"/>
      <c r="JJO139" s="700"/>
      <c r="JJP139" s="700"/>
      <c r="JJQ139" s="700"/>
      <c r="JJR139" s="700"/>
      <c r="JJS139" s="700"/>
      <c r="JJT139" s="700"/>
      <c r="JJU139" s="700"/>
      <c r="JJV139" s="700"/>
      <c r="JJW139" s="700"/>
      <c r="JJX139" s="700"/>
      <c r="JJY139" s="700"/>
      <c r="JJZ139" s="700"/>
      <c r="JKA139" s="700"/>
      <c r="JKB139" s="700"/>
      <c r="JKC139" s="700"/>
      <c r="JKD139" s="700"/>
      <c r="JKE139" s="700"/>
      <c r="JKF139" s="700"/>
      <c r="JKG139" s="700"/>
      <c r="JKH139" s="700"/>
      <c r="JKI139" s="700"/>
      <c r="JKJ139" s="700"/>
      <c r="JKK139" s="700"/>
      <c r="JKL139" s="700"/>
      <c r="JKM139" s="700"/>
      <c r="JKN139" s="700"/>
      <c r="JKO139" s="700"/>
      <c r="JKP139" s="700"/>
      <c r="JKQ139" s="700"/>
      <c r="JKR139" s="700"/>
      <c r="JKS139" s="700"/>
      <c r="JKT139" s="700"/>
      <c r="JKU139" s="700"/>
      <c r="JKV139" s="700"/>
      <c r="JKW139" s="700"/>
      <c r="JKX139" s="700"/>
      <c r="JKY139" s="700"/>
      <c r="JKZ139" s="700"/>
      <c r="JLA139" s="700"/>
      <c r="JLB139" s="700"/>
      <c r="JLC139" s="700"/>
      <c r="JLD139" s="700"/>
      <c r="JLE139" s="700"/>
      <c r="JLF139" s="700"/>
      <c r="JLG139" s="700"/>
      <c r="JLH139" s="700"/>
      <c r="JLI139" s="700"/>
      <c r="JLJ139" s="700"/>
      <c r="JLK139" s="700"/>
      <c r="JLL139" s="700"/>
      <c r="JLM139" s="700"/>
      <c r="JLN139" s="700"/>
      <c r="JLO139" s="700"/>
      <c r="JLP139" s="700"/>
      <c r="JLQ139" s="700"/>
      <c r="JLR139" s="700"/>
      <c r="JLS139" s="700"/>
      <c r="JLT139" s="700"/>
      <c r="JLU139" s="700"/>
      <c r="JLV139" s="700"/>
      <c r="JLW139" s="700"/>
      <c r="JLX139" s="700"/>
      <c r="JLY139" s="700"/>
      <c r="JLZ139" s="700"/>
      <c r="JMA139" s="700"/>
      <c r="JMB139" s="700"/>
      <c r="JMC139" s="700"/>
      <c r="JMD139" s="700"/>
      <c r="JME139" s="700"/>
      <c r="JMF139" s="700"/>
      <c r="JMG139" s="700"/>
      <c r="JMH139" s="700"/>
      <c r="JMI139" s="700"/>
      <c r="JMJ139" s="700"/>
      <c r="JMK139" s="700"/>
      <c r="JML139" s="700"/>
      <c r="JMM139" s="700"/>
      <c r="JMN139" s="700"/>
      <c r="JMO139" s="700"/>
      <c r="JMP139" s="700"/>
      <c r="JMQ139" s="700"/>
      <c r="JMR139" s="700"/>
      <c r="JMS139" s="700"/>
      <c r="JMT139" s="700"/>
      <c r="JMU139" s="700"/>
      <c r="JMV139" s="700"/>
      <c r="JMW139" s="700"/>
      <c r="JMX139" s="700"/>
      <c r="JMY139" s="700"/>
      <c r="JMZ139" s="700"/>
      <c r="JNA139" s="700"/>
      <c r="JNB139" s="700"/>
      <c r="JNC139" s="700"/>
      <c r="JND139" s="700"/>
      <c r="JNE139" s="700"/>
      <c r="JNF139" s="700"/>
      <c r="JNG139" s="700"/>
      <c r="JNH139" s="700"/>
      <c r="JNI139" s="700"/>
      <c r="JNJ139" s="700"/>
      <c r="JNK139" s="700"/>
      <c r="JNL139" s="700"/>
      <c r="JNM139" s="700"/>
      <c r="JNN139" s="700"/>
      <c r="JNO139" s="700"/>
      <c r="JNP139" s="700"/>
      <c r="JNQ139" s="700"/>
      <c r="JNR139" s="700"/>
      <c r="JNS139" s="700"/>
      <c r="JNT139" s="700"/>
      <c r="JNU139" s="700"/>
      <c r="JNV139" s="700"/>
      <c r="JNW139" s="700"/>
      <c r="JNX139" s="700"/>
      <c r="JNY139" s="700"/>
      <c r="JNZ139" s="700"/>
      <c r="JOA139" s="700"/>
      <c r="JOB139" s="700"/>
      <c r="JOC139" s="700"/>
      <c r="JOD139" s="700"/>
      <c r="JOE139" s="700"/>
      <c r="JOF139" s="700"/>
      <c r="JOG139" s="700"/>
      <c r="JOH139" s="700"/>
      <c r="JOI139" s="700"/>
      <c r="JOJ139" s="700"/>
      <c r="JOK139" s="700"/>
      <c r="JOL139" s="700"/>
      <c r="JOM139" s="700"/>
      <c r="JON139" s="700"/>
      <c r="JOO139" s="700"/>
      <c r="JOP139" s="700"/>
      <c r="JOQ139" s="700"/>
      <c r="JOR139" s="700"/>
      <c r="JOS139" s="700"/>
      <c r="JOT139" s="700"/>
      <c r="JOU139" s="700"/>
      <c r="JOV139" s="700"/>
      <c r="JOW139" s="700"/>
      <c r="JOX139" s="700"/>
      <c r="JOY139" s="700"/>
      <c r="JOZ139" s="700"/>
      <c r="JPA139" s="700"/>
      <c r="JPB139" s="700"/>
      <c r="JPC139" s="700"/>
      <c r="JPD139" s="700"/>
      <c r="JPE139" s="700"/>
      <c r="JPF139" s="700"/>
      <c r="JPG139" s="700"/>
      <c r="JPH139" s="700"/>
      <c r="JPI139" s="700"/>
      <c r="JPJ139" s="700"/>
      <c r="JPK139" s="700"/>
      <c r="JPL139" s="700"/>
      <c r="JPM139" s="700"/>
      <c r="JPN139" s="700"/>
      <c r="JPO139" s="700"/>
      <c r="JPP139" s="700"/>
      <c r="JPQ139" s="700"/>
      <c r="JPR139" s="700"/>
      <c r="JPS139" s="700"/>
      <c r="JPT139" s="700"/>
      <c r="JPU139" s="700"/>
      <c r="JPV139" s="700"/>
      <c r="JPW139" s="700"/>
      <c r="JPX139" s="700"/>
      <c r="JPY139" s="700"/>
      <c r="JPZ139" s="700"/>
      <c r="JQA139" s="700"/>
      <c r="JQB139" s="700"/>
      <c r="JQC139" s="700"/>
      <c r="JQD139" s="700"/>
      <c r="JQE139" s="700"/>
      <c r="JQF139" s="700"/>
      <c r="JQG139" s="700"/>
      <c r="JQH139" s="700"/>
      <c r="JQI139" s="700"/>
      <c r="JQJ139" s="700"/>
      <c r="JQK139" s="700"/>
      <c r="JQL139" s="700"/>
      <c r="JQM139" s="700"/>
      <c r="JQN139" s="700"/>
      <c r="JQO139" s="700"/>
      <c r="JQP139" s="700"/>
      <c r="JQQ139" s="700"/>
      <c r="JQR139" s="700"/>
      <c r="JQS139" s="700"/>
      <c r="JQT139" s="700"/>
      <c r="JQU139" s="700"/>
      <c r="JQV139" s="700"/>
      <c r="JQW139" s="700"/>
      <c r="JQX139" s="700"/>
      <c r="JQY139" s="700"/>
      <c r="JQZ139" s="700"/>
      <c r="JRA139" s="700"/>
      <c r="JRB139" s="700"/>
      <c r="JRC139" s="700"/>
      <c r="JRD139" s="700"/>
      <c r="JRE139" s="700"/>
      <c r="JRF139" s="700"/>
      <c r="JRG139" s="700"/>
      <c r="JRH139" s="700"/>
      <c r="JRI139" s="700"/>
      <c r="JRJ139" s="700"/>
      <c r="JRK139" s="700"/>
      <c r="JRL139" s="700"/>
      <c r="JRM139" s="700"/>
      <c r="JRN139" s="700"/>
      <c r="JRO139" s="700"/>
      <c r="JRP139" s="700"/>
      <c r="JRQ139" s="700"/>
      <c r="JRR139" s="700"/>
      <c r="JRS139" s="700"/>
      <c r="JRT139" s="700"/>
      <c r="JRU139" s="700"/>
      <c r="JRV139" s="700"/>
      <c r="JRW139" s="700"/>
      <c r="JRX139" s="700"/>
      <c r="JRY139" s="700"/>
      <c r="JRZ139" s="700"/>
      <c r="JSA139" s="700"/>
      <c r="JSB139" s="700"/>
      <c r="JSC139" s="700"/>
      <c r="JSD139" s="700"/>
      <c r="JSE139" s="700"/>
      <c r="JSF139" s="700"/>
      <c r="JSG139" s="700"/>
      <c r="JSH139" s="700"/>
      <c r="JSI139" s="700"/>
      <c r="JSJ139" s="700"/>
      <c r="JSK139" s="700"/>
      <c r="JSL139" s="700"/>
      <c r="JSM139" s="700"/>
      <c r="JSN139" s="700"/>
      <c r="JSO139" s="700"/>
      <c r="JSP139" s="700"/>
      <c r="JSQ139" s="700"/>
      <c r="JSR139" s="700"/>
      <c r="JSS139" s="700"/>
      <c r="JST139" s="700"/>
      <c r="JSU139" s="700"/>
      <c r="JSV139" s="700"/>
      <c r="JSW139" s="700"/>
      <c r="JSX139" s="700"/>
      <c r="JSY139" s="700"/>
      <c r="JSZ139" s="700"/>
      <c r="JTA139" s="700"/>
      <c r="JTB139" s="700"/>
      <c r="JTC139" s="700"/>
      <c r="JTD139" s="700"/>
      <c r="JTE139" s="700"/>
      <c r="JTF139" s="700"/>
      <c r="JTG139" s="700"/>
      <c r="JTH139" s="700"/>
      <c r="JTI139" s="700"/>
      <c r="JTJ139" s="700"/>
      <c r="JTK139" s="700"/>
      <c r="JTL139" s="700"/>
      <c r="JTM139" s="700"/>
      <c r="JTN139" s="700"/>
      <c r="JTO139" s="700"/>
      <c r="JTP139" s="700"/>
      <c r="JTQ139" s="700"/>
      <c r="JTR139" s="700"/>
      <c r="JTS139" s="700"/>
      <c r="JTT139" s="700"/>
      <c r="JTU139" s="700"/>
      <c r="JTV139" s="700"/>
      <c r="JTW139" s="700"/>
      <c r="JTX139" s="700"/>
      <c r="JTY139" s="700"/>
      <c r="JTZ139" s="700"/>
      <c r="JUA139" s="700"/>
      <c r="JUB139" s="700"/>
      <c r="JUC139" s="700"/>
      <c r="JUD139" s="700"/>
      <c r="JUE139" s="700"/>
      <c r="JUF139" s="700"/>
      <c r="JUG139" s="700"/>
      <c r="JUH139" s="700"/>
      <c r="JUI139" s="700"/>
      <c r="JUJ139" s="700"/>
      <c r="JUK139" s="700"/>
      <c r="JUL139" s="700"/>
      <c r="JUM139" s="700"/>
      <c r="JUN139" s="700"/>
      <c r="JUO139" s="700"/>
      <c r="JUP139" s="700"/>
      <c r="JUQ139" s="700"/>
      <c r="JUR139" s="700"/>
      <c r="JUS139" s="700"/>
      <c r="JUT139" s="700"/>
      <c r="JUU139" s="700"/>
      <c r="JUV139" s="700"/>
      <c r="JUW139" s="700"/>
      <c r="JUX139" s="700"/>
      <c r="JUY139" s="700"/>
      <c r="JUZ139" s="700"/>
      <c r="JVA139" s="700"/>
      <c r="JVB139" s="700"/>
      <c r="JVC139" s="700"/>
      <c r="JVD139" s="700"/>
      <c r="JVE139" s="700"/>
      <c r="JVF139" s="700"/>
      <c r="JVG139" s="700"/>
      <c r="JVH139" s="700"/>
      <c r="JVI139" s="700"/>
      <c r="JVJ139" s="700"/>
      <c r="JVK139" s="700"/>
      <c r="JVL139" s="700"/>
      <c r="JVM139" s="700"/>
      <c r="JVN139" s="700"/>
      <c r="JVO139" s="700"/>
      <c r="JVP139" s="700"/>
      <c r="JVQ139" s="700"/>
      <c r="JVR139" s="700"/>
      <c r="JVS139" s="700"/>
      <c r="JVT139" s="700"/>
      <c r="JVU139" s="700"/>
      <c r="JVV139" s="700"/>
      <c r="JVW139" s="700"/>
      <c r="JVX139" s="700"/>
      <c r="JVY139" s="700"/>
      <c r="JVZ139" s="700"/>
      <c r="JWA139" s="700"/>
      <c r="JWB139" s="700"/>
      <c r="JWC139" s="700"/>
      <c r="JWD139" s="700"/>
      <c r="JWE139" s="700"/>
      <c r="JWF139" s="700"/>
      <c r="JWG139" s="700"/>
      <c r="JWH139" s="700"/>
      <c r="JWI139" s="700"/>
      <c r="JWJ139" s="700"/>
      <c r="JWK139" s="700"/>
      <c r="JWL139" s="700"/>
      <c r="JWM139" s="700"/>
      <c r="JWN139" s="700"/>
      <c r="JWO139" s="700"/>
      <c r="JWP139" s="700"/>
      <c r="JWQ139" s="700"/>
      <c r="JWR139" s="700"/>
      <c r="JWS139" s="700"/>
      <c r="JWT139" s="700"/>
      <c r="JWU139" s="700"/>
      <c r="JWV139" s="700"/>
      <c r="JWW139" s="700"/>
      <c r="JWX139" s="700"/>
      <c r="JWY139" s="700"/>
      <c r="JWZ139" s="700"/>
      <c r="JXA139" s="700"/>
      <c r="JXB139" s="700"/>
      <c r="JXC139" s="700"/>
      <c r="JXD139" s="700"/>
      <c r="JXE139" s="700"/>
      <c r="JXF139" s="700"/>
      <c r="JXG139" s="700"/>
      <c r="JXH139" s="700"/>
      <c r="JXI139" s="700"/>
      <c r="JXJ139" s="700"/>
      <c r="JXK139" s="700"/>
      <c r="JXL139" s="700"/>
      <c r="JXM139" s="700"/>
      <c r="JXN139" s="700"/>
      <c r="JXO139" s="700"/>
      <c r="JXP139" s="700"/>
      <c r="JXQ139" s="700"/>
      <c r="JXR139" s="700"/>
      <c r="JXS139" s="700"/>
      <c r="JXT139" s="700"/>
      <c r="JXU139" s="700"/>
      <c r="JXV139" s="700"/>
      <c r="JXW139" s="700"/>
      <c r="JXX139" s="700"/>
      <c r="JXY139" s="700"/>
      <c r="JXZ139" s="700"/>
      <c r="JYA139" s="700"/>
      <c r="JYB139" s="700"/>
      <c r="JYC139" s="700"/>
      <c r="JYD139" s="700"/>
      <c r="JYE139" s="700"/>
      <c r="JYF139" s="700"/>
      <c r="JYG139" s="700"/>
      <c r="JYH139" s="700"/>
      <c r="JYI139" s="700"/>
      <c r="JYJ139" s="700"/>
      <c r="JYK139" s="700"/>
      <c r="JYL139" s="700"/>
      <c r="JYM139" s="700"/>
      <c r="JYN139" s="700"/>
      <c r="JYO139" s="700"/>
      <c r="JYP139" s="700"/>
      <c r="JYQ139" s="700"/>
      <c r="JYR139" s="700"/>
      <c r="JYS139" s="700"/>
      <c r="JYT139" s="700"/>
      <c r="JYU139" s="700"/>
      <c r="JYV139" s="700"/>
      <c r="JYW139" s="700"/>
      <c r="JYX139" s="700"/>
      <c r="JYY139" s="700"/>
      <c r="JYZ139" s="700"/>
      <c r="JZA139" s="700"/>
      <c r="JZB139" s="700"/>
      <c r="JZC139" s="700"/>
      <c r="JZD139" s="700"/>
      <c r="JZE139" s="700"/>
      <c r="JZF139" s="700"/>
      <c r="JZG139" s="700"/>
      <c r="JZH139" s="700"/>
      <c r="JZI139" s="700"/>
      <c r="JZJ139" s="700"/>
      <c r="JZK139" s="700"/>
      <c r="JZL139" s="700"/>
      <c r="JZM139" s="700"/>
      <c r="JZN139" s="700"/>
      <c r="JZO139" s="700"/>
      <c r="JZP139" s="700"/>
      <c r="JZQ139" s="700"/>
      <c r="JZR139" s="700"/>
      <c r="JZS139" s="700"/>
      <c r="JZT139" s="700"/>
      <c r="JZU139" s="700"/>
      <c r="JZV139" s="700"/>
      <c r="JZW139" s="700"/>
      <c r="JZX139" s="700"/>
      <c r="JZY139" s="700"/>
      <c r="JZZ139" s="700"/>
      <c r="KAA139" s="700"/>
      <c r="KAB139" s="700"/>
      <c r="KAC139" s="700"/>
      <c r="KAD139" s="700"/>
      <c r="KAE139" s="700"/>
      <c r="KAF139" s="700"/>
      <c r="KAG139" s="700"/>
      <c r="KAH139" s="700"/>
      <c r="KAI139" s="700"/>
      <c r="KAJ139" s="700"/>
      <c r="KAK139" s="700"/>
      <c r="KAL139" s="700"/>
      <c r="KAM139" s="700"/>
      <c r="KAN139" s="700"/>
      <c r="KAO139" s="700"/>
      <c r="KAP139" s="700"/>
      <c r="KAQ139" s="700"/>
      <c r="KAR139" s="700"/>
      <c r="KAS139" s="700"/>
      <c r="KAT139" s="700"/>
      <c r="KAU139" s="700"/>
      <c r="KAV139" s="700"/>
      <c r="KAW139" s="700"/>
      <c r="KAX139" s="700"/>
      <c r="KAY139" s="700"/>
      <c r="KAZ139" s="700"/>
      <c r="KBA139" s="700"/>
      <c r="KBB139" s="700"/>
      <c r="KBC139" s="700"/>
      <c r="KBD139" s="700"/>
      <c r="KBE139" s="700"/>
      <c r="KBF139" s="700"/>
      <c r="KBG139" s="700"/>
      <c r="KBH139" s="700"/>
      <c r="KBI139" s="700"/>
      <c r="KBJ139" s="700"/>
      <c r="KBK139" s="700"/>
      <c r="KBL139" s="700"/>
      <c r="KBM139" s="700"/>
      <c r="KBN139" s="700"/>
      <c r="KBO139" s="700"/>
      <c r="KBP139" s="700"/>
      <c r="KBQ139" s="700"/>
      <c r="KBR139" s="700"/>
      <c r="KBS139" s="700"/>
      <c r="KBT139" s="700"/>
      <c r="KBU139" s="700"/>
      <c r="KBV139" s="700"/>
      <c r="KBW139" s="700"/>
      <c r="KBX139" s="700"/>
      <c r="KBY139" s="700"/>
      <c r="KBZ139" s="700"/>
      <c r="KCA139" s="700"/>
      <c r="KCB139" s="700"/>
      <c r="KCC139" s="700"/>
      <c r="KCD139" s="700"/>
      <c r="KCE139" s="700"/>
      <c r="KCF139" s="700"/>
      <c r="KCG139" s="700"/>
      <c r="KCH139" s="700"/>
      <c r="KCI139" s="700"/>
      <c r="KCJ139" s="700"/>
      <c r="KCK139" s="700"/>
      <c r="KCL139" s="700"/>
      <c r="KCM139" s="700"/>
      <c r="KCN139" s="700"/>
      <c r="KCO139" s="700"/>
      <c r="KCP139" s="700"/>
      <c r="KCQ139" s="700"/>
      <c r="KCR139" s="700"/>
      <c r="KCS139" s="700"/>
      <c r="KCT139" s="700"/>
      <c r="KCU139" s="700"/>
      <c r="KCV139" s="700"/>
      <c r="KCW139" s="700"/>
      <c r="KCX139" s="700"/>
      <c r="KCY139" s="700"/>
      <c r="KCZ139" s="700"/>
      <c r="KDA139" s="700"/>
      <c r="KDB139" s="700"/>
      <c r="KDC139" s="700"/>
      <c r="KDD139" s="700"/>
      <c r="KDE139" s="700"/>
      <c r="KDF139" s="700"/>
      <c r="KDG139" s="700"/>
      <c r="KDH139" s="700"/>
      <c r="KDI139" s="700"/>
      <c r="KDJ139" s="700"/>
      <c r="KDK139" s="700"/>
      <c r="KDL139" s="700"/>
      <c r="KDM139" s="700"/>
      <c r="KDN139" s="700"/>
      <c r="KDO139" s="700"/>
      <c r="KDP139" s="700"/>
      <c r="KDQ139" s="700"/>
      <c r="KDR139" s="700"/>
      <c r="KDS139" s="700"/>
      <c r="KDT139" s="700"/>
      <c r="KDU139" s="700"/>
      <c r="KDV139" s="700"/>
      <c r="KDW139" s="700"/>
      <c r="KDX139" s="700"/>
      <c r="KDY139" s="700"/>
      <c r="KDZ139" s="700"/>
      <c r="KEA139" s="700"/>
      <c r="KEB139" s="700"/>
      <c r="KEC139" s="700"/>
      <c r="KED139" s="700"/>
      <c r="KEE139" s="700"/>
      <c r="KEF139" s="700"/>
      <c r="KEG139" s="700"/>
      <c r="KEH139" s="700"/>
      <c r="KEI139" s="700"/>
      <c r="KEJ139" s="700"/>
      <c r="KEK139" s="700"/>
      <c r="KEL139" s="700"/>
      <c r="KEM139" s="700"/>
      <c r="KEN139" s="700"/>
      <c r="KEO139" s="700"/>
      <c r="KEP139" s="700"/>
      <c r="KEQ139" s="700"/>
      <c r="KER139" s="700"/>
      <c r="KES139" s="700"/>
      <c r="KET139" s="700"/>
      <c r="KEU139" s="700"/>
      <c r="KEV139" s="700"/>
      <c r="KEW139" s="700"/>
      <c r="KEX139" s="700"/>
      <c r="KEY139" s="700"/>
      <c r="KEZ139" s="700"/>
      <c r="KFA139" s="700"/>
      <c r="KFB139" s="700"/>
      <c r="KFC139" s="700"/>
      <c r="KFD139" s="700"/>
      <c r="KFE139" s="700"/>
      <c r="KFF139" s="700"/>
      <c r="KFG139" s="700"/>
      <c r="KFH139" s="700"/>
      <c r="KFI139" s="700"/>
      <c r="KFJ139" s="700"/>
      <c r="KFK139" s="700"/>
      <c r="KFL139" s="700"/>
      <c r="KFM139" s="700"/>
      <c r="KFN139" s="700"/>
      <c r="KFO139" s="700"/>
      <c r="KFP139" s="700"/>
      <c r="KFQ139" s="700"/>
      <c r="KFR139" s="700"/>
      <c r="KFS139" s="700"/>
      <c r="KFT139" s="700"/>
      <c r="KFU139" s="700"/>
      <c r="KFV139" s="700"/>
      <c r="KFW139" s="700"/>
      <c r="KFX139" s="700"/>
      <c r="KFY139" s="700"/>
      <c r="KFZ139" s="700"/>
      <c r="KGA139" s="700"/>
      <c r="KGB139" s="700"/>
      <c r="KGC139" s="700"/>
      <c r="KGD139" s="700"/>
      <c r="KGE139" s="700"/>
      <c r="KGF139" s="700"/>
      <c r="KGG139" s="700"/>
      <c r="KGH139" s="700"/>
      <c r="KGI139" s="700"/>
      <c r="KGJ139" s="700"/>
      <c r="KGK139" s="700"/>
      <c r="KGL139" s="700"/>
      <c r="KGM139" s="700"/>
      <c r="KGN139" s="700"/>
      <c r="KGO139" s="700"/>
      <c r="KGP139" s="700"/>
      <c r="KGQ139" s="700"/>
      <c r="KGR139" s="700"/>
      <c r="KGS139" s="700"/>
      <c r="KGT139" s="700"/>
      <c r="KGU139" s="700"/>
      <c r="KGV139" s="700"/>
      <c r="KGW139" s="700"/>
      <c r="KGX139" s="700"/>
      <c r="KGY139" s="700"/>
      <c r="KGZ139" s="700"/>
      <c r="KHA139" s="700"/>
      <c r="KHB139" s="700"/>
      <c r="KHC139" s="700"/>
      <c r="KHD139" s="700"/>
      <c r="KHE139" s="700"/>
      <c r="KHF139" s="700"/>
      <c r="KHG139" s="700"/>
      <c r="KHH139" s="700"/>
      <c r="KHI139" s="700"/>
      <c r="KHJ139" s="700"/>
      <c r="KHK139" s="700"/>
      <c r="KHL139" s="700"/>
      <c r="KHM139" s="700"/>
      <c r="KHN139" s="700"/>
      <c r="KHO139" s="700"/>
      <c r="KHP139" s="700"/>
      <c r="KHQ139" s="700"/>
      <c r="KHR139" s="700"/>
      <c r="KHS139" s="700"/>
      <c r="KHT139" s="700"/>
      <c r="KHU139" s="700"/>
      <c r="KHV139" s="700"/>
      <c r="KHW139" s="700"/>
      <c r="KHX139" s="700"/>
      <c r="KHY139" s="700"/>
      <c r="KHZ139" s="700"/>
      <c r="KIA139" s="700"/>
      <c r="KIB139" s="700"/>
      <c r="KIC139" s="700"/>
      <c r="KID139" s="700"/>
      <c r="KIE139" s="700"/>
      <c r="KIF139" s="700"/>
      <c r="KIG139" s="700"/>
      <c r="KIH139" s="700"/>
      <c r="KII139" s="700"/>
      <c r="KIJ139" s="700"/>
      <c r="KIK139" s="700"/>
      <c r="KIL139" s="700"/>
      <c r="KIM139" s="700"/>
      <c r="KIN139" s="700"/>
      <c r="KIO139" s="700"/>
      <c r="KIP139" s="700"/>
      <c r="KIQ139" s="700"/>
      <c r="KIR139" s="700"/>
      <c r="KIS139" s="700"/>
      <c r="KIT139" s="700"/>
      <c r="KIU139" s="700"/>
      <c r="KIV139" s="700"/>
      <c r="KIW139" s="700"/>
      <c r="KIX139" s="700"/>
      <c r="KIY139" s="700"/>
      <c r="KIZ139" s="700"/>
      <c r="KJA139" s="700"/>
      <c r="KJB139" s="700"/>
      <c r="KJC139" s="700"/>
      <c r="KJD139" s="700"/>
      <c r="KJE139" s="700"/>
      <c r="KJF139" s="700"/>
      <c r="KJG139" s="700"/>
      <c r="KJH139" s="700"/>
      <c r="KJI139" s="700"/>
      <c r="KJJ139" s="700"/>
      <c r="KJK139" s="700"/>
      <c r="KJL139" s="700"/>
      <c r="KJM139" s="700"/>
      <c r="KJN139" s="700"/>
      <c r="KJO139" s="700"/>
      <c r="KJP139" s="700"/>
      <c r="KJQ139" s="700"/>
      <c r="KJR139" s="700"/>
      <c r="KJS139" s="700"/>
      <c r="KJT139" s="700"/>
      <c r="KJU139" s="700"/>
      <c r="KJV139" s="700"/>
      <c r="KJW139" s="700"/>
      <c r="KJX139" s="700"/>
      <c r="KJY139" s="700"/>
      <c r="KJZ139" s="700"/>
      <c r="KKA139" s="700"/>
      <c r="KKB139" s="700"/>
      <c r="KKC139" s="700"/>
      <c r="KKD139" s="700"/>
      <c r="KKE139" s="700"/>
      <c r="KKF139" s="700"/>
      <c r="KKG139" s="700"/>
      <c r="KKH139" s="700"/>
      <c r="KKI139" s="700"/>
      <c r="KKJ139" s="700"/>
      <c r="KKK139" s="700"/>
      <c r="KKL139" s="700"/>
      <c r="KKM139" s="700"/>
      <c r="KKN139" s="700"/>
      <c r="KKO139" s="700"/>
      <c r="KKP139" s="700"/>
      <c r="KKQ139" s="700"/>
      <c r="KKR139" s="700"/>
      <c r="KKS139" s="700"/>
      <c r="KKT139" s="700"/>
      <c r="KKU139" s="700"/>
      <c r="KKV139" s="700"/>
      <c r="KKW139" s="700"/>
      <c r="KKX139" s="700"/>
      <c r="KKY139" s="700"/>
      <c r="KKZ139" s="700"/>
      <c r="KLA139" s="700"/>
      <c r="KLB139" s="700"/>
      <c r="KLC139" s="700"/>
      <c r="KLD139" s="700"/>
      <c r="KLE139" s="700"/>
      <c r="KLF139" s="700"/>
      <c r="KLG139" s="700"/>
      <c r="KLH139" s="700"/>
      <c r="KLI139" s="700"/>
      <c r="KLJ139" s="700"/>
      <c r="KLK139" s="700"/>
      <c r="KLL139" s="700"/>
      <c r="KLM139" s="700"/>
      <c r="KLN139" s="700"/>
      <c r="KLO139" s="700"/>
      <c r="KLP139" s="700"/>
      <c r="KLQ139" s="700"/>
      <c r="KLR139" s="700"/>
      <c r="KLS139" s="700"/>
      <c r="KLT139" s="700"/>
      <c r="KLU139" s="700"/>
      <c r="KLV139" s="700"/>
      <c r="KLW139" s="700"/>
      <c r="KLX139" s="700"/>
      <c r="KLY139" s="700"/>
      <c r="KLZ139" s="700"/>
      <c r="KMA139" s="700"/>
      <c r="KMB139" s="700"/>
      <c r="KMC139" s="700"/>
      <c r="KMD139" s="700"/>
      <c r="KME139" s="700"/>
      <c r="KMF139" s="700"/>
      <c r="KMG139" s="700"/>
      <c r="KMH139" s="700"/>
      <c r="KMI139" s="700"/>
      <c r="KMJ139" s="700"/>
      <c r="KMK139" s="700"/>
      <c r="KML139" s="700"/>
      <c r="KMM139" s="700"/>
      <c r="KMN139" s="700"/>
      <c r="KMO139" s="700"/>
      <c r="KMP139" s="700"/>
      <c r="KMQ139" s="700"/>
      <c r="KMR139" s="700"/>
      <c r="KMS139" s="700"/>
      <c r="KMT139" s="700"/>
      <c r="KMU139" s="700"/>
      <c r="KMV139" s="700"/>
      <c r="KMW139" s="700"/>
      <c r="KMX139" s="700"/>
      <c r="KMY139" s="700"/>
      <c r="KMZ139" s="700"/>
      <c r="KNA139" s="700"/>
      <c r="KNB139" s="700"/>
      <c r="KNC139" s="700"/>
      <c r="KND139" s="700"/>
      <c r="KNE139" s="700"/>
      <c r="KNF139" s="700"/>
      <c r="KNG139" s="700"/>
      <c r="KNH139" s="700"/>
      <c r="KNI139" s="700"/>
      <c r="KNJ139" s="700"/>
      <c r="KNK139" s="700"/>
      <c r="KNL139" s="700"/>
      <c r="KNM139" s="700"/>
      <c r="KNN139" s="700"/>
      <c r="KNO139" s="700"/>
      <c r="KNP139" s="700"/>
      <c r="KNQ139" s="700"/>
      <c r="KNR139" s="700"/>
      <c r="KNS139" s="700"/>
      <c r="KNT139" s="700"/>
      <c r="KNU139" s="700"/>
      <c r="KNV139" s="700"/>
      <c r="KNW139" s="700"/>
      <c r="KNX139" s="700"/>
      <c r="KNY139" s="700"/>
      <c r="KNZ139" s="700"/>
      <c r="KOA139" s="700"/>
      <c r="KOB139" s="700"/>
      <c r="KOC139" s="700"/>
      <c r="KOD139" s="700"/>
      <c r="KOE139" s="700"/>
      <c r="KOF139" s="700"/>
      <c r="KOG139" s="700"/>
      <c r="KOH139" s="700"/>
      <c r="KOI139" s="700"/>
      <c r="KOJ139" s="700"/>
      <c r="KOK139" s="700"/>
      <c r="KOL139" s="700"/>
      <c r="KOM139" s="700"/>
      <c r="KON139" s="700"/>
      <c r="KOO139" s="700"/>
      <c r="KOP139" s="700"/>
      <c r="KOQ139" s="700"/>
      <c r="KOR139" s="700"/>
      <c r="KOS139" s="700"/>
      <c r="KOT139" s="700"/>
      <c r="KOU139" s="700"/>
      <c r="KOV139" s="700"/>
      <c r="KOW139" s="700"/>
      <c r="KOX139" s="700"/>
      <c r="KOY139" s="700"/>
      <c r="KOZ139" s="700"/>
      <c r="KPA139" s="700"/>
      <c r="KPB139" s="700"/>
      <c r="KPC139" s="700"/>
      <c r="KPD139" s="700"/>
      <c r="KPE139" s="700"/>
      <c r="KPF139" s="700"/>
      <c r="KPG139" s="700"/>
      <c r="KPH139" s="700"/>
      <c r="KPI139" s="700"/>
      <c r="KPJ139" s="700"/>
      <c r="KPK139" s="700"/>
      <c r="KPL139" s="700"/>
      <c r="KPM139" s="700"/>
      <c r="KPN139" s="700"/>
      <c r="KPO139" s="700"/>
      <c r="KPP139" s="700"/>
      <c r="KPQ139" s="700"/>
      <c r="KPR139" s="700"/>
      <c r="KPS139" s="700"/>
      <c r="KPT139" s="700"/>
      <c r="KPU139" s="700"/>
      <c r="KPV139" s="700"/>
      <c r="KPW139" s="700"/>
      <c r="KPX139" s="700"/>
      <c r="KPY139" s="700"/>
      <c r="KPZ139" s="700"/>
      <c r="KQA139" s="700"/>
      <c r="KQB139" s="700"/>
      <c r="KQC139" s="700"/>
      <c r="KQD139" s="700"/>
      <c r="KQE139" s="700"/>
      <c r="KQF139" s="700"/>
      <c r="KQG139" s="700"/>
      <c r="KQH139" s="700"/>
      <c r="KQI139" s="700"/>
      <c r="KQJ139" s="700"/>
      <c r="KQK139" s="700"/>
      <c r="KQL139" s="700"/>
      <c r="KQM139" s="700"/>
      <c r="KQN139" s="700"/>
      <c r="KQO139" s="700"/>
      <c r="KQP139" s="700"/>
      <c r="KQQ139" s="700"/>
      <c r="KQR139" s="700"/>
      <c r="KQS139" s="700"/>
      <c r="KQT139" s="700"/>
      <c r="KQU139" s="700"/>
      <c r="KQV139" s="700"/>
      <c r="KQW139" s="700"/>
      <c r="KQX139" s="700"/>
      <c r="KQY139" s="700"/>
      <c r="KQZ139" s="700"/>
      <c r="KRA139" s="700"/>
      <c r="KRB139" s="700"/>
      <c r="KRC139" s="700"/>
      <c r="KRD139" s="700"/>
      <c r="KRE139" s="700"/>
      <c r="KRF139" s="700"/>
      <c r="KRG139" s="700"/>
      <c r="KRH139" s="700"/>
      <c r="KRI139" s="700"/>
      <c r="KRJ139" s="700"/>
      <c r="KRK139" s="700"/>
      <c r="KRL139" s="700"/>
      <c r="KRM139" s="700"/>
      <c r="KRN139" s="700"/>
      <c r="KRO139" s="700"/>
      <c r="KRP139" s="700"/>
      <c r="KRQ139" s="700"/>
      <c r="KRR139" s="700"/>
      <c r="KRS139" s="700"/>
      <c r="KRT139" s="700"/>
      <c r="KRU139" s="700"/>
      <c r="KRV139" s="700"/>
      <c r="KRW139" s="700"/>
      <c r="KRX139" s="700"/>
      <c r="KRY139" s="700"/>
      <c r="KRZ139" s="700"/>
      <c r="KSA139" s="700"/>
      <c r="KSB139" s="700"/>
      <c r="KSC139" s="700"/>
      <c r="KSD139" s="700"/>
      <c r="KSE139" s="700"/>
      <c r="KSF139" s="700"/>
      <c r="KSG139" s="700"/>
      <c r="KSH139" s="700"/>
      <c r="KSI139" s="700"/>
      <c r="KSJ139" s="700"/>
      <c r="KSK139" s="700"/>
      <c r="KSL139" s="700"/>
      <c r="KSM139" s="700"/>
      <c r="KSN139" s="700"/>
      <c r="KSO139" s="700"/>
      <c r="KSP139" s="700"/>
      <c r="KSQ139" s="700"/>
      <c r="KSR139" s="700"/>
      <c r="KSS139" s="700"/>
      <c r="KST139" s="700"/>
      <c r="KSU139" s="700"/>
      <c r="KSV139" s="700"/>
      <c r="KSW139" s="700"/>
      <c r="KSX139" s="700"/>
      <c r="KSY139" s="700"/>
      <c r="KSZ139" s="700"/>
      <c r="KTA139" s="700"/>
      <c r="KTB139" s="700"/>
      <c r="KTC139" s="700"/>
      <c r="KTD139" s="700"/>
      <c r="KTE139" s="700"/>
      <c r="KTF139" s="700"/>
      <c r="KTG139" s="700"/>
      <c r="KTH139" s="700"/>
      <c r="KTI139" s="700"/>
      <c r="KTJ139" s="700"/>
      <c r="KTK139" s="700"/>
      <c r="KTL139" s="700"/>
      <c r="KTM139" s="700"/>
      <c r="KTN139" s="700"/>
      <c r="KTO139" s="700"/>
      <c r="KTP139" s="700"/>
      <c r="KTQ139" s="700"/>
      <c r="KTR139" s="700"/>
      <c r="KTS139" s="700"/>
      <c r="KTT139" s="700"/>
      <c r="KTU139" s="700"/>
      <c r="KTV139" s="700"/>
      <c r="KTW139" s="700"/>
      <c r="KTX139" s="700"/>
      <c r="KTY139" s="700"/>
      <c r="KTZ139" s="700"/>
      <c r="KUA139" s="700"/>
      <c r="KUB139" s="700"/>
      <c r="KUC139" s="700"/>
      <c r="KUD139" s="700"/>
      <c r="KUE139" s="700"/>
      <c r="KUF139" s="700"/>
      <c r="KUG139" s="700"/>
      <c r="KUH139" s="700"/>
      <c r="KUI139" s="700"/>
      <c r="KUJ139" s="700"/>
      <c r="KUK139" s="700"/>
      <c r="KUL139" s="700"/>
      <c r="KUM139" s="700"/>
      <c r="KUN139" s="700"/>
      <c r="KUO139" s="700"/>
      <c r="KUP139" s="700"/>
      <c r="KUQ139" s="700"/>
      <c r="KUR139" s="700"/>
      <c r="KUS139" s="700"/>
      <c r="KUT139" s="700"/>
      <c r="KUU139" s="700"/>
      <c r="KUV139" s="700"/>
      <c r="KUW139" s="700"/>
      <c r="KUX139" s="700"/>
      <c r="KUY139" s="700"/>
      <c r="KUZ139" s="700"/>
      <c r="KVA139" s="700"/>
      <c r="KVB139" s="700"/>
      <c r="KVC139" s="700"/>
      <c r="KVD139" s="700"/>
      <c r="KVE139" s="700"/>
      <c r="KVF139" s="700"/>
      <c r="KVG139" s="700"/>
      <c r="KVH139" s="700"/>
      <c r="KVI139" s="700"/>
      <c r="KVJ139" s="700"/>
      <c r="KVK139" s="700"/>
      <c r="KVL139" s="700"/>
      <c r="KVM139" s="700"/>
      <c r="KVN139" s="700"/>
      <c r="KVO139" s="700"/>
      <c r="KVP139" s="700"/>
      <c r="KVQ139" s="700"/>
      <c r="KVR139" s="700"/>
      <c r="KVS139" s="700"/>
      <c r="KVT139" s="700"/>
      <c r="KVU139" s="700"/>
      <c r="KVV139" s="700"/>
      <c r="KVW139" s="700"/>
      <c r="KVX139" s="700"/>
      <c r="KVY139" s="700"/>
      <c r="KVZ139" s="700"/>
      <c r="KWA139" s="700"/>
      <c r="KWB139" s="700"/>
      <c r="KWC139" s="700"/>
      <c r="KWD139" s="700"/>
      <c r="KWE139" s="700"/>
      <c r="KWF139" s="700"/>
      <c r="KWG139" s="700"/>
      <c r="KWH139" s="700"/>
      <c r="KWI139" s="700"/>
      <c r="KWJ139" s="700"/>
      <c r="KWK139" s="700"/>
      <c r="KWL139" s="700"/>
      <c r="KWM139" s="700"/>
      <c r="KWN139" s="700"/>
      <c r="KWO139" s="700"/>
      <c r="KWP139" s="700"/>
      <c r="KWQ139" s="700"/>
      <c r="KWR139" s="700"/>
      <c r="KWS139" s="700"/>
      <c r="KWT139" s="700"/>
      <c r="KWU139" s="700"/>
      <c r="KWV139" s="700"/>
      <c r="KWW139" s="700"/>
      <c r="KWX139" s="700"/>
      <c r="KWY139" s="700"/>
      <c r="KWZ139" s="700"/>
      <c r="KXA139" s="700"/>
      <c r="KXB139" s="700"/>
      <c r="KXC139" s="700"/>
      <c r="KXD139" s="700"/>
      <c r="KXE139" s="700"/>
      <c r="KXF139" s="700"/>
      <c r="KXG139" s="700"/>
      <c r="KXH139" s="700"/>
      <c r="KXI139" s="700"/>
      <c r="KXJ139" s="700"/>
      <c r="KXK139" s="700"/>
      <c r="KXL139" s="700"/>
      <c r="KXM139" s="700"/>
      <c r="KXN139" s="700"/>
      <c r="KXO139" s="700"/>
      <c r="KXP139" s="700"/>
      <c r="KXQ139" s="700"/>
      <c r="KXR139" s="700"/>
      <c r="KXS139" s="700"/>
      <c r="KXT139" s="700"/>
      <c r="KXU139" s="700"/>
      <c r="KXV139" s="700"/>
      <c r="KXW139" s="700"/>
      <c r="KXX139" s="700"/>
      <c r="KXY139" s="700"/>
      <c r="KXZ139" s="700"/>
      <c r="KYA139" s="700"/>
      <c r="KYB139" s="700"/>
      <c r="KYC139" s="700"/>
      <c r="KYD139" s="700"/>
      <c r="KYE139" s="700"/>
      <c r="KYF139" s="700"/>
      <c r="KYG139" s="700"/>
      <c r="KYH139" s="700"/>
      <c r="KYI139" s="700"/>
      <c r="KYJ139" s="700"/>
      <c r="KYK139" s="700"/>
      <c r="KYL139" s="700"/>
      <c r="KYM139" s="700"/>
      <c r="KYN139" s="700"/>
      <c r="KYO139" s="700"/>
      <c r="KYP139" s="700"/>
      <c r="KYQ139" s="700"/>
      <c r="KYR139" s="700"/>
      <c r="KYS139" s="700"/>
      <c r="KYT139" s="700"/>
      <c r="KYU139" s="700"/>
      <c r="KYV139" s="700"/>
      <c r="KYW139" s="700"/>
      <c r="KYX139" s="700"/>
      <c r="KYY139" s="700"/>
      <c r="KYZ139" s="700"/>
      <c r="KZA139" s="700"/>
      <c r="KZB139" s="700"/>
      <c r="KZC139" s="700"/>
      <c r="KZD139" s="700"/>
      <c r="KZE139" s="700"/>
      <c r="KZF139" s="700"/>
      <c r="KZG139" s="700"/>
      <c r="KZH139" s="700"/>
      <c r="KZI139" s="700"/>
      <c r="KZJ139" s="700"/>
      <c r="KZK139" s="700"/>
      <c r="KZL139" s="700"/>
      <c r="KZM139" s="700"/>
      <c r="KZN139" s="700"/>
      <c r="KZO139" s="700"/>
      <c r="KZP139" s="700"/>
      <c r="KZQ139" s="700"/>
      <c r="KZR139" s="700"/>
      <c r="KZS139" s="700"/>
      <c r="KZT139" s="700"/>
      <c r="KZU139" s="700"/>
      <c r="KZV139" s="700"/>
      <c r="KZW139" s="700"/>
      <c r="KZX139" s="700"/>
      <c r="KZY139" s="700"/>
      <c r="KZZ139" s="700"/>
      <c r="LAA139" s="700"/>
      <c r="LAB139" s="700"/>
      <c r="LAC139" s="700"/>
      <c r="LAD139" s="700"/>
      <c r="LAE139" s="700"/>
      <c r="LAF139" s="700"/>
      <c r="LAG139" s="700"/>
      <c r="LAH139" s="700"/>
      <c r="LAI139" s="700"/>
      <c r="LAJ139" s="700"/>
      <c r="LAK139" s="700"/>
      <c r="LAL139" s="700"/>
      <c r="LAM139" s="700"/>
      <c r="LAN139" s="700"/>
      <c r="LAO139" s="700"/>
      <c r="LAP139" s="700"/>
      <c r="LAQ139" s="700"/>
      <c r="LAR139" s="700"/>
      <c r="LAS139" s="700"/>
      <c r="LAT139" s="700"/>
      <c r="LAU139" s="700"/>
      <c r="LAV139" s="700"/>
      <c r="LAW139" s="700"/>
      <c r="LAX139" s="700"/>
      <c r="LAY139" s="700"/>
      <c r="LAZ139" s="700"/>
      <c r="LBA139" s="700"/>
      <c r="LBB139" s="700"/>
      <c r="LBC139" s="700"/>
      <c r="LBD139" s="700"/>
      <c r="LBE139" s="700"/>
      <c r="LBF139" s="700"/>
      <c r="LBG139" s="700"/>
      <c r="LBH139" s="700"/>
      <c r="LBI139" s="700"/>
      <c r="LBJ139" s="700"/>
      <c r="LBK139" s="700"/>
      <c r="LBL139" s="700"/>
      <c r="LBM139" s="700"/>
      <c r="LBN139" s="700"/>
      <c r="LBO139" s="700"/>
      <c r="LBP139" s="700"/>
      <c r="LBQ139" s="700"/>
      <c r="LBR139" s="700"/>
      <c r="LBS139" s="700"/>
      <c r="LBT139" s="700"/>
      <c r="LBU139" s="700"/>
      <c r="LBV139" s="700"/>
      <c r="LBW139" s="700"/>
      <c r="LBX139" s="700"/>
      <c r="LBY139" s="700"/>
      <c r="LBZ139" s="700"/>
      <c r="LCA139" s="700"/>
      <c r="LCB139" s="700"/>
      <c r="LCC139" s="700"/>
      <c r="LCD139" s="700"/>
      <c r="LCE139" s="700"/>
      <c r="LCF139" s="700"/>
      <c r="LCG139" s="700"/>
      <c r="LCH139" s="700"/>
      <c r="LCI139" s="700"/>
      <c r="LCJ139" s="700"/>
      <c r="LCK139" s="700"/>
      <c r="LCL139" s="700"/>
      <c r="LCM139" s="700"/>
      <c r="LCN139" s="700"/>
      <c r="LCO139" s="700"/>
      <c r="LCP139" s="700"/>
      <c r="LCQ139" s="700"/>
      <c r="LCR139" s="700"/>
      <c r="LCS139" s="700"/>
      <c r="LCT139" s="700"/>
      <c r="LCU139" s="700"/>
      <c r="LCV139" s="700"/>
      <c r="LCW139" s="700"/>
      <c r="LCX139" s="700"/>
      <c r="LCY139" s="700"/>
      <c r="LCZ139" s="700"/>
      <c r="LDA139" s="700"/>
      <c r="LDB139" s="700"/>
      <c r="LDC139" s="700"/>
      <c r="LDD139" s="700"/>
      <c r="LDE139" s="700"/>
      <c r="LDF139" s="700"/>
      <c r="LDG139" s="700"/>
      <c r="LDH139" s="700"/>
      <c r="LDI139" s="700"/>
      <c r="LDJ139" s="700"/>
      <c r="LDK139" s="700"/>
      <c r="LDL139" s="700"/>
      <c r="LDM139" s="700"/>
      <c r="LDN139" s="700"/>
      <c r="LDO139" s="700"/>
      <c r="LDP139" s="700"/>
      <c r="LDQ139" s="700"/>
      <c r="LDR139" s="700"/>
      <c r="LDS139" s="700"/>
      <c r="LDT139" s="700"/>
      <c r="LDU139" s="700"/>
      <c r="LDV139" s="700"/>
      <c r="LDW139" s="700"/>
      <c r="LDX139" s="700"/>
      <c r="LDY139" s="700"/>
      <c r="LDZ139" s="700"/>
      <c r="LEA139" s="700"/>
      <c r="LEB139" s="700"/>
      <c r="LEC139" s="700"/>
      <c r="LED139" s="700"/>
      <c r="LEE139" s="700"/>
      <c r="LEF139" s="700"/>
      <c r="LEG139" s="700"/>
      <c r="LEH139" s="700"/>
      <c r="LEI139" s="700"/>
      <c r="LEJ139" s="700"/>
      <c r="LEK139" s="700"/>
      <c r="LEL139" s="700"/>
      <c r="LEM139" s="700"/>
      <c r="LEN139" s="700"/>
      <c r="LEO139" s="700"/>
      <c r="LEP139" s="700"/>
      <c r="LEQ139" s="700"/>
      <c r="LER139" s="700"/>
      <c r="LES139" s="700"/>
      <c r="LET139" s="700"/>
      <c r="LEU139" s="700"/>
      <c r="LEV139" s="700"/>
      <c r="LEW139" s="700"/>
      <c r="LEX139" s="700"/>
      <c r="LEY139" s="700"/>
      <c r="LEZ139" s="700"/>
      <c r="LFA139" s="700"/>
      <c r="LFB139" s="700"/>
      <c r="LFC139" s="700"/>
      <c r="LFD139" s="700"/>
      <c r="LFE139" s="700"/>
      <c r="LFF139" s="700"/>
      <c r="LFG139" s="700"/>
      <c r="LFH139" s="700"/>
      <c r="LFI139" s="700"/>
      <c r="LFJ139" s="700"/>
      <c r="LFK139" s="700"/>
      <c r="LFL139" s="700"/>
      <c r="LFM139" s="700"/>
      <c r="LFN139" s="700"/>
      <c r="LFO139" s="700"/>
      <c r="LFP139" s="700"/>
      <c r="LFQ139" s="700"/>
      <c r="LFR139" s="700"/>
      <c r="LFS139" s="700"/>
      <c r="LFT139" s="700"/>
      <c r="LFU139" s="700"/>
      <c r="LFV139" s="700"/>
      <c r="LFW139" s="700"/>
      <c r="LFX139" s="700"/>
      <c r="LFY139" s="700"/>
      <c r="LFZ139" s="700"/>
      <c r="LGA139" s="700"/>
      <c r="LGB139" s="700"/>
      <c r="LGC139" s="700"/>
      <c r="LGD139" s="700"/>
      <c r="LGE139" s="700"/>
      <c r="LGF139" s="700"/>
      <c r="LGG139" s="700"/>
      <c r="LGH139" s="700"/>
      <c r="LGI139" s="700"/>
      <c r="LGJ139" s="700"/>
      <c r="LGK139" s="700"/>
      <c r="LGL139" s="700"/>
      <c r="LGM139" s="700"/>
      <c r="LGN139" s="700"/>
      <c r="LGO139" s="700"/>
      <c r="LGP139" s="700"/>
      <c r="LGQ139" s="700"/>
      <c r="LGR139" s="700"/>
      <c r="LGS139" s="700"/>
      <c r="LGT139" s="700"/>
      <c r="LGU139" s="700"/>
      <c r="LGV139" s="700"/>
      <c r="LGW139" s="700"/>
      <c r="LGX139" s="700"/>
      <c r="LGY139" s="700"/>
      <c r="LGZ139" s="700"/>
      <c r="LHA139" s="700"/>
      <c r="LHB139" s="700"/>
      <c r="LHC139" s="700"/>
      <c r="LHD139" s="700"/>
      <c r="LHE139" s="700"/>
      <c r="LHF139" s="700"/>
      <c r="LHG139" s="700"/>
      <c r="LHH139" s="700"/>
      <c r="LHI139" s="700"/>
      <c r="LHJ139" s="700"/>
      <c r="LHK139" s="700"/>
      <c r="LHL139" s="700"/>
      <c r="LHM139" s="700"/>
      <c r="LHN139" s="700"/>
      <c r="LHO139" s="700"/>
      <c r="LHP139" s="700"/>
      <c r="LHQ139" s="700"/>
      <c r="LHR139" s="700"/>
      <c r="LHS139" s="700"/>
      <c r="LHT139" s="700"/>
      <c r="LHU139" s="700"/>
      <c r="LHV139" s="700"/>
      <c r="LHW139" s="700"/>
      <c r="LHX139" s="700"/>
      <c r="LHY139" s="700"/>
      <c r="LHZ139" s="700"/>
      <c r="LIA139" s="700"/>
      <c r="LIB139" s="700"/>
      <c r="LIC139" s="700"/>
      <c r="LID139" s="700"/>
      <c r="LIE139" s="700"/>
      <c r="LIF139" s="700"/>
      <c r="LIG139" s="700"/>
      <c r="LIH139" s="700"/>
      <c r="LII139" s="700"/>
      <c r="LIJ139" s="700"/>
      <c r="LIK139" s="700"/>
      <c r="LIL139" s="700"/>
      <c r="LIM139" s="700"/>
      <c r="LIN139" s="700"/>
      <c r="LIO139" s="700"/>
      <c r="LIP139" s="700"/>
      <c r="LIQ139" s="700"/>
      <c r="LIR139" s="700"/>
      <c r="LIS139" s="700"/>
      <c r="LIT139" s="700"/>
      <c r="LIU139" s="700"/>
      <c r="LIV139" s="700"/>
      <c r="LIW139" s="700"/>
      <c r="LIX139" s="700"/>
      <c r="LIY139" s="700"/>
      <c r="LIZ139" s="700"/>
      <c r="LJA139" s="700"/>
      <c r="LJB139" s="700"/>
      <c r="LJC139" s="700"/>
      <c r="LJD139" s="700"/>
      <c r="LJE139" s="700"/>
      <c r="LJF139" s="700"/>
      <c r="LJG139" s="700"/>
      <c r="LJH139" s="700"/>
      <c r="LJI139" s="700"/>
      <c r="LJJ139" s="700"/>
      <c r="LJK139" s="700"/>
      <c r="LJL139" s="700"/>
      <c r="LJM139" s="700"/>
      <c r="LJN139" s="700"/>
      <c r="LJO139" s="700"/>
      <c r="LJP139" s="700"/>
      <c r="LJQ139" s="700"/>
      <c r="LJR139" s="700"/>
      <c r="LJS139" s="700"/>
      <c r="LJT139" s="700"/>
      <c r="LJU139" s="700"/>
      <c r="LJV139" s="700"/>
      <c r="LJW139" s="700"/>
      <c r="LJX139" s="700"/>
      <c r="LJY139" s="700"/>
      <c r="LJZ139" s="700"/>
      <c r="LKA139" s="700"/>
      <c r="LKB139" s="700"/>
      <c r="LKC139" s="700"/>
      <c r="LKD139" s="700"/>
      <c r="LKE139" s="700"/>
      <c r="LKF139" s="700"/>
      <c r="LKG139" s="700"/>
      <c r="LKH139" s="700"/>
      <c r="LKI139" s="700"/>
      <c r="LKJ139" s="700"/>
      <c r="LKK139" s="700"/>
      <c r="LKL139" s="700"/>
      <c r="LKM139" s="700"/>
      <c r="LKN139" s="700"/>
      <c r="LKO139" s="700"/>
      <c r="LKP139" s="700"/>
      <c r="LKQ139" s="700"/>
      <c r="LKR139" s="700"/>
      <c r="LKS139" s="700"/>
      <c r="LKT139" s="700"/>
      <c r="LKU139" s="700"/>
      <c r="LKV139" s="700"/>
      <c r="LKW139" s="700"/>
      <c r="LKX139" s="700"/>
      <c r="LKY139" s="700"/>
      <c r="LKZ139" s="700"/>
      <c r="LLA139" s="700"/>
      <c r="LLB139" s="700"/>
      <c r="LLC139" s="700"/>
      <c r="LLD139" s="700"/>
      <c r="LLE139" s="700"/>
      <c r="LLF139" s="700"/>
      <c r="LLG139" s="700"/>
      <c r="LLH139" s="700"/>
      <c r="LLI139" s="700"/>
      <c r="LLJ139" s="700"/>
      <c r="LLK139" s="700"/>
      <c r="LLL139" s="700"/>
      <c r="LLM139" s="700"/>
      <c r="LLN139" s="700"/>
      <c r="LLO139" s="700"/>
      <c r="LLP139" s="700"/>
      <c r="LLQ139" s="700"/>
      <c r="LLR139" s="700"/>
      <c r="LLS139" s="700"/>
      <c r="LLT139" s="700"/>
      <c r="LLU139" s="700"/>
      <c r="LLV139" s="700"/>
      <c r="LLW139" s="700"/>
      <c r="LLX139" s="700"/>
      <c r="LLY139" s="700"/>
      <c r="LLZ139" s="700"/>
      <c r="LMA139" s="700"/>
      <c r="LMB139" s="700"/>
      <c r="LMC139" s="700"/>
      <c r="LMD139" s="700"/>
      <c r="LME139" s="700"/>
      <c r="LMF139" s="700"/>
      <c r="LMG139" s="700"/>
      <c r="LMH139" s="700"/>
      <c r="LMI139" s="700"/>
      <c r="LMJ139" s="700"/>
      <c r="LMK139" s="700"/>
      <c r="LML139" s="700"/>
      <c r="LMM139" s="700"/>
      <c r="LMN139" s="700"/>
      <c r="LMO139" s="700"/>
      <c r="LMP139" s="700"/>
      <c r="LMQ139" s="700"/>
      <c r="LMR139" s="700"/>
      <c r="LMS139" s="700"/>
      <c r="LMT139" s="700"/>
      <c r="LMU139" s="700"/>
      <c r="LMV139" s="700"/>
      <c r="LMW139" s="700"/>
      <c r="LMX139" s="700"/>
      <c r="LMY139" s="700"/>
      <c r="LMZ139" s="700"/>
      <c r="LNA139" s="700"/>
      <c r="LNB139" s="700"/>
      <c r="LNC139" s="700"/>
      <c r="LND139" s="700"/>
      <c r="LNE139" s="700"/>
      <c r="LNF139" s="700"/>
      <c r="LNG139" s="700"/>
      <c r="LNH139" s="700"/>
      <c r="LNI139" s="700"/>
      <c r="LNJ139" s="700"/>
      <c r="LNK139" s="700"/>
      <c r="LNL139" s="700"/>
      <c r="LNM139" s="700"/>
      <c r="LNN139" s="700"/>
      <c r="LNO139" s="700"/>
      <c r="LNP139" s="700"/>
      <c r="LNQ139" s="700"/>
      <c r="LNR139" s="700"/>
      <c r="LNS139" s="700"/>
      <c r="LNT139" s="700"/>
      <c r="LNU139" s="700"/>
      <c r="LNV139" s="700"/>
      <c r="LNW139" s="700"/>
      <c r="LNX139" s="700"/>
      <c r="LNY139" s="700"/>
      <c r="LNZ139" s="700"/>
      <c r="LOA139" s="700"/>
      <c r="LOB139" s="700"/>
      <c r="LOC139" s="700"/>
      <c r="LOD139" s="700"/>
      <c r="LOE139" s="700"/>
      <c r="LOF139" s="700"/>
      <c r="LOG139" s="700"/>
      <c r="LOH139" s="700"/>
      <c r="LOI139" s="700"/>
      <c r="LOJ139" s="700"/>
      <c r="LOK139" s="700"/>
      <c r="LOL139" s="700"/>
      <c r="LOM139" s="700"/>
      <c r="LON139" s="700"/>
      <c r="LOO139" s="700"/>
      <c r="LOP139" s="700"/>
      <c r="LOQ139" s="700"/>
      <c r="LOR139" s="700"/>
      <c r="LOS139" s="700"/>
      <c r="LOT139" s="700"/>
      <c r="LOU139" s="700"/>
      <c r="LOV139" s="700"/>
      <c r="LOW139" s="700"/>
      <c r="LOX139" s="700"/>
      <c r="LOY139" s="700"/>
      <c r="LOZ139" s="700"/>
      <c r="LPA139" s="700"/>
      <c r="LPB139" s="700"/>
      <c r="LPC139" s="700"/>
      <c r="LPD139" s="700"/>
      <c r="LPE139" s="700"/>
      <c r="LPF139" s="700"/>
      <c r="LPG139" s="700"/>
      <c r="LPH139" s="700"/>
      <c r="LPI139" s="700"/>
      <c r="LPJ139" s="700"/>
      <c r="LPK139" s="700"/>
      <c r="LPL139" s="700"/>
      <c r="LPM139" s="700"/>
      <c r="LPN139" s="700"/>
      <c r="LPO139" s="700"/>
      <c r="LPP139" s="700"/>
      <c r="LPQ139" s="700"/>
      <c r="LPR139" s="700"/>
      <c r="LPS139" s="700"/>
      <c r="LPT139" s="700"/>
      <c r="LPU139" s="700"/>
      <c r="LPV139" s="700"/>
      <c r="LPW139" s="700"/>
      <c r="LPX139" s="700"/>
      <c r="LPY139" s="700"/>
      <c r="LPZ139" s="700"/>
      <c r="LQA139" s="700"/>
      <c r="LQB139" s="700"/>
      <c r="LQC139" s="700"/>
      <c r="LQD139" s="700"/>
      <c r="LQE139" s="700"/>
      <c r="LQF139" s="700"/>
      <c r="LQG139" s="700"/>
      <c r="LQH139" s="700"/>
      <c r="LQI139" s="700"/>
      <c r="LQJ139" s="700"/>
      <c r="LQK139" s="700"/>
      <c r="LQL139" s="700"/>
      <c r="LQM139" s="700"/>
      <c r="LQN139" s="700"/>
      <c r="LQO139" s="700"/>
      <c r="LQP139" s="700"/>
      <c r="LQQ139" s="700"/>
      <c r="LQR139" s="700"/>
      <c r="LQS139" s="700"/>
      <c r="LQT139" s="700"/>
      <c r="LQU139" s="700"/>
      <c r="LQV139" s="700"/>
      <c r="LQW139" s="700"/>
      <c r="LQX139" s="700"/>
      <c r="LQY139" s="700"/>
      <c r="LQZ139" s="700"/>
      <c r="LRA139" s="700"/>
      <c r="LRB139" s="700"/>
      <c r="LRC139" s="700"/>
      <c r="LRD139" s="700"/>
      <c r="LRE139" s="700"/>
      <c r="LRF139" s="700"/>
      <c r="LRG139" s="700"/>
      <c r="LRH139" s="700"/>
      <c r="LRI139" s="700"/>
      <c r="LRJ139" s="700"/>
      <c r="LRK139" s="700"/>
      <c r="LRL139" s="700"/>
      <c r="LRM139" s="700"/>
      <c r="LRN139" s="700"/>
      <c r="LRO139" s="700"/>
      <c r="LRP139" s="700"/>
      <c r="LRQ139" s="700"/>
      <c r="LRR139" s="700"/>
      <c r="LRS139" s="700"/>
      <c r="LRT139" s="700"/>
      <c r="LRU139" s="700"/>
      <c r="LRV139" s="700"/>
      <c r="LRW139" s="700"/>
      <c r="LRX139" s="700"/>
      <c r="LRY139" s="700"/>
      <c r="LRZ139" s="700"/>
      <c r="LSA139" s="700"/>
      <c r="LSB139" s="700"/>
      <c r="LSC139" s="700"/>
      <c r="LSD139" s="700"/>
      <c r="LSE139" s="700"/>
      <c r="LSF139" s="700"/>
      <c r="LSG139" s="700"/>
      <c r="LSH139" s="700"/>
      <c r="LSI139" s="700"/>
      <c r="LSJ139" s="700"/>
      <c r="LSK139" s="700"/>
      <c r="LSL139" s="700"/>
      <c r="LSM139" s="700"/>
      <c r="LSN139" s="700"/>
      <c r="LSO139" s="700"/>
      <c r="LSP139" s="700"/>
      <c r="LSQ139" s="700"/>
      <c r="LSR139" s="700"/>
      <c r="LSS139" s="700"/>
      <c r="LST139" s="700"/>
      <c r="LSU139" s="700"/>
      <c r="LSV139" s="700"/>
      <c r="LSW139" s="700"/>
      <c r="LSX139" s="700"/>
      <c r="LSY139" s="700"/>
      <c r="LSZ139" s="700"/>
      <c r="LTA139" s="700"/>
      <c r="LTB139" s="700"/>
      <c r="LTC139" s="700"/>
      <c r="LTD139" s="700"/>
      <c r="LTE139" s="700"/>
      <c r="LTF139" s="700"/>
      <c r="LTG139" s="700"/>
      <c r="LTH139" s="700"/>
      <c r="LTI139" s="700"/>
      <c r="LTJ139" s="700"/>
      <c r="LTK139" s="700"/>
      <c r="LTL139" s="700"/>
      <c r="LTM139" s="700"/>
      <c r="LTN139" s="700"/>
      <c r="LTO139" s="700"/>
      <c r="LTP139" s="700"/>
      <c r="LTQ139" s="700"/>
      <c r="LTR139" s="700"/>
      <c r="LTS139" s="700"/>
      <c r="LTT139" s="700"/>
      <c r="LTU139" s="700"/>
      <c r="LTV139" s="700"/>
      <c r="LTW139" s="700"/>
      <c r="LTX139" s="700"/>
      <c r="LTY139" s="700"/>
      <c r="LTZ139" s="700"/>
      <c r="LUA139" s="700"/>
      <c r="LUB139" s="700"/>
      <c r="LUC139" s="700"/>
      <c r="LUD139" s="700"/>
      <c r="LUE139" s="700"/>
      <c r="LUF139" s="700"/>
      <c r="LUG139" s="700"/>
      <c r="LUH139" s="700"/>
      <c r="LUI139" s="700"/>
      <c r="LUJ139" s="700"/>
      <c r="LUK139" s="700"/>
      <c r="LUL139" s="700"/>
      <c r="LUM139" s="700"/>
      <c r="LUN139" s="700"/>
      <c r="LUO139" s="700"/>
      <c r="LUP139" s="700"/>
      <c r="LUQ139" s="700"/>
      <c r="LUR139" s="700"/>
      <c r="LUS139" s="700"/>
      <c r="LUT139" s="700"/>
      <c r="LUU139" s="700"/>
      <c r="LUV139" s="700"/>
      <c r="LUW139" s="700"/>
      <c r="LUX139" s="700"/>
      <c r="LUY139" s="700"/>
      <c r="LUZ139" s="700"/>
      <c r="LVA139" s="700"/>
      <c r="LVB139" s="700"/>
      <c r="LVC139" s="700"/>
      <c r="LVD139" s="700"/>
      <c r="LVE139" s="700"/>
      <c r="LVF139" s="700"/>
      <c r="LVG139" s="700"/>
      <c r="LVH139" s="700"/>
      <c r="LVI139" s="700"/>
      <c r="LVJ139" s="700"/>
      <c r="LVK139" s="700"/>
      <c r="LVL139" s="700"/>
      <c r="LVM139" s="700"/>
      <c r="LVN139" s="700"/>
      <c r="LVO139" s="700"/>
      <c r="LVP139" s="700"/>
      <c r="LVQ139" s="700"/>
      <c r="LVR139" s="700"/>
      <c r="LVS139" s="700"/>
      <c r="LVT139" s="700"/>
      <c r="LVU139" s="700"/>
      <c r="LVV139" s="700"/>
      <c r="LVW139" s="700"/>
      <c r="LVX139" s="700"/>
      <c r="LVY139" s="700"/>
      <c r="LVZ139" s="700"/>
      <c r="LWA139" s="700"/>
      <c r="LWB139" s="700"/>
      <c r="LWC139" s="700"/>
      <c r="LWD139" s="700"/>
      <c r="LWE139" s="700"/>
      <c r="LWF139" s="700"/>
      <c r="LWG139" s="700"/>
      <c r="LWH139" s="700"/>
      <c r="LWI139" s="700"/>
      <c r="LWJ139" s="700"/>
      <c r="LWK139" s="700"/>
      <c r="LWL139" s="700"/>
      <c r="LWM139" s="700"/>
      <c r="LWN139" s="700"/>
      <c r="LWO139" s="700"/>
      <c r="LWP139" s="700"/>
      <c r="LWQ139" s="700"/>
      <c r="LWR139" s="700"/>
      <c r="LWS139" s="700"/>
      <c r="LWT139" s="700"/>
      <c r="LWU139" s="700"/>
      <c r="LWV139" s="700"/>
      <c r="LWW139" s="700"/>
      <c r="LWX139" s="700"/>
      <c r="LWY139" s="700"/>
      <c r="LWZ139" s="700"/>
      <c r="LXA139" s="700"/>
      <c r="LXB139" s="700"/>
      <c r="LXC139" s="700"/>
      <c r="LXD139" s="700"/>
      <c r="LXE139" s="700"/>
      <c r="LXF139" s="700"/>
      <c r="LXG139" s="700"/>
      <c r="LXH139" s="700"/>
      <c r="LXI139" s="700"/>
      <c r="LXJ139" s="700"/>
      <c r="LXK139" s="700"/>
      <c r="LXL139" s="700"/>
      <c r="LXM139" s="700"/>
      <c r="LXN139" s="700"/>
      <c r="LXO139" s="700"/>
      <c r="LXP139" s="700"/>
      <c r="LXQ139" s="700"/>
      <c r="LXR139" s="700"/>
      <c r="LXS139" s="700"/>
      <c r="LXT139" s="700"/>
      <c r="LXU139" s="700"/>
      <c r="LXV139" s="700"/>
      <c r="LXW139" s="700"/>
      <c r="LXX139" s="700"/>
      <c r="LXY139" s="700"/>
      <c r="LXZ139" s="700"/>
      <c r="LYA139" s="700"/>
      <c r="LYB139" s="700"/>
      <c r="LYC139" s="700"/>
      <c r="LYD139" s="700"/>
      <c r="LYE139" s="700"/>
      <c r="LYF139" s="700"/>
      <c r="LYG139" s="700"/>
      <c r="LYH139" s="700"/>
      <c r="LYI139" s="700"/>
      <c r="LYJ139" s="700"/>
      <c r="LYK139" s="700"/>
      <c r="LYL139" s="700"/>
      <c r="LYM139" s="700"/>
      <c r="LYN139" s="700"/>
      <c r="LYO139" s="700"/>
      <c r="LYP139" s="700"/>
      <c r="LYQ139" s="700"/>
      <c r="LYR139" s="700"/>
      <c r="LYS139" s="700"/>
      <c r="LYT139" s="700"/>
      <c r="LYU139" s="700"/>
      <c r="LYV139" s="700"/>
      <c r="LYW139" s="700"/>
      <c r="LYX139" s="700"/>
      <c r="LYY139" s="700"/>
      <c r="LYZ139" s="700"/>
      <c r="LZA139" s="700"/>
      <c r="LZB139" s="700"/>
      <c r="LZC139" s="700"/>
      <c r="LZD139" s="700"/>
      <c r="LZE139" s="700"/>
      <c r="LZF139" s="700"/>
      <c r="LZG139" s="700"/>
      <c r="LZH139" s="700"/>
      <c r="LZI139" s="700"/>
      <c r="LZJ139" s="700"/>
      <c r="LZK139" s="700"/>
      <c r="LZL139" s="700"/>
      <c r="LZM139" s="700"/>
      <c r="LZN139" s="700"/>
      <c r="LZO139" s="700"/>
      <c r="LZP139" s="700"/>
      <c r="LZQ139" s="700"/>
      <c r="LZR139" s="700"/>
      <c r="LZS139" s="700"/>
      <c r="LZT139" s="700"/>
      <c r="LZU139" s="700"/>
      <c r="LZV139" s="700"/>
      <c r="LZW139" s="700"/>
      <c r="LZX139" s="700"/>
      <c r="LZY139" s="700"/>
      <c r="LZZ139" s="700"/>
      <c r="MAA139" s="700"/>
      <c r="MAB139" s="700"/>
      <c r="MAC139" s="700"/>
      <c r="MAD139" s="700"/>
      <c r="MAE139" s="700"/>
      <c r="MAF139" s="700"/>
      <c r="MAG139" s="700"/>
      <c r="MAH139" s="700"/>
      <c r="MAI139" s="700"/>
      <c r="MAJ139" s="700"/>
      <c r="MAK139" s="700"/>
      <c r="MAL139" s="700"/>
      <c r="MAM139" s="700"/>
      <c r="MAN139" s="700"/>
      <c r="MAO139" s="700"/>
      <c r="MAP139" s="700"/>
      <c r="MAQ139" s="700"/>
      <c r="MAR139" s="700"/>
      <c r="MAS139" s="700"/>
      <c r="MAT139" s="700"/>
      <c r="MAU139" s="700"/>
      <c r="MAV139" s="700"/>
      <c r="MAW139" s="700"/>
      <c r="MAX139" s="700"/>
      <c r="MAY139" s="700"/>
      <c r="MAZ139" s="700"/>
      <c r="MBA139" s="700"/>
      <c r="MBB139" s="700"/>
      <c r="MBC139" s="700"/>
      <c r="MBD139" s="700"/>
      <c r="MBE139" s="700"/>
      <c r="MBF139" s="700"/>
      <c r="MBG139" s="700"/>
      <c r="MBH139" s="700"/>
      <c r="MBI139" s="700"/>
      <c r="MBJ139" s="700"/>
      <c r="MBK139" s="700"/>
      <c r="MBL139" s="700"/>
      <c r="MBM139" s="700"/>
      <c r="MBN139" s="700"/>
      <c r="MBO139" s="700"/>
      <c r="MBP139" s="700"/>
      <c r="MBQ139" s="700"/>
      <c r="MBR139" s="700"/>
      <c r="MBS139" s="700"/>
      <c r="MBT139" s="700"/>
      <c r="MBU139" s="700"/>
      <c r="MBV139" s="700"/>
      <c r="MBW139" s="700"/>
      <c r="MBX139" s="700"/>
      <c r="MBY139" s="700"/>
      <c r="MBZ139" s="700"/>
      <c r="MCA139" s="700"/>
      <c r="MCB139" s="700"/>
      <c r="MCC139" s="700"/>
      <c r="MCD139" s="700"/>
      <c r="MCE139" s="700"/>
      <c r="MCF139" s="700"/>
      <c r="MCG139" s="700"/>
      <c r="MCH139" s="700"/>
      <c r="MCI139" s="700"/>
      <c r="MCJ139" s="700"/>
      <c r="MCK139" s="700"/>
      <c r="MCL139" s="700"/>
      <c r="MCM139" s="700"/>
      <c r="MCN139" s="700"/>
      <c r="MCO139" s="700"/>
      <c r="MCP139" s="700"/>
      <c r="MCQ139" s="700"/>
      <c r="MCR139" s="700"/>
      <c r="MCS139" s="700"/>
      <c r="MCT139" s="700"/>
      <c r="MCU139" s="700"/>
      <c r="MCV139" s="700"/>
      <c r="MCW139" s="700"/>
      <c r="MCX139" s="700"/>
      <c r="MCY139" s="700"/>
      <c r="MCZ139" s="700"/>
      <c r="MDA139" s="700"/>
      <c r="MDB139" s="700"/>
      <c r="MDC139" s="700"/>
      <c r="MDD139" s="700"/>
      <c r="MDE139" s="700"/>
      <c r="MDF139" s="700"/>
      <c r="MDG139" s="700"/>
      <c r="MDH139" s="700"/>
      <c r="MDI139" s="700"/>
      <c r="MDJ139" s="700"/>
      <c r="MDK139" s="700"/>
      <c r="MDL139" s="700"/>
      <c r="MDM139" s="700"/>
      <c r="MDN139" s="700"/>
      <c r="MDO139" s="700"/>
      <c r="MDP139" s="700"/>
      <c r="MDQ139" s="700"/>
      <c r="MDR139" s="700"/>
      <c r="MDS139" s="700"/>
      <c r="MDT139" s="700"/>
      <c r="MDU139" s="700"/>
      <c r="MDV139" s="700"/>
      <c r="MDW139" s="700"/>
      <c r="MDX139" s="700"/>
      <c r="MDY139" s="700"/>
      <c r="MDZ139" s="700"/>
      <c r="MEA139" s="700"/>
      <c r="MEB139" s="700"/>
      <c r="MEC139" s="700"/>
      <c r="MED139" s="700"/>
      <c r="MEE139" s="700"/>
      <c r="MEF139" s="700"/>
      <c r="MEG139" s="700"/>
      <c r="MEH139" s="700"/>
      <c r="MEI139" s="700"/>
      <c r="MEJ139" s="700"/>
      <c r="MEK139" s="700"/>
      <c r="MEL139" s="700"/>
      <c r="MEM139" s="700"/>
      <c r="MEN139" s="700"/>
      <c r="MEO139" s="700"/>
      <c r="MEP139" s="700"/>
      <c r="MEQ139" s="700"/>
      <c r="MER139" s="700"/>
      <c r="MES139" s="700"/>
      <c r="MET139" s="700"/>
      <c r="MEU139" s="700"/>
      <c r="MEV139" s="700"/>
      <c r="MEW139" s="700"/>
      <c r="MEX139" s="700"/>
      <c r="MEY139" s="700"/>
      <c r="MEZ139" s="700"/>
      <c r="MFA139" s="700"/>
      <c r="MFB139" s="700"/>
      <c r="MFC139" s="700"/>
      <c r="MFD139" s="700"/>
      <c r="MFE139" s="700"/>
      <c r="MFF139" s="700"/>
      <c r="MFG139" s="700"/>
      <c r="MFH139" s="700"/>
      <c r="MFI139" s="700"/>
      <c r="MFJ139" s="700"/>
      <c r="MFK139" s="700"/>
      <c r="MFL139" s="700"/>
      <c r="MFM139" s="700"/>
      <c r="MFN139" s="700"/>
      <c r="MFO139" s="700"/>
      <c r="MFP139" s="700"/>
      <c r="MFQ139" s="700"/>
      <c r="MFR139" s="700"/>
      <c r="MFS139" s="700"/>
      <c r="MFT139" s="700"/>
      <c r="MFU139" s="700"/>
      <c r="MFV139" s="700"/>
      <c r="MFW139" s="700"/>
      <c r="MFX139" s="700"/>
      <c r="MFY139" s="700"/>
      <c r="MFZ139" s="700"/>
      <c r="MGA139" s="700"/>
      <c r="MGB139" s="700"/>
      <c r="MGC139" s="700"/>
      <c r="MGD139" s="700"/>
      <c r="MGE139" s="700"/>
      <c r="MGF139" s="700"/>
      <c r="MGG139" s="700"/>
      <c r="MGH139" s="700"/>
      <c r="MGI139" s="700"/>
      <c r="MGJ139" s="700"/>
      <c r="MGK139" s="700"/>
      <c r="MGL139" s="700"/>
      <c r="MGM139" s="700"/>
      <c r="MGN139" s="700"/>
      <c r="MGO139" s="700"/>
      <c r="MGP139" s="700"/>
      <c r="MGQ139" s="700"/>
      <c r="MGR139" s="700"/>
      <c r="MGS139" s="700"/>
      <c r="MGT139" s="700"/>
      <c r="MGU139" s="700"/>
      <c r="MGV139" s="700"/>
      <c r="MGW139" s="700"/>
      <c r="MGX139" s="700"/>
      <c r="MGY139" s="700"/>
      <c r="MGZ139" s="700"/>
      <c r="MHA139" s="700"/>
      <c r="MHB139" s="700"/>
      <c r="MHC139" s="700"/>
      <c r="MHD139" s="700"/>
      <c r="MHE139" s="700"/>
      <c r="MHF139" s="700"/>
      <c r="MHG139" s="700"/>
      <c r="MHH139" s="700"/>
      <c r="MHI139" s="700"/>
      <c r="MHJ139" s="700"/>
      <c r="MHK139" s="700"/>
      <c r="MHL139" s="700"/>
      <c r="MHM139" s="700"/>
      <c r="MHN139" s="700"/>
      <c r="MHO139" s="700"/>
      <c r="MHP139" s="700"/>
      <c r="MHQ139" s="700"/>
      <c r="MHR139" s="700"/>
      <c r="MHS139" s="700"/>
      <c r="MHT139" s="700"/>
      <c r="MHU139" s="700"/>
      <c r="MHV139" s="700"/>
      <c r="MHW139" s="700"/>
      <c r="MHX139" s="700"/>
      <c r="MHY139" s="700"/>
      <c r="MHZ139" s="700"/>
      <c r="MIA139" s="700"/>
      <c r="MIB139" s="700"/>
      <c r="MIC139" s="700"/>
      <c r="MID139" s="700"/>
      <c r="MIE139" s="700"/>
      <c r="MIF139" s="700"/>
      <c r="MIG139" s="700"/>
      <c r="MIH139" s="700"/>
      <c r="MII139" s="700"/>
      <c r="MIJ139" s="700"/>
      <c r="MIK139" s="700"/>
      <c r="MIL139" s="700"/>
      <c r="MIM139" s="700"/>
      <c r="MIN139" s="700"/>
      <c r="MIO139" s="700"/>
      <c r="MIP139" s="700"/>
      <c r="MIQ139" s="700"/>
      <c r="MIR139" s="700"/>
      <c r="MIS139" s="700"/>
      <c r="MIT139" s="700"/>
      <c r="MIU139" s="700"/>
      <c r="MIV139" s="700"/>
      <c r="MIW139" s="700"/>
      <c r="MIX139" s="700"/>
      <c r="MIY139" s="700"/>
      <c r="MIZ139" s="700"/>
      <c r="MJA139" s="700"/>
      <c r="MJB139" s="700"/>
      <c r="MJC139" s="700"/>
      <c r="MJD139" s="700"/>
      <c r="MJE139" s="700"/>
      <c r="MJF139" s="700"/>
      <c r="MJG139" s="700"/>
      <c r="MJH139" s="700"/>
      <c r="MJI139" s="700"/>
      <c r="MJJ139" s="700"/>
      <c r="MJK139" s="700"/>
      <c r="MJL139" s="700"/>
      <c r="MJM139" s="700"/>
      <c r="MJN139" s="700"/>
      <c r="MJO139" s="700"/>
      <c r="MJP139" s="700"/>
      <c r="MJQ139" s="700"/>
      <c r="MJR139" s="700"/>
      <c r="MJS139" s="700"/>
      <c r="MJT139" s="700"/>
      <c r="MJU139" s="700"/>
      <c r="MJV139" s="700"/>
      <c r="MJW139" s="700"/>
      <c r="MJX139" s="700"/>
      <c r="MJY139" s="700"/>
      <c r="MJZ139" s="700"/>
      <c r="MKA139" s="700"/>
      <c r="MKB139" s="700"/>
      <c r="MKC139" s="700"/>
      <c r="MKD139" s="700"/>
      <c r="MKE139" s="700"/>
      <c r="MKF139" s="700"/>
      <c r="MKG139" s="700"/>
      <c r="MKH139" s="700"/>
      <c r="MKI139" s="700"/>
      <c r="MKJ139" s="700"/>
      <c r="MKK139" s="700"/>
      <c r="MKL139" s="700"/>
      <c r="MKM139" s="700"/>
      <c r="MKN139" s="700"/>
      <c r="MKO139" s="700"/>
      <c r="MKP139" s="700"/>
      <c r="MKQ139" s="700"/>
      <c r="MKR139" s="700"/>
      <c r="MKS139" s="700"/>
      <c r="MKT139" s="700"/>
      <c r="MKU139" s="700"/>
      <c r="MKV139" s="700"/>
      <c r="MKW139" s="700"/>
      <c r="MKX139" s="700"/>
      <c r="MKY139" s="700"/>
      <c r="MKZ139" s="700"/>
      <c r="MLA139" s="700"/>
      <c r="MLB139" s="700"/>
      <c r="MLC139" s="700"/>
      <c r="MLD139" s="700"/>
      <c r="MLE139" s="700"/>
      <c r="MLF139" s="700"/>
      <c r="MLG139" s="700"/>
      <c r="MLH139" s="700"/>
      <c r="MLI139" s="700"/>
      <c r="MLJ139" s="700"/>
      <c r="MLK139" s="700"/>
      <c r="MLL139" s="700"/>
      <c r="MLM139" s="700"/>
      <c r="MLN139" s="700"/>
      <c r="MLO139" s="700"/>
      <c r="MLP139" s="700"/>
      <c r="MLQ139" s="700"/>
      <c r="MLR139" s="700"/>
      <c r="MLS139" s="700"/>
      <c r="MLT139" s="700"/>
      <c r="MLU139" s="700"/>
      <c r="MLV139" s="700"/>
      <c r="MLW139" s="700"/>
      <c r="MLX139" s="700"/>
      <c r="MLY139" s="700"/>
      <c r="MLZ139" s="700"/>
      <c r="MMA139" s="700"/>
      <c r="MMB139" s="700"/>
      <c r="MMC139" s="700"/>
      <c r="MMD139" s="700"/>
      <c r="MME139" s="700"/>
      <c r="MMF139" s="700"/>
      <c r="MMG139" s="700"/>
      <c r="MMH139" s="700"/>
      <c r="MMI139" s="700"/>
      <c r="MMJ139" s="700"/>
      <c r="MMK139" s="700"/>
      <c r="MML139" s="700"/>
      <c r="MMM139" s="700"/>
      <c r="MMN139" s="700"/>
      <c r="MMO139" s="700"/>
      <c r="MMP139" s="700"/>
      <c r="MMQ139" s="700"/>
      <c r="MMR139" s="700"/>
      <c r="MMS139" s="700"/>
      <c r="MMT139" s="700"/>
      <c r="MMU139" s="700"/>
      <c r="MMV139" s="700"/>
      <c r="MMW139" s="700"/>
      <c r="MMX139" s="700"/>
      <c r="MMY139" s="700"/>
      <c r="MMZ139" s="700"/>
      <c r="MNA139" s="700"/>
      <c r="MNB139" s="700"/>
      <c r="MNC139" s="700"/>
      <c r="MND139" s="700"/>
      <c r="MNE139" s="700"/>
      <c r="MNF139" s="700"/>
      <c r="MNG139" s="700"/>
      <c r="MNH139" s="700"/>
      <c r="MNI139" s="700"/>
      <c r="MNJ139" s="700"/>
      <c r="MNK139" s="700"/>
      <c r="MNL139" s="700"/>
      <c r="MNM139" s="700"/>
      <c r="MNN139" s="700"/>
      <c r="MNO139" s="700"/>
      <c r="MNP139" s="700"/>
      <c r="MNQ139" s="700"/>
      <c r="MNR139" s="700"/>
      <c r="MNS139" s="700"/>
      <c r="MNT139" s="700"/>
      <c r="MNU139" s="700"/>
      <c r="MNV139" s="700"/>
      <c r="MNW139" s="700"/>
      <c r="MNX139" s="700"/>
      <c r="MNY139" s="700"/>
      <c r="MNZ139" s="700"/>
      <c r="MOA139" s="700"/>
      <c r="MOB139" s="700"/>
      <c r="MOC139" s="700"/>
      <c r="MOD139" s="700"/>
      <c r="MOE139" s="700"/>
      <c r="MOF139" s="700"/>
      <c r="MOG139" s="700"/>
      <c r="MOH139" s="700"/>
      <c r="MOI139" s="700"/>
      <c r="MOJ139" s="700"/>
      <c r="MOK139" s="700"/>
      <c r="MOL139" s="700"/>
      <c r="MOM139" s="700"/>
      <c r="MON139" s="700"/>
      <c r="MOO139" s="700"/>
      <c r="MOP139" s="700"/>
      <c r="MOQ139" s="700"/>
      <c r="MOR139" s="700"/>
      <c r="MOS139" s="700"/>
      <c r="MOT139" s="700"/>
      <c r="MOU139" s="700"/>
      <c r="MOV139" s="700"/>
      <c r="MOW139" s="700"/>
      <c r="MOX139" s="700"/>
      <c r="MOY139" s="700"/>
      <c r="MOZ139" s="700"/>
      <c r="MPA139" s="700"/>
      <c r="MPB139" s="700"/>
      <c r="MPC139" s="700"/>
      <c r="MPD139" s="700"/>
      <c r="MPE139" s="700"/>
      <c r="MPF139" s="700"/>
      <c r="MPG139" s="700"/>
      <c r="MPH139" s="700"/>
      <c r="MPI139" s="700"/>
      <c r="MPJ139" s="700"/>
      <c r="MPK139" s="700"/>
      <c r="MPL139" s="700"/>
      <c r="MPM139" s="700"/>
      <c r="MPN139" s="700"/>
      <c r="MPO139" s="700"/>
      <c r="MPP139" s="700"/>
      <c r="MPQ139" s="700"/>
      <c r="MPR139" s="700"/>
      <c r="MPS139" s="700"/>
      <c r="MPT139" s="700"/>
      <c r="MPU139" s="700"/>
      <c r="MPV139" s="700"/>
      <c r="MPW139" s="700"/>
      <c r="MPX139" s="700"/>
      <c r="MPY139" s="700"/>
      <c r="MPZ139" s="700"/>
      <c r="MQA139" s="700"/>
      <c r="MQB139" s="700"/>
      <c r="MQC139" s="700"/>
      <c r="MQD139" s="700"/>
      <c r="MQE139" s="700"/>
      <c r="MQF139" s="700"/>
      <c r="MQG139" s="700"/>
      <c r="MQH139" s="700"/>
      <c r="MQI139" s="700"/>
      <c r="MQJ139" s="700"/>
      <c r="MQK139" s="700"/>
      <c r="MQL139" s="700"/>
      <c r="MQM139" s="700"/>
      <c r="MQN139" s="700"/>
      <c r="MQO139" s="700"/>
      <c r="MQP139" s="700"/>
      <c r="MQQ139" s="700"/>
      <c r="MQR139" s="700"/>
      <c r="MQS139" s="700"/>
      <c r="MQT139" s="700"/>
      <c r="MQU139" s="700"/>
      <c r="MQV139" s="700"/>
      <c r="MQW139" s="700"/>
      <c r="MQX139" s="700"/>
      <c r="MQY139" s="700"/>
      <c r="MQZ139" s="700"/>
      <c r="MRA139" s="700"/>
      <c r="MRB139" s="700"/>
      <c r="MRC139" s="700"/>
      <c r="MRD139" s="700"/>
      <c r="MRE139" s="700"/>
      <c r="MRF139" s="700"/>
      <c r="MRG139" s="700"/>
      <c r="MRH139" s="700"/>
      <c r="MRI139" s="700"/>
      <c r="MRJ139" s="700"/>
      <c r="MRK139" s="700"/>
      <c r="MRL139" s="700"/>
      <c r="MRM139" s="700"/>
      <c r="MRN139" s="700"/>
      <c r="MRO139" s="700"/>
      <c r="MRP139" s="700"/>
      <c r="MRQ139" s="700"/>
      <c r="MRR139" s="700"/>
      <c r="MRS139" s="700"/>
      <c r="MRT139" s="700"/>
      <c r="MRU139" s="700"/>
      <c r="MRV139" s="700"/>
      <c r="MRW139" s="700"/>
      <c r="MRX139" s="700"/>
      <c r="MRY139" s="700"/>
      <c r="MRZ139" s="700"/>
      <c r="MSA139" s="700"/>
      <c r="MSB139" s="700"/>
      <c r="MSC139" s="700"/>
      <c r="MSD139" s="700"/>
      <c r="MSE139" s="700"/>
      <c r="MSF139" s="700"/>
      <c r="MSG139" s="700"/>
      <c r="MSH139" s="700"/>
      <c r="MSI139" s="700"/>
      <c r="MSJ139" s="700"/>
      <c r="MSK139" s="700"/>
      <c r="MSL139" s="700"/>
      <c r="MSM139" s="700"/>
      <c r="MSN139" s="700"/>
      <c r="MSO139" s="700"/>
      <c r="MSP139" s="700"/>
      <c r="MSQ139" s="700"/>
      <c r="MSR139" s="700"/>
      <c r="MSS139" s="700"/>
      <c r="MST139" s="700"/>
      <c r="MSU139" s="700"/>
      <c r="MSV139" s="700"/>
      <c r="MSW139" s="700"/>
      <c r="MSX139" s="700"/>
      <c r="MSY139" s="700"/>
      <c r="MSZ139" s="700"/>
      <c r="MTA139" s="700"/>
      <c r="MTB139" s="700"/>
      <c r="MTC139" s="700"/>
      <c r="MTD139" s="700"/>
      <c r="MTE139" s="700"/>
      <c r="MTF139" s="700"/>
      <c r="MTG139" s="700"/>
      <c r="MTH139" s="700"/>
      <c r="MTI139" s="700"/>
      <c r="MTJ139" s="700"/>
      <c r="MTK139" s="700"/>
      <c r="MTL139" s="700"/>
      <c r="MTM139" s="700"/>
      <c r="MTN139" s="700"/>
      <c r="MTO139" s="700"/>
      <c r="MTP139" s="700"/>
      <c r="MTQ139" s="700"/>
      <c r="MTR139" s="700"/>
      <c r="MTS139" s="700"/>
      <c r="MTT139" s="700"/>
      <c r="MTU139" s="700"/>
      <c r="MTV139" s="700"/>
      <c r="MTW139" s="700"/>
      <c r="MTX139" s="700"/>
      <c r="MTY139" s="700"/>
      <c r="MTZ139" s="700"/>
      <c r="MUA139" s="700"/>
      <c r="MUB139" s="700"/>
      <c r="MUC139" s="700"/>
      <c r="MUD139" s="700"/>
      <c r="MUE139" s="700"/>
      <c r="MUF139" s="700"/>
      <c r="MUG139" s="700"/>
      <c r="MUH139" s="700"/>
      <c r="MUI139" s="700"/>
      <c r="MUJ139" s="700"/>
      <c r="MUK139" s="700"/>
      <c r="MUL139" s="700"/>
      <c r="MUM139" s="700"/>
      <c r="MUN139" s="700"/>
      <c r="MUO139" s="700"/>
      <c r="MUP139" s="700"/>
      <c r="MUQ139" s="700"/>
      <c r="MUR139" s="700"/>
      <c r="MUS139" s="700"/>
      <c r="MUT139" s="700"/>
      <c r="MUU139" s="700"/>
      <c r="MUV139" s="700"/>
      <c r="MUW139" s="700"/>
      <c r="MUX139" s="700"/>
      <c r="MUY139" s="700"/>
      <c r="MUZ139" s="700"/>
      <c r="MVA139" s="700"/>
      <c r="MVB139" s="700"/>
      <c r="MVC139" s="700"/>
      <c r="MVD139" s="700"/>
      <c r="MVE139" s="700"/>
      <c r="MVF139" s="700"/>
      <c r="MVG139" s="700"/>
      <c r="MVH139" s="700"/>
      <c r="MVI139" s="700"/>
      <c r="MVJ139" s="700"/>
      <c r="MVK139" s="700"/>
      <c r="MVL139" s="700"/>
      <c r="MVM139" s="700"/>
      <c r="MVN139" s="700"/>
      <c r="MVO139" s="700"/>
      <c r="MVP139" s="700"/>
      <c r="MVQ139" s="700"/>
      <c r="MVR139" s="700"/>
      <c r="MVS139" s="700"/>
      <c r="MVT139" s="700"/>
      <c r="MVU139" s="700"/>
      <c r="MVV139" s="700"/>
      <c r="MVW139" s="700"/>
      <c r="MVX139" s="700"/>
      <c r="MVY139" s="700"/>
      <c r="MVZ139" s="700"/>
      <c r="MWA139" s="700"/>
      <c r="MWB139" s="700"/>
      <c r="MWC139" s="700"/>
      <c r="MWD139" s="700"/>
      <c r="MWE139" s="700"/>
      <c r="MWF139" s="700"/>
      <c r="MWG139" s="700"/>
      <c r="MWH139" s="700"/>
      <c r="MWI139" s="700"/>
      <c r="MWJ139" s="700"/>
      <c r="MWK139" s="700"/>
      <c r="MWL139" s="700"/>
      <c r="MWM139" s="700"/>
      <c r="MWN139" s="700"/>
      <c r="MWO139" s="700"/>
      <c r="MWP139" s="700"/>
      <c r="MWQ139" s="700"/>
      <c r="MWR139" s="700"/>
      <c r="MWS139" s="700"/>
      <c r="MWT139" s="700"/>
      <c r="MWU139" s="700"/>
      <c r="MWV139" s="700"/>
      <c r="MWW139" s="700"/>
      <c r="MWX139" s="700"/>
      <c r="MWY139" s="700"/>
      <c r="MWZ139" s="700"/>
      <c r="MXA139" s="700"/>
      <c r="MXB139" s="700"/>
      <c r="MXC139" s="700"/>
      <c r="MXD139" s="700"/>
      <c r="MXE139" s="700"/>
      <c r="MXF139" s="700"/>
      <c r="MXG139" s="700"/>
      <c r="MXH139" s="700"/>
      <c r="MXI139" s="700"/>
      <c r="MXJ139" s="700"/>
      <c r="MXK139" s="700"/>
      <c r="MXL139" s="700"/>
      <c r="MXM139" s="700"/>
      <c r="MXN139" s="700"/>
      <c r="MXO139" s="700"/>
      <c r="MXP139" s="700"/>
      <c r="MXQ139" s="700"/>
      <c r="MXR139" s="700"/>
      <c r="MXS139" s="700"/>
      <c r="MXT139" s="700"/>
      <c r="MXU139" s="700"/>
      <c r="MXV139" s="700"/>
      <c r="MXW139" s="700"/>
      <c r="MXX139" s="700"/>
      <c r="MXY139" s="700"/>
      <c r="MXZ139" s="700"/>
      <c r="MYA139" s="700"/>
      <c r="MYB139" s="700"/>
      <c r="MYC139" s="700"/>
      <c r="MYD139" s="700"/>
      <c r="MYE139" s="700"/>
      <c r="MYF139" s="700"/>
      <c r="MYG139" s="700"/>
      <c r="MYH139" s="700"/>
      <c r="MYI139" s="700"/>
      <c r="MYJ139" s="700"/>
      <c r="MYK139" s="700"/>
      <c r="MYL139" s="700"/>
      <c r="MYM139" s="700"/>
      <c r="MYN139" s="700"/>
      <c r="MYO139" s="700"/>
      <c r="MYP139" s="700"/>
      <c r="MYQ139" s="700"/>
      <c r="MYR139" s="700"/>
      <c r="MYS139" s="700"/>
      <c r="MYT139" s="700"/>
      <c r="MYU139" s="700"/>
      <c r="MYV139" s="700"/>
      <c r="MYW139" s="700"/>
      <c r="MYX139" s="700"/>
      <c r="MYY139" s="700"/>
      <c r="MYZ139" s="700"/>
      <c r="MZA139" s="700"/>
      <c r="MZB139" s="700"/>
      <c r="MZC139" s="700"/>
      <c r="MZD139" s="700"/>
      <c r="MZE139" s="700"/>
      <c r="MZF139" s="700"/>
      <c r="MZG139" s="700"/>
      <c r="MZH139" s="700"/>
      <c r="MZI139" s="700"/>
      <c r="MZJ139" s="700"/>
      <c r="MZK139" s="700"/>
      <c r="MZL139" s="700"/>
      <c r="MZM139" s="700"/>
      <c r="MZN139" s="700"/>
      <c r="MZO139" s="700"/>
      <c r="MZP139" s="700"/>
      <c r="MZQ139" s="700"/>
      <c r="MZR139" s="700"/>
      <c r="MZS139" s="700"/>
      <c r="MZT139" s="700"/>
      <c r="MZU139" s="700"/>
      <c r="MZV139" s="700"/>
      <c r="MZW139" s="700"/>
      <c r="MZX139" s="700"/>
      <c r="MZY139" s="700"/>
      <c r="MZZ139" s="700"/>
      <c r="NAA139" s="700"/>
      <c r="NAB139" s="700"/>
      <c r="NAC139" s="700"/>
      <c r="NAD139" s="700"/>
      <c r="NAE139" s="700"/>
      <c r="NAF139" s="700"/>
      <c r="NAG139" s="700"/>
      <c r="NAH139" s="700"/>
      <c r="NAI139" s="700"/>
      <c r="NAJ139" s="700"/>
      <c r="NAK139" s="700"/>
      <c r="NAL139" s="700"/>
      <c r="NAM139" s="700"/>
      <c r="NAN139" s="700"/>
      <c r="NAO139" s="700"/>
      <c r="NAP139" s="700"/>
      <c r="NAQ139" s="700"/>
      <c r="NAR139" s="700"/>
      <c r="NAS139" s="700"/>
      <c r="NAT139" s="700"/>
      <c r="NAU139" s="700"/>
      <c r="NAV139" s="700"/>
      <c r="NAW139" s="700"/>
      <c r="NAX139" s="700"/>
      <c r="NAY139" s="700"/>
      <c r="NAZ139" s="700"/>
      <c r="NBA139" s="700"/>
      <c r="NBB139" s="700"/>
      <c r="NBC139" s="700"/>
      <c r="NBD139" s="700"/>
      <c r="NBE139" s="700"/>
      <c r="NBF139" s="700"/>
      <c r="NBG139" s="700"/>
      <c r="NBH139" s="700"/>
      <c r="NBI139" s="700"/>
      <c r="NBJ139" s="700"/>
      <c r="NBK139" s="700"/>
      <c r="NBL139" s="700"/>
      <c r="NBM139" s="700"/>
      <c r="NBN139" s="700"/>
      <c r="NBO139" s="700"/>
      <c r="NBP139" s="700"/>
      <c r="NBQ139" s="700"/>
      <c r="NBR139" s="700"/>
      <c r="NBS139" s="700"/>
      <c r="NBT139" s="700"/>
      <c r="NBU139" s="700"/>
      <c r="NBV139" s="700"/>
      <c r="NBW139" s="700"/>
      <c r="NBX139" s="700"/>
      <c r="NBY139" s="700"/>
      <c r="NBZ139" s="700"/>
      <c r="NCA139" s="700"/>
      <c r="NCB139" s="700"/>
      <c r="NCC139" s="700"/>
      <c r="NCD139" s="700"/>
      <c r="NCE139" s="700"/>
      <c r="NCF139" s="700"/>
      <c r="NCG139" s="700"/>
      <c r="NCH139" s="700"/>
      <c r="NCI139" s="700"/>
      <c r="NCJ139" s="700"/>
      <c r="NCK139" s="700"/>
      <c r="NCL139" s="700"/>
      <c r="NCM139" s="700"/>
      <c r="NCN139" s="700"/>
      <c r="NCO139" s="700"/>
      <c r="NCP139" s="700"/>
      <c r="NCQ139" s="700"/>
      <c r="NCR139" s="700"/>
      <c r="NCS139" s="700"/>
      <c r="NCT139" s="700"/>
      <c r="NCU139" s="700"/>
      <c r="NCV139" s="700"/>
      <c r="NCW139" s="700"/>
      <c r="NCX139" s="700"/>
      <c r="NCY139" s="700"/>
      <c r="NCZ139" s="700"/>
      <c r="NDA139" s="700"/>
      <c r="NDB139" s="700"/>
      <c r="NDC139" s="700"/>
      <c r="NDD139" s="700"/>
      <c r="NDE139" s="700"/>
      <c r="NDF139" s="700"/>
      <c r="NDG139" s="700"/>
      <c r="NDH139" s="700"/>
      <c r="NDI139" s="700"/>
      <c r="NDJ139" s="700"/>
      <c r="NDK139" s="700"/>
      <c r="NDL139" s="700"/>
      <c r="NDM139" s="700"/>
      <c r="NDN139" s="700"/>
      <c r="NDO139" s="700"/>
      <c r="NDP139" s="700"/>
      <c r="NDQ139" s="700"/>
      <c r="NDR139" s="700"/>
      <c r="NDS139" s="700"/>
      <c r="NDT139" s="700"/>
      <c r="NDU139" s="700"/>
      <c r="NDV139" s="700"/>
      <c r="NDW139" s="700"/>
      <c r="NDX139" s="700"/>
      <c r="NDY139" s="700"/>
      <c r="NDZ139" s="700"/>
      <c r="NEA139" s="700"/>
      <c r="NEB139" s="700"/>
      <c r="NEC139" s="700"/>
      <c r="NED139" s="700"/>
      <c r="NEE139" s="700"/>
      <c r="NEF139" s="700"/>
      <c r="NEG139" s="700"/>
      <c r="NEH139" s="700"/>
      <c r="NEI139" s="700"/>
      <c r="NEJ139" s="700"/>
      <c r="NEK139" s="700"/>
      <c r="NEL139" s="700"/>
      <c r="NEM139" s="700"/>
      <c r="NEN139" s="700"/>
      <c r="NEO139" s="700"/>
      <c r="NEP139" s="700"/>
      <c r="NEQ139" s="700"/>
      <c r="NER139" s="700"/>
      <c r="NES139" s="700"/>
      <c r="NET139" s="700"/>
      <c r="NEU139" s="700"/>
      <c r="NEV139" s="700"/>
      <c r="NEW139" s="700"/>
      <c r="NEX139" s="700"/>
      <c r="NEY139" s="700"/>
      <c r="NEZ139" s="700"/>
      <c r="NFA139" s="700"/>
      <c r="NFB139" s="700"/>
      <c r="NFC139" s="700"/>
      <c r="NFD139" s="700"/>
      <c r="NFE139" s="700"/>
      <c r="NFF139" s="700"/>
      <c r="NFG139" s="700"/>
      <c r="NFH139" s="700"/>
      <c r="NFI139" s="700"/>
      <c r="NFJ139" s="700"/>
      <c r="NFK139" s="700"/>
      <c r="NFL139" s="700"/>
      <c r="NFM139" s="700"/>
      <c r="NFN139" s="700"/>
      <c r="NFO139" s="700"/>
      <c r="NFP139" s="700"/>
      <c r="NFQ139" s="700"/>
      <c r="NFR139" s="700"/>
      <c r="NFS139" s="700"/>
      <c r="NFT139" s="700"/>
      <c r="NFU139" s="700"/>
      <c r="NFV139" s="700"/>
      <c r="NFW139" s="700"/>
      <c r="NFX139" s="700"/>
      <c r="NFY139" s="700"/>
      <c r="NFZ139" s="700"/>
      <c r="NGA139" s="700"/>
      <c r="NGB139" s="700"/>
      <c r="NGC139" s="700"/>
      <c r="NGD139" s="700"/>
      <c r="NGE139" s="700"/>
      <c r="NGF139" s="700"/>
      <c r="NGG139" s="700"/>
      <c r="NGH139" s="700"/>
      <c r="NGI139" s="700"/>
      <c r="NGJ139" s="700"/>
      <c r="NGK139" s="700"/>
      <c r="NGL139" s="700"/>
      <c r="NGM139" s="700"/>
      <c r="NGN139" s="700"/>
      <c r="NGO139" s="700"/>
      <c r="NGP139" s="700"/>
      <c r="NGQ139" s="700"/>
      <c r="NGR139" s="700"/>
      <c r="NGS139" s="700"/>
      <c r="NGT139" s="700"/>
      <c r="NGU139" s="700"/>
      <c r="NGV139" s="700"/>
      <c r="NGW139" s="700"/>
      <c r="NGX139" s="700"/>
      <c r="NGY139" s="700"/>
      <c r="NGZ139" s="700"/>
      <c r="NHA139" s="700"/>
      <c r="NHB139" s="700"/>
      <c r="NHC139" s="700"/>
      <c r="NHD139" s="700"/>
      <c r="NHE139" s="700"/>
      <c r="NHF139" s="700"/>
      <c r="NHG139" s="700"/>
      <c r="NHH139" s="700"/>
      <c r="NHI139" s="700"/>
      <c r="NHJ139" s="700"/>
      <c r="NHK139" s="700"/>
      <c r="NHL139" s="700"/>
      <c r="NHM139" s="700"/>
      <c r="NHN139" s="700"/>
      <c r="NHO139" s="700"/>
      <c r="NHP139" s="700"/>
      <c r="NHQ139" s="700"/>
      <c r="NHR139" s="700"/>
      <c r="NHS139" s="700"/>
      <c r="NHT139" s="700"/>
      <c r="NHU139" s="700"/>
      <c r="NHV139" s="700"/>
      <c r="NHW139" s="700"/>
      <c r="NHX139" s="700"/>
      <c r="NHY139" s="700"/>
      <c r="NHZ139" s="700"/>
      <c r="NIA139" s="700"/>
      <c r="NIB139" s="700"/>
      <c r="NIC139" s="700"/>
      <c r="NID139" s="700"/>
      <c r="NIE139" s="700"/>
      <c r="NIF139" s="700"/>
      <c r="NIG139" s="700"/>
      <c r="NIH139" s="700"/>
      <c r="NII139" s="700"/>
      <c r="NIJ139" s="700"/>
      <c r="NIK139" s="700"/>
      <c r="NIL139" s="700"/>
      <c r="NIM139" s="700"/>
      <c r="NIN139" s="700"/>
      <c r="NIO139" s="700"/>
      <c r="NIP139" s="700"/>
      <c r="NIQ139" s="700"/>
      <c r="NIR139" s="700"/>
      <c r="NIS139" s="700"/>
      <c r="NIT139" s="700"/>
      <c r="NIU139" s="700"/>
      <c r="NIV139" s="700"/>
      <c r="NIW139" s="700"/>
      <c r="NIX139" s="700"/>
      <c r="NIY139" s="700"/>
      <c r="NIZ139" s="700"/>
      <c r="NJA139" s="700"/>
      <c r="NJB139" s="700"/>
      <c r="NJC139" s="700"/>
      <c r="NJD139" s="700"/>
      <c r="NJE139" s="700"/>
      <c r="NJF139" s="700"/>
      <c r="NJG139" s="700"/>
      <c r="NJH139" s="700"/>
      <c r="NJI139" s="700"/>
      <c r="NJJ139" s="700"/>
      <c r="NJK139" s="700"/>
      <c r="NJL139" s="700"/>
      <c r="NJM139" s="700"/>
      <c r="NJN139" s="700"/>
      <c r="NJO139" s="700"/>
      <c r="NJP139" s="700"/>
      <c r="NJQ139" s="700"/>
      <c r="NJR139" s="700"/>
      <c r="NJS139" s="700"/>
      <c r="NJT139" s="700"/>
      <c r="NJU139" s="700"/>
      <c r="NJV139" s="700"/>
      <c r="NJW139" s="700"/>
      <c r="NJX139" s="700"/>
      <c r="NJY139" s="700"/>
      <c r="NJZ139" s="700"/>
      <c r="NKA139" s="700"/>
      <c r="NKB139" s="700"/>
      <c r="NKC139" s="700"/>
      <c r="NKD139" s="700"/>
      <c r="NKE139" s="700"/>
      <c r="NKF139" s="700"/>
      <c r="NKG139" s="700"/>
      <c r="NKH139" s="700"/>
      <c r="NKI139" s="700"/>
      <c r="NKJ139" s="700"/>
      <c r="NKK139" s="700"/>
      <c r="NKL139" s="700"/>
      <c r="NKM139" s="700"/>
      <c r="NKN139" s="700"/>
      <c r="NKO139" s="700"/>
      <c r="NKP139" s="700"/>
      <c r="NKQ139" s="700"/>
      <c r="NKR139" s="700"/>
      <c r="NKS139" s="700"/>
      <c r="NKT139" s="700"/>
      <c r="NKU139" s="700"/>
      <c r="NKV139" s="700"/>
      <c r="NKW139" s="700"/>
      <c r="NKX139" s="700"/>
      <c r="NKY139" s="700"/>
      <c r="NKZ139" s="700"/>
      <c r="NLA139" s="700"/>
      <c r="NLB139" s="700"/>
      <c r="NLC139" s="700"/>
      <c r="NLD139" s="700"/>
      <c r="NLE139" s="700"/>
      <c r="NLF139" s="700"/>
      <c r="NLG139" s="700"/>
      <c r="NLH139" s="700"/>
      <c r="NLI139" s="700"/>
      <c r="NLJ139" s="700"/>
      <c r="NLK139" s="700"/>
      <c r="NLL139" s="700"/>
      <c r="NLM139" s="700"/>
      <c r="NLN139" s="700"/>
      <c r="NLO139" s="700"/>
      <c r="NLP139" s="700"/>
      <c r="NLQ139" s="700"/>
      <c r="NLR139" s="700"/>
      <c r="NLS139" s="700"/>
      <c r="NLT139" s="700"/>
      <c r="NLU139" s="700"/>
      <c r="NLV139" s="700"/>
      <c r="NLW139" s="700"/>
      <c r="NLX139" s="700"/>
      <c r="NLY139" s="700"/>
      <c r="NLZ139" s="700"/>
      <c r="NMA139" s="700"/>
      <c r="NMB139" s="700"/>
      <c r="NMC139" s="700"/>
      <c r="NMD139" s="700"/>
      <c r="NME139" s="700"/>
      <c r="NMF139" s="700"/>
      <c r="NMG139" s="700"/>
      <c r="NMH139" s="700"/>
      <c r="NMI139" s="700"/>
      <c r="NMJ139" s="700"/>
      <c r="NMK139" s="700"/>
      <c r="NML139" s="700"/>
      <c r="NMM139" s="700"/>
      <c r="NMN139" s="700"/>
      <c r="NMO139" s="700"/>
      <c r="NMP139" s="700"/>
      <c r="NMQ139" s="700"/>
      <c r="NMR139" s="700"/>
      <c r="NMS139" s="700"/>
      <c r="NMT139" s="700"/>
      <c r="NMU139" s="700"/>
      <c r="NMV139" s="700"/>
      <c r="NMW139" s="700"/>
      <c r="NMX139" s="700"/>
      <c r="NMY139" s="700"/>
      <c r="NMZ139" s="700"/>
      <c r="NNA139" s="700"/>
      <c r="NNB139" s="700"/>
      <c r="NNC139" s="700"/>
      <c r="NND139" s="700"/>
      <c r="NNE139" s="700"/>
      <c r="NNF139" s="700"/>
      <c r="NNG139" s="700"/>
      <c r="NNH139" s="700"/>
      <c r="NNI139" s="700"/>
      <c r="NNJ139" s="700"/>
      <c r="NNK139" s="700"/>
      <c r="NNL139" s="700"/>
      <c r="NNM139" s="700"/>
      <c r="NNN139" s="700"/>
      <c r="NNO139" s="700"/>
      <c r="NNP139" s="700"/>
      <c r="NNQ139" s="700"/>
      <c r="NNR139" s="700"/>
      <c r="NNS139" s="700"/>
      <c r="NNT139" s="700"/>
      <c r="NNU139" s="700"/>
      <c r="NNV139" s="700"/>
      <c r="NNW139" s="700"/>
      <c r="NNX139" s="700"/>
      <c r="NNY139" s="700"/>
      <c r="NNZ139" s="700"/>
      <c r="NOA139" s="700"/>
      <c r="NOB139" s="700"/>
      <c r="NOC139" s="700"/>
      <c r="NOD139" s="700"/>
      <c r="NOE139" s="700"/>
      <c r="NOF139" s="700"/>
      <c r="NOG139" s="700"/>
      <c r="NOH139" s="700"/>
      <c r="NOI139" s="700"/>
      <c r="NOJ139" s="700"/>
      <c r="NOK139" s="700"/>
      <c r="NOL139" s="700"/>
      <c r="NOM139" s="700"/>
      <c r="NON139" s="700"/>
      <c r="NOO139" s="700"/>
      <c r="NOP139" s="700"/>
      <c r="NOQ139" s="700"/>
      <c r="NOR139" s="700"/>
      <c r="NOS139" s="700"/>
      <c r="NOT139" s="700"/>
      <c r="NOU139" s="700"/>
      <c r="NOV139" s="700"/>
      <c r="NOW139" s="700"/>
      <c r="NOX139" s="700"/>
      <c r="NOY139" s="700"/>
      <c r="NOZ139" s="700"/>
      <c r="NPA139" s="700"/>
      <c r="NPB139" s="700"/>
      <c r="NPC139" s="700"/>
      <c r="NPD139" s="700"/>
      <c r="NPE139" s="700"/>
      <c r="NPF139" s="700"/>
      <c r="NPG139" s="700"/>
      <c r="NPH139" s="700"/>
      <c r="NPI139" s="700"/>
      <c r="NPJ139" s="700"/>
      <c r="NPK139" s="700"/>
      <c r="NPL139" s="700"/>
      <c r="NPM139" s="700"/>
      <c r="NPN139" s="700"/>
      <c r="NPO139" s="700"/>
      <c r="NPP139" s="700"/>
      <c r="NPQ139" s="700"/>
      <c r="NPR139" s="700"/>
      <c r="NPS139" s="700"/>
      <c r="NPT139" s="700"/>
      <c r="NPU139" s="700"/>
      <c r="NPV139" s="700"/>
      <c r="NPW139" s="700"/>
      <c r="NPX139" s="700"/>
      <c r="NPY139" s="700"/>
      <c r="NPZ139" s="700"/>
      <c r="NQA139" s="700"/>
      <c r="NQB139" s="700"/>
      <c r="NQC139" s="700"/>
      <c r="NQD139" s="700"/>
      <c r="NQE139" s="700"/>
      <c r="NQF139" s="700"/>
      <c r="NQG139" s="700"/>
      <c r="NQH139" s="700"/>
      <c r="NQI139" s="700"/>
      <c r="NQJ139" s="700"/>
      <c r="NQK139" s="700"/>
      <c r="NQL139" s="700"/>
      <c r="NQM139" s="700"/>
      <c r="NQN139" s="700"/>
      <c r="NQO139" s="700"/>
      <c r="NQP139" s="700"/>
      <c r="NQQ139" s="700"/>
      <c r="NQR139" s="700"/>
      <c r="NQS139" s="700"/>
      <c r="NQT139" s="700"/>
      <c r="NQU139" s="700"/>
      <c r="NQV139" s="700"/>
      <c r="NQW139" s="700"/>
      <c r="NQX139" s="700"/>
      <c r="NQY139" s="700"/>
      <c r="NQZ139" s="700"/>
      <c r="NRA139" s="700"/>
      <c r="NRB139" s="700"/>
      <c r="NRC139" s="700"/>
      <c r="NRD139" s="700"/>
      <c r="NRE139" s="700"/>
      <c r="NRF139" s="700"/>
      <c r="NRG139" s="700"/>
      <c r="NRH139" s="700"/>
      <c r="NRI139" s="700"/>
      <c r="NRJ139" s="700"/>
      <c r="NRK139" s="700"/>
      <c r="NRL139" s="700"/>
      <c r="NRM139" s="700"/>
      <c r="NRN139" s="700"/>
      <c r="NRO139" s="700"/>
      <c r="NRP139" s="700"/>
      <c r="NRQ139" s="700"/>
      <c r="NRR139" s="700"/>
      <c r="NRS139" s="700"/>
      <c r="NRT139" s="700"/>
      <c r="NRU139" s="700"/>
      <c r="NRV139" s="700"/>
      <c r="NRW139" s="700"/>
      <c r="NRX139" s="700"/>
      <c r="NRY139" s="700"/>
      <c r="NRZ139" s="700"/>
      <c r="NSA139" s="700"/>
      <c r="NSB139" s="700"/>
      <c r="NSC139" s="700"/>
      <c r="NSD139" s="700"/>
      <c r="NSE139" s="700"/>
      <c r="NSF139" s="700"/>
      <c r="NSG139" s="700"/>
      <c r="NSH139" s="700"/>
      <c r="NSI139" s="700"/>
      <c r="NSJ139" s="700"/>
      <c r="NSK139" s="700"/>
      <c r="NSL139" s="700"/>
      <c r="NSM139" s="700"/>
      <c r="NSN139" s="700"/>
      <c r="NSO139" s="700"/>
      <c r="NSP139" s="700"/>
      <c r="NSQ139" s="700"/>
      <c r="NSR139" s="700"/>
      <c r="NSS139" s="700"/>
      <c r="NST139" s="700"/>
      <c r="NSU139" s="700"/>
      <c r="NSV139" s="700"/>
      <c r="NSW139" s="700"/>
      <c r="NSX139" s="700"/>
      <c r="NSY139" s="700"/>
      <c r="NSZ139" s="700"/>
      <c r="NTA139" s="700"/>
      <c r="NTB139" s="700"/>
      <c r="NTC139" s="700"/>
      <c r="NTD139" s="700"/>
      <c r="NTE139" s="700"/>
      <c r="NTF139" s="700"/>
      <c r="NTG139" s="700"/>
      <c r="NTH139" s="700"/>
      <c r="NTI139" s="700"/>
      <c r="NTJ139" s="700"/>
      <c r="NTK139" s="700"/>
      <c r="NTL139" s="700"/>
      <c r="NTM139" s="700"/>
      <c r="NTN139" s="700"/>
      <c r="NTO139" s="700"/>
      <c r="NTP139" s="700"/>
      <c r="NTQ139" s="700"/>
      <c r="NTR139" s="700"/>
      <c r="NTS139" s="700"/>
      <c r="NTT139" s="700"/>
      <c r="NTU139" s="700"/>
      <c r="NTV139" s="700"/>
      <c r="NTW139" s="700"/>
      <c r="NTX139" s="700"/>
      <c r="NTY139" s="700"/>
      <c r="NTZ139" s="700"/>
      <c r="NUA139" s="700"/>
      <c r="NUB139" s="700"/>
      <c r="NUC139" s="700"/>
      <c r="NUD139" s="700"/>
      <c r="NUE139" s="700"/>
      <c r="NUF139" s="700"/>
      <c r="NUG139" s="700"/>
      <c r="NUH139" s="700"/>
      <c r="NUI139" s="700"/>
      <c r="NUJ139" s="700"/>
      <c r="NUK139" s="700"/>
      <c r="NUL139" s="700"/>
      <c r="NUM139" s="700"/>
      <c r="NUN139" s="700"/>
      <c r="NUO139" s="700"/>
      <c r="NUP139" s="700"/>
      <c r="NUQ139" s="700"/>
      <c r="NUR139" s="700"/>
      <c r="NUS139" s="700"/>
      <c r="NUT139" s="700"/>
      <c r="NUU139" s="700"/>
      <c r="NUV139" s="700"/>
      <c r="NUW139" s="700"/>
      <c r="NUX139" s="700"/>
      <c r="NUY139" s="700"/>
      <c r="NUZ139" s="700"/>
      <c r="NVA139" s="700"/>
      <c r="NVB139" s="700"/>
      <c r="NVC139" s="700"/>
      <c r="NVD139" s="700"/>
      <c r="NVE139" s="700"/>
      <c r="NVF139" s="700"/>
      <c r="NVG139" s="700"/>
      <c r="NVH139" s="700"/>
      <c r="NVI139" s="700"/>
      <c r="NVJ139" s="700"/>
      <c r="NVK139" s="700"/>
      <c r="NVL139" s="700"/>
      <c r="NVM139" s="700"/>
      <c r="NVN139" s="700"/>
      <c r="NVO139" s="700"/>
      <c r="NVP139" s="700"/>
      <c r="NVQ139" s="700"/>
      <c r="NVR139" s="700"/>
      <c r="NVS139" s="700"/>
      <c r="NVT139" s="700"/>
      <c r="NVU139" s="700"/>
      <c r="NVV139" s="700"/>
      <c r="NVW139" s="700"/>
      <c r="NVX139" s="700"/>
      <c r="NVY139" s="700"/>
      <c r="NVZ139" s="700"/>
      <c r="NWA139" s="700"/>
      <c r="NWB139" s="700"/>
      <c r="NWC139" s="700"/>
      <c r="NWD139" s="700"/>
      <c r="NWE139" s="700"/>
      <c r="NWF139" s="700"/>
      <c r="NWG139" s="700"/>
      <c r="NWH139" s="700"/>
      <c r="NWI139" s="700"/>
      <c r="NWJ139" s="700"/>
      <c r="NWK139" s="700"/>
      <c r="NWL139" s="700"/>
      <c r="NWM139" s="700"/>
      <c r="NWN139" s="700"/>
      <c r="NWO139" s="700"/>
      <c r="NWP139" s="700"/>
      <c r="NWQ139" s="700"/>
      <c r="NWR139" s="700"/>
      <c r="NWS139" s="700"/>
      <c r="NWT139" s="700"/>
      <c r="NWU139" s="700"/>
      <c r="NWV139" s="700"/>
      <c r="NWW139" s="700"/>
      <c r="NWX139" s="700"/>
      <c r="NWY139" s="700"/>
      <c r="NWZ139" s="700"/>
      <c r="NXA139" s="700"/>
      <c r="NXB139" s="700"/>
      <c r="NXC139" s="700"/>
      <c r="NXD139" s="700"/>
      <c r="NXE139" s="700"/>
      <c r="NXF139" s="700"/>
      <c r="NXG139" s="700"/>
      <c r="NXH139" s="700"/>
      <c r="NXI139" s="700"/>
      <c r="NXJ139" s="700"/>
      <c r="NXK139" s="700"/>
      <c r="NXL139" s="700"/>
      <c r="NXM139" s="700"/>
      <c r="NXN139" s="700"/>
      <c r="NXO139" s="700"/>
      <c r="NXP139" s="700"/>
      <c r="NXQ139" s="700"/>
      <c r="NXR139" s="700"/>
      <c r="NXS139" s="700"/>
      <c r="NXT139" s="700"/>
      <c r="NXU139" s="700"/>
      <c r="NXV139" s="700"/>
      <c r="NXW139" s="700"/>
      <c r="NXX139" s="700"/>
      <c r="NXY139" s="700"/>
      <c r="NXZ139" s="700"/>
      <c r="NYA139" s="700"/>
      <c r="NYB139" s="700"/>
      <c r="NYC139" s="700"/>
      <c r="NYD139" s="700"/>
      <c r="NYE139" s="700"/>
      <c r="NYF139" s="700"/>
      <c r="NYG139" s="700"/>
      <c r="NYH139" s="700"/>
      <c r="NYI139" s="700"/>
      <c r="NYJ139" s="700"/>
      <c r="NYK139" s="700"/>
      <c r="NYL139" s="700"/>
      <c r="NYM139" s="700"/>
      <c r="NYN139" s="700"/>
      <c r="NYO139" s="700"/>
      <c r="NYP139" s="700"/>
      <c r="NYQ139" s="700"/>
      <c r="NYR139" s="700"/>
      <c r="NYS139" s="700"/>
      <c r="NYT139" s="700"/>
      <c r="NYU139" s="700"/>
      <c r="NYV139" s="700"/>
      <c r="NYW139" s="700"/>
      <c r="NYX139" s="700"/>
      <c r="NYY139" s="700"/>
      <c r="NYZ139" s="700"/>
      <c r="NZA139" s="700"/>
      <c r="NZB139" s="700"/>
      <c r="NZC139" s="700"/>
      <c r="NZD139" s="700"/>
      <c r="NZE139" s="700"/>
      <c r="NZF139" s="700"/>
      <c r="NZG139" s="700"/>
      <c r="NZH139" s="700"/>
      <c r="NZI139" s="700"/>
      <c r="NZJ139" s="700"/>
      <c r="NZK139" s="700"/>
      <c r="NZL139" s="700"/>
      <c r="NZM139" s="700"/>
      <c r="NZN139" s="700"/>
      <c r="NZO139" s="700"/>
      <c r="NZP139" s="700"/>
      <c r="NZQ139" s="700"/>
      <c r="NZR139" s="700"/>
      <c r="NZS139" s="700"/>
      <c r="NZT139" s="700"/>
      <c r="NZU139" s="700"/>
      <c r="NZV139" s="700"/>
      <c r="NZW139" s="700"/>
      <c r="NZX139" s="700"/>
      <c r="NZY139" s="700"/>
      <c r="NZZ139" s="700"/>
      <c r="OAA139" s="700"/>
      <c r="OAB139" s="700"/>
      <c r="OAC139" s="700"/>
      <c r="OAD139" s="700"/>
      <c r="OAE139" s="700"/>
      <c r="OAF139" s="700"/>
      <c r="OAG139" s="700"/>
      <c r="OAH139" s="700"/>
      <c r="OAI139" s="700"/>
      <c r="OAJ139" s="700"/>
      <c r="OAK139" s="700"/>
      <c r="OAL139" s="700"/>
      <c r="OAM139" s="700"/>
      <c r="OAN139" s="700"/>
      <c r="OAO139" s="700"/>
      <c r="OAP139" s="700"/>
      <c r="OAQ139" s="700"/>
      <c r="OAR139" s="700"/>
      <c r="OAS139" s="700"/>
      <c r="OAT139" s="700"/>
      <c r="OAU139" s="700"/>
      <c r="OAV139" s="700"/>
      <c r="OAW139" s="700"/>
      <c r="OAX139" s="700"/>
      <c r="OAY139" s="700"/>
      <c r="OAZ139" s="700"/>
      <c r="OBA139" s="700"/>
      <c r="OBB139" s="700"/>
      <c r="OBC139" s="700"/>
      <c r="OBD139" s="700"/>
      <c r="OBE139" s="700"/>
      <c r="OBF139" s="700"/>
      <c r="OBG139" s="700"/>
      <c r="OBH139" s="700"/>
      <c r="OBI139" s="700"/>
      <c r="OBJ139" s="700"/>
      <c r="OBK139" s="700"/>
      <c r="OBL139" s="700"/>
      <c r="OBM139" s="700"/>
      <c r="OBN139" s="700"/>
      <c r="OBO139" s="700"/>
      <c r="OBP139" s="700"/>
      <c r="OBQ139" s="700"/>
      <c r="OBR139" s="700"/>
      <c r="OBS139" s="700"/>
      <c r="OBT139" s="700"/>
      <c r="OBU139" s="700"/>
      <c r="OBV139" s="700"/>
      <c r="OBW139" s="700"/>
      <c r="OBX139" s="700"/>
      <c r="OBY139" s="700"/>
      <c r="OBZ139" s="700"/>
      <c r="OCA139" s="700"/>
      <c r="OCB139" s="700"/>
      <c r="OCC139" s="700"/>
      <c r="OCD139" s="700"/>
      <c r="OCE139" s="700"/>
      <c r="OCF139" s="700"/>
      <c r="OCG139" s="700"/>
      <c r="OCH139" s="700"/>
      <c r="OCI139" s="700"/>
      <c r="OCJ139" s="700"/>
      <c r="OCK139" s="700"/>
      <c r="OCL139" s="700"/>
      <c r="OCM139" s="700"/>
      <c r="OCN139" s="700"/>
      <c r="OCO139" s="700"/>
      <c r="OCP139" s="700"/>
      <c r="OCQ139" s="700"/>
      <c r="OCR139" s="700"/>
      <c r="OCS139" s="700"/>
      <c r="OCT139" s="700"/>
      <c r="OCU139" s="700"/>
      <c r="OCV139" s="700"/>
      <c r="OCW139" s="700"/>
      <c r="OCX139" s="700"/>
      <c r="OCY139" s="700"/>
      <c r="OCZ139" s="700"/>
      <c r="ODA139" s="700"/>
      <c r="ODB139" s="700"/>
      <c r="ODC139" s="700"/>
      <c r="ODD139" s="700"/>
      <c r="ODE139" s="700"/>
      <c r="ODF139" s="700"/>
      <c r="ODG139" s="700"/>
      <c r="ODH139" s="700"/>
      <c r="ODI139" s="700"/>
      <c r="ODJ139" s="700"/>
      <c r="ODK139" s="700"/>
      <c r="ODL139" s="700"/>
      <c r="ODM139" s="700"/>
      <c r="ODN139" s="700"/>
      <c r="ODO139" s="700"/>
      <c r="ODP139" s="700"/>
      <c r="ODQ139" s="700"/>
      <c r="ODR139" s="700"/>
      <c r="ODS139" s="700"/>
      <c r="ODT139" s="700"/>
      <c r="ODU139" s="700"/>
      <c r="ODV139" s="700"/>
      <c r="ODW139" s="700"/>
      <c r="ODX139" s="700"/>
      <c r="ODY139" s="700"/>
      <c r="ODZ139" s="700"/>
      <c r="OEA139" s="700"/>
      <c r="OEB139" s="700"/>
      <c r="OEC139" s="700"/>
      <c r="OED139" s="700"/>
      <c r="OEE139" s="700"/>
      <c r="OEF139" s="700"/>
      <c r="OEG139" s="700"/>
      <c r="OEH139" s="700"/>
      <c r="OEI139" s="700"/>
      <c r="OEJ139" s="700"/>
      <c r="OEK139" s="700"/>
      <c r="OEL139" s="700"/>
      <c r="OEM139" s="700"/>
      <c r="OEN139" s="700"/>
      <c r="OEO139" s="700"/>
      <c r="OEP139" s="700"/>
      <c r="OEQ139" s="700"/>
      <c r="OER139" s="700"/>
      <c r="OES139" s="700"/>
      <c r="OET139" s="700"/>
      <c r="OEU139" s="700"/>
      <c r="OEV139" s="700"/>
      <c r="OEW139" s="700"/>
      <c r="OEX139" s="700"/>
      <c r="OEY139" s="700"/>
      <c r="OEZ139" s="700"/>
      <c r="OFA139" s="700"/>
      <c r="OFB139" s="700"/>
      <c r="OFC139" s="700"/>
      <c r="OFD139" s="700"/>
      <c r="OFE139" s="700"/>
      <c r="OFF139" s="700"/>
      <c r="OFG139" s="700"/>
      <c r="OFH139" s="700"/>
      <c r="OFI139" s="700"/>
      <c r="OFJ139" s="700"/>
      <c r="OFK139" s="700"/>
      <c r="OFL139" s="700"/>
      <c r="OFM139" s="700"/>
      <c r="OFN139" s="700"/>
      <c r="OFO139" s="700"/>
      <c r="OFP139" s="700"/>
      <c r="OFQ139" s="700"/>
      <c r="OFR139" s="700"/>
      <c r="OFS139" s="700"/>
      <c r="OFT139" s="700"/>
      <c r="OFU139" s="700"/>
      <c r="OFV139" s="700"/>
      <c r="OFW139" s="700"/>
      <c r="OFX139" s="700"/>
      <c r="OFY139" s="700"/>
      <c r="OFZ139" s="700"/>
      <c r="OGA139" s="700"/>
      <c r="OGB139" s="700"/>
      <c r="OGC139" s="700"/>
      <c r="OGD139" s="700"/>
      <c r="OGE139" s="700"/>
      <c r="OGF139" s="700"/>
      <c r="OGG139" s="700"/>
      <c r="OGH139" s="700"/>
      <c r="OGI139" s="700"/>
      <c r="OGJ139" s="700"/>
      <c r="OGK139" s="700"/>
      <c r="OGL139" s="700"/>
      <c r="OGM139" s="700"/>
      <c r="OGN139" s="700"/>
      <c r="OGO139" s="700"/>
      <c r="OGP139" s="700"/>
      <c r="OGQ139" s="700"/>
      <c r="OGR139" s="700"/>
      <c r="OGS139" s="700"/>
      <c r="OGT139" s="700"/>
      <c r="OGU139" s="700"/>
      <c r="OGV139" s="700"/>
      <c r="OGW139" s="700"/>
      <c r="OGX139" s="700"/>
      <c r="OGY139" s="700"/>
      <c r="OGZ139" s="700"/>
      <c r="OHA139" s="700"/>
      <c r="OHB139" s="700"/>
      <c r="OHC139" s="700"/>
      <c r="OHD139" s="700"/>
      <c r="OHE139" s="700"/>
      <c r="OHF139" s="700"/>
      <c r="OHG139" s="700"/>
      <c r="OHH139" s="700"/>
      <c r="OHI139" s="700"/>
      <c r="OHJ139" s="700"/>
      <c r="OHK139" s="700"/>
      <c r="OHL139" s="700"/>
      <c r="OHM139" s="700"/>
      <c r="OHN139" s="700"/>
      <c r="OHO139" s="700"/>
      <c r="OHP139" s="700"/>
      <c r="OHQ139" s="700"/>
      <c r="OHR139" s="700"/>
      <c r="OHS139" s="700"/>
      <c r="OHT139" s="700"/>
      <c r="OHU139" s="700"/>
      <c r="OHV139" s="700"/>
      <c r="OHW139" s="700"/>
      <c r="OHX139" s="700"/>
      <c r="OHY139" s="700"/>
      <c r="OHZ139" s="700"/>
      <c r="OIA139" s="700"/>
      <c r="OIB139" s="700"/>
      <c r="OIC139" s="700"/>
      <c r="OID139" s="700"/>
      <c r="OIE139" s="700"/>
      <c r="OIF139" s="700"/>
      <c r="OIG139" s="700"/>
      <c r="OIH139" s="700"/>
      <c r="OII139" s="700"/>
      <c r="OIJ139" s="700"/>
      <c r="OIK139" s="700"/>
      <c r="OIL139" s="700"/>
      <c r="OIM139" s="700"/>
      <c r="OIN139" s="700"/>
      <c r="OIO139" s="700"/>
      <c r="OIP139" s="700"/>
      <c r="OIQ139" s="700"/>
      <c r="OIR139" s="700"/>
      <c r="OIS139" s="700"/>
      <c r="OIT139" s="700"/>
      <c r="OIU139" s="700"/>
      <c r="OIV139" s="700"/>
      <c r="OIW139" s="700"/>
      <c r="OIX139" s="700"/>
      <c r="OIY139" s="700"/>
      <c r="OIZ139" s="700"/>
      <c r="OJA139" s="700"/>
      <c r="OJB139" s="700"/>
      <c r="OJC139" s="700"/>
      <c r="OJD139" s="700"/>
      <c r="OJE139" s="700"/>
      <c r="OJF139" s="700"/>
      <c r="OJG139" s="700"/>
      <c r="OJH139" s="700"/>
      <c r="OJI139" s="700"/>
      <c r="OJJ139" s="700"/>
      <c r="OJK139" s="700"/>
      <c r="OJL139" s="700"/>
      <c r="OJM139" s="700"/>
      <c r="OJN139" s="700"/>
      <c r="OJO139" s="700"/>
      <c r="OJP139" s="700"/>
      <c r="OJQ139" s="700"/>
      <c r="OJR139" s="700"/>
      <c r="OJS139" s="700"/>
      <c r="OJT139" s="700"/>
      <c r="OJU139" s="700"/>
      <c r="OJV139" s="700"/>
      <c r="OJW139" s="700"/>
      <c r="OJX139" s="700"/>
      <c r="OJY139" s="700"/>
      <c r="OJZ139" s="700"/>
      <c r="OKA139" s="700"/>
      <c r="OKB139" s="700"/>
      <c r="OKC139" s="700"/>
      <c r="OKD139" s="700"/>
      <c r="OKE139" s="700"/>
      <c r="OKF139" s="700"/>
      <c r="OKG139" s="700"/>
      <c r="OKH139" s="700"/>
      <c r="OKI139" s="700"/>
      <c r="OKJ139" s="700"/>
      <c r="OKK139" s="700"/>
      <c r="OKL139" s="700"/>
      <c r="OKM139" s="700"/>
      <c r="OKN139" s="700"/>
      <c r="OKO139" s="700"/>
      <c r="OKP139" s="700"/>
      <c r="OKQ139" s="700"/>
      <c r="OKR139" s="700"/>
      <c r="OKS139" s="700"/>
      <c r="OKT139" s="700"/>
      <c r="OKU139" s="700"/>
      <c r="OKV139" s="700"/>
      <c r="OKW139" s="700"/>
      <c r="OKX139" s="700"/>
      <c r="OKY139" s="700"/>
      <c r="OKZ139" s="700"/>
      <c r="OLA139" s="700"/>
      <c r="OLB139" s="700"/>
      <c r="OLC139" s="700"/>
      <c r="OLD139" s="700"/>
      <c r="OLE139" s="700"/>
      <c r="OLF139" s="700"/>
      <c r="OLG139" s="700"/>
      <c r="OLH139" s="700"/>
      <c r="OLI139" s="700"/>
      <c r="OLJ139" s="700"/>
      <c r="OLK139" s="700"/>
      <c r="OLL139" s="700"/>
      <c r="OLM139" s="700"/>
      <c r="OLN139" s="700"/>
      <c r="OLO139" s="700"/>
      <c r="OLP139" s="700"/>
      <c r="OLQ139" s="700"/>
      <c r="OLR139" s="700"/>
      <c r="OLS139" s="700"/>
      <c r="OLT139" s="700"/>
      <c r="OLU139" s="700"/>
      <c r="OLV139" s="700"/>
      <c r="OLW139" s="700"/>
      <c r="OLX139" s="700"/>
      <c r="OLY139" s="700"/>
      <c r="OLZ139" s="700"/>
      <c r="OMA139" s="700"/>
      <c r="OMB139" s="700"/>
      <c r="OMC139" s="700"/>
      <c r="OMD139" s="700"/>
      <c r="OME139" s="700"/>
      <c r="OMF139" s="700"/>
      <c r="OMG139" s="700"/>
      <c r="OMH139" s="700"/>
      <c r="OMI139" s="700"/>
      <c r="OMJ139" s="700"/>
      <c r="OMK139" s="700"/>
      <c r="OML139" s="700"/>
      <c r="OMM139" s="700"/>
      <c r="OMN139" s="700"/>
      <c r="OMO139" s="700"/>
      <c r="OMP139" s="700"/>
      <c r="OMQ139" s="700"/>
      <c r="OMR139" s="700"/>
      <c r="OMS139" s="700"/>
      <c r="OMT139" s="700"/>
      <c r="OMU139" s="700"/>
      <c r="OMV139" s="700"/>
      <c r="OMW139" s="700"/>
      <c r="OMX139" s="700"/>
      <c r="OMY139" s="700"/>
      <c r="OMZ139" s="700"/>
      <c r="ONA139" s="700"/>
      <c r="ONB139" s="700"/>
      <c r="ONC139" s="700"/>
      <c r="OND139" s="700"/>
      <c r="ONE139" s="700"/>
      <c r="ONF139" s="700"/>
      <c r="ONG139" s="700"/>
      <c r="ONH139" s="700"/>
      <c r="ONI139" s="700"/>
      <c r="ONJ139" s="700"/>
      <c r="ONK139" s="700"/>
      <c r="ONL139" s="700"/>
      <c r="ONM139" s="700"/>
      <c r="ONN139" s="700"/>
      <c r="ONO139" s="700"/>
      <c r="ONP139" s="700"/>
      <c r="ONQ139" s="700"/>
      <c r="ONR139" s="700"/>
      <c r="ONS139" s="700"/>
      <c r="ONT139" s="700"/>
      <c r="ONU139" s="700"/>
      <c r="ONV139" s="700"/>
      <c r="ONW139" s="700"/>
      <c r="ONX139" s="700"/>
      <c r="ONY139" s="700"/>
      <c r="ONZ139" s="700"/>
      <c r="OOA139" s="700"/>
      <c r="OOB139" s="700"/>
      <c r="OOC139" s="700"/>
      <c r="OOD139" s="700"/>
      <c r="OOE139" s="700"/>
      <c r="OOF139" s="700"/>
      <c r="OOG139" s="700"/>
      <c r="OOH139" s="700"/>
      <c r="OOI139" s="700"/>
      <c r="OOJ139" s="700"/>
      <c r="OOK139" s="700"/>
      <c r="OOL139" s="700"/>
      <c r="OOM139" s="700"/>
      <c r="OON139" s="700"/>
      <c r="OOO139" s="700"/>
      <c r="OOP139" s="700"/>
      <c r="OOQ139" s="700"/>
      <c r="OOR139" s="700"/>
      <c r="OOS139" s="700"/>
      <c r="OOT139" s="700"/>
      <c r="OOU139" s="700"/>
      <c r="OOV139" s="700"/>
      <c r="OOW139" s="700"/>
      <c r="OOX139" s="700"/>
      <c r="OOY139" s="700"/>
      <c r="OOZ139" s="700"/>
      <c r="OPA139" s="700"/>
      <c r="OPB139" s="700"/>
      <c r="OPC139" s="700"/>
      <c r="OPD139" s="700"/>
      <c r="OPE139" s="700"/>
      <c r="OPF139" s="700"/>
      <c r="OPG139" s="700"/>
      <c r="OPH139" s="700"/>
      <c r="OPI139" s="700"/>
      <c r="OPJ139" s="700"/>
      <c r="OPK139" s="700"/>
      <c r="OPL139" s="700"/>
      <c r="OPM139" s="700"/>
      <c r="OPN139" s="700"/>
      <c r="OPO139" s="700"/>
      <c r="OPP139" s="700"/>
      <c r="OPQ139" s="700"/>
      <c r="OPR139" s="700"/>
      <c r="OPS139" s="700"/>
      <c r="OPT139" s="700"/>
      <c r="OPU139" s="700"/>
      <c r="OPV139" s="700"/>
      <c r="OPW139" s="700"/>
      <c r="OPX139" s="700"/>
      <c r="OPY139" s="700"/>
      <c r="OPZ139" s="700"/>
      <c r="OQA139" s="700"/>
      <c r="OQB139" s="700"/>
      <c r="OQC139" s="700"/>
      <c r="OQD139" s="700"/>
      <c r="OQE139" s="700"/>
      <c r="OQF139" s="700"/>
      <c r="OQG139" s="700"/>
      <c r="OQH139" s="700"/>
      <c r="OQI139" s="700"/>
      <c r="OQJ139" s="700"/>
      <c r="OQK139" s="700"/>
      <c r="OQL139" s="700"/>
      <c r="OQM139" s="700"/>
      <c r="OQN139" s="700"/>
      <c r="OQO139" s="700"/>
      <c r="OQP139" s="700"/>
      <c r="OQQ139" s="700"/>
      <c r="OQR139" s="700"/>
      <c r="OQS139" s="700"/>
      <c r="OQT139" s="700"/>
      <c r="OQU139" s="700"/>
      <c r="OQV139" s="700"/>
      <c r="OQW139" s="700"/>
      <c r="OQX139" s="700"/>
      <c r="OQY139" s="700"/>
      <c r="OQZ139" s="700"/>
      <c r="ORA139" s="700"/>
      <c r="ORB139" s="700"/>
      <c r="ORC139" s="700"/>
      <c r="ORD139" s="700"/>
      <c r="ORE139" s="700"/>
      <c r="ORF139" s="700"/>
      <c r="ORG139" s="700"/>
      <c r="ORH139" s="700"/>
      <c r="ORI139" s="700"/>
      <c r="ORJ139" s="700"/>
      <c r="ORK139" s="700"/>
      <c r="ORL139" s="700"/>
      <c r="ORM139" s="700"/>
      <c r="ORN139" s="700"/>
      <c r="ORO139" s="700"/>
      <c r="ORP139" s="700"/>
      <c r="ORQ139" s="700"/>
      <c r="ORR139" s="700"/>
      <c r="ORS139" s="700"/>
      <c r="ORT139" s="700"/>
      <c r="ORU139" s="700"/>
      <c r="ORV139" s="700"/>
      <c r="ORW139" s="700"/>
      <c r="ORX139" s="700"/>
      <c r="ORY139" s="700"/>
      <c r="ORZ139" s="700"/>
      <c r="OSA139" s="700"/>
      <c r="OSB139" s="700"/>
      <c r="OSC139" s="700"/>
      <c r="OSD139" s="700"/>
      <c r="OSE139" s="700"/>
      <c r="OSF139" s="700"/>
      <c r="OSG139" s="700"/>
      <c r="OSH139" s="700"/>
      <c r="OSI139" s="700"/>
      <c r="OSJ139" s="700"/>
      <c r="OSK139" s="700"/>
      <c r="OSL139" s="700"/>
      <c r="OSM139" s="700"/>
      <c r="OSN139" s="700"/>
      <c r="OSO139" s="700"/>
      <c r="OSP139" s="700"/>
      <c r="OSQ139" s="700"/>
      <c r="OSR139" s="700"/>
      <c r="OSS139" s="700"/>
      <c r="OST139" s="700"/>
      <c r="OSU139" s="700"/>
      <c r="OSV139" s="700"/>
      <c r="OSW139" s="700"/>
      <c r="OSX139" s="700"/>
      <c r="OSY139" s="700"/>
      <c r="OSZ139" s="700"/>
      <c r="OTA139" s="700"/>
      <c r="OTB139" s="700"/>
      <c r="OTC139" s="700"/>
      <c r="OTD139" s="700"/>
      <c r="OTE139" s="700"/>
      <c r="OTF139" s="700"/>
      <c r="OTG139" s="700"/>
      <c r="OTH139" s="700"/>
      <c r="OTI139" s="700"/>
      <c r="OTJ139" s="700"/>
      <c r="OTK139" s="700"/>
      <c r="OTL139" s="700"/>
      <c r="OTM139" s="700"/>
      <c r="OTN139" s="700"/>
      <c r="OTO139" s="700"/>
      <c r="OTP139" s="700"/>
      <c r="OTQ139" s="700"/>
      <c r="OTR139" s="700"/>
      <c r="OTS139" s="700"/>
      <c r="OTT139" s="700"/>
      <c r="OTU139" s="700"/>
      <c r="OTV139" s="700"/>
      <c r="OTW139" s="700"/>
      <c r="OTX139" s="700"/>
      <c r="OTY139" s="700"/>
      <c r="OTZ139" s="700"/>
      <c r="OUA139" s="700"/>
      <c r="OUB139" s="700"/>
      <c r="OUC139" s="700"/>
      <c r="OUD139" s="700"/>
      <c r="OUE139" s="700"/>
      <c r="OUF139" s="700"/>
      <c r="OUG139" s="700"/>
      <c r="OUH139" s="700"/>
      <c r="OUI139" s="700"/>
      <c r="OUJ139" s="700"/>
      <c r="OUK139" s="700"/>
      <c r="OUL139" s="700"/>
      <c r="OUM139" s="700"/>
      <c r="OUN139" s="700"/>
      <c r="OUO139" s="700"/>
      <c r="OUP139" s="700"/>
      <c r="OUQ139" s="700"/>
      <c r="OUR139" s="700"/>
      <c r="OUS139" s="700"/>
      <c r="OUT139" s="700"/>
      <c r="OUU139" s="700"/>
      <c r="OUV139" s="700"/>
      <c r="OUW139" s="700"/>
      <c r="OUX139" s="700"/>
      <c r="OUY139" s="700"/>
      <c r="OUZ139" s="700"/>
      <c r="OVA139" s="700"/>
      <c r="OVB139" s="700"/>
      <c r="OVC139" s="700"/>
      <c r="OVD139" s="700"/>
      <c r="OVE139" s="700"/>
      <c r="OVF139" s="700"/>
      <c r="OVG139" s="700"/>
      <c r="OVH139" s="700"/>
      <c r="OVI139" s="700"/>
      <c r="OVJ139" s="700"/>
      <c r="OVK139" s="700"/>
      <c r="OVL139" s="700"/>
      <c r="OVM139" s="700"/>
      <c r="OVN139" s="700"/>
      <c r="OVO139" s="700"/>
      <c r="OVP139" s="700"/>
      <c r="OVQ139" s="700"/>
      <c r="OVR139" s="700"/>
      <c r="OVS139" s="700"/>
      <c r="OVT139" s="700"/>
      <c r="OVU139" s="700"/>
      <c r="OVV139" s="700"/>
      <c r="OVW139" s="700"/>
      <c r="OVX139" s="700"/>
      <c r="OVY139" s="700"/>
      <c r="OVZ139" s="700"/>
      <c r="OWA139" s="700"/>
      <c r="OWB139" s="700"/>
      <c r="OWC139" s="700"/>
      <c r="OWD139" s="700"/>
      <c r="OWE139" s="700"/>
      <c r="OWF139" s="700"/>
      <c r="OWG139" s="700"/>
      <c r="OWH139" s="700"/>
      <c r="OWI139" s="700"/>
      <c r="OWJ139" s="700"/>
      <c r="OWK139" s="700"/>
      <c r="OWL139" s="700"/>
      <c r="OWM139" s="700"/>
      <c r="OWN139" s="700"/>
      <c r="OWO139" s="700"/>
      <c r="OWP139" s="700"/>
      <c r="OWQ139" s="700"/>
      <c r="OWR139" s="700"/>
      <c r="OWS139" s="700"/>
      <c r="OWT139" s="700"/>
      <c r="OWU139" s="700"/>
      <c r="OWV139" s="700"/>
      <c r="OWW139" s="700"/>
      <c r="OWX139" s="700"/>
      <c r="OWY139" s="700"/>
      <c r="OWZ139" s="700"/>
      <c r="OXA139" s="700"/>
      <c r="OXB139" s="700"/>
      <c r="OXC139" s="700"/>
      <c r="OXD139" s="700"/>
      <c r="OXE139" s="700"/>
      <c r="OXF139" s="700"/>
      <c r="OXG139" s="700"/>
      <c r="OXH139" s="700"/>
      <c r="OXI139" s="700"/>
      <c r="OXJ139" s="700"/>
      <c r="OXK139" s="700"/>
      <c r="OXL139" s="700"/>
      <c r="OXM139" s="700"/>
      <c r="OXN139" s="700"/>
      <c r="OXO139" s="700"/>
      <c r="OXP139" s="700"/>
      <c r="OXQ139" s="700"/>
      <c r="OXR139" s="700"/>
      <c r="OXS139" s="700"/>
      <c r="OXT139" s="700"/>
      <c r="OXU139" s="700"/>
      <c r="OXV139" s="700"/>
      <c r="OXW139" s="700"/>
      <c r="OXX139" s="700"/>
      <c r="OXY139" s="700"/>
      <c r="OXZ139" s="700"/>
      <c r="OYA139" s="700"/>
      <c r="OYB139" s="700"/>
      <c r="OYC139" s="700"/>
      <c r="OYD139" s="700"/>
      <c r="OYE139" s="700"/>
      <c r="OYF139" s="700"/>
      <c r="OYG139" s="700"/>
      <c r="OYH139" s="700"/>
      <c r="OYI139" s="700"/>
      <c r="OYJ139" s="700"/>
      <c r="OYK139" s="700"/>
      <c r="OYL139" s="700"/>
      <c r="OYM139" s="700"/>
      <c r="OYN139" s="700"/>
      <c r="OYO139" s="700"/>
      <c r="OYP139" s="700"/>
      <c r="OYQ139" s="700"/>
      <c r="OYR139" s="700"/>
      <c r="OYS139" s="700"/>
      <c r="OYT139" s="700"/>
      <c r="OYU139" s="700"/>
      <c r="OYV139" s="700"/>
      <c r="OYW139" s="700"/>
      <c r="OYX139" s="700"/>
      <c r="OYY139" s="700"/>
      <c r="OYZ139" s="700"/>
      <c r="OZA139" s="700"/>
      <c r="OZB139" s="700"/>
      <c r="OZC139" s="700"/>
      <c r="OZD139" s="700"/>
      <c r="OZE139" s="700"/>
      <c r="OZF139" s="700"/>
      <c r="OZG139" s="700"/>
      <c r="OZH139" s="700"/>
      <c r="OZI139" s="700"/>
      <c r="OZJ139" s="700"/>
      <c r="OZK139" s="700"/>
      <c r="OZL139" s="700"/>
      <c r="OZM139" s="700"/>
      <c r="OZN139" s="700"/>
      <c r="OZO139" s="700"/>
      <c r="OZP139" s="700"/>
      <c r="OZQ139" s="700"/>
      <c r="OZR139" s="700"/>
      <c r="OZS139" s="700"/>
      <c r="OZT139" s="700"/>
      <c r="OZU139" s="700"/>
      <c r="OZV139" s="700"/>
      <c r="OZW139" s="700"/>
      <c r="OZX139" s="700"/>
      <c r="OZY139" s="700"/>
      <c r="OZZ139" s="700"/>
      <c r="PAA139" s="700"/>
      <c r="PAB139" s="700"/>
      <c r="PAC139" s="700"/>
      <c r="PAD139" s="700"/>
      <c r="PAE139" s="700"/>
      <c r="PAF139" s="700"/>
      <c r="PAG139" s="700"/>
      <c r="PAH139" s="700"/>
      <c r="PAI139" s="700"/>
      <c r="PAJ139" s="700"/>
      <c r="PAK139" s="700"/>
      <c r="PAL139" s="700"/>
      <c r="PAM139" s="700"/>
      <c r="PAN139" s="700"/>
      <c r="PAO139" s="700"/>
      <c r="PAP139" s="700"/>
      <c r="PAQ139" s="700"/>
      <c r="PAR139" s="700"/>
      <c r="PAS139" s="700"/>
      <c r="PAT139" s="700"/>
      <c r="PAU139" s="700"/>
      <c r="PAV139" s="700"/>
      <c r="PAW139" s="700"/>
      <c r="PAX139" s="700"/>
      <c r="PAY139" s="700"/>
      <c r="PAZ139" s="700"/>
      <c r="PBA139" s="700"/>
      <c r="PBB139" s="700"/>
      <c r="PBC139" s="700"/>
      <c r="PBD139" s="700"/>
      <c r="PBE139" s="700"/>
      <c r="PBF139" s="700"/>
      <c r="PBG139" s="700"/>
      <c r="PBH139" s="700"/>
      <c r="PBI139" s="700"/>
      <c r="PBJ139" s="700"/>
      <c r="PBK139" s="700"/>
      <c r="PBL139" s="700"/>
      <c r="PBM139" s="700"/>
      <c r="PBN139" s="700"/>
      <c r="PBO139" s="700"/>
      <c r="PBP139" s="700"/>
      <c r="PBQ139" s="700"/>
      <c r="PBR139" s="700"/>
      <c r="PBS139" s="700"/>
      <c r="PBT139" s="700"/>
      <c r="PBU139" s="700"/>
      <c r="PBV139" s="700"/>
      <c r="PBW139" s="700"/>
      <c r="PBX139" s="700"/>
      <c r="PBY139" s="700"/>
      <c r="PBZ139" s="700"/>
      <c r="PCA139" s="700"/>
      <c r="PCB139" s="700"/>
      <c r="PCC139" s="700"/>
      <c r="PCD139" s="700"/>
      <c r="PCE139" s="700"/>
      <c r="PCF139" s="700"/>
      <c r="PCG139" s="700"/>
      <c r="PCH139" s="700"/>
      <c r="PCI139" s="700"/>
      <c r="PCJ139" s="700"/>
      <c r="PCK139" s="700"/>
      <c r="PCL139" s="700"/>
      <c r="PCM139" s="700"/>
      <c r="PCN139" s="700"/>
      <c r="PCO139" s="700"/>
      <c r="PCP139" s="700"/>
      <c r="PCQ139" s="700"/>
      <c r="PCR139" s="700"/>
      <c r="PCS139" s="700"/>
      <c r="PCT139" s="700"/>
      <c r="PCU139" s="700"/>
      <c r="PCV139" s="700"/>
      <c r="PCW139" s="700"/>
      <c r="PCX139" s="700"/>
      <c r="PCY139" s="700"/>
      <c r="PCZ139" s="700"/>
      <c r="PDA139" s="700"/>
      <c r="PDB139" s="700"/>
      <c r="PDC139" s="700"/>
      <c r="PDD139" s="700"/>
      <c r="PDE139" s="700"/>
      <c r="PDF139" s="700"/>
      <c r="PDG139" s="700"/>
      <c r="PDH139" s="700"/>
      <c r="PDI139" s="700"/>
      <c r="PDJ139" s="700"/>
      <c r="PDK139" s="700"/>
      <c r="PDL139" s="700"/>
      <c r="PDM139" s="700"/>
      <c r="PDN139" s="700"/>
      <c r="PDO139" s="700"/>
      <c r="PDP139" s="700"/>
      <c r="PDQ139" s="700"/>
      <c r="PDR139" s="700"/>
      <c r="PDS139" s="700"/>
      <c r="PDT139" s="700"/>
      <c r="PDU139" s="700"/>
      <c r="PDV139" s="700"/>
      <c r="PDW139" s="700"/>
      <c r="PDX139" s="700"/>
      <c r="PDY139" s="700"/>
      <c r="PDZ139" s="700"/>
      <c r="PEA139" s="700"/>
      <c r="PEB139" s="700"/>
      <c r="PEC139" s="700"/>
      <c r="PED139" s="700"/>
      <c r="PEE139" s="700"/>
      <c r="PEF139" s="700"/>
      <c r="PEG139" s="700"/>
      <c r="PEH139" s="700"/>
      <c r="PEI139" s="700"/>
      <c r="PEJ139" s="700"/>
      <c r="PEK139" s="700"/>
      <c r="PEL139" s="700"/>
      <c r="PEM139" s="700"/>
      <c r="PEN139" s="700"/>
      <c r="PEO139" s="700"/>
      <c r="PEP139" s="700"/>
      <c r="PEQ139" s="700"/>
      <c r="PER139" s="700"/>
      <c r="PES139" s="700"/>
      <c r="PET139" s="700"/>
      <c r="PEU139" s="700"/>
      <c r="PEV139" s="700"/>
      <c r="PEW139" s="700"/>
      <c r="PEX139" s="700"/>
      <c r="PEY139" s="700"/>
      <c r="PEZ139" s="700"/>
      <c r="PFA139" s="700"/>
      <c r="PFB139" s="700"/>
      <c r="PFC139" s="700"/>
      <c r="PFD139" s="700"/>
      <c r="PFE139" s="700"/>
      <c r="PFF139" s="700"/>
      <c r="PFG139" s="700"/>
      <c r="PFH139" s="700"/>
      <c r="PFI139" s="700"/>
      <c r="PFJ139" s="700"/>
      <c r="PFK139" s="700"/>
      <c r="PFL139" s="700"/>
      <c r="PFM139" s="700"/>
      <c r="PFN139" s="700"/>
      <c r="PFO139" s="700"/>
      <c r="PFP139" s="700"/>
      <c r="PFQ139" s="700"/>
      <c r="PFR139" s="700"/>
      <c r="PFS139" s="700"/>
      <c r="PFT139" s="700"/>
      <c r="PFU139" s="700"/>
      <c r="PFV139" s="700"/>
      <c r="PFW139" s="700"/>
      <c r="PFX139" s="700"/>
      <c r="PFY139" s="700"/>
      <c r="PFZ139" s="700"/>
      <c r="PGA139" s="700"/>
      <c r="PGB139" s="700"/>
      <c r="PGC139" s="700"/>
      <c r="PGD139" s="700"/>
      <c r="PGE139" s="700"/>
      <c r="PGF139" s="700"/>
      <c r="PGG139" s="700"/>
      <c r="PGH139" s="700"/>
      <c r="PGI139" s="700"/>
      <c r="PGJ139" s="700"/>
      <c r="PGK139" s="700"/>
      <c r="PGL139" s="700"/>
      <c r="PGM139" s="700"/>
      <c r="PGN139" s="700"/>
      <c r="PGO139" s="700"/>
      <c r="PGP139" s="700"/>
      <c r="PGQ139" s="700"/>
      <c r="PGR139" s="700"/>
      <c r="PGS139" s="700"/>
      <c r="PGT139" s="700"/>
      <c r="PGU139" s="700"/>
      <c r="PGV139" s="700"/>
      <c r="PGW139" s="700"/>
      <c r="PGX139" s="700"/>
      <c r="PGY139" s="700"/>
      <c r="PGZ139" s="700"/>
      <c r="PHA139" s="700"/>
      <c r="PHB139" s="700"/>
      <c r="PHC139" s="700"/>
      <c r="PHD139" s="700"/>
      <c r="PHE139" s="700"/>
      <c r="PHF139" s="700"/>
      <c r="PHG139" s="700"/>
      <c r="PHH139" s="700"/>
      <c r="PHI139" s="700"/>
      <c r="PHJ139" s="700"/>
      <c r="PHK139" s="700"/>
      <c r="PHL139" s="700"/>
      <c r="PHM139" s="700"/>
      <c r="PHN139" s="700"/>
      <c r="PHO139" s="700"/>
      <c r="PHP139" s="700"/>
      <c r="PHQ139" s="700"/>
      <c r="PHR139" s="700"/>
      <c r="PHS139" s="700"/>
      <c r="PHT139" s="700"/>
      <c r="PHU139" s="700"/>
      <c r="PHV139" s="700"/>
      <c r="PHW139" s="700"/>
      <c r="PHX139" s="700"/>
      <c r="PHY139" s="700"/>
      <c r="PHZ139" s="700"/>
      <c r="PIA139" s="700"/>
      <c r="PIB139" s="700"/>
      <c r="PIC139" s="700"/>
      <c r="PID139" s="700"/>
      <c r="PIE139" s="700"/>
      <c r="PIF139" s="700"/>
      <c r="PIG139" s="700"/>
      <c r="PIH139" s="700"/>
      <c r="PII139" s="700"/>
      <c r="PIJ139" s="700"/>
      <c r="PIK139" s="700"/>
      <c r="PIL139" s="700"/>
      <c r="PIM139" s="700"/>
      <c r="PIN139" s="700"/>
      <c r="PIO139" s="700"/>
      <c r="PIP139" s="700"/>
      <c r="PIQ139" s="700"/>
      <c r="PIR139" s="700"/>
      <c r="PIS139" s="700"/>
      <c r="PIT139" s="700"/>
      <c r="PIU139" s="700"/>
      <c r="PIV139" s="700"/>
      <c r="PIW139" s="700"/>
      <c r="PIX139" s="700"/>
      <c r="PIY139" s="700"/>
      <c r="PIZ139" s="700"/>
      <c r="PJA139" s="700"/>
      <c r="PJB139" s="700"/>
      <c r="PJC139" s="700"/>
      <c r="PJD139" s="700"/>
      <c r="PJE139" s="700"/>
      <c r="PJF139" s="700"/>
      <c r="PJG139" s="700"/>
      <c r="PJH139" s="700"/>
      <c r="PJI139" s="700"/>
      <c r="PJJ139" s="700"/>
      <c r="PJK139" s="700"/>
      <c r="PJL139" s="700"/>
      <c r="PJM139" s="700"/>
      <c r="PJN139" s="700"/>
      <c r="PJO139" s="700"/>
      <c r="PJP139" s="700"/>
      <c r="PJQ139" s="700"/>
      <c r="PJR139" s="700"/>
      <c r="PJS139" s="700"/>
      <c r="PJT139" s="700"/>
      <c r="PJU139" s="700"/>
      <c r="PJV139" s="700"/>
      <c r="PJW139" s="700"/>
      <c r="PJX139" s="700"/>
      <c r="PJY139" s="700"/>
      <c r="PJZ139" s="700"/>
      <c r="PKA139" s="700"/>
      <c r="PKB139" s="700"/>
      <c r="PKC139" s="700"/>
      <c r="PKD139" s="700"/>
      <c r="PKE139" s="700"/>
      <c r="PKF139" s="700"/>
      <c r="PKG139" s="700"/>
      <c r="PKH139" s="700"/>
      <c r="PKI139" s="700"/>
      <c r="PKJ139" s="700"/>
      <c r="PKK139" s="700"/>
      <c r="PKL139" s="700"/>
      <c r="PKM139" s="700"/>
      <c r="PKN139" s="700"/>
      <c r="PKO139" s="700"/>
      <c r="PKP139" s="700"/>
      <c r="PKQ139" s="700"/>
      <c r="PKR139" s="700"/>
      <c r="PKS139" s="700"/>
      <c r="PKT139" s="700"/>
      <c r="PKU139" s="700"/>
      <c r="PKV139" s="700"/>
      <c r="PKW139" s="700"/>
      <c r="PKX139" s="700"/>
      <c r="PKY139" s="700"/>
      <c r="PKZ139" s="700"/>
      <c r="PLA139" s="700"/>
      <c r="PLB139" s="700"/>
      <c r="PLC139" s="700"/>
      <c r="PLD139" s="700"/>
      <c r="PLE139" s="700"/>
      <c r="PLF139" s="700"/>
      <c r="PLG139" s="700"/>
      <c r="PLH139" s="700"/>
      <c r="PLI139" s="700"/>
      <c r="PLJ139" s="700"/>
      <c r="PLK139" s="700"/>
      <c r="PLL139" s="700"/>
      <c r="PLM139" s="700"/>
      <c r="PLN139" s="700"/>
      <c r="PLO139" s="700"/>
      <c r="PLP139" s="700"/>
      <c r="PLQ139" s="700"/>
      <c r="PLR139" s="700"/>
      <c r="PLS139" s="700"/>
      <c r="PLT139" s="700"/>
      <c r="PLU139" s="700"/>
      <c r="PLV139" s="700"/>
      <c r="PLW139" s="700"/>
      <c r="PLX139" s="700"/>
      <c r="PLY139" s="700"/>
      <c r="PLZ139" s="700"/>
      <c r="PMA139" s="700"/>
      <c r="PMB139" s="700"/>
      <c r="PMC139" s="700"/>
      <c r="PMD139" s="700"/>
      <c r="PME139" s="700"/>
      <c r="PMF139" s="700"/>
      <c r="PMG139" s="700"/>
      <c r="PMH139" s="700"/>
      <c r="PMI139" s="700"/>
      <c r="PMJ139" s="700"/>
      <c r="PMK139" s="700"/>
      <c r="PML139" s="700"/>
      <c r="PMM139" s="700"/>
      <c r="PMN139" s="700"/>
      <c r="PMO139" s="700"/>
      <c r="PMP139" s="700"/>
      <c r="PMQ139" s="700"/>
      <c r="PMR139" s="700"/>
      <c r="PMS139" s="700"/>
      <c r="PMT139" s="700"/>
      <c r="PMU139" s="700"/>
      <c r="PMV139" s="700"/>
      <c r="PMW139" s="700"/>
      <c r="PMX139" s="700"/>
      <c r="PMY139" s="700"/>
      <c r="PMZ139" s="700"/>
      <c r="PNA139" s="700"/>
      <c r="PNB139" s="700"/>
      <c r="PNC139" s="700"/>
      <c r="PND139" s="700"/>
      <c r="PNE139" s="700"/>
      <c r="PNF139" s="700"/>
      <c r="PNG139" s="700"/>
      <c r="PNH139" s="700"/>
      <c r="PNI139" s="700"/>
      <c r="PNJ139" s="700"/>
      <c r="PNK139" s="700"/>
      <c r="PNL139" s="700"/>
      <c r="PNM139" s="700"/>
      <c r="PNN139" s="700"/>
      <c r="PNO139" s="700"/>
      <c r="PNP139" s="700"/>
      <c r="PNQ139" s="700"/>
      <c r="PNR139" s="700"/>
      <c r="PNS139" s="700"/>
      <c r="PNT139" s="700"/>
      <c r="PNU139" s="700"/>
      <c r="PNV139" s="700"/>
      <c r="PNW139" s="700"/>
      <c r="PNX139" s="700"/>
      <c r="PNY139" s="700"/>
      <c r="PNZ139" s="700"/>
      <c r="POA139" s="700"/>
      <c r="POB139" s="700"/>
      <c r="POC139" s="700"/>
      <c r="POD139" s="700"/>
      <c r="POE139" s="700"/>
      <c r="POF139" s="700"/>
      <c r="POG139" s="700"/>
      <c r="POH139" s="700"/>
      <c r="POI139" s="700"/>
      <c r="POJ139" s="700"/>
      <c r="POK139" s="700"/>
      <c r="POL139" s="700"/>
      <c r="POM139" s="700"/>
      <c r="PON139" s="700"/>
      <c r="POO139" s="700"/>
      <c r="POP139" s="700"/>
      <c r="POQ139" s="700"/>
      <c r="POR139" s="700"/>
      <c r="POS139" s="700"/>
      <c r="POT139" s="700"/>
      <c r="POU139" s="700"/>
      <c r="POV139" s="700"/>
      <c r="POW139" s="700"/>
      <c r="POX139" s="700"/>
      <c r="POY139" s="700"/>
      <c r="POZ139" s="700"/>
      <c r="PPA139" s="700"/>
      <c r="PPB139" s="700"/>
      <c r="PPC139" s="700"/>
      <c r="PPD139" s="700"/>
      <c r="PPE139" s="700"/>
      <c r="PPF139" s="700"/>
      <c r="PPG139" s="700"/>
      <c r="PPH139" s="700"/>
      <c r="PPI139" s="700"/>
      <c r="PPJ139" s="700"/>
      <c r="PPK139" s="700"/>
      <c r="PPL139" s="700"/>
      <c r="PPM139" s="700"/>
      <c r="PPN139" s="700"/>
      <c r="PPO139" s="700"/>
      <c r="PPP139" s="700"/>
      <c r="PPQ139" s="700"/>
      <c r="PPR139" s="700"/>
      <c r="PPS139" s="700"/>
      <c r="PPT139" s="700"/>
      <c r="PPU139" s="700"/>
      <c r="PPV139" s="700"/>
      <c r="PPW139" s="700"/>
      <c r="PPX139" s="700"/>
      <c r="PPY139" s="700"/>
      <c r="PPZ139" s="700"/>
      <c r="PQA139" s="700"/>
      <c r="PQB139" s="700"/>
      <c r="PQC139" s="700"/>
      <c r="PQD139" s="700"/>
      <c r="PQE139" s="700"/>
      <c r="PQF139" s="700"/>
      <c r="PQG139" s="700"/>
      <c r="PQH139" s="700"/>
      <c r="PQI139" s="700"/>
      <c r="PQJ139" s="700"/>
      <c r="PQK139" s="700"/>
      <c r="PQL139" s="700"/>
      <c r="PQM139" s="700"/>
      <c r="PQN139" s="700"/>
      <c r="PQO139" s="700"/>
      <c r="PQP139" s="700"/>
      <c r="PQQ139" s="700"/>
      <c r="PQR139" s="700"/>
      <c r="PQS139" s="700"/>
      <c r="PQT139" s="700"/>
      <c r="PQU139" s="700"/>
      <c r="PQV139" s="700"/>
      <c r="PQW139" s="700"/>
      <c r="PQX139" s="700"/>
      <c r="PQY139" s="700"/>
      <c r="PQZ139" s="700"/>
      <c r="PRA139" s="700"/>
      <c r="PRB139" s="700"/>
      <c r="PRC139" s="700"/>
      <c r="PRD139" s="700"/>
      <c r="PRE139" s="700"/>
      <c r="PRF139" s="700"/>
      <c r="PRG139" s="700"/>
      <c r="PRH139" s="700"/>
      <c r="PRI139" s="700"/>
      <c r="PRJ139" s="700"/>
      <c r="PRK139" s="700"/>
      <c r="PRL139" s="700"/>
      <c r="PRM139" s="700"/>
      <c r="PRN139" s="700"/>
      <c r="PRO139" s="700"/>
      <c r="PRP139" s="700"/>
      <c r="PRQ139" s="700"/>
      <c r="PRR139" s="700"/>
      <c r="PRS139" s="700"/>
      <c r="PRT139" s="700"/>
      <c r="PRU139" s="700"/>
      <c r="PRV139" s="700"/>
      <c r="PRW139" s="700"/>
      <c r="PRX139" s="700"/>
      <c r="PRY139" s="700"/>
      <c r="PRZ139" s="700"/>
      <c r="PSA139" s="700"/>
      <c r="PSB139" s="700"/>
      <c r="PSC139" s="700"/>
      <c r="PSD139" s="700"/>
      <c r="PSE139" s="700"/>
      <c r="PSF139" s="700"/>
      <c r="PSG139" s="700"/>
      <c r="PSH139" s="700"/>
      <c r="PSI139" s="700"/>
      <c r="PSJ139" s="700"/>
      <c r="PSK139" s="700"/>
      <c r="PSL139" s="700"/>
      <c r="PSM139" s="700"/>
      <c r="PSN139" s="700"/>
      <c r="PSO139" s="700"/>
      <c r="PSP139" s="700"/>
      <c r="PSQ139" s="700"/>
      <c r="PSR139" s="700"/>
      <c r="PSS139" s="700"/>
      <c r="PST139" s="700"/>
      <c r="PSU139" s="700"/>
      <c r="PSV139" s="700"/>
      <c r="PSW139" s="700"/>
      <c r="PSX139" s="700"/>
      <c r="PSY139" s="700"/>
      <c r="PSZ139" s="700"/>
      <c r="PTA139" s="700"/>
      <c r="PTB139" s="700"/>
      <c r="PTC139" s="700"/>
      <c r="PTD139" s="700"/>
      <c r="PTE139" s="700"/>
      <c r="PTF139" s="700"/>
      <c r="PTG139" s="700"/>
      <c r="PTH139" s="700"/>
      <c r="PTI139" s="700"/>
      <c r="PTJ139" s="700"/>
      <c r="PTK139" s="700"/>
      <c r="PTL139" s="700"/>
      <c r="PTM139" s="700"/>
      <c r="PTN139" s="700"/>
      <c r="PTO139" s="700"/>
      <c r="PTP139" s="700"/>
      <c r="PTQ139" s="700"/>
      <c r="PTR139" s="700"/>
      <c r="PTS139" s="700"/>
      <c r="PTT139" s="700"/>
      <c r="PTU139" s="700"/>
      <c r="PTV139" s="700"/>
      <c r="PTW139" s="700"/>
      <c r="PTX139" s="700"/>
      <c r="PTY139" s="700"/>
      <c r="PTZ139" s="700"/>
      <c r="PUA139" s="700"/>
      <c r="PUB139" s="700"/>
      <c r="PUC139" s="700"/>
      <c r="PUD139" s="700"/>
      <c r="PUE139" s="700"/>
      <c r="PUF139" s="700"/>
      <c r="PUG139" s="700"/>
      <c r="PUH139" s="700"/>
      <c r="PUI139" s="700"/>
      <c r="PUJ139" s="700"/>
      <c r="PUK139" s="700"/>
      <c r="PUL139" s="700"/>
      <c r="PUM139" s="700"/>
      <c r="PUN139" s="700"/>
      <c r="PUO139" s="700"/>
      <c r="PUP139" s="700"/>
      <c r="PUQ139" s="700"/>
      <c r="PUR139" s="700"/>
      <c r="PUS139" s="700"/>
      <c r="PUT139" s="700"/>
      <c r="PUU139" s="700"/>
      <c r="PUV139" s="700"/>
      <c r="PUW139" s="700"/>
      <c r="PUX139" s="700"/>
      <c r="PUY139" s="700"/>
      <c r="PUZ139" s="700"/>
      <c r="PVA139" s="700"/>
      <c r="PVB139" s="700"/>
      <c r="PVC139" s="700"/>
      <c r="PVD139" s="700"/>
      <c r="PVE139" s="700"/>
      <c r="PVF139" s="700"/>
      <c r="PVG139" s="700"/>
      <c r="PVH139" s="700"/>
      <c r="PVI139" s="700"/>
      <c r="PVJ139" s="700"/>
      <c r="PVK139" s="700"/>
      <c r="PVL139" s="700"/>
      <c r="PVM139" s="700"/>
      <c r="PVN139" s="700"/>
      <c r="PVO139" s="700"/>
      <c r="PVP139" s="700"/>
      <c r="PVQ139" s="700"/>
      <c r="PVR139" s="700"/>
      <c r="PVS139" s="700"/>
      <c r="PVT139" s="700"/>
      <c r="PVU139" s="700"/>
      <c r="PVV139" s="700"/>
      <c r="PVW139" s="700"/>
      <c r="PVX139" s="700"/>
      <c r="PVY139" s="700"/>
      <c r="PVZ139" s="700"/>
      <c r="PWA139" s="700"/>
      <c r="PWB139" s="700"/>
      <c r="PWC139" s="700"/>
      <c r="PWD139" s="700"/>
      <c r="PWE139" s="700"/>
      <c r="PWF139" s="700"/>
      <c r="PWG139" s="700"/>
      <c r="PWH139" s="700"/>
      <c r="PWI139" s="700"/>
      <c r="PWJ139" s="700"/>
      <c r="PWK139" s="700"/>
      <c r="PWL139" s="700"/>
      <c r="PWM139" s="700"/>
      <c r="PWN139" s="700"/>
      <c r="PWO139" s="700"/>
      <c r="PWP139" s="700"/>
      <c r="PWQ139" s="700"/>
      <c r="PWR139" s="700"/>
      <c r="PWS139" s="700"/>
      <c r="PWT139" s="700"/>
      <c r="PWU139" s="700"/>
      <c r="PWV139" s="700"/>
      <c r="PWW139" s="700"/>
      <c r="PWX139" s="700"/>
      <c r="PWY139" s="700"/>
      <c r="PWZ139" s="700"/>
      <c r="PXA139" s="700"/>
      <c r="PXB139" s="700"/>
      <c r="PXC139" s="700"/>
      <c r="PXD139" s="700"/>
      <c r="PXE139" s="700"/>
      <c r="PXF139" s="700"/>
      <c r="PXG139" s="700"/>
      <c r="PXH139" s="700"/>
      <c r="PXI139" s="700"/>
      <c r="PXJ139" s="700"/>
      <c r="PXK139" s="700"/>
      <c r="PXL139" s="700"/>
      <c r="PXM139" s="700"/>
      <c r="PXN139" s="700"/>
      <c r="PXO139" s="700"/>
      <c r="PXP139" s="700"/>
      <c r="PXQ139" s="700"/>
      <c r="PXR139" s="700"/>
      <c r="PXS139" s="700"/>
      <c r="PXT139" s="700"/>
      <c r="PXU139" s="700"/>
      <c r="PXV139" s="700"/>
      <c r="PXW139" s="700"/>
      <c r="PXX139" s="700"/>
      <c r="PXY139" s="700"/>
      <c r="PXZ139" s="700"/>
      <c r="PYA139" s="700"/>
      <c r="PYB139" s="700"/>
      <c r="PYC139" s="700"/>
      <c r="PYD139" s="700"/>
      <c r="PYE139" s="700"/>
      <c r="PYF139" s="700"/>
      <c r="PYG139" s="700"/>
      <c r="PYH139" s="700"/>
      <c r="PYI139" s="700"/>
      <c r="PYJ139" s="700"/>
      <c r="PYK139" s="700"/>
      <c r="PYL139" s="700"/>
      <c r="PYM139" s="700"/>
      <c r="PYN139" s="700"/>
      <c r="PYO139" s="700"/>
      <c r="PYP139" s="700"/>
      <c r="PYQ139" s="700"/>
      <c r="PYR139" s="700"/>
      <c r="PYS139" s="700"/>
      <c r="PYT139" s="700"/>
      <c r="PYU139" s="700"/>
      <c r="PYV139" s="700"/>
      <c r="PYW139" s="700"/>
      <c r="PYX139" s="700"/>
      <c r="PYY139" s="700"/>
      <c r="PYZ139" s="700"/>
      <c r="PZA139" s="700"/>
      <c r="PZB139" s="700"/>
      <c r="PZC139" s="700"/>
      <c r="PZD139" s="700"/>
      <c r="PZE139" s="700"/>
      <c r="PZF139" s="700"/>
      <c r="PZG139" s="700"/>
      <c r="PZH139" s="700"/>
      <c r="PZI139" s="700"/>
      <c r="PZJ139" s="700"/>
      <c r="PZK139" s="700"/>
      <c r="PZL139" s="700"/>
      <c r="PZM139" s="700"/>
      <c r="PZN139" s="700"/>
      <c r="PZO139" s="700"/>
      <c r="PZP139" s="700"/>
      <c r="PZQ139" s="700"/>
      <c r="PZR139" s="700"/>
      <c r="PZS139" s="700"/>
      <c r="PZT139" s="700"/>
      <c r="PZU139" s="700"/>
      <c r="PZV139" s="700"/>
      <c r="PZW139" s="700"/>
      <c r="PZX139" s="700"/>
      <c r="PZY139" s="700"/>
      <c r="PZZ139" s="700"/>
      <c r="QAA139" s="700"/>
      <c r="QAB139" s="700"/>
      <c r="QAC139" s="700"/>
      <c r="QAD139" s="700"/>
      <c r="QAE139" s="700"/>
      <c r="QAF139" s="700"/>
      <c r="QAG139" s="700"/>
      <c r="QAH139" s="700"/>
      <c r="QAI139" s="700"/>
      <c r="QAJ139" s="700"/>
      <c r="QAK139" s="700"/>
      <c r="QAL139" s="700"/>
      <c r="QAM139" s="700"/>
      <c r="QAN139" s="700"/>
      <c r="QAO139" s="700"/>
      <c r="QAP139" s="700"/>
      <c r="QAQ139" s="700"/>
      <c r="QAR139" s="700"/>
      <c r="QAS139" s="700"/>
      <c r="QAT139" s="700"/>
      <c r="QAU139" s="700"/>
      <c r="QAV139" s="700"/>
      <c r="QAW139" s="700"/>
      <c r="QAX139" s="700"/>
      <c r="QAY139" s="700"/>
      <c r="QAZ139" s="700"/>
      <c r="QBA139" s="700"/>
      <c r="QBB139" s="700"/>
      <c r="QBC139" s="700"/>
      <c r="QBD139" s="700"/>
      <c r="QBE139" s="700"/>
      <c r="QBF139" s="700"/>
      <c r="QBG139" s="700"/>
      <c r="QBH139" s="700"/>
      <c r="QBI139" s="700"/>
      <c r="QBJ139" s="700"/>
      <c r="QBK139" s="700"/>
      <c r="QBL139" s="700"/>
      <c r="QBM139" s="700"/>
      <c r="QBN139" s="700"/>
      <c r="QBO139" s="700"/>
      <c r="QBP139" s="700"/>
      <c r="QBQ139" s="700"/>
      <c r="QBR139" s="700"/>
      <c r="QBS139" s="700"/>
      <c r="QBT139" s="700"/>
      <c r="QBU139" s="700"/>
      <c r="QBV139" s="700"/>
      <c r="QBW139" s="700"/>
      <c r="QBX139" s="700"/>
      <c r="QBY139" s="700"/>
      <c r="QBZ139" s="700"/>
      <c r="QCA139" s="700"/>
      <c r="QCB139" s="700"/>
      <c r="QCC139" s="700"/>
      <c r="QCD139" s="700"/>
      <c r="QCE139" s="700"/>
      <c r="QCF139" s="700"/>
      <c r="QCG139" s="700"/>
      <c r="QCH139" s="700"/>
      <c r="QCI139" s="700"/>
      <c r="QCJ139" s="700"/>
      <c r="QCK139" s="700"/>
      <c r="QCL139" s="700"/>
      <c r="QCM139" s="700"/>
      <c r="QCN139" s="700"/>
      <c r="QCO139" s="700"/>
      <c r="QCP139" s="700"/>
      <c r="QCQ139" s="700"/>
      <c r="QCR139" s="700"/>
      <c r="QCS139" s="700"/>
      <c r="QCT139" s="700"/>
      <c r="QCU139" s="700"/>
      <c r="QCV139" s="700"/>
      <c r="QCW139" s="700"/>
      <c r="QCX139" s="700"/>
      <c r="QCY139" s="700"/>
      <c r="QCZ139" s="700"/>
      <c r="QDA139" s="700"/>
      <c r="QDB139" s="700"/>
      <c r="QDC139" s="700"/>
      <c r="QDD139" s="700"/>
      <c r="QDE139" s="700"/>
      <c r="QDF139" s="700"/>
      <c r="QDG139" s="700"/>
      <c r="QDH139" s="700"/>
      <c r="QDI139" s="700"/>
      <c r="QDJ139" s="700"/>
      <c r="QDK139" s="700"/>
      <c r="QDL139" s="700"/>
      <c r="QDM139" s="700"/>
      <c r="QDN139" s="700"/>
      <c r="QDO139" s="700"/>
      <c r="QDP139" s="700"/>
      <c r="QDQ139" s="700"/>
      <c r="QDR139" s="700"/>
      <c r="QDS139" s="700"/>
      <c r="QDT139" s="700"/>
      <c r="QDU139" s="700"/>
      <c r="QDV139" s="700"/>
      <c r="QDW139" s="700"/>
      <c r="QDX139" s="700"/>
      <c r="QDY139" s="700"/>
      <c r="QDZ139" s="700"/>
      <c r="QEA139" s="700"/>
      <c r="QEB139" s="700"/>
      <c r="QEC139" s="700"/>
      <c r="QED139" s="700"/>
      <c r="QEE139" s="700"/>
      <c r="QEF139" s="700"/>
      <c r="QEG139" s="700"/>
      <c r="QEH139" s="700"/>
      <c r="QEI139" s="700"/>
      <c r="QEJ139" s="700"/>
      <c r="QEK139" s="700"/>
      <c r="QEL139" s="700"/>
      <c r="QEM139" s="700"/>
      <c r="QEN139" s="700"/>
      <c r="QEO139" s="700"/>
      <c r="QEP139" s="700"/>
      <c r="QEQ139" s="700"/>
      <c r="QER139" s="700"/>
      <c r="QES139" s="700"/>
      <c r="QET139" s="700"/>
      <c r="QEU139" s="700"/>
      <c r="QEV139" s="700"/>
      <c r="QEW139" s="700"/>
      <c r="QEX139" s="700"/>
      <c r="QEY139" s="700"/>
      <c r="QEZ139" s="700"/>
      <c r="QFA139" s="700"/>
      <c r="QFB139" s="700"/>
      <c r="QFC139" s="700"/>
      <c r="QFD139" s="700"/>
      <c r="QFE139" s="700"/>
      <c r="QFF139" s="700"/>
      <c r="QFG139" s="700"/>
      <c r="QFH139" s="700"/>
      <c r="QFI139" s="700"/>
      <c r="QFJ139" s="700"/>
      <c r="QFK139" s="700"/>
      <c r="QFL139" s="700"/>
      <c r="QFM139" s="700"/>
      <c r="QFN139" s="700"/>
      <c r="QFO139" s="700"/>
      <c r="QFP139" s="700"/>
      <c r="QFQ139" s="700"/>
      <c r="QFR139" s="700"/>
      <c r="QFS139" s="700"/>
      <c r="QFT139" s="700"/>
      <c r="QFU139" s="700"/>
      <c r="QFV139" s="700"/>
      <c r="QFW139" s="700"/>
      <c r="QFX139" s="700"/>
      <c r="QFY139" s="700"/>
      <c r="QFZ139" s="700"/>
      <c r="QGA139" s="700"/>
      <c r="QGB139" s="700"/>
      <c r="QGC139" s="700"/>
      <c r="QGD139" s="700"/>
      <c r="QGE139" s="700"/>
      <c r="QGF139" s="700"/>
      <c r="QGG139" s="700"/>
      <c r="QGH139" s="700"/>
      <c r="QGI139" s="700"/>
      <c r="QGJ139" s="700"/>
      <c r="QGK139" s="700"/>
      <c r="QGL139" s="700"/>
      <c r="QGM139" s="700"/>
      <c r="QGN139" s="700"/>
      <c r="QGO139" s="700"/>
      <c r="QGP139" s="700"/>
      <c r="QGQ139" s="700"/>
      <c r="QGR139" s="700"/>
      <c r="QGS139" s="700"/>
      <c r="QGT139" s="700"/>
      <c r="QGU139" s="700"/>
      <c r="QGV139" s="700"/>
      <c r="QGW139" s="700"/>
      <c r="QGX139" s="700"/>
      <c r="QGY139" s="700"/>
      <c r="QGZ139" s="700"/>
      <c r="QHA139" s="700"/>
      <c r="QHB139" s="700"/>
      <c r="QHC139" s="700"/>
      <c r="QHD139" s="700"/>
      <c r="QHE139" s="700"/>
      <c r="QHF139" s="700"/>
      <c r="QHG139" s="700"/>
      <c r="QHH139" s="700"/>
      <c r="QHI139" s="700"/>
      <c r="QHJ139" s="700"/>
      <c r="QHK139" s="700"/>
      <c r="QHL139" s="700"/>
      <c r="QHM139" s="700"/>
      <c r="QHN139" s="700"/>
      <c r="QHO139" s="700"/>
      <c r="QHP139" s="700"/>
      <c r="QHQ139" s="700"/>
      <c r="QHR139" s="700"/>
      <c r="QHS139" s="700"/>
      <c r="QHT139" s="700"/>
      <c r="QHU139" s="700"/>
      <c r="QHV139" s="700"/>
      <c r="QHW139" s="700"/>
      <c r="QHX139" s="700"/>
      <c r="QHY139" s="700"/>
      <c r="QHZ139" s="700"/>
      <c r="QIA139" s="700"/>
      <c r="QIB139" s="700"/>
      <c r="QIC139" s="700"/>
      <c r="QID139" s="700"/>
      <c r="QIE139" s="700"/>
      <c r="QIF139" s="700"/>
      <c r="QIG139" s="700"/>
      <c r="QIH139" s="700"/>
      <c r="QII139" s="700"/>
      <c r="QIJ139" s="700"/>
      <c r="QIK139" s="700"/>
      <c r="QIL139" s="700"/>
      <c r="QIM139" s="700"/>
      <c r="QIN139" s="700"/>
      <c r="QIO139" s="700"/>
      <c r="QIP139" s="700"/>
      <c r="QIQ139" s="700"/>
      <c r="QIR139" s="700"/>
      <c r="QIS139" s="700"/>
      <c r="QIT139" s="700"/>
      <c r="QIU139" s="700"/>
      <c r="QIV139" s="700"/>
      <c r="QIW139" s="700"/>
      <c r="QIX139" s="700"/>
      <c r="QIY139" s="700"/>
      <c r="QIZ139" s="700"/>
      <c r="QJA139" s="700"/>
      <c r="QJB139" s="700"/>
      <c r="QJC139" s="700"/>
      <c r="QJD139" s="700"/>
      <c r="QJE139" s="700"/>
      <c r="QJF139" s="700"/>
      <c r="QJG139" s="700"/>
      <c r="QJH139" s="700"/>
      <c r="QJI139" s="700"/>
      <c r="QJJ139" s="700"/>
      <c r="QJK139" s="700"/>
      <c r="QJL139" s="700"/>
      <c r="QJM139" s="700"/>
      <c r="QJN139" s="700"/>
      <c r="QJO139" s="700"/>
      <c r="QJP139" s="700"/>
      <c r="QJQ139" s="700"/>
      <c r="QJR139" s="700"/>
      <c r="QJS139" s="700"/>
      <c r="QJT139" s="700"/>
      <c r="QJU139" s="700"/>
      <c r="QJV139" s="700"/>
      <c r="QJW139" s="700"/>
      <c r="QJX139" s="700"/>
      <c r="QJY139" s="700"/>
      <c r="QJZ139" s="700"/>
      <c r="QKA139" s="700"/>
      <c r="QKB139" s="700"/>
      <c r="QKC139" s="700"/>
      <c r="QKD139" s="700"/>
      <c r="QKE139" s="700"/>
      <c r="QKF139" s="700"/>
      <c r="QKG139" s="700"/>
      <c r="QKH139" s="700"/>
      <c r="QKI139" s="700"/>
      <c r="QKJ139" s="700"/>
      <c r="QKK139" s="700"/>
      <c r="QKL139" s="700"/>
      <c r="QKM139" s="700"/>
      <c r="QKN139" s="700"/>
      <c r="QKO139" s="700"/>
      <c r="QKP139" s="700"/>
      <c r="QKQ139" s="700"/>
      <c r="QKR139" s="700"/>
      <c r="QKS139" s="700"/>
      <c r="QKT139" s="700"/>
      <c r="QKU139" s="700"/>
      <c r="QKV139" s="700"/>
      <c r="QKW139" s="700"/>
      <c r="QKX139" s="700"/>
      <c r="QKY139" s="700"/>
      <c r="QKZ139" s="700"/>
      <c r="QLA139" s="700"/>
      <c r="QLB139" s="700"/>
      <c r="QLC139" s="700"/>
      <c r="QLD139" s="700"/>
      <c r="QLE139" s="700"/>
      <c r="QLF139" s="700"/>
      <c r="QLG139" s="700"/>
      <c r="QLH139" s="700"/>
      <c r="QLI139" s="700"/>
      <c r="QLJ139" s="700"/>
      <c r="QLK139" s="700"/>
      <c r="QLL139" s="700"/>
      <c r="QLM139" s="700"/>
      <c r="QLN139" s="700"/>
      <c r="QLO139" s="700"/>
      <c r="QLP139" s="700"/>
      <c r="QLQ139" s="700"/>
      <c r="QLR139" s="700"/>
      <c r="QLS139" s="700"/>
      <c r="QLT139" s="700"/>
      <c r="QLU139" s="700"/>
      <c r="QLV139" s="700"/>
      <c r="QLW139" s="700"/>
      <c r="QLX139" s="700"/>
      <c r="QLY139" s="700"/>
      <c r="QLZ139" s="700"/>
      <c r="QMA139" s="700"/>
      <c r="QMB139" s="700"/>
      <c r="QMC139" s="700"/>
      <c r="QMD139" s="700"/>
      <c r="QME139" s="700"/>
      <c r="QMF139" s="700"/>
      <c r="QMG139" s="700"/>
      <c r="QMH139" s="700"/>
      <c r="QMI139" s="700"/>
      <c r="QMJ139" s="700"/>
      <c r="QMK139" s="700"/>
      <c r="QML139" s="700"/>
      <c r="QMM139" s="700"/>
      <c r="QMN139" s="700"/>
      <c r="QMO139" s="700"/>
      <c r="QMP139" s="700"/>
      <c r="QMQ139" s="700"/>
      <c r="QMR139" s="700"/>
      <c r="QMS139" s="700"/>
      <c r="QMT139" s="700"/>
      <c r="QMU139" s="700"/>
      <c r="QMV139" s="700"/>
      <c r="QMW139" s="700"/>
      <c r="QMX139" s="700"/>
      <c r="QMY139" s="700"/>
      <c r="QMZ139" s="700"/>
      <c r="QNA139" s="700"/>
      <c r="QNB139" s="700"/>
      <c r="QNC139" s="700"/>
      <c r="QND139" s="700"/>
      <c r="QNE139" s="700"/>
      <c r="QNF139" s="700"/>
      <c r="QNG139" s="700"/>
      <c r="QNH139" s="700"/>
      <c r="QNI139" s="700"/>
      <c r="QNJ139" s="700"/>
      <c r="QNK139" s="700"/>
      <c r="QNL139" s="700"/>
      <c r="QNM139" s="700"/>
      <c r="QNN139" s="700"/>
      <c r="QNO139" s="700"/>
      <c r="QNP139" s="700"/>
      <c r="QNQ139" s="700"/>
      <c r="QNR139" s="700"/>
      <c r="QNS139" s="700"/>
      <c r="QNT139" s="700"/>
      <c r="QNU139" s="700"/>
      <c r="QNV139" s="700"/>
      <c r="QNW139" s="700"/>
      <c r="QNX139" s="700"/>
      <c r="QNY139" s="700"/>
      <c r="QNZ139" s="700"/>
      <c r="QOA139" s="700"/>
      <c r="QOB139" s="700"/>
      <c r="QOC139" s="700"/>
      <c r="QOD139" s="700"/>
      <c r="QOE139" s="700"/>
      <c r="QOF139" s="700"/>
      <c r="QOG139" s="700"/>
      <c r="QOH139" s="700"/>
      <c r="QOI139" s="700"/>
      <c r="QOJ139" s="700"/>
      <c r="QOK139" s="700"/>
      <c r="QOL139" s="700"/>
      <c r="QOM139" s="700"/>
      <c r="QON139" s="700"/>
      <c r="QOO139" s="700"/>
      <c r="QOP139" s="700"/>
      <c r="QOQ139" s="700"/>
      <c r="QOR139" s="700"/>
      <c r="QOS139" s="700"/>
      <c r="QOT139" s="700"/>
      <c r="QOU139" s="700"/>
      <c r="QOV139" s="700"/>
      <c r="QOW139" s="700"/>
      <c r="QOX139" s="700"/>
      <c r="QOY139" s="700"/>
      <c r="QOZ139" s="700"/>
      <c r="QPA139" s="700"/>
      <c r="QPB139" s="700"/>
      <c r="QPC139" s="700"/>
      <c r="QPD139" s="700"/>
      <c r="QPE139" s="700"/>
      <c r="QPF139" s="700"/>
      <c r="QPG139" s="700"/>
      <c r="QPH139" s="700"/>
      <c r="QPI139" s="700"/>
      <c r="QPJ139" s="700"/>
      <c r="QPK139" s="700"/>
      <c r="QPL139" s="700"/>
      <c r="QPM139" s="700"/>
      <c r="QPN139" s="700"/>
      <c r="QPO139" s="700"/>
      <c r="QPP139" s="700"/>
      <c r="QPQ139" s="700"/>
      <c r="QPR139" s="700"/>
      <c r="QPS139" s="700"/>
      <c r="QPT139" s="700"/>
      <c r="QPU139" s="700"/>
      <c r="QPV139" s="700"/>
      <c r="QPW139" s="700"/>
      <c r="QPX139" s="700"/>
      <c r="QPY139" s="700"/>
      <c r="QPZ139" s="700"/>
      <c r="QQA139" s="700"/>
      <c r="QQB139" s="700"/>
      <c r="QQC139" s="700"/>
      <c r="QQD139" s="700"/>
      <c r="QQE139" s="700"/>
      <c r="QQF139" s="700"/>
      <c r="QQG139" s="700"/>
      <c r="QQH139" s="700"/>
      <c r="QQI139" s="700"/>
      <c r="QQJ139" s="700"/>
      <c r="QQK139" s="700"/>
      <c r="QQL139" s="700"/>
      <c r="QQM139" s="700"/>
      <c r="QQN139" s="700"/>
      <c r="QQO139" s="700"/>
      <c r="QQP139" s="700"/>
      <c r="QQQ139" s="700"/>
      <c r="QQR139" s="700"/>
      <c r="QQS139" s="700"/>
      <c r="QQT139" s="700"/>
      <c r="QQU139" s="700"/>
      <c r="QQV139" s="700"/>
      <c r="QQW139" s="700"/>
      <c r="QQX139" s="700"/>
      <c r="QQY139" s="700"/>
      <c r="QQZ139" s="700"/>
      <c r="QRA139" s="700"/>
      <c r="QRB139" s="700"/>
      <c r="QRC139" s="700"/>
      <c r="QRD139" s="700"/>
      <c r="QRE139" s="700"/>
      <c r="QRF139" s="700"/>
      <c r="QRG139" s="700"/>
      <c r="QRH139" s="700"/>
      <c r="QRI139" s="700"/>
      <c r="QRJ139" s="700"/>
      <c r="QRK139" s="700"/>
      <c r="QRL139" s="700"/>
      <c r="QRM139" s="700"/>
      <c r="QRN139" s="700"/>
      <c r="QRO139" s="700"/>
      <c r="QRP139" s="700"/>
      <c r="QRQ139" s="700"/>
      <c r="QRR139" s="700"/>
      <c r="QRS139" s="700"/>
      <c r="QRT139" s="700"/>
      <c r="QRU139" s="700"/>
      <c r="QRV139" s="700"/>
      <c r="QRW139" s="700"/>
      <c r="QRX139" s="700"/>
      <c r="QRY139" s="700"/>
      <c r="QRZ139" s="700"/>
      <c r="QSA139" s="700"/>
      <c r="QSB139" s="700"/>
      <c r="QSC139" s="700"/>
      <c r="QSD139" s="700"/>
      <c r="QSE139" s="700"/>
      <c r="QSF139" s="700"/>
      <c r="QSG139" s="700"/>
      <c r="QSH139" s="700"/>
      <c r="QSI139" s="700"/>
      <c r="QSJ139" s="700"/>
      <c r="QSK139" s="700"/>
      <c r="QSL139" s="700"/>
      <c r="QSM139" s="700"/>
      <c r="QSN139" s="700"/>
      <c r="QSO139" s="700"/>
      <c r="QSP139" s="700"/>
      <c r="QSQ139" s="700"/>
      <c r="QSR139" s="700"/>
      <c r="QSS139" s="700"/>
      <c r="QST139" s="700"/>
      <c r="QSU139" s="700"/>
      <c r="QSV139" s="700"/>
      <c r="QSW139" s="700"/>
      <c r="QSX139" s="700"/>
      <c r="QSY139" s="700"/>
      <c r="QSZ139" s="700"/>
      <c r="QTA139" s="700"/>
      <c r="QTB139" s="700"/>
      <c r="QTC139" s="700"/>
      <c r="QTD139" s="700"/>
      <c r="QTE139" s="700"/>
      <c r="QTF139" s="700"/>
      <c r="QTG139" s="700"/>
      <c r="QTH139" s="700"/>
      <c r="QTI139" s="700"/>
      <c r="QTJ139" s="700"/>
      <c r="QTK139" s="700"/>
      <c r="QTL139" s="700"/>
      <c r="QTM139" s="700"/>
      <c r="QTN139" s="700"/>
      <c r="QTO139" s="700"/>
      <c r="QTP139" s="700"/>
      <c r="QTQ139" s="700"/>
      <c r="QTR139" s="700"/>
      <c r="QTS139" s="700"/>
      <c r="QTT139" s="700"/>
      <c r="QTU139" s="700"/>
      <c r="QTV139" s="700"/>
      <c r="QTW139" s="700"/>
      <c r="QTX139" s="700"/>
      <c r="QTY139" s="700"/>
      <c r="QTZ139" s="700"/>
      <c r="QUA139" s="700"/>
      <c r="QUB139" s="700"/>
      <c r="QUC139" s="700"/>
      <c r="QUD139" s="700"/>
      <c r="QUE139" s="700"/>
      <c r="QUF139" s="700"/>
      <c r="QUG139" s="700"/>
      <c r="QUH139" s="700"/>
      <c r="QUI139" s="700"/>
      <c r="QUJ139" s="700"/>
      <c r="QUK139" s="700"/>
      <c r="QUL139" s="700"/>
      <c r="QUM139" s="700"/>
      <c r="QUN139" s="700"/>
      <c r="QUO139" s="700"/>
      <c r="QUP139" s="700"/>
      <c r="QUQ139" s="700"/>
      <c r="QUR139" s="700"/>
      <c r="QUS139" s="700"/>
      <c r="QUT139" s="700"/>
      <c r="QUU139" s="700"/>
      <c r="QUV139" s="700"/>
      <c r="QUW139" s="700"/>
      <c r="QUX139" s="700"/>
      <c r="QUY139" s="700"/>
      <c r="QUZ139" s="700"/>
      <c r="QVA139" s="700"/>
      <c r="QVB139" s="700"/>
      <c r="QVC139" s="700"/>
      <c r="QVD139" s="700"/>
      <c r="QVE139" s="700"/>
      <c r="QVF139" s="700"/>
      <c r="QVG139" s="700"/>
      <c r="QVH139" s="700"/>
      <c r="QVI139" s="700"/>
      <c r="QVJ139" s="700"/>
      <c r="QVK139" s="700"/>
      <c r="QVL139" s="700"/>
      <c r="QVM139" s="700"/>
      <c r="QVN139" s="700"/>
      <c r="QVO139" s="700"/>
      <c r="QVP139" s="700"/>
      <c r="QVQ139" s="700"/>
      <c r="QVR139" s="700"/>
      <c r="QVS139" s="700"/>
      <c r="QVT139" s="700"/>
      <c r="QVU139" s="700"/>
      <c r="QVV139" s="700"/>
      <c r="QVW139" s="700"/>
      <c r="QVX139" s="700"/>
      <c r="QVY139" s="700"/>
      <c r="QVZ139" s="700"/>
      <c r="QWA139" s="700"/>
      <c r="QWB139" s="700"/>
      <c r="QWC139" s="700"/>
      <c r="QWD139" s="700"/>
      <c r="QWE139" s="700"/>
      <c r="QWF139" s="700"/>
      <c r="QWG139" s="700"/>
      <c r="QWH139" s="700"/>
      <c r="QWI139" s="700"/>
      <c r="QWJ139" s="700"/>
      <c r="QWK139" s="700"/>
      <c r="QWL139" s="700"/>
      <c r="QWM139" s="700"/>
      <c r="QWN139" s="700"/>
      <c r="QWO139" s="700"/>
      <c r="QWP139" s="700"/>
      <c r="QWQ139" s="700"/>
      <c r="QWR139" s="700"/>
      <c r="QWS139" s="700"/>
      <c r="QWT139" s="700"/>
      <c r="QWU139" s="700"/>
      <c r="QWV139" s="700"/>
      <c r="QWW139" s="700"/>
      <c r="QWX139" s="700"/>
      <c r="QWY139" s="700"/>
      <c r="QWZ139" s="700"/>
      <c r="QXA139" s="700"/>
      <c r="QXB139" s="700"/>
      <c r="QXC139" s="700"/>
      <c r="QXD139" s="700"/>
      <c r="QXE139" s="700"/>
      <c r="QXF139" s="700"/>
      <c r="QXG139" s="700"/>
      <c r="QXH139" s="700"/>
      <c r="QXI139" s="700"/>
      <c r="QXJ139" s="700"/>
      <c r="QXK139" s="700"/>
      <c r="QXL139" s="700"/>
      <c r="QXM139" s="700"/>
      <c r="QXN139" s="700"/>
      <c r="QXO139" s="700"/>
      <c r="QXP139" s="700"/>
      <c r="QXQ139" s="700"/>
      <c r="QXR139" s="700"/>
      <c r="QXS139" s="700"/>
      <c r="QXT139" s="700"/>
      <c r="QXU139" s="700"/>
      <c r="QXV139" s="700"/>
      <c r="QXW139" s="700"/>
      <c r="QXX139" s="700"/>
      <c r="QXY139" s="700"/>
      <c r="QXZ139" s="700"/>
      <c r="QYA139" s="700"/>
      <c r="QYB139" s="700"/>
      <c r="QYC139" s="700"/>
      <c r="QYD139" s="700"/>
      <c r="QYE139" s="700"/>
      <c r="QYF139" s="700"/>
      <c r="QYG139" s="700"/>
      <c r="QYH139" s="700"/>
      <c r="QYI139" s="700"/>
      <c r="QYJ139" s="700"/>
      <c r="QYK139" s="700"/>
      <c r="QYL139" s="700"/>
      <c r="QYM139" s="700"/>
      <c r="QYN139" s="700"/>
      <c r="QYO139" s="700"/>
      <c r="QYP139" s="700"/>
      <c r="QYQ139" s="700"/>
      <c r="QYR139" s="700"/>
      <c r="QYS139" s="700"/>
      <c r="QYT139" s="700"/>
      <c r="QYU139" s="700"/>
      <c r="QYV139" s="700"/>
      <c r="QYW139" s="700"/>
      <c r="QYX139" s="700"/>
      <c r="QYY139" s="700"/>
      <c r="QYZ139" s="700"/>
      <c r="QZA139" s="700"/>
      <c r="QZB139" s="700"/>
      <c r="QZC139" s="700"/>
      <c r="QZD139" s="700"/>
      <c r="QZE139" s="700"/>
      <c r="QZF139" s="700"/>
      <c r="QZG139" s="700"/>
      <c r="QZH139" s="700"/>
      <c r="QZI139" s="700"/>
      <c r="QZJ139" s="700"/>
      <c r="QZK139" s="700"/>
      <c r="QZL139" s="700"/>
      <c r="QZM139" s="700"/>
      <c r="QZN139" s="700"/>
      <c r="QZO139" s="700"/>
      <c r="QZP139" s="700"/>
      <c r="QZQ139" s="700"/>
      <c r="QZR139" s="700"/>
      <c r="QZS139" s="700"/>
      <c r="QZT139" s="700"/>
      <c r="QZU139" s="700"/>
      <c r="QZV139" s="700"/>
      <c r="QZW139" s="700"/>
      <c r="QZX139" s="700"/>
      <c r="QZY139" s="700"/>
      <c r="QZZ139" s="700"/>
      <c r="RAA139" s="700"/>
      <c r="RAB139" s="700"/>
      <c r="RAC139" s="700"/>
      <c r="RAD139" s="700"/>
      <c r="RAE139" s="700"/>
      <c r="RAF139" s="700"/>
      <c r="RAG139" s="700"/>
      <c r="RAH139" s="700"/>
      <c r="RAI139" s="700"/>
      <c r="RAJ139" s="700"/>
      <c r="RAK139" s="700"/>
      <c r="RAL139" s="700"/>
      <c r="RAM139" s="700"/>
      <c r="RAN139" s="700"/>
      <c r="RAO139" s="700"/>
      <c r="RAP139" s="700"/>
      <c r="RAQ139" s="700"/>
      <c r="RAR139" s="700"/>
      <c r="RAS139" s="700"/>
      <c r="RAT139" s="700"/>
      <c r="RAU139" s="700"/>
      <c r="RAV139" s="700"/>
      <c r="RAW139" s="700"/>
      <c r="RAX139" s="700"/>
      <c r="RAY139" s="700"/>
      <c r="RAZ139" s="700"/>
      <c r="RBA139" s="700"/>
      <c r="RBB139" s="700"/>
      <c r="RBC139" s="700"/>
      <c r="RBD139" s="700"/>
      <c r="RBE139" s="700"/>
      <c r="RBF139" s="700"/>
      <c r="RBG139" s="700"/>
      <c r="RBH139" s="700"/>
      <c r="RBI139" s="700"/>
      <c r="RBJ139" s="700"/>
      <c r="RBK139" s="700"/>
      <c r="RBL139" s="700"/>
      <c r="RBM139" s="700"/>
      <c r="RBN139" s="700"/>
      <c r="RBO139" s="700"/>
      <c r="RBP139" s="700"/>
      <c r="RBQ139" s="700"/>
      <c r="RBR139" s="700"/>
      <c r="RBS139" s="700"/>
      <c r="RBT139" s="700"/>
      <c r="RBU139" s="700"/>
      <c r="RBV139" s="700"/>
      <c r="RBW139" s="700"/>
      <c r="RBX139" s="700"/>
      <c r="RBY139" s="700"/>
      <c r="RBZ139" s="700"/>
      <c r="RCA139" s="700"/>
      <c r="RCB139" s="700"/>
      <c r="RCC139" s="700"/>
      <c r="RCD139" s="700"/>
      <c r="RCE139" s="700"/>
      <c r="RCF139" s="700"/>
      <c r="RCG139" s="700"/>
      <c r="RCH139" s="700"/>
      <c r="RCI139" s="700"/>
      <c r="RCJ139" s="700"/>
      <c r="RCK139" s="700"/>
      <c r="RCL139" s="700"/>
      <c r="RCM139" s="700"/>
      <c r="RCN139" s="700"/>
      <c r="RCO139" s="700"/>
      <c r="RCP139" s="700"/>
      <c r="RCQ139" s="700"/>
      <c r="RCR139" s="700"/>
      <c r="RCS139" s="700"/>
      <c r="RCT139" s="700"/>
      <c r="RCU139" s="700"/>
      <c r="RCV139" s="700"/>
      <c r="RCW139" s="700"/>
      <c r="RCX139" s="700"/>
      <c r="RCY139" s="700"/>
      <c r="RCZ139" s="700"/>
      <c r="RDA139" s="700"/>
      <c r="RDB139" s="700"/>
      <c r="RDC139" s="700"/>
      <c r="RDD139" s="700"/>
      <c r="RDE139" s="700"/>
      <c r="RDF139" s="700"/>
      <c r="RDG139" s="700"/>
      <c r="RDH139" s="700"/>
      <c r="RDI139" s="700"/>
      <c r="RDJ139" s="700"/>
      <c r="RDK139" s="700"/>
      <c r="RDL139" s="700"/>
      <c r="RDM139" s="700"/>
      <c r="RDN139" s="700"/>
      <c r="RDO139" s="700"/>
      <c r="RDP139" s="700"/>
      <c r="RDQ139" s="700"/>
      <c r="RDR139" s="700"/>
      <c r="RDS139" s="700"/>
      <c r="RDT139" s="700"/>
      <c r="RDU139" s="700"/>
      <c r="RDV139" s="700"/>
      <c r="RDW139" s="700"/>
      <c r="RDX139" s="700"/>
      <c r="RDY139" s="700"/>
      <c r="RDZ139" s="700"/>
      <c r="REA139" s="700"/>
      <c r="REB139" s="700"/>
      <c r="REC139" s="700"/>
      <c r="RED139" s="700"/>
      <c r="REE139" s="700"/>
      <c r="REF139" s="700"/>
      <c r="REG139" s="700"/>
      <c r="REH139" s="700"/>
      <c r="REI139" s="700"/>
      <c r="REJ139" s="700"/>
      <c r="REK139" s="700"/>
      <c r="REL139" s="700"/>
      <c r="REM139" s="700"/>
      <c r="REN139" s="700"/>
      <c r="REO139" s="700"/>
      <c r="REP139" s="700"/>
      <c r="REQ139" s="700"/>
      <c r="RER139" s="700"/>
      <c r="RES139" s="700"/>
      <c r="RET139" s="700"/>
      <c r="REU139" s="700"/>
      <c r="REV139" s="700"/>
      <c r="REW139" s="700"/>
      <c r="REX139" s="700"/>
      <c r="REY139" s="700"/>
      <c r="REZ139" s="700"/>
      <c r="RFA139" s="700"/>
      <c r="RFB139" s="700"/>
      <c r="RFC139" s="700"/>
      <c r="RFD139" s="700"/>
      <c r="RFE139" s="700"/>
      <c r="RFF139" s="700"/>
      <c r="RFG139" s="700"/>
      <c r="RFH139" s="700"/>
      <c r="RFI139" s="700"/>
      <c r="RFJ139" s="700"/>
      <c r="RFK139" s="700"/>
      <c r="RFL139" s="700"/>
      <c r="RFM139" s="700"/>
      <c r="RFN139" s="700"/>
      <c r="RFO139" s="700"/>
      <c r="RFP139" s="700"/>
      <c r="RFQ139" s="700"/>
      <c r="RFR139" s="700"/>
      <c r="RFS139" s="700"/>
      <c r="RFT139" s="700"/>
      <c r="RFU139" s="700"/>
      <c r="RFV139" s="700"/>
      <c r="RFW139" s="700"/>
      <c r="RFX139" s="700"/>
      <c r="RFY139" s="700"/>
      <c r="RFZ139" s="700"/>
      <c r="RGA139" s="700"/>
      <c r="RGB139" s="700"/>
      <c r="RGC139" s="700"/>
      <c r="RGD139" s="700"/>
      <c r="RGE139" s="700"/>
      <c r="RGF139" s="700"/>
      <c r="RGG139" s="700"/>
      <c r="RGH139" s="700"/>
      <c r="RGI139" s="700"/>
      <c r="RGJ139" s="700"/>
      <c r="RGK139" s="700"/>
      <c r="RGL139" s="700"/>
      <c r="RGM139" s="700"/>
      <c r="RGN139" s="700"/>
      <c r="RGO139" s="700"/>
      <c r="RGP139" s="700"/>
      <c r="RGQ139" s="700"/>
      <c r="RGR139" s="700"/>
      <c r="RGS139" s="700"/>
      <c r="RGT139" s="700"/>
      <c r="RGU139" s="700"/>
      <c r="RGV139" s="700"/>
      <c r="RGW139" s="700"/>
      <c r="RGX139" s="700"/>
      <c r="RGY139" s="700"/>
      <c r="RGZ139" s="700"/>
      <c r="RHA139" s="700"/>
      <c r="RHB139" s="700"/>
      <c r="RHC139" s="700"/>
      <c r="RHD139" s="700"/>
      <c r="RHE139" s="700"/>
      <c r="RHF139" s="700"/>
      <c r="RHG139" s="700"/>
      <c r="RHH139" s="700"/>
      <c r="RHI139" s="700"/>
      <c r="RHJ139" s="700"/>
      <c r="RHK139" s="700"/>
      <c r="RHL139" s="700"/>
      <c r="RHM139" s="700"/>
      <c r="RHN139" s="700"/>
      <c r="RHO139" s="700"/>
      <c r="RHP139" s="700"/>
      <c r="RHQ139" s="700"/>
      <c r="RHR139" s="700"/>
      <c r="RHS139" s="700"/>
      <c r="RHT139" s="700"/>
      <c r="RHU139" s="700"/>
      <c r="RHV139" s="700"/>
      <c r="RHW139" s="700"/>
      <c r="RHX139" s="700"/>
      <c r="RHY139" s="700"/>
      <c r="RHZ139" s="700"/>
      <c r="RIA139" s="700"/>
      <c r="RIB139" s="700"/>
      <c r="RIC139" s="700"/>
      <c r="RID139" s="700"/>
      <c r="RIE139" s="700"/>
      <c r="RIF139" s="700"/>
      <c r="RIG139" s="700"/>
      <c r="RIH139" s="700"/>
      <c r="RII139" s="700"/>
      <c r="RIJ139" s="700"/>
      <c r="RIK139" s="700"/>
      <c r="RIL139" s="700"/>
      <c r="RIM139" s="700"/>
      <c r="RIN139" s="700"/>
      <c r="RIO139" s="700"/>
      <c r="RIP139" s="700"/>
      <c r="RIQ139" s="700"/>
      <c r="RIR139" s="700"/>
      <c r="RIS139" s="700"/>
      <c r="RIT139" s="700"/>
      <c r="RIU139" s="700"/>
      <c r="RIV139" s="700"/>
      <c r="RIW139" s="700"/>
      <c r="RIX139" s="700"/>
      <c r="RIY139" s="700"/>
      <c r="RIZ139" s="700"/>
      <c r="RJA139" s="700"/>
      <c r="RJB139" s="700"/>
      <c r="RJC139" s="700"/>
      <c r="RJD139" s="700"/>
      <c r="RJE139" s="700"/>
      <c r="RJF139" s="700"/>
      <c r="RJG139" s="700"/>
      <c r="RJH139" s="700"/>
      <c r="RJI139" s="700"/>
      <c r="RJJ139" s="700"/>
      <c r="RJK139" s="700"/>
      <c r="RJL139" s="700"/>
      <c r="RJM139" s="700"/>
      <c r="RJN139" s="700"/>
      <c r="RJO139" s="700"/>
      <c r="RJP139" s="700"/>
      <c r="RJQ139" s="700"/>
      <c r="RJR139" s="700"/>
      <c r="RJS139" s="700"/>
      <c r="RJT139" s="700"/>
      <c r="RJU139" s="700"/>
      <c r="RJV139" s="700"/>
      <c r="RJW139" s="700"/>
      <c r="RJX139" s="700"/>
      <c r="RJY139" s="700"/>
      <c r="RJZ139" s="700"/>
      <c r="RKA139" s="700"/>
      <c r="RKB139" s="700"/>
      <c r="RKC139" s="700"/>
      <c r="RKD139" s="700"/>
      <c r="RKE139" s="700"/>
      <c r="RKF139" s="700"/>
      <c r="RKG139" s="700"/>
      <c r="RKH139" s="700"/>
      <c r="RKI139" s="700"/>
      <c r="RKJ139" s="700"/>
      <c r="RKK139" s="700"/>
      <c r="RKL139" s="700"/>
      <c r="RKM139" s="700"/>
      <c r="RKN139" s="700"/>
      <c r="RKO139" s="700"/>
      <c r="RKP139" s="700"/>
      <c r="RKQ139" s="700"/>
      <c r="RKR139" s="700"/>
      <c r="RKS139" s="700"/>
      <c r="RKT139" s="700"/>
      <c r="RKU139" s="700"/>
      <c r="RKV139" s="700"/>
      <c r="RKW139" s="700"/>
      <c r="RKX139" s="700"/>
      <c r="RKY139" s="700"/>
      <c r="RKZ139" s="700"/>
      <c r="RLA139" s="700"/>
      <c r="RLB139" s="700"/>
      <c r="RLC139" s="700"/>
      <c r="RLD139" s="700"/>
      <c r="RLE139" s="700"/>
      <c r="RLF139" s="700"/>
      <c r="RLG139" s="700"/>
      <c r="RLH139" s="700"/>
      <c r="RLI139" s="700"/>
      <c r="RLJ139" s="700"/>
      <c r="RLK139" s="700"/>
      <c r="RLL139" s="700"/>
      <c r="RLM139" s="700"/>
      <c r="RLN139" s="700"/>
      <c r="RLO139" s="700"/>
      <c r="RLP139" s="700"/>
      <c r="RLQ139" s="700"/>
      <c r="RLR139" s="700"/>
      <c r="RLS139" s="700"/>
      <c r="RLT139" s="700"/>
      <c r="RLU139" s="700"/>
      <c r="RLV139" s="700"/>
      <c r="RLW139" s="700"/>
      <c r="RLX139" s="700"/>
      <c r="RLY139" s="700"/>
      <c r="RLZ139" s="700"/>
      <c r="RMA139" s="700"/>
      <c r="RMB139" s="700"/>
      <c r="RMC139" s="700"/>
      <c r="RMD139" s="700"/>
      <c r="RME139" s="700"/>
      <c r="RMF139" s="700"/>
      <c r="RMG139" s="700"/>
      <c r="RMH139" s="700"/>
      <c r="RMI139" s="700"/>
      <c r="RMJ139" s="700"/>
      <c r="RMK139" s="700"/>
      <c r="RML139" s="700"/>
      <c r="RMM139" s="700"/>
      <c r="RMN139" s="700"/>
      <c r="RMO139" s="700"/>
      <c r="RMP139" s="700"/>
      <c r="RMQ139" s="700"/>
      <c r="RMR139" s="700"/>
      <c r="RMS139" s="700"/>
      <c r="RMT139" s="700"/>
      <c r="RMU139" s="700"/>
      <c r="RMV139" s="700"/>
      <c r="RMW139" s="700"/>
      <c r="RMX139" s="700"/>
      <c r="RMY139" s="700"/>
      <c r="RMZ139" s="700"/>
      <c r="RNA139" s="700"/>
      <c r="RNB139" s="700"/>
      <c r="RNC139" s="700"/>
      <c r="RND139" s="700"/>
      <c r="RNE139" s="700"/>
      <c r="RNF139" s="700"/>
      <c r="RNG139" s="700"/>
      <c r="RNH139" s="700"/>
      <c r="RNI139" s="700"/>
      <c r="RNJ139" s="700"/>
      <c r="RNK139" s="700"/>
      <c r="RNL139" s="700"/>
      <c r="RNM139" s="700"/>
      <c r="RNN139" s="700"/>
      <c r="RNO139" s="700"/>
      <c r="RNP139" s="700"/>
      <c r="RNQ139" s="700"/>
      <c r="RNR139" s="700"/>
      <c r="RNS139" s="700"/>
      <c r="RNT139" s="700"/>
      <c r="RNU139" s="700"/>
      <c r="RNV139" s="700"/>
      <c r="RNW139" s="700"/>
      <c r="RNX139" s="700"/>
      <c r="RNY139" s="700"/>
      <c r="RNZ139" s="700"/>
      <c r="ROA139" s="700"/>
      <c r="ROB139" s="700"/>
      <c r="ROC139" s="700"/>
      <c r="ROD139" s="700"/>
      <c r="ROE139" s="700"/>
      <c r="ROF139" s="700"/>
      <c r="ROG139" s="700"/>
      <c r="ROH139" s="700"/>
      <c r="ROI139" s="700"/>
      <c r="ROJ139" s="700"/>
      <c r="ROK139" s="700"/>
      <c r="ROL139" s="700"/>
      <c r="ROM139" s="700"/>
      <c r="RON139" s="700"/>
      <c r="ROO139" s="700"/>
      <c r="ROP139" s="700"/>
      <c r="ROQ139" s="700"/>
      <c r="ROR139" s="700"/>
      <c r="ROS139" s="700"/>
      <c r="ROT139" s="700"/>
      <c r="ROU139" s="700"/>
      <c r="ROV139" s="700"/>
      <c r="ROW139" s="700"/>
      <c r="ROX139" s="700"/>
      <c r="ROY139" s="700"/>
      <c r="ROZ139" s="700"/>
      <c r="RPA139" s="700"/>
      <c r="RPB139" s="700"/>
      <c r="RPC139" s="700"/>
      <c r="RPD139" s="700"/>
      <c r="RPE139" s="700"/>
      <c r="RPF139" s="700"/>
      <c r="RPG139" s="700"/>
      <c r="RPH139" s="700"/>
      <c r="RPI139" s="700"/>
      <c r="RPJ139" s="700"/>
      <c r="RPK139" s="700"/>
      <c r="RPL139" s="700"/>
      <c r="RPM139" s="700"/>
      <c r="RPN139" s="700"/>
      <c r="RPO139" s="700"/>
      <c r="RPP139" s="700"/>
      <c r="RPQ139" s="700"/>
      <c r="RPR139" s="700"/>
      <c r="RPS139" s="700"/>
      <c r="RPT139" s="700"/>
      <c r="RPU139" s="700"/>
      <c r="RPV139" s="700"/>
      <c r="RPW139" s="700"/>
      <c r="RPX139" s="700"/>
      <c r="RPY139" s="700"/>
      <c r="RPZ139" s="700"/>
      <c r="RQA139" s="700"/>
      <c r="RQB139" s="700"/>
      <c r="RQC139" s="700"/>
      <c r="RQD139" s="700"/>
      <c r="RQE139" s="700"/>
      <c r="RQF139" s="700"/>
      <c r="RQG139" s="700"/>
      <c r="RQH139" s="700"/>
      <c r="RQI139" s="700"/>
      <c r="RQJ139" s="700"/>
      <c r="RQK139" s="700"/>
      <c r="RQL139" s="700"/>
      <c r="RQM139" s="700"/>
      <c r="RQN139" s="700"/>
      <c r="RQO139" s="700"/>
      <c r="RQP139" s="700"/>
      <c r="RQQ139" s="700"/>
      <c r="RQR139" s="700"/>
      <c r="RQS139" s="700"/>
      <c r="RQT139" s="700"/>
      <c r="RQU139" s="700"/>
      <c r="RQV139" s="700"/>
      <c r="RQW139" s="700"/>
      <c r="RQX139" s="700"/>
      <c r="RQY139" s="700"/>
      <c r="RQZ139" s="700"/>
      <c r="RRA139" s="700"/>
      <c r="RRB139" s="700"/>
      <c r="RRC139" s="700"/>
      <c r="RRD139" s="700"/>
      <c r="RRE139" s="700"/>
      <c r="RRF139" s="700"/>
      <c r="RRG139" s="700"/>
      <c r="RRH139" s="700"/>
      <c r="RRI139" s="700"/>
      <c r="RRJ139" s="700"/>
      <c r="RRK139" s="700"/>
      <c r="RRL139" s="700"/>
      <c r="RRM139" s="700"/>
      <c r="RRN139" s="700"/>
      <c r="RRO139" s="700"/>
      <c r="RRP139" s="700"/>
      <c r="RRQ139" s="700"/>
      <c r="RRR139" s="700"/>
      <c r="RRS139" s="700"/>
      <c r="RRT139" s="700"/>
      <c r="RRU139" s="700"/>
      <c r="RRV139" s="700"/>
      <c r="RRW139" s="700"/>
      <c r="RRX139" s="700"/>
      <c r="RRY139" s="700"/>
      <c r="RRZ139" s="700"/>
      <c r="RSA139" s="700"/>
      <c r="RSB139" s="700"/>
      <c r="RSC139" s="700"/>
      <c r="RSD139" s="700"/>
      <c r="RSE139" s="700"/>
      <c r="RSF139" s="700"/>
      <c r="RSG139" s="700"/>
      <c r="RSH139" s="700"/>
      <c r="RSI139" s="700"/>
      <c r="RSJ139" s="700"/>
      <c r="RSK139" s="700"/>
      <c r="RSL139" s="700"/>
      <c r="RSM139" s="700"/>
      <c r="RSN139" s="700"/>
      <c r="RSO139" s="700"/>
      <c r="RSP139" s="700"/>
      <c r="RSQ139" s="700"/>
      <c r="RSR139" s="700"/>
      <c r="RSS139" s="700"/>
      <c r="RST139" s="700"/>
      <c r="RSU139" s="700"/>
      <c r="RSV139" s="700"/>
      <c r="RSW139" s="700"/>
      <c r="RSX139" s="700"/>
      <c r="RSY139" s="700"/>
      <c r="RSZ139" s="700"/>
      <c r="RTA139" s="700"/>
      <c r="RTB139" s="700"/>
      <c r="RTC139" s="700"/>
      <c r="RTD139" s="700"/>
      <c r="RTE139" s="700"/>
      <c r="RTF139" s="700"/>
      <c r="RTG139" s="700"/>
      <c r="RTH139" s="700"/>
      <c r="RTI139" s="700"/>
      <c r="RTJ139" s="700"/>
      <c r="RTK139" s="700"/>
      <c r="RTL139" s="700"/>
      <c r="RTM139" s="700"/>
      <c r="RTN139" s="700"/>
      <c r="RTO139" s="700"/>
      <c r="RTP139" s="700"/>
      <c r="RTQ139" s="700"/>
      <c r="RTR139" s="700"/>
      <c r="RTS139" s="700"/>
      <c r="RTT139" s="700"/>
      <c r="RTU139" s="700"/>
      <c r="RTV139" s="700"/>
      <c r="RTW139" s="700"/>
      <c r="RTX139" s="700"/>
      <c r="RTY139" s="700"/>
      <c r="RTZ139" s="700"/>
      <c r="RUA139" s="700"/>
      <c r="RUB139" s="700"/>
      <c r="RUC139" s="700"/>
      <c r="RUD139" s="700"/>
      <c r="RUE139" s="700"/>
      <c r="RUF139" s="700"/>
      <c r="RUG139" s="700"/>
      <c r="RUH139" s="700"/>
      <c r="RUI139" s="700"/>
      <c r="RUJ139" s="700"/>
      <c r="RUK139" s="700"/>
      <c r="RUL139" s="700"/>
      <c r="RUM139" s="700"/>
      <c r="RUN139" s="700"/>
      <c r="RUO139" s="700"/>
      <c r="RUP139" s="700"/>
      <c r="RUQ139" s="700"/>
      <c r="RUR139" s="700"/>
      <c r="RUS139" s="700"/>
      <c r="RUT139" s="700"/>
      <c r="RUU139" s="700"/>
      <c r="RUV139" s="700"/>
      <c r="RUW139" s="700"/>
      <c r="RUX139" s="700"/>
      <c r="RUY139" s="700"/>
      <c r="RUZ139" s="700"/>
      <c r="RVA139" s="700"/>
      <c r="RVB139" s="700"/>
      <c r="RVC139" s="700"/>
      <c r="RVD139" s="700"/>
      <c r="RVE139" s="700"/>
      <c r="RVF139" s="700"/>
      <c r="RVG139" s="700"/>
      <c r="RVH139" s="700"/>
      <c r="RVI139" s="700"/>
      <c r="RVJ139" s="700"/>
      <c r="RVK139" s="700"/>
      <c r="RVL139" s="700"/>
      <c r="RVM139" s="700"/>
      <c r="RVN139" s="700"/>
      <c r="RVO139" s="700"/>
      <c r="RVP139" s="700"/>
      <c r="RVQ139" s="700"/>
      <c r="RVR139" s="700"/>
      <c r="RVS139" s="700"/>
      <c r="RVT139" s="700"/>
      <c r="RVU139" s="700"/>
      <c r="RVV139" s="700"/>
      <c r="RVW139" s="700"/>
      <c r="RVX139" s="700"/>
      <c r="RVY139" s="700"/>
      <c r="RVZ139" s="700"/>
      <c r="RWA139" s="700"/>
      <c r="RWB139" s="700"/>
      <c r="RWC139" s="700"/>
      <c r="RWD139" s="700"/>
      <c r="RWE139" s="700"/>
      <c r="RWF139" s="700"/>
      <c r="RWG139" s="700"/>
      <c r="RWH139" s="700"/>
      <c r="RWI139" s="700"/>
      <c r="RWJ139" s="700"/>
      <c r="RWK139" s="700"/>
      <c r="RWL139" s="700"/>
      <c r="RWM139" s="700"/>
      <c r="RWN139" s="700"/>
      <c r="RWO139" s="700"/>
      <c r="RWP139" s="700"/>
      <c r="RWQ139" s="700"/>
      <c r="RWR139" s="700"/>
      <c r="RWS139" s="700"/>
      <c r="RWT139" s="700"/>
      <c r="RWU139" s="700"/>
      <c r="RWV139" s="700"/>
      <c r="RWW139" s="700"/>
      <c r="RWX139" s="700"/>
      <c r="RWY139" s="700"/>
      <c r="RWZ139" s="700"/>
      <c r="RXA139" s="700"/>
      <c r="RXB139" s="700"/>
      <c r="RXC139" s="700"/>
      <c r="RXD139" s="700"/>
      <c r="RXE139" s="700"/>
      <c r="RXF139" s="700"/>
      <c r="RXG139" s="700"/>
      <c r="RXH139" s="700"/>
      <c r="RXI139" s="700"/>
      <c r="RXJ139" s="700"/>
      <c r="RXK139" s="700"/>
      <c r="RXL139" s="700"/>
      <c r="RXM139" s="700"/>
      <c r="RXN139" s="700"/>
      <c r="RXO139" s="700"/>
      <c r="RXP139" s="700"/>
      <c r="RXQ139" s="700"/>
      <c r="RXR139" s="700"/>
      <c r="RXS139" s="700"/>
      <c r="RXT139" s="700"/>
      <c r="RXU139" s="700"/>
      <c r="RXV139" s="700"/>
      <c r="RXW139" s="700"/>
      <c r="RXX139" s="700"/>
      <c r="RXY139" s="700"/>
      <c r="RXZ139" s="700"/>
      <c r="RYA139" s="700"/>
      <c r="RYB139" s="700"/>
      <c r="RYC139" s="700"/>
      <c r="RYD139" s="700"/>
      <c r="RYE139" s="700"/>
      <c r="RYF139" s="700"/>
      <c r="RYG139" s="700"/>
      <c r="RYH139" s="700"/>
      <c r="RYI139" s="700"/>
      <c r="RYJ139" s="700"/>
      <c r="RYK139" s="700"/>
      <c r="RYL139" s="700"/>
      <c r="RYM139" s="700"/>
      <c r="RYN139" s="700"/>
      <c r="RYO139" s="700"/>
      <c r="RYP139" s="700"/>
      <c r="RYQ139" s="700"/>
      <c r="RYR139" s="700"/>
      <c r="RYS139" s="700"/>
      <c r="RYT139" s="700"/>
      <c r="RYU139" s="700"/>
      <c r="RYV139" s="700"/>
      <c r="RYW139" s="700"/>
      <c r="RYX139" s="700"/>
      <c r="RYY139" s="700"/>
      <c r="RYZ139" s="700"/>
      <c r="RZA139" s="700"/>
      <c r="RZB139" s="700"/>
      <c r="RZC139" s="700"/>
      <c r="RZD139" s="700"/>
      <c r="RZE139" s="700"/>
      <c r="RZF139" s="700"/>
      <c r="RZG139" s="700"/>
      <c r="RZH139" s="700"/>
      <c r="RZI139" s="700"/>
      <c r="RZJ139" s="700"/>
      <c r="RZK139" s="700"/>
      <c r="RZL139" s="700"/>
      <c r="RZM139" s="700"/>
      <c r="RZN139" s="700"/>
      <c r="RZO139" s="700"/>
      <c r="RZP139" s="700"/>
      <c r="RZQ139" s="700"/>
      <c r="RZR139" s="700"/>
      <c r="RZS139" s="700"/>
      <c r="RZT139" s="700"/>
      <c r="RZU139" s="700"/>
      <c r="RZV139" s="700"/>
      <c r="RZW139" s="700"/>
      <c r="RZX139" s="700"/>
      <c r="RZY139" s="700"/>
      <c r="RZZ139" s="700"/>
      <c r="SAA139" s="700"/>
      <c r="SAB139" s="700"/>
      <c r="SAC139" s="700"/>
      <c r="SAD139" s="700"/>
      <c r="SAE139" s="700"/>
      <c r="SAF139" s="700"/>
      <c r="SAG139" s="700"/>
      <c r="SAH139" s="700"/>
      <c r="SAI139" s="700"/>
      <c r="SAJ139" s="700"/>
      <c r="SAK139" s="700"/>
      <c r="SAL139" s="700"/>
      <c r="SAM139" s="700"/>
      <c r="SAN139" s="700"/>
      <c r="SAO139" s="700"/>
      <c r="SAP139" s="700"/>
      <c r="SAQ139" s="700"/>
      <c r="SAR139" s="700"/>
      <c r="SAS139" s="700"/>
      <c r="SAT139" s="700"/>
      <c r="SAU139" s="700"/>
      <c r="SAV139" s="700"/>
      <c r="SAW139" s="700"/>
      <c r="SAX139" s="700"/>
      <c r="SAY139" s="700"/>
      <c r="SAZ139" s="700"/>
      <c r="SBA139" s="700"/>
      <c r="SBB139" s="700"/>
      <c r="SBC139" s="700"/>
      <c r="SBD139" s="700"/>
      <c r="SBE139" s="700"/>
      <c r="SBF139" s="700"/>
      <c r="SBG139" s="700"/>
      <c r="SBH139" s="700"/>
      <c r="SBI139" s="700"/>
      <c r="SBJ139" s="700"/>
      <c r="SBK139" s="700"/>
      <c r="SBL139" s="700"/>
      <c r="SBM139" s="700"/>
      <c r="SBN139" s="700"/>
      <c r="SBO139" s="700"/>
      <c r="SBP139" s="700"/>
      <c r="SBQ139" s="700"/>
      <c r="SBR139" s="700"/>
      <c r="SBS139" s="700"/>
      <c r="SBT139" s="700"/>
      <c r="SBU139" s="700"/>
      <c r="SBV139" s="700"/>
      <c r="SBW139" s="700"/>
      <c r="SBX139" s="700"/>
      <c r="SBY139" s="700"/>
      <c r="SBZ139" s="700"/>
      <c r="SCA139" s="700"/>
      <c r="SCB139" s="700"/>
      <c r="SCC139" s="700"/>
      <c r="SCD139" s="700"/>
      <c r="SCE139" s="700"/>
      <c r="SCF139" s="700"/>
      <c r="SCG139" s="700"/>
      <c r="SCH139" s="700"/>
      <c r="SCI139" s="700"/>
      <c r="SCJ139" s="700"/>
      <c r="SCK139" s="700"/>
      <c r="SCL139" s="700"/>
      <c r="SCM139" s="700"/>
      <c r="SCN139" s="700"/>
      <c r="SCO139" s="700"/>
      <c r="SCP139" s="700"/>
      <c r="SCQ139" s="700"/>
      <c r="SCR139" s="700"/>
      <c r="SCS139" s="700"/>
      <c r="SCT139" s="700"/>
      <c r="SCU139" s="700"/>
      <c r="SCV139" s="700"/>
      <c r="SCW139" s="700"/>
      <c r="SCX139" s="700"/>
      <c r="SCY139" s="700"/>
      <c r="SCZ139" s="700"/>
      <c r="SDA139" s="700"/>
      <c r="SDB139" s="700"/>
      <c r="SDC139" s="700"/>
      <c r="SDD139" s="700"/>
      <c r="SDE139" s="700"/>
      <c r="SDF139" s="700"/>
      <c r="SDG139" s="700"/>
      <c r="SDH139" s="700"/>
      <c r="SDI139" s="700"/>
      <c r="SDJ139" s="700"/>
      <c r="SDK139" s="700"/>
      <c r="SDL139" s="700"/>
      <c r="SDM139" s="700"/>
      <c r="SDN139" s="700"/>
      <c r="SDO139" s="700"/>
      <c r="SDP139" s="700"/>
      <c r="SDQ139" s="700"/>
      <c r="SDR139" s="700"/>
      <c r="SDS139" s="700"/>
      <c r="SDT139" s="700"/>
      <c r="SDU139" s="700"/>
      <c r="SDV139" s="700"/>
      <c r="SDW139" s="700"/>
      <c r="SDX139" s="700"/>
      <c r="SDY139" s="700"/>
      <c r="SDZ139" s="700"/>
      <c r="SEA139" s="700"/>
      <c r="SEB139" s="700"/>
      <c r="SEC139" s="700"/>
      <c r="SED139" s="700"/>
      <c r="SEE139" s="700"/>
      <c r="SEF139" s="700"/>
      <c r="SEG139" s="700"/>
      <c r="SEH139" s="700"/>
      <c r="SEI139" s="700"/>
      <c r="SEJ139" s="700"/>
      <c r="SEK139" s="700"/>
      <c r="SEL139" s="700"/>
      <c r="SEM139" s="700"/>
      <c r="SEN139" s="700"/>
      <c r="SEO139" s="700"/>
      <c r="SEP139" s="700"/>
      <c r="SEQ139" s="700"/>
      <c r="SER139" s="700"/>
      <c r="SES139" s="700"/>
      <c r="SET139" s="700"/>
      <c r="SEU139" s="700"/>
      <c r="SEV139" s="700"/>
      <c r="SEW139" s="700"/>
      <c r="SEX139" s="700"/>
      <c r="SEY139" s="700"/>
      <c r="SEZ139" s="700"/>
      <c r="SFA139" s="700"/>
      <c r="SFB139" s="700"/>
      <c r="SFC139" s="700"/>
      <c r="SFD139" s="700"/>
      <c r="SFE139" s="700"/>
      <c r="SFF139" s="700"/>
      <c r="SFG139" s="700"/>
      <c r="SFH139" s="700"/>
      <c r="SFI139" s="700"/>
      <c r="SFJ139" s="700"/>
      <c r="SFK139" s="700"/>
      <c r="SFL139" s="700"/>
      <c r="SFM139" s="700"/>
      <c r="SFN139" s="700"/>
      <c r="SFO139" s="700"/>
      <c r="SFP139" s="700"/>
      <c r="SFQ139" s="700"/>
      <c r="SFR139" s="700"/>
      <c r="SFS139" s="700"/>
      <c r="SFT139" s="700"/>
      <c r="SFU139" s="700"/>
      <c r="SFV139" s="700"/>
      <c r="SFW139" s="700"/>
      <c r="SFX139" s="700"/>
      <c r="SFY139" s="700"/>
      <c r="SFZ139" s="700"/>
      <c r="SGA139" s="700"/>
      <c r="SGB139" s="700"/>
      <c r="SGC139" s="700"/>
      <c r="SGD139" s="700"/>
      <c r="SGE139" s="700"/>
      <c r="SGF139" s="700"/>
      <c r="SGG139" s="700"/>
      <c r="SGH139" s="700"/>
      <c r="SGI139" s="700"/>
      <c r="SGJ139" s="700"/>
      <c r="SGK139" s="700"/>
      <c r="SGL139" s="700"/>
      <c r="SGM139" s="700"/>
      <c r="SGN139" s="700"/>
      <c r="SGO139" s="700"/>
      <c r="SGP139" s="700"/>
      <c r="SGQ139" s="700"/>
      <c r="SGR139" s="700"/>
      <c r="SGS139" s="700"/>
      <c r="SGT139" s="700"/>
      <c r="SGU139" s="700"/>
      <c r="SGV139" s="700"/>
      <c r="SGW139" s="700"/>
      <c r="SGX139" s="700"/>
      <c r="SGY139" s="700"/>
      <c r="SGZ139" s="700"/>
      <c r="SHA139" s="700"/>
      <c r="SHB139" s="700"/>
      <c r="SHC139" s="700"/>
      <c r="SHD139" s="700"/>
      <c r="SHE139" s="700"/>
      <c r="SHF139" s="700"/>
      <c r="SHG139" s="700"/>
      <c r="SHH139" s="700"/>
      <c r="SHI139" s="700"/>
      <c r="SHJ139" s="700"/>
      <c r="SHK139" s="700"/>
      <c r="SHL139" s="700"/>
      <c r="SHM139" s="700"/>
      <c r="SHN139" s="700"/>
      <c r="SHO139" s="700"/>
      <c r="SHP139" s="700"/>
      <c r="SHQ139" s="700"/>
      <c r="SHR139" s="700"/>
      <c r="SHS139" s="700"/>
      <c r="SHT139" s="700"/>
      <c r="SHU139" s="700"/>
      <c r="SHV139" s="700"/>
      <c r="SHW139" s="700"/>
      <c r="SHX139" s="700"/>
      <c r="SHY139" s="700"/>
      <c r="SHZ139" s="700"/>
      <c r="SIA139" s="700"/>
      <c r="SIB139" s="700"/>
      <c r="SIC139" s="700"/>
      <c r="SID139" s="700"/>
      <c r="SIE139" s="700"/>
      <c r="SIF139" s="700"/>
      <c r="SIG139" s="700"/>
      <c r="SIH139" s="700"/>
      <c r="SII139" s="700"/>
      <c r="SIJ139" s="700"/>
      <c r="SIK139" s="700"/>
      <c r="SIL139" s="700"/>
      <c r="SIM139" s="700"/>
      <c r="SIN139" s="700"/>
      <c r="SIO139" s="700"/>
      <c r="SIP139" s="700"/>
      <c r="SIQ139" s="700"/>
      <c r="SIR139" s="700"/>
      <c r="SIS139" s="700"/>
      <c r="SIT139" s="700"/>
      <c r="SIU139" s="700"/>
      <c r="SIV139" s="700"/>
      <c r="SIW139" s="700"/>
      <c r="SIX139" s="700"/>
      <c r="SIY139" s="700"/>
      <c r="SIZ139" s="700"/>
      <c r="SJA139" s="700"/>
      <c r="SJB139" s="700"/>
      <c r="SJC139" s="700"/>
      <c r="SJD139" s="700"/>
      <c r="SJE139" s="700"/>
      <c r="SJF139" s="700"/>
      <c r="SJG139" s="700"/>
      <c r="SJH139" s="700"/>
      <c r="SJI139" s="700"/>
      <c r="SJJ139" s="700"/>
      <c r="SJK139" s="700"/>
      <c r="SJL139" s="700"/>
      <c r="SJM139" s="700"/>
      <c r="SJN139" s="700"/>
      <c r="SJO139" s="700"/>
      <c r="SJP139" s="700"/>
      <c r="SJQ139" s="700"/>
      <c r="SJR139" s="700"/>
      <c r="SJS139" s="700"/>
      <c r="SJT139" s="700"/>
      <c r="SJU139" s="700"/>
      <c r="SJV139" s="700"/>
      <c r="SJW139" s="700"/>
      <c r="SJX139" s="700"/>
      <c r="SJY139" s="700"/>
      <c r="SJZ139" s="700"/>
      <c r="SKA139" s="700"/>
      <c r="SKB139" s="700"/>
      <c r="SKC139" s="700"/>
      <c r="SKD139" s="700"/>
      <c r="SKE139" s="700"/>
      <c r="SKF139" s="700"/>
      <c r="SKG139" s="700"/>
      <c r="SKH139" s="700"/>
      <c r="SKI139" s="700"/>
      <c r="SKJ139" s="700"/>
      <c r="SKK139" s="700"/>
      <c r="SKL139" s="700"/>
      <c r="SKM139" s="700"/>
      <c r="SKN139" s="700"/>
      <c r="SKO139" s="700"/>
      <c r="SKP139" s="700"/>
      <c r="SKQ139" s="700"/>
      <c r="SKR139" s="700"/>
      <c r="SKS139" s="700"/>
      <c r="SKT139" s="700"/>
      <c r="SKU139" s="700"/>
      <c r="SKV139" s="700"/>
      <c r="SKW139" s="700"/>
      <c r="SKX139" s="700"/>
      <c r="SKY139" s="700"/>
      <c r="SKZ139" s="700"/>
      <c r="SLA139" s="700"/>
      <c r="SLB139" s="700"/>
      <c r="SLC139" s="700"/>
      <c r="SLD139" s="700"/>
      <c r="SLE139" s="700"/>
      <c r="SLF139" s="700"/>
      <c r="SLG139" s="700"/>
      <c r="SLH139" s="700"/>
      <c r="SLI139" s="700"/>
      <c r="SLJ139" s="700"/>
      <c r="SLK139" s="700"/>
      <c r="SLL139" s="700"/>
      <c r="SLM139" s="700"/>
      <c r="SLN139" s="700"/>
      <c r="SLO139" s="700"/>
      <c r="SLP139" s="700"/>
      <c r="SLQ139" s="700"/>
      <c r="SLR139" s="700"/>
      <c r="SLS139" s="700"/>
      <c r="SLT139" s="700"/>
      <c r="SLU139" s="700"/>
      <c r="SLV139" s="700"/>
      <c r="SLW139" s="700"/>
      <c r="SLX139" s="700"/>
      <c r="SLY139" s="700"/>
      <c r="SLZ139" s="700"/>
      <c r="SMA139" s="700"/>
      <c r="SMB139" s="700"/>
      <c r="SMC139" s="700"/>
      <c r="SMD139" s="700"/>
      <c r="SME139" s="700"/>
      <c r="SMF139" s="700"/>
      <c r="SMG139" s="700"/>
      <c r="SMH139" s="700"/>
      <c r="SMI139" s="700"/>
      <c r="SMJ139" s="700"/>
      <c r="SMK139" s="700"/>
      <c r="SML139" s="700"/>
      <c r="SMM139" s="700"/>
      <c r="SMN139" s="700"/>
      <c r="SMO139" s="700"/>
      <c r="SMP139" s="700"/>
      <c r="SMQ139" s="700"/>
      <c r="SMR139" s="700"/>
      <c r="SMS139" s="700"/>
      <c r="SMT139" s="700"/>
      <c r="SMU139" s="700"/>
      <c r="SMV139" s="700"/>
      <c r="SMW139" s="700"/>
      <c r="SMX139" s="700"/>
      <c r="SMY139" s="700"/>
      <c r="SMZ139" s="700"/>
      <c r="SNA139" s="700"/>
      <c r="SNB139" s="700"/>
      <c r="SNC139" s="700"/>
      <c r="SND139" s="700"/>
      <c r="SNE139" s="700"/>
      <c r="SNF139" s="700"/>
      <c r="SNG139" s="700"/>
      <c r="SNH139" s="700"/>
      <c r="SNI139" s="700"/>
      <c r="SNJ139" s="700"/>
      <c r="SNK139" s="700"/>
      <c r="SNL139" s="700"/>
      <c r="SNM139" s="700"/>
      <c r="SNN139" s="700"/>
      <c r="SNO139" s="700"/>
      <c r="SNP139" s="700"/>
      <c r="SNQ139" s="700"/>
      <c r="SNR139" s="700"/>
      <c r="SNS139" s="700"/>
      <c r="SNT139" s="700"/>
      <c r="SNU139" s="700"/>
      <c r="SNV139" s="700"/>
      <c r="SNW139" s="700"/>
      <c r="SNX139" s="700"/>
      <c r="SNY139" s="700"/>
      <c r="SNZ139" s="700"/>
      <c r="SOA139" s="700"/>
      <c r="SOB139" s="700"/>
      <c r="SOC139" s="700"/>
      <c r="SOD139" s="700"/>
      <c r="SOE139" s="700"/>
      <c r="SOF139" s="700"/>
      <c r="SOG139" s="700"/>
      <c r="SOH139" s="700"/>
      <c r="SOI139" s="700"/>
      <c r="SOJ139" s="700"/>
      <c r="SOK139" s="700"/>
      <c r="SOL139" s="700"/>
      <c r="SOM139" s="700"/>
      <c r="SON139" s="700"/>
      <c r="SOO139" s="700"/>
      <c r="SOP139" s="700"/>
      <c r="SOQ139" s="700"/>
      <c r="SOR139" s="700"/>
      <c r="SOS139" s="700"/>
      <c r="SOT139" s="700"/>
      <c r="SOU139" s="700"/>
      <c r="SOV139" s="700"/>
      <c r="SOW139" s="700"/>
      <c r="SOX139" s="700"/>
      <c r="SOY139" s="700"/>
      <c r="SOZ139" s="700"/>
      <c r="SPA139" s="700"/>
      <c r="SPB139" s="700"/>
      <c r="SPC139" s="700"/>
      <c r="SPD139" s="700"/>
      <c r="SPE139" s="700"/>
      <c r="SPF139" s="700"/>
      <c r="SPG139" s="700"/>
      <c r="SPH139" s="700"/>
      <c r="SPI139" s="700"/>
      <c r="SPJ139" s="700"/>
      <c r="SPK139" s="700"/>
      <c r="SPL139" s="700"/>
      <c r="SPM139" s="700"/>
      <c r="SPN139" s="700"/>
      <c r="SPO139" s="700"/>
      <c r="SPP139" s="700"/>
      <c r="SPQ139" s="700"/>
      <c r="SPR139" s="700"/>
      <c r="SPS139" s="700"/>
      <c r="SPT139" s="700"/>
      <c r="SPU139" s="700"/>
      <c r="SPV139" s="700"/>
      <c r="SPW139" s="700"/>
      <c r="SPX139" s="700"/>
      <c r="SPY139" s="700"/>
      <c r="SPZ139" s="700"/>
      <c r="SQA139" s="700"/>
      <c r="SQB139" s="700"/>
      <c r="SQC139" s="700"/>
      <c r="SQD139" s="700"/>
      <c r="SQE139" s="700"/>
      <c r="SQF139" s="700"/>
      <c r="SQG139" s="700"/>
      <c r="SQH139" s="700"/>
      <c r="SQI139" s="700"/>
      <c r="SQJ139" s="700"/>
      <c r="SQK139" s="700"/>
      <c r="SQL139" s="700"/>
      <c r="SQM139" s="700"/>
      <c r="SQN139" s="700"/>
      <c r="SQO139" s="700"/>
      <c r="SQP139" s="700"/>
      <c r="SQQ139" s="700"/>
      <c r="SQR139" s="700"/>
      <c r="SQS139" s="700"/>
      <c r="SQT139" s="700"/>
      <c r="SQU139" s="700"/>
      <c r="SQV139" s="700"/>
      <c r="SQW139" s="700"/>
      <c r="SQX139" s="700"/>
      <c r="SQY139" s="700"/>
      <c r="SQZ139" s="700"/>
      <c r="SRA139" s="700"/>
      <c r="SRB139" s="700"/>
      <c r="SRC139" s="700"/>
      <c r="SRD139" s="700"/>
      <c r="SRE139" s="700"/>
      <c r="SRF139" s="700"/>
      <c r="SRG139" s="700"/>
      <c r="SRH139" s="700"/>
      <c r="SRI139" s="700"/>
      <c r="SRJ139" s="700"/>
      <c r="SRK139" s="700"/>
      <c r="SRL139" s="700"/>
      <c r="SRM139" s="700"/>
      <c r="SRN139" s="700"/>
      <c r="SRO139" s="700"/>
      <c r="SRP139" s="700"/>
      <c r="SRQ139" s="700"/>
      <c r="SRR139" s="700"/>
      <c r="SRS139" s="700"/>
      <c r="SRT139" s="700"/>
      <c r="SRU139" s="700"/>
      <c r="SRV139" s="700"/>
      <c r="SRW139" s="700"/>
      <c r="SRX139" s="700"/>
      <c r="SRY139" s="700"/>
      <c r="SRZ139" s="700"/>
      <c r="SSA139" s="700"/>
      <c r="SSB139" s="700"/>
      <c r="SSC139" s="700"/>
      <c r="SSD139" s="700"/>
      <c r="SSE139" s="700"/>
      <c r="SSF139" s="700"/>
      <c r="SSG139" s="700"/>
      <c r="SSH139" s="700"/>
      <c r="SSI139" s="700"/>
      <c r="SSJ139" s="700"/>
      <c r="SSK139" s="700"/>
      <c r="SSL139" s="700"/>
      <c r="SSM139" s="700"/>
      <c r="SSN139" s="700"/>
      <c r="SSO139" s="700"/>
      <c r="SSP139" s="700"/>
      <c r="SSQ139" s="700"/>
      <c r="SSR139" s="700"/>
      <c r="SSS139" s="700"/>
      <c r="SST139" s="700"/>
      <c r="SSU139" s="700"/>
      <c r="SSV139" s="700"/>
      <c r="SSW139" s="700"/>
      <c r="SSX139" s="700"/>
      <c r="SSY139" s="700"/>
      <c r="SSZ139" s="700"/>
      <c r="STA139" s="700"/>
      <c r="STB139" s="700"/>
      <c r="STC139" s="700"/>
      <c r="STD139" s="700"/>
      <c r="STE139" s="700"/>
      <c r="STF139" s="700"/>
      <c r="STG139" s="700"/>
      <c r="STH139" s="700"/>
      <c r="STI139" s="700"/>
      <c r="STJ139" s="700"/>
      <c r="STK139" s="700"/>
      <c r="STL139" s="700"/>
      <c r="STM139" s="700"/>
      <c r="STN139" s="700"/>
      <c r="STO139" s="700"/>
      <c r="STP139" s="700"/>
      <c r="STQ139" s="700"/>
      <c r="STR139" s="700"/>
      <c r="STS139" s="700"/>
      <c r="STT139" s="700"/>
      <c r="STU139" s="700"/>
      <c r="STV139" s="700"/>
      <c r="STW139" s="700"/>
      <c r="STX139" s="700"/>
      <c r="STY139" s="700"/>
      <c r="STZ139" s="700"/>
      <c r="SUA139" s="700"/>
      <c r="SUB139" s="700"/>
      <c r="SUC139" s="700"/>
      <c r="SUD139" s="700"/>
      <c r="SUE139" s="700"/>
      <c r="SUF139" s="700"/>
      <c r="SUG139" s="700"/>
      <c r="SUH139" s="700"/>
      <c r="SUI139" s="700"/>
      <c r="SUJ139" s="700"/>
      <c r="SUK139" s="700"/>
      <c r="SUL139" s="700"/>
      <c r="SUM139" s="700"/>
      <c r="SUN139" s="700"/>
      <c r="SUO139" s="700"/>
      <c r="SUP139" s="700"/>
      <c r="SUQ139" s="700"/>
      <c r="SUR139" s="700"/>
      <c r="SUS139" s="700"/>
      <c r="SUT139" s="700"/>
      <c r="SUU139" s="700"/>
      <c r="SUV139" s="700"/>
      <c r="SUW139" s="700"/>
      <c r="SUX139" s="700"/>
      <c r="SUY139" s="700"/>
      <c r="SUZ139" s="700"/>
      <c r="SVA139" s="700"/>
      <c r="SVB139" s="700"/>
      <c r="SVC139" s="700"/>
      <c r="SVD139" s="700"/>
      <c r="SVE139" s="700"/>
      <c r="SVF139" s="700"/>
      <c r="SVG139" s="700"/>
      <c r="SVH139" s="700"/>
      <c r="SVI139" s="700"/>
      <c r="SVJ139" s="700"/>
      <c r="SVK139" s="700"/>
      <c r="SVL139" s="700"/>
      <c r="SVM139" s="700"/>
      <c r="SVN139" s="700"/>
      <c r="SVO139" s="700"/>
      <c r="SVP139" s="700"/>
      <c r="SVQ139" s="700"/>
      <c r="SVR139" s="700"/>
      <c r="SVS139" s="700"/>
      <c r="SVT139" s="700"/>
      <c r="SVU139" s="700"/>
      <c r="SVV139" s="700"/>
      <c r="SVW139" s="700"/>
      <c r="SVX139" s="700"/>
      <c r="SVY139" s="700"/>
      <c r="SVZ139" s="700"/>
      <c r="SWA139" s="700"/>
      <c r="SWB139" s="700"/>
      <c r="SWC139" s="700"/>
      <c r="SWD139" s="700"/>
      <c r="SWE139" s="700"/>
      <c r="SWF139" s="700"/>
      <c r="SWG139" s="700"/>
      <c r="SWH139" s="700"/>
      <c r="SWI139" s="700"/>
      <c r="SWJ139" s="700"/>
      <c r="SWK139" s="700"/>
      <c r="SWL139" s="700"/>
      <c r="SWM139" s="700"/>
      <c r="SWN139" s="700"/>
      <c r="SWO139" s="700"/>
      <c r="SWP139" s="700"/>
      <c r="SWQ139" s="700"/>
      <c r="SWR139" s="700"/>
      <c r="SWS139" s="700"/>
      <c r="SWT139" s="700"/>
      <c r="SWU139" s="700"/>
      <c r="SWV139" s="700"/>
      <c r="SWW139" s="700"/>
      <c r="SWX139" s="700"/>
      <c r="SWY139" s="700"/>
      <c r="SWZ139" s="700"/>
      <c r="SXA139" s="700"/>
      <c r="SXB139" s="700"/>
      <c r="SXC139" s="700"/>
      <c r="SXD139" s="700"/>
      <c r="SXE139" s="700"/>
      <c r="SXF139" s="700"/>
      <c r="SXG139" s="700"/>
      <c r="SXH139" s="700"/>
      <c r="SXI139" s="700"/>
      <c r="SXJ139" s="700"/>
      <c r="SXK139" s="700"/>
      <c r="SXL139" s="700"/>
      <c r="SXM139" s="700"/>
      <c r="SXN139" s="700"/>
      <c r="SXO139" s="700"/>
      <c r="SXP139" s="700"/>
      <c r="SXQ139" s="700"/>
      <c r="SXR139" s="700"/>
      <c r="SXS139" s="700"/>
      <c r="SXT139" s="700"/>
      <c r="SXU139" s="700"/>
      <c r="SXV139" s="700"/>
      <c r="SXW139" s="700"/>
      <c r="SXX139" s="700"/>
      <c r="SXY139" s="700"/>
      <c r="SXZ139" s="700"/>
      <c r="SYA139" s="700"/>
      <c r="SYB139" s="700"/>
      <c r="SYC139" s="700"/>
      <c r="SYD139" s="700"/>
      <c r="SYE139" s="700"/>
      <c r="SYF139" s="700"/>
      <c r="SYG139" s="700"/>
      <c r="SYH139" s="700"/>
      <c r="SYI139" s="700"/>
      <c r="SYJ139" s="700"/>
      <c r="SYK139" s="700"/>
      <c r="SYL139" s="700"/>
      <c r="SYM139" s="700"/>
      <c r="SYN139" s="700"/>
      <c r="SYO139" s="700"/>
      <c r="SYP139" s="700"/>
      <c r="SYQ139" s="700"/>
      <c r="SYR139" s="700"/>
      <c r="SYS139" s="700"/>
      <c r="SYT139" s="700"/>
      <c r="SYU139" s="700"/>
      <c r="SYV139" s="700"/>
      <c r="SYW139" s="700"/>
      <c r="SYX139" s="700"/>
      <c r="SYY139" s="700"/>
      <c r="SYZ139" s="700"/>
      <c r="SZA139" s="700"/>
      <c r="SZB139" s="700"/>
      <c r="SZC139" s="700"/>
      <c r="SZD139" s="700"/>
      <c r="SZE139" s="700"/>
      <c r="SZF139" s="700"/>
      <c r="SZG139" s="700"/>
      <c r="SZH139" s="700"/>
      <c r="SZI139" s="700"/>
      <c r="SZJ139" s="700"/>
      <c r="SZK139" s="700"/>
      <c r="SZL139" s="700"/>
      <c r="SZM139" s="700"/>
      <c r="SZN139" s="700"/>
      <c r="SZO139" s="700"/>
      <c r="SZP139" s="700"/>
      <c r="SZQ139" s="700"/>
      <c r="SZR139" s="700"/>
      <c r="SZS139" s="700"/>
      <c r="SZT139" s="700"/>
      <c r="SZU139" s="700"/>
      <c r="SZV139" s="700"/>
      <c r="SZW139" s="700"/>
      <c r="SZX139" s="700"/>
      <c r="SZY139" s="700"/>
      <c r="SZZ139" s="700"/>
      <c r="TAA139" s="700"/>
      <c r="TAB139" s="700"/>
      <c r="TAC139" s="700"/>
      <c r="TAD139" s="700"/>
      <c r="TAE139" s="700"/>
      <c r="TAF139" s="700"/>
      <c r="TAG139" s="700"/>
      <c r="TAH139" s="700"/>
      <c r="TAI139" s="700"/>
      <c r="TAJ139" s="700"/>
      <c r="TAK139" s="700"/>
      <c r="TAL139" s="700"/>
      <c r="TAM139" s="700"/>
      <c r="TAN139" s="700"/>
      <c r="TAO139" s="700"/>
      <c r="TAP139" s="700"/>
      <c r="TAQ139" s="700"/>
      <c r="TAR139" s="700"/>
      <c r="TAS139" s="700"/>
      <c r="TAT139" s="700"/>
      <c r="TAU139" s="700"/>
      <c r="TAV139" s="700"/>
      <c r="TAW139" s="700"/>
      <c r="TAX139" s="700"/>
      <c r="TAY139" s="700"/>
      <c r="TAZ139" s="700"/>
      <c r="TBA139" s="700"/>
      <c r="TBB139" s="700"/>
      <c r="TBC139" s="700"/>
      <c r="TBD139" s="700"/>
      <c r="TBE139" s="700"/>
      <c r="TBF139" s="700"/>
      <c r="TBG139" s="700"/>
      <c r="TBH139" s="700"/>
      <c r="TBI139" s="700"/>
      <c r="TBJ139" s="700"/>
      <c r="TBK139" s="700"/>
      <c r="TBL139" s="700"/>
      <c r="TBM139" s="700"/>
      <c r="TBN139" s="700"/>
      <c r="TBO139" s="700"/>
      <c r="TBP139" s="700"/>
      <c r="TBQ139" s="700"/>
      <c r="TBR139" s="700"/>
      <c r="TBS139" s="700"/>
      <c r="TBT139" s="700"/>
      <c r="TBU139" s="700"/>
      <c r="TBV139" s="700"/>
      <c r="TBW139" s="700"/>
      <c r="TBX139" s="700"/>
      <c r="TBY139" s="700"/>
      <c r="TBZ139" s="700"/>
      <c r="TCA139" s="700"/>
      <c r="TCB139" s="700"/>
      <c r="TCC139" s="700"/>
      <c r="TCD139" s="700"/>
      <c r="TCE139" s="700"/>
      <c r="TCF139" s="700"/>
      <c r="TCG139" s="700"/>
      <c r="TCH139" s="700"/>
      <c r="TCI139" s="700"/>
      <c r="TCJ139" s="700"/>
      <c r="TCK139" s="700"/>
      <c r="TCL139" s="700"/>
      <c r="TCM139" s="700"/>
      <c r="TCN139" s="700"/>
      <c r="TCO139" s="700"/>
      <c r="TCP139" s="700"/>
      <c r="TCQ139" s="700"/>
      <c r="TCR139" s="700"/>
      <c r="TCS139" s="700"/>
      <c r="TCT139" s="700"/>
      <c r="TCU139" s="700"/>
      <c r="TCV139" s="700"/>
      <c r="TCW139" s="700"/>
      <c r="TCX139" s="700"/>
      <c r="TCY139" s="700"/>
      <c r="TCZ139" s="700"/>
      <c r="TDA139" s="700"/>
      <c r="TDB139" s="700"/>
      <c r="TDC139" s="700"/>
      <c r="TDD139" s="700"/>
      <c r="TDE139" s="700"/>
      <c r="TDF139" s="700"/>
      <c r="TDG139" s="700"/>
      <c r="TDH139" s="700"/>
      <c r="TDI139" s="700"/>
      <c r="TDJ139" s="700"/>
      <c r="TDK139" s="700"/>
      <c r="TDL139" s="700"/>
      <c r="TDM139" s="700"/>
      <c r="TDN139" s="700"/>
      <c r="TDO139" s="700"/>
      <c r="TDP139" s="700"/>
      <c r="TDQ139" s="700"/>
      <c r="TDR139" s="700"/>
      <c r="TDS139" s="700"/>
      <c r="TDT139" s="700"/>
      <c r="TDU139" s="700"/>
      <c r="TDV139" s="700"/>
      <c r="TDW139" s="700"/>
      <c r="TDX139" s="700"/>
      <c r="TDY139" s="700"/>
      <c r="TDZ139" s="700"/>
      <c r="TEA139" s="700"/>
      <c r="TEB139" s="700"/>
      <c r="TEC139" s="700"/>
      <c r="TED139" s="700"/>
      <c r="TEE139" s="700"/>
      <c r="TEF139" s="700"/>
      <c r="TEG139" s="700"/>
      <c r="TEH139" s="700"/>
      <c r="TEI139" s="700"/>
      <c r="TEJ139" s="700"/>
      <c r="TEK139" s="700"/>
      <c r="TEL139" s="700"/>
      <c r="TEM139" s="700"/>
      <c r="TEN139" s="700"/>
      <c r="TEO139" s="700"/>
      <c r="TEP139" s="700"/>
      <c r="TEQ139" s="700"/>
      <c r="TER139" s="700"/>
      <c r="TES139" s="700"/>
      <c r="TET139" s="700"/>
      <c r="TEU139" s="700"/>
      <c r="TEV139" s="700"/>
      <c r="TEW139" s="700"/>
      <c r="TEX139" s="700"/>
      <c r="TEY139" s="700"/>
      <c r="TEZ139" s="700"/>
      <c r="TFA139" s="700"/>
      <c r="TFB139" s="700"/>
      <c r="TFC139" s="700"/>
      <c r="TFD139" s="700"/>
      <c r="TFE139" s="700"/>
      <c r="TFF139" s="700"/>
      <c r="TFG139" s="700"/>
      <c r="TFH139" s="700"/>
      <c r="TFI139" s="700"/>
      <c r="TFJ139" s="700"/>
      <c r="TFK139" s="700"/>
      <c r="TFL139" s="700"/>
      <c r="TFM139" s="700"/>
      <c r="TFN139" s="700"/>
      <c r="TFO139" s="700"/>
      <c r="TFP139" s="700"/>
      <c r="TFQ139" s="700"/>
      <c r="TFR139" s="700"/>
      <c r="TFS139" s="700"/>
      <c r="TFT139" s="700"/>
      <c r="TFU139" s="700"/>
      <c r="TFV139" s="700"/>
      <c r="TFW139" s="700"/>
      <c r="TFX139" s="700"/>
      <c r="TFY139" s="700"/>
      <c r="TFZ139" s="700"/>
      <c r="TGA139" s="700"/>
      <c r="TGB139" s="700"/>
      <c r="TGC139" s="700"/>
      <c r="TGD139" s="700"/>
      <c r="TGE139" s="700"/>
      <c r="TGF139" s="700"/>
      <c r="TGG139" s="700"/>
      <c r="TGH139" s="700"/>
      <c r="TGI139" s="700"/>
      <c r="TGJ139" s="700"/>
      <c r="TGK139" s="700"/>
      <c r="TGL139" s="700"/>
      <c r="TGM139" s="700"/>
      <c r="TGN139" s="700"/>
      <c r="TGO139" s="700"/>
      <c r="TGP139" s="700"/>
      <c r="TGQ139" s="700"/>
      <c r="TGR139" s="700"/>
      <c r="TGS139" s="700"/>
      <c r="TGT139" s="700"/>
      <c r="TGU139" s="700"/>
      <c r="TGV139" s="700"/>
      <c r="TGW139" s="700"/>
      <c r="TGX139" s="700"/>
      <c r="TGY139" s="700"/>
      <c r="TGZ139" s="700"/>
      <c r="THA139" s="700"/>
      <c r="THB139" s="700"/>
      <c r="THC139" s="700"/>
      <c r="THD139" s="700"/>
      <c r="THE139" s="700"/>
      <c r="THF139" s="700"/>
      <c r="THG139" s="700"/>
      <c r="THH139" s="700"/>
      <c r="THI139" s="700"/>
      <c r="THJ139" s="700"/>
      <c r="THK139" s="700"/>
      <c r="THL139" s="700"/>
      <c r="THM139" s="700"/>
      <c r="THN139" s="700"/>
      <c r="THO139" s="700"/>
      <c r="THP139" s="700"/>
      <c r="THQ139" s="700"/>
      <c r="THR139" s="700"/>
      <c r="THS139" s="700"/>
      <c r="THT139" s="700"/>
      <c r="THU139" s="700"/>
      <c r="THV139" s="700"/>
      <c r="THW139" s="700"/>
      <c r="THX139" s="700"/>
      <c r="THY139" s="700"/>
      <c r="THZ139" s="700"/>
      <c r="TIA139" s="700"/>
      <c r="TIB139" s="700"/>
      <c r="TIC139" s="700"/>
      <c r="TID139" s="700"/>
      <c r="TIE139" s="700"/>
      <c r="TIF139" s="700"/>
      <c r="TIG139" s="700"/>
      <c r="TIH139" s="700"/>
      <c r="TII139" s="700"/>
      <c r="TIJ139" s="700"/>
      <c r="TIK139" s="700"/>
      <c r="TIL139" s="700"/>
      <c r="TIM139" s="700"/>
      <c r="TIN139" s="700"/>
      <c r="TIO139" s="700"/>
      <c r="TIP139" s="700"/>
      <c r="TIQ139" s="700"/>
      <c r="TIR139" s="700"/>
      <c r="TIS139" s="700"/>
      <c r="TIT139" s="700"/>
      <c r="TIU139" s="700"/>
      <c r="TIV139" s="700"/>
      <c r="TIW139" s="700"/>
      <c r="TIX139" s="700"/>
      <c r="TIY139" s="700"/>
      <c r="TIZ139" s="700"/>
      <c r="TJA139" s="700"/>
      <c r="TJB139" s="700"/>
      <c r="TJC139" s="700"/>
      <c r="TJD139" s="700"/>
      <c r="TJE139" s="700"/>
      <c r="TJF139" s="700"/>
      <c r="TJG139" s="700"/>
      <c r="TJH139" s="700"/>
      <c r="TJI139" s="700"/>
      <c r="TJJ139" s="700"/>
      <c r="TJK139" s="700"/>
      <c r="TJL139" s="700"/>
      <c r="TJM139" s="700"/>
      <c r="TJN139" s="700"/>
      <c r="TJO139" s="700"/>
      <c r="TJP139" s="700"/>
      <c r="TJQ139" s="700"/>
      <c r="TJR139" s="700"/>
      <c r="TJS139" s="700"/>
      <c r="TJT139" s="700"/>
      <c r="TJU139" s="700"/>
      <c r="TJV139" s="700"/>
      <c r="TJW139" s="700"/>
      <c r="TJX139" s="700"/>
      <c r="TJY139" s="700"/>
      <c r="TJZ139" s="700"/>
      <c r="TKA139" s="700"/>
      <c r="TKB139" s="700"/>
      <c r="TKC139" s="700"/>
      <c r="TKD139" s="700"/>
      <c r="TKE139" s="700"/>
      <c r="TKF139" s="700"/>
      <c r="TKG139" s="700"/>
      <c r="TKH139" s="700"/>
      <c r="TKI139" s="700"/>
      <c r="TKJ139" s="700"/>
      <c r="TKK139" s="700"/>
      <c r="TKL139" s="700"/>
      <c r="TKM139" s="700"/>
      <c r="TKN139" s="700"/>
      <c r="TKO139" s="700"/>
      <c r="TKP139" s="700"/>
      <c r="TKQ139" s="700"/>
      <c r="TKR139" s="700"/>
      <c r="TKS139" s="700"/>
      <c r="TKT139" s="700"/>
      <c r="TKU139" s="700"/>
      <c r="TKV139" s="700"/>
      <c r="TKW139" s="700"/>
      <c r="TKX139" s="700"/>
      <c r="TKY139" s="700"/>
      <c r="TKZ139" s="700"/>
      <c r="TLA139" s="700"/>
      <c r="TLB139" s="700"/>
      <c r="TLC139" s="700"/>
      <c r="TLD139" s="700"/>
      <c r="TLE139" s="700"/>
      <c r="TLF139" s="700"/>
      <c r="TLG139" s="700"/>
      <c r="TLH139" s="700"/>
      <c r="TLI139" s="700"/>
      <c r="TLJ139" s="700"/>
      <c r="TLK139" s="700"/>
      <c r="TLL139" s="700"/>
      <c r="TLM139" s="700"/>
      <c r="TLN139" s="700"/>
      <c r="TLO139" s="700"/>
      <c r="TLP139" s="700"/>
      <c r="TLQ139" s="700"/>
      <c r="TLR139" s="700"/>
      <c r="TLS139" s="700"/>
      <c r="TLT139" s="700"/>
      <c r="TLU139" s="700"/>
      <c r="TLV139" s="700"/>
      <c r="TLW139" s="700"/>
      <c r="TLX139" s="700"/>
      <c r="TLY139" s="700"/>
      <c r="TLZ139" s="700"/>
      <c r="TMA139" s="700"/>
      <c r="TMB139" s="700"/>
      <c r="TMC139" s="700"/>
      <c r="TMD139" s="700"/>
      <c r="TME139" s="700"/>
      <c r="TMF139" s="700"/>
      <c r="TMG139" s="700"/>
      <c r="TMH139" s="700"/>
      <c r="TMI139" s="700"/>
      <c r="TMJ139" s="700"/>
      <c r="TMK139" s="700"/>
      <c r="TML139" s="700"/>
      <c r="TMM139" s="700"/>
      <c r="TMN139" s="700"/>
      <c r="TMO139" s="700"/>
      <c r="TMP139" s="700"/>
      <c r="TMQ139" s="700"/>
      <c r="TMR139" s="700"/>
      <c r="TMS139" s="700"/>
      <c r="TMT139" s="700"/>
      <c r="TMU139" s="700"/>
      <c r="TMV139" s="700"/>
      <c r="TMW139" s="700"/>
      <c r="TMX139" s="700"/>
      <c r="TMY139" s="700"/>
      <c r="TMZ139" s="700"/>
      <c r="TNA139" s="700"/>
      <c r="TNB139" s="700"/>
      <c r="TNC139" s="700"/>
      <c r="TND139" s="700"/>
      <c r="TNE139" s="700"/>
      <c r="TNF139" s="700"/>
      <c r="TNG139" s="700"/>
      <c r="TNH139" s="700"/>
      <c r="TNI139" s="700"/>
      <c r="TNJ139" s="700"/>
      <c r="TNK139" s="700"/>
      <c r="TNL139" s="700"/>
      <c r="TNM139" s="700"/>
      <c r="TNN139" s="700"/>
      <c r="TNO139" s="700"/>
      <c r="TNP139" s="700"/>
      <c r="TNQ139" s="700"/>
      <c r="TNR139" s="700"/>
      <c r="TNS139" s="700"/>
      <c r="TNT139" s="700"/>
      <c r="TNU139" s="700"/>
      <c r="TNV139" s="700"/>
      <c r="TNW139" s="700"/>
      <c r="TNX139" s="700"/>
      <c r="TNY139" s="700"/>
      <c r="TNZ139" s="700"/>
      <c r="TOA139" s="700"/>
      <c r="TOB139" s="700"/>
      <c r="TOC139" s="700"/>
      <c r="TOD139" s="700"/>
      <c r="TOE139" s="700"/>
      <c r="TOF139" s="700"/>
      <c r="TOG139" s="700"/>
      <c r="TOH139" s="700"/>
      <c r="TOI139" s="700"/>
      <c r="TOJ139" s="700"/>
      <c r="TOK139" s="700"/>
      <c r="TOL139" s="700"/>
      <c r="TOM139" s="700"/>
      <c r="TON139" s="700"/>
      <c r="TOO139" s="700"/>
      <c r="TOP139" s="700"/>
      <c r="TOQ139" s="700"/>
      <c r="TOR139" s="700"/>
      <c r="TOS139" s="700"/>
      <c r="TOT139" s="700"/>
      <c r="TOU139" s="700"/>
      <c r="TOV139" s="700"/>
      <c r="TOW139" s="700"/>
      <c r="TOX139" s="700"/>
      <c r="TOY139" s="700"/>
      <c r="TOZ139" s="700"/>
      <c r="TPA139" s="700"/>
      <c r="TPB139" s="700"/>
      <c r="TPC139" s="700"/>
      <c r="TPD139" s="700"/>
      <c r="TPE139" s="700"/>
      <c r="TPF139" s="700"/>
      <c r="TPG139" s="700"/>
      <c r="TPH139" s="700"/>
      <c r="TPI139" s="700"/>
      <c r="TPJ139" s="700"/>
      <c r="TPK139" s="700"/>
      <c r="TPL139" s="700"/>
      <c r="TPM139" s="700"/>
      <c r="TPN139" s="700"/>
      <c r="TPO139" s="700"/>
      <c r="TPP139" s="700"/>
      <c r="TPQ139" s="700"/>
      <c r="TPR139" s="700"/>
      <c r="TPS139" s="700"/>
      <c r="TPT139" s="700"/>
      <c r="TPU139" s="700"/>
      <c r="TPV139" s="700"/>
      <c r="TPW139" s="700"/>
      <c r="TPX139" s="700"/>
      <c r="TPY139" s="700"/>
      <c r="TPZ139" s="700"/>
      <c r="TQA139" s="700"/>
      <c r="TQB139" s="700"/>
      <c r="TQC139" s="700"/>
      <c r="TQD139" s="700"/>
      <c r="TQE139" s="700"/>
      <c r="TQF139" s="700"/>
      <c r="TQG139" s="700"/>
      <c r="TQH139" s="700"/>
      <c r="TQI139" s="700"/>
      <c r="TQJ139" s="700"/>
      <c r="TQK139" s="700"/>
      <c r="TQL139" s="700"/>
      <c r="TQM139" s="700"/>
      <c r="TQN139" s="700"/>
      <c r="TQO139" s="700"/>
      <c r="TQP139" s="700"/>
      <c r="TQQ139" s="700"/>
      <c r="TQR139" s="700"/>
      <c r="TQS139" s="700"/>
      <c r="TQT139" s="700"/>
      <c r="TQU139" s="700"/>
      <c r="TQV139" s="700"/>
      <c r="TQW139" s="700"/>
      <c r="TQX139" s="700"/>
      <c r="TQY139" s="700"/>
      <c r="TQZ139" s="700"/>
      <c r="TRA139" s="700"/>
      <c r="TRB139" s="700"/>
      <c r="TRC139" s="700"/>
      <c r="TRD139" s="700"/>
      <c r="TRE139" s="700"/>
      <c r="TRF139" s="700"/>
      <c r="TRG139" s="700"/>
      <c r="TRH139" s="700"/>
      <c r="TRI139" s="700"/>
      <c r="TRJ139" s="700"/>
      <c r="TRK139" s="700"/>
      <c r="TRL139" s="700"/>
      <c r="TRM139" s="700"/>
      <c r="TRN139" s="700"/>
      <c r="TRO139" s="700"/>
      <c r="TRP139" s="700"/>
      <c r="TRQ139" s="700"/>
      <c r="TRR139" s="700"/>
      <c r="TRS139" s="700"/>
      <c r="TRT139" s="700"/>
      <c r="TRU139" s="700"/>
      <c r="TRV139" s="700"/>
      <c r="TRW139" s="700"/>
      <c r="TRX139" s="700"/>
      <c r="TRY139" s="700"/>
      <c r="TRZ139" s="700"/>
      <c r="TSA139" s="700"/>
      <c r="TSB139" s="700"/>
      <c r="TSC139" s="700"/>
      <c r="TSD139" s="700"/>
      <c r="TSE139" s="700"/>
      <c r="TSF139" s="700"/>
      <c r="TSG139" s="700"/>
      <c r="TSH139" s="700"/>
      <c r="TSI139" s="700"/>
      <c r="TSJ139" s="700"/>
      <c r="TSK139" s="700"/>
      <c r="TSL139" s="700"/>
      <c r="TSM139" s="700"/>
      <c r="TSN139" s="700"/>
      <c r="TSO139" s="700"/>
      <c r="TSP139" s="700"/>
      <c r="TSQ139" s="700"/>
      <c r="TSR139" s="700"/>
      <c r="TSS139" s="700"/>
      <c r="TST139" s="700"/>
      <c r="TSU139" s="700"/>
      <c r="TSV139" s="700"/>
      <c r="TSW139" s="700"/>
      <c r="TSX139" s="700"/>
      <c r="TSY139" s="700"/>
      <c r="TSZ139" s="700"/>
      <c r="TTA139" s="700"/>
      <c r="TTB139" s="700"/>
      <c r="TTC139" s="700"/>
      <c r="TTD139" s="700"/>
      <c r="TTE139" s="700"/>
      <c r="TTF139" s="700"/>
      <c r="TTG139" s="700"/>
      <c r="TTH139" s="700"/>
      <c r="TTI139" s="700"/>
      <c r="TTJ139" s="700"/>
      <c r="TTK139" s="700"/>
      <c r="TTL139" s="700"/>
      <c r="TTM139" s="700"/>
      <c r="TTN139" s="700"/>
      <c r="TTO139" s="700"/>
      <c r="TTP139" s="700"/>
      <c r="TTQ139" s="700"/>
      <c r="TTR139" s="700"/>
      <c r="TTS139" s="700"/>
      <c r="TTT139" s="700"/>
      <c r="TTU139" s="700"/>
      <c r="TTV139" s="700"/>
      <c r="TTW139" s="700"/>
      <c r="TTX139" s="700"/>
      <c r="TTY139" s="700"/>
      <c r="TTZ139" s="700"/>
      <c r="TUA139" s="700"/>
      <c r="TUB139" s="700"/>
      <c r="TUC139" s="700"/>
      <c r="TUD139" s="700"/>
      <c r="TUE139" s="700"/>
      <c r="TUF139" s="700"/>
      <c r="TUG139" s="700"/>
      <c r="TUH139" s="700"/>
      <c r="TUI139" s="700"/>
      <c r="TUJ139" s="700"/>
      <c r="TUK139" s="700"/>
      <c r="TUL139" s="700"/>
      <c r="TUM139" s="700"/>
      <c r="TUN139" s="700"/>
      <c r="TUO139" s="700"/>
      <c r="TUP139" s="700"/>
      <c r="TUQ139" s="700"/>
      <c r="TUR139" s="700"/>
      <c r="TUS139" s="700"/>
      <c r="TUT139" s="700"/>
      <c r="TUU139" s="700"/>
      <c r="TUV139" s="700"/>
      <c r="TUW139" s="700"/>
      <c r="TUX139" s="700"/>
      <c r="TUY139" s="700"/>
      <c r="TUZ139" s="700"/>
      <c r="TVA139" s="700"/>
      <c r="TVB139" s="700"/>
      <c r="TVC139" s="700"/>
      <c r="TVD139" s="700"/>
      <c r="TVE139" s="700"/>
      <c r="TVF139" s="700"/>
      <c r="TVG139" s="700"/>
      <c r="TVH139" s="700"/>
      <c r="TVI139" s="700"/>
      <c r="TVJ139" s="700"/>
      <c r="TVK139" s="700"/>
      <c r="TVL139" s="700"/>
      <c r="TVM139" s="700"/>
      <c r="TVN139" s="700"/>
      <c r="TVO139" s="700"/>
      <c r="TVP139" s="700"/>
      <c r="TVQ139" s="700"/>
      <c r="TVR139" s="700"/>
      <c r="TVS139" s="700"/>
      <c r="TVT139" s="700"/>
      <c r="TVU139" s="700"/>
      <c r="TVV139" s="700"/>
      <c r="TVW139" s="700"/>
      <c r="TVX139" s="700"/>
      <c r="TVY139" s="700"/>
      <c r="TVZ139" s="700"/>
      <c r="TWA139" s="700"/>
      <c r="TWB139" s="700"/>
      <c r="TWC139" s="700"/>
      <c r="TWD139" s="700"/>
      <c r="TWE139" s="700"/>
      <c r="TWF139" s="700"/>
      <c r="TWG139" s="700"/>
      <c r="TWH139" s="700"/>
      <c r="TWI139" s="700"/>
      <c r="TWJ139" s="700"/>
      <c r="TWK139" s="700"/>
      <c r="TWL139" s="700"/>
      <c r="TWM139" s="700"/>
      <c r="TWN139" s="700"/>
      <c r="TWO139" s="700"/>
      <c r="TWP139" s="700"/>
      <c r="TWQ139" s="700"/>
      <c r="TWR139" s="700"/>
      <c r="TWS139" s="700"/>
      <c r="TWT139" s="700"/>
      <c r="TWU139" s="700"/>
      <c r="TWV139" s="700"/>
      <c r="TWW139" s="700"/>
      <c r="TWX139" s="700"/>
      <c r="TWY139" s="700"/>
      <c r="TWZ139" s="700"/>
      <c r="TXA139" s="700"/>
      <c r="TXB139" s="700"/>
      <c r="TXC139" s="700"/>
      <c r="TXD139" s="700"/>
      <c r="TXE139" s="700"/>
      <c r="TXF139" s="700"/>
      <c r="TXG139" s="700"/>
      <c r="TXH139" s="700"/>
      <c r="TXI139" s="700"/>
      <c r="TXJ139" s="700"/>
      <c r="TXK139" s="700"/>
      <c r="TXL139" s="700"/>
      <c r="TXM139" s="700"/>
      <c r="TXN139" s="700"/>
      <c r="TXO139" s="700"/>
      <c r="TXP139" s="700"/>
      <c r="TXQ139" s="700"/>
      <c r="TXR139" s="700"/>
      <c r="TXS139" s="700"/>
      <c r="TXT139" s="700"/>
      <c r="TXU139" s="700"/>
      <c r="TXV139" s="700"/>
      <c r="TXW139" s="700"/>
      <c r="TXX139" s="700"/>
      <c r="TXY139" s="700"/>
      <c r="TXZ139" s="700"/>
      <c r="TYA139" s="700"/>
      <c r="TYB139" s="700"/>
      <c r="TYC139" s="700"/>
      <c r="TYD139" s="700"/>
      <c r="TYE139" s="700"/>
      <c r="TYF139" s="700"/>
      <c r="TYG139" s="700"/>
      <c r="TYH139" s="700"/>
      <c r="TYI139" s="700"/>
      <c r="TYJ139" s="700"/>
      <c r="TYK139" s="700"/>
      <c r="TYL139" s="700"/>
      <c r="TYM139" s="700"/>
      <c r="TYN139" s="700"/>
      <c r="TYO139" s="700"/>
      <c r="TYP139" s="700"/>
      <c r="TYQ139" s="700"/>
      <c r="TYR139" s="700"/>
      <c r="TYS139" s="700"/>
      <c r="TYT139" s="700"/>
      <c r="TYU139" s="700"/>
      <c r="TYV139" s="700"/>
      <c r="TYW139" s="700"/>
      <c r="TYX139" s="700"/>
      <c r="TYY139" s="700"/>
      <c r="TYZ139" s="700"/>
      <c r="TZA139" s="700"/>
      <c r="TZB139" s="700"/>
      <c r="TZC139" s="700"/>
      <c r="TZD139" s="700"/>
      <c r="TZE139" s="700"/>
      <c r="TZF139" s="700"/>
      <c r="TZG139" s="700"/>
      <c r="TZH139" s="700"/>
      <c r="TZI139" s="700"/>
      <c r="TZJ139" s="700"/>
      <c r="TZK139" s="700"/>
      <c r="TZL139" s="700"/>
      <c r="TZM139" s="700"/>
      <c r="TZN139" s="700"/>
      <c r="TZO139" s="700"/>
      <c r="TZP139" s="700"/>
      <c r="TZQ139" s="700"/>
      <c r="TZR139" s="700"/>
      <c r="TZS139" s="700"/>
      <c r="TZT139" s="700"/>
      <c r="TZU139" s="700"/>
      <c r="TZV139" s="700"/>
      <c r="TZW139" s="700"/>
      <c r="TZX139" s="700"/>
      <c r="TZY139" s="700"/>
      <c r="TZZ139" s="700"/>
      <c r="UAA139" s="700"/>
      <c r="UAB139" s="700"/>
      <c r="UAC139" s="700"/>
      <c r="UAD139" s="700"/>
      <c r="UAE139" s="700"/>
      <c r="UAF139" s="700"/>
      <c r="UAG139" s="700"/>
      <c r="UAH139" s="700"/>
      <c r="UAI139" s="700"/>
      <c r="UAJ139" s="700"/>
      <c r="UAK139" s="700"/>
      <c r="UAL139" s="700"/>
      <c r="UAM139" s="700"/>
      <c r="UAN139" s="700"/>
      <c r="UAO139" s="700"/>
      <c r="UAP139" s="700"/>
      <c r="UAQ139" s="700"/>
      <c r="UAR139" s="700"/>
      <c r="UAS139" s="700"/>
      <c r="UAT139" s="700"/>
      <c r="UAU139" s="700"/>
      <c r="UAV139" s="700"/>
      <c r="UAW139" s="700"/>
      <c r="UAX139" s="700"/>
      <c r="UAY139" s="700"/>
      <c r="UAZ139" s="700"/>
      <c r="UBA139" s="700"/>
      <c r="UBB139" s="700"/>
      <c r="UBC139" s="700"/>
      <c r="UBD139" s="700"/>
      <c r="UBE139" s="700"/>
      <c r="UBF139" s="700"/>
      <c r="UBG139" s="700"/>
      <c r="UBH139" s="700"/>
      <c r="UBI139" s="700"/>
      <c r="UBJ139" s="700"/>
      <c r="UBK139" s="700"/>
      <c r="UBL139" s="700"/>
      <c r="UBM139" s="700"/>
      <c r="UBN139" s="700"/>
      <c r="UBO139" s="700"/>
      <c r="UBP139" s="700"/>
      <c r="UBQ139" s="700"/>
      <c r="UBR139" s="700"/>
      <c r="UBS139" s="700"/>
      <c r="UBT139" s="700"/>
      <c r="UBU139" s="700"/>
      <c r="UBV139" s="700"/>
      <c r="UBW139" s="700"/>
      <c r="UBX139" s="700"/>
      <c r="UBY139" s="700"/>
      <c r="UBZ139" s="700"/>
      <c r="UCA139" s="700"/>
      <c r="UCB139" s="700"/>
      <c r="UCC139" s="700"/>
      <c r="UCD139" s="700"/>
      <c r="UCE139" s="700"/>
      <c r="UCF139" s="700"/>
      <c r="UCG139" s="700"/>
      <c r="UCH139" s="700"/>
      <c r="UCI139" s="700"/>
      <c r="UCJ139" s="700"/>
      <c r="UCK139" s="700"/>
      <c r="UCL139" s="700"/>
      <c r="UCM139" s="700"/>
      <c r="UCN139" s="700"/>
      <c r="UCO139" s="700"/>
      <c r="UCP139" s="700"/>
      <c r="UCQ139" s="700"/>
      <c r="UCR139" s="700"/>
      <c r="UCS139" s="700"/>
      <c r="UCT139" s="700"/>
      <c r="UCU139" s="700"/>
      <c r="UCV139" s="700"/>
      <c r="UCW139" s="700"/>
      <c r="UCX139" s="700"/>
      <c r="UCY139" s="700"/>
      <c r="UCZ139" s="700"/>
      <c r="UDA139" s="700"/>
      <c r="UDB139" s="700"/>
      <c r="UDC139" s="700"/>
      <c r="UDD139" s="700"/>
      <c r="UDE139" s="700"/>
      <c r="UDF139" s="700"/>
      <c r="UDG139" s="700"/>
      <c r="UDH139" s="700"/>
      <c r="UDI139" s="700"/>
      <c r="UDJ139" s="700"/>
      <c r="UDK139" s="700"/>
      <c r="UDL139" s="700"/>
      <c r="UDM139" s="700"/>
      <c r="UDN139" s="700"/>
      <c r="UDO139" s="700"/>
      <c r="UDP139" s="700"/>
      <c r="UDQ139" s="700"/>
      <c r="UDR139" s="700"/>
      <c r="UDS139" s="700"/>
      <c r="UDT139" s="700"/>
      <c r="UDU139" s="700"/>
      <c r="UDV139" s="700"/>
      <c r="UDW139" s="700"/>
      <c r="UDX139" s="700"/>
      <c r="UDY139" s="700"/>
      <c r="UDZ139" s="700"/>
      <c r="UEA139" s="700"/>
      <c r="UEB139" s="700"/>
      <c r="UEC139" s="700"/>
      <c r="UED139" s="700"/>
      <c r="UEE139" s="700"/>
      <c r="UEF139" s="700"/>
      <c r="UEG139" s="700"/>
      <c r="UEH139" s="700"/>
      <c r="UEI139" s="700"/>
      <c r="UEJ139" s="700"/>
      <c r="UEK139" s="700"/>
      <c r="UEL139" s="700"/>
      <c r="UEM139" s="700"/>
      <c r="UEN139" s="700"/>
      <c r="UEO139" s="700"/>
      <c r="UEP139" s="700"/>
      <c r="UEQ139" s="700"/>
      <c r="UER139" s="700"/>
      <c r="UES139" s="700"/>
      <c r="UET139" s="700"/>
      <c r="UEU139" s="700"/>
      <c r="UEV139" s="700"/>
      <c r="UEW139" s="700"/>
      <c r="UEX139" s="700"/>
      <c r="UEY139" s="700"/>
      <c r="UEZ139" s="700"/>
      <c r="UFA139" s="700"/>
      <c r="UFB139" s="700"/>
      <c r="UFC139" s="700"/>
      <c r="UFD139" s="700"/>
      <c r="UFE139" s="700"/>
      <c r="UFF139" s="700"/>
      <c r="UFG139" s="700"/>
      <c r="UFH139" s="700"/>
      <c r="UFI139" s="700"/>
      <c r="UFJ139" s="700"/>
      <c r="UFK139" s="700"/>
      <c r="UFL139" s="700"/>
      <c r="UFM139" s="700"/>
      <c r="UFN139" s="700"/>
      <c r="UFO139" s="700"/>
      <c r="UFP139" s="700"/>
      <c r="UFQ139" s="700"/>
      <c r="UFR139" s="700"/>
      <c r="UFS139" s="700"/>
      <c r="UFT139" s="700"/>
      <c r="UFU139" s="700"/>
      <c r="UFV139" s="700"/>
      <c r="UFW139" s="700"/>
      <c r="UFX139" s="700"/>
      <c r="UFY139" s="700"/>
      <c r="UFZ139" s="700"/>
      <c r="UGA139" s="700"/>
      <c r="UGB139" s="700"/>
      <c r="UGC139" s="700"/>
      <c r="UGD139" s="700"/>
      <c r="UGE139" s="700"/>
      <c r="UGF139" s="700"/>
      <c r="UGG139" s="700"/>
      <c r="UGH139" s="700"/>
      <c r="UGI139" s="700"/>
      <c r="UGJ139" s="700"/>
      <c r="UGK139" s="700"/>
      <c r="UGL139" s="700"/>
      <c r="UGM139" s="700"/>
      <c r="UGN139" s="700"/>
      <c r="UGO139" s="700"/>
      <c r="UGP139" s="700"/>
      <c r="UGQ139" s="700"/>
      <c r="UGR139" s="700"/>
      <c r="UGS139" s="700"/>
      <c r="UGT139" s="700"/>
      <c r="UGU139" s="700"/>
      <c r="UGV139" s="700"/>
      <c r="UGW139" s="700"/>
      <c r="UGX139" s="700"/>
      <c r="UGY139" s="700"/>
      <c r="UGZ139" s="700"/>
      <c r="UHA139" s="700"/>
      <c r="UHB139" s="700"/>
      <c r="UHC139" s="700"/>
      <c r="UHD139" s="700"/>
      <c r="UHE139" s="700"/>
      <c r="UHF139" s="700"/>
      <c r="UHG139" s="700"/>
      <c r="UHH139" s="700"/>
      <c r="UHI139" s="700"/>
      <c r="UHJ139" s="700"/>
      <c r="UHK139" s="700"/>
      <c r="UHL139" s="700"/>
      <c r="UHM139" s="700"/>
      <c r="UHN139" s="700"/>
      <c r="UHO139" s="700"/>
      <c r="UHP139" s="700"/>
      <c r="UHQ139" s="700"/>
      <c r="UHR139" s="700"/>
      <c r="UHS139" s="700"/>
      <c r="UHT139" s="700"/>
      <c r="UHU139" s="700"/>
      <c r="UHV139" s="700"/>
      <c r="UHW139" s="700"/>
      <c r="UHX139" s="700"/>
      <c r="UHY139" s="700"/>
      <c r="UHZ139" s="700"/>
      <c r="UIA139" s="700"/>
      <c r="UIB139" s="700"/>
      <c r="UIC139" s="700"/>
      <c r="UID139" s="700"/>
      <c r="UIE139" s="700"/>
      <c r="UIF139" s="700"/>
      <c r="UIG139" s="700"/>
      <c r="UIH139" s="700"/>
      <c r="UII139" s="700"/>
      <c r="UIJ139" s="700"/>
      <c r="UIK139" s="700"/>
      <c r="UIL139" s="700"/>
      <c r="UIM139" s="700"/>
      <c r="UIN139" s="700"/>
      <c r="UIO139" s="700"/>
      <c r="UIP139" s="700"/>
      <c r="UIQ139" s="700"/>
      <c r="UIR139" s="700"/>
      <c r="UIS139" s="700"/>
      <c r="UIT139" s="700"/>
      <c r="UIU139" s="700"/>
      <c r="UIV139" s="700"/>
      <c r="UIW139" s="700"/>
      <c r="UIX139" s="700"/>
      <c r="UIY139" s="700"/>
      <c r="UIZ139" s="700"/>
      <c r="UJA139" s="700"/>
      <c r="UJB139" s="700"/>
      <c r="UJC139" s="700"/>
      <c r="UJD139" s="700"/>
      <c r="UJE139" s="700"/>
      <c r="UJF139" s="700"/>
      <c r="UJG139" s="700"/>
      <c r="UJH139" s="700"/>
      <c r="UJI139" s="700"/>
      <c r="UJJ139" s="700"/>
      <c r="UJK139" s="700"/>
      <c r="UJL139" s="700"/>
      <c r="UJM139" s="700"/>
      <c r="UJN139" s="700"/>
      <c r="UJO139" s="700"/>
      <c r="UJP139" s="700"/>
      <c r="UJQ139" s="700"/>
      <c r="UJR139" s="700"/>
      <c r="UJS139" s="700"/>
      <c r="UJT139" s="700"/>
      <c r="UJU139" s="700"/>
      <c r="UJV139" s="700"/>
      <c r="UJW139" s="700"/>
      <c r="UJX139" s="700"/>
      <c r="UJY139" s="700"/>
      <c r="UJZ139" s="700"/>
      <c r="UKA139" s="700"/>
      <c r="UKB139" s="700"/>
      <c r="UKC139" s="700"/>
      <c r="UKD139" s="700"/>
      <c r="UKE139" s="700"/>
      <c r="UKF139" s="700"/>
      <c r="UKG139" s="700"/>
      <c r="UKH139" s="700"/>
      <c r="UKI139" s="700"/>
      <c r="UKJ139" s="700"/>
      <c r="UKK139" s="700"/>
      <c r="UKL139" s="700"/>
      <c r="UKM139" s="700"/>
      <c r="UKN139" s="700"/>
      <c r="UKO139" s="700"/>
      <c r="UKP139" s="700"/>
      <c r="UKQ139" s="700"/>
      <c r="UKR139" s="700"/>
      <c r="UKS139" s="700"/>
      <c r="UKT139" s="700"/>
      <c r="UKU139" s="700"/>
      <c r="UKV139" s="700"/>
      <c r="UKW139" s="700"/>
      <c r="UKX139" s="700"/>
      <c r="UKY139" s="700"/>
      <c r="UKZ139" s="700"/>
      <c r="ULA139" s="700"/>
      <c r="ULB139" s="700"/>
      <c r="ULC139" s="700"/>
      <c r="ULD139" s="700"/>
      <c r="ULE139" s="700"/>
      <c r="ULF139" s="700"/>
      <c r="ULG139" s="700"/>
      <c r="ULH139" s="700"/>
      <c r="ULI139" s="700"/>
      <c r="ULJ139" s="700"/>
      <c r="ULK139" s="700"/>
      <c r="ULL139" s="700"/>
      <c r="ULM139" s="700"/>
      <c r="ULN139" s="700"/>
      <c r="ULO139" s="700"/>
      <c r="ULP139" s="700"/>
      <c r="ULQ139" s="700"/>
      <c r="ULR139" s="700"/>
      <c r="ULS139" s="700"/>
      <c r="ULT139" s="700"/>
      <c r="ULU139" s="700"/>
      <c r="ULV139" s="700"/>
      <c r="ULW139" s="700"/>
      <c r="ULX139" s="700"/>
      <c r="ULY139" s="700"/>
      <c r="ULZ139" s="700"/>
      <c r="UMA139" s="700"/>
      <c r="UMB139" s="700"/>
      <c r="UMC139" s="700"/>
      <c r="UMD139" s="700"/>
      <c r="UME139" s="700"/>
      <c r="UMF139" s="700"/>
      <c r="UMG139" s="700"/>
      <c r="UMH139" s="700"/>
      <c r="UMI139" s="700"/>
      <c r="UMJ139" s="700"/>
      <c r="UMK139" s="700"/>
      <c r="UML139" s="700"/>
      <c r="UMM139" s="700"/>
      <c r="UMN139" s="700"/>
      <c r="UMO139" s="700"/>
      <c r="UMP139" s="700"/>
      <c r="UMQ139" s="700"/>
      <c r="UMR139" s="700"/>
      <c r="UMS139" s="700"/>
      <c r="UMT139" s="700"/>
      <c r="UMU139" s="700"/>
      <c r="UMV139" s="700"/>
      <c r="UMW139" s="700"/>
      <c r="UMX139" s="700"/>
      <c r="UMY139" s="700"/>
      <c r="UMZ139" s="700"/>
      <c r="UNA139" s="700"/>
      <c r="UNB139" s="700"/>
      <c r="UNC139" s="700"/>
      <c r="UND139" s="700"/>
      <c r="UNE139" s="700"/>
      <c r="UNF139" s="700"/>
      <c r="UNG139" s="700"/>
      <c r="UNH139" s="700"/>
      <c r="UNI139" s="700"/>
      <c r="UNJ139" s="700"/>
      <c r="UNK139" s="700"/>
      <c r="UNL139" s="700"/>
      <c r="UNM139" s="700"/>
      <c r="UNN139" s="700"/>
      <c r="UNO139" s="700"/>
      <c r="UNP139" s="700"/>
      <c r="UNQ139" s="700"/>
      <c r="UNR139" s="700"/>
      <c r="UNS139" s="700"/>
      <c r="UNT139" s="700"/>
      <c r="UNU139" s="700"/>
      <c r="UNV139" s="700"/>
      <c r="UNW139" s="700"/>
      <c r="UNX139" s="700"/>
      <c r="UNY139" s="700"/>
      <c r="UNZ139" s="700"/>
      <c r="UOA139" s="700"/>
      <c r="UOB139" s="700"/>
      <c r="UOC139" s="700"/>
      <c r="UOD139" s="700"/>
      <c r="UOE139" s="700"/>
      <c r="UOF139" s="700"/>
      <c r="UOG139" s="700"/>
      <c r="UOH139" s="700"/>
      <c r="UOI139" s="700"/>
      <c r="UOJ139" s="700"/>
      <c r="UOK139" s="700"/>
      <c r="UOL139" s="700"/>
      <c r="UOM139" s="700"/>
      <c r="UON139" s="700"/>
      <c r="UOO139" s="700"/>
      <c r="UOP139" s="700"/>
      <c r="UOQ139" s="700"/>
      <c r="UOR139" s="700"/>
      <c r="UOS139" s="700"/>
      <c r="UOT139" s="700"/>
      <c r="UOU139" s="700"/>
      <c r="UOV139" s="700"/>
      <c r="UOW139" s="700"/>
      <c r="UOX139" s="700"/>
      <c r="UOY139" s="700"/>
      <c r="UOZ139" s="700"/>
      <c r="UPA139" s="700"/>
      <c r="UPB139" s="700"/>
      <c r="UPC139" s="700"/>
      <c r="UPD139" s="700"/>
      <c r="UPE139" s="700"/>
      <c r="UPF139" s="700"/>
      <c r="UPG139" s="700"/>
      <c r="UPH139" s="700"/>
      <c r="UPI139" s="700"/>
      <c r="UPJ139" s="700"/>
      <c r="UPK139" s="700"/>
      <c r="UPL139" s="700"/>
      <c r="UPM139" s="700"/>
      <c r="UPN139" s="700"/>
      <c r="UPO139" s="700"/>
      <c r="UPP139" s="700"/>
      <c r="UPQ139" s="700"/>
      <c r="UPR139" s="700"/>
      <c r="UPS139" s="700"/>
      <c r="UPT139" s="700"/>
      <c r="UPU139" s="700"/>
      <c r="UPV139" s="700"/>
      <c r="UPW139" s="700"/>
      <c r="UPX139" s="700"/>
      <c r="UPY139" s="700"/>
      <c r="UPZ139" s="700"/>
      <c r="UQA139" s="700"/>
      <c r="UQB139" s="700"/>
      <c r="UQC139" s="700"/>
      <c r="UQD139" s="700"/>
      <c r="UQE139" s="700"/>
      <c r="UQF139" s="700"/>
      <c r="UQG139" s="700"/>
      <c r="UQH139" s="700"/>
      <c r="UQI139" s="700"/>
      <c r="UQJ139" s="700"/>
      <c r="UQK139" s="700"/>
      <c r="UQL139" s="700"/>
      <c r="UQM139" s="700"/>
      <c r="UQN139" s="700"/>
      <c r="UQO139" s="700"/>
      <c r="UQP139" s="700"/>
      <c r="UQQ139" s="700"/>
      <c r="UQR139" s="700"/>
      <c r="UQS139" s="700"/>
      <c r="UQT139" s="700"/>
      <c r="UQU139" s="700"/>
      <c r="UQV139" s="700"/>
      <c r="UQW139" s="700"/>
      <c r="UQX139" s="700"/>
      <c r="UQY139" s="700"/>
      <c r="UQZ139" s="700"/>
      <c r="URA139" s="700"/>
      <c r="URB139" s="700"/>
      <c r="URC139" s="700"/>
      <c r="URD139" s="700"/>
      <c r="URE139" s="700"/>
      <c r="URF139" s="700"/>
      <c r="URG139" s="700"/>
      <c r="URH139" s="700"/>
      <c r="URI139" s="700"/>
      <c r="URJ139" s="700"/>
      <c r="URK139" s="700"/>
      <c r="URL139" s="700"/>
      <c r="URM139" s="700"/>
      <c r="URN139" s="700"/>
      <c r="URO139" s="700"/>
      <c r="URP139" s="700"/>
      <c r="URQ139" s="700"/>
      <c r="URR139" s="700"/>
      <c r="URS139" s="700"/>
      <c r="URT139" s="700"/>
      <c r="URU139" s="700"/>
      <c r="URV139" s="700"/>
      <c r="URW139" s="700"/>
      <c r="URX139" s="700"/>
      <c r="URY139" s="700"/>
      <c r="URZ139" s="700"/>
      <c r="USA139" s="700"/>
      <c r="USB139" s="700"/>
      <c r="USC139" s="700"/>
      <c r="USD139" s="700"/>
      <c r="USE139" s="700"/>
      <c r="USF139" s="700"/>
      <c r="USG139" s="700"/>
      <c r="USH139" s="700"/>
      <c r="USI139" s="700"/>
      <c r="USJ139" s="700"/>
      <c r="USK139" s="700"/>
      <c r="USL139" s="700"/>
      <c r="USM139" s="700"/>
      <c r="USN139" s="700"/>
      <c r="USO139" s="700"/>
      <c r="USP139" s="700"/>
      <c r="USQ139" s="700"/>
      <c r="USR139" s="700"/>
      <c r="USS139" s="700"/>
      <c r="UST139" s="700"/>
      <c r="USU139" s="700"/>
      <c r="USV139" s="700"/>
      <c r="USW139" s="700"/>
      <c r="USX139" s="700"/>
      <c r="USY139" s="700"/>
      <c r="USZ139" s="700"/>
      <c r="UTA139" s="700"/>
      <c r="UTB139" s="700"/>
      <c r="UTC139" s="700"/>
      <c r="UTD139" s="700"/>
      <c r="UTE139" s="700"/>
      <c r="UTF139" s="700"/>
      <c r="UTG139" s="700"/>
      <c r="UTH139" s="700"/>
      <c r="UTI139" s="700"/>
      <c r="UTJ139" s="700"/>
      <c r="UTK139" s="700"/>
      <c r="UTL139" s="700"/>
      <c r="UTM139" s="700"/>
      <c r="UTN139" s="700"/>
      <c r="UTO139" s="700"/>
      <c r="UTP139" s="700"/>
      <c r="UTQ139" s="700"/>
      <c r="UTR139" s="700"/>
      <c r="UTS139" s="700"/>
      <c r="UTT139" s="700"/>
      <c r="UTU139" s="700"/>
      <c r="UTV139" s="700"/>
      <c r="UTW139" s="700"/>
      <c r="UTX139" s="700"/>
      <c r="UTY139" s="700"/>
      <c r="UTZ139" s="700"/>
      <c r="UUA139" s="700"/>
      <c r="UUB139" s="700"/>
      <c r="UUC139" s="700"/>
      <c r="UUD139" s="700"/>
      <c r="UUE139" s="700"/>
      <c r="UUF139" s="700"/>
      <c r="UUG139" s="700"/>
      <c r="UUH139" s="700"/>
      <c r="UUI139" s="700"/>
      <c r="UUJ139" s="700"/>
      <c r="UUK139" s="700"/>
      <c r="UUL139" s="700"/>
      <c r="UUM139" s="700"/>
      <c r="UUN139" s="700"/>
      <c r="UUO139" s="700"/>
      <c r="UUP139" s="700"/>
      <c r="UUQ139" s="700"/>
      <c r="UUR139" s="700"/>
      <c r="UUS139" s="700"/>
      <c r="UUT139" s="700"/>
      <c r="UUU139" s="700"/>
      <c r="UUV139" s="700"/>
      <c r="UUW139" s="700"/>
      <c r="UUX139" s="700"/>
      <c r="UUY139" s="700"/>
      <c r="UUZ139" s="700"/>
      <c r="UVA139" s="700"/>
      <c r="UVB139" s="700"/>
      <c r="UVC139" s="700"/>
      <c r="UVD139" s="700"/>
      <c r="UVE139" s="700"/>
      <c r="UVF139" s="700"/>
      <c r="UVG139" s="700"/>
      <c r="UVH139" s="700"/>
      <c r="UVI139" s="700"/>
      <c r="UVJ139" s="700"/>
      <c r="UVK139" s="700"/>
      <c r="UVL139" s="700"/>
      <c r="UVM139" s="700"/>
      <c r="UVN139" s="700"/>
      <c r="UVO139" s="700"/>
      <c r="UVP139" s="700"/>
      <c r="UVQ139" s="700"/>
      <c r="UVR139" s="700"/>
      <c r="UVS139" s="700"/>
      <c r="UVT139" s="700"/>
      <c r="UVU139" s="700"/>
      <c r="UVV139" s="700"/>
      <c r="UVW139" s="700"/>
      <c r="UVX139" s="700"/>
      <c r="UVY139" s="700"/>
      <c r="UVZ139" s="700"/>
      <c r="UWA139" s="700"/>
      <c r="UWB139" s="700"/>
      <c r="UWC139" s="700"/>
      <c r="UWD139" s="700"/>
      <c r="UWE139" s="700"/>
      <c r="UWF139" s="700"/>
      <c r="UWG139" s="700"/>
      <c r="UWH139" s="700"/>
      <c r="UWI139" s="700"/>
      <c r="UWJ139" s="700"/>
      <c r="UWK139" s="700"/>
      <c r="UWL139" s="700"/>
      <c r="UWM139" s="700"/>
      <c r="UWN139" s="700"/>
      <c r="UWO139" s="700"/>
      <c r="UWP139" s="700"/>
      <c r="UWQ139" s="700"/>
      <c r="UWR139" s="700"/>
      <c r="UWS139" s="700"/>
      <c r="UWT139" s="700"/>
      <c r="UWU139" s="700"/>
      <c r="UWV139" s="700"/>
      <c r="UWW139" s="700"/>
      <c r="UWX139" s="700"/>
      <c r="UWY139" s="700"/>
      <c r="UWZ139" s="700"/>
      <c r="UXA139" s="700"/>
      <c r="UXB139" s="700"/>
      <c r="UXC139" s="700"/>
      <c r="UXD139" s="700"/>
      <c r="UXE139" s="700"/>
      <c r="UXF139" s="700"/>
      <c r="UXG139" s="700"/>
      <c r="UXH139" s="700"/>
      <c r="UXI139" s="700"/>
      <c r="UXJ139" s="700"/>
      <c r="UXK139" s="700"/>
      <c r="UXL139" s="700"/>
      <c r="UXM139" s="700"/>
      <c r="UXN139" s="700"/>
      <c r="UXO139" s="700"/>
      <c r="UXP139" s="700"/>
      <c r="UXQ139" s="700"/>
      <c r="UXR139" s="700"/>
      <c r="UXS139" s="700"/>
      <c r="UXT139" s="700"/>
      <c r="UXU139" s="700"/>
      <c r="UXV139" s="700"/>
      <c r="UXW139" s="700"/>
      <c r="UXX139" s="700"/>
      <c r="UXY139" s="700"/>
      <c r="UXZ139" s="700"/>
      <c r="UYA139" s="700"/>
      <c r="UYB139" s="700"/>
      <c r="UYC139" s="700"/>
      <c r="UYD139" s="700"/>
      <c r="UYE139" s="700"/>
      <c r="UYF139" s="700"/>
      <c r="UYG139" s="700"/>
      <c r="UYH139" s="700"/>
      <c r="UYI139" s="700"/>
      <c r="UYJ139" s="700"/>
      <c r="UYK139" s="700"/>
      <c r="UYL139" s="700"/>
      <c r="UYM139" s="700"/>
      <c r="UYN139" s="700"/>
      <c r="UYO139" s="700"/>
      <c r="UYP139" s="700"/>
      <c r="UYQ139" s="700"/>
      <c r="UYR139" s="700"/>
      <c r="UYS139" s="700"/>
      <c r="UYT139" s="700"/>
      <c r="UYU139" s="700"/>
      <c r="UYV139" s="700"/>
      <c r="UYW139" s="700"/>
      <c r="UYX139" s="700"/>
      <c r="UYY139" s="700"/>
      <c r="UYZ139" s="700"/>
      <c r="UZA139" s="700"/>
      <c r="UZB139" s="700"/>
      <c r="UZC139" s="700"/>
      <c r="UZD139" s="700"/>
      <c r="UZE139" s="700"/>
      <c r="UZF139" s="700"/>
      <c r="UZG139" s="700"/>
      <c r="UZH139" s="700"/>
      <c r="UZI139" s="700"/>
      <c r="UZJ139" s="700"/>
      <c r="UZK139" s="700"/>
      <c r="UZL139" s="700"/>
      <c r="UZM139" s="700"/>
      <c r="UZN139" s="700"/>
      <c r="UZO139" s="700"/>
      <c r="UZP139" s="700"/>
      <c r="UZQ139" s="700"/>
      <c r="UZR139" s="700"/>
      <c r="UZS139" s="700"/>
      <c r="UZT139" s="700"/>
      <c r="UZU139" s="700"/>
      <c r="UZV139" s="700"/>
      <c r="UZW139" s="700"/>
      <c r="UZX139" s="700"/>
      <c r="UZY139" s="700"/>
      <c r="UZZ139" s="700"/>
      <c r="VAA139" s="700"/>
      <c r="VAB139" s="700"/>
      <c r="VAC139" s="700"/>
      <c r="VAD139" s="700"/>
      <c r="VAE139" s="700"/>
      <c r="VAF139" s="700"/>
      <c r="VAG139" s="700"/>
      <c r="VAH139" s="700"/>
      <c r="VAI139" s="700"/>
      <c r="VAJ139" s="700"/>
      <c r="VAK139" s="700"/>
      <c r="VAL139" s="700"/>
      <c r="VAM139" s="700"/>
      <c r="VAN139" s="700"/>
      <c r="VAO139" s="700"/>
      <c r="VAP139" s="700"/>
      <c r="VAQ139" s="700"/>
      <c r="VAR139" s="700"/>
      <c r="VAS139" s="700"/>
      <c r="VAT139" s="700"/>
      <c r="VAU139" s="700"/>
      <c r="VAV139" s="700"/>
      <c r="VAW139" s="700"/>
      <c r="VAX139" s="700"/>
      <c r="VAY139" s="700"/>
      <c r="VAZ139" s="700"/>
      <c r="VBA139" s="700"/>
      <c r="VBB139" s="700"/>
      <c r="VBC139" s="700"/>
      <c r="VBD139" s="700"/>
      <c r="VBE139" s="700"/>
      <c r="VBF139" s="700"/>
      <c r="VBG139" s="700"/>
      <c r="VBH139" s="700"/>
      <c r="VBI139" s="700"/>
      <c r="VBJ139" s="700"/>
      <c r="VBK139" s="700"/>
      <c r="VBL139" s="700"/>
      <c r="VBM139" s="700"/>
      <c r="VBN139" s="700"/>
      <c r="VBO139" s="700"/>
      <c r="VBP139" s="700"/>
      <c r="VBQ139" s="700"/>
      <c r="VBR139" s="700"/>
      <c r="VBS139" s="700"/>
      <c r="VBT139" s="700"/>
      <c r="VBU139" s="700"/>
      <c r="VBV139" s="700"/>
      <c r="VBW139" s="700"/>
      <c r="VBX139" s="700"/>
      <c r="VBY139" s="700"/>
      <c r="VBZ139" s="700"/>
      <c r="VCA139" s="700"/>
      <c r="VCB139" s="700"/>
      <c r="VCC139" s="700"/>
      <c r="VCD139" s="700"/>
      <c r="VCE139" s="700"/>
      <c r="VCF139" s="700"/>
      <c r="VCG139" s="700"/>
      <c r="VCH139" s="700"/>
      <c r="VCI139" s="700"/>
      <c r="VCJ139" s="700"/>
      <c r="VCK139" s="700"/>
      <c r="VCL139" s="700"/>
      <c r="VCM139" s="700"/>
      <c r="VCN139" s="700"/>
      <c r="VCO139" s="700"/>
      <c r="VCP139" s="700"/>
      <c r="VCQ139" s="700"/>
      <c r="VCR139" s="700"/>
      <c r="VCS139" s="700"/>
      <c r="VCT139" s="700"/>
      <c r="VCU139" s="700"/>
      <c r="VCV139" s="700"/>
      <c r="VCW139" s="700"/>
      <c r="VCX139" s="700"/>
      <c r="VCY139" s="700"/>
      <c r="VCZ139" s="700"/>
      <c r="VDA139" s="700"/>
      <c r="VDB139" s="700"/>
      <c r="VDC139" s="700"/>
      <c r="VDD139" s="700"/>
      <c r="VDE139" s="700"/>
      <c r="VDF139" s="700"/>
      <c r="VDG139" s="700"/>
      <c r="VDH139" s="700"/>
      <c r="VDI139" s="700"/>
      <c r="VDJ139" s="700"/>
      <c r="VDK139" s="700"/>
      <c r="VDL139" s="700"/>
      <c r="VDM139" s="700"/>
      <c r="VDN139" s="700"/>
      <c r="VDO139" s="700"/>
      <c r="VDP139" s="700"/>
      <c r="VDQ139" s="700"/>
      <c r="VDR139" s="700"/>
      <c r="VDS139" s="700"/>
      <c r="VDT139" s="700"/>
      <c r="VDU139" s="700"/>
      <c r="VDV139" s="700"/>
      <c r="VDW139" s="700"/>
      <c r="VDX139" s="700"/>
      <c r="VDY139" s="700"/>
      <c r="VDZ139" s="700"/>
      <c r="VEA139" s="700"/>
      <c r="VEB139" s="700"/>
      <c r="VEC139" s="700"/>
      <c r="VED139" s="700"/>
      <c r="VEE139" s="700"/>
      <c r="VEF139" s="700"/>
      <c r="VEG139" s="700"/>
      <c r="VEH139" s="700"/>
      <c r="VEI139" s="700"/>
      <c r="VEJ139" s="700"/>
      <c r="VEK139" s="700"/>
      <c r="VEL139" s="700"/>
      <c r="VEM139" s="700"/>
      <c r="VEN139" s="700"/>
      <c r="VEO139" s="700"/>
      <c r="VEP139" s="700"/>
      <c r="VEQ139" s="700"/>
      <c r="VER139" s="700"/>
      <c r="VES139" s="700"/>
      <c r="VET139" s="700"/>
      <c r="VEU139" s="700"/>
      <c r="VEV139" s="700"/>
      <c r="VEW139" s="700"/>
      <c r="VEX139" s="700"/>
      <c r="VEY139" s="700"/>
      <c r="VEZ139" s="700"/>
      <c r="VFA139" s="700"/>
      <c r="VFB139" s="700"/>
      <c r="VFC139" s="700"/>
      <c r="VFD139" s="700"/>
      <c r="VFE139" s="700"/>
      <c r="VFF139" s="700"/>
      <c r="VFG139" s="700"/>
      <c r="VFH139" s="700"/>
      <c r="VFI139" s="700"/>
      <c r="VFJ139" s="700"/>
      <c r="VFK139" s="700"/>
      <c r="VFL139" s="700"/>
      <c r="VFM139" s="700"/>
      <c r="VFN139" s="700"/>
      <c r="VFO139" s="700"/>
      <c r="VFP139" s="700"/>
      <c r="VFQ139" s="700"/>
      <c r="VFR139" s="700"/>
      <c r="VFS139" s="700"/>
      <c r="VFT139" s="700"/>
      <c r="VFU139" s="700"/>
      <c r="VFV139" s="700"/>
      <c r="VFW139" s="700"/>
      <c r="VFX139" s="700"/>
      <c r="VFY139" s="700"/>
      <c r="VFZ139" s="700"/>
      <c r="VGA139" s="700"/>
      <c r="VGB139" s="700"/>
      <c r="VGC139" s="700"/>
      <c r="VGD139" s="700"/>
      <c r="VGE139" s="700"/>
      <c r="VGF139" s="700"/>
      <c r="VGG139" s="700"/>
      <c r="VGH139" s="700"/>
      <c r="VGI139" s="700"/>
      <c r="VGJ139" s="700"/>
      <c r="VGK139" s="700"/>
      <c r="VGL139" s="700"/>
      <c r="VGM139" s="700"/>
      <c r="VGN139" s="700"/>
      <c r="VGO139" s="700"/>
      <c r="VGP139" s="700"/>
      <c r="VGQ139" s="700"/>
      <c r="VGR139" s="700"/>
      <c r="VGS139" s="700"/>
      <c r="VGT139" s="700"/>
      <c r="VGU139" s="700"/>
      <c r="VGV139" s="700"/>
      <c r="VGW139" s="700"/>
      <c r="VGX139" s="700"/>
      <c r="VGY139" s="700"/>
      <c r="VGZ139" s="700"/>
      <c r="VHA139" s="700"/>
      <c r="VHB139" s="700"/>
      <c r="VHC139" s="700"/>
      <c r="VHD139" s="700"/>
      <c r="VHE139" s="700"/>
      <c r="VHF139" s="700"/>
      <c r="VHG139" s="700"/>
      <c r="VHH139" s="700"/>
      <c r="VHI139" s="700"/>
      <c r="VHJ139" s="700"/>
      <c r="VHK139" s="700"/>
      <c r="VHL139" s="700"/>
      <c r="VHM139" s="700"/>
      <c r="VHN139" s="700"/>
      <c r="VHO139" s="700"/>
      <c r="VHP139" s="700"/>
      <c r="VHQ139" s="700"/>
      <c r="VHR139" s="700"/>
      <c r="VHS139" s="700"/>
      <c r="VHT139" s="700"/>
      <c r="VHU139" s="700"/>
      <c r="VHV139" s="700"/>
      <c r="VHW139" s="700"/>
      <c r="VHX139" s="700"/>
      <c r="VHY139" s="700"/>
      <c r="VHZ139" s="700"/>
      <c r="VIA139" s="700"/>
      <c r="VIB139" s="700"/>
      <c r="VIC139" s="700"/>
      <c r="VID139" s="700"/>
      <c r="VIE139" s="700"/>
      <c r="VIF139" s="700"/>
      <c r="VIG139" s="700"/>
      <c r="VIH139" s="700"/>
      <c r="VII139" s="700"/>
      <c r="VIJ139" s="700"/>
      <c r="VIK139" s="700"/>
      <c r="VIL139" s="700"/>
      <c r="VIM139" s="700"/>
      <c r="VIN139" s="700"/>
      <c r="VIO139" s="700"/>
      <c r="VIP139" s="700"/>
      <c r="VIQ139" s="700"/>
      <c r="VIR139" s="700"/>
      <c r="VIS139" s="700"/>
      <c r="VIT139" s="700"/>
      <c r="VIU139" s="700"/>
      <c r="VIV139" s="700"/>
      <c r="VIW139" s="700"/>
      <c r="VIX139" s="700"/>
      <c r="VIY139" s="700"/>
      <c r="VIZ139" s="700"/>
      <c r="VJA139" s="700"/>
      <c r="VJB139" s="700"/>
      <c r="VJC139" s="700"/>
      <c r="VJD139" s="700"/>
      <c r="VJE139" s="700"/>
      <c r="VJF139" s="700"/>
      <c r="VJG139" s="700"/>
      <c r="VJH139" s="700"/>
      <c r="VJI139" s="700"/>
      <c r="VJJ139" s="700"/>
      <c r="VJK139" s="700"/>
      <c r="VJL139" s="700"/>
      <c r="VJM139" s="700"/>
      <c r="VJN139" s="700"/>
      <c r="VJO139" s="700"/>
      <c r="VJP139" s="700"/>
      <c r="VJQ139" s="700"/>
      <c r="VJR139" s="700"/>
      <c r="VJS139" s="700"/>
      <c r="VJT139" s="700"/>
      <c r="VJU139" s="700"/>
      <c r="VJV139" s="700"/>
      <c r="VJW139" s="700"/>
      <c r="VJX139" s="700"/>
      <c r="VJY139" s="700"/>
      <c r="VJZ139" s="700"/>
      <c r="VKA139" s="700"/>
      <c r="VKB139" s="700"/>
      <c r="VKC139" s="700"/>
      <c r="VKD139" s="700"/>
      <c r="VKE139" s="700"/>
      <c r="VKF139" s="700"/>
      <c r="VKG139" s="700"/>
      <c r="VKH139" s="700"/>
      <c r="VKI139" s="700"/>
      <c r="VKJ139" s="700"/>
      <c r="VKK139" s="700"/>
      <c r="VKL139" s="700"/>
      <c r="VKM139" s="700"/>
      <c r="VKN139" s="700"/>
      <c r="VKO139" s="700"/>
      <c r="VKP139" s="700"/>
      <c r="VKQ139" s="700"/>
      <c r="VKR139" s="700"/>
      <c r="VKS139" s="700"/>
      <c r="VKT139" s="700"/>
      <c r="VKU139" s="700"/>
      <c r="VKV139" s="700"/>
      <c r="VKW139" s="700"/>
      <c r="VKX139" s="700"/>
      <c r="VKY139" s="700"/>
      <c r="VKZ139" s="700"/>
      <c r="VLA139" s="700"/>
      <c r="VLB139" s="700"/>
      <c r="VLC139" s="700"/>
      <c r="VLD139" s="700"/>
      <c r="VLE139" s="700"/>
      <c r="VLF139" s="700"/>
      <c r="VLG139" s="700"/>
      <c r="VLH139" s="700"/>
      <c r="VLI139" s="700"/>
      <c r="VLJ139" s="700"/>
      <c r="VLK139" s="700"/>
      <c r="VLL139" s="700"/>
      <c r="VLM139" s="700"/>
      <c r="VLN139" s="700"/>
      <c r="VLO139" s="700"/>
      <c r="VLP139" s="700"/>
      <c r="VLQ139" s="700"/>
      <c r="VLR139" s="700"/>
      <c r="VLS139" s="700"/>
      <c r="VLT139" s="700"/>
      <c r="VLU139" s="700"/>
      <c r="VLV139" s="700"/>
      <c r="VLW139" s="700"/>
      <c r="VLX139" s="700"/>
      <c r="VLY139" s="700"/>
      <c r="VLZ139" s="700"/>
      <c r="VMA139" s="700"/>
      <c r="VMB139" s="700"/>
      <c r="VMC139" s="700"/>
      <c r="VMD139" s="700"/>
      <c r="VME139" s="700"/>
      <c r="VMF139" s="700"/>
      <c r="VMG139" s="700"/>
      <c r="VMH139" s="700"/>
      <c r="VMI139" s="700"/>
      <c r="VMJ139" s="700"/>
      <c r="VMK139" s="700"/>
      <c r="VML139" s="700"/>
      <c r="VMM139" s="700"/>
      <c r="VMN139" s="700"/>
      <c r="VMO139" s="700"/>
      <c r="VMP139" s="700"/>
      <c r="VMQ139" s="700"/>
      <c r="VMR139" s="700"/>
      <c r="VMS139" s="700"/>
      <c r="VMT139" s="700"/>
      <c r="VMU139" s="700"/>
      <c r="VMV139" s="700"/>
      <c r="VMW139" s="700"/>
      <c r="VMX139" s="700"/>
      <c r="VMY139" s="700"/>
      <c r="VMZ139" s="700"/>
      <c r="VNA139" s="700"/>
      <c r="VNB139" s="700"/>
      <c r="VNC139" s="700"/>
      <c r="VND139" s="700"/>
      <c r="VNE139" s="700"/>
      <c r="VNF139" s="700"/>
      <c r="VNG139" s="700"/>
      <c r="VNH139" s="700"/>
      <c r="VNI139" s="700"/>
      <c r="VNJ139" s="700"/>
      <c r="VNK139" s="700"/>
      <c r="VNL139" s="700"/>
      <c r="VNM139" s="700"/>
      <c r="VNN139" s="700"/>
      <c r="VNO139" s="700"/>
      <c r="VNP139" s="700"/>
      <c r="VNQ139" s="700"/>
      <c r="VNR139" s="700"/>
      <c r="VNS139" s="700"/>
      <c r="VNT139" s="700"/>
      <c r="VNU139" s="700"/>
      <c r="VNV139" s="700"/>
      <c r="VNW139" s="700"/>
      <c r="VNX139" s="700"/>
      <c r="VNY139" s="700"/>
      <c r="VNZ139" s="700"/>
      <c r="VOA139" s="700"/>
      <c r="VOB139" s="700"/>
      <c r="VOC139" s="700"/>
      <c r="VOD139" s="700"/>
      <c r="VOE139" s="700"/>
      <c r="VOF139" s="700"/>
      <c r="VOG139" s="700"/>
      <c r="VOH139" s="700"/>
      <c r="VOI139" s="700"/>
      <c r="VOJ139" s="700"/>
      <c r="VOK139" s="700"/>
      <c r="VOL139" s="700"/>
      <c r="VOM139" s="700"/>
      <c r="VON139" s="700"/>
      <c r="VOO139" s="700"/>
      <c r="VOP139" s="700"/>
      <c r="VOQ139" s="700"/>
      <c r="VOR139" s="700"/>
      <c r="VOS139" s="700"/>
      <c r="VOT139" s="700"/>
      <c r="VOU139" s="700"/>
      <c r="VOV139" s="700"/>
      <c r="VOW139" s="700"/>
      <c r="VOX139" s="700"/>
      <c r="VOY139" s="700"/>
      <c r="VOZ139" s="700"/>
      <c r="VPA139" s="700"/>
      <c r="VPB139" s="700"/>
      <c r="VPC139" s="700"/>
      <c r="VPD139" s="700"/>
      <c r="VPE139" s="700"/>
      <c r="VPF139" s="700"/>
      <c r="VPG139" s="700"/>
      <c r="VPH139" s="700"/>
      <c r="VPI139" s="700"/>
      <c r="VPJ139" s="700"/>
      <c r="VPK139" s="700"/>
      <c r="VPL139" s="700"/>
      <c r="VPM139" s="700"/>
      <c r="VPN139" s="700"/>
      <c r="VPO139" s="700"/>
      <c r="VPP139" s="700"/>
      <c r="VPQ139" s="700"/>
      <c r="VPR139" s="700"/>
      <c r="VPS139" s="700"/>
      <c r="VPT139" s="700"/>
      <c r="VPU139" s="700"/>
      <c r="VPV139" s="700"/>
      <c r="VPW139" s="700"/>
      <c r="VPX139" s="700"/>
      <c r="VPY139" s="700"/>
      <c r="VPZ139" s="700"/>
      <c r="VQA139" s="700"/>
      <c r="VQB139" s="700"/>
      <c r="VQC139" s="700"/>
      <c r="VQD139" s="700"/>
      <c r="VQE139" s="700"/>
      <c r="VQF139" s="700"/>
      <c r="VQG139" s="700"/>
      <c r="VQH139" s="700"/>
      <c r="VQI139" s="700"/>
      <c r="VQJ139" s="700"/>
      <c r="VQK139" s="700"/>
      <c r="VQL139" s="700"/>
      <c r="VQM139" s="700"/>
      <c r="VQN139" s="700"/>
      <c r="VQO139" s="700"/>
      <c r="VQP139" s="700"/>
      <c r="VQQ139" s="700"/>
      <c r="VQR139" s="700"/>
      <c r="VQS139" s="700"/>
      <c r="VQT139" s="700"/>
      <c r="VQU139" s="700"/>
      <c r="VQV139" s="700"/>
      <c r="VQW139" s="700"/>
      <c r="VQX139" s="700"/>
      <c r="VQY139" s="700"/>
      <c r="VQZ139" s="700"/>
      <c r="VRA139" s="700"/>
      <c r="VRB139" s="700"/>
      <c r="VRC139" s="700"/>
      <c r="VRD139" s="700"/>
      <c r="VRE139" s="700"/>
      <c r="VRF139" s="700"/>
      <c r="VRG139" s="700"/>
      <c r="VRH139" s="700"/>
      <c r="VRI139" s="700"/>
      <c r="VRJ139" s="700"/>
      <c r="VRK139" s="700"/>
      <c r="VRL139" s="700"/>
      <c r="VRM139" s="700"/>
      <c r="VRN139" s="700"/>
      <c r="VRO139" s="700"/>
      <c r="VRP139" s="700"/>
      <c r="VRQ139" s="700"/>
      <c r="VRR139" s="700"/>
      <c r="VRS139" s="700"/>
      <c r="VRT139" s="700"/>
      <c r="VRU139" s="700"/>
      <c r="VRV139" s="700"/>
      <c r="VRW139" s="700"/>
      <c r="VRX139" s="700"/>
      <c r="VRY139" s="700"/>
      <c r="VRZ139" s="700"/>
      <c r="VSA139" s="700"/>
      <c r="VSB139" s="700"/>
      <c r="VSC139" s="700"/>
      <c r="VSD139" s="700"/>
      <c r="VSE139" s="700"/>
      <c r="VSF139" s="700"/>
      <c r="VSG139" s="700"/>
      <c r="VSH139" s="700"/>
      <c r="VSI139" s="700"/>
      <c r="VSJ139" s="700"/>
      <c r="VSK139" s="700"/>
      <c r="VSL139" s="700"/>
      <c r="VSM139" s="700"/>
      <c r="VSN139" s="700"/>
      <c r="VSO139" s="700"/>
      <c r="VSP139" s="700"/>
      <c r="VSQ139" s="700"/>
      <c r="VSR139" s="700"/>
      <c r="VSS139" s="700"/>
      <c r="VST139" s="700"/>
      <c r="VSU139" s="700"/>
      <c r="VSV139" s="700"/>
      <c r="VSW139" s="700"/>
      <c r="VSX139" s="700"/>
      <c r="VSY139" s="700"/>
      <c r="VSZ139" s="700"/>
      <c r="VTA139" s="700"/>
      <c r="VTB139" s="700"/>
      <c r="VTC139" s="700"/>
      <c r="VTD139" s="700"/>
      <c r="VTE139" s="700"/>
      <c r="VTF139" s="700"/>
      <c r="VTG139" s="700"/>
      <c r="VTH139" s="700"/>
      <c r="VTI139" s="700"/>
      <c r="VTJ139" s="700"/>
      <c r="VTK139" s="700"/>
      <c r="VTL139" s="700"/>
      <c r="VTM139" s="700"/>
      <c r="VTN139" s="700"/>
      <c r="VTO139" s="700"/>
      <c r="VTP139" s="700"/>
      <c r="VTQ139" s="700"/>
      <c r="VTR139" s="700"/>
      <c r="VTS139" s="700"/>
      <c r="VTT139" s="700"/>
      <c r="VTU139" s="700"/>
      <c r="VTV139" s="700"/>
      <c r="VTW139" s="700"/>
      <c r="VTX139" s="700"/>
      <c r="VTY139" s="700"/>
      <c r="VTZ139" s="700"/>
      <c r="VUA139" s="700"/>
      <c r="VUB139" s="700"/>
      <c r="VUC139" s="700"/>
      <c r="VUD139" s="700"/>
      <c r="VUE139" s="700"/>
      <c r="VUF139" s="700"/>
      <c r="VUG139" s="700"/>
      <c r="VUH139" s="700"/>
      <c r="VUI139" s="700"/>
      <c r="VUJ139" s="700"/>
      <c r="VUK139" s="700"/>
      <c r="VUL139" s="700"/>
      <c r="VUM139" s="700"/>
      <c r="VUN139" s="700"/>
      <c r="VUO139" s="700"/>
      <c r="VUP139" s="700"/>
      <c r="VUQ139" s="700"/>
      <c r="VUR139" s="700"/>
      <c r="VUS139" s="700"/>
      <c r="VUT139" s="700"/>
      <c r="VUU139" s="700"/>
      <c r="VUV139" s="700"/>
      <c r="VUW139" s="700"/>
      <c r="VUX139" s="700"/>
      <c r="VUY139" s="700"/>
      <c r="VUZ139" s="700"/>
      <c r="VVA139" s="700"/>
      <c r="VVB139" s="700"/>
      <c r="VVC139" s="700"/>
      <c r="VVD139" s="700"/>
      <c r="VVE139" s="700"/>
      <c r="VVF139" s="700"/>
      <c r="VVG139" s="700"/>
      <c r="VVH139" s="700"/>
      <c r="VVI139" s="700"/>
      <c r="VVJ139" s="700"/>
      <c r="VVK139" s="700"/>
      <c r="VVL139" s="700"/>
      <c r="VVM139" s="700"/>
      <c r="VVN139" s="700"/>
      <c r="VVO139" s="700"/>
      <c r="VVP139" s="700"/>
      <c r="VVQ139" s="700"/>
      <c r="VVR139" s="700"/>
      <c r="VVS139" s="700"/>
      <c r="VVT139" s="700"/>
      <c r="VVU139" s="700"/>
      <c r="VVV139" s="700"/>
      <c r="VVW139" s="700"/>
      <c r="VVX139" s="700"/>
      <c r="VVY139" s="700"/>
      <c r="VVZ139" s="700"/>
      <c r="VWA139" s="700"/>
      <c r="VWB139" s="700"/>
      <c r="VWC139" s="700"/>
      <c r="VWD139" s="700"/>
      <c r="VWE139" s="700"/>
      <c r="VWF139" s="700"/>
      <c r="VWG139" s="700"/>
      <c r="VWH139" s="700"/>
      <c r="VWI139" s="700"/>
      <c r="VWJ139" s="700"/>
      <c r="VWK139" s="700"/>
      <c r="VWL139" s="700"/>
      <c r="VWM139" s="700"/>
      <c r="VWN139" s="700"/>
      <c r="VWO139" s="700"/>
      <c r="VWP139" s="700"/>
      <c r="VWQ139" s="700"/>
      <c r="VWR139" s="700"/>
      <c r="VWS139" s="700"/>
      <c r="VWT139" s="700"/>
      <c r="VWU139" s="700"/>
      <c r="VWV139" s="700"/>
      <c r="VWW139" s="700"/>
      <c r="VWX139" s="700"/>
      <c r="VWY139" s="700"/>
      <c r="VWZ139" s="700"/>
      <c r="VXA139" s="700"/>
      <c r="VXB139" s="700"/>
      <c r="VXC139" s="700"/>
      <c r="VXD139" s="700"/>
      <c r="VXE139" s="700"/>
      <c r="VXF139" s="700"/>
      <c r="VXG139" s="700"/>
      <c r="VXH139" s="700"/>
      <c r="VXI139" s="700"/>
      <c r="VXJ139" s="700"/>
      <c r="VXK139" s="700"/>
      <c r="VXL139" s="700"/>
      <c r="VXM139" s="700"/>
      <c r="VXN139" s="700"/>
      <c r="VXO139" s="700"/>
      <c r="VXP139" s="700"/>
      <c r="VXQ139" s="700"/>
      <c r="VXR139" s="700"/>
      <c r="VXS139" s="700"/>
      <c r="VXT139" s="700"/>
      <c r="VXU139" s="700"/>
      <c r="VXV139" s="700"/>
      <c r="VXW139" s="700"/>
      <c r="VXX139" s="700"/>
      <c r="VXY139" s="700"/>
      <c r="VXZ139" s="700"/>
      <c r="VYA139" s="700"/>
      <c r="VYB139" s="700"/>
      <c r="VYC139" s="700"/>
      <c r="VYD139" s="700"/>
      <c r="VYE139" s="700"/>
      <c r="VYF139" s="700"/>
      <c r="VYG139" s="700"/>
      <c r="VYH139" s="700"/>
      <c r="VYI139" s="700"/>
      <c r="VYJ139" s="700"/>
      <c r="VYK139" s="700"/>
      <c r="VYL139" s="700"/>
      <c r="VYM139" s="700"/>
      <c r="VYN139" s="700"/>
      <c r="VYO139" s="700"/>
      <c r="VYP139" s="700"/>
      <c r="VYQ139" s="700"/>
      <c r="VYR139" s="700"/>
      <c r="VYS139" s="700"/>
      <c r="VYT139" s="700"/>
      <c r="VYU139" s="700"/>
      <c r="VYV139" s="700"/>
      <c r="VYW139" s="700"/>
      <c r="VYX139" s="700"/>
      <c r="VYY139" s="700"/>
      <c r="VYZ139" s="700"/>
      <c r="VZA139" s="700"/>
      <c r="VZB139" s="700"/>
      <c r="VZC139" s="700"/>
      <c r="VZD139" s="700"/>
      <c r="VZE139" s="700"/>
      <c r="VZF139" s="700"/>
      <c r="VZG139" s="700"/>
      <c r="VZH139" s="700"/>
      <c r="VZI139" s="700"/>
      <c r="VZJ139" s="700"/>
      <c r="VZK139" s="700"/>
      <c r="VZL139" s="700"/>
      <c r="VZM139" s="700"/>
      <c r="VZN139" s="700"/>
      <c r="VZO139" s="700"/>
      <c r="VZP139" s="700"/>
      <c r="VZQ139" s="700"/>
      <c r="VZR139" s="700"/>
      <c r="VZS139" s="700"/>
      <c r="VZT139" s="700"/>
      <c r="VZU139" s="700"/>
      <c r="VZV139" s="700"/>
      <c r="VZW139" s="700"/>
      <c r="VZX139" s="700"/>
      <c r="VZY139" s="700"/>
      <c r="VZZ139" s="700"/>
      <c r="WAA139" s="700"/>
      <c r="WAB139" s="700"/>
      <c r="WAC139" s="700"/>
      <c r="WAD139" s="700"/>
      <c r="WAE139" s="700"/>
      <c r="WAF139" s="700"/>
      <c r="WAG139" s="700"/>
      <c r="WAH139" s="700"/>
      <c r="WAI139" s="700"/>
      <c r="WAJ139" s="700"/>
      <c r="WAK139" s="700"/>
      <c r="WAL139" s="700"/>
      <c r="WAM139" s="700"/>
      <c r="WAN139" s="700"/>
      <c r="WAO139" s="700"/>
      <c r="WAP139" s="700"/>
      <c r="WAQ139" s="700"/>
      <c r="WAR139" s="700"/>
      <c r="WAS139" s="700"/>
      <c r="WAT139" s="700"/>
      <c r="WAU139" s="700"/>
      <c r="WAV139" s="700"/>
      <c r="WAW139" s="700"/>
      <c r="WAX139" s="700"/>
      <c r="WAY139" s="700"/>
      <c r="WAZ139" s="700"/>
      <c r="WBA139" s="700"/>
      <c r="WBB139" s="700"/>
      <c r="WBC139" s="700"/>
      <c r="WBD139" s="700"/>
      <c r="WBE139" s="700"/>
      <c r="WBF139" s="700"/>
      <c r="WBG139" s="700"/>
      <c r="WBH139" s="700"/>
      <c r="WBI139" s="700"/>
      <c r="WBJ139" s="700"/>
      <c r="WBK139" s="700"/>
      <c r="WBL139" s="700"/>
      <c r="WBM139" s="700"/>
      <c r="WBN139" s="700"/>
      <c r="WBO139" s="700"/>
      <c r="WBP139" s="700"/>
      <c r="WBQ139" s="700"/>
      <c r="WBR139" s="700"/>
      <c r="WBS139" s="700"/>
      <c r="WBT139" s="700"/>
      <c r="WBU139" s="700"/>
      <c r="WBV139" s="700"/>
      <c r="WBW139" s="700"/>
      <c r="WBX139" s="700"/>
      <c r="WBY139" s="700"/>
      <c r="WBZ139" s="700"/>
      <c r="WCA139" s="700"/>
      <c r="WCB139" s="700"/>
      <c r="WCC139" s="700"/>
      <c r="WCD139" s="700"/>
      <c r="WCE139" s="700"/>
      <c r="WCF139" s="700"/>
      <c r="WCG139" s="700"/>
      <c r="WCH139" s="700"/>
      <c r="WCI139" s="700"/>
      <c r="WCJ139" s="700"/>
      <c r="WCK139" s="700"/>
      <c r="WCL139" s="700"/>
      <c r="WCM139" s="700"/>
      <c r="WCN139" s="700"/>
      <c r="WCO139" s="700"/>
      <c r="WCP139" s="700"/>
      <c r="WCQ139" s="700"/>
      <c r="WCR139" s="700"/>
      <c r="WCS139" s="700"/>
      <c r="WCT139" s="700"/>
      <c r="WCU139" s="700"/>
      <c r="WCV139" s="700"/>
      <c r="WCW139" s="700"/>
      <c r="WCX139" s="700"/>
      <c r="WCY139" s="700"/>
      <c r="WCZ139" s="700"/>
      <c r="WDA139" s="700"/>
      <c r="WDB139" s="700"/>
      <c r="WDC139" s="700"/>
      <c r="WDD139" s="700"/>
      <c r="WDE139" s="700"/>
      <c r="WDF139" s="700"/>
      <c r="WDG139" s="700"/>
      <c r="WDH139" s="700"/>
      <c r="WDI139" s="700"/>
      <c r="WDJ139" s="700"/>
      <c r="WDK139" s="700"/>
      <c r="WDL139" s="700"/>
      <c r="WDM139" s="700"/>
      <c r="WDN139" s="700"/>
      <c r="WDO139" s="700"/>
      <c r="WDP139" s="700"/>
      <c r="WDQ139" s="700"/>
      <c r="WDR139" s="700"/>
      <c r="WDS139" s="700"/>
      <c r="WDT139" s="700"/>
      <c r="WDU139" s="700"/>
      <c r="WDV139" s="700"/>
      <c r="WDW139" s="700"/>
      <c r="WDX139" s="700"/>
      <c r="WDY139" s="700"/>
      <c r="WDZ139" s="700"/>
      <c r="WEA139" s="700"/>
      <c r="WEB139" s="700"/>
      <c r="WEC139" s="700"/>
      <c r="WED139" s="700"/>
      <c r="WEE139" s="700"/>
      <c r="WEF139" s="700"/>
      <c r="WEG139" s="700"/>
      <c r="WEH139" s="700"/>
      <c r="WEI139" s="700"/>
      <c r="WEJ139" s="700"/>
      <c r="WEK139" s="700"/>
      <c r="WEL139" s="700"/>
      <c r="WEM139" s="700"/>
      <c r="WEN139" s="700"/>
      <c r="WEO139" s="700"/>
      <c r="WEP139" s="700"/>
      <c r="WEQ139" s="700"/>
      <c r="WER139" s="700"/>
      <c r="WES139" s="700"/>
      <c r="WET139" s="700"/>
      <c r="WEU139" s="700"/>
      <c r="WEV139" s="700"/>
      <c r="WEW139" s="700"/>
      <c r="WEX139" s="700"/>
      <c r="WEY139" s="700"/>
      <c r="WEZ139" s="700"/>
      <c r="WFA139" s="700"/>
      <c r="WFB139" s="700"/>
      <c r="WFC139" s="700"/>
      <c r="WFD139" s="700"/>
      <c r="WFE139" s="700"/>
      <c r="WFF139" s="700"/>
      <c r="WFG139" s="700"/>
      <c r="WFH139" s="700"/>
      <c r="WFI139" s="700"/>
      <c r="WFJ139" s="700"/>
      <c r="WFK139" s="700"/>
      <c r="WFL139" s="700"/>
      <c r="WFM139" s="700"/>
      <c r="WFN139" s="700"/>
      <c r="WFO139" s="700"/>
      <c r="WFP139" s="700"/>
      <c r="WFQ139" s="700"/>
      <c r="WFR139" s="700"/>
      <c r="WFS139" s="700"/>
      <c r="WFT139" s="700"/>
      <c r="WFU139" s="700"/>
      <c r="WFV139" s="700"/>
      <c r="WFW139" s="700"/>
      <c r="WFX139" s="700"/>
      <c r="WFY139" s="700"/>
      <c r="WFZ139" s="700"/>
      <c r="WGA139" s="700"/>
      <c r="WGB139" s="700"/>
      <c r="WGC139" s="700"/>
      <c r="WGD139" s="700"/>
      <c r="WGE139" s="700"/>
      <c r="WGF139" s="700"/>
      <c r="WGG139" s="700"/>
      <c r="WGH139" s="700"/>
      <c r="WGI139" s="700"/>
      <c r="WGJ139" s="700"/>
      <c r="WGK139" s="700"/>
      <c r="WGL139" s="700"/>
      <c r="WGM139" s="700"/>
      <c r="WGN139" s="700"/>
      <c r="WGO139" s="700"/>
      <c r="WGP139" s="700"/>
      <c r="WGQ139" s="700"/>
      <c r="WGR139" s="700"/>
      <c r="WGS139" s="700"/>
      <c r="WGT139" s="700"/>
      <c r="WGU139" s="700"/>
      <c r="WGV139" s="700"/>
      <c r="WGW139" s="700"/>
      <c r="WGX139" s="700"/>
      <c r="WGY139" s="700"/>
      <c r="WGZ139" s="700"/>
      <c r="WHA139" s="700"/>
      <c r="WHB139" s="700"/>
      <c r="WHC139" s="700"/>
      <c r="WHD139" s="700"/>
      <c r="WHE139" s="700"/>
      <c r="WHF139" s="700"/>
      <c r="WHG139" s="700"/>
      <c r="WHH139" s="700"/>
      <c r="WHI139" s="700"/>
      <c r="WHJ139" s="700"/>
      <c r="WHK139" s="700"/>
      <c r="WHL139" s="700"/>
      <c r="WHM139" s="700"/>
      <c r="WHN139" s="700"/>
      <c r="WHO139" s="700"/>
      <c r="WHP139" s="700"/>
      <c r="WHQ139" s="700"/>
      <c r="WHR139" s="700"/>
      <c r="WHS139" s="700"/>
      <c r="WHT139" s="700"/>
      <c r="WHU139" s="700"/>
      <c r="WHV139" s="700"/>
      <c r="WHW139" s="700"/>
      <c r="WHX139" s="700"/>
      <c r="WHY139" s="700"/>
      <c r="WHZ139" s="700"/>
      <c r="WIA139" s="700"/>
      <c r="WIB139" s="700"/>
      <c r="WIC139" s="700"/>
      <c r="WID139" s="700"/>
      <c r="WIE139" s="700"/>
      <c r="WIF139" s="700"/>
      <c r="WIG139" s="700"/>
      <c r="WIH139" s="700"/>
      <c r="WII139" s="700"/>
      <c r="WIJ139" s="700"/>
      <c r="WIK139" s="700"/>
      <c r="WIL139" s="700"/>
      <c r="WIM139" s="700"/>
      <c r="WIN139" s="700"/>
      <c r="WIO139" s="700"/>
      <c r="WIP139" s="700"/>
      <c r="WIQ139" s="700"/>
      <c r="WIR139" s="700"/>
      <c r="WIS139" s="700"/>
      <c r="WIT139" s="700"/>
      <c r="WIU139" s="700"/>
      <c r="WIV139" s="700"/>
      <c r="WIW139" s="700"/>
      <c r="WIX139" s="700"/>
      <c r="WIY139" s="700"/>
      <c r="WIZ139" s="700"/>
      <c r="WJA139" s="700"/>
      <c r="WJB139" s="700"/>
      <c r="WJC139" s="700"/>
      <c r="WJD139" s="700"/>
      <c r="WJE139" s="700"/>
      <c r="WJF139" s="700"/>
      <c r="WJG139" s="700"/>
      <c r="WJH139" s="700"/>
      <c r="WJI139" s="700"/>
      <c r="WJJ139" s="700"/>
      <c r="WJK139" s="700"/>
      <c r="WJL139" s="700"/>
      <c r="WJM139" s="700"/>
      <c r="WJN139" s="700"/>
      <c r="WJO139" s="700"/>
      <c r="WJP139" s="700"/>
      <c r="WJQ139" s="700"/>
      <c r="WJR139" s="700"/>
      <c r="WJS139" s="700"/>
      <c r="WJT139" s="700"/>
      <c r="WJU139" s="700"/>
      <c r="WJV139" s="700"/>
      <c r="WJW139" s="700"/>
      <c r="WJX139" s="700"/>
      <c r="WJY139" s="700"/>
      <c r="WJZ139" s="700"/>
      <c r="WKA139" s="700"/>
      <c r="WKB139" s="700"/>
      <c r="WKC139" s="700"/>
      <c r="WKD139" s="700"/>
      <c r="WKE139" s="700"/>
      <c r="WKF139" s="700"/>
      <c r="WKG139" s="700"/>
      <c r="WKH139" s="700"/>
      <c r="WKI139" s="700"/>
      <c r="WKJ139" s="700"/>
      <c r="WKK139" s="700"/>
      <c r="WKL139" s="700"/>
      <c r="WKM139" s="700"/>
      <c r="WKN139" s="700"/>
      <c r="WKO139" s="700"/>
      <c r="WKP139" s="700"/>
      <c r="WKQ139" s="700"/>
      <c r="WKR139" s="700"/>
      <c r="WKS139" s="700"/>
      <c r="WKT139" s="700"/>
      <c r="WKU139" s="700"/>
      <c r="WKV139" s="700"/>
      <c r="WKW139" s="700"/>
      <c r="WKX139" s="700"/>
      <c r="WKY139" s="700"/>
      <c r="WKZ139" s="700"/>
      <c r="WLA139" s="700"/>
      <c r="WLB139" s="700"/>
      <c r="WLC139" s="700"/>
      <c r="WLD139" s="700"/>
      <c r="WLE139" s="700"/>
      <c r="WLF139" s="700"/>
      <c r="WLG139" s="700"/>
      <c r="WLH139" s="700"/>
      <c r="WLI139" s="700"/>
      <c r="WLJ139" s="700"/>
      <c r="WLK139" s="700"/>
      <c r="WLL139" s="700"/>
      <c r="WLM139" s="700"/>
      <c r="WLN139" s="700"/>
      <c r="WLO139" s="700"/>
      <c r="WLP139" s="700"/>
      <c r="WLQ139" s="700"/>
      <c r="WLR139" s="700"/>
      <c r="WLS139" s="700"/>
      <c r="WLT139" s="700"/>
      <c r="WLU139" s="700"/>
      <c r="WLV139" s="700"/>
      <c r="WLW139" s="700"/>
      <c r="WLX139" s="700"/>
      <c r="WLY139" s="700"/>
      <c r="WLZ139" s="700"/>
      <c r="WMA139" s="700"/>
      <c r="WMB139" s="700"/>
      <c r="WMC139" s="700"/>
      <c r="WMD139" s="700"/>
      <c r="WME139" s="700"/>
      <c r="WMF139" s="700"/>
      <c r="WMG139" s="700"/>
      <c r="WMH139" s="700"/>
      <c r="WMI139" s="700"/>
      <c r="WMJ139" s="700"/>
      <c r="WMK139" s="700"/>
      <c r="WML139" s="700"/>
      <c r="WMM139" s="700"/>
      <c r="WMN139" s="700"/>
      <c r="WMO139" s="700"/>
      <c r="WMP139" s="700"/>
      <c r="WMQ139" s="700"/>
      <c r="WMR139" s="700"/>
      <c r="WMS139" s="700"/>
      <c r="WMT139" s="700"/>
      <c r="WMU139" s="700"/>
      <c r="WMV139" s="700"/>
      <c r="WMW139" s="700"/>
      <c r="WMX139" s="700"/>
      <c r="WMY139" s="700"/>
      <c r="WMZ139" s="700"/>
      <c r="WNA139" s="700"/>
      <c r="WNB139" s="700"/>
      <c r="WNC139" s="700"/>
      <c r="WND139" s="700"/>
      <c r="WNE139" s="700"/>
      <c r="WNF139" s="700"/>
      <c r="WNG139" s="700"/>
      <c r="WNH139" s="700"/>
      <c r="WNI139" s="700"/>
      <c r="WNJ139" s="700"/>
      <c r="WNK139" s="700"/>
      <c r="WNL139" s="700"/>
      <c r="WNM139" s="700"/>
      <c r="WNN139" s="700"/>
      <c r="WNO139" s="700"/>
      <c r="WNP139" s="700"/>
      <c r="WNQ139" s="700"/>
      <c r="WNR139" s="700"/>
      <c r="WNS139" s="700"/>
      <c r="WNT139" s="700"/>
      <c r="WNU139" s="700"/>
      <c r="WNV139" s="700"/>
      <c r="WNW139" s="700"/>
      <c r="WNX139" s="700"/>
      <c r="WNY139" s="700"/>
      <c r="WNZ139" s="700"/>
      <c r="WOA139" s="700"/>
      <c r="WOB139" s="700"/>
      <c r="WOC139" s="700"/>
      <c r="WOD139" s="700"/>
      <c r="WOE139" s="700"/>
      <c r="WOF139" s="700"/>
      <c r="WOG139" s="700"/>
      <c r="WOH139" s="700"/>
      <c r="WOI139" s="700"/>
      <c r="WOJ139" s="700"/>
      <c r="WOK139" s="700"/>
      <c r="WOL139" s="700"/>
      <c r="WOM139" s="700"/>
      <c r="WON139" s="700"/>
      <c r="WOO139" s="700"/>
      <c r="WOP139" s="700"/>
      <c r="WOQ139" s="700"/>
      <c r="WOR139" s="700"/>
      <c r="WOS139" s="700"/>
      <c r="WOT139" s="700"/>
      <c r="WOU139" s="700"/>
      <c r="WOV139" s="700"/>
      <c r="WOW139" s="700"/>
      <c r="WOX139" s="700"/>
      <c r="WOY139" s="700"/>
      <c r="WOZ139" s="700"/>
      <c r="WPA139" s="700"/>
      <c r="WPB139" s="700"/>
      <c r="WPC139" s="700"/>
      <c r="WPD139" s="700"/>
      <c r="WPE139" s="700"/>
      <c r="WPF139" s="700"/>
      <c r="WPG139" s="700"/>
      <c r="WPH139" s="700"/>
      <c r="WPI139" s="700"/>
      <c r="WPJ139" s="700"/>
      <c r="WPK139" s="700"/>
      <c r="WPL139" s="700"/>
      <c r="WPM139" s="700"/>
      <c r="WPN139" s="700"/>
      <c r="WPO139" s="700"/>
      <c r="WPP139" s="700"/>
      <c r="WPQ139" s="700"/>
      <c r="WPR139" s="700"/>
      <c r="WPS139" s="700"/>
      <c r="WPT139" s="700"/>
      <c r="WPU139" s="700"/>
      <c r="WPV139" s="700"/>
      <c r="WPW139" s="700"/>
      <c r="WPX139" s="700"/>
      <c r="WPY139" s="700"/>
      <c r="WPZ139" s="700"/>
      <c r="WQA139" s="700"/>
      <c r="WQB139" s="700"/>
      <c r="WQC139" s="700"/>
      <c r="WQD139" s="700"/>
      <c r="WQE139" s="700"/>
      <c r="WQF139" s="700"/>
      <c r="WQG139" s="700"/>
      <c r="WQH139" s="700"/>
      <c r="WQI139" s="700"/>
      <c r="WQJ139" s="700"/>
      <c r="WQK139" s="700"/>
      <c r="WQL139" s="700"/>
      <c r="WQM139" s="700"/>
      <c r="WQN139" s="700"/>
      <c r="WQO139" s="700"/>
      <c r="WQP139" s="700"/>
      <c r="WQQ139" s="700"/>
      <c r="WQR139" s="700"/>
      <c r="WQS139" s="700"/>
      <c r="WQT139" s="700"/>
      <c r="WQU139" s="700"/>
      <c r="WQV139" s="700"/>
      <c r="WQW139" s="700"/>
      <c r="WQX139" s="700"/>
      <c r="WQY139" s="700"/>
      <c r="WQZ139" s="700"/>
      <c r="WRA139" s="700"/>
      <c r="WRB139" s="700"/>
      <c r="WRC139" s="700"/>
      <c r="WRD139" s="700"/>
      <c r="WRE139" s="700"/>
      <c r="WRF139" s="700"/>
      <c r="WRG139" s="700"/>
      <c r="WRH139" s="700"/>
      <c r="WRI139" s="700"/>
      <c r="WRJ139" s="700"/>
      <c r="WRK139" s="700"/>
      <c r="WRL139" s="700"/>
      <c r="WRM139" s="700"/>
      <c r="WRN139" s="700"/>
      <c r="WRO139" s="700"/>
      <c r="WRP139" s="700"/>
      <c r="WRQ139" s="700"/>
      <c r="WRR139" s="700"/>
      <c r="WRS139" s="700"/>
      <c r="WRT139" s="700"/>
      <c r="WRU139" s="700"/>
      <c r="WRV139" s="700"/>
      <c r="WRW139" s="700"/>
      <c r="WRX139" s="700"/>
      <c r="WRY139" s="700"/>
      <c r="WRZ139" s="700"/>
      <c r="WSA139" s="700"/>
      <c r="WSB139" s="700"/>
      <c r="WSC139" s="700"/>
      <c r="WSD139" s="700"/>
      <c r="WSE139" s="700"/>
      <c r="WSF139" s="700"/>
      <c r="WSG139" s="700"/>
      <c r="WSH139" s="700"/>
      <c r="WSI139" s="700"/>
      <c r="WSJ139" s="700"/>
      <c r="WSK139" s="700"/>
      <c r="WSL139" s="700"/>
      <c r="WSM139" s="700"/>
      <c r="WSN139" s="700"/>
      <c r="WSO139" s="700"/>
      <c r="WSP139" s="700"/>
      <c r="WSQ139" s="700"/>
      <c r="WSR139" s="700"/>
      <c r="WSS139" s="700"/>
      <c r="WST139" s="700"/>
      <c r="WSU139" s="700"/>
      <c r="WSV139" s="700"/>
      <c r="WSW139" s="700"/>
      <c r="WSX139" s="700"/>
      <c r="WSY139" s="700"/>
      <c r="WSZ139" s="700"/>
      <c r="WTA139" s="700"/>
      <c r="WTB139" s="700"/>
      <c r="WTC139" s="700"/>
      <c r="WTD139" s="700"/>
      <c r="WTE139" s="700"/>
      <c r="WTF139" s="700"/>
      <c r="WTG139" s="700"/>
      <c r="WTH139" s="700"/>
      <c r="WTI139" s="700"/>
      <c r="WTJ139" s="700"/>
      <c r="WTK139" s="700"/>
      <c r="WTL139" s="700"/>
      <c r="WTM139" s="700"/>
      <c r="WTN139" s="700"/>
      <c r="WTO139" s="700"/>
      <c r="WTP139" s="700"/>
      <c r="WTQ139" s="700"/>
      <c r="WTR139" s="700"/>
      <c r="WTS139" s="700"/>
      <c r="WTT139" s="700"/>
      <c r="WTU139" s="700"/>
      <c r="WTV139" s="700"/>
      <c r="WTW139" s="700"/>
      <c r="WTX139" s="700"/>
      <c r="WTY139" s="700"/>
      <c r="WTZ139" s="700"/>
      <c r="WUA139" s="700"/>
      <c r="WUB139" s="700"/>
      <c r="WUC139" s="700"/>
      <c r="WUD139" s="700"/>
      <c r="WUE139" s="700"/>
      <c r="WUF139" s="700"/>
      <c r="WUG139" s="700"/>
      <c r="WUH139" s="700"/>
      <c r="WUI139" s="700"/>
      <c r="WUJ139" s="700"/>
      <c r="WUK139" s="700"/>
      <c r="WUL139" s="700"/>
      <c r="WUM139" s="700"/>
      <c r="WUN139" s="700"/>
      <c r="WUO139" s="700"/>
      <c r="WUP139" s="700"/>
      <c r="WUQ139" s="700"/>
      <c r="WUR139" s="700"/>
      <c r="WUS139" s="700"/>
      <c r="WUT139" s="700"/>
      <c r="WUU139" s="700"/>
      <c r="WUV139" s="700"/>
      <c r="WUW139" s="700"/>
      <c r="WUX139" s="700"/>
      <c r="WUY139" s="700"/>
      <c r="WUZ139" s="700"/>
      <c r="WVA139" s="700"/>
      <c r="WVB139" s="700"/>
      <c r="WVC139" s="700"/>
      <c r="WVD139" s="700"/>
      <c r="WVE139" s="700"/>
      <c r="WVF139" s="700"/>
      <c r="WVG139" s="700"/>
      <c r="WVH139" s="700"/>
      <c r="WVI139" s="700"/>
      <c r="WVJ139" s="700"/>
      <c r="WVK139" s="700"/>
      <c r="WVL139" s="700"/>
      <c r="WVM139" s="700"/>
      <c r="WVN139" s="700"/>
      <c r="WVO139" s="700"/>
      <c r="WVP139" s="700"/>
      <c r="WVQ139" s="700"/>
      <c r="WVR139" s="700"/>
      <c r="WVS139" s="700"/>
      <c r="WVT139" s="700"/>
      <c r="WVU139" s="700"/>
      <c r="WVV139" s="700"/>
      <c r="WVW139" s="700"/>
      <c r="WVX139" s="700"/>
      <c r="WVY139" s="700"/>
      <c r="WVZ139" s="700"/>
      <c r="WWA139" s="700"/>
      <c r="WWB139" s="700"/>
      <c r="WWC139" s="700"/>
      <c r="WWD139" s="700"/>
      <c r="WWE139" s="700"/>
      <c r="WWF139" s="700"/>
      <c r="WWG139" s="700"/>
      <c r="WWH139" s="700"/>
      <c r="WWI139" s="700"/>
      <c r="WWJ139" s="700"/>
      <c r="WWK139" s="700"/>
      <c r="WWL139" s="700"/>
      <c r="WWM139" s="700"/>
      <c r="WWN139" s="700"/>
      <c r="WWO139" s="700"/>
      <c r="WWP139" s="700"/>
      <c r="WWQ139" s="700"/>
      <c r="WWR139" s="700"/>
      <c r="WWS139" s="700"/>
      <c r="WWT139" s="700"/>
      <c r="WWU139" s="700"/>
      <c r="WWV139" s="700"/>
      <c r="WWW139" s="700"/>
      <c r="WWX139" s="700"/>
      <c r="WWY139" s="700"/>
      <c r="WWZ139" s="700"/>
      <c r="WXA139" s="700"/>
      <c r="WXB139" s="700"/>
      <c r="WXC139" s="700"/>
      <c r="WXD139" s="700"/>
      <c r="WXE139" s="700"/>
      <c r="WXF139" s="700"/>
      <c r="WXG139" s="700"/>
      <c r="WXH139" s="700"/>
      <c r="WXI139" s="700"/>
      <c r="WXJ139" s="700"/>
      <c r="WXK139" s="700"/>
      <c r="WXL139" s="700"/>
      <c r="WXM139" s="700"/>
      <c r="WXN139" s="700"/>
      <c r="WXO139" s="700"/>
      <c r="WXP139" s="700"/>
      <c r="WXQ139" s="700"/>
      <c r="WXR139" s="700"/>
      <c r="WXS139" s="700"/>
      <c r="WXT139" s="700"/>
      <c r="WXU139" s="700"/>
      <c r="WXV139" s="700"/>
      <c r="WXW139" s="700"/>
      <c r="WXX139" s="700"/>
      <c r="WXY139" s="700"/>
      <c r="WXZ139" s="700"/>
      <c r="WYA139" s="700"/>
      <c r="WYB139" s="700"/>
      <c r="WYC139" s="700"/>
      <c r="WYD139" s="700"/>
      <c r="WYE139" s="700"/>
      <c r="WYF139" s="700"/>
      <c r="WYG139" s="700"/>
      <c r="WYH139" s="700"/>
      <c r="WYI139" s="700"/>
      <c r="WYJ139" s="700"/>
      <c r="WYK139" s="700"/>
      <c r="WYL139" s="700"/>
      <c r="WYM139" s="700"/>
      <c r="WYN139" s="700"/>
      <c r="WYO139" s="700"/>
      <c r="WYP139" s="700"/>
      <c r="WYQ139" s="700"/>
      <c r="WYR139" s="700"/>
      <c r="WYS139" s="700"/>
      <c r="WYT139" s="700"/>
      <c r="WYU139" s="700"/>
      <c r="WYV139" s="700"/>
      <c r="WYW139" s="700"/>
      <c r="WYX139" s="700"/>
      <c r="WYY139" s="700"/>
      <c r="WYZ139" s="700"/>
      <c r="WZA139" s="700"/>
      <c r="WZB139" s="700"/>
      <c r="WZC139" s="700"/>
      <c r="WZD139" s="700"/>
      <c r="WZE139" s="700"/>
      <c r="WZF139" s="700"/>
      <c r="WZG139" s="700"/>
      <c r="WZH139" s="700"/>
      <c r="WZI139" s="700"/>
      <c r="WZJ139" s="700"/>
      <c r="WZK139" s="700"/>
      <c r="WZL139" s="700"/>
      <c r="WZM139" s="700"/>
      <c r="WZN139" s="700"/>
      <c r="WZO139" s="700"/>
      <c r="WZP139" s="700"/>
      <c r="WZQ139" s="700"/>
      <c r="WZR139" s="700"/>
      <c r="WZS139" s="700"/>
      <c r="WZT139" s="700"/>
      <c r="WZU139" s="700"/>
      <c r="WZV139" s="700"/>
      <c r="WZW139" s="700"/>
      <c r="WZX139" s="700"/>
      <c r="WZY139" s="700"/>
      <c r="WZZ139" s="700"/>
      <c r="XAA139" s="700"/>
      <c r="XAB139" s="700"/>
      <c r="XAC139" s="700"/>
      <c r="XAD139" s="700"/>
      <c r="XAE139" s="700"/>
      <c r="XAF139" s="700"/>
      <c r="XAG139" s="700"/>
      <c r="XAH139" s="700"/>
      <c r="XAI139" s="700"/>
      <c r="XAJ139" s="700"/>
      <c r="XAK139" s="700"/>
      <c r="XAL139" s="700"/>
      <c r="XAM139" s="700"/>
      <c r="XAN139" s="700"/>
      <c r="XAO139" s="700"/>
      <c r="XAP139" s="700"/>
      <c r="XAQ139" s="700"/>
      <c r="XAR139" s="700"/>
      <c r="XAS139" s="700"/>
      <c r="XAT139" s="700"/>
      <c r="XAU139" s="700"/>
      <c r="XAV139" s="700"/>
      <c r="XAW139" s="700"/>
      <c r="XAX139" s="700"/>
      <c r="XAY139" s="700"/>
      <c r="XAZ139" s="700"/>
      <c r="XBA139" s="700"/>
      <c r="XBB139" s="700"/>
      <c r="XBC139" s="700"/>
      <c r="XBD139" s="700"/>
      <c r="XBE139" s="700"/>
      <c r="XBF139" s="700"/>
      <c r="XBG139" s="700"/>
      <c r="XBH139" s="700"/>
      <c r="XBI139" s="700"/>
      <c r="XBJ139" s="700"/>
      <c r="XBK139" s="700"/>
      <c r="XBL139" s="700"/>
      <c r="XBM139" s="700"/>
      <c r="XBN139" s="700"/>
      <c r="XBO139" s="700"/>
      <c r="XBP139" s="700"/>
      <c r="XBQ139" s="700"/>
      <c r="XBR139" s="700"/>
      <c r="XBS139" s="700"/>
      <c r="XBT139" s="700"/>
      <c r="XBU139" s="700"/>
      <c r="XBV139" s="700"/>
      <c r="XBW139" s="700"/>
      <c r="XBX139" s="700"/>
      <c r="XBY139" s="700"/>
      <c r="XBZ139" s="700"/>
      <c r="XCA139" s="700"/>
      <c r="XCB139" s="700"/>
      <c r="XCC139" s="700"/>
      <c r="XCD139" s="700"/>
      <c r="XCE139" s="700"/>
      <c r="XCF139" s="700"/>
      <c r="XCG139" s="700"/>
      <c r="XCH139" s="700"/>
      <c r="XCI139" s="700"/>
      <c r="XCJ139" s="700"/>
      <c r="XCK139" s="700"/>
      <c r="XCL139" s="700"/>
      <c r="XCM139" s="700"/>
      <c r="XCN139" s="700"/>
      <c r="XCO139" s="700"/>
      <c r="XCP139" s="700"/>
      <c r="XCQ139" s="700"/>
      <c r="XCR139" s="700"/>
      <c r="XCS139" s="700"/>
      <c r="XCT139" s="700"/>
      <c r="XCU139" s="700"/>
      <c r="XCV139" s="700"/>
      <c r="XCW139" s="700"/>
      <c r="XCX139" s="700"/>
      <c r="XCY139" s="700"/>
      <c r="XCZ139" s="700"/>
      <c r="XDA139" s="700"/>
      <c r="XDB139" s="700"/>
      <c r="XDC139" s="700"/>
      <c r="XDD139" s="700"/>
      <c r="XDE139" s="700"/>
      <c r="XDF139" s="700"/>
      <c r="XDG139" s="700"/>
      <c r="XDH139" s="700"/>
      <c r="XDI139" s="700"/>
      <c r="XDJ139" s="700"/>
      <c r="XDK139" s="700"/>
      <c r="XDL139" s="700"/>
      <c r="XDM139" s="700"/>
      <c r="XDN139" s="700"/>
      <c r="XDO139" s="700"/>
      <c r="XDP139" s="700"/>
      <c r="XDQ139" s="700"/>
      <c r="XDR139" s="700"/>
      <c r="XDS139" s="700"/>
      <c r="XDT139" s="700"/>
      <c r="XDU139" s="700"/>
      <c r="XDV139" s="700"/>
      <c r="XDW139" s="700"/>
      <c r="XDX139" s="700"/>
      <c r="XDY139" s="700"/>
      <c r="XDZ139" s="700"/>
      <c r="XEA139" s="700"/>
      <c r="XEB139" s="700"/>
      <c r="XEC139" s="700"/>
      <c r="XED139" s="700"/>
      <c r="XEE139" s="700"/>
      <c r="XEF139" s="700"/>
      <c r="XEG139" s="700"/>
      <c r="XEH139" s="700"/>
      <c r="XEI139" s="700"/>
      <c r="XEJ139" s="700"/>
      <c r="XEK139" s="700"/>
      <c r="XEL139" s="700"/>
      <c r="XEM139" s="700"/>
      <c r="XEN139" s="700"/>
      <c r="XEO139" s="700"/>
      <c r="XEP139" s="700"/>
      <c r="XEQ139" s="700"/>
      <c r="XER139" s="700"/>
      <c r="XES139" s="700"/>
      <c r="XET139" s="700"/>
      <c r="XEU139" s="700"/>
      <c r="XEV139" s="700"/>
      <c r="XEW139" s="700"/>
      <c r="XEX139" s="700"/>
      <c r="XEY139" s="700"/>
      <c r="XEZ139" s="700"/>
      <c r="XFA139" s="700"/>
      <c r="XFB139" s="700"/>
      <c r="XFC139" s="700"/>
      <c r="XFD139" s="700"/>
    </row>
    <row r="140" spans="1:16384" s="701" customFormat="1" ht="12.75" customHeight="1" x14ac:dyDescent="0.2">
      <c r="B140" s="728" t="s">
        <v>1352</v>
      </c>
      <c r="C140" s="692"/>
      <c r="D140" s="661"/>
      <c r="E140" s="661"/>
      <c r="F140" s="661"/>
      <c r="G140" s="700"/>
      <c r="H140" s="700"/>
      <c r="I140" s="700"/>
      <c r="J140" s="700"/>
      <c r="K140" s="700"/>
      <c r="L140" s="700"/>
      <c r="M140" s="700"/>
      <c r="N140" s="700"/>
      <c r="O140" s="700"/>
      <c r="P140" s="700"/>
      <c r="Q140" s="700"/>
      <c r="R140" s="700"/>
      <c r="S140" s="700"/>
      <c r="T140" s="700"/>
      <c r="U140" s="700"/>
      <c r="V140" s="700"/>
      <c r="W140" s="700"/>
      <c r="X140" s="700"/>
      <c r="Y140" s="700"/>
      <c r="Z140" s="700"/>
      <c r="AA140" s="700"/>
      <c r="AB140" s="700"/>
      <c r="AC140" s="700"/>
      <c r="AD140" s="700"/>
      <c r="AE140" s="700"/>
      <c r="AF140" s="700"/>
      <c r="AG140" s="700"/>
      <c r="AH140" s="700"/>
      <c r="AI140" s="700"/>
      <c r="AJ140" s="700"/>
      <c r="AK140" s="700"/>
      <c r="AL140" s="700"/>
      <c r="AM140" s="700"/>
      <c r="AN140" s="700"/>
      <c r="AO140" s="700"/>
      <c r="AP140" s="700"/>
      <c r="AQ140" s="700"/>
      <c r="AR140" s="700"/>
      <c r="AS140" s="700"/>
      <c r="AT140" s="700"/>
      <c r="AU140" s="700"/>
      <c r="AV140" s="700"/>
      <c r="AW140" s="700"/>
      <c r="AX140" s="700"/>
      <c r="AY140" s="700"/>
      <c r="AZ140" s="700"/>
      <c r="BA140" s="700"/>
      <c r="BB140" s="700"/>
      <c r="BC140" s="700"/>
      <c r="BD140" s="700"/>
      <c r="BE140" s="700"/>
      <c r="BF140" s="700"/>
      <c r="BG140" s="700"/>
      <c r="BH140" s="700"/>
      <c r="BI140" s="700"/>
      <c r="BJ140" s="700"/>
      <c r="BK140" s="700"/>
      <c r="BL140" s="700"/>
      <c r="BM140" s="700"/>
      <c r="BN140" s="700"/>
      <c r="BO140" s="700"/>
      <c r="BP140" s="700"/>
      <c r="BQ140" s="700"/>
      <c r="BR140" s="700"/>
      <c r="BS140" s="700"/>
      <c r="BT140" s="700"/>
      <c r="BU140" s="700"/>
      <c r="BV140" s="700"/>
      <c r="BW140" s="700"/>
      <c r="BX140" s="700"/>
      <c r="BY140" s="700"/>
      <c r="BZ140" s="700"/>
      <c r="CA140" s="700"/>
      <c r="CB140" s="700"/>
      <c r="CC140" s="700"/>
      <c r="CD140" s="700"/>
      <c r="CE140" s="700"/>
      <c r="CF140" s="700"/>
      <c r="CG140" s="700"/>
      <c r="CH140" s="700"/>
      <c r="CI140" s="700"/>
      <c r="CJ140" s="700"/>
      <c r="CK140" s="700"/>
      <c r="CL140" s="700"/>
      <c r="CM140" s="700"/>
      <c r="CN140" s="700"/>
      <c r="CO140" s="700"/>
      <c r="CP140" s="700"/>
      <c r="CQ140" s="700"/>
      <c r="CR140" s="700"/>
      <c r="CS140" s="700"/>
      <c r="CT140" s="700"/>
      <c r="CU140" s="700"/>
      <c r="CV140" s="700"/>
      <c r="CW140" s="700"/>
      <c r="CX140" s="700"/>
      <c r="CY140" s="700"/>
      <c r="CZ140" s="700"/>
      <c r="DA140" s="700"/>
      <c r="DB140" s="700"/>
      <c r="DC140" s="700"/>
      <c r="DD140" s="700"/>
      <c r="DE140" s="700"/>
      <c r="DF140" s="700"/>
      <c r="DG140" s="700"/>
      <c r="DH140" s="700"/>
      <c r="DI140" s="700"/>
      <c r="DJ140" s="700"/>
      <c r="DK140" s="700"/>
      <c r="DL140" s="700"/>
      <c r="DM140" s="700"/>
      <c r="DN140" s="700"/>
      <c r="DO140" s="700"/>
      <c r="DP140" s="700"/>
      <c r="DQ140" s="700"/>
      <c r="DR140" s="700"/>
      <c r="DS140" s="700"/>
      <c r="DT140" s="700"/>
      <c r="DU140" s="700"/>
      <c r="DV140" s="700"/>
      <c r="DW140" s="700"/>
      <c r="DX140" s="700"/>
      <c r="DY140" s="700"/>
      <c r="DZ140" s="700"/>
      <c r="EA140" s="700"/>
      <c r="EB140" s="700"/>
      <c r="EC140" s="700"/>
      <c r="ED140" s="700"/>
      <c r="EE140" s="700"/>
      <c r="EF140" s="700"/>
      <c r="EG140" s="700"/>
      <c r="EH140" s="700"/>
      <c r="EI140" s="700"/>
      <c r="EJ140" s="700"/>
      <c r="EK140" s="700"/>
      <c r="EL140" s="700"/>
      <c r="EM140" s="700"/>
      <c r="EN140" s="700"/>
      <c r="EO140" s="700"/>
      <c r="EP140" s="700"/>
      <c r="EQ140" s="700"/>
      <c r="ER140" s="700"/>
      <c r="ES140" s="700"/>
      <c r="ET140" s="700"/>
      <c r="EU140" s="700"/>
      <c r="EV140" s="700"/>
      <c r="EW140" s="700"/>
      <c r="EX140" s="700"/>
      <c r="EY140" s="700"/>
      <c r="EZ140" s="700"/>
      <c r="FA140" s="700"/>
      <c r="FB140" s="700"/>
      <c r="FC140" s="700"/>
      <c r="FD140" s="700"/>
      <c r="FE140" s="700"/>
      <c r="FF140" s="700"/>
      <c r="FG140" s="700"/>
      <c r="FH140" s="700"/>
      <c r="FI140" s="700"/>
      <c r="FJ140" s="700"/>
      <c r="FK140" s="700"/>
      <c r="FL140" s="700"/>
      <c r="FM140" s="700"/>
      <c r="FN140" s="700"/>
      <c r="FO140" s="700"/>
      <c r="FP140" s="700"/>
      <c r="FQ140" s="700"/>
      <c r="FR140" s="700"/>
      <c r="FS140" s="700"/>
      <c r="FT140" s="700"/>
      <c r="FU140" s="700"/>
      <c r="FV140" s="700"/>
      <c r="FW140" s="700"/>
      <c r="FX140" s="700"/>
      <c r="FY140" s="700"/>
      <c r="FZ140" s="700"/>
      <c r="GA140" s="700"/>
      <c r="GB140" s="700"/>
      <c r="GC140" s="700"/>
      <c r="GD140" s="700"/>
      <c r="GE140" s="700"/>
      <c r="GF140" s="700"/>
      <c r="GG140" s="700"/>
      <c r="GH140" s="700"/>
      <c r="GI140" s="700"/>
      <c r="GJ140" s="700"/>
      <c r="GK140" s="700"/>
      <c r="GL140" s="700"/>
      <c r="GM140" s="700"/>
      <c r="GN140" s="700"/>
      <c r="GO140" s="700"/>
      <c r="GP140" s="700"/>
      <c r="GQ140" s="700"/>
      <c r="GR140" s="700"/>
      <c r="GS140" s="700"/>
      <c r="GT140" s="700"/>
      <c r="GU140" s="700"/>
      <c r="GV140" s="700"/>
      <c r="GW140" s="700"/>
      <c r="GX140" s="700"/>
      <c r="GY140" s="700"/>
      <c r="GZ140" s="700"/>
      <c r="HA140" s="700"/>
      <c r="HB140" s="700"/>
      <c r="HC140" s="700"/>
      <c r="HD140" s="700"/>
      <c r="HE140" s="700"/>
      <c r="HF140" s="700"/>
      <c r="HG140" s="700"/>
      <c r="HH140" s="700"/>
      <c r="HI140" s="700"/>
      <c r="HJ140" s="700"/>
      <c r="HK140" s="700"/>
      <c r="HL140" s="700"/>
      <c r="HM140" s="700"/>
      <c r="HN140" s="700"/>
      <c r="HO140" s="700"/>
      <c r="HP140" s="700"/>
      <c r="HQ140" s="700"/>
      <c r="HR140" s="700"/>
      <c r="HS140" s="700"/>
      <c r="HT140" s="700"/>
      <c r="HU140" s="700"/>
      <c r="HV140" s="700"/>
      <c r="HW140" s="700"/>
      <c r="HX140" s="700"/>
      <c r="HY140" s="700"/>
      <c r="HZ140" s="700"/>
      <c r="IA140" s="700"/>
      <c r="IB140" s="700"/>
      <c r="IC140" s="700"/>
      <c r="ID140" s="700"/>
      <c r="IE140" s="700"/>
      <c r="IF140" s="700"/>
      <c r="IG140" s="700"/>
      <c r="IH140" s="700"/>
      <c r="II140" s="700"/>
      <c r="IJ140" s="700"/>
      <c r="IK140" s="700"/>
      <c r="IL140" s="700"/>
      <c r="IM140" s="700"/>
      <c r="IN140" s="700"/>
      <c r="IO140" s="700"/>
      <c r="IP140" s="700"/>
      <c r="IQ140" s="700"/>
      <c r="IR140" s="700"/>
      <c r="IS140" s="700"/>
      <c r="IT140" s="700"/>
      <c r="IU140" s="700"/>
      <c r="IV140" s="700"/>
      <c r="IW140" s="700"/>
      <c r="IX140" s="700"/>
      <c r="IY140" s="700"/>
      <c r="IZ140" s="700"/>
      <c r="JA140" s="700"/>
      <c r="JB140" s="700"/>
      <c r="JC140" s="700"/>
      <c r="JD140" s="700"/>
      <c r="JE140" s="700"/>
      <c r="JF140" s="700"/>
      <c r="JG140" s="700"/>
      <c r="JH140" s="700"/>
      <c r="JI140" s="700"/>
      <c r="JJ140" s="700"/>
      <c r="JK140" s="700"/>
      <c r="JL140" s="700"/>
      <c r="JM140" s="700"/>
      <c r="JN140" s="700"/>
      <c r="JO140" s="700"/>
      <c r="JP140" s="700"/>
      <c r="JQ140" s="700"/>
      <c r="JR140" s="700"/>
      <c r="JS140" s="700"/>
      <c r="JT140" s="700"/>
      <c r="JU140" s="700"/>
      <c r="JV140" s="700"/>
      <c r="JW140" s="700"/>
      <c r="JX140" s="700"/>
      <c r="JY140" s="700"/>
      <c r="JZ140" s="700"/>
      <c r="KA140" s="700"/>
      <c r="KB140" s="700"/>
      <c r="KC140" s="700"/>
      <c r="KD140" s="700"/>
      <c r="KE140" s="700"/>
      <c r="KF140" s="700"/>
      <c r="KG140" s="700"/>
      <c r="KH140" s="700"/>
      <c r="KI140" s="700"/>
      <c r="KJ140" s="700"/>
      <c r="KK140" s="700"/>
      <c r="KL140" s="700"/>
      <c r="KM140" s="700"/>
      <c r="KN140" s="700"/>
      <c r="KO140" s="700"/>
      <c r="KP140" s="700"/>
      <c r="KQ140" s="700"/>
      <c r="KR140" s="700"/>
      <c r="KS140" s="700"/>
      <c r="KT140" s="700"/>
      <c r="KU140" s="700"/>
      <c r="KV140" s="700"/>
      <c r="KW140" s="700"/>
      <c r="KX140" s="700"/>
      <c r="KY140" s="700"/>
      <c r="KZ140" s="700"/>
      <c r="LA140" s="700"/>
      <c r="LB140" s="700"/>
      <c r="LC140" s="700"/>
      <c r="LD140" s="700"/>
      <c r="LE140" s="700"/>
      <c r="LF140" s="700"/>
      <c r="LG140" s="700"/>
      <c r="LH140" s="700"/>
      <c r="LI140" s="700"/>
      <c r="LJ140" s="700"/>
      <c r="LK140" s="700"/>
      <c r="LL140" s="700"/>
      <c r="LM140" s="700"/>
      <c r="LN140" s="700"/>
      <c r="LO140" s="700"/>
      <c r="LP140" s="700"/>
      <c r="LQ140" s="700"/>
      <c r="LR140" s="700"/>
      <c r="LS140" s="700"/>
      <c r="LT140" s="700"/>
      <c r="LU140" s="700"/>
      <c r="LV140" s="700"/>
      <c r="LW140" s="700"/>
      <c r="LX140" s="700"/>
      <c r="LY140" s="700"/>
      <c r="LZ140" s="700"/>
      <c r="MA140" s="700"/>
      <c r="MB140" s="700"/>
      <c r="MC140" s="700"/>
      <c r="MD140" s="700"/>
      <c r="ME140" s="700"/>
      <c r="MF140" s="700"/>
      <c r="MG140" s="700"/>
      <c r="MH140" s="700"/>
      <c r="MI140" s="700"/>
      <c r="MJ140" s="700"/>
      <c r="MK140" s="700"/>
      <c r="ML140" s="700"/>
      <c r="MM140" s="700"/>
      <c r="MN140" s="700"/>
      <c r="MO140" s="700"/>
      <c r="MP140" s="700"/>
      <c r="MQ140" s="700"/>
      <c r="MR140" s="700"/>
      <c r="MS140" s="700"/>
      <c r="MT140" s="700"/>
      <c r="MU140" s="700"/>
      <c r="MV140" s="700"/>
      <c r="MW140" s="700"/>
      <c r="MX140" s="700"/>
      <c r="MY140" s="700"/>
      <c r="MZ140" s="700"/>
      <c r="NA140" s="700"/>
      <c r="NB140" s="700"/>
      <c r="NC140" s="700"/>
      <c r="ND140" s="700"/>
      <c r="NE140" s="700"/>
      <c r="NF140" s="700"/>
      <c r="NG140" s="700"/>
      <c r="NH140" s="700"/>
      <c r="NI140" s="700"/>
      <c r="NJ140" s="700"/>
      <c r="NK140" s="700"/>
      <c r="NL140" s="700"/>
      <c r="NM140" s="700"/>
      <c r="NN140" s="700"/>
      <c r="NO140" s="700"/>
      <c r="NP140" s="700"/>
      <c r="NQ140" s="700"/>
      <c r="NR140" s="700"/>
      <c r="NS140" s="700"/>
      <c r="NT140" s="700"/>
      <c r="NU140" s="700"/>
      <c r="NV140" s="700"/>
      <c r="NW140" s="700"/>
      <c r="NX140" s="700"/>
      <c r="NY140" s="700"/>
      <c r="NZ140" s="700"/>
      <c r="OA140" s="700"/>
      <c r="OB140" s="700"/>
      <c r="OC140" s="700"/>
      <c r="OD140" s="700"/>
      <c r="OE140" s="700"/>
      <c r="OF140" s="700"/>
      <c r="OG140" s="700"/>
      <c r="OH140" s="700"/>
      <c r="OI140" s="700"/>
      <c r="OJ140" s="700"/>
      <c r="OK140" s="700"/>
      <c r="OL140" s="700"/>
      <c r="OM140" s="700"/>
      <c r="ON140" s="700"/>
      <c r="OO140" s="700"/>
      <c r="OP140" s="700"/>
      <c r="OQ140" s="700"/>
      <c r="OR140" s="700"/>
      <c r="OS140" s="700"/>
      <c r="OT140" s="700"/>
      <c r="OU140" s="700"/>
      <c r="OV140" s="700"/>
      <c r="OW140" s="700"/>
      <c r="OX140" s="700"/>
      <c r="OY140" s="700"/>
      <c r="OZ140" s="700"/>
      <c r="PA140" s="700"/>
      <c r="PB140" s="700"/>
      <c r="PC140" s="700"/>
      <c r="PD140" s="700"/>
      <c r="PE140" s="700"/>
      <c r="PF140" s="700"/>
      <c r="PG140" s="700"/>
      <c r="PH140" s="700"/>
      <c r="PI140" s="700"/>
      <c r="PJ140" s="700"/>
      <c r="PK140" s="700"/>
      <c r="PL140" s="700"/>
      <c r="PM140" s="700"/>
      <c r="PN140" s="700"/>
      <c r="PO140" s="700"/>
      <c r="PP140" s="700"/>
      <c r="PQ140" s="700"/>
      <c r="PR140" s="700"/>
      <c r="PS140" s="700"/>
      <c r="PT140" s="700"/>
      <c r="PU140" s="700"/>
      <c r="PV140" s="700"/>
      <c r="PW140" s="700"/>
      <c r="PX140" s="700"/>
      <c r="PY140" s="700"/>
      <c r="PZ140" s="700"/>
      <c r="QA140" s="700"/>
      <c r="QB140" s="700"/>
      <c r="QC140" s="700"/>
      <c r="QD140" s="700"/>
      <c r="QE140" s="700"/>
      <c r="QF140" s="700"/>
      <c r="QG140" s="700"/>
      <c r="QH140" s="700"/>
      <c r="QI140" s="700"/>
      <c r="QJ140" s="700"/>
      <c r="QK140" s="700"/>
      <c r="QL140" s="700"/>
      <c r="QM140" s="700"/>
      <c r="QN140" s="700"/>
      <c r="QO140" s="700"/>
      <c r="QP140" s="700"/>
      <c r="QQ140" s="700"/>
      <c r="QR140" s="700"/>
      <c r="QS140" s="700"/>
      <c r="QT140" s="700"/>
      <c r="QU140" s="700"/>
      <c r="QV140" s="700"/>
      <c r="QW140" s="700"/>
      <c r="QX140" s="700"/>
      <c r="QY140" s="700"/>
      <c r="QZ140" s="700"/>
      <c r="RA140" s="700"/>
      <c r="RB140" s="700"/>
      <c r="RC140" s="700"/>
      <c r="RD140" s="700"/>
      <c r="RE140" s="700"/>
      <c r="RF140" s="700"/>
      <c r="RG140" s="700"/>
      <c r="RH140" s="700"/>
      <c r="RI140" s="700"/>
      <c r="RJ140" s="700"/>
      <c r="RK140" s="700"/>
      <c r="RL140" s="700"/>
      <c r="RM140" s="700"/>
      <c r="RN140" s="700"/>
      <c r="RO140" s="700"/>
      <c r="RP140" s="700"/>
      <c r="RQ140" s="700"/>
      <c r="RR140" s="700"/>
      <c r="RS140" s="700"/>
      <c r="RT140" s="700"/>
      <c r="RU140" s="700"/>
      <c r="RV140" s="700"/>
      <c r="RW140" s="700"/>
      <c r="RX140" s="700"/>
      <c r="RY140" s="700"/>
      <c r="RZ140" s="700"/>
      <c r="SA140" s="700"/>
      <c r="SB140" s="700"/>
      <c r="SC140" s="700"/>
      <c r="SD140" s="700"/>
      <c r="SE140" s="700"/>
      <c r="SF140" s="700"/>
      <c r="SG140" s="700"/>
      <c r="SH140" s="700"/>
      <c r="SI140" s="700"/>
      <c r="SJ140" s="700"/>
      <c r="SK140" s="700"/>
      <c r="SL140" s="700"/>
      <c r="SM140" s="700"/>
      <c r="SN140" s="700"/>
      <c r="SO140" s="700"/>
      <c r="SP140" s="700"/>
      <c r="SQ140" s="700"/>
      <c r="SR140" s="700"/>
      <c r="SS140" s="700"/>
      <c r="ST140" s="700"/>
      <c r="SU140" s="700"/>
      <c r="SV140" s="700"/>
      <c r="SW140" s="700"/>
      <c r="SX140" s="700"/>
      <c r="SY140" s="700"/>
      <c r="SZ140" s="700"/>
      <c r="TA140" s="700"/>
      <c r="TB140" s="700"/>
      <c r="TC140" s="700"/>
      <c r="TD140" s="700"/>
      <c r="TE140" s="700"/>
      <c r="TF140" s="700"/>
      <c r="TG140" s="700"/>
      <c r="TH140" s="700"/>
      <c r="TI140" s="700"/>
      <c r="TJ140" s="700"/>
      <c r="TK140" s="700"/>
      <c r="TL140" s="700"/>
      <c r="TM140" s="700"/>
      <c r="TN140" s="700"/>
      <c r="TO140" s="700"/>
      <c r="TP140" s="700"/>
      <c r="TQ140" s="700"/>
      <c r="TR140" s="700"/>
      <c r="TS140" s="700"/>
      <c r="TT140" s="700"/>
      <c r="TU140" s="700"/>
      <c r="TV140" s="700"/>
      <c r="TW140" s="700"/>
      <c r="TX140" s="700"/>
      <c r="TY140" s="700"/>
      <c r="TZ140" s="700"/>
      <c r="UA140" s="700"/>
      <c r="UB140" s="700"/>
      <c r="UC140" s="700"/>
      <c r="UD140" s="700"/>
      <c r="UE140" s="700"/>
      <c r="UF140" s="700"/>
      <c r="UG140" s="700"/>
      <c r="UH140" s="700"/>
      <c r="UI140" s="700"/>
      <c r="UJ140" s="700"/>
      <c r="UK140" s="700"/>
      <c r="UL140" s="700"/>
      <c r="UM140" s="700"/>
      <c r="UN140" s="700"/>
      <c r="UO140" s="700"/>
      <c r="UP140" s="700"/>
      <c r="UQ140" s="700"/>
      <c r="UR140" s="700"/>
      <c r="US140" s="700"/>
      <c r="UT140" s="700"/>
      <c r="UU140" s="700"/>
      <c r="UV140" s="700"/>
      <c r="UW140" s="700"/>
      <c r="UX140" s="700"/>
      <c r="UY140" s="700"/>
      <c r="UZ140" s="700"/>
      <c r="VA140" s="700"/>
      <c r="VB140" s="700"/>
      <c r="VC140" s="700"/>
      <c r="VD140" s="700"/>
      <c r="VE140" s="700"/>
      <c r="VF140" s="700"/>
      <c r="VG140" s="700"/>
      <c r="VH140" s="700"/>
      <c r="VI140" s="700"/>
      <c r="VJ140" s="700"/>
      <c r="VK140" s="700"/>
      <c r="VL140" s="700"/>
      <c r="VM140" s="700"/>
      <c r="VN140" s="700"/>
      <c r="VO140" s="700"/>
      <c r="VP140" s="700"/>
      <c r="VQ140" s="700"/>
      <c r="VR140" s="700"/>
      <c r="VS140" s="700"/>
      <c r="VT140" s="700"/>
      <c r="VU140" s="700"/>
      <c r="VV140" s="700"/>
      <c r="VW140" s="700"/>
      <c r="VX140" s="700"/>
      <c r="VY140" s="700"/>
      <c r="VZ140" s="700"/>
      <c r="WA140" s="700"/>
      <c r="WB140" s="700"/>
      <c r="WC140" s="700"/>
      <c r="WD140" s="700"/>
      <c r="WE140" s="700"/>
      <c r="WF140" s="700"/>
      <c r="WG140" s="700"/>
      <c r="WH140" s="700"/>
      <c r="WI140" s="700"/>
      <c r="WJ140" s="700"/>
      <c r="WK140" s="700"/>
      <c r="WL140" s="700"/>
      <c r="WM140" s="700"/>
      <c r="WN140" s="700"/>
      <c r="WO140" s="700"/>
      <c r="WP140" s="700"/>
      <c r="WQ140" s="700"/>
      <c r="WR140" s="700"/>
      <c r="WS140" s="700"/>
      <c r="WT140" s="700"/>
      <c r="WU140" s="700"/>
      <c r="WV140" s="700"/>
      <c r="WW140" s="700"/>
      <c r="WX140" s="700"/>
      <c r="WY140" s="700"/>
      <c r="WZ140" s="700"/>
      <c r="XA140" s="700"/>
      <c r="XB140" s="700"/>
      <c r="XC140" s="700"/>
      <c r="XD140" s="700"/>
      <c r="XE140" s="700"/>
      <c r="XF140" s="700"/>
      <c r="XG140" s="700"/>
      <c r="XH140" s="700"/>
      <c r="XI140" s="700"/>
      <c r="XJ140" s="700"/>
      <c r="XK140" s="700"/>
      <c r="XL140" s="700"/>
      <c r="XM140" s="700"/>
      <c r="XN140" s="700"/>
      <c r="XO140" s="700"/>
      <c r="XP140" s="700"/>
      <c r="XQ140" s="700"/>
      <c r="XR140" s="700"/>
      <c r="XS140" s="700"/>
      <c r="XT140" s="700"/>
      <c r="XU140" s="700"/>
      <c r="XV140" s="700"/>
      <c r="XW140" s="700"/>
      <c r="XX140" s="700"/>
      <c r="XY140" s="700"/>
      <c r="XZ140" s="700"/>
      <c r="YA140" s="700"/>
      <c r="YB140" s="700"/>
      <c r="YC140" s="700"/>
      <c r="YD140" s="700"/>
      <c r="YE140" s="700"/>
      <c r="YF140" s="700"/>
      <c r="YG140" s="700"/>
      <c r="YH140" s="700"/>
      <c r="YI140" s="700"/>
      <c r="YJ140" s="700"/>
      <c r="YK140" s="700"/>
      <c r="YL140" s="700"/>
      <c r="YM140" s="700"/>
      <c r="YN140" s="700"/>
      <c r="YO140" s="700"/>
      <c r="YP140" s="700"/>
      <c r="YQ140" s="700"/>
      <c r="YR140" s="700"/>
      <c r="YS140" s="700"/>
      <c r="YT140" s="700"/>
      <c r="YU140" s="700"/>
      <c r="YV140" s="700"/>
      <c r="YW140" s="700"/>
      <c r="YX140" s="700"/>
      <c r="YY140" s="700"/>
      <c r="YZ140" s="700"/>
      <c r="ZA140" s="700"/>
      <c r="ZB140" s="700"/>
      <c r="ZC140" s="700"/>
      <c r="ZD140" s="700"/>
      <c r="ZE140" s="700"/>
      <c r="ZF140" s="700"/>
      <c r="ZG140" s="700"/>
      <c r="ZH140" s="700"/>
      <c r="ZI140" s="700"/>
      <c r="ZJ140" s="700"/>
      <c r="ZK140" s="700"/>
      <c r="ZL140" s="700"/>
      <c r="ZM140" s="700"/>
      <c r="ZN140" s="700"/>
      <c r="ZO140" s="700"/>
      <c r="ZP140" s="700"/>
      <c r="ZQ140" s="700"/>
      <c r="ZR140" s="700"/>
      <c r="ZS140" s="700"/>
      <c r="ZT140" s="700"/>
      <c r="ZU140" s="700"/>
      <c r="ZV140" s="700"/>
      <c r="ZW140" s="700"/>
      <c r="ZX140" s="700"/>
      <c r="ZY140" s="700"/>
      <c r="ZZ140" s="700"/>
      <c r="AAA140" s="700"/>
      <c r="AAB140" s="700"/>
      <c r="AAC140" s="700"/>
      <c r="AAD140" s="700"/>
      <c r="AAE140" s="700"/>
      <c r="AAF140" s="700"/>
      <c r="AAG140" s="700"/>
      <c r="AAH140" s="700"/>
      <c r="AAI140" s="700"/>
      <c r="AAJ140" s="700"/>
      <c r="AAK140" s="700"/>
      <c r="AAL140" s="700"/>
      <c r="AAM140" s="700"/>
      <c r="AAN140" s="700"/>
      <c r="AAO140" s="700"/>
      <c r="AAP140" s="700"/>
      <c r="AAQ140" s="700"/>
      <c r="AAR140" s="700"/>
      <c r="AAS140" s="700"/>
      <c r="AAT140" s="700"/>
      <c r="AAU140" s="700"/>
      <c r="AAV140" s="700"/>
      <c r="AAW140" s="700"/>
      <c r="AAX140" s="700"/>
      <c r="AAY140" s="700"/>
      <c r="AAZ140" s="700"/>
      <c r="ABA140" s="700"/>
      <c r="ABB140" s="700"/>
      <c r="ABC140" s="700"/>
      <c r="ABD140" s="700"/>
      <c r="ABE140" s="700"/>
      <c r="ABF140" s="700"/>
      <c r="ABG140" s="700"/>
      <c r="ABH140" s="700"/>
      <c r="ABI140" s="700"/>
      <c r="ABJ140" s="700"/>
      <c r="ABK140" s="700"/>
      <c r="ABL140" s="700"/>
      <c r="ABM140" s="700"/>
      <c r="ABN140" s="700"/>
      <c r="ABO140" s="700"/>
      <c r="ABP140" s="700"/>
      <c r="ABQ140" s="700"/>
      <c r="ABR140" s="700"/>
      <c r="ABS140" s="700"/>
      <c r="ABT140" s="700"/>
      <c r="ABU140" s="700"/>
      <c r="ABV140" s="700"/>
      <c r="ABW140" s="700"/>
      <c r="ABX140" s="700"/>
      <c r="ABY140" s="700"/>
      <c r="ABZ140" s="700"/>
      <c r="ACA140" s="700"/>
      <c r="ACB140" s="700"/>
      <c r="ACC140" s="700"/>
      <c r="ACD140" s="700"/>
      <c r="ACE140" s="700"/>
      <c r="ACF140" s="700"/>
      <c r="ACG140" s="700"/>
      <c r="ACH140" s="700"/>
      <c r="ACI140" s="700"/>
      <c r="ACJ140" s="700"/>
      <c r="ACK140" s="700"/>
      <c r="ACL140" s="700"/>
      <c r="ACM140" s="700"/>
      <c r="ACN140" s="700"/>
      <c r="ACO140" s="700"/>
      <c r="ACP140" s="700"/>
      <c r="ACQ140" s="700"/>
      <c r="ACR140" s="700"/>
      <c r="ACS140" s="700"/>
      <c r="ACT140" s="700"/>
      <c r="ACU140" s="700"/>
      <c r="ACV140" s="700"/>
      <c r="ACW140" s="700"/>
      <c r="ACX140" s="700"/>
      <c r="ACY140" s="700"/>
      <c r="ACZ140" s="700"/>
      <c r="ADA140" s="700"/>
      <c r="ADB140" s="700"/>
      <c r="ADC140" s="700"/>
      <c r="ADD140" s="700"/>
      <c r="ADE140" s="700"/>
      <c r="ADF140" s="700"/>
      <c r="ADG140" s="700"/>
      <c r="ADH140" s="700"/>
      <c r="ADI140" s="700"/>
      <c r="ADJ140" s="700"/>
      <c r="ADK140" s="700"/>
      <c r="ADL140" s="700"/>
      <c r="ADM140" s="700"/>
      <c r="ADN140" s="700"/>
      <c r="ADO140" s="700"/>
      <c r="ADP140" s="700"/>
      <c r="ADQ140" s="700"/>
      <c r="ADR140" s="700"/>
      <c r="ADS140" s="700"/>
      <c r="ADT140" s="700"/>
      <c r="ADU140" s="700"/>
      <c r="ADV140" s="700"/>
      <c r="ADW140" s="700"/>
      <c r="ADX140" s="700"/>
      <c r="ADY140" s="700"/>
      <c r="ADZ140" s="700"/>
      <c r="AEA140" s="700"/>
      <c r="AEB140" s="700"/>
      <c r="AEC140" s="700"/>
      <c r="AED140" s="700"/>
      <c r="AEE140" s="700"/>
      <c r="AEF140" s="700"/>
      <c r="AEG140" s="700"/>
      <c r="AEH140" s="700"/>
      <c r="AEI140" s="700"/>
      <c r="AEJ140" s="700"/>
      <c r="AEK140" s="700"/>
      <c r="AEL140" s="700"/>
      <c r="AEM140" s="700"/>
      <c r="AEN140" s="700"/>
      <c r="AEO140" s="700"/>
      <c r="AEP140" s="700"/>
      <c r="AEQ140" s="700"/>
      <c r="AER140" s="700"/>
      <c r="AES140" s="700"/>
      <c r="AET140" s="700"/>
      <c r="AEU140" s="700"/>
      <c r="AEV140" s="700"/>
      <c r="AEW140" s="700"/>
      <c r="AEX140" s="700"/>
      <c r="AEY140" s="700"/>
      <c r="AEZ140" s="700"/>
      <c r="AFA140" s="700"/>
      <c r="AFB140" s="700"/>
      <c r="AFC140" s="700"/>
      <c r="AFD140" s="700"/>
      <c r="AFE140" s="700"/>
      <c r="AFF140" s="700"/>
      <c r="AFG140" s="700"/>
      <c r="AFH140" s="700"/>
      <c r="AFI140" s="700"/>
      <c r="AFJ140" s="700"/>
      <c r="AFK140" s="700"/>
      <c r="AFL140" s="700"/>
      <c r="AFM140" s="700"/>
      <c r="AFN140" s="700"/>
      <c r="AFO140" s="700"/>
      <c r="AFP140" s="700"/>
      <c r="AFQ140" s="700"/>
      <c r="AFR140" s="700"/>
      <c r="AFS140" s="700"/>
      <c r="AFT140" s="700"/>
      <c r="AFU140" s="700"/>
      <c r="AFV140" s="700"/>
      <c r="AFW140" s="700"/>
      <c r="AFX140" s="700"/>
      <c r="AFY140" s="700"/>
      <c r="AFZ140" s="700"/>
      <c r="AGA140" s="700"/>
      <c r="AGB140" s="700"/>
      <c r="AGC140" s="700"/>
      <c r="AGD140" s="700"/>
      <c r="AGE140" s="700"/>
      <c r="AGF140" s="700"/>
      <c r="AGG140" s="700"/>
      <c r="AGH140" s="700"/>
      <c r="AGI140" s="700"/>
      <c r="AGJ140" s="700"/>
      <c r="AGK140" s="700"/>
      <c r="AGL140" s="700"/>
      <c r="AGM140" s="700"/>
      <c r="AGN140" s="700"/>
      <c r="AGO140" s="700"/>
      <c r="AGP140" s="700"/>
      <c r="AGQ140" s="700"/>
      <c r="AGR140" s="700"/>
      <c r="AGS140" s="700"/>
      <c r="AGT140" s="700"/>
      <c r="AGU140" s="700"/>
      <c r="AGV140" s="700"/>
      <c r="AGW140" s="700"/>
      <c r="AGX140" s="700"/>
      <c r="AGY140" s="700"/>
      <c r="AGZ140" s="700"/>
      <c r="AHA140" s="700"/>
      <c r="AHB140" s="700"/>
      <c r="AHC140" s="700"/>
      <c r="AHD140" s="700"/>
      <c r="AHE140" s="700"/>
      <c r="AHF140" s="700"/>
      <c r="AHG140" s="700"/>
      <c r="AHH140" s="700"/>
      <c r="AHI140" s="700"/>
      <c r="AHJ140" s="700"/>
      <c r="AHK140" s="700"/>
      <c r="AHL140" s="700"/>
      <c r="AHM140" s="700"/>
      <c r="AHN140" s="700"/>
      <c r="AHO140" s="700"/>
      <c r="AHP140" s="700"/>
      <c r="AHQ140" s="700"/>
      <c r="AHR140" s="700"/>
      <c r="AHS140" s="700"/>
      <c r="AHT140" s="700"/>
      <c r="AHU140" s="700"/>
      <c r="AHV140" s="700"/>
      <c r="AHW140" s="700"/>
      <c r="AHX140" s="700"/>
      <c r="AHY140" s="700"/>
      <c r="AHZ140" s="700"/>
      <c r="AIA140" s="700"/>
      <c r="AIB140" s="700"/>
      <c r="AIC140" s="700"/>
      <c r="AID140" s="700"/>
      <c r="AIE140" s="700"/>
      <c r="AIF140" s="700"/>
      <c r="AIG140" s="700"/>
      <c r="AIH140" s="700"/>
      <c r="AII140" s="700"/>
      <c r="AIJ140" s="700"/>
      <c r="AIK140" s="700"/>
      <c r="AIL140" s="700"/>
      <c r="AIM140" s="700"/>
      <c r="AIN140" s="700"/>
      <c r="AIO140" s="700"/>
      <c r="AIP140" s="700"/>
      <c r="AIQ140" s="700"/>
      <c r="AIR140" s="700"/>
      <c r="AIS140" s="700"/>
      <c r="AIT140" s="700"/>
      <c r="AIU140" s="700"/>
      <c r="AIV140" s="700"/>
      <c r="AIW140" s="700"/>
      <c r="AIX140" s="700"/>
      <c r="AIY140" s="700"/>
      <c r="AIZ140" s="700"/>
      <c r="AJA140" s="700"/>
      <c r="AJB140" s="700"/>
      <c r="AJC140" s="700"/>
      <c r="AJD140" s="700"/>
      <c r="AJE140" s="700"/>
      <c r="AJF140" s="700"/>
      <c r="AJG140" s="700"/>
      <c r="AJH140" s="700"/>
      <c r="AJI140" s="700"/>
      <c r="AJJ140" s="700"/>
      <c r="AJK140" s="700"/>
      <c r="AJL140" s="700"/>
      <c r="AJM140" s="700"/>
      <c r="AJN140" s="700"/>
      <c r="AJO140" s="700"/>
      <c r="AJP140" s="700"/>
      <c r="AJQ140" s="700"/>
      <c r="AJR140" s="700"/>
      <c r="AJS140" s="700"/>
      <c r="AJT140" s="700"/>
      <c r="AJU140" s="700"/>
      <c r="AJV140" s="700"/>
      <c r="AJW140" s="700"/>
      <c r="AJX140" s="700"/>
      <c r="AJY140" s="700"/>
      <c r="AJZ140" s="700"/>
      <c r="AKA140" s="700"/>
      <c r="AKB140" s="700"/>
      <c r="AKC140" s="700"/>
      <c r="AKD140" s="700"/>
      <c r="AKE140" s="700"/>
      <c r="AKF140" s="700"/>
      <c r="AKG140" s="700"/>
      <c r="AKH140" s="700"/>
      <c r="AKI140" s="700"/>
      <c r="AKJ140" s="700"/>
      <c r="AKK140" s="700"/>
      <c r="AKL140" s="700"/>
      <c r="AKM140" s="700"/>
      <c r="AKN140" s="700"/>
      <c r="AKO140" s="700"/>
      <c r="AKP140" s="700"/>
      <c r="AKQ140" s="700"/>
      <c r="AKR140" s="700"/>
      <c r="AKS140" s="700"/>
      <c r="AKT140" s="700"/>
      <c r="AKU140" s="700"/>
      <c r="AKV140" s="700"/>
      <c r="AKW140" s="700"/>
      <c r="AKX140" s="700"/>
      <c r="AKY140" s="700"/>
      <c r="AKZ140" s="700"/>
      <c r="ALA140" s="700"/>
      <c r="ALB140" s="700"/>
      <c r="ALC140" s="700"/>
      <c r="ALD140" s="700"/>
      <c r="ALE140" s="700"/>
      <c r="ALF140" s="700"/>
      <c r="ALG140" s="700"/>
      <c r="ALH140" s="700"/>
      <c r="ALI140" s="700"/>
      <c r="ALJ140" s="700"/>
      <c r="ALK140" s="700"/>
      <c r="ALL140" s="700"/>
      <c r="ALM140" s="700"/>
      <c r="ALN140" s="700"/>
      <c r="ALO140" s="700"/>
      <c r="ALP140" s="700"/>
      <c r="ALQ140" s="700"/>
      <c r="ALR140" s="700"/>
      <c r="ALS140" s="700"/>
      <c r="ALT140" s="700"/>
      <c r="ALU140" s="700"/>
      <c r="ALV140" s="700"/>
      <c r="ALW140" s="700"/>
      <c r="ALX140" s="700"/>
      <c r="ALY140" s="700"/>
      <c r="ALZ140" s="700"/>
      <c r="AMA140" s="700"/>
      <c r="AMB140" s="700"/>
      <c r="AMC140" s="700"/>
      <c r="AMD140" s="700"/>
      <c r="AME140" s="700"/>
      <c r="AMF140" s="700"/>
      <c r="AMG140" s="700"/>
      <c r="AMH140" s="700"/>
      <c r="AMI140" s="700"/>
      <c r="AMJ140" s="700"/>
      <c r="AMK140" s="700"/>
      <c r="AML140" s="700"/>
      <c r="AMM140" s="700"/>
      <c r="AMN140" s="700"/>
      <c r="AMO140" s="700"/>
      <c r="AMP140" s="700"/>
      <c r="AMQ140" s="700"/>
      <c r="AMR140" s="700"/>
      <c r="AMS140" s="700"/>
      <c r="AMT140" s="700"/>
      <c r="AMU140" s="700"/>
      <c r="AMV140" s="700"/>
      <c r="AMW140" s="700"/>
      <c r="AMX140" s="700"/>
      <c r="AMY140" s="700"/>
      <c r="AMZ140" s="700"/>
      <c r="ANA140" s="700"/>
      <c r="ANB140" s="700"/>
      <c r="ANC140" s="700"/>
      <c r="AND140" s="700"/>
      <c r="ANE140" s="700"/>
      <c r="ANF140" s="700"/>
      <c r="ANG140" s="700"/>
      <c r="ANH140" s="700"/>
      <c r="ANI140" s="700"/>
      <c r="ANJ140" s="700"/>
      <c r="ANK140" s="700"/>
      <c r="ANL140" s="700"/>
      <c r="ANM140" s="700"/>
      <c r="ANN140" s="700"/>
      <c r="ANO140" s="700"/>
      <c r="ANP140" s="700"/>
      <c r="ANQ140" s="700"/>
      <c r="ANR140" s="700"/>
      <c r="ANS140" s="700"/>
      <c r="ANT140" s="700"/>
      <c r="ANU140" s="700"/>
      <c r="ANV140" s="700"/>
      <c r="ANW140" s="700"/>
      <c r="ANX140" s="700"/>
      <c r="ANY140" s="700"/>
      <c r="ANZ140" s="700"/>
      <c r="AOA140" s="700"/>
      <c r="AOB140" s="700"/>
      <c r="AOC140" s="700"/>
      <c r="AOD140" s="700"/>
      <c r="AOE140" s="700"/>
      <c r="AOF140" s="700"/>
      <c r="AOG140" s="700"/>
      <c r="AOH140" s="700"/>
      <c r="AOI140" s="700"/>
      <c r="AOJ140" s="700"/>
      <c r="AOK140" s="700"/>
      <c r="AOL140" s="700"/>
      <c r="AOM140" s="700"/>
      <c r="AON140" s="700"/>
      <c r="AOO140" s="700"/>
      <c r="AOP140" s="700"/>
      <c r="AOQ140" s="700"/>
      <c r="AOR140" s="700"/>
      <c r="AOS140" s="700"/>
      <c r="AOT140" s="700"/>
      <c r="AOU140" s="700"/>
      <c r="AOV140" s="700"/>
      <c r="AOW140" s="700"/>
      <c r="AOX140" s="700"/>
      <c r="AOY140" s="700"/>
      <c r="AOZ140" s="700"/>
      <c r="APA140" s="700"/>
      <c r="APB140" s="700"/>
      <c r="APC140" s="700"/>
      <c r="APD140" s="700"/>
      <c r="APE140" s="700"/>
      <c r="APF140" s="700"/>
      <c r="APG140" s="700"/>
      <c r="APH140" s="700"/>
      <c r="API140" s="700"/>
      <c r="APJ140" s="700"/>
      <c r="APK140" s="700"/>
      <c r="APL140" s="700"/>
      <c r="APM140" s="700"/>
      <c r="APN140" s="700"/>
      <c r="APO140" s="700"/>
      <c r="APP140" s="700"/>
      <c r="APQ140" s="700"/>
      <c r="APR140" s="700"/>
      <c r="APS140" s="700"/>
      <c r="APT140" s="700"/>
      <c r="APU140" s="700"/>
      <c r="APV140" s="700"/>
      <c r="APW140" s="700"/>
      <c r="APX140" s="700"/>
      <c r="APY140" s="700"/>
      <c r="APZ140" s="700"/>
      <c r="AQA140" s="700"/>
      <c r="AQB140" s="700"/>
      <c r="AQC140" s="700"/>
      <c r="AQD140" s="700"/>
      <c r="AQE140" s="700"/>
      <c r="AQF140" s="700"/>
      <c r="AQG140" s="700"/>
      <c r="AQH140" s="700"/>
      <c r="AQI140" s="700"/>
      <c r="AQJ140" s="700"/>
      <c r="AQK140" s="700"/>
      <c r="AQL140" s="700"/>
      <c r="AQM140" s="700"/>
      <c r="AQN140" s="700"/>
      <c r="AQO140" s="700"/>
      <c r="AQP140" s="700"/>
      <c r="AQQ140" s="700"/>
      <c r="AQR140" s="700"/>
      <c r="AQS140" s="700"/>
      <c r="AQT140" s="700"/>
      <c r="AQU140" s="700"/>
      <c r="AQV140" s="700"/>
      <c r="AQW140" s="700"/>
      <c r="AQX140" s="700"/>
      <c r="AQY140" s="700"/>
      <c r="AQZ140" s="700"/>
      <c r="ARA140" s="700"/>
      <c r="ARB140" s="700"/>
      <c r="ARC140" s="700"/>
      <c r="ARD140" s="700"/>
      <c r="ARE140" s="700"/>
      <c r="ARF140" s="700"/>
      <c r="ARG140" s="700"/>
      <c r="ARH140" s="700"/>
      <c r="ARI140" s="700"/>
      <c r="ARJ140" s="700"/>
      <c r="ARK140" s="700"/>
      <c r="ARL140" s="700"/>
      <c r="ARM140" s="700"/>
      <c r="ARN140" s="700"/>
      <c r="ARO140" s="700"/>
      <c r="ARP140" s="700"/>
      <c r="ARQ140" s="700"/>
      <c r="ARR140" s="700"/>
      <c r="ARS140" s="700"/>
      <c r="ART140" s="700"/>
      <c r="ARU140" s="700"/>
      <c r="ARV140" s="700"/>
      <c r="ARW140" s="700"/>
      <c r="ARX140" s="700"/>
      <c r="ARY140" s="700"/>
      <c r="ARZ140" s="700"/>
      <c r="ASA140" s="700"/>
      <c r="ASB140" s="700"/>
      <c r="ASC140" s="700"/>
      <c r="ASD140" s="700"/>
      <c r="ASE140" s="700"/>
      <c r="ASF140" s="700"/>
      <c r="ASG140" s="700"/>
      <c r="ASH140" s="700"/>
      <c r="ASI140" s="700"/>
      <c r="ASJ140" s="700"/>
      <c r="ASK140" s="700"/>
      <c r="ASL140" s="700"/>
      <c r="ASM140" s="700"/>
      <c r="ASN140" s="700"/>
      <c r="ASO140" s="700"/>
      <c r="ASP140" s="700"/>
      <c r="ASQ140" s="700"/>
      <c r="ASR140" s="700"/>
      <c r="ASS140" s="700"/>
      <c r="AST140" s="700"/>
      <c r="ASU140" s="700"/>
      <c r="ASV140" s="700"/>
      <c r="ASW140" s="700"/>
      <c r="ASX140" s="700"/>
      <c r="ASY140" s="700"/>
      <c r="ASZ140" s="700"/>
      <c r="ATA140" s="700"/>
      <c r="ATB140" s="700"/>
      <c r="ATC140" s="700"/>
      <c r="ATD140" s="700"/>
      <c r="ATE140" s="700"/>
      <c r="ATF140" s="700"/>
      <c r="ATG140" s="700"/>
      <c r="ATH140" s="700"/>
      <c r="ATI140" s="700"/>
      <c r="ATJ140" s="700"/>
      <c r="ATK140" s="700"/>
      <c r="ATL140" s="700"/>
      <c r="ATM140" s="700"/>
      <c r="ATN140" s="700"/>
      <c r="ATO140" s="700"/>
      <c r="ATP140" s="700"/>
      <c r="ATQ140" s="700"/>
      <c r="ATR140" s="700"/>
      <c r="ATS140" s="700"/>
      <c r="ATT140" s="700"/>
      <c r="ATU140" s="700"/>
      <c r="ATV140" s="700"/>
      <c r="ATW140" s="700"/>
      <c r="ATX140" s="700"/>
      <c r="ATY140" s="700"/>
      <c r="ATZ140" s="700"/>
      <c r="AUA140" s="700"/>
      <c r="AUB140" s="700"/>
      <c r="AUC140" s="700"/>
      <c r="AUD140" s="700"/>
      <c r="AUE140" s="700"/>
      <c r="AUF140" s="700"/>
      <c r="AUG140" s="700"/>
      <c r="AUH140" s="700"/>
      <c r="AUI140" s="700"/>
      <c r="AUJ140" s="700"/>
      <c r="AUK140" s="700"/>
      <c r="AUL140" s="700"/>
      <c r="AUM140" s="700"/>
      <c r="AUN140" s="700"/>
      <c r="AUO140" s="700"/>
      <c r="AUP140" s="700"/>
      <c r="AUQ140" s="700"/>
      <c r="AUR140" s="700"/>
      <c r="AUS140" s="700"/>
      <c r="AUT140" s="700"/>
      <c r="AUU140" s="700"/>
      <c r="AUV140" s="700"/>
      <c r="AUW140" s="700"/>
      <c r="AUX140" s="700"/>
      <c r="AUY140" s="700"/>
      <c r="AUZ140" s="700"/>
      <c r="AVA140" s="700"/>
      <c r="AVB140" s="700"/>
      <c r="AVC140" s="700"/>
      <c r="AVD140" s="700"/>
      <c r="AVE140" s="700"/>
      <c r="AVF140" s="700"/>
      <c r="AVG140" s="700"/>
      <c r="AVH140" s="700"/>
      <c r="AVI140" s="700"/>
      <c r="AVJ140" s="700"/>
      <c r="AVK140" s="700"/>
      <c r="AVL140" s="700"/>
      <c r="AVM140" s="700"/>
      <c r="AVN140" s="700"/>
      <c r="AVO140" s="700"/>
      <c r="AVP140" s="700"/>
      <c r="AVQ140" s="700"/>
      <c r="AVR140" s="700"/>
      <c r="AVS140" s="700"/>
      <c r="AVT140" s="700"/>
      <c r="AVU140" s="700"/>
      <c r="AVV140" s="700"/>
      <c r="AVW140" s="700"/>
      <c r="AVX140" s="700"/>
      <c r="AVY140" s="700"/>
      <c r="AVZ140" s="700"/>
      <c r="AWA140" s="700"/>
      <c r="AWB140" s="700"/>
      <c r="AWC140" s="700"/>
      <c r="AWD140" s="700"/>
      <c r="AWE140" s="700"/>
      <c r="AWF140" s="700"/>
      <c r="AWG140" s="700"/>
      <c r="AWH140" s="700"/>
      <c r="AWI140" s="700"/>
      <c r="AWJ140" s="700"/>
      <c r="AWK140" s="700"/>
      <c r="AWL140" s="700"/>
      <c r="AWM140" s="700"/>
      <c r="AWN140" s="700"/>
      <c r="AWO140" s="700"/>
      <c r="AWP140" s="700"/>
      <c r="AWQ140" s="700"/>
      <c r="AWR140" s="700"/>
      <c r="AWS140" s="700"/>
      <c r="AWT140" s="700"/>
      <c r="AWU140" s="700"/>
      <c r="AWV140" s="700"/>
      <c r="AWW140" s="700"/>
      <c r="AWX140" s="700"/>
      <c r="AWY140" s="700"/>
      <c r="AWZ140" s="700"/>
      <c r="AXA140" s="700"/>
      <c r="AXB140" s="700"/>
      <c r="AXC140" s="700"/>
      <c r="AXD140" s="700"/>
      <c r="AXE140" s="700"/>
      <c r="AXF140" s="700"/>
      <c r="AXG140" s="700"/>
      <c r="AXH140" s="700"/>
      <c r="AXI140" s="700"/>
      <c r="AXJ140" s="700"/>
      <c r="AXK140" s="700"/>
      <c r="AXL140" s="700"/>
      <c r="AXM140" s="700"/>
      <c r="AXN140" s="700"/>
      <c r="AXO140" s="700"/>
      <c r="AXP140" s="700"/>
      <c r="AXQ140" s="700"/>
      <c r="AXR140" s="700"/>
      <c r="AXS140" s="700"/>
      <c r="AXT140" s="700"/>
      <c r="AXU140" s="700"/>
      <c r="AXV140" s="700"/>
      <c r="AXW140" s="700"/>
      <c r="AXX140" s="700"/>
      <c r="AXY140" s="700"/>
      <c r="AXZ140" s="700"/>
      <c r="AYA140" s="700"/>
      <c r="AYB140" s="700"/>
      <c r="AYC140" s="700"/>
      <c r="AYD140" s="700"/>
      <c r="AYE140" s="700"/>
      <c r="AYF140" s="700"/>
      <c r="AYG140" s="700"/>
      <c r="AYH140" s="700"/>
      <c r="AYI140" s="700"/>
      <c r="AYJ140" s="700"/>
      <c r="AYK140" s="700"/>
      <c r="AYL140" s="700"/>
      <c r="AYM140" s="700"/>
      <c r="AYN140" s="700"/>
      <c r="AYO140" s="700"/>
      <c r="AYP140" s="700"/>
      <c r="AYQ140" s="700"/>
      <c r="AYR140" s="700"/>
      <c r="AYS140" s="700"/>
      <c r="AYT140" s="700"/>
      <c r="AYU140" s="700"/>
      <c r="AYV140" s="700"/>
      <c r="AYW140" s="700"/>
      <c r="AYX140" s="700"/>
      <c r="AYY140" s="700"/>
      <c r="AYZ140" s="700"/>
      <c r="AZA140" s="700"/>
      <c r="AZB140" s="700"/>
      <c r="AZC140" s="700"/>
      <c r="AZD140" s="700"/>
      <c r="AZE140" s="700"/>
      <c r="AZF140" s="700"/>
      <c r="AZG140" s="700"/>
      <c r="AZH140" s="700"/>
      <c r="AZI140" s="700"/>
      <c r="AZJ140" s="700"/>
      <c r="AZK140" s="700"/>
      <c r="AZL140" s="700"/>
      <c r="AZM140" s="700"/>
      <c r="AZN140" s="700"/>
      <c r="AZO140" s="700"/>
      <c r="AZP140" s="700"/>
      <c r="AZQ140" s="700"/>
      <c r="AZR140" s="700"/>
      <c r="AZS140" s="700"/>
      <c r="AZT140" s="700"/>
      <c r="AZU140" s="700"/>
      <c r="AZV140" s="700"/>
      <c r="AZW140" s="700"/>
      <c r="AZX140" s="700"/>
      <c r="AZY140" s="700"/>
      <c r="AZZ140" s="700"/>
      <c r="BAA140" s="700"/>
      <c r="BAB140" s="700"/>
      <c r="BAC140" s="700"/>
      <c r="BAD140" s="700"/>
      <c r="BAE140" s="700"/>
      <c r="BAF140" s="700"/>
      <c r="BAG140" s="700"/>
      <c r="BAH140" s="700"/>
      <c r="BAI140" s="700"/>
      <c r="BAJ140" s="700"/>
      <c r="BAK140" s="700"/>
      <c r="BAL140" s="700"/>
      <c r="BAM140" s="700"/>
      <c r="BAN140" s="700"/>
      <c r="BAO140" s="700"/>
      <c r="BAP140" s="700"/>
      <c r="BAQ140" s="700"/>
      <c r="BAR140" s="700"/>
      <c r="BAS140" s="700"/>
      <c r="BAT140" s="700"/>
      <c r="BAU140" s="700"/>
      <c r="BAV140" s="700"/>
      <c r="BAW140" s="700"/>
      <c r="BAX140" s="700"/>
      <c r="BAY140" s="700"/>
      <c r="BAZ140" s="700"/>
      <c r="BBA140" s="700"/>
      <c r="BBB140" s="700"/>
      <c r="BBC140" s="700"/>
      <c r="BBD140" s="700"/>
      <c r="BBE140" s="700"/>
      <c r="BBF140" s="700"/>
      <c r="BBG140" s="700"/>
      <c r="BBH140" s="700"/>
      <c r="BBI140" s="700"/>
      <c r="BBJ140" s="700"/>
      <c r="BBK140" s="700"/>
      <c r="BBL140" s="700"/>
      <c r="BBM140" s="700"/>
      <c r="BBN140" s="700"/>
      <c r="BBO140" s="700"/>
      <c r="BBP140" s="700"/>
      <c r="BBQ140" s="700"/>
      <c r="BBR140" s="700"/>
      <c r="BBS140" s="700"/>
      <c r="BBT140" s="700"/>
      <c r="BBU140" s="700"/>
      <c r="BBV140" s="700"/>
      <c r="BBW140" s="700"/>
      <c r="BBX140" s="700"/>
      <c r="BBY140" s="700"/>
      <c r="BBZ140" s="700"/>
      <c r="BCA140" s="700"/>
      <c r="BCB140" s="700"/>
      <c r="BCC140" s="700"/>
      <c r="BCD140" s="700"/>
      <c r="BCE140" s="700"/>
      <c r="BCF140" s="700"/>
      <c r="BCG140" s="700"/>
      <c r="BCH140" s="700"/>
      <c r="BCI140" s="700"/>
      <c r="BCJ140" s="700"/>
      <c r="BCK140" s="700"/>
      <c r="BCL140" s="700"/>
      <c r="BCM140" s="700"/>
      <c r="BCN140" s="700"/>
      <c r="BCO140" s="700"/>
      <c r="BCP140" s="700"/>
      <c r="BCQ140" s="700"/>
      <c r="BCR140" s="700"/>
      <c r="BCS140" s="700"/>
      <c r="BCT140" s="700"/>
      <c r="BCU140" s="700"/>
      <c r="BCV140" s="700"/>
      <c r="BCW140" s="700"/>
      <c r="BCX140" s="700"/>
      <c r="BCY140" s="700"/>
      <c r="BCZ140" s="700"/>
      <c r="BDA140" s="700"/>
      <c r="BDB140" s="700"/>
      <c r="BDC140" s="700"/>
      <c r="BDD140" s="700"/>
      <c r="BDE140" s="700"/>
      <c r="BDF140" s="700"/>
      <c r="BDG140" s="700"/>
      <c r="BDH140" s="700"/>
      <c r="BDI140" s="700"/>
      <c r="BDJ140" s="700"/>
      <c r="BDK140" s="700"/>
      <c r="BDL140" s="700"/>
      <c r="BDM140" s="700"/>
      <c r="BDN140" s="700"/>
      <c r="BDO140" s="700"/>
      <c r="BDP140" s="700"/>
      <c r="BDQ140" s="700"/>
      <c r="BDR140" s="700"/>
      <c r="BDS140" s="700"/>
      <c r="BDT140" s="700"/>
      <c r="BDU140" s="700"/>
      <c r="BDV140" s="700"/>
      <c r="BDW140" s="700"/>
      <c r="BDX140" s="700"/>
      <c r="BDY140" s="700"/>
      <c r="BDZ140" s="700"/>
      <c r="BEA140" s="700"/>
      <c r="BEB140" s="700"/>
      <c r="BEC140" s="700"/>
      <c r="BED140" s="700"/>
      <c r="BEE140" s="700"/>
      <c r="BEF140" s="700"/>
      <c r="BEG140" s="700"/>
      <c r="BEH140" s="700"/>
      <c r="BEI140" s="700"/>
      <c r="BEJ140" s="700"/>
      <c r="BEK140" s="700"/>
      <c r="BEL140" s="700"/>
      <c r="BEM140" s="700"/>
      <c r="BEN140" s="700"/>
      <c r="BEO140" s="700"/>
      <c r="BEP140" s="700"/>
      <c r="BEQ140" s="700"/>
      <c r="BER140" s="700"/>
      <c r="BES140" s="700"/>
      <c r="BET140" s="700"/>
      <c r="BEU140" s="700"/>
      <c r="BEV140" s="700"/>
      <c r="BEW140" s="700"/>
      <c r="BEX140" s="700"/>
      <c r="BEY140" s="700"/>
      <c r="BEZ140" s="700"/>
      <c r="BFA140" s="700"/>
      <c r="BFB140" s="700"/>
      <c r="BFC140" s="700"/>
      <c r="BFD140" s="700"/>
      <c r="BFE140" s="700"/>
      <c r="BFF140" s="700"/>
      <c r="BFG140" s="700"/>
      <c r="BFH140" s="700"/>
      <c r="BFI140" s="700"/>
      <c r="BFJ140" s="700"/>
      <c r="BFK140" s="700"/>
      <c r="BFL140" s="700"/>
      <c r="BFM140" s="700"/>
      <c r="BFN140" s="700"/>
      <c r="BFO140" s="700"/>
      <c r="BFP140" s="700"/>
      <c r="BFQ140" s="700"/>
      <c r="BFR140" s="700"/>
      <c r="BFS140" s="700"/>
      <c r="BFT140" s="700"/>
      <c r="BFU140" s="700"/>
      <c r="BFV140" s="700"/>
      <c r="BFW140" s="700"/>
      <c r="BFX140" s="700"/>
      <c r="BFY140" s="700"/>
      <c r="BFZ140" s="700"/>
      <c r="BGA140" s="700"/>
      <c r="BGB140" s="700"/>
      <c r="BGC140" s="700"/>
      <c r="BGD140" s="700"/>
      <c r="BGE140" s="700"/>
      <c r="BGF140" s="700"/>
      <c r="BGG140" s="700"/>
      <c r="BGH140" s="700"/>
      <c r="BGI140" s="700"/>
      <c r="BGJ140" s="700"/>
      <c r="BGK140" s="700"/>
      <c r="BGL140" s="700"/>
      <c r="BGM140" s="700"/>
      <c r="BGN140" s="700"/>
      <c r="BGO140" s="700"/>
      <c r="BGP140" s="700"/>
      <c r="BGQ140" s="700"/>
      <c r="BGR140" s="700"/>
      <c r="BGS140" s="700"/>
      <c r="BGT140" s="700"/>
      <c r="BGU140" s="700"/>
      <c r="BGV140" s="700"/>
      <c r="BGW140" s="700"/>
      <c r="BGX140" s="700"/>
      <c r="BGY140" s="700"/>
      <c r="BGZ140" s="700"/>
      <c r="BHA140" s="700"/>
      <c r="BHB140" s="700"/>
      <c r="BHC140" s="700"/>
      <c r="BHD140" s="700"/>
      <c r="BHE140" s="700"/>
      <c r="BHF140" s="700"/>
      <c r="BHG140" s="700"/>
      <c r="BHH140" s="700"/>
      <c r="BHI140" s="700"/>
      <c r="BHJ140" s="700"/>
      <c r="BHK140" s="700"/>
      <c r="BHL140" s="700"/>
      <c r="BHM140" s="700"/>
      <c r="BHN140" s="700"/>
      <c r="BHO140" s="700"/>
      <c r="BHP140" s="700"/>
      <c r="BHQ140" s="700"/>
      <c r="BHR140" s="700"/>
      <c r="BHS140" s="700"/>
      <c r="BHT140" s="700"/>
      <c r="BHU140" s="700"/>
      <c r="BHV140" s="700"/>
      <c r="BHW140" s="700"/>
      <c r="BHX140" s="700"/>
      <c r="BHY140" s="700"/>
      <c r="BHZ140" s="700"/>
      <c r="BIA140" s="700"/>
      <c r="BIB140" s="700"/>
      <c r="BIC140" s="700"/>
      <c r="BID140" s="700"/>
      <c r="BIE140" s="700"/>
      <c r="BIF140" s="700"/>
      <c r="BIG140" s="700"/>
      <c r="BIH140" s="700"/>
      <c r="BII140" s="700"/>
      <c r="BIJ140" s="700"/>
      <c r="BIK140" s="700"/>
      <c r="BIL140" s="700"/>
      <c r="BIM140" s="700"/>
      <c r="BIN140" s="700"/>
      <c r="BIO140" s="700"/>
      <c r="BIP140" s="700"/>
      <c r="BIQ140" s="700"/>
      <c r="BIR140" s="700"/>
      <c r="BIS140" s="700"/>
      <c r="BIT140" s="700"/>
      <c r="BIU140" s="700"/>
      <c r="BIV140" s="700"/>
      <c r="BIW140" s="700"/>
      <c r="BIX140" s="700"/>
      <c r="BIY140" s="700"/>
      <c r="BIZ140" s="700"/>
      <c r="BJA140" s="700"/>
      <c r="BJB140" s="700"/>
      <c r="BJC140" s="700"/>
      <c r="BJD140" s="700"/>
      <c r="BJE140" s="700"/>
      <c r="BJF140" s="700"/>
      <c r="BJG140" s="700"/>
      <c r="BJH140" s="700"/>
      <c r="BJI140" s="700"/>
      <c r="BJJ140" s="700"/>
      <c r="BJK140" s="700"/>
      <c r="BJL140" s="700"/>
      <c r="BJM140" s="700"/>
      <c r="BJN140" s="700"/>
      <c r="BJO140" s="700"/>
      <c r="BJP140" s="700"/>
      <c r="BJQ140" s="700"/>
      <c r="BJR140" s="700"/>
      <c r="BJS140" s="700"/>
      <c r="BJT140" s="700"/>
      <c r="BJU140" s="700"/>
      <c r="BJV140" s="700"/>
      <c r="BJW140" s="700"/>
      <c r="BJX140" s="700"/>
      <c r="BJY140" s="700"/>
      <c r="BJZ140" s="700"/>
      <c r="BKA140" s="700"/>
      <c r="BKB140" s="700"/>
      <c r="BKC140" s="700"/>
      <c r="BKD140" s="700"/>
      <c r="BKE140" s="700"/>
      <c r="BKF140" s="700"/>
      <c r="BKG140" s="700"/>
      <c r="BKH140" s="700"/>
      <c r="BKI140" s="700"/>
      <c r="BKJ140" s="700"/>
      <c r="BKK140" s="700"/>
      <c r="BKL140" s="700"/>
      <c r="BKM140" s="700"/>
      <c r="BKN140" s="700"/>
      <c r="BKO140" s="700"/>
      <c r="BKP140" s="700"/>
      <c r="BKQ140" s="700"/>
      <c r="BKR140" s="700"/>
      <c r="BKS140" s="700"/>
      <c r="BKT140" s="700"/>
      <c r="BKU140" s="700"/>
      <c r="BKV140" s="700"/>
      <c r="BKW140" s="700"/>
      <c r="BKX140" s="700"/>
      <c r="BKY140" s="700"/>
      <c r="BKZ140" s="700"/>
      <c r="BLA140" s="700"/>
      <c r="BLB140" s="700"/>
      <c r="BLC140" s="700"/>
      <c r="BLD140" s="700"/>
      <c r="BLE140" s="700"/>
      <c r="BLF140" s="700"/>
      <c r="BLG140" s="700"/>
      <c r="BLH140" s="700"/>
      <c r="BLI140" s="700"/>
      <c r="BLJ140" s="700"/>
      <c r="BLK140" s="700"/>
      <c r="BLL140" s="700"/>
      <c r="BLM140" s="700"/>
      <c r="BLN140" s="700"/>
      <c r="BLO140" s="700"/>
      <c r="BLP140" s="700"/>
      <c r="BLQ140" s="700"/>
      <c r="BLR140" s="700"/>
      <c r="BLS140" s="700"/>
      <c r="BLT140" s="700"/>
      <c r="BLU140" s="700"/>
      <c r="BLV140" s="700"/>
      <c r="BLW140" s="700"/>
      <c r="BLX140" s="700"/>
      <c r="BLY140" s="700"/>
      <c r="BLZ140" s="700"/>
      <c r="BMA140" s="700"/>
      <c r="BMB140" s="700"/>
      <c r="BMC140" s="700"/>
      <c r="BMD140" s="700"/>
      <c r="BME140" s="700"/>
      <c r="BMF140" s="700"/>
      <c r="BMG140" s="700"/>
      <c r="BMH140" s="700"/>
      <c r="BMI140" s="700"/>
      <c r="BMJ140" s="700"/>
      <c r="BMK140" s="700"/>
      <c r="BML140" s="700"/>
      <c r="BMM140" s="700"/>
      <c r="BMN140" s="700"/>
      <c r="BMO140" s="700"/>
      <c r="BMP140" s="700"/>
      <c r="BMQ140" s="700"/>
      <c r="BMR140" s="700"/>
      <c r="BMS140" s="700"/>
      <c r="BMT140" s="700"/>
      <c r="BMU140" s="700"/>
      <c r="BMV140" s="700"/>
      <c r="BMW140" s="700"/>
      <c r="BMX140" s="700"/>
      <c r="BMY140" s="700"/>
      <c r="BMZ140" s="700"/>
      <c r="BNA140" s="700"/>
      <c r="BNB140" s="700"/>
      <c r="BNC140" s="700"/>
      <c r="BND140" s="700"/>
      <c r="BNE140" s="700"/>
      <c r="BNF140" s="700"/>
      <c r="BNG140" s="700"/>
      <c r="BNH140" s="700"/>
      <c r="BNI140" s="700"/>
      <c r="BNJ140" s="700"/>
      <c r="BNK140" s="700"/>
      <c r="BNL140" s="700"/>
      <c r="BNM140" s="700"/>
      <c r="BNN140" s="700"/>
      <c r="BNO140" s="700"/>
      <c r="BNP140" s="700"/>
      <c r="BNQ140" s="700"/>
      <c r="BNR140" s="700"/>
      <c r="BNS140" s="700"/>
      <c r="BNT140" s="700"/>
      <c r="BNU140" s="700"/>
      <c r="BNV140" s="700"/>
      <c r="BNW140" s="700"/>
      <c r="BNX140" s="700"/>
      <c r="BNY140" s="700"/>
      <c r="BNZ140" s="700"/>
      <c r="BOA140" s="700"/>
      <c r="BOB140" s="700"/>
      <c r="BOC140" s="700"/>
      <c r="BOD140" s="700"/>
      <c r="BOE140" s="700"/>
      <c r="BOF140" s="700"/>
      <c r="BOG140" s="700"/>
      <c r="BOH140" s="700"/>
      <c r="BOI140" s="700"/>
      <c r="BOJ140" s="700"/>
      <c r="BOK140" s="700"/>
      <c r="BOL140" s="700"/>
      <c r="BOM140" s="700"/>
      <c r="BON140" s="700"/>
      <c r="BOO140" s="700"/>
      <c r="BOP140" s="700"/>
      <c r="BOQ140" s="700"/>
      <c r="BOR140" s="700"/>
      <c r="BOS140" s="700"/>
      <c r="BOT140" s="700"/>
      <c r="BOU140" s="700"/>
      <c r="BOV140" s="700"/>
      <c r="BOW140" s="700"/>
      <c r="BOX140" s="700"/>
      <c r="BOY140" s="700"/>
      <c r="BOZ140" s="700"/>
      <c r="BPA140" s="700"/>
      <c r="BPB140" s="700"/>
      <c r="BPC140" s="700"/>
      <c r="BPD140" s="700"/>
      <c r="BPE140" s="700"/>
      <c r="BPF140" s="700"/>
      <c r="BPG140" s="700"/>
      <c r="BPH140" s="700"/>
      <c r="BPI140" s="700"/>
      <c r="BPJ140" s="700"/>
      <c r="BPK140" s="700"/>
      <c r="BPL140" s="700"/>
      <c r="BPM140" s="700"/>
      <c r="BPN140" s="700"/>
      <c r="BPO140" s="700"/>
      <c r="BPP140" s="700"/>
      <c r="BPQ140" s="700"/>
      <c r="BPR140" s="700"/>
      <c r="BPS140" s="700"/>
      <c r="BPT140" s="700"/>
      <c r="BPU140" s="700"/>
      <c r="BPV140" s="700"/>
      <c r="BPW140" s="700"/>
      <c r="BPX140" s="700"/>
      <c r="BPY140" s="700"/>
      <c r="BPZ140" s="700"/>
      <c r="BQA140" s="700"/>
      <c r="BQB140" s="700"/>
      <c r="BQC140" s="700"/>
      <c r="BQD140" s="700"/>
      <c r="BQE140" s="700"/>
      <c r="BQF140" s="700"/>
      <c r="BQG140" s="700"/>
      <c r="BQH140" s="700"/>
      <c r="BQI140" s="700"/>
      <c r="BQJ140" s="700"/>
      <c r="BQK140" s="700"/>
      <c r="BQL140" s="700"/>
      <c r="BQM140" s="700"/>
      <c r="BQN140" s="700"/>
      <c r="BQO140" s="700"/>
      <c r="BQP140" s="700"/>
      <c r="BQQ140" s="700"/>
      <c r="BQR140" s="700"/>
      <c r="BQS140" s="700"/>
      <c r="BQT140" s="700"/>
      <c r="BQU140" s="700"/>
      <c r="BQV140" s="700"/>
      <c r="BQW140" s="700"/>
      <c r="BQX140" s="700"/>
      <c r="BQY140" s="700"/>
      <c r="BQZ140" s="700"/>
      <c r="BRA140" s="700"/>
      <c r="BRB140" s="700"/>
      <c r="BRC140" s="700"/>
      <c r="BRD140" s="700"/>
      <c r="BRE140" s="700"/>
      <c r="BRF140" s="700"/>
      <c r="BRG140" s="700"/>
      <c r="BRH140" s="700"/>
      <c r="BRI140" s="700"/>
      <c r="BRJ140" s="700"/>
      <c r="BRK140" s="700"/>
      <c r="BRL140" s="700"/>
      <c r="BRM140" s="700"/>
      <c r="BRN140" s="700"/>
      <c r="BRO140" s="700"/>
      <c r="BRP140" s="700"/>
      <c r="BRQ140" s="700"/>
      <c r="BRR140" s="700"/>
      <c r="BRS140" s="700"/>
      <c r="BRT140" s="700"/>
      <c r="BRU140" s="700"/>
      <c r="BRV140" s="700"/>
      <c r="BRW140" s="700"/>
      <c r="BRX140" s="700"/>
      <c r="BRY140" s="700"/>
      <c r="BRZ140" s="700"/>
      <c r="BSA140" s="700"/>
      <c r="BSB140" s="700"/>
      <c r="BSC140" s="700"/>
      <c r="BSD140" s="700"/>
      <c r="BSE140" s="700"/>
      <c r="BSF140" s="700"/>
      <c r="BSG140" s="700"/>
      <c r="BSH140" s="700"/>
      <c r="BSI140" s="700"/>
      <c r="BSJ140" s="700"/>
      <c r="BSK140" s="700"/>
      <c r="BSL140" s="700"/>
      <c r="BSM140" s="700"/>
      <c r="BSN140" s="700"/>
      <c r="BSO140" s="700"/>
      <c r="BSP140" s="700"/>
      <c r="BSQ140" s="700"/>
      <c r="BSR140" s="700"/>
      <c r="BSS140" s="700"/>
      <c r="BST140" s="700"/>
      <c r="BSU140" s="700"/>
      <c r="BSV140" s="700"/>
      <c r="BSW140" s="700"/>
      <c r="BSX140" s="700"/>
      <c r="BSY140" s="700"/>
      <c r="BSZ140" s="700"/>
      <c r="BTA140" s="700"/>
      <c r="BTB140" s="700"/>
      <c r="BTC140" s="700"/>
      <c r="BTD140" s="700"/>
      <c r="BTE140" s="700"/>
      <c r="BTF140" s="700"/>
      <c r="BTG140" s="700"/>
      <c r="BTH140" s="700"/>
      <c r="BTI140" s="700"/>
      <c r="BTJ140" s="700"/>
      <c r="BTK140" s="700"/>
      <c r="BTL140" s="700"/>
      <c r="BTM140" s="700"/>
      <c r="BTN140" s="700"/>
      <c r="BTO140" s="700"/>
      <c r="BTP140" s="700"/>
      <c r="BTQ140" s="700"/>
      <c r="BTR140" s="700"/>
      <c r="BTS140" s="700"/>
      <c r="BTT140" s="700"/>
      <c r="BTU140" s="700"/>
      <c r="BTV140" s="700"/>
      <c r="BTW140" s="700"/>
      <c r="BTX140" s="700"/>
      <c r="BTY140" s="700"/>
      <c r="BTZ140" s="700"/>
      <c r="BUA140" s="700"/>
      <c r="BUB140" s="700"/>
      <c r="BUC140" s="700"/>
      <c r="BUD140" s="700"/>
      <c r="BUE140" s="700"/>
      <c r="BUF140" s="700"/>
      <c r="BUG140" s="700"/>
      <c r="BUH140" s="700"/>
      <c r="BUI140" s="700"/>
      <c r="BUJ140" s="700"/>
      <c r="BUK140" s="700"/>
      <c r="BUL140" s="700"/>
      <c r="BUM140" s="700"/>
      <c r="BUN140" s="700"/>
      <c r="BUO140" s="700"/>
      <c r="BUP140" s="700"/>
      <c r="BUQ140" s="700"/>
      <c r="BUR140" s="700"/>
      <c r="BUS140" s="700"/>
      <c r="BUT140" s="700"/>
      <c r="BUU140" s="700"/>
      <c r="BUV140" s="700"/>
      <c r="BUW140" s="700"/>
      <c r="BUX140" s="700"/>
      <c r="BUY140" s="700"/>
      <c r="BUZ140" s="700"/>
      <c r="BVA140" s="700"/>
      <c r="BVB140" s="700"/>
      <c r="BVC140" s="700"/>
      <c r="BVD140" s="700"/>
      <c r="BVE140" s="700"/>
      <c r="BVF140" s="700"/>
      <c r="BVG140" s="700"/>
      <c r="BVH140" s="700"/>
      <c r="BVI140" s="700"/>
      <c r="BVJ140" s="700"/>
      <c r="BVK140" s="700"/>
      <c r="BVL140" s="700"/>
      <c r="BVM140" s="700"/>
      <c r="BVN140" s="700"/>
      <c r="BVO140" s="700"/>
      <c r="BVP140" s="700"/>
      <c r="BVQ140" s="700"/>
      <c r="BVR140" s="700"/>
      <c r="BVS140" s="700"/>
      <c r="BVT140" s="700"/>
      <c r="BVU140" s="700"/>
      <c r="BVV140" s="700"/>
      <c r="BVW140" s="700"/>
      <c r="BVX140" s="700"/>
      <c r="BVY140" s="700"/>
      <c r="BVZ140" s="700"/>
      <c r="BWA140" s="700"/>
      <c r="BWB140" s="700"/>
      <c r="BWC140" s="700"/>
      <c r="BWD140" s="700"/>
      <c r="BWE140" s="700"/>
      <c r="BWF140" s="700"/>
      <c r="BWG140" s="700"/>
      <c r="BWH140" s="700"/>
      <c r="BWI140" s="700"/>
      <c r="BWJ140" s="700"/>
      <c r="BWK140" s="700"/>
      <c r="BWL140" s="700"/>
      <c r="BWM140" s="700"/>
      <c r="BWN140" s="700"/>
      <c r="BWO140" s="700"/>
      <c r="BWP140" s="700"/>
      <c r="BWQ140" s="700"/>
      <c r="BWR140" s="700"/>
      <c r="BWS140" s="700"/>
      <c r="BWT140" s="700"/>
      <c r="BWU140" s="700"/>
      <c r="BWV140" s="700"/>
      <c r="BWW140" s="700"/>
      <c r="BWX140" s="700"/>
      <c r="BWY140" s="700"/>
      <c r="BWZ140" s="700"/>
      <c r="BXA140" s="700"/>
      <c r="BXB140" s="700"/>
      <c r="BXC140" s="700"/>
      <c r="BXD140" s="700"/>
      <c r="BXE140" s="700"/>
      <c r="BXF140" s="700"/>
      <c r="BXG140" s="700"/>
      <c r="BXH140" s="700"/>
      <c r="BXI140" s="700"/>
      <c r="BXJ140" s="700"/>
      <c r="BXK140" s="700"/>
      <c r="BXL140" s="700"/>
      <c r="BXM140" s="700"/>
      <c r="BXN140" s="700"/>
      <c r="BXO140" s="700"/>
      <c r="BXP140" s="700"/>
      <c r="BXQ140" s="700"/>
      <c r="BXR140" s="700"/>
      <c r="BXS140" s="700"/>
      <c r="BXT140" s="700"/>
      <c r="BXU140" s="700"/>
      <c r="BXV140" s="700"/>
      <c r="BXW140" s="700"/>
      <c r="BXX140" s="700"/>
      <c r="BXY140" s="700"/>
      <c r="BXZ140" s="700"/>
      <c r="BYA140" s="700"/>
      <c r="BYB140" s="700"/>
      <c r="BYC140" s="700"/>
      <c r="BYD140" s="700"/>
      <c r="BYE140" s="700"/>
      <c r="BYF140" s="700"/>
      <c r="BYG140" s="700"/>
      <c r="BYH140" s="700"/>
      <c r="BYI140" s="700"/>
      <c r="BYJ140" s="700"/>
      <c r="BYK140" s="700"/>
      <c r="BYL140" s="700"/>
      <c r="BYM140" s="700"/>
      <c r="BYN140" s="700"/>
      <c r="BYO140" s="700"/>
      <c r="BYP140" s="700"/>
      <c r="BYQ140" s="700"/>
      <c r="BYR140" s="700"/>
      <c r="BYS140" s="700"/>
      <c r="BYT140" s="700"/>
      <c r="BYU140" s="700"/>
      <c r="BYV140" s="700"/>
      <c r="BYW140" s="700"/>
      <c r="BYX140" s="700"/>
      <c r="BYY140" s="700"/>
      <c r="BYZ140" s="700"/>
      <c r="BZA140" s="700"/>
      <c r="BZB140" s="700"/>
      <c r="BZC140" s="700"/>
      <c r="BZD140" s="700"/>
      <c r="BZE140" s="700"/>
      <c r="BZF140" s="700"/>
      <c r="BZG140" s="700"/>
      <c r="BZH140" s="700"/>
      <c r="BZI140" s="700"/>
      <c r="BZJ140" s="700"/>
      <c r="BZK140" s="700"/>
      <c r="BZL140" s="700"/>
      <c r="BZM140" s="700"/>
      <c r="BZN140" s="700"/>
      <c r="BZO140" s="700"/>
      <c r="BZP140" s="700"/>
      <c r="BZQ140" s="700"/>
      <c r="BZR140" s="700"/>
      <c r="BZS140" s="700"/>
      <c r="BZT140" s="700"/>
      <c r="BZU140" s="700"/>
      <c r="BZV140" s="700"/>
      <c r="BZW140" s="700"/>
      <c r="BZX140" s="700"/>
      <c r="BZY140" s="700"/>
      <c r="BZZ140" s="700"/>
      <c r="CAA140" s="700"/>
      <c r="CAB140" s="700"/>
      <c r="CAC140" s="700"/>
      <c r="CAD140" s="700"/>
      <c r="CAE140" s="700"/>
      <c r="CAF140" s="700"/>
      <c r="CAG140" s="700"/>
      <c r="CAH140" s="700"/>
      <c r="CAI140" s="700"/>
      <c r="CAJ140" s="700"/>
      <c r="CAK140" s="700"/>
      <c r="CAL140" s="700"/>
      <c r="CAM140" s="700"/>
      <c r="CAN140" s="700"/>
      <c r="CAO140" s="700"/>
      <c r="CAP140" s="700"/>
      <c r="CAQ140" s="700"/>
      <c r="CAR140" s="700"/>
      <c r="CAS140" s="700"/>
      <c r="CAT140" s="700"/>
      <c r="CAU140" s="700"/>
      <c r="CAV140" s="700"/>
      <c r="CAW140" s="700"/>
      <c r="CAX140" s="700"/>
      <c r="CAY140" s="700"/>
      <c r="CAZ140" s="700"/>
      <c r="CBA140" s="700"/>
      <c r="CBB140" s="700"/>
      <c r="CBC140" s="700"/>
      <c r="CBD140" s="700"/>
      <c r="CBE140" s="700"/>
      <c r="CBF140" s="700"/>
      <c r="CBG140" s="700"/>
      <c r="CBH140" s="700"/>
      <c r="CBI140" s="700"/>
      <c r="CBJ140" s="700"/>
      <c r="CBK140" s="700"/>
      <c r="CBL140" s="700"/>
      <c r="CBM140" s="700"/>
      <c r="CBN140" s="700"/>
      <c r="CBO140" s="700"/>
      <c r="CBP140" s="700"/>
      <c r="CBQ140" s="700"/>
      <c r="CBR140" s="700"/>
      <c r="CBS140" s="700"/>
      <c r="CBT140" s="700"/>
      <c r="CBU140" s="700"/>
      <c r="CBV140" s="700"/>
      <c r="CBW140" s="700"/>
      <c r="CBX140" s="700"/>
      <c r="CBY140" s="700"/>
      <c r="CBZ140" s="700"/>
      <c r="CCA140" s="700"/>
      <c r="CCB140" s="700"/>
      <c r="CCC140" s="700"/>
      <c r="CCD140" s="700"/>
      <c r="CCE140" s="700"/>
      <c r="CCF140" s="700"/>
      <c r="CCG140" s="700"/>
      <c r="CCH140" s="700"/>
      <c r="CCI140" s="700"/>
      <c r="CCJ140" s="700"/>
      <c r="CCK140" s="700"/>
      <c r="CCL140" s="700"/>
      <c r="CCM140" s="700"/>
      <c r="CCN140" s="700"/>
      <c r="CCO140" s="700"/>
      <c r="CCP140" s="700"/>
      <c r="CCQ140" s="700"/>
      <c r="CCR140" s="700"/>
      <c r="CCS140" s="700"/>
      <c r="CCT140" s="700"/>
      <c r="CCU140" s="700"/>
      <c r="CCV140" s="700"/>
      <c r="CCW140" s="700"/>
      <c r="CCX140" s="700"/>
      <c r="CCY140" s="700"/>
      <c r="CCZ140" s="700"/>
      <c r="CDA140" s="700"/>
      <c r="CDB140" s="700"/>
      <c r="CDC140" s="700"/>
      <c r="CDD140" s="700"/>
      <c r="CDE140" s="700"/>
      <c r="CDF140" s="700"/>
      <c r="CDG140" s="700"/>
      <c r="CDH140" s="700"/>
      <c r="CDI140" s="700"/>
      <c r="CDJ140" s="700"/>
      <c r="CDK140" s="700"/>
      <c r="CDL140" s="700"/>
      <c r="CDM140" s="700"/>
      <c r="CDN140" s="700"/>
      <c r="CDO140" s="700"/>
      <c r="CDP140" s="700"/>
      <c r="CDQ140" s="700"/>
      <c r="CDR140" s="700"/>
      <c r="CDS140" s="700"/>
      <c r="CDT140" s="700"/>
      <c r="CDU140" s="700"/>
      <c r="CDV140" s="700"/>
      <c r="CDW140" s="700"/>
      <c r="CDX140" s="700"/>
      <c r="CDY140" s="700"/>
      <c r="CDZ140" s="700"/>
      <c r="CEA140" s="700"/>
      <c r="CEB140" s="700"/>
      <c r="CEC140" s="700"/>
      <c r="CED140" s="700"/>
      <c r="CEE140" s="700"/>
      <c r="CEF140" s="700"/>
      <c r="CEG140" s="700"/>
      <c r="CEH140" s="700"/>
      <c r="CEI140" s="700"/>
      <c r="CEJ140" s="700"/>
      <c r="CEK140" s="700"/>
      <c r="CEL140" s="700"/>
      <c r="CEM140" s="700"/>
      <c r="CEN140" s="700"/>
      <c r="CEO140" s="700"/>
      <c r="CEP140" s="700"/>
      <c r="CEQ140" s="700"/>
      <c r="CER140" s="700"/>
      <c r="CES140" s="700"/>
      <c r="CET140" s="700"/>
      <c r="CEU140" s="700"/>
      <c r="CEV140" s="700"/>
      <c r="CEW140" s="700"/>
      <c r="CEX140" s="700"/>
      <c r="CEY140" s="700"/>
      <c r="CEZ140" s="700"/>
      <c r="CFA140" s="700"/>
      <c r="CFB140" s="700"/>
      <c r="CFC140" s="700"/>
      <c r="CFD140" s="700"/>
      <c r="CFE140" s="700"/>
      <c r="CFF140" s="700"/>
      <c r="CFG140" s="700"/>
      <c r="CFH140" s="700"/>
      <c r="CFI140" s="700"/>
      <c r="CFJ140" s="700"/>
      <c r="CFK140" s="700"/>
      <c r="CFL140" s="700"/>
      <c r="CFM140" s="700"/>
      <c r="CFN140" s="700"/>
      <c r="CFO140" s="700"/>
      <c r="CFP140" s="700"/>
      <c r="CFQ140" s="700"/>
      <c r="CFR140" s="700"/>
      <c r="CFS140" s="700"/>
      <c r="CFT140" s="700"/>
      <c r="CFU140" s="700"/>
      <c r="CFV140" s="700"/>
      <c r="CFW140" s="700"/>
      <c r="CFX140" s="700"/>
      <c r="CFY140" s="700"/>
      <c r="CFZ140" s="700"/>
      <c r="CGA140" s="700"/>
      <c r="CGB140" s="700"/>
      <c r="CGC140" s="700"/>
      <c r="CGD140" s="700"/>
      <c r="CGE140" s="700"/>
      <c r="CGF140" s="700"/>
      <c r="CGG140" s="700"/>
      <c r="CGH140" s="700"/>
      <c r="CGI140" s="700"/>
      <c r="CGJ140" s="700"/>
      <c r="CGK140" s="700"/>
      <c r="CGL140" s="700"/>
      <c r="CGM140" s="700"/>
      <c r="CGN140" s="700"/>
      <c r="CGO140" s="700"/>
      <c r="CGP140" s="700"/>
      <c r="CGQ140" s="700"/>
      <c r="CGR140" s="700"/>
      <c r="CGS140" s="700"/>
      <c r="CGT140" s="700"/>
      <c r="CGU140" s="700"/>
      <c r="CGV140" s="700"/>
      <c r="CGW140" s="700"/>
      <c r="CGX140" s="700"/>
      <c r="CGY140" s="700"/>
      <c r="CGZ140" s="700"/>
      <c r="CHA140" s="700"/>
      <c r="CHB140" s="700"/>
      <c r="CHC140" s="700"/>
      <c r="CHD140" s="700"/>
      <c r="CHE140" s="700"/>
      <c r="CHF140" s="700"/>
      <c r="CHG140" s="700"/>
      <c r="CHH140" s="700"/>
      <c r="CHI140" s="700"/>
      <c r="CHJ140" s="700"/>
      <c r="CHK140" s="700"/>
      <c r="CHL140" s="700"/>
      <c r="CHM140" s="700"/>
      <c r="CHN140" s="700"/>
      <c r="CHO140" s="700"/>
      <c r="CHP140" s="700"/>
      <c r="CHQ140" s="700"/>
      <c r="CHR140" s="700"/>
      <c r="CHS140" s="700"/>
      <c r="CHT140" s="700"/>
      <c r="CHU140" s="700"/>
      <c r="CHV140" s="700"/>
      <c r="CHW140" s="700"/>
      <c r="CHX140" s="700"/>
      <c r="CHY140" s="700"/>
      <c r="CHZ140" s="700"/>
      <c r="CIA140" s="700"/>
      <c r="CIB140" s="700"/>
      <c r="CIC140" s="700"/>
      <c r="CID140" s="700"/>
      <c r="CIE140" s="700"/>
      <c r="CIF140" s="700"/>
      <c r="CIG140" s="700"/>
      <c r="CIH140" s="700"/>
      <c r="CII140" s="700"/>
      <c r="CIJ140" s="700"/>
      <c r="CIK140" s="700"/>
      <c r="CIL140" s="700"/>
      <c r="CIM140" s="700"/>
      <c r="CIN140" s="700"/>
      <c r="CIO140" s="700"/>
      <c r="CIP140" s="700"/>
      <c r="CIQ140" s="700"/>
      <c r="CIR140" s="700"/>
      <c r="CIS140" s="700"/>
      <c r="CIT140" s="700"/>
      <c r="CIU140" s="700"/>
      <c r="CIV140" s="700"/>
      <c r="CIW140" s="700"/>
      <c r="CIX140" s="700"/>
      <c r="CIY140" s="700"/>
      <c r="CIZ140" s="700"/>
      <c r="CJA140" s="700"/>
      <c r="CJB140" s="700"/>
      <c r="CJC140" s="700"/>
      <c r="CJD140" s="700"/>
      <c r="CJE140" s="700"/>
      <c r="CJF140" s="700"/>
      <c r="CJG140" s="700"/>
      <c r="CJH140" s="700"/>
      <c r="CJI140" s="700"/>
      <c r="CJJ140" s="700"/>
      <c r="CJK140" s="700"/>
      <c r="CJL140" s="700"/>
      <c r="CJM140" s="700"/>
      <c r="CJN140" s="700"/>
      <c r="CJO140" s="700"/>
      <c r="CJP140" s="700"/>
      <c r="CJQ140" s="700"/>
      <c r="CJR140" s="700"/>
      <c r="CJS140" s="700"/>
      <c r="CJT140" s="700"/>
      <c r="CJU140" s="700"/>
      <c r="CJV140" s="700"/>
      <c r="CJW140" s="700"/>
      <c r="CJX140" s="700"/>
      <c r="CJY140" s="700"/>
      <c r="CJZ140" s="700"/>
      <c r="CKA140" s="700"/>
      <c r="CKB140" s="700"/>
      <c r="CKC140" s="700"/>
      <c r="CKD140" s="700"/>
      <c r="CKE140" s="700"/>
      <c r="CKF140" s="700"/>
      <c r="CKG140" s="700"/>
      <c r="CKH140" s="700"/>
      <c r="CKI140" s="700"/>
      <c r="CKJ140" s="700"/>
      <c r="CKK140" s="700"/>
      <c r="CKL140" s="700"/>
      <c r="CKM140" s="700"/>
      <c r="CKN140" s="700"/>
      <c r="CKO140" s="700"/>
      <c r="CKP140" s="700"/>
      <c r="CKQ140" s="700"/>
      <c r="CKR140" s="700"/>
      <c r="CKS140" s="700"/>
      <c r="CKT140" s="700"/>
      <c r="CKU140" s="700"/>
      <c r="CKV140" s="700"/>
      <c r="CKW140" s="700"/>
      <c r="CKX140" s="700"/>
      <c r="CKY140" s="700"/>
      <c r="CKZ140" s="700"/>
      <c r="CLA140" s="700"/>
      <c r="CLB140" s="700"/>
      <c r="CLC140" s="700"/>
      <c r="CLD140" s="700"/>
      <c r="CLE140" s="700"/>
      <c r="CLF140" s="700"/>
      <c r="CLG140" s="700"/>
      <c r="CLH140" s="700"/>
      <c r="CLI140" s="700"/>
      <c r="CLJ140" s="700"/>
      <c r="CLK140" s="700"/>
      <c r="CLL140" s="700"/>
      <c r="CLM140" s="700"/>
      <c r="CLN140" s="700"/>
      <c r="CLO140" s="700"/>
      <c r="CLP140" s="700"/>
      <c r="CLQ140" s="700"/>
      <c r="CLR140" s="700"/>
      <c r="CLS140" s="700"/>
      <c r="CLT140" s="700"/>
      <c r="CLU140" s="700"/>
      <c r="CLV140" s="700"/>
      <c r="CLW140" s="700"/>
      <c r="CLX140" s="700"/>
      <c r="CLY140" s="700"/>
      <c r="CLZ140" s="700"/>
      <c r="CMA140" s="700"/>
      <c r="CMB140" s="700"/>
      <c r="CMC140" s="700"/>
      <c r="CMD140" s="700"/>
      <c r="CME140" s="700"/>
      <c r="CMF140" s="700"/>
      <c r="CMG140" s="700"/>
      <c r="CMH140" s="700"/>
      <c r="CMI140" s="700"/>
      <c r="CMJ140" s="700"/>
      <c r="CMK140" s="700"/>
      <c r="CML140" s="700"/>
      <c r="CMM140" s="700"/>
      <c r="CMN140" s="700"/>
      <c r="CMO140" s="700"/>
      <c r="CMP140" s="700"/>
      <c r="CMQ140" s="700"/>
      <c r="CMR140" s="700"/>
      <c r="CMS140" s="700"/>
      <c r="CMT140" s="700"/>
      <c r="CMU140" s="700"/>
      <c r="CMV140" s="700"/>
      <c r="CMW140" s="700"/>
      <c r="CMX140" s="700"/>
      <c r="CMY140" s="700"/>
      <c r="CMZ140" s="700"/>
      <c r="CNA140" s="700"/>
      <c r="CNB140" s="700"/>
      <c r="CNC140" s="700"/>
      <c r="CND140" s="700"/>
      <c r="CNE140" s="700"/>
      <c r="CNF140" s="700"/>
      <c r="CNG140" s="700"/>
      <c r="CNH140" s="700"/>
      <c r="CNI140" s="700"/>
      <c r="CNJ140" s="700"/>
      <c r="CNK140" s="700"/>
      <c r="CNL140" s="700"/>
      <c r="CNM140" s="700"/>
      <c r="CNN140" s="700"/>
      <c r="CNO140" s="700"/>
      <c r="CNP140" s="700"/>
      <c r="CNQ140" s="700"/>
      <c r="CNR140" s="700"/>
      <c r="CNS140" s="700"/>
      <c r="CNT140" s="700"/>
      <c r="CNU140" s="700"/>
      <c r="CNV140" s="700"/>
      <c r="CNW140" s="700"/>
      <c r="CNX140" s="700"/>
      <c r="CNY140" s="700"/>
      <c r="CNZ140" s="700"/>
      <c r="COA140" s="700"/>
      <c r="COB140" s="700"/>
      <c r="COC140" s="700"/>
      <c r="COD140" s="700"/>
      <c r="COE140" s="700"/>
      <c r="COF140" s="700"/>
      <c r="COG140" s="700"/>
      <c r="COH140" s="700"/>
      <c r="COI140" s="700"/>
      <c r="COJ140" s="700"/>
      <c r="COK140" s="700"/>
      <c r="COL140" s="700"/>
      <c r="COM140" s="700"/>
      <c r="CON140" s="700"/>
      <c r="COO140" s="700"/>
      <c r="COP140" s="700"/>
      <c r="COQ140" s="700"/>
      <c r="COR140" s="700"/>
      <c r="COS140" s="700"/>
      <c r="COT140" s="700"/>
      <c r="COU140" s="700"/>
      <c r="COV140" s="700"/>
      <c r="COW140" s="700"/>
      <c r="COX140" s="700"/>
      <c r="COY140" s="700"/>
      <c r="COZ140" s="700"/>
      <c r="CPA140" s="700"/>
      <c r="CPB140" s="700"/>
      <c r="CPC140" s="700"/>
      <c r="CPD140" s="700"/>
      <c r="CPE140" s="700"/>
      <c r="CPF140" s="700"/>
      <c r="CPG140" s="700"/>
      <c r="CPH140" s="700"/>
      <c r="CPI140" s="700"/>
      <c r="CPJ140" s="700"/>
      <c r="CPK140" s="700"/>
      <c r="CPL140" s="700"/>
      <c r="CPM140" s="700"/>
      <c r="CPN140" s="700"/>
      <c r="CPO140" s="700"/>
      <c r="CPP140" s="700"/>
      <c r="CPQ140" s="700"/>
      <c r="CPR140" s="700"/>
      <c r="CPS140" s="700"/>
      <c r="CPT140" s="700"/>
      <c r="CPU140" s="700"/>
      <c r="CPV140" s="700"/>
      <c r="CPW140" s="700"/>
      <c r="CPX140" s="700"/>
      <c r="CPY140" s="700"/>
      <c r="CPZ140" s="700"/>
      <c r="CQA140" s="700"/>
      <c r="CQB140" s="700"/>
      <c r="CQC140" s="700"/>
      <c r="CQD140" s="700"/>
      <c r="CQE140" s="700"/>
      <c r="CQF140" s="700"/>
      <c r="CQG140" s="700"/>
      <c r="CQH140" s="700"/>
      <c r="CQI140" s="700"/>
      <c r="CQJ140" s="700"/>
      <c r="CQK140" s="700"/>
      <c r="CQL140" s="700"/>
      <c r="CQM140" s="700"/>
      <c r="CQN140" s="700"/>
      <c r="CQO140" s="700"/>
      <c r="CQP140" s="700"/>
      <c r="CQQ140" s="700"/>
      <c r="CQR140" s="700"/>
      <c r="CQS140" s="700"/>
      <c r="CQT140" s="700"/>
      <c r="CQU140" s="700"/>
      <c r="CQV140" s="700"/>
      <c r="CQW140" s="700"/>
      <c r="CQX140" s="700"/>
      <c r="CQY140" s="700"/>
      <c r="CQZ140" s="700"/>
      <c r="CRA140" s="700"/>
      <c r="CRB140" s="700"/>
      <c r="CRC140" s="700"/>
      <c r="CRD140" s="700"/>
      <c r="CRE140" s="700"/>
      <c r="CRF140" s="700"/>
      <c r="CRG140" s="700"/>
      <c r="CRH140" s="700"/>
      <c r="CRI140" s="700"/>
      <c r="CRJ140" s="700"/>
      <c r="CRK140" s="700"/>
      <c r="CRL140" s="700"/>
      <c r="CRM140" s="700"/>
      <c r="CRN140" s="700"/>
      <c r="CRO140" s="700"/>
      <c r="CRP140" s="700"/>
      <c r="CRQ140" s="700"/>
      <c r="CRR140" s="700"/>
      <c r="CRS140" s="700"/>
      <c r="CRT140" s="700"/>
      <c r="CRU140" s="700"/>
      <c r="CRV140" s="700"/>
      <c r="CRW140" s="700"/>
      <c r="CRX140" s="700"/>
      <c r="CRY140" s="700"/>
      <c r="CRZ140" s="700"/>
      <c r="CSA140" s="700"/>
      <c r="CSB140" s="700"/>
      <c r="CSC140" s="700"/>
      <c r="CSD140" s="700"/>
      <c r="CSE140" s="700"/>
      <c r="CSF140" s="700"/>
      <c r="CSG140" s="700"/>
      <c r="CSH140" s="700"/>
      <c r="CSI140" s="700"/>
      <c r="CSJ140" s="700"/>
      <c r="CSK140" s="700"/>
      <c r="CSL140" s="700"/>
      <c r="CSM140" s="700"/>
      <c r="CSN140" s="700"/>
      <c r="CSO140" s="700"/>
      <c r="CSP140" s="700"/>
      <c r="CSQ140" s="700"/>
      <c r="CSR140" s="700"/>
      <c r="CSS140" s="700"/>
      <c r="CST140" s="700"/>
      <c r="CSU140" s="700"/>
      <c r="CSV140" s="700"/>
      <c r="CSW140" s="700"/>
      <c r="CSX140" s="700"/>
      <c r="CSY140" s="700"/>
      <c r="CSZ140" s="700"/>
      <c r="CTA140" s="700"/>
      <c r="CTB140" s="700"/>
      <c r="CTC140" s="700"/>
      <c r="CTD140" s="700"/>
      <c r="CTE140" s="700"/>
      <c r="CTF140" s="700"/>
      <c r="CTG140" s="700"/>
      <c r="CTH140" s="700"/>
      <c r="CTI140" s="700"/>
      <c r="CTJ140" s="700"/>
      <c r="CTK140" s="700"/>
      <c r="CTL140" s="700"/>
      <c r="CTM140" s="700"/>
      <c r="CTN140" s="700"/>
      <c r="CTO140" s="700"/>
      <c r="CTP140" s="700"/>
      <c r="CTQ140" s="700"/>
      <c r="CTR140" s="700"/>
      <c r="CTS140" s="700"/>
      <c r="CTT140" s="700"/>
      <c r="CTU140" s="700"/>
      <c r="CTV140" s="700"/>
      <c r="CTW140" s="700"/>
      <c r="CTX140" s="700"/>
      <c r="CTY140" s="700"/>
      <c r="CTZ140" s="700"/>
      <c r="CUA140" s="700"/>
      <c r="CUB140" s="700"/>
      <c r="CUC140" s="700"/>
      <c r="CUD140" s="700"/>
      <c r="CUE140" s="700"/>
      <c r="CUF140" s="700"/>
      <c r="CUG140" s="700"/>
      <c r="CUH140" s="700"/>
      <c r="CUI140" s="700"/>
      <c r="CUJ140" s="700"/>
      <c r="CUK140" s="700"/>
      <c r="CUL140" s="700"/>
      <c r="CUM140" s="700"/>
      <c r="CUN140" s="700"/>
      <c r="CUO140" s="700"/>
      <c r="CUP140" s="700"/>
      <c r="CUQ140" s="700"/>
      <c r="CUR140" s="700"/>
      <c r="CUS140" s="700"/>
      <c r="CUT140" s="700"/>
      <c r="CUU140" s="700"/>
      <c r="CUV140" s="700"/>
      <c r="CUW140" s="700"/>
      <c r="CUX140" s="700"/>
      <c r="CUY140" s="700"/>
      <c r="CUZ140" s="700"/>
      <c r="CVA140" s="700"/>
      <c r="CVB140" s="700"/>
      <c r="CVC140" s="700"/>
      <c r="CVD140" s="700"/>
      <c r="CVE140" s="700"/>
      <c r="CVF140" s="700"/>
      <c r="CVG140" s="700"/>
      <c r="CVH140" s="700"/>
      <c r="CVI140" s="700"/>
      <c r="CVJ140" s="700"/>
      <c r="CVK140" s="700"/>
      <c r="CVL140" s="700"/>
      <c r="CVM140" s="700"/>
      <c r="CVN140" s="700"/>
      <c r="CVO140" s="700"/>
      <c r="CVP140" s="700"/>
      <c r="CVQ140" s="700"/>
      <c r="CVR140" s="700"/>
      <c r="CVS140" s="700"/>
      <c r="CVT140" s="700"/>
      <c r="CVU140" s="700"/>
      <c r="CVV140" s="700"/>
      <c r="CVW140" s="700"/>
      <c r="CVX140" s="700"/>
      <c r="CVY140" s="700"/>
      <c r="CVZ140" s="700"/>
      <c r="CWA140" s="700"/>
      <c r="CWB140" s="700"/>
      <c r="CWC140" s="700"/>
      <c r="CWD140" s="700"/>
      <c r="CWE140" s="700"/>
      <c r="CWF140" s="700"/>
      <c r="CWG140" s="700"/>
      <c r="CWH140" s="700"/>
      <c r="CWI140" s="700"/>
      <c r="CWJ140" s="700"/>
      <c r="CWK140" s="700"/>
      <c r="CWL140" s="700"/>
      <c r="CWM140" s="700"/>
      <c r="CWN140" s="700"/>
      <c r="CWO140" s="700"/>
      <c r="CWP140" s="700"/>
      <c r="CWQ140" s="700"/>
      <c r="CWR140" s="700"/>
      <c r="CWS140" s="700"/>
      <c r="CWT140" s="700"/>
      <c r="CWU140" s="700"/>
      <c r="CWV140" s="700"/>
      <c r="CWW140" s="700"/>
      <c r="CWX140" s="700"/>
      <c r="CWY140" s="700"/>
      <c r="CWZ140" s="700"/>
      <c r="CXA140" s="700"/>
      <c r="CXB140" s="700"/>
      <c r="CXC140" s="700"/>
      <c r="CXD140" s="700"/>
      <c r="CXE140" s="700"/>
      <c r="CXF140" s="700"/>
      <c r="CXG140" s="700"/>
      <c r="CXH140" s="700"/>
      <c r="CXI140" s="700"/>
      <c r="CXJ140" s="700"/>
      <c r="CXK140" s="700"/>
      <c r="CXL140" s="700"/>
      <c r="CXM140" s="700"/>
      <c r="CXN140" s="700"/>
      <c r="CXO140" s="700"/>
      <c r="CXP140" s="700"/>
      <c r="CXQ140" s="700"/>
      <c r="CXR140" s="700"/>
      <c r="CXS140" s="700"/>
      <c r="CXT140" s="700"/>
      <c r="CXU140" s="700"/>
      <c r="CXV140" s="700"/>
      <c r="CXW140" s="700"/>
      <c r="CXX140" s="700"/>
      <c r="CXY140" s="700"/>
      <c r="CXZ140" s="700"/>
      <c r="CYA140" s="700"/>
      <c r="CYB140" s="700"/>
      <c r="CYC140" s="700"/>
      <c r="CYD140" s="700"/>
      <c r="CYE140" s="700"/>
      <c r="CYF140" s="700"/>
      <c r="CYG140" s="700"/>
      <c r="CYH140" s="700"/>
      <c r="CYI140" s="700"/>
      <c r="CYJ140" s="700"/>
      <c r="CYK140" s="700"/>
      <c r="CYL140" s="700"/>
      <c r="CYM140" s="700"/>
      <c r="CYN140" s="700"/>
      <c r="CYO140" s="700"/>
      <c r="CYP140" s="700"/>
      <c r="CYQ140" s="700"/>
      <c r="CYR140" s="700"/>
      <c r="CYS140" s="700"/>
      <c r="CYT140" s="700"/>
      <c r="CYU140" s="700"/>
      <c r="CYV140" s="700"/>
      <c r="CYW140" s="700"/>
      <c r="CYX140" s="700"/>
      <c r="CYY140" s="700"/>
      <c r="CYZ140" s="700"/>
      <c r="CZA140" s="700"/>
      <c r="CZB140" s="700"/>
      <c r="CZC140" s="700"/>
      <c r="CZD140" s="700"/>
      <c r="CZE140" s="700"/>
      <c r="CZF140" s="700"/>
      <c r="CZG140" s="700"/>
      <c r="CZH140" s="700"/>
      <c r="CZI140" s="700"/>
      <c r="CZJ140" s="700"/>
      <c r="CZK140" s="700"/>
      <c r="CZL140" s="700"/>
      <c r="CZM140" s="700"/>
      <c r="CZN140" s="700"/>
      <c r="CZO140" s="700"/>
      <c r="CZP140" s="700"/>
      <c r="CZQ140" s="700"/>
      <c r="CZR140" s="700"/>
      <c r="CZS140" s="700"/>
      <c r="CZT140" s="700"/>
      <c r="CZU140" s="700"/>
      <c r="CZV140" s="700"/>
      <c r="CZW140" s="700"/>
      <c r="CZX140" s="700"/>
      <c r="CZY140" s="700"/>
      <c r="CZZ140" s="700"/>
      <c r="DAA140" s="700"/>
      <c r="DAB140" s="700"/>
      <c r="DAC140" s="700"/>
      <c r="DAD140" s="700"/>
      <c r="DAE140" s="700"/>
      <c r="DAF140" s="700"/>
      <c r="DAG140" s="700"/>
      <c r="DAH140" s="700"/>
      <c r="DAI140" s="700"/>
      <c r="DAJ140" s="700"/>
      <c r="DAK140" s="700"/>
      <c r="DAL140" s="700"/>
      <c r="DAM140" s="700"/>
      <c r="DAN140" s="700"/>
      <c r="DAO140" s="700"/>
      <c r="DAP140" s="700"/>
      <c r="DAQ140" s="700"/>
      <c r="DAR140" s="700"/>
      <c r="DAS140" s="700"/>
      <c r="DAT140" s="700"/>
      <c r="DAU140" s="700"/>
      <c r="DAV140" s="700"/>
      <c r="DAW140" s="700"/>
      <c r="DAX140" s="700"/>
      <c r="DAY140" s="700"/>
      <c r="DAZ140" s="700"/>
      <c r="DBA140" s="700"/>
      <c r="DBB140" s="700"/>
      <c r="DBC140" s="700"/>
      <c r="DBD140" s="700"/>
      <c r="DBE140" s="700"/>
      <c r="DBF140" s="700"/>
      <c r="DBG140" s="700"/>
      <c r="DBH140" s="700"/>
      <c r="DBI140" s="700"/>
      <c r="DBJ140" s="700"/>
      <c r="DBK140" s="700"/>
      <c r="DBL140" s="700"/>
      <c r="DBM140" s="700"/>
      <c r="DBN140" s="700"/>
      <c r="DBO140" s="700"/>
      <c r="DBP140" s="700"/>
      <c r="DBQ140" s="700"/>
      <c r="DBR140" s="700"/>
      <c r="DBS140" s="700"/>
      <c r="DBT140" s="700"/>
      <c r="DBU140" s="700"/>
      <c r="DBV140" s="700"/>
      <c r="DBW140" s="700"/>
      <c r="DBX140" s="700"/>
      <c r="DBY140" s="700"/>
      <c r="DBZ140" s="700"/>
      <c r="DCA140" s="700"/>
      <c r="DCB140" s="700"/>
      <c r="DCC140" s="700"/>
      <c r="DCD140" s="700"/>
      <c r="DCE140" s="700"/>
      <c r="DCF140" s="700"/>
      <c r="DCG140" s="700"/>
      <c r="DCH140" s="700"/>
      <c r="DCI140" s="700"/>
      <c r="DCJ140" s="700"/>
      <c r="DCK140" s="700"/>
      <c r="DCL140" s="700"/>
      <c r="DCM140" s="700"/>
      <c r="DCN140" s="700"/>
      <c r="DCO140" s="700"/>
      <c r="DCP140" s="700"/>
      <c r="DCQ140" s="700"/>
      <c r="DCR140" s="700"/>
      <c r="DCS140" s="700"/>
      <c r="DCT140" s="700"/>
      <c r="DCU140" s="700"/>
      <c r="DCV140" s="700"/>
      <c r="DCW140" s="700"/>
      <c r="DCX140" s="700"/>
      <c r="DCY140" s="700"/>
      <c r="DCZ140" s="700"/>
      <c r="DDA140" s="700"/>
      <c r="DDB140" s="700"/>
      <c r="DDC140" s="700"/>
      <c r="DDD140" s="700"/>
      <c r="DDE140" s="700"/>
      <c r="DDF140" s="700"/>
      <c r="DDG140" s="700"/>
      <c r="DDH140" s="700"/>
      <c r="DDI140" s="700"/>
      <c r="DDJ140" s="700"/>
      <c r="DDK140" s="700"/>
      <c r="DDL140" s="700"/>
      <c r="DDM140" s="700"/>
      <c r="DDN140" s="700"/>
      <c r="DDO140" s="700"/>
      <c r="DDP140" s="700"/>
      <c r="DDQ140" s="700"/>
      <c r="DDR140" s="700"/>
      <c r="DDS140" s="700"/>
      <c r="DDT140" s="700"/>
      <c r="DDU140" s="700"/>
      <c r="DDV140" s="700"/>
      <c r="DDW140" s="700"/>
      <c r="DDX140" s="700"/>
      <c r="DDY140" s="700"/>
      <c r="DDZ140" s="700"/>
      <c r="DEA140" s="700"/>
      <c r="DEB140" s="700"/>
      <c r="DEC140" s="700"/>
      <c r="DED140" s="700"/>
      <c r="DEE140" s="700"/>
      <c r="DEF140" s="700"/>
      <c r="DEG140" s="700"/>
      <c r="DEH140" s="700"/>
      <c r="DEI140" s="700"/>
      <c r="DEJ140" s="700"/>
      <c r="DEK140" s="700"/>
      <c r="DEL140" s="700"/>
      <c r="DEM140" s="700"/>
      <c r="DEN140" s="700"/>
      <c r="DEO140" s="700"/>
      <c r="DEP140" s="700"/>
      <c r="DEQ140" s="700"/>
      <c r="DER140" s="700"/>
      <c r="DES140" s="700"/>
      <c r="DET140" s="700"/>
      <c r="DEU140" s="700"/>
      <c r="DEV140" s="700"/>
      <c r="DEW140" s="700"/>
      <c r="DEX140" s="700"/>
      <c r="DEY140" s="700"/>
      <c r="DEZ140" s="700"/>
      <c r="DFA140" s="700"/>
      <c r="DFB140" s="700"/>
      <c r="DFC140" s="700"/>
      <c r="DFD140" s="700"/>
      <c r="DFE140" s="700"/>
      <c r="DFF140" s="700"/>
      <c r="DFG140" s="700"/>
      <c r="DFH140" s="700"/>
      <c r="DFI140" s="700"/>
      <c r="DFJ140" s="700"/>
      <c r="DFK140" s="700"/>
      <c r="DFL140" s="700"/>
      <c r="DFM140" s="700"/>
      <c r="DFN140" s="700"/>
      <c r="DFO140" s="700"/>
      <c r="DFP140" s="700"/>
      <c r="DFQ140" s="700"/>
      <c r="DFR140" s="700"/>
      <c r="DFS140" s="700"/>
      <c r="DFT140" s="700"/>
      <c r="DFU140" s="700"/>
      <c r="DFV140" s="700"/>
      <c r="DFW140" s="700"/>
      <c r="DFX140" s="700"/>
      <c r="DFY140" s="700"/>
      <c r="DFZ140" s="700"/>
      <c r="DGA140" s="700"/>
      <c r="DGB140" s="700"/>
      <c r="DGC140" s="700"/>
      <c r="DGD140" s="700"/>
      <c r="DGE140" s="700"/>
      <c r="DGF140" s="700"/>
      <c r="DGG140" s="700"/>
      <c r="DGH140" s="700"/>
      <c r="DGI140" s="700"/>
      <c r="DGJ140" s="700"/>
      <c r="DGK140" s="700"/>
      <c r="DGL140" s="700"/>
      <c r="DGM140" s="700"/>
      <c r="DGN140" s="700"/>
      <c r="DGO140" s="700"/>
      <c r="DGP140" s="700"/>
      <c r="DGQ140" s="700"/>
      <c r="DGR140" s="700"/>
      <c r="DGS140" s="700"/>
      <c r="DGT140" s="700"/>
      <c r="DGU140" s="700"/>
      <c r="DGV140" s="700"/>
      <c r="DGW140" s="700"/>
      <c r="DGX140" s="700"/>
      <c r="DGY140" s="700"/>
      <c r="DGZ140" s="700"/>
      <c r="DHA140" s="700"/>
      <c r="DHB140" s="700"/>
      <c r="DHC140" s="700"/>
      <c r="DHD140" s="700"/>
      <c r="DHE140" s="700"/>
      <c r="DHF140" s="700"/>
      <c r="DHG140" s="700"/>
      <c r="DHH140" s="700"/>
      <c r="DHI140" s="700"/>
      <c r="DHJ140" s="700"/>
      <c r="DHK140" s="700"/>
      <c r="DHL140" s="700"/>
      <c r="DHM140" s="700"/>
      <c r="DHN140" s="700"/>
      <c r="DHO140" s="700"/>
      <c r="DHP140" s="700"/>
      <c r="DHQ140" s="700"/>
      <c r="DHR140" s="700"/>
      <c r="DHS140" s="700"/>
      <c r="DHT140" s="700"/>
      <c r="DHU140" s="700"/>
      <c r="DHV140" s="700"/>
      <c r="DHW140" s="700"/>
      <c r="DHX140" s="700"/>
      <c r="DHY140" s="700"/>
      <c r="DHZ140" s="700"/>
      <c r="DIA140" s="700"/>
      <c r="DIB140" s="700"/>
      <c r="DIC140" s="700"/>
      <c r="DID140" s="700"/>
      <c r="DIE140" s="700"/>
      <c r="DIF140" s="700"/>
      <c r="DIG140" s="700"/>
      <c r="DIH140" s="700"/>
      <c r="DII140" s="700"/>
      <c r="DIJ140" s="700"/>
      <c r="DIK140" s="700"/>
      <c r="DIL140" s="700"/>
      <c r="DIM140" s="700"/>
      <c r="DIN140" s="700"/>
      <c r="DIO140" s="700"/>
      <c r="DIP140" s="700"/>
      <c r="DIQ140" s="700"/>
      <c r="DIR140" s="700"/>
      <c r="DIS140" s="700"/>
      <c r="DIT140" s="700"/>
      <c r="DIU140" s="700"/>
      <c r="DIV140" s="700"/>
      <c r="DIW140" s="700"/>
      <c r="DIX140" s="700"/>
      <c r="DIY140" s="700"/>
      <c r="DIZ140" s="700"/>
      <c r="DJA140" s="700"/>
      <c r="DJB140" s="700"/>
      <c r="DJC140" s="700"/>
      <c r="DJD140" s="700"/>
      <c r="DJE140" s="700"/>
      <c r="DJF140" s="700"/>
      <c r="DJG140" s="700"/>
      <c r="DJH140" s="700"/>
      <c r="DJI140" s="700"/>
      <c r="DJJ140" s="700"/>
      <c r="DJK140" s="700"/>
      <c r="DJL140" s="700"/>
      <c r="DJM140" s="700"/>
      <c r="DJN140" s="700"/>
      <c r="DJO140" s="700"/>
      <c r="DJP140" s="700"/>
      <c r="DJQ140" s="700"/>
      <c r="DJR140" s="700"/>
      <c r="DJS140" s="700"/>
      <c r="DJT140" s="700"/>
      <c r="DJU140" s="700"/>
      <c r="DJV140" s="700"/>
      <c r="DJW140" s="700"/>
      <c r="DJX140" s="700"/>
      <c r="DJY140" s="700"/>
      <c r="DJZ140" s="700"/>
      <c r="DKA140" s="700"/>
      <c r="DKB140" s="700"/>
      <c r="DKC140" s="700"/>
      <c r="DKD140" s="700"/>
      <c r="DKE140" s="700"/>
      <c r="DKF140" s="700"/>
      <c r="DKG140" s="700"/>
      <c r="DKH140" s="700"/>
      <c r="DKI140" s="700"/>
      <c r="DKJ140" s="700"/>
      <c r="DKK140" s="700"/>
      <c r="DKL140" s="700"/>
      <c r="DKM140" s="700"/>
      <c r="DKN140" s="700"/>
      <c r="DKO140" s="700"/>
      <c r="DKP140" s="700"/>
      <c r="DKQ140" s="700"/>
      <c r="DKR140" s="700"/>
      <c r="DKS140" s="700"/>
      <c r="DKT140" s="700"/>
      <c r="DKU140" s="700"/>
      <c r="DKV140" s="700"/>
      <c r="DKW140" s="700"/>
      <c r="DKX140" s="700"/>
      <c r="DKY140" s="700"/>
      <c r="DKZ140" s="700"/>
      <c r="DLA140" s="700"/>
      <c r="DLB140" s="700"/>
      <c r="DLC140" s="700"/>
      <c r="DLD140" s="700"/>
      <c r="DLE140" s="700"/>
      <c r="DLF140" s="700"/>
      <c r="DLG140" s="700"/>
      <c r="DLH140" s="700"/>
      <c r="DLI140" s="700"/>
      <c r="DLJ140" s="700"/>
      <c r="DLK140" s="700"/>
      <c r="DLL140" s="700"/>
      <c r="DLM140" s="700"/>
      <c r="DLN140" s="700"/>
      <c r="DLO140" s="700"/>
      <c r="DLP140" s="700"/>
      <c r="DLQ140" s="700"/>
      <c r="DLR140" s="700"/>
      <c r="DLS140" s="700"/>
      <c r="DLT140" s="700"/>
      <c r="DLU140" s="700"/>
      <c r="DLV140" s="700"/>
      <c r="DLW140" s="700"/>
      <c r="DLX140" s="700"/>
      <c r="DLY140" s="700"/>
      <c r="DLZ140" s="700"/>
      <c r="DMA140" s="700"/>
      <c r="DMB140" s="700"/>
      <c r="DMC140" s="700"/>
      <c r="DMD140" s="700"/>
      <c r="DME140" s="700"/>
      <c r="DMF140" s="700"/>
      <c r="DMG140" s="700"/>
      <c r="DMH140" s="700"/>
      <c r="DMI140" s="700"/>
      <c r="DMJ140" s="700"/>
      <c r="DMK140" s="700"/>
      <c r="DML140" s="700"/>
      <c r="DMM140" s="700"/>
      <c r="DMN140" s="700"/>
      <c r="DMO140" s="700"/>
      <c r="DMP140" s="700"/>
      <c r="DMQ140" s="700"/>
      <c r="DMR140" s="700"/>
      <c r="DMS140" s="700"/>
      <c r="DMT140" s="700"/>
      <c r="DMU140" s="700"/>
      <c r="DMV140" s="700"/>
      <c r="DMW140" s="700"/>
      <c r="DMX140" s="700"/>
      <c r="DMY140" s="700"/>
      <c r="DMZ140" s="700"/>
      <c r="DNA140" s="700"/>
      <c r="DNB140" s="700"/>
      <c r="DNC140" s="700"/>
      <c r="DND140" s="700"/>
      <c r="DNE140" s="700"/>
      <c r="DNF140" s="700"/>
      <c r="DNG140" s="700"/>
      <c r="DNH140" s="700"/>
      <c r="DNI140" s="700"/>
      <c r="DNJ140" s="700"/>
      <c r="DNK140" s="700"/>
      <c r="DNL140" s="700"/>
      <c r="DNM140" s="700"/>
      <c r="DNN140" s="700"/>
      <c r="DNO140" s="700"/>
      <c r="DNP140" s="700"/>
      <c r="DNQ140" s="700"/>
      <c r="DNR140" s="700"/>
      <c r="DNS140" s="700"/>
      <c r="DNT140" s="700"/>
      <c r="DNU140" s="700"/>
      <c r="DNV140" s="700"/>
      <c r="DNW140" s="700"/>
      <c r="DNX140" s="700"/>
      <c r="DNY140" s="700"/>
      <c r="DNZ140" s="700"/>
      <c r="DOA140" s="700"/>
      <c r="DOB140" s="700"/>
      <c r="DOC140" s="700"/>
      <c r="DOD140" s="700"/>
      <c r="DOE140" s="700"/>
      <c r="DOF140" s="700"/>
      <c r="DOG140" s="700"/>
      <c r="DOH140" s="700"/>
      <c r="DOI140" s="700"/>
      <c r="DOJ140" s="700"/>
      <c r="DOK140" s="700"/>
      <c r="DOL140" s="700"/>
      <c r="DOM140" s="700"/>
      <c r="DON140" s="700"/>
      <c r="DOO140" s="700"/>
      <c r="DOP140" s="700"/>
      <c r="DOQ140" s="700"/>
      <c r="DOR140" s="700"/>
      <c r="DOS140" s="700"/>
      <c r="DOT140" s="700"/>
      <c r="DOU140" s="700"/>
      <c r="DOV140" s="700"/>
      <c r="DOW140" s="700"/>
      <c r="DOX140" s="700"/>
      <c r="DOY140" s="700"/>
      <c r="DOZ140" s="700"/>
      <c r="DPA140" s="700"/>
      <c r="DPB140" s="700"/>
      <c r="DPC140" s="700"/>
      <c r="DPD140" s="700"/>
      <c r="DPE140" s="700"/>
      <c r="DPF140" s="700"/>
      <c r="DPG140" s="700"/>
      <c r="DPH140" s="700"/>
      <c r="DPI140" s="700"/>
      <c r="DPJ140" s="700"/>
      <c r="DPK140" s="700"/>
      <c r="DPL140" s="700"/>
      <c r="DPM140" s="700"/>
      <c r="DPN140" s="700"/>
      <c r="DPO140" s="700"/>
      <c r="DPP140" s="700"/>
      <c r="DPQ140" s="700"/>
      <c r="DPR140" s="700"/>
      <c r="DPS140" s="700"/>
      <c r="DPT140" s="700"/>
      <c r="DPU140" s="700"/>
      <c r="DPV140" s="700"/>
      <c r="DPW140" s="700"/>
      <c r="DPX140" s="700"/>
      <c r="DPY140" s="700"/>
      <c r="DPZ140" s="700"/>
      <c r="DQA140" s="700"/>
      <c r="DQB140" s="700"/>
      <c r="DQC140" s="700"/>
      <c r="DQD140" s="700"/>
      <c r="DQE140" s="700"/>
      <c r="DQF140" s="700"/>
      <c r="DQG140" s="700"/>
      <c r="DQH140" s="700"/>
      <c r="DQI140" s="700"/>
      <c r="DQJ140" s="700"/>
      <c r="DQK140" s="700"/>
      <c r="DQL140" s="700"/>
      <c r="DQM140" s="700"/>
      <c r="DQN140" s="700"/>
      <c r="DQO140" s="700"/>
      <c r="DQP140" s="700"/>
      <c r="DQQ140" s="700"/>
      <c r="DQR140" s="700"/>
      <c r="DQS140" s="700"/>
      <c r="DQT140" s="700"/>
      <c r="DQU140" s="700"/>
      <c r="DQV140" s="700"/>
      <c r="DQW140" s="700"/>
      <c r="DQX140" s="700"/>
      <c r="DQY140" s="700"/>
      <c r="DQZ140" s="700"/>
      <c r="DRA140" s="700"/>
      <c r="DRB140" s="700"/>
      <c r="DRC140" s="700"/>
      <c r="DRD140" s="700"/>
      <c r="DRE140" s="700"/>
      <c r="DRF140" s="700"/>
      <c r="DRG140" s="700"/>
      <c r="DRH140" s="700"/>
      <c r="DRI140" s="700"/>
      <c r="DRJ140" s="700"/>
      <c r="DRK140" s="700"/>
      <c r="DRL140" s="700"/>
      <c r="DRM140" s="700"/>
      <c r="DRN140" s="700"/>
      <c r="DRO140" s="700"/>
      <c r="DRP140" s="700"/>
      <c r="DRQ140" s="700"/>
      <c r="DRR140" s="700"/>
      <c r="DRS140" s="700"/>
      <c r="DRT140" s="700"/>
      <c r="DRU140" s="700"/>
      <c r="DRV140" s="700"/>
      <c r="DRW140" s="700"/>
      <c r="DRX140" s="700"/>
      <c r="DRY140" s="700"/>
      <c r="DRZ140" s="700"/>
      <c r="DSA140" s="700"/>
      <c r="DSB140" s="700"/>
      <c r="DSC140" s="700"/>
      <c r="DSD140" s="700"/>
      <c r="DSE140" s="700"/>
      <c r="DSF140" s="700"/>
      <c r="DSG140" s="700"/>
      <c r="DSH140" s="700"/>
      <c r="DSI140" s="700"/>
      <c r="DSJ140" s="700"/>
      <c r="DSK140" s="700"/>
      <c r="DSL140" s="700"/>
      <c r="DSM140" s="700"/>
      <c r="DSN140" s="700"/>
      <c r="DSO140" s="700"/>
      <c r="DSP140" s="700"/>
      <c r="DSQ140" s="700"/>
      <c r="DSR140" s="700"/>
      <c r="DSS140" s="700"/>
      <c r="DST140" s="700"/>
      <c r="DSU140" s="700"/>
      <c r="DSV140" s="700"/>
      <c r="DSW140" s="700"/>
      <c r="DSX140" s="700"/>
      <c r="DSY140" s="700"/>
      <c r="DSZ140" s="700"/>
      <c r="DTA140" s="700"/>
      <c r="DTB140" s="700"/>
      <c r="DTC140" s="700"/>
      <c r="DTD140" s="700"/>
      <c r="DTE140" s="700"/>
      <c r="DTF140" s="700"/>
      <c r="DTG140" s="700"/>
      <c r="DTH140" s="700"/>
      <c r="DTI140" s="700"/>
      <c r="DTJ140" s="700"/>
      <c r="DTK140" s="700"/>
      <c r="DTL140" s="700"/>
      <c r="DTM140" s="700"/>
      <c r="DTN140" s="700"/>
      <c r="DTO140" s="700"/>
      <c r="DTP140" s="700"/>
      <c r="DTQ140" s="700"/>
      <c r="DTR140" s="700"/>
      <c r="DTS140" s="700"/>
      <c r="DTT140" s="700"/>
      <c r="DTU140" s="700"/>
      <c r="DTV140" s="700"/>
      <c r="DTW140" s="700"/>
      <c r="DTX140" s="700"/>
      <c r="DTY140" s="700"/>
      <c r="DTZ140" s="700"/>
      <c r="DUA140" s="700"/>
      <c r="DUB140" s="700"/>
      <c r="DUC140" s="700"/>
      <c r="DUD140" s="700"/>
      <c r="DUE140" s="700"/>
      <c r="DUF140" s="700"/>
      <c r="DUG140" s="700"/>
      <c r="DUH140" s="700"/>
      <c r="DUI140" s="700"/>
      <c r="DUJ140" s="700"/>
      <c r="DUK140" s="700"/>
      <c r="DUL140" s="700"/>
      <c r="DUM140" s="700"/>
      <c r="DUN140" s="700"/>
      <c r="DUO140" s="700"/>
      <c r="DUP140" s="700"/>
      <c r="DUQ140" s="700"/>
      <c r="DUR140" s="700"/>
      <c r="DUS140" s="700"/>
      <c r="DUT140" s="700"/>
      <c r="DUU140" s="700"/>
      <c r="DUV140" s="700"/>
      <c r="DUW140" s="700"/>
      <c r="DUX140" s="700"/>
      <c r="DUY140" s="700"/>
      <c r="DUZ140" s="700"/>
      <c r="DVA140" s="700"/>
      <c r="DVB140" s="700"/>
      <c r="DVC140" s="700"/>
      <c r="DVD140" s="700"/>
      <c r="DVE140" s="700"/>
      <c r="DVF140" s="700"/>
      <c r="DVG140" s="700"/>
      <c r="DVH140" s="700"/>
      <c r="DVI140" s="700"/>
      <c r="DVJ140" s="700"/>
      <c r="DVK140" s="700"/>
      <c r="DVL140" s="700"/>
      <c r="DVM140" s="700"/>
      <c r="DVN140" s="700"/>
      <c r="DVO140" s="700"/>
      <c r="DVP140" s="700"/>
      <c r="DVQ140" s="700"/>
      <c r="DVR140" s="700"/>
      <c r="DVS140" s="700"/>
      <c r="DVT140" s="700"/>
      <c r="DVU140" s="700"/>
      <c r="DVV140" s="700"/>
      <c r="DVW140" s="700"/>
      <c r="DVX140" s="700"/>
      <c r="DVY140" s="700"/>
      <c r="DVZ140" s="700"/>
      <c r="DWA140" s="700"/>
      <c r="DWB140" s="700"/>
      <c r="DWC140" s="700"/>
      <c r="DWD140" s="700"/>
      <c r="DWE140" s="700"/>
      <c r="DWF140" s="700"/>
      <c r="DWG140" s="700"/>
      <c r="DWH140" s="700"/>
      <c r="DWI140" s="700"/>
      <c r="DWJ140" s="700"/>
      <c r="DWK140" s="700"/>
      <c r="DWL140" s="700"/>
      <c r="DWM140" s="700"/>
      <c r="DWN140" s="700"/>
      <c r="DWO140" s="700"/>
      <c r="DWP140" s="700"/>
      <c r="DWQ140" s="700"/>
      <c r="DWR140" s="700"/>
      <c r="DWS140" s="700"/>
      <c r="DWT140" s="700"/>
      <c r="DWU140" s="700"/>
      <c r="DWV140" s="700"/>
      <c r="DWW140" s="700"/>
      <c r="DWX140" s="700"/>
      <c r="DWY140" s="700"/>
      <c r="DWZ140" s="700"/>
      <c r="DXA140" s="700"/>
      <c r="DXB140" s="700"/>
      <c r="DXC140" s="700"/>
      <c r="DXD140" s="700"/>
      <c r="DXE140" s="700"/>
      <c r="DXF140" s="700"/>
      <c r="DXG140" s="700"/>
      <c r="DXH140" s="700"/>
      <c r="DXI140" s="700"/>
      <c r="DXJ140" s="700"/>
      <c r="DXK140" s="700"/>
      <c r="DXL140" s="700"/>
      <c r="DXM140" s="700"/>
      <c r="DXN140" s="700"/>
      <c r="DXO140" s="700"/>
      <c r="DXP140" s="700"/>
      <c r="DXQ140" s="700"/>
      <c r="DXR140" s="700"/>
      <c r="DXS140" s="700"/>
      <c r="DXT140" s="700"/>
      <c r="DXU140" s="700"/>
      <c r="DXV140" s="700"/>
      <c r="DXW140" s="700"/>
      <c r="DXX140" s="700"/>
      <c r="DXY140" s="700"/>
      <c r="DXZ140" s="700"/>
      <c r="DYA140" s="700"/>
      <c r="DYB140" s="700"/>
      <c r="DYC140" s="700"/>
      <c r="DYD140" s="700"/>
      <c r="DYE140" s="700"/>
      <c r="DYF140" s="700"/>
      <c r="DYG140" s="700"/>
      <c r="DYH140" s="700"/>
      <c r="DYI140" s="700"/>
      <c r="DYJ140" s="700"/>
      <c r="DYK140" s="700"/>
      <c r="DYL140" s="700"/>
      <c r="DYM140" s="700"/>
      <c r="DYN140" s="700"/>
      <c r="DYO140" s="700"/>
      <c r="DYP140" s="700"/>
      <c r="DYQ140" s="700"/>
      <c r="DYR140" s="700"/>
      <c r="DYS140" s="700"/>
      <c r="DYT140" s="700"/>
      <c r="DYU140" s="700"/>
      <c r="DYV140" s="700"/>
      <c r="DYW140" s="700"/>
      <c r="DYX140" s="700"/>
      <c r="DYY140" s="700"/>
      <c r="DYZ140" s="700"/>
      <c r="DZA140" s="700"/>
      <c r="DZB140" s="700"/>
      <c r="DZC140" s="700"/>
      <c r="DZD140" s="700"/>
      <c r="DZE140" s="700"/>
      <c r="DZF140" s="700"/>
      <c r="DZG140" s="700"/>
      <c r="DZH140" s="700"/>
      <c r="DZI140" s="700"/>
      <c r="DZJ140" s="700"/>
      <c r="DZK140" s="700"/>
      <c r="DZL140" s="700"/>
      <c r="DZM140" s="700"/>
      <c r="DZN140" s="700"/>
      <c r="DZO140" s="700"/>
      <c r="DZP140" s="700"/>
      <c r="DZQ140" s="700"/>
      <c r="DZR140" s="700"/>
      <c r="DZS140" s="700"/>
      <c r="DZT140" s="700"/>
      <c r="DZU140" s="700"/>
      <c r="DZV140" s="700"/>
      <c r="DZW140" s="700"/>
      <c r="DZX140" s="700"/>
      <c r="DZY140" s="700"/>
      <c r="DZZ140" s="700"/>
      <c r="EAA140" s="700"/>
      <c r="EAB140" s="700"/>
      <c r="EAC140" s="700"/>
      <c r="EAD140" s="700"/>
      <c r="EAE140" s="700"/>
      <c r="EAF140" s="700"/>
      <c r="EAG140" s="700"/>
      <c r="EAH140" s="700"/>
      <c r="EAI140" s="700"/>
      <c r="EAJ140" s="700"/>
      <c r="EAK140" s="700"/>
      <c r="EAL140" s="700"/>
      <c r="EAM140" s="700"/>
      <c r="EAN140" s="700"/>
      <c r="EAO140" s="700"/>
      <c r="EAP140" s="700"/>
      <c r="EAQ140" s="700"/>
      <c r="EAR140" s="700"/>
      <c r="EAS140" s="700"/>
      <c r="EAT140" s="700"/>
      <c r="EAU140" s="700"/>
      <c r="EAV140" s="700"/>
      <c r="EAW140" s="700"/>
      <c r="EAX140" s="700"/>
      <c r="EAY140" s="700"/>
      <c r="EAZ140" s="700"/>
      <c r="EBA140" s="700"/>
      <c r="EBB140" s="700"/>
      <c r="EBC140" s="700"/>
      <c r="EBD140" s="700"/>
      <c r="EBE140" s="700"/>
      <c r="EBF140" s="700"/>
      <c r="EBG140" s="700"/>
      <c r="EBH140" s="700"/>
      <c r="EBI140" s="700"/>
      <c r="EBJ140" s="700"/>
      <c r="EBK140" s="700"/>
      <c r="EBL140" s="700"/>
      <c r="EBM140" s="700"/>
      <c r="EBN140" s="700"/>
      <c r="EBO140" s="700"/>
      <c r="EBP140" s="700"/>
      <c r="EBQ140" s="700"/>
      <c r="EBR140" s="700"/>
      <c r="EBS140" s="700"/>
      <c r="EBT140" s="700"/>
      <c r="EBU140" s="700"/>
      <c r="EBV140" s="700"/>
      <c r="EBW140" s="700"/>
      <c r="EBX140" s="700"/>
      <c r="EBY140" s="700"/>
      <c r="EBZ140" s="700"/>
      <c r="ECA140" s="700"/>
      <c r="ECB140" s="700"/>
      <c r="ECC140" s="700"/>
      <c r="ECD140" s="700"/>
      <c r="ECE140" s="700"/>
      <c r="ECF140" s="700"/>
      <c r="ECG140" s="700"/>
      <c r="ECH140" s="700"/>
      <c r="ECI140" s="700"/>
      <c r="ECJ140" s="700"/>
      <c r="ECK140" s="700"/>
      <c r="ECL140" s="700"/>
      <c r="ECM140" s="700"/>
      <c r="ECN140" s="700"/>
      <c r="ECO140" s="700"/>
      <c r="ECP140" s="700"/>
      <c r="ECQ140" s="700"/>
      <c r="ECR140" s="700"/>
      <c r="ECS140" s="700"/>
      <c r="ECT140" s="700"/>
      <c r="ECU140" s="700"/>
      <c r="ECV140" s="700"/>
      <c r="ECW140" s="700"/>
      <c r="ECX140" s="700"/>
      <c r="ECY140" s="700"/>
      <c r="ECZ140" s="700"/>
      <c r="EDA140" s="700"/>
      <c r="EDB140" s="700"/>
      <c r="EDC140" s="700"/>
      <c r="EDD140" s="700"/>
      <c r="EDE140" s="700"/>
      <c r="EDF140" s="700"/>
      <c r="EDG140" s="700"/>
      <c r="EDH140" s="700"/>
      <c r="EDI140" s="700"/>
      <c r="EDJ140" s="700"/>
      <c r="EDK140" s="700"/>
      <c r="EDL140" s="700"/>
      <c r="EDM140" s="700"/>
      <c r="EDN140" s="700"/>
      <c r="EDO140" s="700"/>
      <c r="EDP140" s="700"/>
      <c r="EDQ140" s="700"/>
      <c r="EDR140" s="700"/>
      <c r="EDS140" s="700"/>
      <c r="EDT140" s="700"/>
      <c r="EDU140" s="700"/>
      <c r="EDV140" s="700"/>
      <c r="EDW140" s="700"/>
      <c r="EDX140" s="700"/>
      <c r="EDY140" s="700"/>
      <c r="EDZ140" s="700"/>
      <c r="EEA140" s="700"/>
      <c r="EEB140" s="700"/>
      <c r="EEC140" s="700"/>
      <c r="EED140" s="700"/>
      <c r="EEE140" s="700"/>
      <c r="EEF140" s="700"/>
      <c r="EEG140" s="700"/>
      <c r="EEH140" s="700"/>
      <c r="EEI140" s="700"/>
      <c r="EEJ140" s="700"/>
      <c r="EEK140" s="700"/>
      <c r="EEL140" s="700"/>
      <c r="EEM140" s="700"/>
      <c r="EEN140" s="700"/>
      <c r="EEO140" s="700"/>
      <c r="EEP140" s="700"/>
      <c r="EEQ140" s="700"/>
      <c r="EER140" s="700"/>
      <c r="EES140" s="700"/>
      <c r="EET140" s="700"/>
      <c r="EEU140" s="700"/>
      <c r="EEV140" s="700"/>
      <c r="EEW140" s="700"/>
      <c r="EEX140" s="700"/>
      <c r="EEY140" s="700"/>
      <c r="EEZ140" s="700"/>
      <c r="EFA140" s="700"/>
      <c r="EFB140" s="700"/>
      <c r="EFC140" s="700"/>
      <c r="EFD140" s="700"/>
      <c r="EFE140" s="700"/>
      <c r="EFF140" s="700"/>
      <c r="EFG140" s="700"/>
      <c r="EFH140" s="700"/>
      <c r="EFI140" s="700"/>
      <c r="EFJ140" s="700"/>
      <c r="EFK140" s="700"/>
      <c r="EFL140" s="700"/>
      <c r="EFM140" s="700"/>
      <c r="EFN140" s="700"/>
      <c r="EFO140" s="700"/>
      <c r="EFP140" s="700"/>
      <c r="EFQ140" s="700"/>
      <c r="EFR140" s="700"/>
      <c r="EFS140" s="700"/>
      <c r="EFT140" s="700"/>
      <c r="EFU140" s="700"/>
      <c r="EFV140" s="700"/>
      <c r="EFW140" s="700"/>
      <c r="EFX140" s="700"/>
      <c r="EFY140" s="700"/>
      <c r="EFZ140" s="700"/>
      <c r="EGA140" s="700"/>
      <c r="EGB140" s="700"/>
      <c r="EGC140" s="700"/>
      <c r="EGD140" s="700"/>
      <c r="EGE140" s="700"/>
      <c r="EGF140" s="700"/>
      <c r="EGG140" s="700"/>
      <c r="EGH140" s="700"/>
      <c r="EGI140" s="700"/>
      <c r="EGJ140" s="700"/>
      <c r="EGK140" s="700"/>
      <c r="EGL140" s="700"/>
      <c r="EGM140" s="700"/>
      <c r="EGN140" s="700"/>
      <c r="EGO140" s="700"/>
      <c r="EGP140" s="700"/>
      <c r="EGQ140" s="700"/>
      <c r="EGR140" s="700"/>
      <c r="EGS140" s="700"/>
      <c r="EGT140" s="700"/>
      <c r="EGU140" s="700"/>
      <c r="EGV140" s="700"/>
      <c r="EGW140" s="700"/>
      <c r="EGX140" s="700"/>
      <c r="EGY140" s="700"/>
      <c r="EGZ140" s="700"/>
      <c r="EHA140" s="700"/>
      <c r="EHB140" s="700"/>
      <c r="EHC140" s="700"/>
      <c r="EHD140" s="700"/>
      <c r="EHE140" s="700"/>
      <c r="EHF140" s="700"/>
      <c r="EHG140" s="700"/>
      <c r="EHH140" s="700"/>
      <c r="EHI140" s="700"/>
      <c r="EHJ140" s="700"/>
      <c r="EHK140" s="700"/>
      <c r="EHL140" s="700"/>
      <c r="EHM140" s="700"/>
      <c r="EHN140" s="700"/>
      <c r="EHO140" s="700"/>
      <c r="EHP140" s="700"/>
      <c r="EHQ140" s="700"/>
      <c r="EHR140" s="700"/>
      <c r="EHS140" s="700"/>
      <c r="EHT140" s="700"/>
      <c r="EHU140" s="700"/>
      <c r="EHV140" s="700"/>
      <c r="EHW140" s="700"/>
      <c r="EHX140" s="700"/>
      <c r="EHY140" s="700"/>
      <c r="EHZ140" s="700"/>
      <c r="EIA140" s="700"/>
      <c r="EIB140" s="700"/>
      <c r="EIC140" s="700"/>
      <c r="EID140" s="700"/>
      <c r="EIE140" s="700"/>
      <c r="EIF140" s="700"/>
      <c r="EIG140" s="700"/>
      <c r="EIH140" s="700"/>
      <c r="EII140" s="700"/>
      <c r="EIJ140" s="700"/>
      <c r="EIK140" s="700"/>
      <c r="EIL140" s="700"/>
      <c r="EIM140" s="700"/>
      <c r="EIN140" s="700"/>
      <c r="EIO140" s="700"/>
      <c r="EIP140" s="700"/>
      <c r="EIQ140" s="700"/>
      <c r="EIR140" s="700"/>
      <c r="EIS140" s="700"/>
      <c r="EIT140" s="700"/>
      <c r="EIU140" s="700"/>
      <c r="EIV140" s="700"/>
      <c r="EIW140" s="700"/>
      <c r="EIX140" s="700"/>
      <c r="EIY140" s="700"/>
      <c r="EIZ140" s="700"/>
      <c r="EJA140" s="700"/>
      <c r="EJB140" s="700"/>
      <c r="EJC140" s="700"/>
      <c r="EJD140" s="700"/>
      <c r="EJE140" s="700"/>
      <c r="EJF140" s="700"/>
      <c r="EJG140" s="700"/>
      <c r="EJH140" s="700"/>
      <c r="EJI140" s="700"/>
      <c r="EJJ140" s="700"/>
      <c r="EJK140" s="700"/>
      <c r="EJL140" s="700"/>
      <c r="EJM140" s="700"/>
      <c r="EJN140" s="700"/>
      <c r="EJO140" s="700"/>
      <c r="EJP140" s="700"/>
      <c r="EJQ140" s="700"/>
      <c r="EJR140" s="700"/>
      <c r="EJS140" s="700"/>
      <c r="EJT140" s="700"/>
      <c r="EJU140" s="700"/>
      <c r="EJV140" s="700"/>
      <c r="EJW140" s="700"/>
      <c r="EJX140" s="700"/>
      <c r="EJY140" s="700"/>
      <c r="EJZ140" s="700"/>
      <c r="EKA140" s="700"/>
      <c r="EKB140" s="700"/>
      <c r="EKC140" s="700"/>
      <c r="EKD140" s="700"/>
      <c r="EKE140" s="700"/>
      <c r="EKF140" s="700"/>
      <c r="EKG140" s="700"/>
      <c r="EKH140" s="700"/>
      <c r="EKI140" s="700"/>
      <c r="EKJ140" s="700"/>
      <c r="EKK140" s="700"/>
      <c r="EKL140" s="700"/>
      <c r="EKM140" s="700"/>
      <c r="EKN140" s="700"/>
      <c r="EKO140" s="700"/>
      <c r="EKP140" s="700"/>
      <c r="EKQ140" s="700"/>
      <c r="EKR140" s="700"/>
      <c r="EKS140" s="700"/>
      <c r="EKT140" s="700"/>
      <c r="EKU140" s="700"/>
      <c r="EKV140" s="700"/>
      <c r="EKW140" s="700"/>
      <c r="EKX140" s="700"/>
      <c r="EKY140" s="700"/>
      <c r="EKZ140" s="700"/>
      <c r="ELA140" s="700"/>
      <c r="ELB140" s="700"/>
      <c r="ELC140" s="700"/>
      <c r="ELD140" s="700"/>
      <c r="ELE140" s="700"/>
      <c r="ELF140" s="700"/>
      <c r="ELG140" s="700"/>
      <c r="ELH140" s="700"/>
      <c r="ELI140" s="700"/>
      <c r="ELJ140" s="700"/>
      <c r="ELK140" s="700"/>
      <c r="ELL140" s="700"/>
      <c r="ELM140" s="700"/>
      <c r="ELN140" s="700"/>
      <c r="ELO140" s="700"/>
      <c r="ELP140" s="700"/>
      <c r="ELQ140" s="700"/>
      <c r="ELR140" s="700"/>
      <c r="ELS140" s="700"/>
      <c r="ELT140" s="700"/>
      <c r="ELU140" s="700"/>
      <c r="ELV140" s="700"/>
      <c r="ELW140" s="700"/>
      <c r="ELX140" s="700"/>
      <c r="ELY140" s="700"/>
      <c r="ELZ140" s="700"/>
      <c r="EMA140" s="700"/>
      <c r="EMB140" s="700"/>
      <c r="EMC140" s="700"/>
      <c r="EMD140" s="700"/>
      <c r="EME140" s="700"/>
      <c r="EMF140" s="700"/>
      <c r="EMG140" s="700"/>
      <c r="EMH140" s="700"/>
      <c r="EMI140" s="700"/>
      <c r="EMJ140" s="700"/>
      <c r="EMK140" s="700"/>
      <c r="EML140" s="700"/>
      <c r="EMM140" s="700"/>
      <c r="EMN140" s="700"/>
      <c r="EMO140" s="700"/>
      <c r="EMP140" s="700"/>
      <c r="EMQ140" s="700"/>
      <c r="EMR140" s="700"/>
      <c r="EMS140" s="700"/>
      <c r="EMT140" s="700"/>
      <c r="EMU140" s="700"/>
      <c r="EMV140" s="700"/>
      <c r="EMW140" s="700"/>
      <c r="EMX140" s="700"/>
      <c r="EMY140" s="700"/>
      <c r="EMZ140" s="700"/>
      <c r="ENA140" s="700"/>
      <c r="ENB140" s="700"/>
      <c r="ENC140" s="700"/>
      <c r="END140" s="700"/>
      <c r="ENE140" s="700"/>
      <c r="ENF140" s="700"/>
      <c r="ENG140" s="700"/>
      <c r="ENH140" s="700"/>
      <c r="ENI140" s="700"/>
      <c r="ENJ140" s="700"/>
      <c r="ENK140" s="700"/>
      <c r="ENL140" s="700"/>
      <c r="ENM140" s="700"/>
      <c r="ENN140" s="700"/>
      <c r="ENO140" s="700"/>
      <c r="ENP140" s="700"/>
      <c r="ENQ140" s="700"/>
      <c r="ENR140" s="700"/>
      <c r="ENS140" s="700"/>
      <c r="ENT140" s="700"/>
      <c r="ENU140" s="700"/>
      <c r="ENV140" s="700"/>
      <c r="ENW140" s="700"/>
      <c r="ENX140" s="700"/>
      <c r="ENY140" s="700"/>
      <c r="ENZ140" s="700"/>
      <c r="EOA140" s="700"/>
      <c r="EOB140" s="700"/>
      <c r="EOC140" s="700"/>
      <c r="EOD140" s="700"/>
      <c r="EOE140" s="700"/>
      <c r="EOF140" s="700"/>
      <c r="EOG140" s="700"/>
      <c r="EOH140" s="700"/>
      <c r="EOI140" s="700"/>
      <c r="EOJ140" s="700"/>
      <c r="EOK140" s="700"/>
      <c r="EOL140" s="700"/>
      <c r="EOM140" s="700"/>
      <c r="EON140" s="700"/>
      <c r="EOO140" s="700"/>
      <c r="EOP140" s="700"/>
      <c r="EOQ140" s="700"/>
      <c r="EOR140" s="700"/>
      <c r="EOS140" s="700"/>
      <c r="EOT140" s="700"/>
      <c r="EOU140" s="700"/>
      <c r="EOV140" s="700"/>
      <c r="EOW140" s="700"/>
      <c r="EOX140" s="700"/>
      <c r="EOY140" s="700"/>
      <c r="EOZ140" s="700"/>
      <c r="EPA140" s="700"/>
      <c r="EPB140" s="700"/>
      <c r="EPC140" s="700"/>
      <c r="EPD140" s="700"/>
      <c r="EPE140" s="700"/>
      <c r="EPF140" s="700"/>
      <c r="EPG140" s="700"/>
      <c r="EPH140" s="700"/>
      <c r="EPI140" s="700"/>
      <c r="EPJ140" s="700"/>
      <c r="EPK140" s="700"/>
      <c r="EPL140" s="700"/>
      <c r="EPM140" s="700"/>
      <c r="EPN140" s="700"/>
      <c r="EPO140" s="700"/>
      <c r="EPP140" s="700"/>
      <c r="EPQ140" s="700"/>
      <c r="EPR140" s="700"/>
      <c r="EPS140" s="700"/>
      <c r="EPT140" s="700"/>
      <c r="EPU140" s="700"/>
      <c r="EPV140" s="700"/>
      <c r="EPW140" s="700"/>
      <c r="EPX140" s="700"/>
      <c r="EPY140" s="700"/>
      <c r="EPZ140" s="700"/>
      <c r="EQA140" s="700"/>
      <c r="EQB140" s="700"/>
      <c r="EQC140" s="700"/>
      <c r="EQD140" s="700"/>
      <c r="EQE140" s="700"/>
      <c r="EQF140" s="700"/>
      <c r="EQG140" s="700"/>
      <c r="EQH140" s="700"/>
      <c r="EQI140" s="700"/>
      <c r="EQJ140" s="700"/>
      <c r="EQK140" s="700"/>
      <c r="EQL140" s="700"/>
      <c r="EQM140" s="700"/>
      <c r="EQN140" s="700"/>
      <c r="EQO140" s="700"/>
      <c r="EQP140" s="700"/>
      <c r="EQQ140" s="700"/>
      <c r="EQR140" s="700"/>
      <c r="EQS140" s="700"/>
      <c r="EQT140" s="700"/>
      <c r="EQU140" s="700"/>
      <c r="EQV140" s="700"/>
      <c r="EQW140" s="700"/>
      <c r="EQX140" s="700"/>
      <c r="EQY140" s="700"/>
      <c r="EQZ140" s="700"/>
      <c r="ERA140" s="700"/>
      <c r="ERB140" s="700"/>
      <c r="ERC140" s="700"/>
      <c r="ERD140" s="700"/>
      <c r="ERE140" s="700"/>
      <c r="ERF140" s="700"/>
      <c r="ERG140" s="700"/>
      <c r="ERH140" s="700"/>
      <c r="ERI140" s="700"/>
      <c r="ERJ140" s="700"/>
      <c r="ERK140" s="700"/>
      <c r="ERL140" s="700"/>
      <c r="ERM140" s="700"/>
      <c r="ERN140" s="700"/>
      <c r="ERO140" s="700"/>
      <c r="ERP140" s="700"/>
      <c r="ERQ140" s="700"/>
      <c r="ERR140" s="700"/>
      <c r="ERS140" s="700"/>
      <c r="ERT140" s="700"/>
      <c r="ERU140" s="700"/>
      <c r="ERV140" s="700"/>
      <c r="ERW140" s="700"/>
      <c r="ERX140" s="700"/>
      <c r="ERY140" s="700"/>
      <c r="ERZ140" s="700"/>
      <c r="ESA140" s="700"/>
      <c r="ESB140" s="700"/>
      <c r="ESC140" s="700"/>
      <c r="ESD140" s="700"/>
      <c r="ESE140" s="700"/>
      <c r="ESF140" s="700"/>
      <c r="ESG140" s="700"/>
      <c r="ESH140" s="700"/>
      <c r="ESI140" s="700"/>
      <c r="ESJ140" s="700"/>
      <c r="ESK140" s="700"/>
      <c r="ESL140" s="700"/>
      <c r="ESM140" s="700"/>
      <c r="ESN140" s="700"/>
      <c r="ESO140" s="700"/>
      <c r="ESP140" s="700"/>
      <c r="ESQ140" s="700"/>
      <c r="ESR140" s="700"/>
      <c r="ESS140" s="700"/>
      <c r="EST140" s="700"/>
      <c r="ESU140" s="700"/>
      <c r="ESV140" s="700"/>
      <c r="ESW140" s="700"/>
      <c r="ESX140" s="700"/>
      <c r="ESY140" s="700"/>
      <c r="ESZ140" s="700"/>
      <c r="ETA140" s="700"/>
      <c r="ETB140" s="700"/>
      <c r="ETC140" s="700"/>
      <c r="ETD140" s="700"/>
      <c r="ETE140" s="700"/>
      <c r="ETF140" s="700"/>
      <c r="ETG140" s="700"/>
      <c r="ETH140" s="700"/>
      <c r="ETI140" s="700"/>
      <c r="ETJ140" s="700"/>
      <c r="ETK140" s="700"/>
      <c r="ETL140" s="700"/>
      <c r="ETM140" s="700"/>
      <c r="ETN140" s="700"/>
      <c r="ETO140" s="700"/>
      <c r="ETP140" s="700"/>
      <c r="ETQ140" s="700"/>
      <c r="ETR140" s="700"/>
      <c r="ETS140" s="700"/>
      <c r="ETT140" s="700"/>
      <c r="ETU140" s="700"/>
      <c r="ETV140" s="700"/>
      <c r="ETW140" s="700"/>
      <c r="ETX140" s="700"/>
      <c r="ETY140" s="700"/>
      <c r="ETZ140" s="700"/>
      <c r="EUA140" s="700"/>
      <c r="EUB140" s="700"/>
      <c r="EUC140" s="700"/>
      <c r="EUD140" s="700"/>
      <c r="EUE140" s="700"/>
      <c r="EUF140" s="700"/>
      <c r="EUG140" s="700"/>
      <c r="EUH140" s="700"/>
      <c r="EUI140" s="700"/>
      <c r="EUJ140" s="700"/>
      <c r="EUK140" s="700"/>
      <c r="EUL140" s="700"/>
      <c r="EUM140" s="700"/>
      <c r="EUN140" s="700"/>
      <c r="EUO140" s="700"/>
      <c r="EUP140" s="700"/>
      <c r="EUQ140" s="700"/>
      <c r="EUR140" s="700"/>
      <c r="EUS140" s="700"/>
      <c r="EUT140" s="700"/>
      <c r="EUU140" s="700"/>
      <c r="EUV140" s="700"/>
      <c r="EUW140" s="700"/>
      <c r="EUX140" s="700"/>
      <c r="EUY140" s="700"/>
      <c r="EUZ140" s="700"/>
      <c r="EVA140" s="700"/>
      <c r="EVB140" s="700"/>
      <c r="EVC140" s="700"/>
      <c r="EVD140" s="700"/>
      <c r="EVE140" s="700"/>
      <c r="EVF140" s="700"/>
      <c r="EVG140" s="700"/>
      <c r="EVH140" s="700"/>
      <c r="EVI140" s="700"/>
      <c r="EVJ140" s="700"/>
      <c r="EVK140" s="700"/>
      <c r="EVL140" s="700"/>
      <c r="EVM140" s="700"/>
      <c r="EVN140" s="700"/>
      <c r="EVO140" s="700"/>
      <c r="EVP140" s="700"/>
      <c r="EVQ140" s="700"/>
      <c r="EVR140" s="700"/>
      <c r="EVS140" s="700"/>
      <c r="EVT140" s="700"/>
      <c r="EVU140" s="700"/>
      <c r="EVV140" s="700"/>
      <c r="EVW140" s="700"/>
      <c r="EVX140" s="700"/>
      <c r="EVY140" s="700"/>
      <c r="EVZ140" s="700"/>
      <c r="EWA140" s="700"/>
      <c r="EWB140" s="700"/>
      <c r="EWC140" s="700"/>
      <c r="EWD140" s="700"/>
      <c r="EWE140" s="700"/>
      <c r="EWF140" s="700"/>
      <c r="EWG140" s="700"/>
      <c r="EWH140" s="700"/>
      <c r="EWI140" s="700"/>
      <c r="EWJ140" s="700"/>
      <c r="EWK140" s="700"/>
      <c r="EWL140" s="700"/>
      <c r="EWM140" s="700"/>
      <c r="EWN140" s="700"/>
      <c r="EWO140" s="700"/>
      <c r="EWP140" s="700"/>
      <c r="EWQ140" s="700"/>
      <c r="EWR140" s="700"/>
      <c r="EWS140" s="700"/>
      <c r="EWT140" s="700"/>
      <c r="EWU140" s="700"/>
      <c r="EWV140" s="700"/>
      <c r="EWW140" s="700"/>
      <c r="EWX140" s="700"/>
      <c r="EWY140" s="700"/>
      <c r="EWZ140" s="700"/>
      <c r="EXA140" s="700"/>
      <c r="EXB140" s="700"/>
      <c r="EXC140" s="700"/>
      <c r="EXD140" s="700"/>
      <c r="EXE140" s="700"/>
      <c r="EXF140" s="700"/>
      <c r="EXG140" s="700"/>
      <c r="EXH140" s="700"/>
      <c r="EXI140" s="700"/>
      <c r="EXJ140" s="700"/>
      <c r="EXK140" s="700"/>
      <c r="EXL140" s="700"/>
      <c r="EXM140" s="700"/>
      <c r="EXN140" s="700"/>
      <c r="EXO140" s="700"/>
      <c r="EXP140" s="700"/>
      <c r="EXQ140" s="700"/>
      <c r="EXR140" s="700"/>
      <c r="EXS140" s="700"/>
      <c r="EXT140" s="700"/>
      <c r="EXU140" s="700"/>
      <c r="EXV140" s="700"/>
      <c r="EXW140" s="700"/>
      <c r="EXX140" s="700"/>
      <c r="EXY140" s="700"/>
      <c r="EXZ140" s="700"/>
      <c r="EYA140" s="700"/>
      <c r="EYB140" s="700"/>
      <c r="EYC140" s="700"/>
      <c r="EYD140" s="700"/>
      <c r="EYE140" s="700"/>
      <c r="EYF140" s="700"/>
      <c r="EYG140" s="700"/>
      <c r="EYH140" s="700"/>
      <c r="EYI140" s="700"/>
      <c r="EYJ140" s="700"/>
      <c r="EYK140" s="700"/>
      <c r="EYL140" s="700"/>
      <c r="EYM140" s="700"/>
      <c r="EYN140" s="700"/>
      <c r="EYO140" s="700"/>
      <c r="EYP140" s="700"/>
      <c r="EYQ140" s="700"/>
      <c r="EYR140" s="700"/>
      <c r="EYS140" s="700"/>
      <c r="EYT140" s="700"/>
      <c r="EYU140" s="700"/>
      <c r="EYV140" s="700"/>
      <c r="EYW140" s="700"/>
      <c r="EYX140" s="700"/>
      <c r="EYY140" s="700"/>
      <c r="EYZ140" s="700"/>
      <c r="EZA140" s="700"/>
      <c r="EZB140" s="700"/>
      <c r="EZC140" s="700"/>
      <c r="EZD140" s="700"/>
      <c r="EZE140" s="700"/>
      <c r="EZF140" s="700"/>
      <c r="EZG140" s="700"/>
      <c r="EZH140" s="700"/>
      <c r="EZI140" s="700"/>
      <c r="EZJ140" s="700"/>
      <c r="EZK140" s="700"/>
      <c r="EZL140" s="700"/>
      <c r="EZM140" s="700"/>
      <c r="EZN140" s="700"/>
      <c r="EZO140" s="700"/>
      <c r="EZP140" s="700"/>
      <c r="EZQ140" s="700"/>
      <c r="EZR140" s="700"/>
      <c r="EZS140" s="700"/>
      <c r="EZT140" s="700"/>
      <c r="EZU140" s="700"/>
      <c r="EZV140" s="700"/>
      <c r="EZW140" s="700"/>
      <c r="EZX140" s="700"/>
      <c r="EZY140" s="700"/>
      <c r="EZZ140" s="700"/>
      <c r="FAA140" s="700"/>
      <c r="FAB140" s="700"/>
      <c r="FAC140" s="700"/>
      <c r="FAD140" s="700"/>
      <c r="FAE140" s="700"/>
      <c r="FAF140" s="700"/>
      <c r="FAG140" s="700"/>
      <c r="FAH140" s="700"/>
      <c r="FAI140" s="700"/>
      <c r="FAJ140" s="700"/>
      <c r="FAK140" s="700"/>
      <c r="FAL140" s="700"/>
      <c r="FAM140" s="700"/>
      <c r="FAN140" s="700"/>
      <c r="FAO140" s="700"/>
      <c r="FAP140" s="700"/>
      <c r="FAQ140" s="700"/>
      <c r="FAR140" s="700"/>
      <c r="FAS140" s="700"/>
      <c r="FAT140" s="700"/>
      <c r="FAU140" s="700"/>
      <c r="FAV140" s="700"/>
      <c r="FAW140" s="700"/>
      <c r="FAX140" s="700"/>
      <c r="FAY140" s="700"/>
      <c r="FAZ140" s="700"/>
      <c r="FBA140" s="700"/>
      <c r="FBB140" s="700"/>
      <c r="FBC140" s="700"/>
      <c r="FBD140" s="700"/>
      <c r="FBE140" s="700"/>
      <c r="FBF140" s="700"/>
      <c r="FBG140" s="700"/>
      <c r="FBH140" s="700"/>
      <c r="FBI140" s="700"/>
      <c r="FBJ140" s="700"/>
      <c r="FBK140" s="700"/>
      <c r="FBL140" s="700"/>
      <c r="FBM140" s="700"/>
      <c r="FBN140" s="700"/>
      <c r="FBO140" s="700"/>
      <c r="FBP140" s="700"/>
      <c r="FBQ140" s="700"/>
      <c r="FBR140" s="700"/>
      <c r="FBS140" s="700"/>
      <c r="FBT140" s="700"/>
      <c r="FBU140" s="700"/>
      <c r="FBV140" s="700"/>
      <c r="FBW140" s="700"/>
      <c r="FBX140" s="700"/>
      <c r="FBY140" s="700"/>
      <c r="FBZ140" s="700"/>
      <c r="FCA140" s="700"/>
      <c r="FCB140" s="700"/>
      <c r="FCC140" s="700"/>
      <c r="FCD140" s="700"/>
      <c r="FCE140" s="700"/>
      <c r="FCF140" s="700"/>
      <c r="FCG140" s="700"/>
      <c r="FCH140" s="700"/>
      <c r="FCI140" s="700"/>
      <c r="FCJ140" s="700"/>
      <c r="FCK140" s="700"/>
      <c r="FCL140" s="700"/>
      <c r="FCM140" s="700"/>
      <c r="FCN140" s="700"/>
      <c r="FCO140" s="700"/>
      <c r="FCP140" s="700"/>
      <c r="FCQ140" s="700"/>
      <c r="FCR140" s="700"/>
      <c r="FCS140" s="700"/>
      <c r="FCT140" s="700"/>
      <c r="FCU140" s="700"/>
      <c r="FCV140" s="700"/>
      <c r="FCW140" s="700"/>
      <c r="FCX140" s="700"/>
      <c r="FCY140" s="700"/>
      <c r="FCZ140" s="700"/>
      <c r="FDA140" s="700"/>
      <c r="FDB140" s="700"/>
      <c r="FDC140" s="700"/>
      <c r="FDD140" s="700"/>
      <c r="FDE140" s="700"/>
      <c r="FDF140" s="700"/>
      <c r="FDG140" s="700"/>
      <c r="FDH140" s="700"/>
      <c r="FDI140" s="700"/>
      <c r="FDJ140" s="700"/>
      <c r="FDK140" s="700"/>
      <c r="FDL140" s="700"/>
      <c r="FDM140" s="700"/>
      <c r="FDN140" s="700"/>
      <c r="FDO140" s="700"/>
      <c r="FDP140" s="700"/>
      <c r="FDQ140" s="700"/>
      <c r="FDR140" s="700"/>
      <c r="FDS140" s="700"/>
      <c r="FDT140" s="700"/>
      <c r="FDU140" s="700"/>
      <c r="FDV140" s="700"/>
      <c r="FDW140" s="700"/>
      <c r="FDX140" s="700"/>
      <c r="FDY140" s="700"/>
      <c r="FDZ140" s="700"/>
      <c r="FEA140" s="700"/>
      <c r="FEB140" s="700"/>
      <c r="FEC140" s="700"/>
      <c r="FED140" s="700"/>
      <c r="FEE140" s="700"/>
      <c r="FEF140" s="700"/>
      <c r="FEG140" s="700"/>
      <c r="FEH140" s="700"/>
      <c r="FEI140" s="700"/>
      <c r="FEJ140" s="700"/>
      <c r="FEK140" s="700"/>
      <c r="FEL140" s="700"/>
      <c r="FEM140" s="700"/>
      <c r="FEN140" s="700"/>
      <c r="FEO140" s="700"/>
      <c r="FEP140" s="700"/>
      <c r="FEQ140" s="700"/>
      <c r="FER140" s="700"/>
      <c r="FES140" s="700"/>
      <c r="FET140" s="700"/>
      <c r="FEU140" s="700"/>
      <c r="FEV140" s="700"/>
      <c r="FEW140" s="700"/>
      <c r="FEX140" s="700"/>
      <c r="FEY140" s="700"/>
      <c r="FEZ140" s="700"/>
      <c r="FFA140" s="700"/>
      <c r="FFB140" s="700"/>
      <c r="FFC140" s="700"/>
      <c r="FFD140" s="700"/>
      <c r="FFE140" s="700"/>
      <c r="FFF140" s="700"/>
      <c r="FFG140" s="700"/>
      <c r="FFH140" s="700"/>
      <c r="FFI140" s="700"/>
      <c r="FFJ140" s="700"/>
      <c r="FFK140" s="700"/>
      <c r="FFL140" s="700"/>
      <c r="FFM140" s="700"/>
      <c r="FFN140" s="700"/>
      <c r="FFO140" s="700"/>
      <c r="FFP140" s="700"/>
      <c r="FFQ140" s="700"/>
      <c r="FFR140" s="700"/>
      <c r="FFS140" s="700"/>
      <c r="FFT140" s="700"/>
      <c r="FFU140" s="700"/>
      <c r="FFV140" s="700"/>
      <c r="FFW140" s="700"/>
      <c r="FFX140" s="700"/>
      <c r="FFY140" s="700"/>
      <c r="FFZ140" s="700"/>
      <c r="FGA140" s="700"/>
      <c r="FGB140" s="700"/>
      <c r="FGC140" s="700"/>
      <c r="FGD140" s="700"/>
      <c r="FGE140" s="700"/>
      <c r="FGF140" s="700"/>
      <c r="FGG140" s="700"/>
      <c r="FGH140" s="700"/>
      <c r="FGI140" s="700"/>
      <c r="FGJ140" s="700"/>
      <c r="FGK140" s="700"/>
      <c r="FGL140" s="700"/>
      <c r="FGM140" s="700"/>
      <c r="FGN140" s="700"/>
      <c r="FGO140" s="700"/>
      <c r="FGP140" s="700"/>
      <c r="FGQ140" s="700"/>
      <c r="FGR140" s="700"/>
      <c r="FGS140" s="700"/>
      <c r="FGT140" s="700"/>
      <c r="FGU140" s="700"/>
      <c r="FGV140" s="700"/>
      <c r="FGW140" s="700"/>
      <c r="FGX140" s="700"/>
      <c r="FGY140" s="700"/>
      <c r="FGZ140" s="700"/>
      <c r="FHA140" s="700"/>
      <c r="FHB140" s="700"/>
      <c r="FHC140" s="700"/>
      <c r="FHD140" s="700"/>
      <c r="FHE140" s="700"/>
      <c r="FHF140" s="700"/>
      <c r="FHG140" s="700"/>
      <c r="FHH140" s="700"/>
      <c r="FHI140" s="700"/>
      <c r="FHJ140" s="700"/>
      <c r="FHK140" s="700"/>
      <c r="FHL140" s="700"/>
      <c r="FHM140" s="700"/>
      <c r="FHN140" s="700"/>
      <c r="FHO140" s="700"/>
      <c r="FHP140" s="700"/>
      <c r="FHQ140" s="700"/>
      <c r="FHR140" s="700"/>
      <c r="FHS140" s="700"/>
      <c r="FHT140" s="700"/>
      <c r="FHU140" s="700"/>
      <c r="FHV140" s="700"/>
      <c r="FHW140" s="700"/>
      <c r="FHX140" s="700"/>
      <c r="FHY140" s="700"/>
      <c r="FHZ140" s="700"/>
      <c r="FIA140" s="700"/>
      <c r="FIB140" s="700"/>
      <c r="FIC140" s="700"/>
      <c r="FID140" s="700"/>
      <c r="FIE140" s="700"/>
      <c r="FIF140" s="700"/>
      <c r="FIG140" s="700"/>
      <c r="FIH140" s="700"/>
      <c r="FII140" s="700"/>
      <c r="FIJ140" s="700"/>
      <c r="FIK140" s="700"/>
      <c r="FIL140" s="700"/>
      <c r="FIM140" s="700"/>
      <c r="FIN140" s="700"/>
      <c r="FIO140" s="700"/>
      <c r="FIP140" s="700"/>
      <c r="FIQ140" s="700"/>
      <c r="FIR140" s="700"/>
      <c r="FIS140" s="700"/>
      <c r="FIT140" s="700"/>
      <c r="FIU140" s="700"/>
      <c r="FIV140" s="700"/>
      <c r="FIW140" s="700"/>
      <c r="FIX140" s="700"/>
      <c r="FIY140" s="700"/>
      <c r="FIZ140" s="700"/>
      <c r="FJA140" s="700"/>
      <c r="FJB140" s="700"/>
      <c r="FJC140" s="700"/>
      <c r="FJD140" s="700"/>
      <c r="FJE140" s="700"/>
      <c r="FJF140" s="700"/>
      <c r="FJG140" s="700"/>
      <c r="FJH140" s="700"/>
      <c r="FJI140" s="700"/>
      <c r="FJJ140" s="700"/>
      <c r="FJK140" s="700"/>
      <c r="FJL140" s="700"/>
      <c r="FJM140" s="700"/>
      <c r="FJN140" s="700"/>
      <c r="FJO140" s="700"/>
      <c r="FJP140" s="700"/>
      <c r="FJQ140" s="700"/>
      <c r="FJR140" s="700"/>
      <c r="FJS140" s="700"/>
      <c r="FJT140" s="700"/>
      <c r="FJU140" s="700"/>
      <c r="FJV140" s="700"/>
      <c r="FJW140" s="700"/>
      <c r="FJX140" s="700"/>
      <c r="FJY140" s="700"/>
      <c r="FJZ140" s="700"/>
      <c r="FKA140" s="700"/>
      <c r="FKB140" s="700"/>
      <c r="FKC140" s="700"/>
      <c r="FKD140" s="700"/>
      <c r="FKE140" s="700"/>
      <c r="FKF140" s="700"/>
      <c r="FKG140" s="700"/>
      <c r="FKH140" s="700"/>
      <c r="FKI140" s="700"/>
      <c r="FKJ140" s="700"/>
      <c r="FKK140" s="700"/>
      <c r="FKL140" s="700"/>
      <c r="FKM140" s="700"/>
      <c r="FKN140" s="700"/>
      <c r="FKO140" s="700"/>
      <c r="FKP140" s="700"/>
      <c r="FKQ140" s="700"/>
      <c r="FKR140" s="700"/>
      <c r="FKS140" s="700"/>
      <c r="FKT140" s="700"/>
      <c r="FKU140" s="700"/>
      <c r="FKV140" s="700"/>
      <c r="FKW140" s="700"/>
      <c r="FKX140" s="700"/>
      <c r="FKY140" s="700"/>
      <c r="FKZ140" s="700"/>
      <c r="FLA140" s="700"/>
      <c r="FLB140" s="700"/>
      <c r="FLC140" s="700"/>
      <c r="FLD140" s="700"/>
      <c r="FLE140" s="700"/>
      <c r="FLF140" s="700"/>
      <c r="FLG140" s="700"/>
      <c r="FLH140" s="700"/>
      <c r="FLI140" s="700"/>
      <c r="FLJ140" s="700"/>
      <c r="FLK140" s="700"/>
      <c r="FLL140" s="700"/>
      <c r="FLM140" s="700"/>
      <c r="FLN140" s="700"/>
      <c r="FLO140" s="700"/>
      <c r="FLP140" s="700"/>
      <c r="FLQ140" s="700"/>
      <c r="FLR140" s="700"/>
      <c r="FLS140" s="700"/>
      <c r="FLT140" s="700"/>
      <c r="FLU140" s="700"/>
      <c r="FLV140" s="700"/>
      <c r="FLW140" s="700"/>
      <c r="FLX140" s="700"/>
      <c r="FLY140" s="700"/>
      <c r="FLZ140" s="700"/>
      <c r="FMA140" s="700"/>
      <c r="FMB140" s="700"/>
      <c r="FMC140" s="700"/>
      <c r="FMD140" s="700"/>
      <c r="FME140" s="700"/>
      <c r="FMF140" s="700"/>
      <c r="FMG140" s="700"/>
      <c r="FMH140" s="700"/>
      <c r="FMI140" s="700"/>
      <c r="FMJ140" s="700"/>
      <c r="FMK140" s="700"/>
      <c r="FML140" s="700"/>
      <c r="FMM140" s="700"/>
      <c r="FMN140" s="700"/>
      <c r="FMO140" s="700"/>
      <c r="FMP140" s="700"/>
      <c r="FMQ140" s="700"/>
      <c r="FMR140" s="700"/>
      <c r="FMS140" s="700"/>
      <c r="FMT140" s="700"/>
      <c r="FMU140" s="700"/>
      <c r="FMV140" s="700"/>
      <c r="FMW140" s="700"/>
      <c r="FMX140" s="700"/>
      <c r="FMY140" s="700"/>
      <c r="FMZ140" s="700"/>
      <c r="FNA140" s="700"/>
      <c r="FNB140" s="700"/>
      <c r="FNC140" s="700"/>
      <c r="FND140" s="700"/>
      <c r="FNE140" s="700"/>
      <c r="FNF140" s="700"/>
      <c r="FNG140" s="700"/>
      <c r="FNH140" s="700"/>
      <c r="FNI140" s="700"/>
      <c r="FNJ140" s="700"/>
      <c r="FNK140" s="700"/>
      <c r="FNL140" s="700"/>
      <c r="FNM140" s="700"/>
      <c r="FNN140" s="700"/>
      <c r="FNO140" s="700"/>
      <c r="FNP140" s="700"/>
      <c r="FNQ140" s="700"/>
      <c r="FNR140" s="700"/>
      <c r="FNS140" s="700"/>
      <c r="FNT140" s="700"/>
      <c r="FNU140" s="700"/>
      <c r="FNV140" s="700"/>
      <c r="FNW140" s="700"/>
      <c r="FNX140" s="700"/>
      <c r="FNY140" s="700"/>
      <c r="FNZ140" s="700"/>
      <c r="FOA140" s="700"/>
      <c r="FOB140" s="700"/>
      <c r="FOC140" s="700"/>
      <c r="FOD140" s="700"/>
      <c r="FOE140" s="700"/>
      <c r="FOF140" s="700"/>
      <c r="FOG140" s="700"/>
      <c r="FOH140" s="700"/>
      <c r="FOI140" s="700"/>
      <c r="FOJ140" s="700"/>
      <c r="FOK140" s="700"/>
      <c r="FOL140" s="700"/>
      <c r="FOM140" s="700"/>
      <c r="FON140" s="700"/>
      <c r="FOO140" s="700"/>
      <c r="FOP140" s="700"/>
      <c r="FOQ140" s="700"/>
      <c r="FOR140" s="700"/>
      <c r="FOS140" s="700"/>
      <c r="FOT140" s="700"/>
      <c r="FOU140" s="700"/>
      <c r="FOV140" s="700"/>
      <c r="FOW140" s="700"/>
      <c r="FOX140" s="700"/>
      <c r="FOY140" s="700"/>
      <c r="FOZ140" s="700"/>
      <c r="FPA140" s="700"/>
      <c r="FPB140" s="700"/>
      <c r="FPC140" s="700"/>
      <c r="FPD140" s="700"/>
      <c r="FPE140" s="700"/>
      <c r="FPF140" s="700"/>
      <c r="FPG140" s="700"/>
      <c r="FPH140" s="700"/>
      <c r="FPI140" s="700"/>
      <c r="FPJ140" s="700"/>
      <c r="FPK140" s="700"/>
      <c r="FPL140" s="700"/>
      <c r="FPM140" s="700"/>
      <c r="FPN140" s="700"/>
      <c r="FPO140" s="700"/>
      <c r="FPP140" s="700"/>
      <c r="FPQ140" s="700"/>
      <c r="FPR140" s="700"/>
      <c r="FPS140" s="700"/>
      <c r="FPT140" s="700"/>
      <c r="FPU140" s="700"/>
      <c r="FPV140" s="700"/>
      <c r="FPW140" s="700"/>
      <c r="FPX140" s="700"/>
      <c r="FPY140" s="700"/>
      <c r="FPZ140" s="700"/>
      <c r="FQA140" s="700"/>
      <c r="FQB140" s="700"/>
      <c r="FQC140" s="700"/>
      <c r="FQD140" s="700"/>
      <c r="FQE140" s="700"/>
      <c r="FQF140" s="700"/>
      <c r="FQG140" s="700"/>
      <c r="FQH140" s="700"/>
      <c r="FQI140" s="700"/>
      <c r="FQJ140" s="700"/>
      <c r="FQK140" s="700"/>
      <c r="FQL140" s="700"/>
      <c r="FQM140" s="700"/>
      <c r="FQN140" s="700"/>
      <c r="FQO140" s="700"/>
      <c r="FQP140" s="700"/>
      <c r="FQQ140" s="700"/>
      <c r="FQR140" s="700"/>
      <c r="FQS140" s="700"/>
      <c r="FQT140" s="700"/>
      <c r="FQU140" s="700"/>
      <c r="FQV140" s="700"/>
      <c r="FQW140" s="700"/>
      <c r="FQX140" s="700"/>
      <c r="FQY140" s="700"/>
      <c r="FQZ140" s="700"/>
      <c r="FRA140" s="700"/>
      <c r="FRB140" s="700"/>
      <c r="FRC140" s="700"/>
      <c r="FRD140" s="700"/>
      <c r="FRE140" s="700"/>
      <c r="FRF140" s="700"/>
      <c r="FRG140" s="700"/>
      <c r="FRH140" s="700"/>
      <c r="FRI140" s="700"/>
      <c r="FRJ140" s="700"/>
      <c r="FRK140" s="700"/>
      <c r="FRL140" s="700"/>
      <c r="FRM140" s="700"/>
      <c r="FRN140" s="700"/>
      <c r="FRO140" s="700"/>
      <c r="FRP140" s="700"/>
      <c r="FRQ140" s="700"/>
      <c r="FRR140" s="700"/>
      <c r="FRS140" s="700"/>
      <c r="FRT140" s="700"/>
      <c r="FRU140" s="700"/>
      <c r="FRV140" s="700"/>
      <c r="FRW140" s="700"/>
      <c r="FRX140" s="700"/>
      <c r="FRY140" s="700"/>
      <c r="FRZ140" s="700"/>
      <c r="FSA140" s="700"/>
      <c r="FSB140" s="700"/>
      <c r="FSC140" s="700"/>
      <c r="FSD140" s="700"/>
      <c r="FSE140" s="700"/>
      <c r="FSF140" s="700"/>
      <c r="FSG140" s="700"/>
      <c r="FSH140" s="700"/>
      <c r="FSI140" s="700"/>
      <c r="FSJ140" s="700"/>
      <c r="FSK140" s="700"/>
      <c r="FSL140" s="700"/>
      <c r="FSM140" s="700"/>
      <c r="FSN140" s="700"/>
      <c r="FSO140" s="700"/>
      <c r="FSP140" s="700"/>
      <c r="FSQ140" s="700"/>
      <c r="FSR140" s="700"/>
      <c r="FSS140" s="700"/>
      <c r="FST140" s="700"/>
      <c r="FSU140" s="700"/>
      <c r="FSV140" s="700"/>
      <c r="FSW140" s="700"/>
      <c r="FSX140" s="700"/>
      <c r="FSY140" s="700"/>
      <c r="FSZ140" s="700"/>
      <c r="FTA140" s="700"/>
      <c r="FTB140" s="700"/>
      <c r="FTC140" s="700"/>
      <c r="FTD140" s="700"/>
      <c r="FTE140" s="700"/>
      <c r="FTF140" s="700"/>
      <c r="FTG140" s="700"/>
      <c r="FTH140" s="700"/>
      <c r="FTI140" s="700"/>
      <c r="FTJ140" s="700"/>
      <c r="FTK140" s="700"/>
      <c r="FTL140" s="700"/>
      <c r="FTM140" s="700"/>
      <c r="FTN140" s="700"/>
      <c r="FTO140" s="700"/>
      <c r="FTP140" s="700"/>
      <c r="FTQ140" s="700"/>
      <c r="FTR140" s="700"/>
      <c r="FTS140" s="700"/>
      <c r="FTT140" s="700"/>
      <c r="FTU140" s="700"/>
      <c r="FTV140" s="700"/>
      <c r="FTW140" s="700"/>
      <c r="FTX140" s="700"/>
      <c r="FTY140" s="700"/>
      <c r="FTZ140" s="700"/>
      <c r="FUA140" s="700"/>
      <c r="FUB140" s="700"/>
      <c r="FUC140" s="700"/>
      <c r="FUD140" s="700"/>
      <c r="FUE140" s="700"/>
      <c r="FUF140" s="700"/>
      <c r="FUG140" s="700"/>
      <c r="FUH140" s="700"/>
      <c r="FUI140" s="700"/>
      <c r="FUJ140" s="700"/>
      <c r="FUK140" s="700"/>
      <c r="FUL140" s="700"/>
      <c r="FUM140" s="700"/>
      <c r="FUN140" s="700"/>
      <c r="FUO140" s="700"/>
      <c r="FUP140" s="700"/>
      <c r="FUQ140" s="700"/>
      <c r="FUR140" s="700"/>
      <c r="FUS140" s="700"/>
      <c r="FUT140" s="700"/>
      <c r="FUU140" s="700"/>
      <c r="FUV140" s="700"/>
      <c r="FUW140" s="700"/>
      <c r="FUX140" s="700"/>
      <c r="FUY140" s="700"/>
      <c r="FUZ140" s="700"/>
      <c r="FVA140" s="700"/>
      <c r="FVB140" s="700"/>
      <c r="FVC140" s="700"/>
      <c r="FVD140" s="700"/>
      <c r="FVE140" s="700"/>
      <c r="FVF140" s="700"/>
      <c r="FVG140" s="700"/>
      <c r="FVH140" s="700"/>
      <c r="FVI140" s="700"/>
      <c r="FVJ140" s="700"/>
      <c r="FVK140" s="700"/>
      <c r="FVL140" s="700"/>
      <c r="FVM140" s="700"/>
      <c r="FVN140" s="700"/>
      <c r="FVO140" s="700"/>
      <c r="FVP140" s="700"/>
      <c r="FVQ140" s="700"/>
      <c r="FVR140" s="700"/>
      <c r="FVS140" s="700"/>
      <c r="FVT140" s="700"/>
      <c r="FVU140" s="700"/>
      <c r="FVV140" s="700"/>
      <c r="FVW140" s="700"/>
      <c r="FVX140" s="700"/>
      <c r="FVY140" s="700"/>
      <c r="FVZ140" s="700"/>
      <c r="FWA140" s="700"/>
      <c r="FWB140" s="700"/>
      <c r="FWC140" s="700"/>
      <c r="FWD140" s="700"/>
      <c r="FWE140" s="700"/>
      <c r="FWF140" s="700"/>
      <c r="FWG140" s="700"/>
      <c r="FWH140" s="700"/>
      <c r="FWI140" s="700"/>
      <c r="FWJ140" s="700"/>
      <c r="FWK140" s="700"/>
      <c r="FWL140" s="700"/>
      <c r="FWM140" s="700"/>
      <c r="FWN140" s="700"/>
      <c r="FWO140" s="700"/>
      <c r="FWP140" s="700"/>
      <c r="FWQ140" s="700"/>
      <c r="FWR140" s="700"/>
      <c r="FWS140" s="700"/>
      <c r="FWT140" s="700"/>
      <c r="FWU140" s="700"/>
      <c r="FWV140" s="700"/>
      <c r="FWW140" s="700"/>
      <c r="FWX140" s="700"/>
      <c r="FWY140" s="700"/>
      <c r="FWZ140" s="700"/>
      <c r="FXA140" s="700"/>
      <c r="FXB140" s="700"/>
      <c r="FXC140" s="700"/>
      <c r="FXD140" s="700"/>
      <c r="FXE140" s="700"/>
      <c r="FXF140" s="700"/>
      <c r="FXG140" s="700"/>
      <c r="FXH140" s="700"/>
      <c r="FXI140" s="700"/>
      <c r="FXJ140" s="700"/>
      <c r="FXK140" s="700"/>
      <c r="FXL140" s="700"/>
      <c r="FXM140" s="700"/>
      <c r="FXN140" s="700"/>
      <c r="FXO140" s="700"/>
      <c r="FXP140" s="700"/>
      <c r="FXQ140" s="700"/>
      <c r="FXR140" s="700"/>
      <c r="FXS140" s="700"/>
      <c r="FXT140" s="700"/>
      <c r="FXU140" s="700"/>
      <c r="FXV140" s="700"/>
      <c r="FXW140" s="700"/>
      <c r="FXX140" s="700"/>
      <c r="FXY140" s="700"/>
      <c r="FXZ140" s="700"/>
      <c r="FYA140" s="700"/>
      <c r="FYB140" s="700"/>
      <c r="FYC140" s="700"/>
      <c r="FYD140" s="700"/>
      <c r="FYE140" s="700"/>
      <c r="FYF140" s="700"/>
      <c r="FYG140" s="700"/>
      <c r="FYH140" s="700"/>
      <c r="FYI140" s="700"/>
      <c r="FYJ140" s="700"/>
      <c r="FYK140" s="700"/>
      <c r="FYL140" s="700"/>
      <c r="FYM140" s="700"/>
      <c r="FYN140" s="700"/>
      <c r="FYO140" s="700"/>
      <c r="FYP140" s="700"/>
      <c r="FYQ140" s="700"/>
      <c r="FYR140" s="700"/>
      <c r="FYS140" s="700"/>
      <c r="FYT140" s="700"/>
      <c r="FYU140" s="700"/>
      <c r="FYV140" s="700"/>
      <c r="FYW140" s="700"/>
      <c r="FYX140" s="700"/>
      <c r="FYY140" s="700"/>
      <c r="FYZ140" s="700"/>
      <c r="FZA140" s="700"/>
      <c r="FZB140" s="700"/>
      <c r="FZC140" s="700"/>
      <c r="FZD140" s="700"/>
      <c r="FZE140" s="700"/>
      <c r="FZF140" s="700"/>
      <c r="FZG140" s="700"/>
      <c r="FZH140" s="700"/>
      <c r="FZI140" s="700"/>
      <c r="FZJ140" s="700"/>
      <c r="FZK140" s="700"/>
      <c r="FZL140" s="700"/>
      <c r="FZM140" s="700"/>
      <c r="FZN140" s="700"/>
      <c r="FZO140" s="700"/>
      <c r="FZP140" s="700"/>
      <c r="FZQ140" s="700"/>
      <c r="FZR140" s="700"/>
      <c r="FZS140" s="700"/>
      <c r="FZT140" s="700"/>
      <c r="FZU140" s="700"/>
      <c r="FZV140" s="700"/>
      <c r="FZW140" s="700"/>
      <c r="FZX140" s="700"/>
      <c r="FZY140" s="700"/>
      <c r="FZZ140" s="700"/>
      <c r="GAA140" s="700"/>
      <c r="GAB140" s="700"/>
      <c r="GAC140" s="700"/>
      <c r="GAD140" s="700"/>
      <c r="GAE140" s="700"/>
      <c r="GAF140" s="700"/>
      <c r="GAG140" s="700"/>
      <c r="GAH140" s="700"/>
      <c r="GAI140" s="700"/>
      <c r="GAJ140" s="700"/>
      <c r="GAK140" s="700"/>
      <c r="GAL140" s="700"/>
      <c r="GAM140" s="700"/>
      <c r="GAN140" s="700"/>
      <c r="GAO140" s="700"/>
      <c r="GAP140" s="700"/>
      <c r="GAQ140" s="700"/>
      <c r="GAR140" s="700"/>
      <c r="GAS140" s="700"/>
      <c r="GAT140" s="700"/>
      <c r="GAU140" s="700"/>
      <c r="GAV140" s="700"/>
      <c r="GAW140" s="700"/>
      <c r="GAX140" s="700"/>
      <c r="GAY140" s="700"/>
      <c r="GAZ140" s="700"/>
      <c r="GBA140" s="700"/>
      <c r="GBB140" s="700"/>
      <c r="GBC140" s="700"/>
      <c r="GBD140" s="700"/>
      <c r="GBE140" s="700"/>
      <c r="GBF140" s="700"/>
      <c r="GBG140" s="700"/>
      <c r="GBH140" s="700"/>
      <c r="GBI140" s="700"/>
      <c r="GBJ140" s="700"/>
      <c r="GBK140" s="700"/>
      <c r="GBL140" s="700"/>
      <c r="GBM140" s="700"/>
      <c r="GBN140" s="700"/>
      <c r="GBO140" s="700"/>
      <c r="GBP140" s="700"/>
      <c r="GBQ140" s="700"/>
      <c r="GBR140" s="700"/>
      <c r="GBS140" s="700"/>
      <c r="GBT140" s="700"/>
      <c r="GBU140" s="700"/>
      <c r="GBV140" s="700"/>
      <c r="GBW140" s="700"/>
      <c r="GBX140" s="700"/>
      <c r="GBY140" s="700"/>
      <c r="GBZ140" s="700"/>
      <c r="GCA140" s="700"/>
      <c r="GCB140" s="700"/>
      <c r="GCC140" s="700"/>
      <c r="GCD140" s="700"/>
      <c r="GCE140" s="700"/>
      <c r="GCF140" s="700"/>
      <c r="GCG140" s="700"/>
      <c r="GCH140" s="700"/>
      <c r="GCI140" s="700"/>
      <c r="GCJ140" s="700"/>
      <c r="GCK140" s="700"/>
      <c r="GCL140" s="700"/>
      <c r="GCM140" s="700"/>
      <c r="GCN140" s="700"/>
      <c r="GCO140" s="700"/>
      <c r="GCP140" s="700"/>
      <c r="GCQ140" s="700"/>
      <c r="GCR140" s="700"/>
      <c r="GCS140" s="700"/>
      <c r="GCT140" s="700"/>
      <c r="GCU140" s="700"/>
      <c r="GCV140" s="700"/>
      <c r="GCW140" s="700"/>
      <c r="GCX140" s="700"/>
      <c r="GCY140" s="700"/>
      <c r="GCZ140" s="700"/>
      <c r="GDA140" s="700"/>
      <c r="GDB140" s="700"/>
      <c r="GDC140" s="700"/>
      <c r="GDD140" s="700"/>
      <c r="GDE140" s="700"/>
      <c r="GDF140" s="700"/>
      <c r="GDG140" s="700"/>
      <c r="GDH140" s="700"/>
      <c r="GDI140" s="700"/>
      <c r="GDJ140" s="700"/>
      <c r="GDK140" s="700"/>
      <c r="GDL140" s="700"/>
      <c r="GDM140" s="700"/>
      <c r="GDN140" s="700"/>
      <c r="GDO140" s="700"/>
      <c r="GDP140" s="700"/>
      <c r="GDQ140" s="700"/>
      <c r="GDR140" s="700"/>
      <c r="GDS140" s="700"/>
      <c r="GDT140" s="700"/>
      <c r="GDU140" s="700"/>
      <c r="GDV140" s="700"/>
      <c r="GDW140" s="700"/>
      <c r="GDX140" s="700"/>
      <c r="GDY140" s="700"/>
      <c r="GDZ140" s="700"/>
      <c r="GEA140" s="700"/>
      <c r="GEB140" s="700"/>
      <c r="GEC140" s="700"/>
      <c r="GED140" s="700"/>
      <c r="GEE140" s="700"/>
      <c r="GEF140" s="700"/>
      <c r="GEG140" s="700"/>
      <c r="GEH140" s="700"/>
      <c r="GEI140" s="700"/>
      <c r="GEJ140" s="700"/>
      <c r="GEK140" s="700"/>
      <c r="GEL140" s="700"/>
      <c r="GEM140" s="700"/>
      <c r="GEN140" s="700"/>
      <c r="GEO140" s="700"/>
      <c r="GEP140" s="700"/>
      <c r="GEQ140" s="700"/>
      <c r="GER140" s="700"/>
      <c r="GES140" s="700"/>
      <c r="GET140" s="700"/>
      <c r="GEU140" s="700"/>
      <c r="GEV140" s="700"/>
      <c r="GEW140" s="700"/>
      <c r="GEX140" s="700"/>
      <c r="GEY140" s="700"/>
      <c r="GEZ140" s="700"/>
      <c r="GFA140" s="700"/>
      <c r="GFB140" s="700"/>
      <c r="GFC140" s="700"/>
      <c r="GFD140" s="700"/>
      <c r="GFE140" s="700"/>
      <c r="GFF140" s="700"/>
      <c r="GFG140" s="700"/>
      <c r="GFH140" s="700"/>
      <c r="GFI140" s="700"/>
      <c r="GFJ140" s="700"/>
      <c r="GFK140" s="700"/>
      <c r="GFL140" s="700"/>
      <c r="GFM140" s="700"/>
      <c r="GFN140" s="700"/>
      <c r="GFO140" s="700"/>
      <c r="GFP140" s="700"/>
      <c r="GFQ140" s="700"/>
      <c r="GFR140" s="700"/>
      <c r="GFS140" s="700"/>
      <c r="GFT140" s="700"/>
      <c r="GFU140" s="700"/>
      <c r="GFV140" s="700"/>
      <c r="GFW140" s="700"/>
      <c r="GFX140" s="700"/>
      <c r="GFY140" s="700"/>
      <c r="GFZ140" s="700"/>
      <c r="GGA140" s="700"/>
      <c r="GGB140" s="700"/>
      <c r="GGC140" s="700"/>
      <c r="GGD140" s="700"/>
      <c r="GGE140" s="700"/>
      <c r="GGF140" s="700"/>
      <c r="GGG140" s="700"/>
      <c r="GGH140" s="700"/>
      <c r="GGI140" s="700"/>
      <c r="GGJ140" s="700"/>
      <c r="GGK140" s="700"/>
      <c r="GGL140" s="700"/>
      <c r="GGM140" s="700"/>
      <c r="GGN140" s="700"/>
      <c r="GGO140" s="700"/>
      <c r="GGP140" s="700"/>
      <c r="GGQ140" s="700"/>
      <c r="GGR140" s="700"/>
      <c r="GGS140" s="700"/>
      <c r="GGT140" s="700"/>
      <c r="GGU140" s="700"/>
      <c r="GGV140" s="700"/>
      <c r="GGW140" s="700"/>
      <c r="GGX140" s="700"/>
      <c r="GGY140" s="700"/>
      <c r="GGZ140" s="700"/>
      <c r="GHA140" s="700"/>
      <c r="GHB140" s="700"/>
      <c r="GHC140" s="700"/>
      <c r="GHD140" s="700"/>
      <c r="GHE140" s="700"/>
      <c r="GHF140" s="700"/>
      <c r="GHG140" s="700"/>
      <c r="GHH140" s="700"/>
      <c r="GHI140" s="700"/>
      <c r="GHJ140" s="700"/>
      <c r="GHK140" s="700"/>
      <c r="GHL140" s="700"/>
      <c r="GHM140" s="700"/>
      <c r="GHN140" s="700"/>
      <c r="GHO140" s="700"/>
      <c r="GHP140" s="700"/>
      <c r="GHQ140" s="700"/>
      <c r="GHR140" s="700"/>
      <c r="GHS140" s="700"/>
      <c r="GHT140" s="700"/>
      <c r="GHU140" s="700"/>
      <c r="GHV140" s="700"/>
      <c r="GHW140" s="700"/>
      <c r="GHX140" s="700"/>
      <c r="GHY140" s="700"/>
      <c r="GHZ140" s="700"/>
      <c r="GIA140" s="700"/>
      <c r="GIB140" s="700"/>
      <c r="GIC140" s="700"/>
      <c r="GID140" s="700"/>
      <c r="GIE140" s="700"/>
      <c r="GIF140" s="700"/>
      <c r="GIG140" s="700"/>
      <c r="GIH140" s="700"/>
      <c r="GII140" s="700"/>
      <c r="GIJ140" s="700"/>
      <c r="GIK140" s="700"/>
      <c r="GIL140" s="700"/>
      <c r="GIM140" s="700"/>
      <c r="GIN140" s="700"/>
      <c r="GIO140" s="700"/>
      <c r="GIP140" s="700"/>
      <c r="GIQ140" s="700"/>
      <c r="GIR140" s="700"/>
      <c r="GIS140" s="700"/>
      <c r="GIT140" s="700"/>
      <c r="GIU140" s="700"/>
      <c r="GIV140" s="700"/>
      <c r="GIW140" s="700"/>
      <c r="GIX140" s="700"/>
      <c r="GIY140" s="700"/>
      <c r="GIZ140" s="700"/>
      <c r="GJA140" s="700"/>
      <c r="GJB140" s="700"/>
      <c r="GJC140" s="700"/>
      <c r="GJD140" s="700"/>
      <c r="GJE140" s="700"/>
      <c r="GJF140" s="700"/>
      <c r="GJG140" s="700"/>
      <c r="GJH140" s="700"/>
      <c r="GJI140" s="700"/>
      <c r="GJJ140" s="700"/>
      <c r="GJK140" s="700"/>
      <c r="GJL140" s="700"/>
      <c r="GJM140" s="700"/>
      <c r="GJN140" s="700"/>
      <c r="GJO140" s="700"/>
      <c r="GJP140" s="700"/>
      <c r="GJQ140" s="700"/>
      <c r="GJR140" s="700"/>
      <c r="GJS140" s="700"/>
      <c r="GJT140" s="700"/>
      <c r="GJU140" s="700"/>
      <c r="GJV140" s="700"/>
      <c r="GJW140" s="700"/>
      <c r="GJX140" s="700"/>
      <c r="GJY140" s="700"/>
      <c r="GJZ140" s="700"/>
      <c r="GKA140" s="700"/>
      <c r="GKB140" s="700"/>
      <c r="GKC140" s="700"/>
      <c r="GKD140" s="700"/>
      <c r="GKE140" s="700"/>
      <c r="GKF140" s="700"/>
      <c r="GKG140" s="700"/>
      <c r="GKH140" s="700"/>
      <c r="GKI140" s="700"/>
      <c r="GKJ140" s="700"/>
      <c r="GKK140" s="700"/>
      <c r="GKL140" s="700"/>
      <c r="GKM140" s="700"/>
      <c r="GKN140" s="700"/>
      <c r="GKO140" s="700"/>
      <c r="GKP140" s="700"/>
      <c r="GKQ140" s="700"/>
      <c r="GKR140" s="700"/>
      <c r="GKS140" s="700"/>
      <c r="GKT140" s="700"/>
      <c r="GKU140" s="700"/>
      <c r="GKV140" s="700"/>
      <c r="GKW140" s="700"/>
      <c r="GKX140" s="700"/>
      <c r="GKY140" s="700"/>
      <c r="GKZ140" s="700"/>
      <c r="GLA140" s="700"/>
      <c r="GLB140" s="700"/>
      <c r="GLC140" s="700"/>
      <c r="GLD140" s="700"/>
      <c r="GLE140" s="700"/>
      <c r="GLF140" s="700"/>
      <c r="GLG140" s="700"/>
      <c r="GLH140" s="700"/>
      <c r="GLI140" s="700"/>
      <c r="GLJ140" s="700"/>
      <c r="GLK140" s="700"/>
      <c r="GLL140" s="700"/>
      <c r="GLM140" s="700"/>
      <c r="GLN140" s="700"/>
      <c r="GLO140" s="700"/>
      <c r="GLP140" s="700"/>
      <c r="GLQ140" s="700"/>
      <c r="GLR140" s="700"/>
      <c r="GLS140" s="700"/>
      <c r="GLT140" s="700"/>
      <c r="GLU140" s="700"/>
      <c r="GLV140" s="700"/>
      <c r="GLW140" s="700"/>
      <c r="GLX140" s="700"/>
      <c r="GLY140" s="700"/>
      <c r="GLZ140" s="700"/>
      <c r="GMA140" s="700"/>
      <c r="GMB140" s="700"/>
      <c r="GMC140" s="700"/>
      <c r="GMD140" s="700"/>
      <c r="GME140" s="700"/>
      <c r="GMF140" s="700"/>
      <c r="GMG140" s="700"/>
      <c r="GMH140" s="700"/>
      <c r="GMI140" s="700"/>
      <c r="GMJ140" s="700"/>
      <c r="GMK140" s="700"/>
      <c r="GML140" s="700"/>
      <c r="GMM140" s="700"/>
      <c r="GMN140" s="700"/>
      <c r="GMO140" s="700"/>
      <c r="GMP140" s="700"/>
      <c r="GMQ140" s="700"/>
      <c r="GMR140" s="700"/>
      <c r="GMS140" s="700"/>
      <c r="GMT140" s="700"/>
      <c r="GMU140" s="700"/>
      <c r="GMV140" s="700"/>
      <c r="GMW140" s="700"/>
      <c r="GMX140" s="700"/>
      <c r="GMY140" s="700"/>
      <c r="GMZ140" s="700"/>
      <c r="GNA140" s="700"/>
      <c r="GNB140" s="700"/>
      <c r="GNC140" s="700"/>
      <c r="GND140" s="700"/>
      <c r="GNE140" s="700"/>
      <c r="GNF140" s="700"/>
      <c r="GNG140" s="700"/>
      <c r="GNH140" s="700"/>
      <c r="GNI140" s="700"/>
      <c r="GNJ140" s="700"/>
      <c r="GNK140" s="700"/>
      <c r="GNL140" s="700"/>
      <c r="GNM140" s="700"/>
      <c r="GNN140" s="700"/>
      <c r="GNO140" s="700"/>
      <c r="GNP140" s="700"/>
      <c r="GNQ140" s="700"/>
      <c r="GNR140" s="700"/>
      <c r="GNS140" s="700"/>
      <c r="GNT140" s="700"/>
      <c r="GNU140" s="700"/>
      <c r="GNV140" s="700"/>
      <c r="GNW140" s="700"/>
      <c r="GNX140" s="700"/>
      <c r="GNY140" s="700"/>
      <c r="GNZ140" s="700"/>
      <c r="GOA140" s="700"/>
      <c r="GOB140" s="700"/>
      <c r="GOC140" s="700"/>
      <c r="GOD140" s="700"/>
      <c r="GOE140" s="700"/>
      <c r="GOF140" s="700"/>
      <c r="GOG140" s="700"/>
      <c r="GOH140" s="700"/>
      <c r="GOI140" s="700"/>
      <c r="GOJ140" s="700"/>
      <c r="GOK140" s="700"/>
      <c r="GOL140" s="700"/>
      <c r="GOM140" s="700"/>
      <c r="GON140" s="700"/>
      <c r="GOO140" s="700"/>
      <c r="GOP140" s="700"/>
      <c r="GOQ140" s="700"/>
      <c r="GOR140" s="700"/>
      <c r="GOS140" s="700"/>
      <c r="GOT140" s="700"/>
      <c r="GOU140" s="700"/>
      <c r="GOV140" s="700"/>
      <c r="GOW140" s="700"/>
      <c r="GOX140" s="700"/>
      <c r="GOY140" s="700"/>
      <c r="GOZ140" s="700"/>
      <c r="GPA140" s="700"/>
      <c r="GPB140" s="700"/>
      <c r="GPC140" s="700"/>
      <c r="GPD140" s="700"/>
      <c r="GPE140" s="700"/>
      <c r="GPF140" s="700"/>
      <c r="GPG140" s="700"/>
      <c r="GPH140" s="700"/>
      <c r="GPI140" s="700"/>
      <c r="GPJ140" s="700"/>
      <c r="GPK140" s="700"/>
      <c r="GPL140" s="700"/>
      <c r="GPM140" s="700"/>
      <c r="GPN140" s="700"/>
      <c r="GPO140" s="700"/>
      <c r="GPP140" s="700"/>
      <c r="GPQ140" s="700"/>
      <c r="GPR140" s="700"/>
      <c r="GPS140" s="700"/>
      <c r="GPT140" s="700"/>
      <c r="GPU140" s="700"/>
      <c r="GPV140" s="700"/>
      <c r="GPW140" s="700"/>
      <c r="GPX140" s="700"/>
      <c r="GPY140" s="700"/>
      <c r="GPZ140" s="700"/>
      <c r="GQA140" s="700"/>
      <c r="GQB140" s="700"/>
      <c r="GQC140" s="700"/>
      <c r="GQD140" s="700"/>
      <c r="GQE140" s="700"/>
      <c r="GQF140" s="700"/>
      <c r="GQG140" s="700"/>
      <c r="GQH140" s="700"/>
      <c r="GQI140" s="700"/>
      <c r="GQJ140" s="700"/>
      <c r="GQK140" s="700"/>
      <c r="GQL140" s="700"/>
      <c r="GQM140" s="700"/>
      <c r="GQN140" s="700"/>
      <c r="GQO140" s="700"/>
      <c r="GQP140" s="700"/>
      <c r="GQQ140" s="700"/>
      <c r="GQR140" s="700"/>
      <c r="GQS140" s="700"/>
      <c r="GQT140" s="700"/>
      <c r="GQU140" s="700"/>
      <c r="GQV140" s="700"/>
      <c r="GQW140" s="700"/>
      <c r="GQX140" s="700"/>
      <c r="GQY140" s="700"/>
      <c r="GQZ140" s="700"/>
      <c r="GRA140" s="700"/>
      <c r="GRB140" s="700"/>
      <c r="GRC140" s="700"/>
      <c r="GRD140" s="700"/>
      <c r="GRE140" s="700"/>
      <c r="GRF140" s="700"/>
      <c r="GRG140" s="700"/>
      <c r="GRH140" s="700"/>
      <c r="GRI140" s="700"/>
      <c r="GRJ140" s="700"/>
      <c r="GRK140" s="700"/>
      <c r="GRL140" s="700"/>
      <c r="GRM140" s="700"/>
      <c r="GRN140" s="700"/>
      <c r="GRO140" s="700"/>
      <c r="GRP140" s="700"/>
      <c r="GRQ140" s="700"/>
      <c r="GRR140" s="700"/>
      <c r="GRS140" s="700"/>
      <c r="GRT140" s="700"/>
      <c r="GRU140" s="700"/>
      <c r="GRV140" s="700"/>
      <c r="GRW140" s="700"/>
      <c r="GRX140" s="700"/>
      <c r="GRY140" s="700"/>
      <c r="GRZ140" s="700"/>
      <c r="GSA140" s="700"/>
      <c r="GSB140" s="700"/>
      <c r="GSC140" s="700"/>
      <c r="GSD140" s="700"/>
      <c r="GSE140" s="700"/>
      <c r="GSF140" s="700"/>
      <c r="GSG140" s="700"/>
      <c r="GSH140" s="700"/>
      <c r="GSI140" s="700"/>
      <c r="GSJ140" s="700"/>
      <c r="GSK140" s="700"/>
      <c r="GSL140" s="700"/>
      <c r="GSM140" s="700"/>
      <c r="GSN140" s="700"/>
      <c r="GSO140" s="700"/>
      <c r="GSP140" s="700"/>
      <c r="GSQ140" s="700"/>
      <c r="GSR140" s="700"/>
      <c r="GSS140" s="700"/>
      <c r="GST140" s="700"/>
      <c r="GSU140" s="700"/>
      <c r="GSV140" s="700"/>
      <c r="GSW140" s="700"/>
      <c r="GSX140" s="700"/>
      <c r="GSY140" s="700"/>
      <c r="GSZ140" s="700"/>
      <c r="GTA140" s="700"/>
      <c r="GTB140" s="700"/>
      <c r="GTC140" s="700"/>
      <c r="GTD140" s="700"/>
      <c r="GTE140" s="700"/>
      <c r="GTF140" s="700"/>
      <c r="GTG140" s="700"/>
      <c r="GTH140" s="700"/>
      <c r="GTI140" s="700"/>
      <c r="GTJ140" s="700"/>
      <c r="GTK140" s="700"/>
      <c r="GTL140" s="700"/>
      <c r="GTM140" s="700"/>
      <c r="GTN140" s="700"/>
      <c r="GTO140" s="700"/>
      <c r="GTP140" s="700"/>
      <c r="GTQ140" s="700"/>
      <c r="GTR140" s="700"/>
      <c r="GTS140" s="700"/>
      <c r="GTT140" s="700"/>
      <c r="GTU140" s="700"/>
      <c r="GTV140" s="700"/>
      <c r="GTW140" s="700"/>
      <c r="GTX140" s="700"/>
      <c r="GTY140" s="700"/>
      <c r="GTZ140" s="700"/>
      <c r="GUA140" s="700"/>
      <c r="GUB140" s="700"/>
      <c r="GUC140" s="700"/>
      <c r="GUD140" s="700"/>
      <c r="GUE140" s="700"/>
      <c r="GUF140" s="700"/>
      <c r="GUG140" s="700"/>
      <c r="GUH140" s="700"/>
      <c r="GUI140" s="700"/>
      <c r="GUJ140" s="700"/>
      <c r="GUK140" s="700"/>
      <c r="GUL140" s="700"/>
      <c r="GUM140" s="700"/>
      <c r="GUN140" s="700"/>
      <c r="GUO140" s="700"/>
      <c r="GUP140" s="700"/>
      <c r="GUQ140" s="700"/>
      <c r="GUR140" s="700"/>
      <c r="GUS140" s="700"/>
      <c r="GUT140" s="700"/>
      <c r="GUU140" s="700"/>
      <c r="GUV140" s="700"/>
      <c r="GUW140" s="700"/>
      <c r="GUX140" s="700"/>
      <c r="GUY140" s="700"/>
      <c r="GUZ140" s="700"/>
      <c r="GVA140" s="700"/>
      <c r="GVB140" s="700"/>
      <c r="GVC140" s="700"/>
      <c r="GVD140" s="700"/>
      <c r="GVE140" s="700"/>
      <c r="GVF140" s="700"/>
      <c r="GVG140" s="700"/>
      <c r="GVH140" s="700"/>
      <c r="GVI140" s="700"/>
      <c r="GVJ140" s="700"/>
      <c r="GVK140" s="700"/>
      <c r="GVL140" s="700"/>
      <c r="GVM140" s="700"/>
      <c r="GVN140" s="700"/>
      <c r="GVO140" s="700"/>
      <c r="GVP140" s="700"/>
      <c r="GVQ140" s="700"/>
      <c r="GVR140" s="700"/>
      <c r="GVS140" s="700"/>
      <c r="GVT140" s="700"/>
      <c r="GVU140" s="700"/>
      <c r="GVV140" s="700"/>
      <c r="GVW140" s="700"/>
      <c r="GVX140" s="700"/>
      <c r="GVY140" s="700"/>
      <c r="GVZ140" s="700"/>
      <c r="GWA140" s="700"/>
      <c r="GWB140" s="700"/>
      <c r="GWC140" s="700"/>
      <c r="GWD140" s="700"/>
      <c r="GWE140" s="700"/>
      <c r="GWF140" s="700"/>
      <c r="GWG140" s="700"/>
      <c r="GWH140" s="700"/>
      <c r="GWI140" s="700"/>
      <c r="GWJ140" s="700"/>
      <c r="GWK140" s="700"/>
      <c r="GWL140" s="700"/>
      <c r="GWM140" s="700"/>
      <c r="GWN140" s="700"/>
      <c r="GWO140" s="700"/>
      <c r="GWP140" s="700"/>
      <c r="GWQ140" s="700"/>
      <c r="GWR140" s="700"/>
      <c r="GWS140" s="700"/>
      <c r="GWT140" s="700"/>
      <c r="GWU140" s="700"/>
      <c r="GWV140" s="700"/>
      <c r="GWW140" s="700"/>
      <c r="GWX140" s="700"/>
      <c r="GWY140" s="700"/>
      <c r="GWZ140" s="700"/>
      <c r="GXA140" s="700"/>
      <c r="GXB140" s="700"/>
      <c r="GXC140" s="700"/>
      <c r="GXD140" s="700"/>
      <c r="GXE140" s="700"/>
      <c r="GXF140" s="700"/>
      <c r="GXG140" s="700"/>
      <c r="GXH140" s="700"/>
      <c r="GXI140" s="700"/>
      <c r="GXJ140" s="700"/>
      <c r="GXK140" s="700"/>
      <c r="GXL140" s="700"/>
      <c r="GXM140" s="700"/>
      <c r="GXN140" s="700"/>
      <c r="GXO140" s="700"/>
      <c r="GXP140" s="700"/>
      <c r="GXQ140" s="700"/>
      <c r="GXR140" s="700"/>
      <c r="GXS140" s="700"/>
      <c r="GXT140" s="700"/>
      <c r="GXU140" s="700"/>
      <c r="GXV140" s="700"/>
      <c r="GXW140" s="700"/>
      <c r="GXX140" s="700"/>
      <c r="GXY140" s="700"/>
      <c r="GXZ140" s="700"/>
      <c r="GYA140" s="700"/>
      <c r="GYB140" s="700"/>
      <c r="GYC140" s="700"/>
      <c r="GYD140" s="700"/>
      <c r="GYE140" s="700"/>
      <c r="GYF140" s="700"/>
      <c r="GYG140" s="700"/>
      <c r="GYH140" s="700"/>
      <c r="GYI140" s="700"/>
      <c r="GYJ140" s="700"/>
      <c r="GYK140" s="700"/>
      <c r="GYL140" s="700"/>
      <c r="GYM140" s="700"/>
      <c r="GYN140" s="700"/>
      <c r="GYO140" s="700"/>
      <c r="GYP140" s="700"/>
      <c r="GYQ140" s="700"/>
      <c r="GYR140" s="700"/>
      <c r="GYS140" s="700"/>
      <c r="GYT140" s="700"/>
      <c r="GYU140" s="700"/>
      <c r="GYV140" s="700"/>
      <c r="GYW140" s="700"/>
      <c r="GYX140" s="700"/>
      <c r="GYY140" s="700"/>
      <c r="GYZ140" s="700"/>
      <c r="GZA140" s="700"/>
      <c r="GZB140" s="700"/>
      <c r="GZC140" s="700"/>
      <c r="GZD140" s="700"/>
      <c r="GZE140" s="700"/>
      <c r="GZF140" s="700"/>
      <c r="GZG140" s="700"/>
      <c r="GZH140" s="700"/>
      <c r="GZI140" s="700"/>
      <c r="GZJ140" s="700"/>
      <c r="GZK140" s="700"/>
      <c r="GZL140" s="700"/>
      <c r="GZM140" s="700"/>
      <c r="GZN140" s="700"/>
      <c r="GZO140" s="700"/>
      <c r="GZP140" s="700"/>
      <c r="GZQ140" s="700"/>
      <c r="GZR140" s="700"/>
      <c r="GZS140" s="700"/>
      <c r="GZT140" s="700"/>
      <c r="GZU140" s="700"/>
      <c r="GZV140" s="700"/>
      <c r="GZW140" s="700"/>
      <c r="GZX140" s="700"/>
      <c r="GZY140" s="700"/>
      <c r="GZZ140" s="700"/>
      <c r="HAA140" s="700"/>
      <c r="HAB140" s="700"/>
      <c r="HAC140" s="700"/>
      <c r="HAD140" s="700"/>
      <c r="HAE140" s="700"/>
      <c r="HAF140" s="700"/>
      <c r="HAG140" s="700"/>
      <c r="HAH140" s="700"/>
      <c r="HAI140" s="700"/>
      <c r="HAJ140" s="700"/>
      <c r="HAK140" s="700"/>
      <c r="HAL140" s="700"/>
      <c r="HAM140" s="700"/>
      <c r="HAN140" s="700"/>
      <c r="HAO140" s="700"/>
      <c r="HAP140" s="700"/>
      <c r="HAQ140" s="700"/>
      <c r="HAR140" s="700"/>
      <c r="HAS140" s="700"/>
      <c r="HAT140" s="700"/>
      <c r="HAU140" s="700"/>
      <c r="HAV140" s="700"/>
      <c r="HAW140" s="700"/>
      <c r="HAX140" s="700"/>
      <c r="HAY140" s="700"/>
      <c r="HAZ140" s="700"/>
      <c r="HBA140" s="700"/>
      <c r="HBB140" s="700"/>
      <c r="HBC140" s="700"/>
      <c r="HBD140" s="700"/>
      <c r="HBE140" s="700"/>
      <c r="HBF140" s="700"/>
      <c r="HBG140" s="700"/>
      <c r="HBH140" s="700"/>
      <c r="HBI140" s="700"/>
      <c r="HBJ140" s="700"/>
      <c r="HBK140" s="700"/>
      <c r="HBL140" s="700"/>
      <c r="HBM140" s="700"/>
      <c r="HBN140" s="700"/>
      <c r="HBO140" s="700"/>
      <c r="HBP140" s="700"/>
      <c r="HBQ140" s="700"/>
      <c r="HBR140" s="700"/>
      <c r="HBS140" s="700"/>
      <c r="HBT140" s="700"/>
      <c r="HBU140" s="700"/>
      <c r="HBV140" s="700"/>
      <c r="HBW140" s="700"/>
      <c r="HBX140" s="700"/>
      <c r="HBY140" s="700"/>
      <c r="HBZ140" s="700"/>
      <c r="HCA140" s="700"/>
      <c r="HCB140" s="700"/>
      <c r="HCC140" s="700"/>
      <c r="HCD140" s="700"/>
      <c r="HCE140" s="700"/>
      <c r="HCF140" s="700"/>
      <c r="HCG140" s="700"/>
      <c r="HCH140" s="700"/>
      <c r="HCI140" s="700"/>
      <c r="HCJ140" s="700"/>
      <c r="HCK140" s="700"/>
      <c r="HCL140" s="700"/>
      <c r="HCM140" s="700"/>
      <c r="HCN140" s="700"/>
      <c r="HCO140" s="700"/>
      <c r="HCP140" s="700"/>
      <c r="HCQ140" s="700"/>
      <c r="HCR140" s="700"/>
      <c r="HCS140" s="700"/>
      <c r="HCT140" s="700"/>
      <c r="HCU140" s="700"/>
      <c r="HCV140" s="700"/>
      <c r="HCW140" s="700"/>
      <c r="HCX140" s="700"/>
      <c r="HCY140" s="700"/>
      <c r="HCZ140" s="700"/>
      <c r="HDA140" s="700"/>
      <c r="HDB140" s="700"/>
      <c r="HDC140" s="700"/>
      <c r="HDD140" s="700"/>
      <c r="HDE140" s="700"/>
      <c r="HDF140" s="700"/>
      <c r="HDG140" s="700"/>
      <c r="HDH140" s="700"/>
      <c r="HDI140" s="700"/>
      <c r="HDJ140" s="700"/>
      <c r="HDK140" s="700"/>
      <c r="HDL140" s="700"/>
      <c r="HDM140" s="700"/>
      <c r="HDN140" s="700"/>
      <c r="HDO140" s="700"/>
      <c r="HDP140" s="700"/>
      <c r="HDQ140" s="700"/>
      <c r="HDR140" s="700"/>
      <c r="HDS140" s="700"/>
      <c r="HDT140" s="700"/>
      <c r="HDU140" s="700"/>
      <c r="HDV140" s="700"/>
      <c r="HDW140" s="700"/>
      <c r="HDX140" s="700"/>
      <c r="HDY140" s="700"/>
      <c r="HDZ140" s="700"/>
      <c r="HEA140" s="700"/>
      <c r="HEB140" s="700"/>
      <c r="HEC140" s="700"/>
      <c r="HED140" s="700"/>
      <c r="HEE140" s="700"/>
      <c r="HEF140" s="700"/>
      <c r="HEG140" s="700"/>
      <c r="HEH140" s="700"/>
      <c r="HEI140" s="700"/>
      <c r="HEJ140" s="700"/>
      <c r="HEK140" s="700"/>
      <c r="HEL140" s="700"/>
      <c r="HEM140" s="700"/>
      <c r="HEN140" s="700"/>
      <c r="HEO140" s="700"/>
      <c r="HEP140" s="700"/>
      <c r="HEQ140" s="700"/>
      <c r="HER140" s="700"/>
      <c r="HES140" s="700"/>
      <c r="HET140" s="700"/>
      <c r="HEU140" s="700"/>
      <c r="HEV140" s="700"/>
      <c r="HEW140" s="700"/>
      <c r="HEX140" s="700"/>
      <c r="HEY140" s="700"/>
      <c r="HEZ140" s="700"/>
      <c r="HFA140" s="700"/>
      <c r="HFB140" s="700"/>
      <c r="HFC140" s="700"/>
      <c r="HFD140" s="700"/>
      <c r="HFE140" s="700"/>
      <c r="HFF140" s="700"/>
      <c r="HFG140" s="700"/>
      <c r="HFH140" s="700"/>
      <c r="HFI140" s="700"/>
      <c r="HFJ140" s="700"/>
      <c r="HFK140" s="700"/>
      <c r="HFL140" s="700"/>
      <c r="HFM140" s="700"/>
      <c r="HFN140" s="700"/>
      <c r="HFO140" s="700"/>
      <c r="HFP140" s="700"/>
      <c r="HFQ140" s="700"/>
      <c r="HFR140" s="700"/>
      <c r="HFS140" s="700"/>
      <c r="HFT140" s="700"/>
      <c r="HFU140" s="700"/>
      <c r="HFV140" s="700"/>
      <c r="HFW140" s="700"/>
      <c r="HFX140" s="700"/>
      <c r="HFY140" s="700"/>
      <c r="HFZ140" s="700"/>
      <c r="HGA140" s="700"/>
      <c r="HGB140" s="700"/>
      <c r="HGC140" s="700"/>
      <c r="HGD140" s="700"/>
      <c r="HGE140" s="700"/>
      <c r="HGF140" s="700"/>
      <c r="HGG140" s="700"/>
      <c r="HGH140" s="700"/>
      <c r="HGI140" s="700"/>
      <c r="HGJ140" s="700"/>
      <c r="HGK140" s="700"/>
      <c r="HGL140" s="700"/>
      <c r="HGM140" s="700"/>
      <c r="HGN140" s="700"/>
      <c r="HGO140" s="700"/>
      <c r="HGP140" s="700"/>
      <c r="HGQ140" s="700"/>
      <c r="HGR140" s="700"/>
      <c r="HGS140" s="700"/>
      <c r="HGT140" s="700"/>
      <c r="HGU140" s="700"/>
      <c r="HGV140" s="700"/>
      <c r="HGW140" s="700"/>
      <c r="HGX140" s="700"/>
      <c r="HGY140" s="700"/>
      <c r="HGZ140" s="700"/>
      <c r="HHA140" s="700"/>
      <c r="HHB140" s="700"/>
      <c r="HHC140" s="700"/>
      <c r="HHD140" s="700"/>
      <c r="HHE140" s="700"/>
      <c r="HHF140" s="700"/>
      <c r="HHG140" s="700"/>
      <c r="HHH140" s="700"/>
      <c r="HHI140" s="700"/>
      <c r="HHJ140" s="700"/>
      <c r="HHK140" s="700"/>
      <c r="HHL140" s="700"/>
      <c r="HHM140" s="700"/>
      <c r="HHN140" s="700"/>
      <c r="HHO140" s="700"/>
      <c r="HHP140" s="700"/>
      <c r="HHQ140" s="700"/>
      <c r="HHR140" s="700"/>
      <c r="HHS140" s="700"/>
      <c r="HHT140" s="700"/>
      <c r="HHU140" s="700"/>
      <c r="HHV140" s="700"/>
      <c r="HHW140" s="700"/>
      <c r="HHX140" s="700"/>
      <c r="HHY140" s="700"/>
      <c r="HHZ140" s="700"/>
      <c r="HIA140" s="700"/>
      <c r="HIB140" s="700"/>
      <c r="HIC140" s="700"/>
      <c r="HID140" s="700"/>
      <c r="HIE140" s="700"/>
      <c r="HIF140" s="700"/>
      <c r="HIG140" s="700"/>
      <c r="HIH140" s="700"/>
      <c r="HII140" s="700"/>
      <c r="HIJ140" s="700"/>
      <c r="HIK140" s="700"/>
      <c r="HIL140" s="700"/>
      <c r="HIM140" s="700"/>
      <c r="HIN140" s="700"/>
      <c r="HIO140" s="700"/>
      <c r="HIP140" s="700"/>
      <c r="HIQ140" s="700"/>
      <c r="HIR140" s="700"/>
      <c r="HIS140" s="700"/>
      <c r="HIT140" s="700"/>
      <c r="HIU140" s="700"/>
      <c r="HIV140" s="700"/>
      <c r="HIW140" s="700"/>
      <c r="HIX140" s="700"/>
      <c r="HIY140" s="700"/>
      <c r="HIZ140" s="700"/>
      <c r="HJA140" s="700"/>
      <c r="HJB140" s="700"/>
      <c r="HJC140" s="700"/>
      <c r="HJD140" s="700"/>
      <c r="HJE140" s="700"/>
      <c r="HJF140" s="700"/>
      <c r="HJG140" s="700"/>
      <c r="HJH140" s="700"/>
      <c r="HJI140" s="700"/>
      <c r="HJJ140" s="700"/>
      <c r="HJK140" s="700"/>
      <c r="HJL140" s="700"/>
      <c r="HJM140" s="700"/>
      <c r="HJN140" s="700"/>
      <c r="HJO140" s="700"/>
      <c r="HJP140" s="700"/>
      <c r="HJQ140" s="700"/>
      <c r="HJR140" s="700"/>
      <c r="HJS140" s="700"/>
      <c r="HJT140" s="700"/>
      <c r="HJU140" s="700"/>
      <c r="HJV140" s="700"/>
      <c r="HJW140" s="700"/>
      <c r="HJX140" s="700"/>
      <c r="HJY140" s="700"/>
      <c r="HJZ140" s="700"/>
      <c r="HKA140" s="700"/>
      <c r="HKB140" s="700"/>
      <c r="HKC140" s="700"/>
      <c r="HKD140" s="700"/>
      <c r="HKE140" s="700"/>
      <c r="HKF140" s="700"/>
      <c r="HKG140" s="700"/>
      <c r="HKH140" s="700"/>
      <c r="HKI140" s="700"/>
      <c r="HKJ140" s="700"/>
      <c r="HKK140" s="700"/>
      <c r="HKL140" s="700"/>
      <c r="HKM140" s="700"/>
      <c r="HKN140" s="700"/>
      <c r="HKO140" s="700"/>
      <c r="HKP140" s="700"/>
      <c r="HKQ140" s="700"/>
      <c r="HKR140" s="700"/>
      <c r="HKS140" s="700"/>
      <c r="HKT140" s="700"/>
      <c r="HKU140" s="700"/>
      <c r="HKV140" s="700"/>
      <c r="HKW140" s="700"/>
      <c r="HKX140" s="700"/>
      <c r="HKY140" s="700"/>
      <c r="HKZ140" s="700"/>
      <c r="HLA140" s="700"/>
      <c r="HLB140" s="700"/>
      <c r="HLC140" s="700"/>
      <c r="HLD140" s="700"/>
      <c r="HLE140" s="700"/>
      <c r="HLF140" s="700"/>
      <c r="HLG140" s="700"/>
      <c r="HLH140" s="700"/>
      <c r="HLI140" s="700"/>
      <c r="HLJ140" s="700"/>
      <c r="HLK140" s="700"/>
      <c r="HLL140" s="700"/>
      <c r="HLM140" s="700"/>
      <c r="HLN140" s="700"/>
      <c r="HLO140" s="700"/>
      <c r="HLP140" s="700"/>
      <c r="HLQ140" s="700"/>
      <c r="HLR140" s="700"/>
      <c r="HLS140" s="700"/>
      <c r="HLT140" s="700"/>
      <c r="HLU140" s="700"/>
      <c r="HLV140" s="700"/>
      <c r="HLW140" s="700"/>
      <c r="HLX140" s="700"/>
      <c r="HLY140" s="700"/>
      <c r="HLZ140" s="700"/>
      <c r="HMA140" s="700"/>
      <c r="HMB140" s="700"/>
      <c r="HMC140" s="700"/>
      <c r="HMD140" s="700"/>
      <c r="HME140" s="700"/>
      <c r="HMF140" s="700"/>
      <c r="HMG140" s="700"/>
      <c r="HMH140" s="700"/>
      <c r="HMI140" s="700"/>
      <c r="HMJ140" s="700"/>
      <c r="HMK140" s="700"/>
      <c r="HML140" s="700"/>
      <c r="HMM140" s="700"/>
      <c r="HMN140" s="700"/>
      <c r="HMO140" s="700"/>
      <c r="HMP140" s="700"/>
      <c r="HMQ140" s="700"/>
      <c r="HMR140" s="700"/>
      <c r="HMS140" s="700"/>
      <c r="HMT140" s="700"/>
      <c r="HMU140" s="700"/>
      <c r="HMV140" s="700"/>
      <c r="HMW140" s="700"/>
      <c r="HMX140" s="700"/>
      <c r="HMY140" s="700"/>
      <c r="HMZ140" s="700"/>
      <c r="HNA140" s="700"/>
      <c r="HNB140" s="700"/>
      <c r="HNC140" s="700"/>
      <c r="HND140" s="700"/>
      <c r="HNE140" s="700"/>
      <c r="HNF140" s="700"/>
      <c r="HNG140" s="700"/>
      <c r="HNH140" s="700"/>
      <c r="HNI140" s="700"/>
      <c r="HNJ140" s="700"/>
      <c r="HNK140" s="700"/>
      <c r="HNL140" s="700"/>
      <c r="HNM140" s="700"/>
      <c r="HNN140" s="700"/>
      <c r="HNO140" s="700"/>
      <c r="HNP140" s="700"/>
      <c r="HNQ140" s="700"/>
      <c r="HNR140" s="700"/>
      <c r="HNS140" s="700"/>
      <c r="HNT140" s="700"/>
      <c r="HNU140" s="700"/>
      <c r="HNV140" s="700"/>
      <c r="HNW140" s="700"/>
      <c r="HNX140" s="700"/>
      <c r="HNY140" s="700"/>
      <c r="HNZ140" s="700"/>
      <c r="HOA140" s="700"/>
      <c r="HOB140" s="700"/>
      <c r="HOC140" s="700"/>
      <c r="HOD140" s="700"/>
      <c r="HOE140" s="700"/>
      <c r="HOF140" s="700"/>
      <c r="HOG140" s="700"/>
      <c r="HOH140" s="700"/>
      <c r="HOI140" s="700"/>
      <c r="HOJ140" s="700"/>
      <c r="HOK140" s="700"/>
      <c r="HOL140" s="700"/>
      <c r="HOM140" s="700"/>
      <c r="HON140" s="700"/>
      <c r="HOO140" s="700"/>
      <c r="HOP140" s="700"/>
      <c r="HOQ140" s="700"/>
      <c r="HOR140" s="700"/>
      <c r="HOS140" s="700"/>
      <c r="HOT140" s="700"/>
      <c r="HOU140" s="700"/>
      <c r="HOV140" s="700"/>
      <c r="HOW140" s="700"/>
      <c r="HOX140" s="700"/>
      <c r="HOY140" s="700"/>
      <c r="HOZ140" s="700"/>
      <c r="HPA140" s="700"/>
      <c r="HPB140" s="700"/>
      <c r="HPC140" s="700"/>
      <c r="HPD140" s="700"/>
      <c r="HPE140" s="700"/>
      <c r="HPF140" s="700"/>
      <c r="HPG140" s="700"/>
      <c r="HPH140" s="700"/>
      <c r="HPI140" s="700"/>
      <c r="HPJ140" s="700"/>
      <c r="HPK140" s="700"/>
      <c r="HPL140" s="700"/>
      <c r="HPM140" s="700"/>
      <c r="HPN140" s="700"/>
      <c r="HPO140" s="700"/>
      <c r="HPP140" s="700"/>
      <c r="HPQ140" s="700"/>
      <c r="HPR140" s="700"/>
      <c r="HPS140" s="700"/>
      <c r="HPT140" s="700"/>
      <c r="HPU140" s="700"/>
      <c r="HPV140" s="700"/>
      <c r="HPW140" s="700"/>
      <c r="HPX140" s="700"/>
      <c r="HPY140" s="700"/>
      <c r="HPZ140" s="700"/>
      <c r="HQA140" s="700"/>
      <c r="HQB140" s="700"/>
      <c r="HQC140" s="700"/>
      <c r="HQD140" s="700"/>
      <c r="HQE140" s="700"/>
      <c r="HQF140" s="700"/>
      <c r="HQG140" s="700"/>
      <c r="HQH140" s="700"/>
      <c r="HQI140" s="700"/>
      <c r="HQJ140" s="700"/>
      <c r="HQK140" s="700"/>
      <c r="HQL140" s="700"/>
      <c r="HQM140" s="700"/>
      <c r="HQN140" s="700"/>
      <c r="HQO140" s="700"/>
      <c r="HQP140" s="700"/>
      <c r="HQQ140" s="700"/>
      <c r="HQR140" s="700"/>
      <c r="HQS140" s="700"/>
      <c r="HQT140" s="700"/>
      <c r="HQU140" s="700"/>
      <c r="HQV140" s="700"/>
      <c r="HQW140" s="700"/>
      <c r="HQX140" s="700"/>
      <c r="HQY140" s="700"/>
      <c r="HQZ140" s="700"/>
      <c r="HRA140" s="700"/>
      <c r="HRB140" s="700"/>
      <c r="HRC140" s="700"/>
      <c r="HRD140" s="700"/>
      <c r="HRE140" s="700"/>
      <c r="HRF140" s="700"/>
      <c r="HRG140" s="700"/>
      <c r="HRH140" s="700"/>
      <c r="HRI140" s="700"/>
      <c r="HRJ140" s="700"/>
      <c r="HRK140" s="700"/>
      <c r="HRL140" s="700"/>
      <c r="HRM140" s="700"/>
      <c r="HRN140" s="700"/>
      <c r="HRO140" s="700"/>
      <c r="HRP140" s="700"/>
      <c r="HRQ140" s="700"/>
      <c r="HRR140" s="700"/>
      <c r="HRS140" s="700"/>
      <c r="HRT140" s="700"/>
      <c r="HRU140" s="700"/>
      <c r="HRV140" s="700"/>
      <c r="HRW140" s="700"/>
      <c r="HRX140" s="700"/>
      <c r="HRY140" s="700"/>
      <c r="HRZ140" s="700"/>
      <c r="HSA140" s="700"/>
      <c r="HSB140" s="700"/>
      <c r="HSC140" s="700"/>
      <c r="HSD140" s="700"/>
      <c r="HSE140" s="700"/>
      <c r="HSF140" s="700"/>
      <c r="HSG140" s="700"/>
      <c r="HSH140" s="700"/>
      <c r="HSI140" s="700"/>
      <c r="HSJ140" s="700"/>
      <c r="HSK140" s="700"/>
      <c r="HSL140" s="700"/>
      <c r="HSM140" s="700"/>
      <c r="HSN140" s="700"/>
      <c r="HSO140" s="700"/>
      <c r="HSP140" s="700"/>
      <c r="HSQ140" s="700"/>
      <c r="HSR140" s="700"/>
      <c r="HSS140" s="700"/>
      <c r="HST140" s="700"/>
      <c r="HSU140" s="700"/>
      <c r="HSV140" s="700"/>
      <c r="HSW140" s="700"/>
      <c r="HSX140" s="700"/>
      <c r="HSY140" s="700"/>
      <c r="HSZ140" s="700"/>
      <c r="HTA140" s="700"/>
      <c r="HTB140" s="700"/>
      <c r="HTC140" s="700"/>
      <c r="HTD140" s="700"/>
      <c r="HTE140" s="700"/>
      <c r="HTF140" s="700"/>
      <c r="HTG140" s="700"/>
      <c r="HTH140" s="700"/>
      <c r="HTI140" s="700"/>
      <c r="HTJ140" s="700"/>
      <c r="HTK140" s="700"/>
      <c r="HTL140" s="700"/>
      <c r="HTM140" s="700"/>
      <c r="HTN140" s="700"/>
      <c r="HTO140" s="700"/>
      <c r="HTP140" s="700"/>
      <c r="HTQ140" s="700"/>
      <c r="HTR140" s="700"/>
      <c r="HTS140" s="700"/>
      <c r="HTT140" s="700"/>
      <c r="HTU140" s="700"/>
      <c r="HTV140" s="700"/>
      <c r="HTW140" s="700"/>
      <c r="HTX140" s="700"/>
      <c r="HTY140" s="700"/>
      <c r="HTZ140" s="700"/>
      <c r="HUA140" s="700"/>
      <c r="HUB140" s="700"/>
      <c r="HUC140" s="700"/>
      <c r="HUD140" s="700"/>
      <c r="HUE140" s="700"/>
      <c r="HUF140" s="700"/>
      <c r="HUG140" s="700"/>
      <c r="HUH140" s="700"/>
      <c r="HUI140" s="700"/>
      <c r="HUJ140" s="700"/>
      <c r="HUK140" s="700"/>
      <c r="HUL140" s="700"/>
      <c r="HUM140" s="700"/>
      <c r="HUN140" s="700"/>
      <c r="HUO140" s="700"/>
      <c r="HUP140" s="700"/>
      <c r="HUQ140" s="700"/>
      <c r="HUR140" s="700"/>
      <c r="HUS140" s="700"/>
      <c r="HUT140" s="700"/>
      <c r="HUU140" s="700"/>
      <c r="HUV140" s="700"/>
      <c r="HUW140" s="700"/>
      <c r="HUX140" s="700"/>
      <c r="HUY140" s="700"/>
      <c r="HUZ140" s="700"/>
      <c r="HVA140" s="700"/>
      <c r="HVB140" s="700"/>
      <c r="HVC140" s="700"/>
      <c r="HVD140" s="700"/>
      <c r="HVE140" s="700"/>
      <c r="HVF140" s="700"/>
      <c r="HVG140" s="700"/>
      <c r="HVH140" s="700"/>
      <c r="HVI140" s="700"/>
      <c r="HVJ140" s="700"/>
      <c r="HVK140" s="700"/>
      <c r="HVL140" s="700"/>
      <c r="HVM140" s="700"/>
      <c r="HVN140" s="700"/>
      <c r="HVO140" s="700"/>
      <c r="HVP140" s="700"/>
      <c r="HVQ140" s="700"/>
      <c r="HVR140" s="700"/>
      <c r="HVS140" s="700"/>
      <c r="HVT140" s="700"/>
      <c r="HVU140" s="700"/>
      <c r="HVV140" s="700"/>
      <c r="HVW140" s="700"/>
      <c r="HVX140" s="700"/>
      <c r="HVY140" s="700"/>
      <c r="HVZ140" s="700"/>
      <c r="HWA140" s="700"/>
      <c r="HWB140" s="700"/>
      <c r="HWC140" s="700"/>
      <c r="HWD140" s="700"/>
      <c r="HWE140" s="700"/>
      <c r="HWF140" s="700"/>
      <c r="HWG140" s="700"/>
      <c r="HWH140" s="700"/>
      <c r="HWI140" s="700"/>
      <c r="HWJ140" s="700"/>
      <c r="HWK140" s="700"/>
      <c r="HWL140" s="700"/>
      <c r="HWM140" s="700"/>
      <c r="HWN140" s="700"/>
      <c r="HWO140" s="700"/>
      <c r="HWP140" s="700"/>
      <c r="HWQ140" s="700"/>
      <c r="HWR140" s="700"/>
      <c r="HWS140" s="700"/>
      <c r="HWT140" s="700"/>
      <c r="HWU140" s="700"/>
      <c r="HWV140" s="700"/>
      <c r="HWW140" s="700"/>
      <c r="HWX140" s="700"/>
      <c r="HWY140" s="700"/>
      <c r="HWZ140" s="700"/>
      <c r="HXA140" s="700"/>
      <c r="HXB140" s="700"/>
      <c r="HXC140" s="700"/>
      <c r="HXD140" s="700"/>
      <c r="HXE140" s="700"/>
      <c r="HXF140" s="700"/>
      <c r="HXG140" s="700"/>
      <c r="HXH140" s="700"/>
      <c r="HXI140" s="700"/>
      <c r="HXJ140" s="700"/>
      <c r="HXK140" s="700"/>
      <c r="HXL140" s="700"/>
      <c r="HXM140" s="700"/>
      <c r="HXN140" s="700"/>
      <c r="HXO140" s="700"/>
      <c r="HXP140" s="700"/>
      <c r="HXQ140" s="700"/>
      <c r="HXR140" s="700"/>
      <c r="HXS140" s="700"/>
      <c r="HXT140" s="700"/>
      <c r="HXU140" s="700"/>
      <c r="HXV140" s="700"/>
      <c r="HXW140" s="700"/>
      <c r="HXX140" s="700"/>
      <c r="HXY140" s="700"/>
      <c r="HXZ140" s="700"/>
      <c r="HYA140" s="700"/>
      <c r="HYB140" s="700"/>
      <c r="HYC140" s="700"/>
      <c r="HYD140" s="700"/>
      <c r="HYE140" s="700"/>
      <c r="HYF140" s="700"/>
      <c r="HYG140" s="700"/>
      <c r="HYH140" s="700"/>
      <c r="HYI140" s="700"/>
      <c r="HYJ140" s="700"/>
      <c r="HYK140" s="700"/>
      <c r="HYL140" s="700"/>
      <c r="HYM140" s="700"/>
      <c r="HYN140" s="700"/>
      <c r="HYO140" s="700"/>
      <c r="HYP140" s="700"/>
      <c r="HYQ140" s="700"/>
      <c r="HYR140" s="700"/>
      <c r="HYS140" s="700"/>
      <c r="HYT140" s="700"/>
      <c r="HYU140" s="700"/>
      <c r="HYV140" s="700"/>
      <c r="HYW140" s="700"/>
      <c r="HYX140" s="700"/>
      <c r="HYY140" s="700"/>
      <c r="HYZ140" s="700"/>
      <c r="HZA140" s="700"/>
      <c r="HZB140" s="700"/>
      <c r="HZC140" s="700"/>
      <c r="HZD140" s="700"/>
      <c r="HZE140" s="700"/>
      <c r="HZF140" s="700"/>
      <c r="HZG140" s="700"/>
      <c r="HZH140" s="700"/>
      <c r="HZI140" s="700"/>
      <c r="HZJ140" s="700"/>
      <c r="HZK140" s="700"/>
      <c r="HZL140" s="700"/>
      <c r="HZM140" s="700"/>
      <c r="HZN140" s="700"/>
      <c r="HZO140" s="700"/>
      <c r="HZP140" s="700"/>
      <c r="HZQ140" s="700"/>
      <c r="HZR140" s="700"/>
      <c r="HZS140" s="700"/>
      <c r="HZT140" s="700"/>
      <c r="HZU140" s="700"/>
      <c r="HZV140" s="700"/>
      <c r="HZW140" s="700"/>
      <c r="HZX140" s="700"/>
      <c r="HZY140" s="700"/>
      <c r="HZZ140" s="700"/>
      <c r="IAA140" s="700"/>
      <c r="IAB140" s="700"/>
      <c r="IAC140" s="700"/>
      <c r="IAD140" s="700"/>
      <c r="IAE140" s="700"/>
      <c r="IAF140" s="700"/>
      <c r="IAG140" s="700"/>
      <c r="IAH140" s="700"/>
      <c r="IAI140" s="700"/>
      <c r="IAJ140" s="700"/>
      <c r="IAK140" s="700"/>
      <c r="IAL140" s="700"/>
      <c r="IAM140" s="700"/>
      <c r="IAN140" s="700"/>
      <c r="IAO140" s="700"/>
      <c r="IAP140" s="700"/>
      <c r="IAQ140" s="700"/>
      <c r="IAR140" s="700"/>
      <c r="IAS140" s="700"/>
      <c r="IAT140" s="700"/>
      <c r="IAU140" s="700"/>
      <c r="IAV140" s="700"/>
      <c r="IAW140" s="700"/>
      <c r="IAX140" s="700"/>
      <c r="IAY140" s="700"/>
      <c r="IAZ140" s="700"/>
      <c r="IBA140" s="700"/>
      <c r="IBB140" s="700"/>
      <c r="IBC140" s="700"/>
      <c r="IBD140" s="700"/>
      <c r="IBE140" s="700"/>
      <c r="IBF140" s="700"/>
      <c r="IBG140" s="700"/>
      <c r="IBH140" s="700"/>
      <c r="IBI140" s="700"/>
      <c r="IBJ140" s="700"/>
      <c r="IBK140" s="700"/>
      <c r="IBL140" s="700"/>
      <c r="IBM140" s="700"/>
      <c r="IBN140" s="700"/>
      <c r="IBO140" s="700"/>
      <c r="IBP140" s="700"/>
      <c r="IBQ140" s="700"/>
      <c r="IBR140" s="700"/>
      <c r="IBS140" s="700"/>
      <c r="IBT140" s="700"/>
      <c r="IBU140" s="700"/>
      <c r="IBV140" s="700"/>
      <c r="IBW140" s="700"/>
      <c r="IBX140" s="700"/>
      <c r="IBY140" s="700"/>
      <c r="IBZ140" s="700"/>
      <c r="ICA140" s="700"/>
      <c r="ICB140" s="700"/>
      <c r="ICC140" s="700"/>
      <c r="ICD140" s="700"/>
      <c r="ICE140" s="700"/>
      <c r="ICF140" s="700"/>
      <c r="ICG140" s="700"/>
      <c r="ICH140" s="700"/>
      <c r="ICI140" s="700"/>
      <c r="ICJ140" s="700"/>
      <c r="ICK140" s="700"/>
      <c r="ICL140" s="700"/>
      <c r="ICM140" s="700"/>
      <c r="ICN140" s="700"/>
      <c r="ICO140" s="700"/>
      <c r="ICP140" s="700"/>
      <c r="ICQ140" s="700"/>
      <c r="ICR140" s="700"/>
      <c r="ICS140" s="700"/>
      <c r="ICT140" s="700"/>
      <c r="ICU140" s="700"/>
      <c r="ICV140" s="700"/>
      <c r="ICW140" s="700"/>
      <c r="ICX140" s="700"/>
      <c r="ICY140" s="700"/>
      <c r="ICZ140" s="700"/>
      <c r="IDA140" s="700"/>
      <c r="IDB140" s="700"/>
      <c r="IDC140" s="700"/>
      <c r="IDD140" s="700"/>
      <c r="IDE140" s="700"/>
      <c r="IDF140" s="700"/>
      <c r="IDG140" s="700"/>
      <c r="IDH140" s="700"/>
      <c r="IDI140" s="700"/>
      <c r="IDJ140" s="700"/>
      <c r="IDK140" s="700"/>
      <c r="IDL140" s="700"/>
      <c r="IDM140" s="700"/>
      <c r="IDN140" s="700"/>
      <c r="IDO140" s="700"/>
      <c r="IDP140" s="700"/>
      <c r="IDQ140" s="700"/>
      <c r="IDR140" s="700"/>
      <c r="IDS140" s="700"/>
      <c r="IDT140" s="700"/>
      <c r="IDU140" s="700"/>
      <c r="IDV140" s="700"/>
      <c r="IDW140" s="700"/>
      <c r="IDX140" s="700"/>
      <c r="IDY140" s="700"/>
      <c r="IDZ140" s="700"/>
      <c r="IEA140" s="700"/>
      <c r="IEB140" s="700"/>
      <c r="IEC140" s="700"/>
      <c r="IED140" s="700"/>
      <c r="IEE140" s="700"/>
      <c r="IEF140" s="700"/>
      <c r="IEG140" s="700"/>
      <c r="IEH140" s="700"/>
      <c r="IEI140" s="700"/>
      <c r="IEJ140" s="700"/>
      <c r="IEK140" s="700"/>
      <c r="IEL140" s="700"/>
      <c r="IEM140" s="700"/>
      <c r="IEN140" s="700"/>
      <c r="IEO140" s="700"/>
      <c r="IEP140" s="700"/>
      <c r="IEQ140" s="700"/>
      <c r="IER140" s="700"/>
      <c r="IES140" s="700"/>
      <c r="IET140" s="700"/>
      <c r="IEU140" s="700"/>
      <c r="IEV140" s="700"/>
      <c r="IEW140" s="700"/>
      <c r="IEX140" s="700"/>
      <c r="IEY140" s="700"/>
      <c r="IEZ140" s="700"/>
      <c r="IFA140" s="700"/>
      <c r="IFB140" s="700"/>
      <c r="IFC140" s="700"/>
      <c r="IFD140" s="700"/>
      <c r="IFE140" s="700"/>
      <c r="IFF140" s="700"/>
      <c r="IFG140" s="700"/>
      <c r="IFH140" s="700"/>
      <c r="IFI140" s="700"/>
      <c r="IFJ140" s="700"/>
      <c r="IFK140" s="700"/>
      <c r="IFL140" s="700"/>
      <c r="IFM140" s="700"/>
      <c r="IFN140" s="700"/>
      <c r="IFO140" s="700"/>
      <c r="IFP140" s="700"/>
      <c r="IFQ140" s="700"/>
      <c r="IFR140" s="700"/>
      <c r="IFS140" s="700"/>
      <c r="IFT140" s="700"/>
      <c r="IFU140" s="700"/>
      <c r="IFV140" s="700"/>
      <c r="IFW140" s="700"/>
      <c r="IFX140" s="700"/>
      <c r="IFY140" s="700"/>
      <c r="IFZ140" s="700"/>
      <c r="IGA140" s="700"/>
      <c r="IGB140" s="700"/>
      <c r="IGC140" s="700"/>
      <c r="IGD140" s="700"/>
      <c r="IGE140" s="700"/>
      <c r="IGF140" s="700"/>
      <c r="IGG140" s="700"/>
      <c r="IGH140" s="700"/>
      <c r="IGI140" s="700"/>
      <c r="IGJ140" s="700"/>
      <c r="IGK140" s="700"/>
      <c r="IGL140" s="700"/>
      <c r="IGM140" s="700"/>
      <c r="IGN140" s="700"/>
      <c r="IGO140" s="700"/>
      <c r="IGP140" s="700"/>
      <c r="IGQ140" s="700"/>
      <c r="IGR140" s="700"/>
      <c r="IGS140" s="700"/>
      <c r="IGT140" s="700"/>
      <c r="IGU140" s="700"/>
      <c r="IGV140" s="700"/>
      <c r="IGW140" s="700"/>
      <c r="IGX140" s="700"/>
      <c r="IGY140" s="700"/>
      <c r="IGZ140" s="700"/>
      <c r="IHA140" s="700"/>
      <c r="IHB140" s="700"/>
      <c r="IHC140" s="700"/>
      <c r="IHD140" s="700"/>
      <c r="IHE140" s="700"/>
      <c r="IHF140" s="700"/>
      <c r="IHG140" s="700"/>
      <c r="IHH140" s="700"/>
      <c r="IHI140" s="700"/>
      <c r="IHJ140" s="700"/>
      <c r="IHK140" s="700"/>
      <c r="IHL140" s="700"/>
      <c r="IHM140" s="700"/>
      <c r="IHN140" s="700"/>
      <c r="IHO140" s="700"/>
      <c r="IHP140" s="700"/>
      <c r="IHQ140" s="700"/>
      <c r="IHR140" s="700"/>
      <c r="IHS140" s="700"/>
      <c r="IHT140" s="700"/>
      <c r="IHU140" s="700"/>
      <c r="IHV140" s="700"/>
      <c r="IHW140" s="700"/>
      <c r="IHX140" s="700"/>
      <c r="IHY140" s="700"/>
      <c r="IHZ140" s="700"/>
      <c r="IIA140" s="700"/>
      <c r="IIB140" s="700"/>
      <c r="IIC140" s="700"/>
      <c r="IID140" s="700"/>
      <c r="IIE140" s="700"/>
      <c r="IIF140" s="700"/>
      <c r="IIG140" s="700"/>
      <c r="IIH140" s="700"/>
      <c r="III140" s="700"/>
      <c r="IIJ140" s="700"/>
      <c r="IIK140" s="700"/>
      <c r="IIL140" s="700"/>
      <c r="IIM140" s="700"/>
      <c r="IIN140" s="700"/>
      <c r="IIO140" s="700"/>
      <c r="IIP140" s="700"/>
      <c r="IIQ140" s="700"/>
      <c r="IIR140" s="700"/>
      <c r="IIS140" s="700"/>
      <c r="IIT140" s="700"/>
      <c r="IIU140" s="700"/>
      <c r="IIV140" s="700"/>
      <c r="IIW140" s="700"/>
      <c r="IIX140" s="700"/>
      <c r="IIY140" s="700"/>
      <c r="IIZ140" s="700"/>
      <c r="IJA140" s="700"/>
      <c r="IJB140" s="700"/>
      <c r="IJC140" s="700"/>
      <c r="IJD140" s="700"/>
      <c r="IJE140" s="700"/>
      <c r="IJF140" s="700"/>
      <c r="IJG140" s="700"/>
      <c r="IJH140" s="700"/>
      <c r="IJI140" s="700"/>
      <c r="IJJ140" s="700"/>
      <c r="IJK140" s="700"/>
      <c r="IJL140" s="700"/>
      <c r="IJM140" s="700"/>
      <c r="IJN140" s="700"/>
      <c r="IJO140" s="700"/>
      <c r="IJP140" s="700"/>
      <c r="IJQ140" s="700"/>
      <c r="IJR140" s="700"/>
      <c r="IJS140" s="700"/>
      <c r="IJT140" s="700"/>
      <c r="IJU140" s="700"/>
      <c r="IJV140" s="700"/>
      <c r="IJW140" s="700"/>
      <c r="IJX140" s="700"/>
      <c r="IJY140" s="700"/>
      <c r="IJZ140" s="700"/>
      <c r="IKA140" s="700"/>
      <c r="IKB140" s="700"/>
      <c r="IKC140" s="700"/>
      <c r="IKD140" s="700"/>
      <c r="IKE140" s="700"/>
      <c r="IKF140" s="700"/>
      <c r="IKG140" s="700"/>
      <c r="IKH140" s="700"/>
      <c r="IKI140" s="700"/>
      <c r="IKJ140" s="700"/>
      <c r="IKK140" s="700"/>
      <c r="IKL140" s="700"/>
      <c r="IKM140" s="700"/>
      <c r="IKN140" s="700"/>
      <c r="IKO140" s="700"/>
      <c r="IKP140" s="700"/>
      <c r="IKQ140" s="700"/>
      <c r="IKR140" s="700"/>
      <c r="IKS140" s="700"/>
      <c r="IKT140" s="700"/>
      <c r="IKU140" s="700"/>
      <c r="IKV140" s="700"/>
      <c r="IKW140" s="700"/>
      <c r="IKX140" s="700"/>
      <c r="IKY140" s="700"/>
      <c r="IKZ140" s="700"/>
      <c r="ILA140" s="700"/>
      <c r="ILB140" s="700"/>
      <c r="ILC140" s="700"/>
      <c r="ILD140" s="700"/>
      <c r="ILE140" s="700"/>
      <c r="ILF140" s="700"/>
      <c r="ILG140" s="700"/>
      <c r="ILH140" s="700"/>
      <c r="ILI140" s="700"/>
      <c r="ILJ140" s="700"/>
      <c r="ILK140" s="700"/>
      <c r="ILL140" s="700"/>
      <c r="ILM140" s="700"/>
      <c r="ILN140" s="700"/>
      <c r="ILO140" s="700"/>
      <c r="ILP140" s="700"/>
      <c r="ILQ140" s="700"/>
      <c r="ILR140" s="700"/>
      <c r="ILS140" s="700"/>
      <c r="ILT140" s="700"/>
      <c r="ILU140" s="700"/>
      <c r="ILV140" s="700"/>
      <c r="ILW140" s="700"/>
      <c r="ILX140" s="700"/>
      <c r="ILY140" s="700"/>
      <c r="ILZ140" s="700"/>
      <c r="IMA140" s="700"/>
      <c r="IMB140" s="700"/>
      <c r="IMC140" s="700"/>
      <c r="IMD140" s="700"/>
      <c r="IME140" s="700"/>
      <c r="IMF140" s="700"/>
      <c r="IMG140" s="700"/>
      <c r="IMH140" s="700"/>
      <c r="IMI140" s="700"/>
      <c r="IMJ140" s="700"/>
      <c r="IMK140" s="700"/>
      <c r="IML140" s="700"/>
      <c r="IMM140" s="700"/>
      <c r="IMN140" s="700"/>
      <c r="IMO140" s="700"/>
      <c r="IMP140" s="700"/>
      <c r="IMQ140" s="700"/>
      <c r="IMR140" s="700"/>
      <c r="IMS140" s="700"/>
      <c r="IMT140" s="700"/>
      <c r="IMU140" s="700"/>
      <c r="IMV140" s="700"/>
      <c r="IMW140" s="700"/>
      <c r="IMX140" s="700"/>
      <c r="IMY140" s="700"/>
      <c r="IMZ140" s="700"/>
      <c r="INA140" s="700"/>
      <c r="INB140" s="700"/>
      <c r="INC140" s="700"/>
      <c r="IND140" s="700"/>
      <c r="INE140" s="700"/>
      <c r="INF140" s="700"/>
      <c r="ING140" s="700"/>
      <c r="INH140" s="700"/>
      <c r="INI140" s="700"/>
      <c r="INJ140" s="700"/>
      <c r="INK140" s="700"/>
      <c r="INL140" s="700"/>
      <c r="INM140" s="700"/>
      <c r="INN140" s="700"/>
      <c r="INO140" s="700"/>
      <c r="INP140" s="700"/>
      <c r="INQ140" s="700"/>
      <c r="INR140" s="700"/>
      <c r="INS140" s="700"/>
      <c r="INT140" s="700"/>
      <c r="INU140" s="700"/>
      <c r="INV140" s="700"/>
      <c r="INW140" s="700"/>
      <c r="INX140" s="700"/>
      <c r="INY140" s="700"/>
      <c r="INZ140" s="700"/>
      <c r="IOA140" s="700"/>
      <c r="IOB140" s="700"/>
      <c r="IOC140" s="700"/>
      <c r="IOD140" s="700"/>
      <c r="IOE140" s="700"/>
      <c r="IOF140" s="700"/>
      <c r="IOG140" s="700"/>
      <c r="IOH140" s="700"/>
      <c r="IOI140" s="700"/>
      <c r="IOJ140" s="700"/>
      <c r="IOK140" s="700"/>
      <c r="IOL140" s="700"/>
      <c r="IOM140" s="700"/>
      <c r="ION140" s="700"/>
      <c r="IOO140" s="700"/>
      <c r="IOP140" s="700"/>
      <c r="IOQ140" s="700"/>
      <c r="IOR140" s="700"/>
      <c r="IOS140" s="700"/>
      <c r="IOT140" s="700"/>
      <c r="IOU140" s="700"/>
      <c r="IOV140" s="700"/>
      <c r="IOW140" s="700"/>
      <c r="IOX140" s="700"/>
      <c r="IOY140" s="700"/>
      <c r="IOZ140" s="700"/>
      <c r="IPA140" s="700"/>
      <c r="IPB140" s="700"/>
      <c r="IPC140" s="700"/>
      <c r="IPD140" s="700"/>
      <c r="IPE140" s="700"/>
      <c r="IPF140" s="700"/>
      <c r="IPG140" s="700"/>
      <c r="IPH140" s="700"/>
      <c r="IPI140" s="700"/>
      <c r="IPJ140" s="700"/>
      <c r="IPK140" s="700"/>
      <c r="IPL140" s="700"/>
      <c r="IPM140" s="700"/>
      <c r="IPN140" s="700"/>
      <c r="IPO140" s="700"/>
      <c r="IPP140" s="700"/>
      <c r="IPQ140" s="700"/>
      <c r="IPR140" s="700"/>
      <c r="IPS140" s="700"/>
      <c r="IPT140" s="700"/>
      <c r="IPU140" s="700"/>
      <c r="IPV140" s="700"/>
      <c r="IPW140" s="700"/>
      <c r="IPX140" s="700"/>
      <c r="IPY140" s="700"/>
      <c r="IPZ140" s="700"/>
      <c r="IQA140" s="700"/>
      <c r="IQB140" s="700"/>
      <c r="IQC140" s="700"/>
      <c r="IQD140" s="700"/>
      <c r="IQE140" s="700"/>
      <c r="IQF140" s="700"/>
      <c r="IQG140" s="700"/>
      <c r="IQH140" s="700"/>
      <c r="IQI140" s="700"/>
      <c r="IQJ140" s="700"/>
      <c r="IQK140" s="700"/>
      <c r="IQL140" s="700"/>
      <c r="IQM140" s="700"/>
      <c r="IQN140" s="700"/>
      <c r="IQO140" s="700"/>
      <c r="IQP140" s="700"/>
      <c r="IQQ140" s="700"/>
      <c r="IQR140" s="700"/>
      <c r="IQS140" s="700"/>
      <c r="IQT140" s="700"/>
      <c r="IQU140" s="700"/>
      <c r="IQV140" s="700"/>
      <c r="IQW140" s="700"/>
      <c r="IQX140" s="700"/>
      <c r="IQY140" s="700"/>
      <c r="IQZ140" s="700"/>
      <c r="IRA140" s="700"/>
      <c r="IRB140" s="700"/>
      <c r="IRC140" s="700"/>
      <c r="IRD140" s="700"/>
      <c r="IRE140" s="700"/>
      <c r="IRF140" s="700"/>
      <c r="IRG140" s="700"/>
      <c r="IRH140" s="700"/>
      <c r="IRI140" s="700"/>
      <c r="IRJ140" s="700"/>
      <c r="IRK140" s="700"/>
      <c r="IRL140" s="700"/>
      <c r="IRM140" s="700"/>
      <c r="IRN140" s="700"/>
      <c r="IRO140" s="700"/>
      <c r="IRP140" s="700"/>
      <c r="IRQ140" s="700"/>
      <c r="IRR140" s="700"/>
      <c r="IRS140" s="700"/>
      <c r="IRT140" s="700"/>
      <c r="IRU140" s="700"/>
      <c r="IRV140" s="700"/>
      <c r="IRW140" s="700"/>
      <c r="IRX140" s="700"/>
      <c r="IRY140" s="700"/>
      <c r="IRZ140" s="700"/>
      <c r="ISA140" s="700"/>
      <c r="ISB140" s="700"/>
      <c r="ISC140" s="700"/>
      <c r="ISD140" s="700"/>
      <c r="ISE140" s="700"/>
      <c r="ISF140" s="700"/>
      <c r="ISG140" s="700"/>
      <c r="ISH140" s="700"/>
      <c r="ISI140" s="700"/>
      <c r="ISJ140" s="700"/>
      <c r="ISK140" s="700"/>
      <c r="ISL140" s="700"/>
      <c r="ISM140" s="700"/>
      <c r="ISN140" s="700"/>
      <c r="ISO140" s="700"/>
      <c r="ISP140" s="700"/>
      <c r="ISQ140" s="700"/>
      <c r="ISR140" s="700"/>
      <c r="ISS140" s="700"/>
      <c r="IST140" s="700"/>
      <c r="ISU140" s="700"/>
      <c r="ISV140" s="700"/>
      <c r="ISW140" s="700"/>
      <c r="ISX140" s="700"/>
      <c r="ISY140" s="700"/>
      <c r="ISZ140" s="700"/>
      <c r="ITA140" s="700"/>
      <c r="ITB140" s="700"/>
      <c r="ITC140" s="700"/>
      <c r="ITD140" s="700"/>
      <c r="ITE140" s="700"/>
      <c r="ITF140" s="700"/>
      <c r="ITG140" s="700"/>
      <c r="ITH140" s="700"/>
      <c r="ITI140" s="700"/>
      <c r="ITJ140" s="700"/>
      <c r="ITK140" s="700"/>
      <c r="ITL140" s="700"/>
      <c r="ITM140" s="700"/>
      <c r="ITN140" s="700"/>
      <c r="ITO140" s="700"/>
      <c r="ITP140" s="700"/>
      <c r="ITQ140" s="700"/>
      <c r="ITR140" s="700"/>
      <c r="ITS140" s="700"/>
      <c r="ITT140" s="700"/>
      <c r="ITU140" s="700"/>
      <c r="ITV140" s="700"/>
      <c r="ITW140" s="700"/>
      <c r="ITX140" s="700"/>
      <c r="ITY140" s="700"/>
      <c r="ITZ140" s="700"/>
      <c r="IUA140" s="700"/>
      <c r="IUB140" s="700"/>
      <c r="IUC140" s="700"/>
      <c r="IUD140" s="700"/>
      <c r="IUE140" s="700"/>
      <c r="IUF140" s="700"/>
      <c r="IUG140" s="700"/>
      <c r="IUH140" s="700"/>
      <c r="IUI140" s="700"/>
      <c r="IUJ140" s="700"/>
      <c r="IUK140" s="700"/>
      <c r="IUL140" s="700"/>
      <c r="IUM140" s="700"/>
      <c r="IUN140" s="700"/>
      <c r="IUO140" s="700"/>
      <c r="IUP140" s="700"/>
      <c r="IUQ140" s="700"/>
      <c r="IUR140" s="700"/>
      <c r="IUS140" s="700"/>
      <c r="IUT140" s="700"/>
      <c r="IUU140" s="700"/>
      <c r="IUV140" s="700"/>
      <c r="IUW140" s="700"/>
      <c r="IUX140" s="700"/>
      <c r="IUY140" s="700"/>
      <c r="IUZ140" s="700"/>
      <c r="IVA140" s="700"/>
      <c r="IVB140" s="700"/>
      <c r="IVC140" s="700"/>
      <c r="IVD140" s="700"/>
      <c r="IVE140" s="700"/>
      <c r="IVF140" s="700"/>
      <c r="IVG140" s="700"/>
      <c r="IVH140" s="700"/>
      <c r="IVI140" s="700"/>
      <c r="IVJ140" s="700"/>
      <c r="IVK140" s="700"/>
      <c r="IVL140" s="700"/>
      <c r="IVM140" s="700"/>
      <c r="IVN140" s="700"/>
      <c r="IVO140" s="700"/>
      <c r="IVP140" s="700"/>
      <c r="IVQ140" s="700"/>
      <c r="IVR140" s="700"/>
      <c r="IVS140" s="700"/>
      <c r="IVT140" s="700"/>
      <c r="IVU140" s="700"/>
      <c r="IVV140" s="700"/>
      <c r="IVW140" s="700"/>
      <c r="IVX140" s="700"/>
      <c r="IVY140" s="700"/>
      <c r="IVZ140" s="700"/>
      <c r="IWA140" s="700"/>
      <c r="IWB140" s="700"/>
      <c r="IWC140" s="700"/>
      <c r="IWD140" s="700"/>
      <c r="IWE140" s="700"/>
      <c r="IWF140" s="700"/>
      <c r="IWG140" s="700"/>
      <c r="IWH140" s="700"/>
      <c r="IWI140" s="700"/>
      <c r="IWJ140" s="700"/>
      <c r="IWK140" s="700"/>
      <c r="IWL140" s="700"/>
      <c r="IWM140" s="700"/>
      <c r="IWN140" s="700"/>
      <c r="IWO140" s="700"/>
      <c r="IWP140" s="700"/>
      <c r="IWQ140" s="700"/>
      <c r="IWR140" s="700"/>
      <c r="IWS140" s="700"/>
      <c r="IWT140" s="700"/>
      <c r="IWU140" s="700"/>
      <c r="IWV140" s="700"/>
      <c r="IWW140" s="700"/>
      <c r="IWX140" s="700"/>
      <c r="IWY140" s="700"/>
      <c r="IWZ140" s="700"/>
      <c r="IXA140" s="700"/>
      <c r="IXB140" s="700"/>
      <c r="IXC140" s="700"/>
      <c r="IXD140" s="700"/>
      <c r="IXE140" s="700"/>
      <c r="IXF140" s="700"/>
      <c r="IXG140" s="700"/>
      <c r="IXH140" s="700"/>
      <c r="IXI140" s="700"/>
      <c r="IXJ140" s="700"/>
      <c r="IXK140" s="700"/>
      <c r="IXL140" s="700"/>
      <c r="IXM140" s="700"/>
      <c r="IXN140" s="700"/>
      <c r="IXO140" s="700"/>
      <c r="IXP140" s="700"/>
      <c r="IXQ140" s="700"/>
      <c r="IXR140" s="700"/>
      <c r="IXS140" s="700"/>
      <c r="IXT140" s="700"/>
      <c r="IXU140" s="700"/>
      <c r="IXV140" s="700"/>
      <c r="IXW140" s="700"/>
      <c r="IXX140" s="700"/>
      <c r="IXY140" s="700"/>
      <c r="IXZ140" s="700"/>
      <c r="IYA140" s="700"/>
      <c r="IYB140" s="700"/>
      <c r="IYC140" s="700"/>
      <c r="IYD140" s="700"/>
      <c r="IYE140" s="700"/>
      <c r="IYF140" s="700"/>
      <c r="IYG140" s="700"/>
      <c r="IYH140" s="700"/>
      <c r="IYI140" s="700"/>
      <c r="IYJ140" s="700"/>
      <c r="IYK140" s="700"/>
      <c r="IYL140" s="700"/>
      <c r="IYM140" s="700"/>
      <c r="IYN140" s="700"/>
      <c r="IYO140" s="700"/>
      <c r="IYP140" s="700"/>
      <c r="IYQ140" s="700"/>
      <c r="IYR140" s="700"/>
      <c r="IYS140" s="700"/>
      <c r="IYT140" s="700"/>
      <c r="IYU140" s="700"/>
      <c r="IYV140" s="700"/>
      <c r="IYW140" s="700"/>
      <c r="IYX140" s="700"/>
      <c r="IYY140" s="700"/>
      <c r="IYZ140" s="700"/>
      <c r="IZA140" s="700"/>
      <c r="IZB140" s="700"/>
      <c r="IZC140" s="700"/>
      <c r="IZD140" s="700"/>
      <c r="IZE140" s="700"/>
      <c r="IZF140" s="700"/>
      <c r="IZG140" s="700"/>
      <c r="IZH140" s="700"/>
      <c r="IZI140" s="700"/>
      <c r="IZJ140" s="700"/>
      <c r="IZK140" s="700"/>
      <c r="IZL140" s="700"/>
      <c r="IZM140" s="700"/>
      <c r="IZN140" s="700"/>
      <c r="IZO140" s="700"/>
      <c r="IZP140" s="700"/>
      <c r="IZQ140" s="700"/>
      <c r="IZR140" s="700"/>
      <c r="IZS140" s="700"/>
      <c r="IZT140" s="700"/>
      <c r="IZU140" s="700"/>
      <c r="IZV140" s="700"/>
      <c r="IZW140" s="700"/>
      <c r="IZX140" s="700"/>
      <c r="IZY140" s="700"/>
      <c r="IZZ140" s="700"/>
      <c r="JAA140" s="700"/>
      <c r="JAB140" s="700"/>
      <c r="JAC140" s="700"/>
      <c r="JAD140" s="700"/>
      <c r="JAE140" s="700"/>
      <c r="JAF140" s="700"/>
      <c r="JAG140" s="700"/>
      <c r="JAH140" s="700"/>
      <c r="JAI140" s="700"/>
      <c r="JAJ140" s="700"/>
      <c r="JAK140" s="700"/>
      <c r="JAL140" s="700"/>
      <c r="JAM140" s="700"/>
      <c r="JAN140" s="700"/>
      <c r="JAO140" s="700"/>
      <c r="JAP140" s="700"/>
      <c r="JAQ140" s="700"/>
      <c r="JAR140" s="700"/>
      <c r="JAS140" s="700"/>
      <c r="JAT140" s="700"/>
      <c r="JAU140" s="700"/>
      <c r="JAV140" s="700"/>
      <c r="JAW140" s="700"/>
      <c r="JAX140" s="700"/>
      <c r="JAY140" s="700"/>
      <c r="JAZ140" s="700"/>
      <c r="JBA140" s="700"/>
      <c r="JBB140" s="700"/>
      <c r="JBC140" s="700"/>
      <c r="JBD140" s="700"/>
      <c r="JBE140" s="700"/>
      <c r="JBF140" s="700"/>
      <c r="JBG140" s="700"/>
      <c r="JBH140" s="700"/>
      <c r="JBI140" s="700"/>
      <c r="JBJ140" s="700"/>
      <c r="JBK140" s="700"/>
      <c r="JBL140" s="700"/>
      <c r="JBM140" s="700"/>
      <c r="JBN140" s="700"/>
      <c r="JBO140" s="700"/>
      <c r="JBP140" s="700"/>
      <c r="JBQ140" s="700"/>
      <c r="JBR140" s="700"/>
      <c r="JBS140" s="700"/>
      <c r="JBT140" s="700"/>
      <c r="JBU140" s="700"/>
      <c r="JBV140" s="700"/>
      <c r="JBW140" s="700"/>
      <c r="JBX140" s="700"/>
      <c r="JBY140" s="700"/>
      <c r="JBZ140" s="700"/>
      <c r="JCA140" s="700"/>
      <c r="JCB140" s="700"/>
      <c r="JCC140" s="700"/>
      <c r="JCD140" s="700"/>
      <c r="JCE140" s="700"/>
      <c r="JCF140" s="700"/>
      <c r="JCG140" s="700"/>
      <c r="JCH140" s="700"/>
      <c r="JCI140" s="700"/>
      <c r="JCJ140" s="700"/>
      <c r="JCK140" s="700"/>
      <c r="JCL140" s="700"/>
      <c r="JCM140" s="700"/>
      <c r="JCN140" s="700"/>
      <c r="JCO140" s="700"/>
      <c r="JCP140" s="700"/>
      <c r="JCQ140" s="700"/>
      <c r="JCR140" s="700"/>
      <c r="JCS140" s="700"/>
      <c r="JCT140" s="700"/>
      <c r="JCU140" s="700"/>
      <c r="JCV140" s="700"/>
      <c r="JCW140" s="700"/>
      <c r="JCX140" s="700"/>
      <c r="JCY140" s="700"/>
      <c r="JCZ140" s="700"/>
      <c r="JDA140" s="700"/>
      <c r="JDB140" s="700"/>
      <c r="JDC140" s="700"/>
      <c r="JDD140" s="700"/>
      <c r="JDE140" s="700"/>
      <c r="JDF140" s="700"/>
      <c r="JDG140" s="700"/>
      <c r="JDH140" s="700"/>
      <c r="JDI140" s="700"/>
      <c r="JDJ140" s="700"/>
      <c r="JDK140" s="700"/>
      <c r="JDL140" s="700"/>
      <c r="JDM140" s="700"/>
      <c r="JDN140" s="700"/>
      <c r="JDO140" s="700"/>
      <c r="JDP140" s="700"/>
      <c r="JDQ140" s="700"/>
      <c r="JDR140" s="700"/>
      <c r="JDS140" s="700"/>
      <c r="JDT140" s="700"/>
      <c r="JDU140" s="700"/>
      <c r="JDV140" s="700"/>
      <c r="JDW140" s="700"/>
      <c r="JDX140" s="700"/>
      <c r="JDY140" s="700"/>
      <c r="JDZ140" s="700"/>
      <c r="JEA140" s="700"/>
      <c r="JEB140" s="700"/>
      <c r="JEC140" s="700"/>
      <c r="JED140" s="700"/>
      <c r="JEE140" s="700"/>
      <c r="JEF140" s="700"/>
      <c r="JEG140" s="700"/>
      <c r="JEH140" s="700"/>
      <c r="JEI140" s="700"/>
      <c r="JEJ140" s="700"/>
      <c r="JEK140" s="700"/>
      <c r="JEL140" s="700"/>
      <c r="JEM140" s="700"/>
      <c r="JEN140" s="700"/>
      <c r="JEO140" s="700"/>
      <c r="JEP140" s="700"/>
      <c r="JEQ140" s="700"/>
      <c r="JER140" s="700"/>
      <c r="JES140" s="700"/>
      <c r="JET140" s="700"/>
      <c r="JEU140" s="700"/>
      <c r="JEV140" s="700"/>
      <c r="JEW140" s="700"/>
      <c r="JEX140" s="700"/>
      <c r="JEY140" s="700"/>
      <c r="JEZ140" s="700"/>
      <c r="JFA140" s="700"/>
      <c r="JFB140" s="700"/>
      <c r="JFC140" s="700"/>
      <c r="JFD140" s="700"/>
      <c r="JFE140" s="700"/>
      <c r="JFF140" s="700"/>
      <c r="JFG140" s="700"/>
      <c r="JFH140" s="700"/>
      <c r="JFI140" s="700"/>
      <c r="JFJ140" s="700"/>
      <c r="JFK140" s="700"/>
      <c r="JFL140" s="700"/>
      <c r="JFM140" s="700"/>
      <c r="JFN140" s="700"/>
      <c r="JFO140" s="700"/>
      <c r="JFP140" s="700"/>
      <c r="JFQ140" s="700"/>
      <c r="JFR140" s="700"/>
      <c r="JFS140" s="700"/>
      <c r="JFT140" s="700"/>
      <c r="JFU140" s="700"/>
      <c r="JFV140" s="700"/>
      <c r="JFW140" s="700"/>
      <c r="JFX140" s="700"/>
      <c r="JFY140" s="700"/>
      <c r="JFZ140" s="700"/>
      <c r="JGA140" s="700"/>
      <c r="JGB140" s="700"/>
      <c r="JGC140" s="700"/>
      <c r="JGD140" s="700"/>
      <c r="JGE140" s="700"/>
      <c r="JGF140" s="700"/>
      <c r="JGG140" s="700"/>
      <c r="JGH140" s="700"/>
      <c r="JGI140" s="700"/>
      <c r="JGJ140" s="700"/>
      <c r="JGK140" s="700"/>
      <c r="JGL140" s="700"/>
      <c r="JGM140" s="700"/>
      <c r="JGN140" s="700"/>
      <c r="JGO140" s="700"/>
      <c r="JGP140" s="700"/>
      <c r="JGQ140" s="700"/>
      <c r="JGR140" s="700"/>
      <c r="JGS140" s="700"/>
      <c r="JGT140" s="700"/>
      <c r="JGU140" s="700"/>
      <c r="JGV140" s="700"/>
      <c r="JGW140" s="700"/>
      <c r="JGX140" s="700"/>
      <c r="JGY140" s="700"/>
      <c r="JGZ140" s="700"/>
      <c r="JHA140" s="700"/>
      <c r="JHB140" s="700"/>
      <c r="JHC140" s="700"/>
      <c r="JHD140" s="700"/>
      <c r="JHE140" s="700"/>
      <c r="JHF140" s="700"/>
      <c r="JHG140" s="700"/>
      <c r="JHH140" s="700"/>
      <c r="JHI140" s="700"/>
      <c r="JHJ140" s="700"/>
      <c r="JHK140" s="700"/>
      <c r="JHL140" s="700"/>
      <c r="JHM140" s="700"/>
      <c r="JHN140" s="700"/>
      <c r="JHO140" s="700"/>
      <c r="JHP140" s="700"/>
      <c r="JHQ140" s="700"/>
      <c r="JHR140" s="700"/>
      <c r="JHS140" s="700"/>
      <c r="JHT140" s="700"/>
      <c r="JHU140" s="700"/>
      <c r="JHV140" s="700"/>
      <c r="JHW140" s="700"/>
      <c r="JHX140" s="700"/>
      <c r="JHY140" s="700"/>
      <c r="JHZ140" s="700"/>
      <c r="JIA140" s="700"/>
      <c r="JIB140" s="700"/>
      <c r="JIC140" s="700"/>
      <c r="JID140" s="700"/>
      <c r="JIE140" s="700"/>
      <c r="JIF140" s="700"/>
      <c r="JIG140" s="700"/>
      <c r="JIH140" s="700"/>
      <c r="JII140" s="700"/>
      <c r="JIJ140" s="700"/>
      <c r="JIK140" s="700"/>
      <c r="JIL140" s="700"/>
      <c r="JIM140" s="700"/>
      <c r="JIN140" s="700"/>
      <c r="JIO140" s="700"/>
      <c r="JIP140" s="700"/>
      <c r="JIQ140" s="700"/>
      <c r="JIR140" s="700"/>
      <c r="JIS140" s="700"/>
      <c r="JIT140" s="700"/>
      <c r="JIU140" s="700"/>
      <c r="JIV140" s="700"/>
      <c r="JIW140" s="700"/>
      <c r="JIX140" s="700"/>
      <c r="JIY140" s="700"/>
      <c r="JIZ140" s="700"/>
      <c r="JJA140" s="700"/>
      <c r="JJB140" s="700"/>
      <c r="JJC140" s="700"/>
      <c r="JJD140" s="700"/>
      <c r="JJE140" s="700"/>
      <c r="JJF140" s="700"/>
      <c r="JJG140" s="700"/>
      <c r="JJH140" s="700"/>
      <c r="JJI140" s="700"/>
      <c r="JJJ140" s="700"/>
      <c r="JJK140" s="700"/>
      <c r="JJL140" s="700"/>
      <c r="JJM140" s="700"/>
      <c r="JJN140" s="700"/>
      <c r="JJO140" s="700"/>
      <c r="JJP140" s="700"/>
      <c r="JJQ140" s="700"/>
      <c r="JJR140" s="700"/>
      <c r="JJS140" s="700"/>
      <c r="JJT140" s="700"/>
      <c r="JJU140" s="700"/>
      <c r="JJV140" s="700"/>
      <c r="JJW140" s="700"/>
      <c r="JJX140" s="700"/>
      <c r="JJY140" s="700"/>
      <c r="JJZ140" s="700"/>
      <c r="JKA140" s="700"/>
      <c r="JKB140" s="700"/>
      <c r="JKC140" s="700"/>
      <c r="JKD140" s="700"/>
      <c r="JKE140" s="700"/>
      <c r="JKF140" s="700"/>
      <c r="JKG140" s="700"/>
      <c r="JKH140" s="700"/>
      <c r="JKI140" s="700"/>
      <c r="JKJ140" s="700"/>
      <c r="JKK140" s="700"/>
      <c r="JKL140" s="700"/>
      <c r="JKM140" s="700"/>
      <c r="JKN140" s="700"/>
      <c r="JKO140" s="700"/>
      <c r="JKP140" s="700"/>
      <c r="JKQ140" s="700"/>
      <c r="JKR140" s="700"/>
      <c r="JKS140" s="700"/>
      <c r="JKT140" s="700"/>
      <c r="JKU140" s="700"/>
      <c r="JKV140" s="700"/>
      <c r="JKW140" s="700"/>
      <c r="JKX140" s="700"/>
      <c r="JKY140" s="700"/>
      <c r="JKZ140" s="700"/>
      <c r="JLA140" s="700"/>
      <c r="JLB140" s="700"/>
      <c r="JLC140" s="700"/>
      <c r="JLD140" s="700"/>
      <c r="JLE140" s="700"/>
      <c r="JLF140" s="700"/>
      <c r="JLG140" s="700"/>
      <c r="JLH140" s="700"/>
      <c r="JLI140" s="700"/>
      <c r="JLJ140" s="700"/>
      <c r="JLK140" s="700"/>
      <c r="JLL140" s="700"/>
      <c r="JLM140" s="700"/>
      <c r="JLN140" s="700"/>
      <c r="JLO140" s="700"/>
      <c r="JLP140" s="700"/>
      <c r="JLQ140" s="700"/>
      <c r="JLR140" s="700"/>
      <c r="JLS140" s="700"/>
      <c r="JLT140" s="700"/>
      <c r="JLU140" s="700"/>
      <c r="JLV140" s="700"/>
      <c r="JLW140" s="700"/>
      <c r="JLX140" s="700"/>
      <c r="JLY140" s="700"/>
      <c r="JLZ140" s="700"/>
      <c r="JMA140" s="700"/>
      <c r="JMB140" s="700"/>
      <c r="JMC140" s="700"/>
      <c r="JMD140" s="700"/>
      <c r="JME140" s="700"/>
      <c r="JMF140" s="700"/>
      <c r="JMG140" s="700"/>
      <c r="JMH140" s="700"/>
      <c r="JMI140" s="700"/>
      <c r="JMJ140" s="700"/>
      <c r="JMK140" s="700"/>
      <c r="JML140" s="700"/>
      <c r="JMM140" s="700"/>
      <c r="JMN140" s="700"/>
      <c r="JMO140" s="700"/>
      <c r="JMP140" s="700"/>
      <c r="JMQ140" s="700"/>
      <c r="JMR140" s="700"/>
      <c r="JMS140" s="700"/>
      <c r="JMT140" s="700"/>
      <c r="JMU140" s="700"/>
      <c r="JMV140" s="700"/>
      <c r="JMW140" s="700"/>
      <c r="JMX140" s="700"/>
      <c r="JMY140" s="700"/>
      <c r="JMZ140" s="700"/>
      <c r="JNA140" s="700"/>
      <c r="JNB140" s="700"/>
      <c r="JNC140" s="700"/>
      <c r="JND140" s="700"/>
      <c r="JNE140" s="700"/>
      <c r="JNF140" s="700"/>
      <c r="JNG140" s="700"/>
      <c r="JNH140" s="700"/>
      <c r="JNI140" s="700"/>
      <c r="JNJ140" s="700"/>
      <c r="JNK140" s="700"/>
      <c r="JNL140" s="700"/>
      <c r="JNM140" s="700"/>
      <c r="JNN140" s="700"/>
      <c r="JNO140" s="700"/>
      <c r="JNP140" s="700"/>
      <c r="JNQ140" s="700"/>
      <c r="JNR140" s="700"/>
      <c r="JNS140" s="700"/>
      <c r="JNT140" s="700"/>
      <c r="JNU140" s="700"/>
      <c r="JNV140" s="700"/>
      <c r="JNW140" s="700"/>
      <c r="JNX140" s="700"/>
      <c r="JNY140" s="700"/>
      <c r="JNZ140" s="700"/>
      <c r="JOA140" s="700"/>
      <c r="JOB140" s="700"/>
      <c r="JOC140" s="700"/>
      <c r="JOD140" s="700"/>
      <c r="JOE140" s="700"/>
      <c r="JOF140" s="700"/>
      <c r="JOG140" s="700"/>
      <c r="JOH140" s="700"/>
      <c r="JOI140" s="700"/>
      <c r="JOJ140" s="700"/>
      <c r="JOK140" s="700"/>
      <c r="JOL140" s="700"/>
      <c r="JOM140" s="700"/>
      <c r="JON140" s="700"/>
      <c r="JOO140" s="700"/>
      <c r="JOP140" s="700"/>
      <c r="JOQ140" s="700"/>
      <c r="JOR140" s="700"/>
      <c r="JOS140" s="700"/>
      <c r="JOT140" s="700"/>
      <c r="JOU140" s="700"/>
      <c r="JOV140" s="700"/>
      <c r="JOW140" s="700"/>
      <c r="JOX140" s="700"/>
      <c r="JOY140" s="700"/>
      <c r="JOZ140" s="700"/>
      <c r="JPA140" s="700"/>
      <c r="JPB140" s="700"/>
      <c r="JPC140" s="700"/>
      <c r="JPD140" s="700"/>
      <c r="JPE140" s="700"/>
      <c r="JPF140" s="700"/>
      <c r="JPG140" s="700"/>
      <c r="JPH140" s="700"/>
      <c r="JPI140" s="700"/>
      <c r="JPJ140" s="700"/>
      <c r="JPK140" s="700"/>
      <c r="JPL140" s="700"/>
      <c r="JPM140" s="700"/>
      <c r="JPN140" s="700"/>
      <c r="JPO140" s="700"/>
      <c r="JPP140" s="700"/>
      <c r="JPQ140" s="700"/>
      <c r="JPR140" s="700"/>
      <c r="JPS140" s="700"/>
      <c r="JPT140" s="700"/>
      <c r="JPU140" s="700"/>
      <c r="JPV140" s="700"/>
      <c r="JPW140" s="700"/>
      <c r="JPX140" s="700"/>
      <c r="JPY140" s="700"/>
      <c r="JPZ140" s="700"/>
      <c r="JQA140" s="700"/>
      <c r="JQB140" s="700"/>
      <c r="JQC140" s="700"/>
      <c r="JQD140" s="700"/>
      <c r="JQE140" s="700"/>
      <c r="JQF140" s="700"/>
      <c r="JQG140" s="700"/>
      <c r="JQH140" s="700"/>
      <c r="JQI140" s="700"/>
      <c r="JQJ140" s="700"/>
      <c r="JQK140" s="700"/>
      <c r="JQL140" s="700"/>
      <c r="JQM140" s="700"/>
      <c r="JQN140" s="700"/>
      <c r="JQO140" s="700"/>
      <c r="JQP140" s="700"/>
      <c r="JQQ140" s="700"/>
      <c r="JQR140" s="700"/>
      <c r="JQS140" s="700"/>
      <c r="JQT140" s="700"/>
      <c r="JQU140" s="700"/>
      <c r="JQV140" s="700"/>
      <c r="JQW140" s="700"/>
      <c r="JQX140" s="700"/>
      <c r="JQY140" s="700"/>
      <c r="JQZ140" s="700"/>
      <c r="JRA140" s="700"/>
      <c r="JRB140" s="700"/>
      <c r="JRC140" s="700"/>
      <c r="JRD140" s="700"/>
      <c r="JRE140" s="700"/>
      <c r="JRF140" s="700"/>
      <c r="JRG140" s="700"/>
      <c r="JRH140" s="700"/>
      <c r="JRI140" s="700"/>
      <c r="JRJ140" s="700"/>
      <c r="JRK140" s="700"/>
      <c r="JRL140" s="700"/>
      <c r="JRM140" s="700"/>
      <c r="JRN140" s="700"/>
      <c r="JRO140" s="700"/>
      <c r="JRP140" s="700"/>
      <c r="JRQ140" s="700"/>
      <c r="JRR140" s="700"/>
      <c r="JRS140" s="700"/>
      <c r="JRT140" s="700"/>
      <c r="JRU140" s="700"/>
      <c r="JRV140" s="700"/>
      <c r="JRW140" s="700"/>
      <c r="JRX140" s="700"/>
      <c r="JRY140" s="700"/>
      <c r="JRZ140" s="700"/>
      <c r="JSA140" s="700"/>
      <c r="JSB140" s="700"/>
      <c r="JSC140" s="700"/>
      <c r="JSD140" s="700"/>
      <c r="JSE140" s="700"/>
      <c r="JSF140" s="700"/>
      <c r="JSG140" s="700"/>
      <c r="JSH140" s="700"/>
      <c r="JSI140" s="700"/>
      <c r="JSJ140" s="700"/>
      <c r="JSK140" s="700"/>
      <c r="JSL140" s="700"/>
      <c r="JSM140" s="700"/>
      <c r="JSN140" s="700"/>
      <c r="JSO140" s="700"/>
      <c r="JSP140" s="700"/>
      <c r="JSQ140" s="700"/>
      <c r="JSR140" s="700"/>
      <c r="JSS140" s="700"/>
      <c r="JST140" s="700"/>
      <c r="JSU140" s="700"/>
      <c r="JSV140" s="700"/>
      <c r="JSW140" s="700"/>
      <c r="JSX140" s="700"/>
      <c r="JSY140" s="700"/>
      <c r="JSZ140" s="700"/>
      <c r="JTA140" s="700"/>
      <c r="JTB140" s="700"/>
      <c r="JTC140" s="700"/>
      <c r="JTD140" s="700"/>
      <c r="JTE140" s="700"/>
      <c r="JTF140" s="700"/>
      <c r="JTG140" s="700"/>
      <c r="JTH140" s="700"/>
      <c r="JTI140" s="700"/>
      <c r="JTJ140" s="700"/>
      <c r="JTK140" s="700"/>
      <c r="JTL140" s="700"/>
      <c r="JTM140" s="700"/>
      <c r="JTN140" s="700"/>
      <c r="JTO140" s="700"/>
      <c r="JTP140" s="700"/>
      <c r="JTQ140" s="700"/>
      <c r="JTR140" s="700"/>
      <c r="JTS140" s="700"/>
      <c r="JTT140" s="700"/>
      <c r="JTU140" s="700"/>
      <c r="JTV140" s="700"/>
      <c r="JTW140" s="700"/>
      <c r="JTX140" s="700"/>
      <c r="JTY140" s="700"/>
      <c r="JTZ140" s="700"/>
      <c r="JUA140" s="700"/>
      <c r="JUB140" s="700"/>
      <c r="JUC140" s="700"/>
      <c r="JUD140" s="700"/>
      <c r="JUE140" s="700"/>
      <c r="JUF140" s="700"/>
      <c r="JUG140" s="700"/>
      <c r="JUH140" s="700"/>
      <c r="JUI140" s="700"/>
      <c r="JUJ140" s="700"/>
      <c r="JUK140" s="700"/>
      <c r="JUL140" s="700"/>
      <c r="JUM140" s="700"/>
      <c r="JUN140" s="700"/>
      <c r="JUO140" s="700"/>
      <c r="JUP140" s="700"/>
      <c r="JUQ140" s="700"/>
      <c r="JUR140" s="700"/>
      <c r="JUS140" s="700"/>
      <c r="JUT140" s="700"/>
      <c r="JUU140" s="700"/>
      <c r="JUV140" s="700"/>
      <c r="JUW140" s="700"/>
      <c r="JUX140" s="700"/>
      <c r="JUY140" s="700"/>
      <c r="JUZ140" s="700"/>
      <c r="JVA140" s="700"/>
      <c r="JVB140" s="700"/>
      <c r="JVC140" s="700"/>
      <c r="JVD140" s="700"/>
      <c r="JVE140" s="700"/>
      <c r="JVF140" s="700"/>
      <c r="JVG140" s="700"/>
      <c r="JVH140" s="700"/>
      <c r="JVI140" s="700"/>
      <c r="JVJ140" s="700"/>
      <c r="JVK140" s="700"/>
      <c r="JVL140" s="700"/>
      <c r="JVM140" s="700"/>
      <c r="JVN140" s="700"/>
      <c r="JVO140" s="700"/>
      <c r="JVP140" s="700"/>
      <c r="JVQ140" s="700"/>
      <c r="JVR140" s="700"/>
      <c r="JVS140" s="700"/>
      <c r="JVT140" s="700"/>
      <c r="JVU140" s="700"/>
      <c r="JVV140" s="700"/>
      <c r="JVW140" s="700"/>
      <c r="JVX140" s="700"/>
      <c r="JVY140" s="700"/>
      <c r="JVZ140" s="700"/>
      <c r="JWA140" s="700"/>
      <c r="JWB140" s="700"/>
      <c r="JWC140" s="700"/>
      <c r="JWD140" s="700"/>
      <c r="JWE140" s="700"/>
      <c r="JWF140" s="700"/>
      <c r="JWG140" s="700"/>
      <c r="JWH140" s="700"/>
      <c r="JWI140" s="700"/>
      <c r="JWJ140" s="700"/>
      <c r="JWK140" s="700"/>
      <c r="JWL140" s="700"/>
      <c r="JWM140" s="700"/>
      <c r="JWN140" s="700"/>
      <c r="JWO140" s="700"/>
      <c r="JWP140" s="700"/>
      <c r="JWQ140" s="700"/>
      <c r="JWR140" s="700"/>
      <c r="JWS140" s="700"/>
      <c r="JWT140" s="700"/>
      <c r="JWU140" s="700"/>
      <c r="JWV140" s="700"/>
      <c r="JWW140" s="700"/>
      <c r="JWX140" s="700"/>
      <c r="JWY140" s="700"/>
      <c r="JWZ140" s="700"/>
      <c r="JXA140" s="700"/>
      <c r="JXB140" s="700"/>
      <c r="JXC140" s="700"/>
      <c r="JXD140" s="700"/>
      <c r="JXE140" s="700"/>
      <c r="JXF140" s="700"/>
      <c r="JXG140" s="700"/>
      <c r="JXH140" s="700"/>
      <c r="JXI140" s="700"/>
      <c r="JXJ140" s="700"/>
      <c r="JXK140" s="700"/>
      <c r="JXL140" s="700"/>
      <c r="JXM140" s="700"/>
      <c r="JXN140" s="700"/>
      <c r="JXO140" s="700"/>
      <c r="JXP140" s="700"/>
      <c r="JXQ140" s="700"/>
      <c r="JXR140" s="700"/>
      <c r="JXS140" s="700"/>
      <c r="JXT140" s="700"/>
      <c r="JXU140" s="700"/>
      <c r="JXV140" s="700"/>
      <c r="JXW140" s="700"/>
      <c r="JXX140" s="700"/>
      <c r="JXY140" s="700"/>
      <c r="JXZ140" s="700"/>
      <c r="JYA140" s="700"/>
      <c r="JYB140" s="700"/>
      <c r="JYC140" s="700"/>
      <c r="JYD140" s="700"/>
      <c r="JYE140" s="700"/>
      <c r="JYF140" s="700"/>
      <c r="JYG140" s="700"/>
      <c r="JYH140" s="700"/>
      <c r="JYI140" s="700"/>
      <c r="JYJ140" s="700"/>
      <c r="JYK140" s="700"/>
      <c r="JYL140" s="700"/>
      <c r="JYM140" s="700"/>
      <c r="JYN140" s="700"/>
      <c r="JYO140" s="700"/>
      <c r="JYP140" s="700"/>
      <c r="JYQ140" s="700"/>
      <c r="JYR140" s="700"/>
      <c r="JYS140" s="700"/>
      <c r="JYT140" s="700"/>
      <c r="JYU140" s="700"/>
      <c r="JYV140" s="700"/>
      <c r="JYW140" s="700"/>
      <c r="JYX140" s="700"/>
      <c r="JYY140" s="700"/>
      <c r="JYZ140" s="700"/>
      <c r="JZA140" s="700"/>
      <c r="JZB140" s="700"/>
      <c r="JZC140" s="700"/>
      <c r="JZD140" s="700"/>
      <c r="JZE140" s="700"/>
      <c r="JZF140" s="700"/>
      <c r="JZG140" s="700"/>
      <c r="JZH140" s="700"/>
      <c r="JZI140" s="700"/>
      <c r="JZJ140" s="700"/>
      <c r="JZK140" s="700"/>
      <c r="JZL140" s="700"/>
      <c r="JZM140" s="700"/>
      <c r="JZN140" s="700"/>
      <c r="JZO140" s="700"/>
      <c r="JZP140" s="700"/>
      <c r="JZQ140" s="700"/>
      <c r="JZR140" s="700"/>
      <c r="JZS140" s="700"/>
      <c r="JZT140" s="700"/>
      <c r="JZU140" s="700"/>
      <c r="JZV140" s="700"/>
      <c r="JZW140" s="700"/>
      <c r="JZX140" s="700"/>
      <c r="JZY140" s="700"/>
      <c r="JZZ140" s="700"/>
      <c r="KAA140" s="700"/>
      <c r="KAB140" s="700"/>
      <c r="KAC140" s="700"/>
      <c r="KAD140" s="700"/>
      <c r="KAE140" s="700"/>
      <c r="KAF140" s="700"/>
      <c r="KAG140" s="700"/>
      <c r="KAH140" s="700"/>
      <c r="KAI140" s="700"/>
      <c r="KAJ140" s="700"/>
      <c r="KAK140" s="700"/>
      <c r="KAL140" s="700"/>
      <c r="KAM140" s="700"/>
      <c r="KAN140" s="700"/>
      <c r="KAO140" s="700"/>
      <c r="KAP140" s="700"/>
      <c r="KAQ140" s="700"/>
      <c r="KAR140" s="700"/>
      <c r="KAS140" s="700"/>
      <c r="KAT140" s="700"/>
      <c r="KAU140" s="700"/>
      <c r="KAV140" s="700"/>
      <c r="KAW140" s="700"/>
      <c r="KAX140" s="700"/>
      <c r="KAY140" s="700"/>
      <c r="KAZ140" s="700"/>
      <c r="KBA140" s="700"/>
      <c r="KBB140" s="700"/>
      <c r="KBC140" s="700"/>
      <c r="KBD140" s="700"/>
      <c r="KBE140" s="700"/>
      <c r="KBF140" s="700"/>
      <c r="KBG140" s="700"/>
      <c r="KBH140" s="700"/>
      <c r="KBI140" s="700"/>
      <c r="KBJ140" s="700"/>
      <c r="KBK140" s="700"/>
      <c r="KBL140" s="700"/>
      <c r="KBM140" s="700"/>
      <c r="KBN140" s="700"/>
      <c r="KBO140" s="700"/>
      <c r="KBP140" s="700"/>
      <c r="KBQ140" s="700"/>
      <c r="KBR140" s="700"/>
      <c r="KBS140" s="700"/>
      <c r="KBT140" s="700"/>
      <c r="KBU140" s="700"/>
      <c r="KBV140" s="700"/>
      <c r="KBW140" s="700"/>
      <c r="KBX140" s="700"/>
      <c r="KBY140" s="700"/>
      <c r="KBZ140" s="700"/>
      <c r="KCA140" s="700"/>
      <c r="KCB140" s="700"/>
      <c r="KCC140" s="700"/>
      <c r="KCD140" s="700"/>
      <c r="KCE140" s="700"/>
      <c r="KCF140" s="700"/>
      <c r="KCG140" s="700"/>
      <c r="KCH140" s="700"/>
      <c r="KCI140" s="700"/>
      <c r="KCJ140" s="700"/>
      <c r="KCK140" s="700"/>
      <c r="KCL140" s="700"/>
      <c r="KCM140" s="700"/>
      <c r="KCN140" s="700"/>
      <c r="KCO140" s="700"/>
      <c r="KCP140" s="700"/>
      <c r="KCQ140" s="700"/>
      <c r="KCR140" s="700"/>
      <c r="KCS140" s="700"/>
      <c r="KCT140" s="700"/>
      <c r="KCU140" s="700"/>
      <c r="KCV140" s="700"/>
      <c r="KCW140" s="700"/>
      <c r="KCX140" s="700"/>
      <c r="KCY140" s="700"/>
      <c r="KCZ140" s="700"/>
      <c r="KDA140" s="700"/>
      <c r="KDB140" s="700"/>
      <c r="KDC140" s="700"/>
      <c r="KDD140" s="700"/>
      <c r="KDE140" s="700"/>
      <c r="KDF140" s="700"/>
      <c r="KDG140" s="700"/>
      <c r="KDH140" s="700"/>
      <c r="KDI140" s="700"/>
      <c r="KDJ140" s="700"/>
      <c r="KDK140" s="700"/>
      <c r="KDL140" s="700"/>
      <c r="KDM140" s="700"/>
      <c r="KDN140" s="700"/>
      <c r="KDO140" s="700"/>
      <c r="KDP140" s="700"/>
      <c r="KDQ140" s="700"/>
      <c r="KDR140" s="700"/>
      <c r="KDS140" s="700"/>
      <c r="KDT140" s="700"/>
      <c r="KDU140" s="700"/>
      <c r="KDV140" s="700"/>
      <c r="KDW140" s="700"/>
      <c r="KDX140" s="700"/>
      <c r="KDY140" s="700"/>
      <c r="KDZ140" s="700"/>
      <c r="KEA140" s="700"/>
      <c r="KEB140" s="700"/>
      <c r="KEC140" s="700"/>
      <c r="KED140" s="700"/>
      <c r="KEE140" s="700"/>
      <c r="KEF140" s="700"/>
      <c r="KEG140" s="700"/>
      <c r="KEH140" s="700"/>
      <c r="KEI140" s="700"/>
      <c r="KEJ140" s="700"/>
      <c r="KEK140" s="700"/>
      <c r="KEL140" s="700"/>
      <c r="KEM140" s="700"/>
      <c r="KEN140" s="700"/>
      <c r="KEO140" s="700"/>
      <c r="KEP140" s="700"/>
      <c r="KEQ140" s="700"/>
      <c r="KER140" s="700"/>
      <c r="KES140" s="700"/>
      <c r="KET140" s="700"/>
      <c r="KEU140" s="700"/>
      <c r="KEV140" s="700"/>
      <c r="KEW140" s="700"/>
      <c r="KEX140" s="700"/>
      <c r="KEY140" s="700"/>
      <c r="KEZ140" s="700"/>
      <c r="KFA140" s="700"/>
      <c r="KFB140" s="700"/>
      <c r="KFC140" s="700"/>
      <c r="KFD140" s="700"/>
      <c r="KFE140" s="700"/>
      <c r="KFF140" s="700"/>
      <c r="KFG140" s="700"/>
      <c r="KFH140" s="700"/>
      <c r="KFI140" s="700"/>
      <c r="KFJ140" s="700"/>
      <c r="KFK140" s="700"/>
      <c r="KFL140" s="700"/>
      <c r="KFM140" s="700"/>
      <c r="KFN140" s="700"/>
      <c r="KFO140" s="700"/>
      <c r="KFP140" s="700"/>
      <c r="KFQ140" s="700"/>
      <c r="KFR140" s="700"/>
      <c r="KFS140" s="700"/>
      <c r="KFT140" s="700"/>
      <c r="KFU140" s="700"/>
      <c r="KFV140" s="700"/>
      <c r="KFW140" s="700"/>
      <c r="KFX140" s="700"/>
      <c r="KFY140" s="700"/>
      <c r="KFZ140" s="700"/>
      <c r="KGA140" s="700"/>
      <c r="KGB140" s="700"/>
      <c r="KGC140" s="700"/>
      <c r="KGD140" s="700"/>
      <c r="KGE140" s="700"/>
      <c r="KGF140" s="700"/>
      <c r="KGG140" s="700"/>
      <c r="KGH140" s="700"/>
      <c r="KGI140" s="700"/>
      <c r="KGJ140" s="700"/>
      <c r="KGK140" s="700"/>
      <c r="KGL140" s="700"/>
      <c r="KGM140" s="700"/>
      <c r="KGN140" s="700"/>
      <c r="KGO140" s="700"/>
      <c r="KGP140" s="700"/>
      <c r="KGQ140" s="700"/>
      <c r="KGR140" s="700"/>
      <c r="KGS140" s="700"/>
      <c r="KGT140" s="700"/>
      <c r="KGU140" s="700"/>
      <c r="KGV140" s="700"/>
      <c r="KGW140" s="700"/>
      <c r="KGX140" s="700"/>
      <c r="KGY140" s="700"/>
      <c r="KGZ140" s="700"/>
      <c r="KHA140" s="700"/>
      <c r="KHB140" s="700"/>
      <c r="KHC140" s="700"/>
      <c r="KHD140" s="700"/>
      <c r="KHE140" s="700"/>
      <c r="KHF140" s="700"/>
      <c r="KHG140" s="700"/>
      <c r="KHH140" s="700"/>
      <c r="KHI140" s="700"/>
      <c r="KHJ140" s="700"/>
      <c r="KHK140" s="700"/>
      <c r="KHL140" s="700"/>
      <c r="KHM140" s="700"/>
      <c r="KHN140" s="700"/>
      <c r="KHO140" s="700"/>
      <c r="KHP140" s="700"/>
      <c r="KHQ140" s="700"/>
      <c r="KHR140" s="700"/>
      <c r="KHS140" s="700"/>
      <c r="KHT140" s="700"/>
      <c r="KHU140" s="700"/>
      <c r="KHV140" s="700"/>
      <c r="KHW140" s="700"/>
      <c r="KHX140" s="700"/>
      <c r="KHY140" s="700"/>
      <c r="KHZ140" s="700"/>
      <c r="KIA140" s="700"/>
      <c r="KIB140" s="700"/>
      <c r="KIC140" s="700"/>
      <c r="KID140" s="700"/>
      <c r="KIE140" s="700"/>
      <c r="KIF140" s="700"/>
      <c r="KIG140" s="700"/>
      <c r="KIH140" s="700"/>
      <c r="KII140" s="700"/>
      <c r="KIJ140" s="700"/>
      <c r="KIK140" s="700"/>
      <c r="KIL140" s="700"/>
      <c r="KIM140" s="700"/>
      <c r="KIN140" s="700"/>
      <c r="KIO140" s="700"/>
      <c r="KIP140" s="700"/>
      <c r="KIQ140" s="700"/>
      <c r="KIR140" s="700"/>
      <c r="KIS140" s="700"/>
      <c r="KIT140" s="700"/>
      <c r="KIU140" s="700"/>
      <c r="KIV140" s="700"/>
      <c r="KIW140" s="700"/>
      <c r="KIX140" s="700"/>
      <c r="KIY140" s="700"/>
      <c r="KIZ140" s="700"/>
      <c r="KJA140" s="700"/>
      <c r="KJB140" s="700"/>
      <c r="KJC140" s="700"/>
      <c r="KJD140" s="700"/>
      <c r="KJE140" s="700"/>
      <c r="KJF140" s="700"/>
      <c r="KJG140" s="700"/>
      <c r="KJH140" s="700"/>
      <c r="KJI140" s="700"/>
      <c r="KJJ140" s="700"/>
      <c r="KJK140" s="700"/>
      <c r="KJL140" s="700"/>
      <c r="KJM140" s="700"/>
      <c r="KJN140" s="700"/>
      <c r="KJO140" s="700"/>
      <c r="KJP140" s="700"/>
      <c r="KJQ140" s="700"/>
      <c r="KJR140" s="700"/>
      <c r="KJS140" s="700"/>
      <c r="KJT140" s="700"/>
      <c r="KJU140" s="700"/>
      <c r="KJV140" s="700"/>
      <c r="KJW140" s="700"/>
      <c r="KJX140" s="700"/>
      <c r="KJY140" s="700"/>
      <c r="KJZ140" s="700"/>
      <c r="KKA140" s="700"/>
      <c r="KKB140" s="700"/>
      <c r="KKC140" s="700"/>
      <c r="KKD140" s="700"/>
      <c r="KKE140" s="700"/>
      <c r="KKF140" s="700"/>
      <c r="KKG140" s="700"/>
      <c r="KKH140" s="700"/>
      <c r="KKI140" s="700"/>
      <c r="KKJ140" s="700"/>
      <c r="KKK140" s="700"/>
      <c r="KKL140" s="700"/>
      <c r="KKM140" s="700"/>
      <c r="KKN140" s="700"/>
      <c r="KKO140" s="700"/>
      <c r="KKP140" s="700"/>
      <c r="KKQ140" s="700"/>
      <c r="KKR140" s="700"/>
      <c r="KKS140" s="700"/>
      <c r="KKT140" s="700"/>
      <c r="KKU140" s="700"/>
      <c r="KKV140" s="700"/>
      <c r="KKW140" s="700"/>
      <c r="KKX140" s="700"/>
      <c r="KKY140" s="700"/>
      <c r="KKZ140" s="700"/>
      <c r="KLA140" s="700"/>
      <c r="KLB140" s="700"/>
      <c r="KLC140" s="700"/>
      <c r="KLD140" s="700"/>
      <c r="KLE140" s="700"/>
      <c r="KLF140" s="700"/>
      <c r="KLG140" s="700"/>
      <c r="KLH140" s="700"/>
      <c r="KLI140" s="700"/>
      <c r="KLJ140" s="700"/>
      <c r="KLK140" s="700"/>
      <c r="KLL140" s="700"/>
      <c r="KLM140" s="700"/>
      <c r="KLN140" s="700"/>
      <c r="KLO140" s="700"/>
      <c r="KLP140" s="700"/>
      <c r="KLQ140" s="700"/>
      <c r="KLR140" s="700"/>
      <c r="KLS140" s="700"/>
      <c r="KLT140" s="700"/>
      <c r="KLU140" s="700"/>
      <c r="KLV140" s="700"/>
      <c r="KLW140" s="700"/>
      <c r="KLX140" s="700"/>
      <c r="KLY140" s="700"/>
      <c r="KLZ140" s="700"/>
      <c r="KMA140" s="700"/>
      <c r="KMB140" s="700"/>
      <c r="KMC140" s="700"/>
      <c r="KMD140" s="700"/>
      <c r="KME140" s="700"/>
      <c r="KMF140" s="700"/>
      <c r="KMG140" s="700"/>
      <c r="KMH140" s="700"/>
      <c r="KMI140" s="700"/>
      <c r="KMJ140" s="700"/>
      <c r="KMK140" s="700"/>
      <c r="KML140" s="700"/>
      <c r="KMM140" s="700"/>
      <c r="KMN140" s="700"/>
      <c r="KMO140" s="700"/>
      <c r="KMP140" s="700"/>
      <c r="KMQ140" s="700"/>
      <c r="KMR140" s="700"/>
      <c r="KMS140" s="700"/>
      <c r="KMT140" s="700"/>
      <c r="KMU140" s="700"/>
      <c r="KMV140" s="700"/>
      <c r="KMW140" s="700"/>
      <c r="KMX140" s="700"/>
      <c r="KMY140" s="700"/>
      <c r="KMZ140" s="700"/>
      <c r="KNA140" s="700"/>
      <c r="KNB140" s="700"/>
      <c r="KNC140" s="700"/>
      <c r="KND140" s="700"/>
      <c r="KNE140" s="700"/>
      <c r="KNF140" s="700"/>
      <c r="KNG140" s="700"/>
      <c r="KNH140" s="700"/>
      <c r="KNI140" s="700"/>
      <c r="KNJ140" s="700"/>
      <c r="KNK140" s="700"/>
      <c r="KNL140" s="700"/>
      <c r="KNM140" s="700"/>
      <c r="KNN140" s="700"/>
      <c r="KNO140" s="700"/>
      <c r="KNP140" s="700"/>
      <c r="KNQ140" s="700"/>
      <c r="KNR140" s="700"/>
      <c r="KNS140" s="700"/>
      <c r="KNT140" s="700"/>
      <c r="KNU140" s="700"/>
      <c r="KNV140" s="700"/>
      <c r="KNW140" s="700"/>
      <c r="KNX140" s="700"/>
      <c r="KNY140" s="700"/>
      <c r="KNZ140" s="700"/>
      <c r="KOA140" s="700"/>
      <c r="KOB140" s="700"/>
      <c r="KOC140" s="700"/>
      <c r="KOD140" s="700"/>
      <c r="KOE140" s="700"/>
      <c r="KOF140" s="700"/>
      <c r="KOG140" s="700"/>
      <c r="KOH140" s="700"/>
      <c r="KOI140" s="700"/>
      <c r="KOJ140" s="700"/>
      <c r="KOK140" s="700"/>
      <c r="KOL140" s="700"/>
      <c r="KOM140" s="700"/>
      <c r="KON140" s="700"/>
      <c r="KOO140" s="700"/>
      <c r="KOP140" s="700"/>
      <c r="KOQ140" s="700"/>
      <c r="KOR140" s="700"/>
      <c r="KOS140" s="700"/>
      <c r="KOT140" s="700"/>
      <c r="KOU140" s="700"/>
      <c r="KOV140" s="700"/>
      <c r="KOW140" s="700"/>
      <c r="KOX140" s="700"/>
      <c r="KOY140" s="700"/>
      <c r="KOZ140" s="700"/>
      <c r="KPA140" s="700"/>
      <c r="KPB140" s="700"/>
      <c r="KPC140" s="700"/>
      <c r="KPD140" s="700"/>
      <c r="KPE140" s="700"/>
      <c r="KPF140" s="700"/>
      <c r="KPG140" s="700"/>
      <c r="KPH140" s="700"/>
      <c r="KPI140" s="700"/>
      <c r="KPJ140" s="700"/>
      <c r="KPK140" s="700"/>
      <c r="KPL140" s="700"/>
      <c r="KPM140" s="700"/>
      <c r="KPN140" s="700"/>
      <c r="KPO140" s="700"/>
      <c r="KPP140" s="700"/>
      <c r="KPQ140" s="700"/>
      <c r="KPR140" s="700"/>
      <c r="KPS140" s="700"/>
      <c r="KPT140" s="700"/>
      <c r="KPU140" s="700"/>
      <c r="KPV140" s="700"/>
      <c r="KPW140" s="700"/>
      <c r="KPX140" s="700"/>
      <c r="KPY140" s="700"/>
      <c r="KPZ140" s="700"/>
      <c r="KQA140" s="700"/>
      <c r="KQB140" s="700"/>
      <c r="KQC140" s="700"/>
      <c r="KQD140" s="700"/>
      <c r="KQE140" s="700"/>
      <c r="KQF140" s="700"/>
      <c r="KQG140" s="700"/>
      <c r="KQH140" s="700"/>
      <c r="KQI140" s="700"/>
      <c r="KQJ140" s="700"/>
      <c r="KQK140" s="700"/>
      <c r="KQL140" s="700"/>
      <c r="KQM140" s="700"/>
      <c r="KQN140" s="700"/>
      <c r="KQO140" s="700"/>
      <c r="KQP140" s="700"/>
      <c r="KQQ140" s="700"/>
      <c r="KQR140" s="700"/>
      <c r="KQS140" s="700"/>
      <c r="KQT140" s="700"/>
      <c r="KQU140" s="700"/>
      <c r="KQV140" s="700"/>
      <c r="KQW140" s="700"/>
      <c r="KQX140" s="700"/>
      <c r="KQY140" s="700"/>
      <c r="KQZ140" s="700"/>
      <c r="KRA140" s="700"/>
      <c r="KRB140" s="700"/>
      <c r="KRC140" s="700"/>
      <c r="KRD140" s="700"/>
      <c r="KRE140" s="700"/>
      <c r="KRF140" s="700"/>
      <c r="KRG140" s="700"/>
      <c r="KRH140" s="700"/>
      <c r="KRI140" s="700"/>
      <c r="KRJ140" s="700"/>
      <c r="KRK140" s="700"/>
      <c r="KRL140" s="700"/>
      <c r="KRM140" s="700"/>
      <c r="KRN140" s="700"/>
      <c r="KRO140" s="700"/>
      <c r="KRP140" s="700"/>
      <c r="KRQ140" s="700"/>
      <c r="KRR140" s="700"/>
      <c r="KRS140" s="700"/>
      <c r="KRT140" s="700"/>
      <c r="KRU140" s="700"/>
      <c r="KRV140" s="700"/>
      <c r="KRW140" s="700"/>
      <c r="KRX140" s="700"/>
      <c r="KRY140" s="700"/>
      <c r="KRZ140" s="700"/>
      <c r="KSA140" s="700"/>
      <c r="KSB140" s="700"/>
      <c r="KSC140" s="700"/>
      <c r="KSD140" s="700"/>
      <c r="KSE140" s="700"/>
      <c r="KSF140" s="700"/>
      <c r="KSG140" s="700"/>
      <c r="KSH140" s="700"/>
      <c r="KSI140" s="700"/>
      <c r="KSJ140" s="700"/>
      <c r="KSK140" s="700"/>
      <c r="KSL140" s="700"/>
      <c r="KSM140" s="700"/>
      <c r="KSN140" s="700"/>
      <c r="KSO140" s="700"/>
      <c r="KSP140" s="700"/>
      <c r="KSQ140" s="700"/>
      <c r="KSR140" s="700"/>
      <c r="KSS140" s="700"/>
      <c r="KST140" s="700"/>
      <c r="KSU140" s="700"/>
      <c r="KSV140" s="700"/>
      <c r="KSW140" s="700"/>
      <c r="KSX140" s="700"/>
      <c r="KSY140" s="700"/>
      <c r="KSZ140" s="700"/>
      <c r="KTA140" s="700"/>
      <c r="KTB140" s="700"/>
      <c r="KTC140" s="700"/>
      <c r="KTD140" s="700"/>
      <c r="KTE140" s="700"/>
      <c r="KTF140" s="700"/>
      <c r="KTG140" s="700"/>
      <c r="KTH140" s="700"/>
      <c r="KTI140" s="700"/>
      <c r="KTJ140" s="700"/>
      <c r="KTK140" s="700"/>
      <c r="KTL140" s="700"/>
      <c r="KTM140" s="700"/>
      <c r="KTN140" s="700"/>
      <c r="KTO140" s="700"/>
      <c r="KTP140" s="700"/>
      <c r="KTQ140" s="700"/>
      <c r="KTR140" s="700"/>
      <c r="KTS140" s="700"/>
      <c r="KTT140" s="700"/>
      <c r="KTU140" s="700"/>
      <c r="KTV140" s="700"/>
      <c r="KTW140" s="700"/>
      <c r="KTX140" s="700"/>
      <c r="KTY140" s="700"/>
      <c r="KTZ140" s="700"/>
      <c r="KUA140" s="700"/>
      <c r="KUB140" s="700"/>
      <c r="KUC140" s="700"/>
      <c r="KUD140" s="700"/>
      <c r="KUE140" s="700"/>
      <c r="KUF140" s="700"/>
      <c r="KUG140" s="700"/>
      <c r="KUH140" s="700"/>
      <c r="KUI140" s="700"/>
      <c r="KUJ140" s="700"/>
      <c r="KUK140" s="700"/>
      <c r="KUL140" s="700"/>
      <c r="KUM140" s="700"/>
      <c r="KUN140" s="700"/>
      <c r="KUO140" s="700"/>
      <c r="KUP140" s="700"/>
      <c r="KUQ140" s="700"/>
      <c r="KUR140" s="700"/>
      <c r="KUS140" s="700"/>
      <c r="KUT140" s="700"/>
      <c r="KUU140" s="700"/>
      <c r="KUV140" s="700"/>
      <c r="KUW140" s="700"/>
      <c r="KUX140" s="700"/>
      <c r="KUY140" s="700"/>
      <c r="KUZ140" s="700"/>
      <c r="KVA140" s="700"/>
      <c r="KVB140" s="700"/>
      <c r="KVC140" s="700"/>
      <c r="KVD140" s="700"/>
      <c r="KVE140" s="700"/>
      <c r="KVF140" s="700"/>
      <c r="KVG140" s="700"/>
      <c r="KVH140" s="700"/>
      <c r="KVI140" s="700"/>
      <c r="KVJ140" s="700"/>
      <c r="KVK140" s="700"/>
      <c r="KVL140" s="700"/>
      <c r="KVM140" s="700"/>
      <c r="KVN140" s="700"/>
      <c r="KVO140" s="700"/>
      <c r="KVP140" s="700"/>
      <c r="KVQ140" s="700"/>
      <c r="KVR140" s="700"/>
      <c r="KVS140" s="700"/>
      <c r="KVT140" s="700"/>
      <c r="KVU140" s="700"/>
      <c r="KVV140" s="700"/>
      <c r="KVW140" s="700"/>
      <c r="KVX140" s="700"/>
      <c r="KVY140" s="700"/>
      <c r="KVZ140" s="700"/>
      <c r="KWA140" s="700"/>
      <c r="KWB140" s="700"/>
      <c r="KWC140" s="700"/>
      <c r="KWD140" s="700"/>
      <c r="KWE140" s="700"/>
      <c r="KWF140" s="700"/>
      <c r="KWG140" s="700"/>
      <c r="KWH140" s="700"/>
      <c r="KWI140" s="700"/>
      <c r="KWJ140" s="700"/>
      <c r="KWK140" s="700"/>
      <c r="KWL140" s="700"/>
      <c r="KWM140" s="700"/>
      <c r="KWN140" s="700"/>
      <c r="KWO140" s="700"/>
      <c r="KWP140" s="700"/>
      <c r="KWQ140" s="700"/>
      <c r="KWR140" s="700"/>
      <c r="KWS140" s="700"/>
      <c r="KWT140" s="700"/>
      <c r="KWU140" s="700"/>
      <c r="KWV140" s="700"/>
      <c r="KWW140" s="700"/>
      <c r="KWX140" s="700"/>
      <c r="KWY140" s="700"/>
      <c r="KWZ140" s="700"/>
      <c r="KXA140" s="700"/>
      <c r="KXB140" s="700"/>
      <c r="KXC140" s="700"/>
      <c r="KXD140" s="700"/>
      <c r="KXE140" s="700"/>
      <c r="KXF140" s="700"/>
      <c r="KXG140" s="700"/>
      <c r="KXH140" s="700"/>
      <c r="KXI140" s="700"/>
      <c r="KXJ140" s="700"/>
      <c r="KXK140" s="700"/>
      <c r="KXL140" s="700"/>
      <c r="KXM140" s="700"/>
      <c r="KXN140" s="700"/>
      <c r="KXO140" s="700"/>
      <c r="KXP140" s="700"/>
      <c r="KXQ140" s="700"/>
      <c r="KXR140" s="700"/>
      <c r="KXS140" s="700"/>
      <c r="KXT140" s="700"/>
      <c r="KXU140" s="700"/>
      <c r="KXV140" s="700"/>
      <c r="KXW140" s="700"/>
      <c r="KXX140" s="700"/>
      <c r="KXY140" s="700"/>
      <c r="KXZ140" s="700"/>
      <c r="KYA140" s="700"/>
      <c r="KYB140" s="700"/>
      <c r="KYC140" s="700"/>
      <c r="KYD140" s="700"/>
      <c r="KYE140" s="700"/>
      <c r="KYF140" s="700"/>
      <c r="KYG140" s="700"/>
      <c r="KYH140" s="700"/>
      <c r="KYI140" s="700"/>
      <c r="KYJ140" s="700"/>
      <c r="KYK140" s="700"/>
      <c r="KYL140" s="700"/>
      <c r="KYM140" s="700"/>
      <c r="KYN140" s="700"/>
      <c r="KYO140" s="700"/>
      <c r="KYP140" s="700"/>
      <c r="KYQ140" s="700"/>
      <c r="KYR140" s="700"/>
      <c r="KYS140" s="700"/>
      <c r="KYT140" s="700"/>
      <c r="KYU140" s="700"/>
      <c r="KYV140" s="700"/>
      <c r="KYW140" s="700"/>
      <c r="KYX140" s="700"/>
      <c r="KYY140" s="700"/>
      <c r="KYZ140" s="700"/>
      <c r="KZA140" s="700"/>
      <c r="KZB140" s="700"/>
      <c r="KZC140" s="700"/>
      <c r="KZD140" s="700"/>
      <c r="KZE140" s="700"/>
      <c r="KZF140" s="700"/>
      <c r="KZG140" s="700"/>
      <c r="KZH140" s="700"/>
      <c r="KZI140" s="700"/>
      <c r="KZJ140" s="700"/>
      <c r="KZK140" s="700"/>
      <c r="KZL140" s="700"/>
      <c r="KZM140" s="700"/>
      <c r="KZN140" s="700"/>
      <c r="KZO140" s="700"/>
      <c r="KZP140" s="700"/>
      <c r="KZQ140" s="700"/>
      <c r="KZR140" s="700"/>
      <c r="KZS140" s="700"/>
      <c r="KZT140" s="700"/>
      <c r="KZU140" s="700"/>
      <c r="KZV140" s="700"/>
      <c r="KZW140" s="700"/>
      <c r="KZX140" s="700"/>
      <c r="KZY140" s="700"/>
      <c r="KZZ140" s="700"/>
      <c r="LAA140" s="700"/>
      <c r="LAB140" s="700"/>
      <c r="LAC140" s="700"/>
      <c r="LAD140" s="700"/>
      <c r="LAE140" s="700"/>
      <c r="LAF140" s="700"/>
      <c r="LAG140" s="700"/>
      <c r="LAH140" s="700"/>
      <c r="LAI140" s="700"/>
      <c r="LAJ140" s="700"/>
      <c r="LAK140" s="700"/>
      <c r="LAL140" s="700"/>
      <c r="LAM140" s="700"/>
      <c r="LAN140" s="700"/>
      <c r="LAO140" s="700"/>
      <c r="LAP140" s="700"/>
      <c r="LAQ140" s="700"/>
      <c r="LAR140" s="700"/>
      <c r="LAS140" s="700"/>
      <c r="LAT140" s="700"/>
      <c r="LAU140" s="700"/>
      <c r="LAV140" s="700"/>
      <c r="LAW140" s="700"/>
      <c r="LAX140" s="700"/>
      <c r="LAY140" s="700"/>
      <c r="LAZ140" s="700"/>
      <c r="LBA140" s="700"/>
      <c r="LBB140" s="700"/>
      <c r="LBC140" s="700"/>
      <c r="LBD140" s="700"/>
      <c r="LBE140" s="700"/>
      <c r="LBF140" s="700"/>
      <c r="LBG140" s="700"/>
      <c r="LBH140" s="700"/>
      <c r="LBI140" s="700"/>
      <c r="LBJ140" s="700"/>
      <c r="LBK140" s="700"/>
      <c r="LBL140" s="700"/>
      <c r="LBM140" s="700"/>
      <c r="LBN140" s="700"/>
      <c r="LBO140" s="700"/>
      <c r="LBP140" s="700"/>
      <c r="LBQ140" s="700"/>
      <c r="LBR140" s="700"/>
      <c r="LBS140" s="700"/>
      <c r="LBT140" s="700"/>
      <c r="LBU140" s="700"/>
      <c r="LBV140" s="700"/>
      <c r="LBW140" s="700"/>
      <c r="LBX140" s="700"/>
      <c r="LBY140" s="700"/>
      <c r="LBZ140" s="700"/>
      <c r="LCA140" s="700"/>
      <c r="LCB140" s="700"/>
      <c r="LCC140" s="700"/>
      <c r="LCD140" s="700"/>
      <c r="LCE140" s="700"/>
      <c r="LCF140" s="700"/>
      <c r="LCG140" s="700"/>
      <c r="LCH140" s="700"/>
      <c r="LCI140" s="700"/>
      <c r="LCJ140" s="700"/>
      <c r="LCK140" s="700"/>
      <c r="LCL140" s="700"/>
      <c r="LCM140" s="700"/>
      <c r="LCN140" s="700"/>
      <c r="LCO140" s="700"/>
      <c r="LCP140" s="700"/>
      <c r="LCQ140" s="700"/>
      <c r="LCR140" s="700"/>
      <c r="LCS140" s="700"/>
      <c r="LCT140" s="700"/>
      <c r="LCU140" s="700"/>
      <c r="LCV140" s="700"/>
      <c r="LCW140" s="700"/>
      <c r="LCX140" s="700"/>
      <c r="LCY140" s="700"/>
      <c r="LCZ140" s="700"/>
      <c r="LDA140" s="700"/>
      <c r="LDB140" s="700"/>
      <c r="LDC140" s="700"/>
      <c r="LDD140" s="700"/>
      <c r="LDE140" s="700"/>
      <c r="LDF140" s="700"/>
      <c r="LDG140" s="700"/>
      <c r="LDH140" s="700"/>
      <c r="LDI140" s="700"/>
      <c r="LDJ140" s="700"/>
      <c r="LDK140" s="700"/>
      <c r="LDL140" s="700"/>
      <c r="LDM140" s="700"/>
      <c r="LDN140" s="700"/>
      <c r="LDO140" s="700"/>
      <c r="LDP140" s="700"/>
      <c r="LDQ140" s="700"/>
      <c r="LDR140" s="700"/>
      <c r="LDS140" s="700"/>
      <c r="LDT140" s="700"/>
      <c r="LDU140" s="700"/>
      <c r="LDV140" s="700"/>
      <c r="LDW140" s="700"/>
      <c r="LDX140" s="700"/>
      <c r="LDY140" s="700"/>
      <c r="LDZ140" s="700"/>
      <c r="LEA140" s="700"/>
      <c r="LEB140" s="700"/>
      <c r="LEC140" s="700"/>
      <c r="LED140" s="700"/>
      <c r="LEE140" s="700"/>
      <c r="LEF140" s="700"/>
      <c r="LEG140" s="700"/>
      <c r="LEH140" s="700"/>
      <c r="LEI140" s="700"/>
      <c r="LEJ140" s="700"/>
      <c r="LEK140" s="700"/>
      <c r="LEL140" s="700"/>
      <c r="LEM140" s="700"/>
      <c r="LEN140" s="700"/>
      <c r="LEO140" s="700"/>
      <c r="LEP140" s="700"/>
      <c r="LEQ140" s="700"/>
      <c r="LER140" s="700"/>
      <c r="LES140" s="700"/>
      <c r="LET140" s="700"/>
      <c r="LEU140" s="700"/>
      <c r="LEV140" s="700"/>
      <c r="LEW140" s="700"/>
      <c r="LEX140" s="700"/>
      <c r="LEY140" s="700"/>
      <c r="LEZ140" s="700"/>
      <c r="LFA140" s="700"/>
      <c r="LFB140" s="700"/>
      <c r="LFC140" s="700"/>
      <c r="LFD140" s="700"/>
      <c r="LFE140" s="700"/>
      <c r="LFF140" s="700"/>
      <c r="LFG140" s="700"/>
      <c r="LFH140" s="700"/>
      <c r="LFI140" s="700"/>
      <c r="LFJ140" s="700"/>
      <c r="LFK140" s="700"/>
      <c r="LFL140" s="700"/>
      <c r="LFM140" s="700"/>
      <c r="LFN140" s="700"/>
      <c r="LFO140" s="700"/>
      <c r="LFP140" s="700"/>
      <c r="LFQ140" s="700"/>
      <c r="LFR140" s="700"/>
      <c r="LFS140" s="700"/>
      <c r="LFT140" s="700"/>
      <c r="LFU140" s="700"/>
      <c r="LFV140" s="700"/>
      <c r="LFW140" s="700"/>
      <c r="LFX140" s="700"/>
      <c r="LFY140" s="700"/>
      <c r="LFZ140" s="700"/>
      <c r="LGA140" s="700"/>
      <c r="LGB140" s="700"/>
      <c r="LGC140" s="700"/>
      <c r="LGD140" s="700"/>
      <c r="LGE140" s="700"/>
      <c r="LGF140" s="700"/>
      <c r="LGG140" s="700"/>
      <c r="LGH140" s="700"/>
      <c r="LGI140" s="700"/>
      <c r="LGJ140" s="700"/>
      <c r="LGK140" s="700"/>
      <c r="LGL140" s="700"/>
      <c r="LGM140" s="700"/>
      <c r="LGN140" s="700"/>
      <c r="LGO140" s="700"/>
      <c r="LGP140" s="700"/>
      <c r="LGQ140" s="700"/>
      <c r="LGR140" s="700"/>
      <c r="LGS140" s="700"/>
      <c r="LGT140" s="700"/>
      <c r="LGU140" s="700"/>
      <c r="LGV140" s="700"/>
      <c r="LGW140" s="700"/>
      <c r="LGX140" s="700"/>
      <c r="LGY140" s="700"/>
      <c r="LGZ140" s="700"/>
      <c r="LHA140" s="700"/>
      <c r="LHB140" s="700"/>
      <c r="LHC140" s="700"/>
      <c r="LHD140" s="700"/>
      <c r="LHE140" s="700"/>
      <c r="LHF140" s="700"/>
      <c r="LHG140" s="700"/>
      <c r="LHH140" s="700"/>
      <c r="LHI140" s="700"/>
      <c r="LHJ140" s="700"/>
      <c r="LHK140" s="700"/>
      <c r="LHL140" s="700"/>
      <c r="LHM140" s="700"/>
      <c r="LHN140" s="700"/>
      <c r="LHO140" s="700"/>
      <c r="LHP140" s="700"/>
      <c r="LHQ140" s="700"/>
      <c r="LHR140" s="700"/>
      <c r="LHS140" s="700"/>
      <c r="LHT140" s="700"/>
      <c r="LHU140" s="700"/>
      <c r="LHV140" s="700"/>
      <c r="LHW140" s="700"/>
      <c r="LHX140" s="700"/>
      <c r="LHY140" s="700"/>
      <c r="LHZ140" s="700"/>
      <c r="LIA140" s="700"/>
      <c r="LIB140" s="700"/>
      <c r="LIC140" s="700"/>
      <c r="LID140" s="700"/>
      <c r="LIE140" s="700"/>
      <c r="LIF140" s="700"/>
      <c r="LIG140" s="700"/>
      <c r="LIH140" s="700"/>
      <c r="LII140" s="700"/>
      <c r="LIJ140" s="700"/>
      <c r="LIK140" s="700"/>
      <c r="LIL140" s="700"/>
      <c r="LIM140" s="700"/>
      <c r="LIN140" s="700"/>
      <c r="LIO140" s="700"/>
      <c r="LIP140" s="700"/>
      <c r="LIQ140" s="700"/>
      <c r="LIR140" s="700"/>
      <c r="LIS140" s="700"/>
      <c r="LIT140" s="700"/>
      <c r="LIU140" s="700"/>
      <c r="LIV140" s="700"/>
      <c r="LIW140" s="700"/>
      <c r="LIX140" s="700"/>
      <c r="LIY140" s="700"/>
      <c r="LIZ140" s="700"/>
      <c r="LJA140" s="700"/>
      <c r="LJB140" s="700"/>
      <c r="LJC140" s="700"/>
      <c r="LJD140" s="700"/>
      <c r="LJE140" s="700"/>
      <c r="LJF140" s="700"/>
      <c r="LJG140" s="700"/>
      <c r="LJH140" s="700"/>
      <c r="LJI140" s="700"/>
      <c r="LJJ140" s="700"/>
      <c r="LJK140" s="700"/>
      <c r="LJL140" s="700"/>
      <c r="LJM140" s="700"/>
      <c r="LJN140" s="700"/>
      <c r="LJO140" s="700"/>
      <c r="LJP140" s="700"/>
      <c r="LJQ140" s="700"/>
      <c r="LJR140" s="700"/>
      <c r="LJS140" s="700"/>
      <c r="LJT140" s="700"/>
      <c r="LJU140" s="700"/>
      <c r="LJV140" s="700"/>
      <c r="LJW140" s="700"/>
      <c r="LJX140" s="700"/>
      <c r="LJY140" s="700"/>
      <c r="LJZ140" s="700"/>
      <c r="LKA140" s="700"/>
      <c r="LKB140" s="700"/>
      <c r="LKC140" s="700"/>
      <c r="LKD140" s="700"/>
      <c r="LKE140" s="700"/>
      <c r="LKF140" s="700"/>
      <c r="LKG140" s="700"/>
      <c r="LKH140" s="700"/>
      <c r="LKI140" s="700"/>
      <c r="LKJ140" s="700"/>
      <c r="LKK140" s="700"/>
      <c r="LKL140" s="700"/>
      <c r="LKM140" s="700"/>
      <c r="LKN140" s="700"/>
      <c r="LKO140" s="700"/>
      <c r="LKP140" s="700"/>
      <c r="LKQ140" s="700"/>
      <c r="LKR140" s="700"/>
      <c r="LKS140" s="700"/>
      <c r="LKT140" s="700"/>
      <c r="LKU140" s="700"/>
      <c r="LKV140" s="700"/>
      <c r="LKW140" s="700"/>
      <c r="LKX140" s="700"/>
      <c r="LKY140" s="700"/>
      <c r="LKZ140" s="700"/>
      <c r="LLA140" s="700"/>
      <c r="LLB140" s="700"/>
      <c r="LLC140" s="700"/>
      <c r="LLD140" s="700"/>
      <c r="LLE140" s="700"/>
      <c r="LLF140" s="700"/>
      <c r="LLG140" s="700"/>
      <c r="LLH140" s="700"/>
      <c r="LLI140" s="700"/>
      <c r="LLJ140" s="700"/>
      <c r="LLK140" s="700"/>
      <c r="LLL140" s="700"/>
      <c r="LLM140" s="700"/>
      <c r="LLN140" s="700"/>
      <c r="LLO140" s="700"/>
      <c r="LLP140" s="700"/>
      <c r="LLQ140" s="700"/>
      <c r="LLR140" s="700"/>
      <c r="LLS140" s="700"/>
      <c r="LLT140" s="700"/>
      <c r="LLU140" s="700"/>
      <c r="LLV140" s="700"/>
      <c r="LLW140" s="700"/>
      <c r="LLX140" s="700"/>
      <c r="LLY140" s="700"/>
      <c r="LLZ140" s="700"/>
      <c r="LMA140" s="700"/>
      <c r="LMB140" s="700"/>
      <c r="LMC140" s="700"/>
      <c r="LMD140" s="700"/>
      <c r="LME140" s="700"/>
      <c r="LMF140" s="700"/>
      <c r="LMG140" s="700"/>
      <c r="LMH140" s="700"/>
      <c r="LMI140" s="700"/>
      <c r="LMJ140" s="700"/>
      <c r="LMK140" s="700"/>
      <c r="LML140" s="700"/>
      <c r="LMM140" s="700"/>
      <c r="LMN140" s="700"/>
      <c r="LMO140" s="700"/>
      <c r="LMP140" s="700"/>
      <c r="LMQ140" s="700"/>
      <c r="LMR140" s="700"/>
      <c r="LMS140" s="700"/>
      <c r="LMT140" s="700"/>
      <c r="LMU140" s="700"/>
      <c r="LMV140" s="700"/>
      <c r="LMW140" s="700"/>
      <c r="LMX140" s="700"/>
      <c r="LMY140" s="700"/>
      <c r="LMZ140" s="700"/>
      <c r="LNA140" s="700"/>
      <c r="LNB140" s="700"/>
      <c r="LNC140" s="700"/>
      <c r="LND140" s="700"/>
      <c r="LNE140" s="700"/>
      <c r="LNF140" s="700"/>
      <c r="LNG140" s="700"/>
      <c r="LNH140" s="700"/>
      <c r="LNI140" s="700"/>
      <c r="LNJ140" s="700"/>
      <c r="LNK140" s="700"/>
      <c r="LNL140" s="700"/>
      <c r="LNM140" s="700"/>
      <c r="LNN140" s="700"/>
      <c r="LNO140" s="700"/>
      <c r="LNP140" s="700"/>
      <c r="LNQ140" s="700"/>
      <c r="LNR140" s="700"/>
      <c r="LNS140" s="700"/>
      <c r="LNT140" s="700"/>
      <c r="LNU140" s="700"/>
      <c r="LNV140" s="700"/>
      <c r="LNW140" s="700"/>
      <c r="LNX140" s="700"/>
      <c r="LNY140" s="700"/>
      <c r="LNZ140" s="700"/>
      <c r="LOA140" s="700"/>
      <c r="LOB140" s="700"/>
      <c r="LOC140" s="700"/>
      <c r="LOD140" s="700"/>
      <c r="LOE140" s="700"/>
      <c r="LOF140" s="700"/>
      <c r="LOG140" s="700"/>
      <c r="LOH140" s="700"/>
      <c r="LOI140" s="700"/>
      <c r="LOJ140" s="700"/>
      <c r="LOK140" s="700"/>
      <c r="LOL140" s="700"/>
      <c r="LOM140" s="700"/>
      <c r="LON140" s="700"/>
      <c r="LOO140" s="700"/>
      <c r="LOP140" s="700"/>
      <c r="LOQ140" s="700"/>
      <c r="LOR140" s="700"/>
      <c r="LOS140" s="700"/>
      <c r="LOT140" s="700"/>
      <c r="LOU140" s="700"/>
      <c r="LOV140" s="700"/>
      <c r="LOW140" s="700"/>
      <c r="LOX140" s="700"/>
      <c r="LOY140" s="700"/>
      <c r="LOZ140" s="700"/>
      <c r="LPA140" s="700"/>
      <c r="LPB140" s="700"/>
      <c r="LPC140" s="700"/>
      <c r="LPD140" s="700"/>
      <c r="LPE140" s="700"/>
      <c r="LPF140" s="700"/>
      <c r="LPG140" s="700"/>
      <c r="LPH140" s="700"/>
      <c r="LPI140" s="700"/>
      <c r="LPJ140" s="700"/>
      <c r="LPK140" s="700"/>
      <c r="LPL140" s="700"/>
      <c r="LPM140" s="700"/>
      <c r="LPN140" s="700"/>
      <c r="LPO140" s="700"/>
      <c r="LPP140" s="700"/>
      <c r="LPQ140" s="700"/>
      <c r="LPR140" s="700"/>
      <c r="LPS140" s="700"/>
      <c r="LPT140" s="700"/>
      <c r="LPU140" s="700"/>
      <c r="LPV140" s="700"/>
      <c r="LPW140" s="700"/>
      <c r="LPX140" s="700"/>
      <c r="LPY140" s="700"/>
      <c r="LPZ140" s="700"/>
      <c r="LQA140" s="700"/>
      <c r="LQB140" s="700"/>
      <c r="LQC140" s="700"/>
      <c r="LQD140" s="700"/>
      <c r="LQE140" s="700"/>
      <c r="LQF140" s="700"/>
      <c r="LQG140" s="700"/>
      <c r="LQH140" s="700"/>
      <c r="LQI140" s="700"/>
      <c r="LQJ140" s="700"/>
      <c r="LQK140" s="700"/>
      <c r="LQL140" s="700"/>
      <c r="LQM140" s="700"/>
      <c r="LQN140" s="700"/>
      <c r="LQO140" s="700"/>
      <c r="LQP140" s="700"/>
      <c r="LQQ140" s="700"/>
      <c r="LQR140" s="700"/>
      <c r="LQS140" s="700"/>
      <c r="LQT140" s="700"/>
      <c r="LQU140" s="700"/>
      <c r="LQV140" s="700"/>
      <c r="LQW140" s="700"/>
      <c r="LQX140" s="700"/>
      <c r="LQY140" s="700"/>
      <c r="LQZ140" s="700"/>
      <c r="LRA140" s="700"/>
      <c r="LRB140" s="700"/>
      <c r="LRC140" s="700"/>
      <c r="LRD140" s="700"/>
      <c r="LRE140" s="700"/>
      <c r="LRF140" s="700"/>
      <c r="LRG140" s="700"/>
      <c r="LRH140" s="700"/>
      <c r="LRI140" s="700"/>
      <c r="LRJ140" s="700"/>
      <c r="LRK140" s="700"/>
      <c r="LRL140" s="700"/>
      <c r="LRM140" s="700"/>
      <c r="LRN140" s="700"/>
      <c r="LRO140" s="700"/>
      <c r="LRP140" s="700"/>
      <c r="LRQ140" s="700"/>
      <c r="LRR140" s="700"/>
      <c r="LRS140" s="700"/>
      <c r="LRT140" s="700"/>
      <c r="LRU140" s="700"/>
      <c r="LRV140" s="700"/>
      <c r="LRW140" s="700"/>
      <c r="LRX140" s="700"/>
      <c r="LRY140" s="700"/>
      <c r="LRZ140" s="700"/>
      <c r="LSA140" s="700"/>
      <c r="LSB140" s="700"/>
      <c r="LSC140" s="700"/>
      <c r="LSD140" s="700"/>
      <c r="LSE140" s="700"/>
      <c r="LSF140" s="700"/>
      <c r="LSG140" s="700"/>
      <c r="LSH140" s="700"/>
      <c r="LSI140" s="700"/>
      <c r="LSJ140" s="700"/>
      <c r="LSK140" s="700"/>
      <c r="LSL140" s="700"/>
      <c r="LSM140" s="700"/>
      <c r="LSN140" s="700"/>
      <c r="LSO140" s="700"/>
      <c r="LSP140" s="700"/>
      <c r="LSQ140" s="700"/>
      <c r="LSR140" s="700"/>
      <c r="LSS140" s="700"/>
      <c r="LST140" s="700"/>
      <c r="LSU140" s="700"/>
      <c r="LSV140" s="700"/>
      <c r="LSW140" s="700"/>
      <c r="LSX140" s="700"/>
      <c r="LSY140" s="700"/>
      <c r="LSZ140" s="700"/>
      <c r="LTA140" s="700"/>
      <c r="LTB140" s="700"/>
      <c r="LTC140" s="700"/>
      <c r="LTD140" s="700"/>
      <c r="LTE140" s="700"/>
      <c r="LTF140" s="700"/>
      <c r="LTG140" s="700"/>
      <c r="LTH140" s="700"/>
      <c r="LTI140" s="700"/>
      <c r="LTJ140" s="700"/>
      <c r="LTK140" s="700"/>
      <c r="LTL140" s="700"/>
      <c r="LTM140" s="700"/>
      <c r="LTN140" s="700"/>
      <c r="LTO140" s="700"/>
      <c r="LTP140" s="700"/>
      <c r="LTQ140" s="700"/>
      <c r="LTR140" s="700"/>
      <c r="LTS140" s="700"/>
      <c r="LTT140" s="700"/>
      <c r="LTU140" s="700"/>
      <c r="LTV140" s="700"/>
      <c r="LTW140" s="700"/>
      <c r="LTX140" s="700"/>
      <c r="LTY140" s="700"/>
      <c r="LTZ140" s="700"/>
      <c r="LUA140" s="700"/>
      <c r="LUB140" s="700"/>
      <c r="LUC140" s="700"/>
      <c r="LUD140" s="700"/>
      <c r="LUE140" s="700"/>
      <c r="LUF140" s="700"/>
      <c r="LUG140" s="700"/>
      <c r="LUH140" s="700"/>
      <c r="LUI140" s="700"/>
      <c r="LUJ140" s="700"/>
      <c r="LUK140" s="700"/>
      <c r="LUL140" s="700"/>
      <c r="LUM140" s="700"/>
      <c r="LUN140" s="700"/>
      <c r="LUO140" s="700"/>
      <c r="LUP140" s="700"/>
      <c r="LUQ140" s="700"/>
      <c r="LUR140" s="700"/>
      <c r="LUS140" s="700"/>
      <c r="LUT140" s="700"/>
      <c r="LUU140" s="700"/>
      <c r="LUV140" s="700"/>
      <c r="LUW140" s="700"/>
      <c r="LUX140" s="700"/>
      <c r="LUY140" s="700"/>
      <c r="LUZ140" s="700"/>
      <c r="LVA140" s="700"/>
      <c r="LVB140" s="700"/>
      <c r="LVC140" s="700"/>
      <c r="LVD140" s="700"/>
      <c r="LVE140" s="700"/>
      <c r="LVF140" s="700"/>
      <c r="LVG140" s="700"/>
      <c r="LVH140" s="700"/>
      <c r="LVI140" s="700"/>
      <c r="LVJ140" s="700"/>
      <c r="LVK140" s="700"/>
      <c r="LVL140" s="700"/>
      <c r="LVM140" s="700"/>
      <c r="LVN140" s="700"/>
      <c r="LVO140" s="700"/>
      <c r="LVP140" s="700"/>
      <c r="LVQ140" s="700"/>
      <c r="LVR140" s="700"/>
      <c r="LVS140" s="700"/>
      <c r="LVT140" s="700"/>
      <c r="LVU140" s="700"/>
      <c r="LVV140" s="700"/>
      <c r="LVW140" s="700"/>
      <c r="LVX140" s="700"/>
      <c r="LVY140" s="700"/>
      <c r="LVZ140" s="700"/>
      <c r="LWA140" s="700"/>
      <c r="LWB140" s="700"/>
      <c r="LWC140" s="700"/>
      <c r="LWD140" s="700"/>
      <c r="LWE140" s="700"/>
      <c r="LWF140" s="700"/>
      <c r="LWG140" s="700"/>
      <c r="LWH140" s="700"/>
      <c r="LWI140" s="700"/>
      <c r="LWJ140" s="700"/>
      <c r="LWK140" s="700"/>
      <c r="LWL140" s="700"/>
      <c r="LWM140" s="700"/>
      <c r="LWN140" s="700"/>
      <c r="LWO140" s="700"/>
      <c r="LWP140" s="700"/>
      <c r="LWQ140" s="700"/>
      <c r="LWR140" s="700"/>
      <c r="LWS140" s="700"/>
      <c r="LWT140" s="700"/>
      <c r="LWU140" s="700"/>
      <c r="LWV140" s="700"/>
      <c r="LWW140" s="700"/>
      <c r="LWX140" s="700"/>
      <c r="LWY140" s="700"/>
      <c r="LWZ140" s="700"/>
      <c r="LXA140" s="700"/>
      <c r="LXB140" s="700"/>
      <c r="LXC140" s="700"/>
      <c r="LXD140" s="700"/>
      <c r="LXE140" s="700"/>
      <c r="LXF140" s="700"/>
      <c r="LXG140" s="700"/>
      <c r="LXH140" s="700"/>
      <c r="LXI140" s="700"/>
      <c r="LXJ140" s="700"/>
      <c r="LXK140" s="700"/>
      <c r="LXL140" s="700"/>
      <c r="LXM140" s="700"/>
      <c r="LXN140" s="700"/>
      <c r="LXO140" s="700"/>
      <c r="LXP140" s="700"/>
      <c r="LXQ140" s="700"/>
      <c r="LXR140" s="700"/>
      <c r="LXS140" s="700"/>
      <c r="LXT140" s="700"/>
      <c r="LXU140" s="700"/>
      <c r="LXV140" s="700"/>
      <c r="LXW140" s="700"/>
      <c r="LXX140" s="700"/>
      <c r="LXY140" s="700"/>
      <c r="LXZ140" s="700"/>
      <c r="LYA140" s="700"/>
      <c r="LYB140" s="700"/>
      <c r="LYC140" s="700"/>
      <c r="LYD140" s="700"/>
      <c r="LYE140" s="700"/>
      <c r="LYF140" s="700"/>
      <c r="LYG140" s="700"/>
      <c r="LYH140" s="700"/>
      <c r="LYI140" s="700"/>
      <c r="LYJ140" s="700"/>
      <c r="LYK140" s="700"/>
      <c r="LYL140" s="700"/>
      <c r="LYM140" s="700"/>
      <c r="LYN140" s="700"/>
      <c r="LYO140" s="700"/>
      <c r="LYP140" s="700"/>
      <c r="LYQ140" s="700"/>
      <c r="LYR140" s="700"/>
      <c r="LYS140" s="700"/>
      <c r="LYT140" s="700"/>
      <c r="LYU140" s="700"/>
      <c r="LYV140" s="700"/>
      <c r="LYW140" s="700"/>
      <c r="LYX140" s="700"/>
      <c r="LYY140" s="700"/>
      <c r="LYZ140" s="700"/>
      <c r="LZA140" s="700"/>
      <c r="LZB140" s="700"/>
      <c r="LZC140" s="700"/>
      <c r="LZD140" s="700"/>
      <c r="LZE140" s="700"/>
      <c r="LZF140" s="700"/>
      <c r="LZG140" s="700"/>
      <c r="LZH140" s="700"/>
      <c r="LZI140" s="700"/>
      <c r="LZJ140" s="700"/>
      <c r="LZK140" s="700"/>
      <c r="LZL140" s="700"/>
      <c r="LZM140" s="700"/>
      <c r="LZN140" s="700"/>
      <c r="LZO140" s="700"/>
      <c r="LZP140" s="700"/>
      <c r="LZQ140" s="700"/>
      <c r="LZR140" s="700"/>
      <c r="LZS140" s="700"/>
      <c r="LZT140" s="700"/>
      <c r="LZU140" s="700"/>
      <c r="LZV140" s="700"/>
      <c r="LZW140" s="700"/>
      <c r="LZX140" s="700"/>
      <c r="LZY140" s="700"/>
      <c r="LZZ140" s="700"/>
      <c r="MAA140" s="700"/>
      <c r="MAB140" s="700"/>
      <c r="MAC140" s="700"/>
      <c r="MAD140" s="700"/>
      <c r="MAE140" s="700"/>
      <c r="MAF140" s="700"/>
      <c r="MAG140" s="700"/>
      <c r="MAH140" s="700"/>
      <c r="MAI140" s="700"/>
      <c r="MAJ140" s="700"/>
      <c r="MAK140" s="700"/>
      <c r="MAL140" s="700"/>
      <c r="MAM140" s="700"/>
      <c r="MAN140" s="700"/>
      <c r="MAO140" s="700"/>
      <c r="MAP140" s="700"/>
      <c r="MAQ140" s="700"/>
      <c r="MAR140" s="700"/>
      <c r="MAS140" s="700"/>
      <c r="MAT140" s="700"/>
      <c r="MAU140" s="700"/>
      <c r="MAV140" s="700"/>
      <c r="MAW140" s="700"/>
      <c r="MAX140" s="700"/>
      <c r="MAY140" s="700"/>
      <c r="MAZ140" s="700"/>
      <c r="MBA140" s="700"/>
      <c r="MBB140" s="700"/>
      <c r="MBC140" s="700"/>
      <c r="MBD140" s="700"/>
      <c r="MBE140" s="700"/>
      <c r="MBF140" s="700"/>
      <c r="MBG140" s="700"/>
      <c r="MBH140" s="700"/>
      <c r="MBI140" s="700"/>
      <c r="MBJ140" s="700"/>
      <c r="MBK140" s="700"/>
      <c r="MBL140" s="700"/>
      <c r="MBM140" s="700"/>
      <c r="MBN140" s="700"/>
      <c r="MBO140" s="700"/>
      <c r="MBP140" s="700"/>
      <c r="MBQ140" s="700"/>
      <c r="MBR140" s="700"/>
      <c r="MBS140" s="700"/>
      <c r="MBT140" s="700"/>
      <c r="MBU140" s="700"/>
      <c r="MBV140" s="700"/>
      <c r="MBW140" s="700"/>
      <c r="MBX140" s="700"/>
      <c r="MBY140" s="700"/>
      <c r="MBZ140" s="700"/>
      <c r="MCA140" s="700"/>
      <c r="MCB140" s="700"/>
      <c r="MCC140" s="700"/>
      <c r="MCD140" s="700"/>
      <c r="MCE140" s="700"/>
      <c r="MCF140" s="700"/>
      <c r="MCG140" s="700"/>
      <c r="MCH140" s="700"/>
      <c r="MCI140" s="700"/>
      <c r="MCJ140" s="700"/>
      <c r="MCK140" s="700"/>
      <c r="MCL140" s="700"/>
      <c r="MCM140" s="700"/>
      <c r="MCN140" s="700"/>
      <c r="MCO140" s="700"/>
      <c r="MCP140" s="700"/>
      <c r="MCQ140" s="700"/>
      <c r="MCR140" s="700"/>
      <c r="MCS140" s="700"/>
      <c r="MCT140" s="700"/>
      <c r="MCU140" s="700"/>
      <c r="MCV140" s="700"/>
      <c r="MCW140" s="700"/>
      <c r="MCX140" s="700"/>
      <c r="MCY140" s="700"/>
      <c r="MCZ140" s="700"/>
      <c r="MDA140" s="700"/>
      <c r="MDB140" s="700"/>
      <c r="MDC140" s="700"/>
      <c r="MDD140" s="700"/>
      <c r="MDE140" s="700"/>
      <c r="MDF140" s="700"/>
      <c r="MDG140" s="700"/>
      <c r="MDH140" s="700"/>
      <c r="MDI140" s="700"/>
      <c r="MDJ140" s="700"/>
      <c r="MDK140" s="700"/>
      <c r="MDL140" s="700"/>
      <c r="MDM140" s="700"/>
      <c r="MDN140" s="700"/>
      <c r="MDO140" s="700"/>
      <c r="MDP140" s="700"/>
      <c r="MDQ140" s="700"/>
      <c r="MDR140" s="700"/>
      <c r="MDS140" s="700"/>
      <c r="MDT140" s="700"/>
      <c r="MDU140" s="700"/>
      <c r="MDV140" s="700"/>
      <c r="MDW140" s="700"/>
      <c r="MDX140" s="700"/>
      <c r="MDY140" s="700"/>
      <c r="MDZ140" s="700"/>
      <c r="MEA140" s="700"/>
      <c r="MEB140" s="700"/>
      <c r="MEC140" s="700"/>
      <c r="MED140" s="700"/>
      <c r="MEE140" s="700"/>
      <c r="MEF140" s="700"/>
      <c r="MEG140" s="700"/>
      <c r="MEH140" s="700"/>
      <c r="MEI140" s="700"/>
      <c r="MEJ140" s="700"/>
      <c r="MEK140" s="700"/>
      <c r="MEL140" s="700"/>
      <c r="MEM140" s="700"/>
      <c r="MEN140" s="700"/>
      <c r="MEO140" s="700"/>
      <c r="MEP140" s="700"/>
      <c r="MEQ140" s="700"/>
      <c r="MER140" s="700"/>
      <c r="MES140" s="700"/>
      <c r="MET140" s="700"/>
      <c r="MEU140" s="700"/>
      <c r="MEV140" s="700"/>
      <c r="MEW140" s="700"/>
      <c r="MEX140" s="700"/>
      <c r="MEY140" s="700"/>
      <c r="MEZ140" s="700"/>
      <c r="MFA140" s="700"/>
      <c r="MFB140" s="700"/>
      <c r="MFC140" s="700"/>
      <c r="MFD140" s="700"/>
      <c r="MFE140" s="700"/>
      <c r="MFF140" s="700"/>
      <c r="MFG140" s="700"/>
      <c r="MFH140" s="700"/>
      <c r="MFI140" s="700"/>
      <c r="MFJ140" s="700"/>
      <c r="MFK140" s="700"/>
      <c r="MFL140" s="700"/>
      <c r="MFM140" s="700"/>
      <c r="MFN140" s="700"/>
      <c r="MFO140" s="700"/>
      <c r="MFP140" s="700"/>
      <c r="MFQ140" s="700"/>
      <c r="MFR140" s="700"/>
      <c r="MFS140" s="700"/>
      <c r="MFT140" s="700"/>
      <c r="MFU140" s="700"/>
      <c r="MFV140" s="700"/>
      <c r="MFW140" s="700"/>
      <c r="MFX140" s="700"/>
      <c r="MFY140" s="700"/>
      <c r="MFZ140" s="700"/>
      <c r="MGA140" s="700"/>
      <c r="MGB140" s="700"/>
      <c r="MGC140" s="700"/>
      <c r="MGD140" s="700"/>
      <c r="MGE140" s="700"/>
      <c r="MGF140" s="700"/>
      <c r="MGG140" s="700"/>
      <c r="MGH140" s="700"/>
      <c r="MGI140" s="700"/>
      <c r="MGJ140" s="700"/>
      <c r="MGK140" s="700"/>
      <c r="MGL140" s="700"/>
      <c r="MGM140" s="700"/>
      <c r="MGN140" s="700"/>
      <c r="MGO140" s="700"/>
      <c r="MGP140" s="700"/>
      <c r="MGQ140" s="700"/>
      <c r="MGR140" s="700"/>
      <c r="MGS140" s="700"/>
      <c r="MGT140" s="700"/>
      <c r="MGU140" s="700"/>
      <c r="MGV140" s="700"/>
      <c r="MGW140" s="700"/>
      <c r="MGX140" s="700"/>
      <c r="MGY140" s="700"/>
      <c r="MGZ140" s="700"/>
      <c r="MHA140" s="700"/>
      <c r="MHB140" s="700"/>
      <c r="MHC140" s="700"/>
      <c r="MHD140" s="700"/>
      <c r="MHE140" s="700"/>
      <c r="MHF140" s="700"/>
      <c r="MHG140" s="700"/>
      <c r="MHH140" s="700"/>
      <c r="MHI140" s="700"/>
      <c r="MHJ140" s="700"/>
      <c r="MHK140" s="700"/>
      <c r="MHL140" s="700"/>
      <c r="MHM140" s="700"/>
      <c r="MHN140" s="700"/>
      <c r="MHO140" s="700"/>
      <c r="MHP140" s="700"/>
      <c r="MHQ140" s="700"/>
      <c r="MHR140" s="700"/>
      <c r="MHS140" s="700"/>
      <c r="MHT140" s="700"/>
      <c r="MHU140" s="700"/>
      <c r="MHV140" s="700"/>
      <c r="MHW140" s="700"/>
      <c r="MHX140" s="700"/>
      <c r="MHY140" s="700"/>
      <c r="MHZ140" s="700"/>
      <c r="MIA140" s="700"/>
      <c r="MIB140" s="700"/>
      <c r="MIC140" s="700"/>
      <c r="MID140" s="700"/>
      <c r="MIE140" s="700"/>
      <c r="MIF140" s="700"/>
      <c r="MIG140" s="700"/>
      <c r="MIH140" s="700"/>
      <c r="MII140" s="700"/>
      <c r="MIJ140" s="700"/>
      <c r="MIK140" s="700"/>
      <c r="MIL140" s="700"/>
      <c r="MIM140" s="700"/>
      <c r="MIN140" s="700"/>
      <c r="MIO140" s="700"/>
      <c r="MIP140" s="700"/>
      <c r="MIQ140" s="700"/>
      <c r="MIR140" s="700"/>
      <c r="MIS140" s="700"/>
      <c r="MIT140" s="700"/>
      <c r="MIU140" s="700"/>
      <c r="MIV140" s="700"/>
      <c r="MIW140" s="700"/>
      <c r="MIX140" s="700"/>
      <c r="MIY140" s="700"/>
      <c r="MIZ140" s="700"/>
      <c r="MJA140" s="700"/>
      <c r="MJB140" s="700"/>
      <c r="MJC140" s="700"/>
      <c r="MJD140" s="700"/>
      <c r="MJE140" s="700"/>
      <c r="MJF140" s="700"/>
      <c r="MJG140" s="700"/>
      <c r="MJH140" s="700"/>
      <c r="MJI140" s="700"/>
      <c r="MJJ140" s="700"/>
      <c r="MJK140" s="700"/>
      <c r="MJL140" s="700"/>
      <c r="MJM140" s="700"/>
      <c r="MJN140" s="700"/>
      <c r="MJO140" s="700"/>
      <c r="MJP140" s="700"/>
      <c r="MJQ140" s="700"/>
      <c r="MJR140" s="700"/>
      <c r="MJS140" s="700"/>
      <c r="MJT140" s="700"/>
      <c r="MJU140" s="700"/>
      <c r="MJV140" s="700"/>
      <c r="MJW140" s="700"/>
      <c r="MJX140" s="700"/>
      <c r="MJY140" s="700"/>
      <c r="MJZ140" s="700"/>
      <c r="MKA140" s="700"/>
      <c r="MKB140" s="700"/>
      <c r="MKC140" s="700"/>
      <c r="MKD140" s="700"/>
      <c r="MKE140" s="700"/>
      <c r="MKF140" s="700"/>
      <c r="MKG140" s="700"/>
      <c r="MKH140" s="700"/>
      <c r="MKI140" s="700"/>
      <c r="MKJ140" s="700"/>
      <c r="MKK140" s="700"/>
      <c r="MKL140" s="700"/>
      <c r="MKM140" s="700"/>
      <c r="MKN140" s="700"/>
      <c r="MKO140" s="700"/>
      <c r="MKP140" s="700"/>
      <c r="MKQ140" s="700"/>
      <c r="MKR140" s="700"/>
      <c r="MKS140" s="700"/>
      <c r="MKT140" s="700"/>
      <c r="MKU140" s="700"/>
      <c r="MKV140" s="700"/>
      <c r="MKW140" s="700"/>
      <c r="MKX140" s="700"/>
      <c r="MKY140" s="700"/>
      <c r="MKZ140" s="700"/>
      <c r="MLA140" s="700"/>
      <c r="MLB140" s="700"/>
      <c r="MLC140" s="700"/>
      <c r="MLD140" s="700"/>
      <c r="MLE140" s="700"/>
      <c r="MLF140" s="700"/>
      <c r="MLG140" s="700"/>
      <c r="MLH140" s="700"/>
      <c r="MLI140" s="700"/>
      <c r="MLJ140" s="700"/>
      <c r="MLK140" s="700"/>
      <c r="MLL140" s="700"/>
      <c r="MLM140" s="700"/>
      <c r="MLN140" s="700"/>
      <c r="MLO140" s="700"/>
      <c r="MLP140" s="700"/>
      <c r="MLQ140" s="700"/>
      <c r="MLR140" s="700"/>
      <c r="MLS140" s="700"/>
      <c r="MLT140" s="700"/>
      <c r="MLU140" s="700"/>
      <c r="MLV140" s="700"/>
      <c r="MLW140" s="700"/>
      <c r="MLX140" s="700"/>
      <c r="MLY140" s="700"/>
      <c r="MLZ140" s="700"/>
      <c r="MMA140" s="700"/>
      <c r="MMB140" s="700"/>
      <c r="MMC140" s="700"/>
      <c r="MMD140" s="700"/>
      <c r="MME140" s="700"/>
      <c r="MMF140" s="700"/>
      <c r="MMG140" s="700"/>
      <c r="MMH140" s="700"/>
      <c r="MMI140" s="700"/>
      <c r="MMJ140" s="700"/>
      <c r="MMK140" s="700"/>
      <c r="MML140" s="700"/>
      <c r="MMM140" s="700"/>
      <c r="MMN140" s="700"/>
      <c r="MMO140" s="700"/>
      <c r="MMP140" s="700"/>
      <c r="MMQ140" s="700"/>
      <c r="MMR140" s="700"/>
      <c r="MMS140" s="700"/>
      <c r="MMT140" s="700"/>
      <c r="MMU140" s="700"/>
      <c r="MMV140" s="700"/>
      <c r="MMW140" s="700"/>
      <c r="MMX140" s="700"/>
      <c r="MMY140" s="700"/>
      <c r="MMZ140" s="700"/>
      <c r="MNA140" s="700"/>
      <c r="MNB140" s="700"/>
      <c r="MNC140" s="700"/>
      <c r="MND140" s="700"/>
      <c r="MNE140" s="700"/>
      <c r="MNF140" s="700"/>
      <c r="MNG140" s="700"/>
      <c r="MNH140" s="700"/>
      <c r="MNI140" s="700"/>
      <c r="MNJ140" s="700"/>
      <c r="MNK140" s="700"/>
      <c r="MNL140" s="700"/>
      <c r="MNM140" s="700"/>
      <c r="MNN140" s="700"/>
      <c r="MNO140" s="700"/>
      <c r="MNP140" s="700"/>
      <c r="MNQ140" s="700"/>
      <c r="MNR140" s="700"/>
      <c r="MNS140" s="700"/>
      <c r="MNT140" s="700"/>
      <c r="MNU140" s="700"/>
      <c r="MNV140" s="700"/>
      <c r="MNW140" s="700"/>
      <c r="MNX140" s="700"/>
      <c r="MNY140" s="700"/>
      <c r="MNZ140" s="700"/>
      <c r="MOA140" s="700"/>
      <c r="MOB140" s="700"/>
      <c r="MOC140" s="700"/>
      <c r="MOD140" s="700"/>
      <c r="MOE140" s="700"/>
      <c r="MOF140" s="700"/>
      <c r="MOG140" s="700"/>
      <c r="MOH140" s="700"/>
      <c r="MOI140" s="700"/>
      <c r="MOJ140" s="700"/>
      <c r="MOK140" s="700"/>
      <c r="MOL140" s="700"/>
      <c r="MOM140" s="700"/>
      <c r="MON140" s="700"/>
      <c r="MOO140" s="700"/>
      <c r="MOP140" s="700"/>
      <c r="MOQ140" s="700"/>
      <c r="MOR140" s="700"/>
      <c r="MOS140" s="700"/>
      <c r="MOT140" s="700"/>
      <c r="MOU140" s="700"/>
      <c r="MOV140" s="700"/>
      <c r="MOW140" s="700"/>
      <c r="MOX140" s="700"/>
      <c r="MOY140" s="700"/>
      <c r="MOZ140" s="700"/>
      <c r="MPA140" s="700"/>
      <c r="MPB140" s="700"/>
      <c r="MPC140" s="700"/>
      <c r="MPD140" s="700"/>
      <c r="MPE140" s="700"/>
      <c r="MPF140" s="700"/>
      <c r="MPG140" s="700"/>
      <c r="MPH140" s="700"/>
      <c r="MPI140" s="700"/>
      <c r="MPJ140" s="700"/>
      <c r="MPK140" s="700"/>
      <c r="MPL140" s="700"/>
      <c r="MPM140" s="700"/>
      <c r="MPN140" s="700"/>
      <c r="MPO140" s="700"/>
      <c r="MPP140" s="700"/>
      <c r="MPQ140" s="700"/>
      <c r="MPR140" s="700"/>
      <c r="MPS140" s="700"/>
      <c r="MPT140" s="700"/>
      <c r="MPU140" s="700"/>
      <c r="MPV140" s="700"/>
      <c r="MPW140" s="700"/>
      <c r="MPX140" s="700"/>
      <c r="MPY140" s="700"/>
      <c r="MPZ140" s="700"/>
      <c r="MQA140" s="700"/>
      <c r="MQB140" s="700"/>
      <c r="MQC140" s="700"/>
      <c r="MQD140" s="700"/>
      <c r="MQE140" s="700"/>
      <c r="MQF140" s="700"/>
      <c r="MQG140" s="700"/>
      <c r="MQH140" s="700"/>
      <c r="MQI140" s="700"/>
      <c r="MQJ140" s="700"/>
      <c r="MQK140" s="700"/>
      <c r="MQL140" s="700"/>
      <c r="MQM140" s="700"/>
      <c r="MQN140" s="700"/>
      <c r="MQO140" s="700"/>
      <c r="MQP140" s="700"/>
      <c r="MQQ140" s="700"/>
      <c r="MQR140" s="700"/>
      <c r="MQS140" s="700"/>
      <c r="MQT140" s="700"/>
      <c r="MQU140" s="700"/>
      <c r="MQV140" s="700"/>
      <c r="MQW140" s="700"/>
      <c r="MQX140" s="700"/>
      <c r="MQY140" s="700"/>
      <c r="MQZ140" s="700"/>
      <c r="MRA140" s="700"/>
      <c r="MRB140" s="700"/>
      <c r="MRC140" s="700"/>
      <c r="MRD140" s="700"/>
      <c r="MRE140" s="700"/>
      <c r="MRF140" s="700"/>
      <c r="MRG140" s="700"/>
      <c r="MRH140" s="700"/>
      <c r="MRI140" s="700"/>
      <c r="MRJ140" s="700"/>
      <c r="MRK140" s="700"/>
      <c r="MRL140" s="700"/>
      <c r="MRM140" s="700"/>
      <c r="MRN140" s="700"/>
      <c r="MRO140" s="700"/>
      <c r="MRP140" s="700"/>
      <c r="MRQ140" s="700"/>
      <c r="MRR140" s="700"/>
      <c r="MRS140" s="700"/>
      <c r="MRT140" s="700"/>
      <c r="MRU140" s="700"/>
      <c r="MRV140" s="700"/>
      <c r="MRW140" s="700"/>
      <c r="MRX140" s="700"/>
      <c r="MRY140" s="700"/>
      <c r="MRZ140" s="700"/>
      <c r="MSA140" s="700"/>
      <c r="MSB140" s="700"/>
      <c r="MSC140" s="700"/>
      <c r="MSD140" s="700"/>
      <c r="MSE140" s="700"/>
      <c r="MSF140" s="700"/>
      <c r="MSG140" s="700"/>
      <c r="MSH140" s="700"/>
      <c r="MSI140" s="700"/>
      <c r="MSJ140" s="700"/>
      <c r="MSK140" s="700"/>
      <c r="MSL140" s="700"/>
      <c r="MSM140" s="700"/>
      <c r="MSN140" s="700"/>
      <c r="MSO140" s="700"/>
      <c r="MSP140" s="700"/>
      <c r="MSQ140" s="700"/>
      <c r="MSR140" s="700"/>
      <c r="MSS140" s="700"/>
      <c r="MST140" s="700"/>
      <c r="MSU140" s="700"/>
      <c r="MSV140" s="700"/>
      <c r="MSW140" s="700"/>
      <c r="MSX140" s="700"/>
      <c r="MSY140" s="700"/>
      <c r="MSZ140" s="700"/>
      <c r="MTA140" s="700"/>
      <c r="MTB140" s="700"/>
      <c r="MTC140" s="700"/>
      <c r="MTD140" s="700"/>
      <c r="MTE140" s="700"/>
      <c r="MTF140" s="700"/>
      <c r="MTG140" s="700"/>
      <c r="MTH140" s="700"/>
      <c r="MTI140" s="700"/>
      <c r="MTJ140" s="700"/>
      <c r="MTK140" s="700"/>
      <c r="MTL140" s="700"/>
      <c r="MTM140" s="700"/>
      <c r="MTN140" s="700"/>
      <c r="MTO140" s="700"/>
      <c r="MTP140" s="700"/>
      <c r="MTQ140" s="700"/>
      <c r="MTR140" s="700"/>
      <c r="MTS140" s="700"/>
      <c r="MTT140" s="700"/>
      <c r="MTU140" s="700"/>
      <c r="MTV140" s="700"/>
      <c r="MTW140" s="700"/>
      <c r="MTX140" s="700"/>
      <c r="MTY140" s="700"/>
      <c r="MTZ140" s="700"/>
      <c r="MUA140" s="700"/>
      <c r="MUB140" s="700"/>
      <c r="MUC140" s="700"/>
      <c r="MUD140" s="700"/>
      <c r="MUE140" s="700"/>
      <c r="MUF140" s="700"/>
      <c r="MUG140" s="700"/>
      <c r="MUH140" s="700"/>
      <c r="MUI140" s="700"/>
      <c r="MUJ140" s="700"/>
      <c r="MUK140" s="700"/>
      <c r="MUL140" s="700"/>
      <c r="MUM140" s="700"/>
      <c r="MUN140" s="700"/>
      <c r="MUO140" s="700"/>
      <c r="MUP140" s="700"/>
      <c r="MUQ140" s="700"/>
      <c r="MUR140" s="700"/>
      <c r="MUS140" s="700"/>
      <c r="MUT140" s="700"/>
      <c r="MUU140" s="700"/>
      <c r="MUV140" s="700"/>
      <c r="MUW140" s="700"/>
      <c r="MUX140" s="700"/>
      <c r="MUY140" s="700"/>
      <c r="MUZ140" s="700"/>
      <c r="MVA140" s="700"/>
      <c r="MVB140" s="700"/>
      <c r="MVC140" s="700"/>
      <c r="MVD140" s="700"/>
      <c r="MVE140" s="700"/>
      <c r="MVF140" s="700"/>
      <c r="MVG140" s="700"/>
      <c r="MVH140" s="700"/>
      <c r="MVI140" s="700"/>
      <c r="MVJ140" s="700"/>
      <c r="MVK140" s="700"/>
      <c r="MVL140" s="700"/>
      <c r="MVM140" s="700"/>
      <c r="MVN140" s="700"/>
      <c r="MVO140" s="700"/>
      <c r="MVP140" s="700"/>
      <c r="MVQ140" s="700"/>
      <c r="MVR140" s="700"/>
      <c r="MVS140" s="700"/>
      <c r="MVT140" s="700"/>
      <c r="MVU140" s="700"/>
      <c r="MVV140" s="700"/>
      <c r="MVW140" s="700"/>
      <c r="MVX140" s="700"/>
      <c r="MVY140" s="700"/>
      <c r="MVZ140" s="700"/>
      <c r="MWA140" s="700"/>
      <c r="MWB140" s="700"/>
      <c r="MWC140" s="700"/>
      <c r="MWD140" s="700"/>
      <c r="MWE140" s="700"/>
      <c r="MWF140" s="700"/>
      <c r="MWG140" s="700"/>
      <c r="MWH140" s="700"/>
      <c r="MWI140" s="700"/>
      <c r="MWJ140" s="700"/>
      <c r="MWK140" s="700"/>
      <c r="MWL140" s="700"/>
      <c r="MWM140" s="700"/>
      <c r="MWN140" s="700"/>
      <c r="MWO140" s="700"/>
      <c r="MWP140" s="700"/>
      <c r="MWQ140" s="700"/>
      <c r="MWR140" s="700"/>
      <c r="MWS140" s="700"/>
      <c r="MWT140" s="700"/>
      <c r="MWU140" s="700"/>
      <c r="MWV140" s="700"/>
      <c r="MWW140" s="700"/>
      <c r="MWX140" s="700"/>
      <c r="MWY140" s="700"/>
      <c r="MWZ140" s="700"/>
      <c r="MXA140" s="700"/>
      <c r="MXB140" s="700"/>
      <c r="MXC140" s="700"/>
      <c r="MXD140" s="700"/>
      <c r="MXE140" s="700"/>
      <c r="MXF140" s="700"/>
      <c r="MXG140" s="700"/>
      <c r="MXH140" s="700"/>
      <c r="MXI140" s="700"/>
      <c r="MXJ140" s="700"/>
      <c r="MXK140" s="700"/>
      <c r="MXL140" s="700"/>
      <c r="MXM140" s="700"/>
      <c r="MXN140" s="700"/>
      <c r="MXO140" s="700"/>
      <c r="MXP140" s="700"/>
      <c r="MXQ140" s="700"/>
      <c r="MXR140" s="700"/>
      <c r="MXS140" s="700"/>
      <c r="MXT140" s="700"/>
      <c r="MXU140" s="700"/>
      <c r="MXV140" s="700"/>
      <c r="MXW140" s="700"/>
      <c r="MXX140" s="700"/>
      <c r="MXY140" s="700"/>
      <c r="MXZ140" s="700"/>
      <c r="MYA140" s="700"/>
      <c r="MYB140" s="700"/>
      <c r="MYC140" s="700"/>
      <c r="MYD140" s="700"/>
      <c r="MYE140" s="700"/>
      <c r="MYF140" s="700"/>
      <c r="MYG140" s="700"/>
      <c r="MYH140" s="700"/>
      <c r="MYI140" s="700"/>
      <c r="MYJ140" s="700"/>
      <c r="MYK140" s="700"/>
      <c r="MYL140" s="700"/>
      <c r="MYM140" s="700"/>
      <c r="MYN140" s="700"/>
      <c r="MYO140" s="700"/>
      <c r="MYP140" s="700"/>
      <c r="MYQ140" s="700"/>
      <c r="MYR140" s="700"/>
      <c r="MYS140" s="700"/>
      <c r="MYT140" s="700"/>
      <c r="MYU140" s="700"/>
      <c r="MYV140" s="700"/>
      <c r="MYW140" s="700"/>
      <c r="MYX140" s="700"/>
      <c r="MYY140" s="700"/>
      <c r="MYZ140" s="700"/>
      <c r="MZA140" s="700"/>
      <c r="MZB140" s="700"/>
      <c r="MZC140" s="700"/>
      <c r="MZD140" s="700"/>
      <c r="MZE140" s="700"/>
      <c r="MZF140" s="700"/>
      <c r="MZG140" s="700"/>
      <c r="MZH140" s="700"/>
      <c r="MZI140" s="700"/>
      <c r="MZJ140" s="700"/>
      <c r="MZK140" s="700"/>
      <c r="MZL140" s="700"/>
      <c r="MZM140" s="700"/>
      <c r="MZN140" s="700"/>
      <c r="MZO140" s="700"/>
      <c r="MZP140" s="700"/>
      <c r="MZQ140" s="700"/>
      <c r="MZR140" s="700"/>
      <c r="MZS140" s="700"/>
      <c r="MZT140" s="700"/>
      <c r="MZU140" s="700"/>
      <c r="MZV140" s="700"/>
      <c r="MZW140" s="700"/>
      <c r="MZX140" s="700"/>
      <c r="MZY140" s="700"/>
      <c r="MZZ140" s="700"/>
      <c r="NAA140" s="700"/>
      <c r="NAB140" s="700"/>
      <c r="NAC140" s="700"/>
      <c r="NAD140" s="700"/>
      <c r="NAE140" s="700"/>
      <c r="NAF140" s="700"/>
      <c r="NAG140" s="700"/>
      <c r="NAH140" s="700"/>
      <c r="NAI140" s="700"/>
      <c r="NAJ140" s="700"/>
      <c r="NAK140" s="700"/>
      <c r="NAL140" s="700"/>
      <c r="NAM140" s="700"/>
      <c r="NAN140" s="700"/>
      <c r="NAO140" s="700"/>
      <c r="NAP140" s="700"/>
      <c r="NAQ140" s="700"/>
      <c r="NAR140" s="700"/>
      <c r="NAS140" s="700"/>
      <c r="NAT140" s="700"/>
      <c r="NAU140" s="700"/>
      <c r="NAV140" s="700"/>
      <c r="NAW140" s="700"/>
      <c r="NAX140" s="700"/>
      <c r="NAY140" s="700"/>
      <c r="NAZ140" s="700"/>
      <c r="NBA140" s="700"/>
      <c r="NBB140" s="700"/>
      <c r="NBC140" s="700"/>
      <c r="NBD140" s="700"/>
      <c r="NBE140" s="700"/>
      <c r="NBF140" s="700"/>
      <c r="NBG140" s="700"/>
      <c r="NBH140" s="700"/>
      <c r="NBI140" s="700"/>
      <c r="NBJ140" s="700"/>
      <c r="NBK140" s="700"/>
      <c r="NBL140" s="700"/>
      <c r="NBM140" s="700"/>
      <c r="NBN140" s="700"/>
      <c r="NBO140" s="700"/>
      <c r="NBP140" s="700"/>
      <c r="NBQ140" s="700"/>
      <c r="NBR140" s="700"/>
      <c r="NBS140" s="700"/>
      <c r="NBT140" s="700"/>
      <c r="NBU140" s="700"/>
      <c r="NBV140" s="700"/>
      <c r="NBW140" s="700"/>
      <c r="NBX140" s="700"/>
      <c r="NBY140" s="700"/>
      <c r="NBZ140" s="700"/>
      <c r="NCA140" s="700"/>
      <c r="NCB140" s="700"/>
      <c r="NCC140" s="700"/>
      <c r="NCD140" s="700"/>
      <c r="NCE140" s="700"/>
      <c r="NCF140" s="700"/>
      <c r="NCG140" s="700"/>
      <c r="NCH140" s="700"/>
      <c r="NCI140" s="700"/>
      <c r="NCJ140" s="700"/>
      <c r="NCK140" s="700"/>
      <c r="NCL140" s="700"/>
      <c r="NCM140" s="700"/>
      <c r="NCN140" s="700"/>
      <c r="NCO140" s="700"/>
      <c r="NCP140" s="700"/>
      <c r="NCQ140" s="700"/>
      <c r="NCR140" s="700"/>
      <c r="NCS140" s="700"/>
      <c r="NCT140" s="700"/>
      <c r="NCU140" s="700"/>
      <c r="NCV140" s="700"/>
      <c r="NCW140" s="700"/>
      <c r="NCX140" s="700"/>
      <c r="NCY140" s="700"/>
      <c r="NCZ140" s="700"/>
      <c r="NDA140" s="700"/>
      <c r="NDB140" s="700"/>
      <c r="NDC140" s="700"/>
      <c r="NDD140" s="700"/>
      <c r="NDE140" s="700"/>
      <c r="NDF140" s="700"/>
      <c r="NDG140" s="700"/>
      <c r="NDH140" s="700"/>
      <c r="NDI140" s="700"/>
      <c r="NDJ140" s="700"/>
      <c r="NDK140" s="700"/>
      <c r="NDL140" s="700"/>
      <c r="NDM140" s="700"/>
      <c r="NDN140" s="700"/>
      <c r="NDO140" s="700"/>
      <c r="NDP140" s="700"/>
      <c r="NDQ140" s="700"/>
      <c r="NDR140" s="700"/>
      <c r="NDS140" s="700"/>
      <c r="NDT140" s="700"/>
      <c r="NDU140" s="700"/>
      <c r="NDV140" s="700"/>
      <c r="NDW140" s="700"/>
      <c r="NDX140" s="700"/>
      <c r="NDY140" s="700"/>
      <c r="NDZ140" s="700"/>
      <c r="NEA140" s="700"/>
      <c r="NEB140" s="700"/>
      <c r="NEC140" s="700"/>
      <c r="NED140" s="700"/>
      <c r="NEE140" s="700"/>
      <c r="NEF140" s="700"/>
      <c r="NEG140" s="700"/>
      <c r="NEH140" s="700"/>
      <c r="NEI140" s="700"/>
      <c r="NEJ140" s="700"/>
      <c r="NEK140" s="700"/>
      <c r="NEL140" s="700"/>
      <c r="NEM140" s="700"/>
      <c r="NEN140" s="700"/>
      <c r="NEO140" s="700"/>
      <c r="NEP140" s="700"/>
      <c r="NEQ140" s="700"/>
      <c r="NER140" s="700"/>
      <c r="NES140" s="700"/>
      <c r="NET140" s="700"/>
      <c r="NEU140" s="700"/>
      <c r="NEV140" s="700"/>
      <c r="NEW140" s="700"/>
      <c r="NEX140" s="700"/>
      <c r="NEY140" s="700"/>
      <c r="NEZ140" s="700"/>
      <c r="NFA140" s="700"/>
      <c r="NFB140" s="700"/>
      <c r="NFC140" s="700"/>
      <c r="NFD140" s="700"/>
      <c r="NFE140" s="700"/>
      <c r="NFF140" s="700"/>
      <c r="NFG140" s="700"/>
      <c r="NFH140" s="700"/>
      <c r="NFI140" s="700"/>
      <c r="NFJ140" s="700"/>
      <c r="NFK140" s="700"/>
      <c r="NFL140" s="700"/>
      <c r="NFM140" s="700"/>
      <c r="NFN140" s="700"/>
      <c r="NFO140" s="700"/>
      <c r="NFP140" s="700"/>
      <c r="NFQ140" s="700"/>
      <c r="NFR140" s="700"/>
      <c r="NFS140" s="700"/>
      <c r="NFT140" s="700"/>
      <c r="NFU140" s="700"/>
      <c r="NFV140" s="700"/>
      <c r="NFW140" s="700"/>
      <c r="NFX140" s="700"/>
      <c r="NFY140" s="700"/>
      <c r="NFZ140" s="700"/>
      <c r="NGA140" s="700"/>
      <c r="NGB140" s="700"/>
      <c r="NGC140" s="700"/>
      <c r="NGD140" s="700"/>
      <c r="NGE140" s="700"/>
      <c r="NGF140" s="700"/>
      <c r="NGG140" s="700"/>
      <c r="NGH140" s="700"/>
      <c r="NGI140" s="700"/>
      <c r="NGJ140" s="700"/>
      <c r="NGK140" s="700"/>
      <c r="NGL140" s="700"/>
      <c r="NGM140" s="700"/>
      <c r="NGN140" s="700"/>
      <c r="NGO140" s="700"/>
      <c r="NGP140" s="700"/>
      <c r="NGQ140" s="700"/>
      <c r="NGR140" s="700"/>
      <c r="NGS140" s="700"/>
      <c r="NGT140" s="700"/>
      <c r="NGU140" s="700"/>
      <c r="NGV140" s="700"/>
      <c r="NGW140" s="700"/>
      <c r="NGX140" s="700"/>
      <c r="NGY140" s="700"/>
      <c r="NGZ140" s="700"/>
      <c r="NHA140" s="700"/>
      <c r="NHB140" s="700"/>
      <c r="NHC140" s="700"/>
      <c r="NHD140" s="700"/>
      <c r="NHE140" s="700"/>
      <c r="NHF140" s="700"/>
      <c r="NHG140" s="700"/>
      <c r="NHH140" s="700"/>
      <c r="NHI140" s="700"/>
      <c r="NHJ140" s="700"/>
      <c r="NHK140" s="700"/>
      <c r="NHL140" s="700"/>
      <c r="NHM140" s="700"/>
      <c r="NHN140" s="700"/>
      <c r="NHO140" s="700"/>
      <c r="NHP140" s="700"/>
      <c r="NHQ140" s="700"/>
      <c r="NHR140" s="700"/>
      <c r="NHS140" s="700"/>
      <c r="NHT140" s="700"/>
      <c r="NHU140" s="700"/>
      <c r="NHV140" s="700"/>
      <c r="NHW140" s="700"/>
      <c r="NHX140" s="700"/>
      <c r="NHY140" s="700"/>
      <c r="NHZ140" s="700"/>
      <c r="NIA140" s="700"/>
      <c r="NIB140" s="700"/>
      <c r="NIC140" s="700"/>
      <c r="NID140" s="700"/>
      <c r="NIE140" s="700"/>
      <c r="NIF140" s="700"/>
      <c r="NIG140" s="700"/>
      <c r="NIH140" s="700"/>
      <c r="NII140" s="700"/>
      <c r="NIJ140" s="700"/>
      <c r="NIK140" s="700"/>
      <c r="NIL140" s="700"/>
      <c r="NIM140" s="700"/>
      <c r="NIN140" s="700"/>
      <c r="NIO140" s="700"/>
      <c r="NIP140" s="700"/>
      <c r="NIQ140" s="700"/>
      <c r="NIR140" s="700"/>
      <c r="NIS140" s="700"/>
      <c r="NIT140" s="700"/>
      <c r="NIU140" s="700"/>
      <c r="NIV140" s="700"/>
      <c r="NIW140" s="700"/>
      <c r="NIX140" s="700"/>
      <c r="NIY140" s="700"/>
      <c r="NIZ140" s="700"/>
      <c r="NJA140" s="700"/>
      <c r="NJB140" s="700"/>
      <c r="NJC140" s="700"/>
      <c r="NJD140" s="700"/>
      <c r="NJE140" s="700"/>
      <c r="NJF140" s="700"/>
      <c r="NJG140" s="700"/>
      <c r="NJH140" s="700"/>
      <c r="NJI140" s="700"/>
      <c r="NJJ140" s="700"/>
      <c r="NJK140" s="700"/>
      <c r="NJL140" s="700"/>
      <c r="NJM140" s="700"/>
      <c r="NJN140" s="700"/>
      <c r="NJO140" s="700"/>
      <c r="NJP140" s="700"/>
      <c r="NJQ140" s="700"/>
      <c r="NJR140" s="700"/>
      <c r="NJS140" s="700"/>
      <c r="NJT140" s="700"/>
      <c r="NJU140" s="700"/>
      <c r="NJV140" s="700"/>
      <c r="NJW140" s="700"/>
      <c r="NJX140" s="700"/>
      <c r="NJY140" s="700"/>
      <c r="NJZ140" s="700"/>
      <c r="NKA140" s="700"/>
      <c r="NKB140" s="700"/>
      <c r="NKC140" s="700"/>
      <c r="NKD140" s="700"/>
      <c r="NKE140" s="700"/>
      <c r="NKF140" s="700"/>
      <c r="NKG140" s="700"/>
      <c r="NKH140" s="700"/>
      <c r="NKI140" s="700"/>
      <c r="NKJ140" s="700"/>
      <c r="NKK140" s="700"/>
      <c r="NKL140" s="700"/>
      <c r="NKM140" s="700"/>
      <c r="NKN140" s="700"/>
      <c r="NKO140" s="700"/>
      <c r="NKP140" s="700"/>
      <c r="NKQ140" s="700"/>
      <c r="NKR140" s="700"/>
      <c r="NKS140" s="700"/>
      <c r="NKT140" s="700"/>
      <c r="NKU140" s="700"/>
      <c r="NKV140" s="700"/>
      <c r="NKW140" s="700"/>
      <c r="NKX140" s="700"/>
      <c r="NKY140" s="700"/>
      <c r="NKZ140" s="700"/>
      <c r="NLA140" s="700"/>
      <c r="NLB140" s="700"/>
      <c r="NLC140" s="700"/>
      <c r="NLD140" s="700"/>
      <c r="NLE140" s="700"/>
      <c r="NLF140" s="700"/>
      <c r="NLG140" s="700"/>
      <c r="NLH140" s="700"/>
      <c r="NLI140" s="700"/>
      <c r="NLJ140" s="700"/>
      <c r="NLK140" s="700"/>
      <c r="NLL140" s="700"/>
      <c r="NLM140" s="700"/>
      <c r="NLN140" s="700"/>
      <c r="NLO140" s="700"/>
      <c r="NLP140" s="700"/>
      <c r="NLQ140" s="700"/>
      <c r="NLR140" s="700"/>
      <c r="NLS140" s="700"/>
      <c r="NLT140" s="700"/>
      <c r="NLU140" s="700"/>
      <c r="NLV140" s="700"/>
      <c r="NLW140" s="700"/>
      <c r="NLX140" s="700"/>
      <c r="NLY140" s="700"/>
      <c r="NLZ140" s="700"/>
      <c r="NMA140" s="700"/>
      <c r="NMB140" s="700"/>
      <c r="NMC140" s="700"/>
      <c r="NMD140" s="700"/>
      <c r="NME140" s="700"/>
      <c r="NMF140" s="700"/>
      <c r="NMG140" s="700"/>
      <c r="NMH140" s="700"/>
      <c r="NMI140" s="700"/>
      <c r="NMJ140" s="700"/>
      <c r="NMK140" s="700"/>
      <c r="NML140" s="700"/>
      <c r="NMM140" s="700"/>
      <c r="NMN140" s="700"/>
      <c r="NMO140" s="700"/>
      <c r="NMP140" s="700"/>
      <c r="NMQ140" s="700"/>
      <c r="NMR140" s="700"/>
      <c r="NMS140" s="700"/>
      <c r="NMT140" s="700"/>
      <c r="NMU140" s="700"/>
      <c r="NMV140" s="700"/>
      <c r="NMW140" s="700"/>
      <c r="NMX140" s="700"/>
      <c r="NMY140" s="700"/>
      <c r="NMZ140" s="700"/>
      <c r="NNA140" s="700"/>
      <c r="NNB140" s="700"/>
      <c r="NNC140" s="700"/>
      <c r="NND140" s="700"/>
      <c r="NNE140" s="700"/>
      <c r="NNF140" s="700"/>
      <c r="NNG140" s="700"/>
      <c r="NNH140" s="700"/>
      <c r="NNI140" s="700"/>
      <c r="NNJ140" s="700"/>
      <c r="NNK140" s="700"/>
      <c r="NNL140" s="700"/>
      <c r="NNM140" s="700"/>
      <c r="NNN140" s="700"/>
      <c r="NNO140" s="700"/>
      <c r="NNP140" s="700"/>
      <c r="NNQ140" s="700"/>
      <c r="NNR140" s="700"/>
      <c r="NNS140" s="700"/>
      <c r="NNT140" s="700"/>
      <c r="NNU140" s="700"/>
      <c r="NNV140" s="700"/>
      <c r="NNW140" s="700"/>
      <c r="NNX140" s="700"/>
      <c r="NNY140" s="700"/>
      <c r="NNZ140" s="700"/>
      <c r="NOA140" s="700"/>
      <c r="NOB140" s="700"/>
      <c r="NOC140" s="700"/>
      <c r="NOD140" s="700"/>
      <c r="NOE140" s="700"/>
      <c r="NOF140" s="700"/>
      <c r="NOG140" s="700"/>
      <c r="NOH140" s="700"/>
      <c r="NOI140" s="700"/>
      <c r="NOJ140" s="700"/>
      <c r="NOK140" s="700"/>
      <c r="NOL140" s="700"/>
      <c r="NOM140" s="700"/>
      <c r="NON140" s="700"/>
      <c r="NOO140" s="700"/>
      <c r="NOP140" s="700"/>
      <c r="NOQ140" s="700"/>
      <c r="NOR140" s="700"/>
      <c r="NOS140" s="700"/>
      <c r="NOT140" s="700"/>
      <c r="NOU140" s="700"/>
      <c r="NOV140" s="700"/>
      <c r="NOW140" s="700"/>
      <c r="NOX140" s="700"/>
      <c r="NOY140" s="700"/>
      <c r="NOZ140" s="700"/>
      <c r="NPA140" s="700"/>
      <c r="NPB140" s="700"/>
      <c r="NPC140" s="700"/>
      <c r="NPD140" s="700"/>
      <c r="NPE140" s="700"/>
      <c r="NPF140" s="700"/>
      <c r="NPG140" s="700"/>
      <c r="NPH140" s="700"/>
      <c r="NPI140" s="700"/>
      <c r="NPJ140" s="700"/>
      <c r="NPK140" s="700"/>
      <c r="NPL140" s="700"/>
      <c r="NPM140" s="700"/>
      <c r="NPN140" s="700"/>
      <c r="NPO140" s="700"/>
      <c r="NPP140" s="700"/>
      <c r="NPQ140" s="700"/>
      <c r="NPR140" s="700"/>
      <c r="NPS140" s="700"/>
      <c r="NPT140" s="700"/>
      <c r="NPU140" s="700"/>
      <c r="NPV140" s="700"/>
      <c r="NPW140" s="700"/>
      <c r="NPX140" s="700"/>
      <c r="NPY140" s="700"/>
      <c r="NPZ140" s="700"/>
      <c r="NQA140" s="700"/>
      <c r="NQB140" s="700"/>
      <c r="NQC140" s="700"/>
      <c r="NQD140" s="700"/>
      <c r="NQE140" s="700"/>
      <c r="NQF140" s="700"/>
      <c r="NQG140" s="700"/>
      <c r="NQH140" s="700"/>
      <c r="NQI140" s="700"/>
      <c r="NQJ140" s="700"/>
      <c r="NQK140" s="700"/>
      <c r="NQL140" s="700"/>
      <c r="NQM140" s="700"/>
      <c r="NQN140" s="700"/>
      <c r="NQO140" s="700"/>
      <c r="NQP140" s="700"/>
      <c r="NQQ140" s="700"/>
      <c r="NQR140" s="700"/>
      <c r="NQS140" s="700"/>
      <c r="NQT140" s="700"/>
      <c r="NQU140" s="700"/>
      <c r="NQV140" s="700"/>
      <c r="NQW140" s="700"/>
      <c r="NQX140" s="700"/>
      <c r="NQY140" s="700"/>
      <c r="NQZ140" s="700"/>
      <c r="NRA140" s="700"/>
      <c r="NRB140" s="700"/>
      <c r="NRC140" s="700"/>
      <c r="NRD140" s="700"/>
      <c r="NRE140" s="700"/>
      <c r="NRF140" s="700"/>
      <c r="NRG140" s="700"/>
      <c r="NRH140" s="700"/>
      <c r="NRI140" s="700"/>
      <c r="NRJ140" s="700"/>
      <c r="NRK140" s="700"/>
      <c r="NRL140" s="700"/>
      <c r="NRM140" s="700"/>
      <c r="NRN140" s="700"/>
      <c r="NRO140" s="700"/>
      <c r="NRP140" s="700"/>
      <c r="NRQ140" s="700"/>
      <c r="NRR140" s="700"/>
      <c r="NRS140" s="700"/>
      <c r="NRT140" s="700"/>
      <c r="NRU140" s="700"/>
      <c r="NRV140" s="700"/>
      <c r="NRW140" s="700"/>
      <c r="NRX140" s="700"/>
      <c r="NRY140" s="700"/>
      <c r="NRZ140" s="700"/>
      <c r="NSA140" s="700"/>
      <c r="NSB140" s="700"/>
      <c r="NSC140" s="700"/>
      <c r="NSD140" s="700"/>
      <c r="NSE140" s="700"/>
      <c r="NSF140" s="700"/>
      <c r="NSG140" s="700"/>
      <c r="NSH140" s="700"/>
      <c r="NSI140" s="700"/>
      <c r="NSJ140" s="700"/>
      <c r="NSK140" s="700"/>
      <c r="NSL140" s="700"/>
      <c r="NSM140" s="700"/>
      <c r="NSN140" s="700"/>
      <c r="NSO140" s="700"/>
      <c r="NSP140" s="700"/>
      <c r="NSQ140" s="700"/>
      <c r="NSR140" s="700"/>
      <c r="NSS140" s="700"/>
      <c r="NST140" s="700"/>
      <c r="NSU140" s="700"/>
      <c r="NSV140" s="700"/>
      <c r="NSW140" s="700"/>
      <c r="NSX140" s="700"/>
      <c r="NSY140" s="700"/>
      <c r="NSZ140" s="700"/>
      <c r="NTA140" s="700"/>
      <c r="NTB140" s="700"/>
      <c r="NTC140" s="700"/>
      <c r="NTD140" s="700"/>
      <c r="NTE140" s="700"/>
      <c r="NTF140" s="700"/>
      <c r="NTG140" s="700"/>
      <c r="NTH140" s="700"/>
      <c r="NTI140" s="700"/>
      <c r="NTJ140" s="700"/>
      <c r="NTK140" s="700"/>
      <c r="NTL140" s="700"/>
      <c r="NTM140" s="700"/>
      <c r="NTN140" s="700"/>
      <c r="NTO140" s="700"/>
      <c r="NTP140" s="700"/>
      <c r="NTQ140" s="700"/>
      <c r="NTR140" s="700"/>
      <c r="NTS140" s="700"/>
      <c r="NTT140" s="700"/>
      <c r="NTU140" s="700"/>
      <c r="NTV140" s="700"/>
      <c r="NTW140" s="700"/>
      <c r="NTX140" s="700"/>
      <c r="NTY140" s="700"/>
      <c r="NTZ140" s="700"/>
      <c r="NUA140" s="700"/>
      <c r="NUB140" s="700"/>
      <c r="NUC140" s="700"/>
      <c r="NUD140" s="700"/>
      <c r="NUE140" s="700"/>
      <c r="NUF140" s="700"/>
      <c r="NUG140" s="700"/>
      <c r="NUH140" s="700"/>
      <c r="NUI140" s="700"/>
      <c r="NUJ140" s="700"/>
      <c r="NUK140" s="700"/>
      <c r="NUL140" s="700"/>
      <c r="NUM140" s="700"/>
      <c r="NUN140" s="700"/>
      <c r="NUO140" s="700"/>
      <c r="NUP140" s="700"/>
      <c r="NUQ140" s="700"/>
      <c r="NUR140" s="700"/>
      <c r="NUS140" s="700"/>
      <c r="NUT140" s="700"/>
      <c r="NUU140" s="700"/>
      <c r="NUV140" s="700"/>
      <c r="NUW140" s="700"/>
      <c r="NUX140" s="700"/>
      <c r="NUY140" s="700"/>
      <c r="NUZ140" s="700"/>
      <c r="NVA140" s="700"/>
      <c r="NVB140" s="700"/>
      <c r="NVC140" s="700"/>
      <c r="NVD140" s="700"/>
      <c r="NVE140" s="700"/>
      <c r="NVF140" s="700"/>
      <c r="NVG140" s="700"/>
      <c r="NVH140" s="700"/>
      <c r="NVI140" s="700"/>
      <c r="NVJ140" s="700"/>
      <c r="NVK140" s="700"/>
      <c r="NVL140" s="700"/>
      <c r="NVM140" s="700"/>
      <c r="NVN140" s="700"/>
      <c r="NVO140" s="700"/>
      <c r="NVP140" s="700"/>
      <c r="NVQ140" s="700"/>
      <c r="NVR140" s="700"/>
      <c r="NVS140" s="700"/>
      <c r="NVT140" s="700"/>
      <c r="NVU140" s="700"/>
      <c r="NVV140" s="700"/>
      <c r="NVW140" s="700"/>
      <c r="NVX140" s="700"/>
      <c r="NVY140" s="700"/>
      <c r="NVZ140" s="700"/>
      <c r="NWA140" s="700"/>
      <c r="NWB140" s="700"/>
      <c r="NWC140" s="700"/>
      <c r="NWD140" s="700"/>
      <c r="NWE140" s="700"/>
      <c r="NWF140" s="700"/>
      <c r="NWG140" s="700"/>
      <c r="NWH140" s="700"/>
      <c r="NWI140" s="700"/>
      <c r="NWJ140" s="700"/>
      <c r="NWK140" s="700"/>
      <c r="NWL140" s="700"/>
      <c r="NWM140" s="700"/>
      <c r="NWN140" s="700"/>
      <c r="NWO140" s="700"/>
      <c r="NWP140" s="700"/>
      <c r="NWQ140" s="700"/>
      <c r="NWR140" s="700"/>
      <c r="NWS140" s="700"/>
      <c r="NWT140" s="700"/>
      <c r="NWU140" s="700"/>
      <c r="NWV140" s="700"/>
      <c r="NWW140" s="700"/>
      <c r="NWX140" s="700"/>
      <c r="NWY140" s="700"/>
      <c r="NWZ140" s="700"/>
      <c r="NXA140" s="700"/>
      <c r="NXB140" s="700"/>
      <c r="NXC140" s="700"/>
      <c r="NXD140" s="700"/>
      <c r="NXE140" s="700"/>
      <c r="NXF140" s="700"/>
      <c r="NXG140" s="700"/>
      <c r="NXH140" s="700"/>
      <c r="NXI140" s="700"/>
      <c r="NXJ140" s="700"/>
      <c r="NXK140" s="700"/>
      <c r="NXL140" s="700"/>
      <c r="NXM140" s="700"/>
      <c r="NXN140" s="700"/>
      <c r="NXO140" s="700"/>
      <c r="NXP140" s="700"/>
      <c r="NXQ140" s="700"/>
      <c r="NXR140" s="700"/>
      <c r="NXS140" s="700"/>
      <c r="NXT140" s="700"/>
      <c r="NXU140" s="700"/>
      <c r="NXV140" s="700"/>
      <c r="NXW140" s="700"/>
      <c r="NXX140" s="700"/>
      <c r="NXY140" s="700"/>
      <c r="NXZ140" s="700"/>
      <c r="NYA140" s="700"/>
      <c r="NYB140" s="700"/>
      <c r="NYC140" s="700"/>
      <c r="NYD140" s="700"/>
      <c r="NYE140" s="700"/>
      <c r="NYF140" s="700"/>
      <c r="NYG140" s="700"/>
      <c r="NYH140" s="700"/>
      <c r="NYI140" s="700"/>
      <c r="NYJ140" s="700"/>
      <c r="NYK140" s="700"/>
      <c r="NYL140" s="700"/>
      <c r="NYM140" s="700"/>
      <c r="NYN140" s="700"/>
      <c r="NYO140" s="700"/>
      <c r="NYP140" s="700"/>
      <c r="NYQ140" s="700"/>
      <c r="NYR140" s="700"/>
      <c r="NYS140" s="700"/>
      <c r="NYT140" s="700"/>
      <c r="NYU140" s="700"/>
      <c r="NYV140" s="700"/>
      <c r="NYW140" s="700"/>
      <c r="NYX140" s="700"/>
      <c r="NYY140" s="700"/>
      <c r="NYZ140" s="700"/>
      <c r="NZA140" s="700"/>
      <c r="NZB140" s="700"/>
      <c r="NZC140" s="700"/>
      <c r="NZD140" s="700"/>
      <c r="NZE140" s="700"/>
      <c r="NZF140" s="700"/>
      <c r="NZG140" s="700"/>
      <c r="NZH140" s="700"/>
      <c r="NZI140" s="700"/>
      <c r="NZJ140" s="700"/>
      <c r="NZK140" s="700"/>
      <c r="NZL140" s="700"/>
      <c r="NZM140" s="700"/>
      <c r="NZN140" s="700"/>
      <c r="NZO140" s="700"/>
      <c r="NZP140" s="700"/>
      <c r="NZQ140" s="700"/>
      <c r="NZR140" s="700"/>
      <c r="NZS140" s="700"/>
      <c r="NZT140" s="700"/>
      <c r="NZU140" s="700"/>
      <c r="NZV140" s="700"/>
      <c r="NZW140" s="700"/>
      <c r="NZX140" s="700"/>
      <c r="NZY140" s="700"/>
      <c r="NZZ140" s="700"/>
      <c r="OAA140" s="700"/>
      <c r="OAB140" s="700"/>
      <c r="OAC140" s="700"/>
      <c r="OAD140" s="700"/>
      <c r="OAE140" s="700"/>
      <c r="OAF140" s="700"/>
      <c r="OAG140" s="700"/>
      <c r="OAH140" s="700"/>
      <c r="OAI140" s="700"/>
      <c r="OAJ140" s="700"/>
      <c r="OAK140" s="700"/>
      <c r="OAL140" s="700"/>
      <c r="OAM140" s="700"/>
      <c r="OAN140" s="700"/>
      <c r="OAO140" s="700"/>
      <c r="OAP140" s="700"/>
      <c r="OAQ140" s="700"/>
      <c r="OAR140" s="700"/>
      <c r="OAS140" s="700"/>
      <c r="OAT140" s="700"/>
      <c r="OAU140" s="700"/>
      <c r="OAV140" s="700"/>
      <c r="OAW140" s="700"/>
      <c r="OAX140" s="700"/>
      <c r="OAY140" s="700"/>
      <c r="OAZ140" s="700"/>
      <c r="OBA140" s="700"/>
      <c r="OBB140" s="700"/>
      <c r="OBC140" s="700"/>
      <c r="OBD140" s="700"/>
      <c r="OBE140" s="700"/>
      <c r="OBF140" s="700"/>
      <c r="OBG140" s="700"/>
      <c r="OBH140" s="700"/>
      <c r="OBI140" s="700"/>
      <c r="OBJ140" s="700"/>
      <c r="OBK140" s="700"/>
      <c r="OBL140" s="700"/>
      <c r="OBM140" s="700"/>
      <c r="OBN140" s="700"/>
      <c r="OBO140" s="700"/>
      <c r="OBP140" s="700"/>
      <c r="OBQ140" s="700"/>
      <c r="OBR140" s="700"/>
      <c r="OBS140" s="700"/>
      <c r="OBT140" s="700"/>
      <c r="OBU140" s="700"/>
      <c r="OBV140" s="700"/>
      <c r="OBW140" s="700"/>
      <c r="OBX140" s="700"/>
      <c r="OBY140" s="700"/>
      <c r="OBZ140" s="700"/>
      <c r="OCA140" s="700"/>
      <c r="OCB140" s="700"/>
      <c r="OCC140" s="700"/>
      <c r="OCD140" s="700"/>
      <c r="OCE140" s="700"/>
      <c r="OCF140" s="700"/>
      <c r="OCG140" s="700"/>
      <c r="OCH140" s="700"/>
      <c r="OCI140" s="700"/>
      <c r="OCJ140" s="700"/>
      <c r="OCK140" s="700"/>
      <c r="OCL140" s="700"/>
      <c r="OCM140" s="700"/>
      <c r="OCN140" s="700"/>
      <c r="OCO140" s="700"/>
      <c r="OCP140" s="700"/>
      <c r="OCQ140" s="700"/>
      <c r="OCR140" s="700"/>
      <c r="OCS140" s="700"/>
      <c r="OCT140" s="700"/>
      <c r="OCU140" s="700"/>
      <c r="OCV140" s="700"/>
      <c r="OCW140" s="700"/>
      <c r="OCX140" s="700"/>
      <c r="OCY140" s="700"/>
      <c r="OCZ140" s="700"/>
      <c r="ODA140" s="700"/>
      <c r="ODB140" s="700"/>
      <c r="ODC140" s="700"/>
      <c r="ODD140" s="700"/>
      <c r="ODE140" s="700"/>
      <c r="ODF140" s="700"/>
      <c r="ODG140" s="700"/>
      <c r="ODH140" s="700"/>
      <c r="ODI140" s="700"/>
      <c r="ODJ140" s="700"/>
      <c r="ODK140" s="700"/>
      <c r="ODL140" s="700"/>
      <c r="ODM140" s="700"/>
      <c r="ODN140" s="700"/>
      <c r="ODO140" s="700"/>
      <c r="ODP140" s="700"/>
      <c r="ODQ140" s="700"/>
      <c r="ODR140" s="700"/>
      <c r="ODS140" s="700"/>
      <c r="ODT140" s="700"/>
      <c r="ODU140" s="700"/>
      <c r="ODV140" s="700"/>
      <c r="ODW140" s="700"/>
      <c r="ODX140" s="700"/>
      <c r="ODY140" s="700"/>
      <c r="ODZ140" s="700"/>
      <c r="OEA140" s="700"/>
      <c r="OEB140" s="700"/>
      <c r="OEC140" s="700"/>
      <c r="OED140" s="700"/>
      <c r="OEE140" s="700"/>
      <c r="OEF140" s="700"/>
      <c r="OEG140" s="700"/>
      <c r="OEH140" s="700"/>
      <c r="OEI140" s="700"/>
      <c r="OEJ140" s="700"/>
      <c r="OEK140" s="700"/>
      <c r="OEL140" s="700"/>
      <c r="OEM140" s="700"/>
      <c r="OEN140" s="700"/>
      <c r="OEO140" s="700"/>
      <c r="OEP140" s="700"/>
      <c r="OEQ140" s="700"/>
      <c r="OER140" s="700"/>
      <c r="OES140" s="700"/>
      <c r="OET140" s="700"/>
      <c r="OEU140" s="700"/>
      <c r="OEV140" s="700"/>
      <c r="OEW140" s="700"/>
      <c r="OEX140" s="700"/>
      <c r="OEY140" s="700"/>
      <c r="OEZ140" s="700"/>
      <c r="OFA140" s="700"/>
      <c r="OFB140" s="700"/>
      <c r="OFC140" s="700"/>
      <c r="OFD140" s="700"/>
      <c r="OFE140" s="700"/>
      <c r="OFF140" s="700"/>
      <c r="OFG140" s="700"/>
      <c r="OFH140" s="700"/>
      <c r="OFI140" s="700"/>
      <c r="OFJ140" s="700"/>
      <c r="OFK140" s="700"/>
      <c r="OFL140" s="700"/>
      <c r="OFM140" s="700"/>
      <c r="OFN140" s="700"/>
      <c r="OFO140" s="700"/>
      <c r="OFP140" s="700"/>
      <c r="OFQ140" s="700"/>
      <c r="OFR140" s="700"/>
      <c r="OFS140" s="700"/>
      <c r="OFT140" s="700"/>
      <c r="OFU140" s="700"/>
      <c r="OFV140" s="700"/>
      <c r="OFW140" s="700"/>
      <c r="OFX140" s="700"/>
      <c r="OFY140" s="700"/>
      <c r="OFZ140" s="700"/>
      <c r="OGA140" s="700"/>
      <c r="OGB140" s="700"/>
      <c r="OGC140" s="700"/>
      <c r="OGD140" s="700"/>
      <c r="OGE140" s="700"/>
      <c r="OGF140" s="700"/>
      <c r="OGG140" s="700"/>
      <c r="OGH140" s="700"/>
      <c r="OGI140" s="700"/>
      <c r="OGJ140" s="700"/>
      <c r="OGK140" s="700"/>
      <c r="OGL140" s="700"/>
      <c r="OGM140" s="700"/>
      <c r="OGN140" s="700"/>
      <c r="OGO140" s="700"/>
      <c r="OGP140" s="700"/>
      <c r="OGQ140" s="700"/>
      <c r="OGR140" s="700"/>
      <c r="OGS140" s="700"/>
      <c r="OGT140" s="700"/>
      <c r="OGU140" s="700"/>
      <c r="OGV140" s="700"/>
      <c r="OGW140" s="700"/>
      <c r="OGX140" s="700"/>
      <c r="OGY140" s="700"/>
      <c r="OGZ140" s="700"/>
      <c r="OHA140" s="700"/>
      <c r="OHB140" s="700"/>
      <c r="OHC140" s="700"/>
      <c r="OHD140" s="700"/>
      <c r="OHE140" s="700"/>
      <c r="OHF140" s="700"/>
      <c r="OHG140" s="700"/>
      <c r="OHH140" s="700"/>
      <c r="OHI140" s="700"/>
      <c r="OHJ140" s="700"/>
      <c r="OHK140" s="700"/>
      <c r="OHL140" s="700"/>
      <c r="OHM140" s="700"/>
      <c r="OHN140" s="700"/>
      <c r="OHO140" s="700"/>
      <c r="OHP140" s="700"/>
      <c r="OHQ140" s="700"/>
      <c r="OHR140" s="700"/>
      <c r="OHS140" s="700"/>
      <c r="OHT140" s="700"/>
      <c r="OHU140" s="700"/>
      <c r="OHV140" s="700"/>
      <c r="OHW140" s="700"/>
      <c r="OHX140" s="700"/>
      <c r="OHY140" s="700"/>
      <c r="OHZ140" s="700"/>
      <c r="OIA140" s="700"/>
      <c r="OIB140" s="700"/>
      <c r="OIC140" s="700"/>
      <c r="OID140" s="700"/>
      <c r="OIE140" s="700"/>
      <c r="OIF140" s="700"/>
      <c r="OIG140" s="700"/>
      <c r="OIH140" s="700"/>
      <c r="OII140" s="700"/>
      <c r="OIJ140" s="700"/>
      <c r="OIK140" s="700"/>
      <c r="OIL140" s="700"/>
      <c r="OIM140" s="700"/>
      <c r="OIN140" s="700"/>
      <c r="OIO140" s="700"/>
      <c r="OIP140" s="700"/>
      <c r="OIQ140" s="700"/>
      <c r="OIR140" s="700"/>
      <c r="OIS140" s="700"/>
      <c r="OIT140" s="700"/>
      <c r="OIU140" s="700"/>
      <c r="OIV140" s="700"/>
      <c r="OIW140" s="700"/>
      <c r="OIX140" s="700"/>
      <c r="OIY140" s="700"/>
      <c r="OIZ140" s="700"/>
      <c r="OJA140" s="700"/>
      <c r="OJB140" s="700"/>
      <c r="OJC140" s="700"/>
      <c r="OJD140" s="700"/>
      <c r="OJE140" s="700"/>
      <c r="OJF140" s="700"/>
      <c r="OJG140" s="700"/>
      <c r="OJH140" s="700"/>
      <c r="OJI140" s="700"/>
      <c r="OJJ140" s="700"/>
      <c r="OJK140" s="700"/>
      <c r="OJL140" s="700"/>
      <c r="OJM140" s="700"/>
      <c r="OJN140" s="700"/>
      <c r="OJO140" s="700"/>
      <c r="OJP140" s="700"/>
      <c r="OJQ140" s="700"/>
      <c r="OJR140" s="700"/>
      <c r="OJS140" s="700"/>
      <c r="OJT140" s="700"/>
      <c r="OJU140" s="700"/>
      <c r="OJV140" s="700"/>
      <c r="OJW140" s="700"/>
      <c r="OJX140" s="700"/>
      <c r="OJY140" s="700"/>
      <c r="OJZ140" s="700"/>
      <c r="OKA140" s="700"/>
      <c r="OKB140" s="700"/>
      <c r="OKC140" s="700"/>
      <c r="OKD140" s="700"/>
      <c r="OKE140" s="700"/>
      <c r="OKF140" s="700"/>
      <c r="OKG140" s="700"/>
      <c r="OKH140" s="700"/>
      <c r="OKI140" s="700"/>
      <c r="OKJ140" s="700"/>
      <c r="OKK140" s="700"/>
      <c r="OKL140" s="700"/>
      <c r="OKM140" s="700"/>
      <c r="OKN140" s="700"/>
      <c r="OKO140" s="700"/>
      <c r="OKP140" s="700"/>
      <c r="OKQ140" s="700"/>
      <c r="OKR140" s="700"/>
      <c r="OKS140" s="700"/>
      <c r="OKT140" s="700"/>
      <c r="OKU140" s="700"/>
      <c r="OKV140" s="700"/>
      <c r="OKW140" s="700"/>
      <c r="OKX140" s="700"/>
      <c r="OKY140" s="700"/>
      <c r="OKZ140" s="700"/>
      <c r="OLA140" s="700"/>
      <c r="OLB140" s="700"/>
      <c r="OLC140" s="700"/>
      <c r="OLD140" s="700"/>
      <c r="OLE140" s="700"/>
      <c r="OLF140" s="700"/>
      <c r="OLG140" s="700"/>
      <c r="OLH140" s="700"/>
      <c r="OLI140" s="700"/>
      <c r="OLJ140" s="700"/>
      <c r="OLK140" s="700"/>
      <c r="OLL140" s="700"/>
      <c r="OLM140" s="700"/>
      <c r="OLN140" s="700"/>
      <c r="OLO140" s="700"/>
      <c r="OLP140" s="700"/>
      <c r="OLQ140" s="700"/>
      <c r="OLR140" s="700"/>
      <c r="OLS140" s="700"/>
      <c r="OLT140" s="700"/>
      <c r="OLU140" s="700"/>
      <c r="OLV140" s="700"/>
      <c r="OLW140" s="700"/>
      <c r="OLX140" s="700"/>
      <c r="OLY140" s="700"/>
      <c r="OLZ140" s="700"/>
      <c r="OMA140" s="700"/>
      <c r="OMB140" s="700"/>
      <c r="OMC140" s="700"/>
      <c r="OMD140" s="700"/>
      <c r="OME140" s="700"/>
      <c r="OMF140" s="700"/>
      <c r="OMG140" s="700"/>
      <c r="OMH140" s="700"/>
      <c r="OMI140" s="700"/>
      <c r="OMJ140" s="700"/>
      <c r="OMK140" s="700"/>
      <c r="OML140" s="700"/>
      <c r="OMM140" s="700"/>
      <c r="OMN140" s="700"/>
      <c r="OMO140" s="700"/>
      <c r="OMP140" s="700"/>
      <c r="OMQ140" s="700"/>
      <c r="OMR140" s="700"/>
      <c r="OMS140" s="700"/>
      <c r="OMT140" s="700"/>
      <c r="OMU140" s="700"/>
      <c r="OMV140" s="700"/>
      <c r="OMW140" s="700"/>
      <c r="OMX140" s="700"/>
      <c r="OMY140" s="700"/>
      <c r="OMZ140" s="700"/>
      <c r="ONA140" s="700"/>
      <c r="ONB140" s="700"/>
      <c r="ONC140" s="700"/>
      <c r="OND140" s="700"/>
      <c r="ONE140" s="700"/>
      <c r="ONF140" s="700"/>
      <c r="ONG140" s="700"/>
      <c r="ONH140" s="700"/>
      <c r="ONI140" s="700"/>
      <c r="ONJ140" s="700"/>
      <c r="ONK140" s="700"/>
      <c r="ONL140" s="700"/>
      <c r="ONM140" s="700"/>
      <c r="ONN140" s="700"/>
      <c r="ONO140" s="700"/>
      <c r="ONP140" s="700"/>
      <c r="ONQ140" s="700"/>
      <c r="ONR140" s="700"/>
      <c r="ONS140" s="700"/>
      <c r="ONT140" s="700"/>
      <c r="ONU140" s="700"/>
      <c r="ONV140" s="700"/>
      <c r="ONW140" s="700"/>
      <c r="ONX140" s="700"/>
      <c r="ONY140" s="700"/>
      <c r="ONZ140" s="700"/>
      <c r="OOA140" s="700"/>
      <c r="OOB140" s="700"/>
      <c r="OOC140" s="700"/>
      <c r="OOD140" s="700"/>
      <c r="OOE140" s="700"/>
      <c r="OOF140" s="700"/>
      <c r="OOG140" s="700"/>
      <c r="OOH140" s="700"/>
      <c r="OOI140" s="700"/>
      <c r="OOJ140" s="700"/>
      <c r="OOK140" s="700"/>
      <c r="OOL140" s="700"/>
      <c r="OOM140" s="700"/>
      <c r="OON140" s="700"/>
      <c r="OOO140" s="700"/>
      <c r="OOP140" s="700"/>
      <c r="OOQ140" s="700"/>
      <c r="OOR140" s="700"/>
      <c r="OOS140" s="700"/>
      <c r="OOT140" s="700"/>
      <c r="OOU140" s="700"/>
      <c r="OOV140" s="700"/>
      <c r="OOW140" s="700"/>
      <c r="OOX140" s="700"/>
      <c r="OOY140" s="700"/>
      <c r="OOZ140" s="700"/>
      <c r="OPA140" s="700"/>
      <c r="OPB140" s="700"/>
      <c r="OPC140" s="700"/>
      <c r="OPD140" s="700"/>
      <c r="OPE140" s="700"/>
      <c r="OPF140" s="700"/>
      <c r="OPG140" s="700"/>
      <c r="OPH140" s="700"/>
      <c r="OPI140" s="700"/>
      <c r="OPJ140" s="700"/>
      <c r="OPK140" s="700"/>
      <c r="OPL140" s="700"/>
      <c r="OPM140" s="700"/>
      <c r="OPN140" s="700"/>
      <c r="OPO140" s="700"/>
      <c r="OPP140" s="700"/>
      <c r="OPQ140" s="700"/>
      <c r="OPR140" s="700"/>
      <c r="OPS140" s="700"/>
      <c r="OPT140" s="700"/>
      <c r="OPU140" s="700"/>
      <c r="OPV140" s="700"/>
      <c r="OPW140" s="700"/>
      <c r="OPX140" s="700"/>
      <c r="OPY140" s="700"/>
      <c r="OPZ140" s="700"/>
      <c r="OQA140" s="700"/>
      <c r="OQB140" s="700"/>
      <c r="OQC140" s="700"/>
      <c r="OQD140" s="700"/>
      <c r="OQE140" s="700"/>
      <c r="OQF140" s="700"/>
      <c r="OQG140" s="700"/>
      <c r="OQH140" s="700"/>
      <c r="OQI140" s="700"/>
      <c r="OQJ140" s="700"/>
      <c r="OQK140" s="700"/>
      <c r="OQL140" s="700"/>
      <c r="OQM140" s="700"/>
      <c r="OQN140" s="700"/>
      <c r="OQO140" s="700"/>
      <c r="OQP140" s="700"/>
      <c r="OQQ140" s="700"/>
      <c r="OQR140" s="700"/>
      <c r="OQS140" s="700"/>
      <c r="OQT140" s="700"/>
      <c r="OQU140" s="700"/>
      <c r="OQV140" s="700"/>
      <c r="OQW140" s="700"/>
      <c r="OQX140" s="700"/>
      <c r="OQY140" s="700"/>
      <c r="OQZ140" s="700"/>
      <c r="ORA140" s="700"/>
      <c r="ORB140" s="700"/>
      <c r="ORC140" s="700"/>
      <c r="ORD140" s="700"/>
      <c r="ORE140" s="700"/>
      <c r="ORF140" s="700"/>
      <c r="ORG140" s="700"/>
      <c r="ORH140" s="700"/>
      <c r="ORI140" s="700"/>
      <c r="ORJ140" s="700"/>
      <c r="ORK140" s="700"/>
      <c r="ORL140" s="700"/>
      <c r="ORM140" s="700"/>
      <c r="ORN140" s="700"/>
      <c r="ORO140" s="700"/>
      <c r="ORP140" s="700"/>
      <c r="ORQ140" s="700"/>
      <c r="ORR140" s="700"/>
      <c r="ORS140" s="700"/>
      <c r="ORT140" s="700"/>
      <c r="ORU140" s="700"/>
      <c r="ORV140" s="700"/>
      <c r="ORW140" s="700"/>
      <c r="ORX140" s="700"/>
      <c r="ORY140" s="700"/>
      <c r="ORZ140" s="700"/>
      <c r="OSA140" s="700"/>
      <c r="OSB140" s="700"/>
      <c r="OSC140" s="700"/>
      <c r="OSD140" s="700"/>
      <c r="OSE140" s="700"/>
      <c r="OSF140" s="700"/>
      <c r="OSG140" s="700"/>
      <c r="OSH140" s="700"/>
      <c r="OSI140" s="700"/>
      <c r="OSJ140" s="700"/>
      <c r="OSK140" s="700"/>
      <c r="OSL140" s="700"/>
      <c r="OSM140" s="700"/>
      <c r="OSN140" s="700"/>
      <c r="OSO140" s="700"/>
      <c r="OSP140" s="700"/>
      <c r="OSQ140" s="700"/>
      <c r="OSR140" s="700"/>
      <c r="OSS140" s="700"/>
      <c r="OST140" s="700"/>
      <c r="OSU140" s="700"/>
      <c r="OSV140" s="700"/>
      <c r="OSW140" s="700"/>
      <c r="OSX140" s="700"/>
      <c r="OSY140" s="700"/>
      <c r="OSZ140" s="700"/>
      <c r="OTA140" s="700"/>
      <c r="OTB140" s="700"/>
      <c r="OTC140" s="700"/>
      <c r="OTD140" s="700"/>
      <c r="OTE140" s="700"/>
      <c r="OTF140" s="700"/>
      <c r="OTG140" s="700"/>
      <c r="OTH140" s="700"/>
      <c r="OTI140" s="700"/>
      <c r="OTJ140" s="700"/>
      <c r="OTK140" s="700"/>
      <c r="OTL140" s="700"/>
      <c r="OTM140" s="700"/>
      <c r="OTN140" s="700"/>
      <c r="OTO140" s="700"/>
      <c r="OTP140" s="700"/>
      <c r="OTQ140" s="700"/>
      <c r="OTR140" s="700"/>
      <c r="OTS140" s="700"/>
      <c r="OTT140" s="700"/>
      <c r="OTU140" s="700"/>
      <c r="OTV140" s="700"/>
      <c r="OTW140" s="700"/>
      <c r="OTX140" s="700"/>
      <c r="OTY140" s="700"/>
      <c r="OTZ140" s="700"/>
      <c r="OUA140" s="700"/>
      <c r="OUB140" s="700"/>
      <c r="OUC140" s="700"/>
      <c r="OUD140" s="700"/>
      <c r="OUE140" s="700"/>
      <c r="OUF140" s="700"/>
      <c r="OUG140" s="700"/>
      <c r="OUH140" s="700"/>
      <c r="OUI140" s="700"/>
      <c r="OUJ140" s="700"/>
      <c r="OUK140" s="700"/>
      <c r="OUL140" s="700"/>
      <c r="OUM140" s="700"/>
      <c r="OUN140" s="700"/>
      <c r="OUO140" s="700"/>
      <c r="OUP140" s="700"/>
      <c r="OUQ140" s="700"/>
      <c r="OUR140" s="700"/>
      <c r="OUS140" s="700"/>
      <c r="OUT140" s="700"/>
      <c r="OUU140" s="700"/>
      <c r="OUV140" s="700"/>
      <c r="OUW140" s="700"/>
      <c r="OUX140" s="700"/>
      <c r="OUY140" s="700"/>
      <c r="OUZ140" s="700"/>
      <c r="OVA140" s="700"/>
      <c r="OVB140" s="700"/>
      <c r="OVC140" s="700"/>
      <c r="OVD140" s="700"/>
      <c r="OVE140" s="700"/>
      <c r="OVF140" s="700"/>
      <c r="OVG140" s="700"/>
      <c r="OVH140" s="700"/>
      <c r="OVI140" s="700"/>
      <c r="OVJ140" s="700"/>
      <c r="OVK140" s="700"/>
      <c r="OVL140" s="700"/>
      <c r="OVM140" s="700"/>
      <c r="OVN140" s="700"/>
      <c r="OVO140" s="700"/>
      <c r="OVP140" s="700"/>
      <c r="OVQ140" s="700"/>
      <c r="OVR140" s="700"/>
      <c r="OVS140" s="700"/>
      <c r="OVT140" s="700"/>
      <c r="OVU140" s="700"/>
      <c r="OVV140" s="700"/>
      <c r="OVW140" s="700"/>
      <c r="OVX140" s="700"/>
      <c r="OVY140" s="700"/>
      <c r="OVZ140" s="700"/>
      <c r="OWA140" s="700"/>
      <c r="OWB140" s="700"/>
      <c r="OWC140" s="700"/>
      <c r="OWD140" s="700"/>
      <c r="OWE140" s="700"/>
      <c r="OWF140" s="700"/>
      <c r="OWG140" s="700"/>
      <c r="OWH140" s="700"/>
      <c r="OWI140" s="700"/>
      <c r="OWJ140" s="700"/>
      <c r="OWK140" s="700"/>
      <c r="OWL140" s="700"/>
      <c r="OWM140" s="700"/>
      <c r="OWN140" s="700"/>
      <c r="OWO140" s="700"/>
      <c r="OWP140" s="700"/>
      <c r="OWQ140" s="700"/>
      <c r="OWR140" s="700"/>
      <c r="OWS140" s="700"/>
      <c r="OWT140" s="700"/>
      <c r="OWU140" s="700"/>
      <c r="OWV140" s="700"/>
      <c r="OWW140" s="700"/>
      <c r="OWX140" s="700"/>
      <c r="OWY140" s="700"/>
      <c r="OWZ140" s="700"/>
      <c r="OXA140" s="700"/>
      <c r="OXB140" s="700"/>
      <c r="OXC140" s="700"/>
      <c r="OXD140" s="700"/>
      <c r="OXE140" s="700"/>
      <c r="OXF140" s="700"/>
      <c r="OXG140" s="700"/>
      <c r="OXH140" s="700"/>
      <c r="OXI140" s="700"/>
      <c r="OXJ140" s="700"/>
      <c r="OXK140" s="700"/>
      <c r="OXL140" s="700"/>
      <c r="OXM140" s="700"/>
      <c r="OXN140" s="700"/>
      <c r="OXO140" s="700"/>
      <c r="OXP140" s="700"/>
      <c r="OXQ140" s="700"/>
      <c r="OXR140" s="700"/>
      <c r="OXS140" s="700"/>
      <c r="OXT140" s="700"/>
      <c r="OXU140" s="700"/>
      <c r="OXV140" s="700"/>
      <c r="OXW140" s="700"/>
      <c r="OXX140" s="700"/>
      <c r="OXY140" s="700"/>
      <c r="OXZ140" s="700"/>
      <c r="OYA140" s="700"/>
      <c r="OYB140" s="700"/>
      <c r="OYC140" s="700"/>
      <c r="OYD140" s="700"/>
      <c r="OYE140" s="700"/>
      <c r="OYF140" s="700"/>
      <c r="OYG140" s="700"/>
      <c r="OYH140" s="700"/>
      <c r="OYI140" s="700"/>
      <c r="OYJ140" s="700"/>
      <c r="OYK140" s="700"/>
      <c r="OYL140" s="700"/>
      <c r="OYM140" s="700"/>
      <c r="OYN140" s="700"/>
      <c r="OYO140" s="700"/>
      <c r="OYP140" s="700"/>
      <c r="OYQ140" s="700"/>
      <c r="OYR140" s="700"/>
      <c r="OYS140" s="700"/>
      <c r="OYT140" s="700"/>
      <c r="OYU140" s="700"/>
      <c r="OYV140" s="700"/>
      <c r="OYW140" s="700"/>
      <c r="OYX140" s="700"/>
      <c r="OYY140" s="700"/>
      <c r="OYZ140" s="700"/>
      <c r="OZA140" s="700"/>
      <c r="OZB140" s="700"/>
      <c r="OZC140" s="700"/>
      <c r="OZD140" s="700"/>
      <c r="OZE140" s="700"/>
      <c r="OZF140" s="700"/>
      <c r="OZG140" s="700"/>
      <c r="OZH140" s="700"/>
      <c r="OZI140" s="700"/>
      <c r="OZJ140" s="700"/>
      <c r="OZK140" s="700"/>
      <c r="OZL140" s="700"/>
      <c r="OZM140" s="700"/>
      <c r="OZN140" s="700"/>
      <c r="OZO140" s="700"/>
      <c r="OZP140" s="700"/>
      <c r="OZQ140" s="700"/>
      <c r="OZR140" s="700"/>
      <c r="OZS140" s="700"/>
      <c r="OZT140" s="700"/>
      <c r="OZU140" s="700"/>
      <c r="OZV140" s="700"/>
      <c r="OZW140" s="700"/>
      <c r="OZX140" s="700"/>
      <c r="OZY140" s="700"/>
      <c r="OZZ140" s="700"/>
      <c r="PAA140" s="700"/>
      <c r="PAB140" s="700"/>
      <c r="PAC140" s="700"/>
      <c r="PAD140" s="700"/>
      <c r="PAE140" s="700"/>
      <c r="PAF140" s="700"/>
      <c r="PAG140" s="700"/>
      <c r="PAH140" s="700"/>
      <c r="PAI140" s="700"/>
      <c r="PAJ140" s="700"/>
      <c r="PAK140" s="700"/>
      <c r="PAL140" s="700"/>
      <c r="PAM140" s="700"/>
      <c r="PAN140" s="700"/>
      <c r="PAO140" s="700"/>
      <c r="PAP140" s="700"/>
      <c r="PAQ140" s="700"/>
      <c r="PAR140" s="700"/>
      <c r="PAS140" s="700"/>
      <c r="PAT140" s="700"/>
      <c r="PAU140" s="700"/>
      <c r="PAV140" s="700"/>
      <c r="PAW140" s="700"/>
      <c r="PAX140" s="700"/>
      <c r="PAY140" s="700"/>
      <c r="PAZ140" s="700"/>
      <c r="PBA140" s="700"/>
      <c r="PBB140" s="700"/>
      <c r="PBC140" s="700"/>
      <c r="PBD140" s="700"/>
      <c r="PBE140" s="700"/>
      <c r="PBF140" s="700"/>
      <c r="PBG140" s="700"/>
      <c r="PBH140" s="700"/>
      <c r="PBI140" s="700"/>
      <c r="PBJ140" s="700"/>
      <c r="PBK140" s="700"/>
      <c r="PBL140" s="700"/>
      <c r="PBM140" s="700"/>
      <c r="PBN140" s="700"/>
      <c r="PBO140" s="700"/>
      <c r="PBP140" s="700"/>
      <c r="PBQ140" s="700"/>
      <c r="PBR140" s="700"/>
      <c r="PBS140" s="700"/>
      <c r="PBT140" s="700"/>
      <c r="PBU140" s="700"/>
      <c r="PBV140" s="700"/>
      <c r="PBW140" s="700"/>
      <c r="PBX140" s="700"/>
      <c r="PBY140" s="700"/>
      <c r="PBZ140" s="700"/>
      <c r="PCA140" s="700"/>
      <c r="PCB140" s="700"/>
      <c r="PCC140" s="700"/>
      <c r="PCD140" s="700"/>
      <c r="PCE140" s="700"/>
      <c r="PCF140" s="700"/>
      <c r="PCG140" s="700"/>
      <c r="PCH140" s="700"/>
      <c r="PCI140" s="700"/>
      <c r="PCJ140" s="700"/>
      <c r="PCK140" s="700"/>
      <c r="PCL140" s="700"/>
      <c r="PCM140" s="700"/>
      <c r="PCN140" s="700"/>
      <c r="PCO140" s="700"/>
      <c r="PCP140" s="700"/>
      <c r="PCQ140" s="700"/>
      <c r="PCR140" s="700"/>
      <c r="PCS140" s="700"/>
      <c r="PCT140" s="700"/>
      <c r="PCU140" s="700"/>
      <c r="PCV140" s="700"/>
      <c r="PCW140" s="700"/>
      <c r="PCX140" s="700"/>
      <c r="PCY140" s="700"/>
      <c r="PCZ140" s="700"/>
      <c r="PDA140" s="700"/>
      <c r="PDB140" s="700"/>
      <c r="PDC140" s="700"/>
      <c r="PDD140" s="700"/>
      <c r="PDE140" s="700"/>
      <c r="PDF140" s="700"/>
      <c r="PDG140" s="700"/>
      <c r="PDH140" s="700"/>
      <c r="PDI140" s="700"/>
      <c r="PDJ140" s="700"/>
      <c r="PDK140" s="700"/>
      <c r="PDL140" s="700"/>
      <c r="PDM140" s="700"/>
      <c r="PDN140" s="700"/>
      <c r="PDO140" s="700"/>
      <c r="PDP140" s="700"/>
      <c r="PDQ140" s="700"/>
      <c r="PDR140" s="700"/>
      <c r="PDS140" s="700"/>
      <c r="PDT140" s="700"/>
      <c r="PDU140" s="700"/>
      <c r="PDV140" s="700"/>
      <c r="PDW140" s="700"/>
      <c r="PDX140" s="700"/>
      <c r="PDY140" s="700"/>
      <c r="PDZ140" s="700"/>
      <c r="PEA140" s="700"/>
      <c r="PEB140" s="700"/>
      <c r="PEC140" s="700"/>
      <c r="PED140" s="700"/>
      <c r="PEE140" s="700"/>
      <c r="PEF140" s="700"/>
      <c r="PEG140" s="700"/>
      <c r="PEH140" s="700"/>
      <c r="PEI140" s="700"/>
      <c r="PEJ140" s="700"/>
      <c r="PEK140" s="700"/>
      <c r="PEL140" s="700"/>
      <c r="PEM140" s="700"/>
      <c r="PEN140" s="700"/>
      <c r="PEO140" s="700"/>
      <c r="PEP140" s="700"/>
      <c r="PEQ140" s="700"/>
      <c r="PER140" s="700"/>
      <c r="PES140" s="700"/>
      <c r="PET140" s="700"/>
      <c r="PEU140" s="700"/>
      <c r="PEV140" s="700"/>
      <c r="PEW140" s="700"/>
      <c r="PEX140" s="700"/>
      <c r="PEY140" s="700"/>
      <c r="PEZ140" s="700"/>
      <c r="PFA140" s="700"/>
      <c r="PFB140" s="700"/>
      <c r="PFC140" s="700"/>
      <c r="PFD140" s="700"/>
      <c r="PFE140" s="700"/>
      <c r="PFF140" s="700"/>
      <c r="PFG140" s="700"/>
      <c r="PFH140" s="700"/>
      <c r="PFI140" s="700"/>
      <c r="PFJ140" s="700"/>
      <c r="PFK140" s="700"/>
      <c r="PFL140" s="700"/>
      <c r="PFM140" s="700"/>
      <c r="PFN140" s="700"/>
      <c r="PFO140" s="700"/>
      <c r="PFP140" s="700"/>
      <c r="PFQ140" s="700"/>
      <c r="PFR140" s="700"/>
      <c r="PFS140" s="700"/>
      <c r="PFT140" s="700"/>
      <c r="PFU140" s="700"/>
      <c r="PFV140" s="700"/>
      <c r="PFW140" s="700"/>
      <c r="PFX140" s="700"/>
      <c r="PFY140" s="700"/>
      <c r="PFZ140" s="700"/>
      <c r="PGA140" s="700"/>
      <c r="PGB140" s="700"/>
      <c r="PGC140" s="700"/>
      <c r="PGD140" s="700"/>
      <c r="PGE140" s="700"/>
      <c r="PGF140" s="700"/>
      <c r="PGG140" s="700"/>
      <c r="PGH140" s="700"/>
      <c r="PGI140" s="700"/>
      <c r="PGJ140" s="700"/>
      <c r="PGK140" s="700"/>
      <c r="PGL140" s="700"/>
      <c r="PGM140" s="700"/>
      <c r="PGN140" s="700"/>
      <c r="PGO140" s="700"/>
      <c r="PGP140" s="700"/>
      <c r="PGQ140" s="700"/>
      <c r="PGR140" s="700"/>
      <c r="PGS140" s="700"/>
      <c r="PGT140" s="700"/>
      <c r="PGU140" s="700"/>
      <c r="PGV140" s="700"/>
      <c r="PGW140" s="700"/>
      <c r="PGX140" s="700"/>
      <c r="PGY140" s="700"/>
      <c r="PGZ140" s="700"/>
      <c r="PHA140" s="700"/>
      <c r="PHB140" s="700"/>
      <c r="PHC140" s="700"/>
      <c r="PHD140" s="700"/>
      <c r="PHE140" s="700"/>
      <c r="PHF140" s="700"/>
      <c r="PHG140" s="700"/>
      <c r="PHH140" s="700"/>
      <c r="PHI140" s="700"/>
      <c r="PHJ140" s="700"/>
      <c r="PHK140" s="700"/>
      <c r="PHL140" s="700"/>
      <c r="PHM140" s="700"/>
      <c r="PHN140" s="700"/>
      <c r="PHO140" s="700"/>
      <c r="PHP140" s="700"/>
      <c r="PHQ140" s="700"/>
      <c r="PHR140" s="700"/>
      <c r="PHS140" s="700"/>
      <c r="PHT140" s="700"/>
      <c r="PHU140" s="700"/>
      <c r="PHV140" s="700"/>
      <c r="PHW140" s="700"/>
      <c r="PHX140" s="700"/>
      <c r="PHY140" s="700"/>
      <c r="PHZ140" s="700"/>
      <c r="PIA140" s="700"/>
      <c r="PIB140" s="700"/>
      <c r="PIC140" s="700"/>
      <c r="PID140" s="700"/>
      <c r="PIE140" s="700"/>
      <c r="PIF140" s="700"/>
      <c r="PIG140" s="700"/>
      <c r="PIH140" s="700"/>
      <c r="PII140" s="700"/>
      <c r="PIJ140" s="700"/>
      <c r="PIK140" s="700"/>
      <c r="PIL140" s="700"/>
      <c r="PIM140" s="700"/>
      <c r="PIN140" s="700"/>
      <c r="PIO140" s="700"/>
      <c r="PIP140" s="700"/>
      <c r="PIQ140" s="700"/>
      <c r="PIR140" s="700"/>
      <c r="PIS140" s="700"/>
      <c r="PIT140" s="700"/>
      <c r="PIU140" s="700"/>
      <c r="PIV140" s="700"/>
      <c r="PIW140" s="700"/>
      <c r="PIX140" s="700"/>
      <c r="PIY140" s="700"/>
      <c r="PIZ140" s="700"/>
      <c r="PJA140" s="700"/>
      <c r="PJB140" s="700"/>
      <c r="PJC140" s="700"/>
      <c r="PJD140" s="700"/>
      <c r="PJE140" s="700"/>
      <c r="PJF140" s="700"/>
      <c r="PJG140" s="700"/>
      <c r="PJH140" s="700"/>
      <c r="PJI140" s="700"/>
      <c r="PJJ140" s="700"/>
      <c r="PJK140" s="700"/>
      <c r="PJL140" s="700"/>
      <c r="PJM140" s="700"/>
      <c r="PJN140" s="700"/>
      <c r="PJO140" s="700"/>
      <c r="PJP140" s="700"/>
      <c r="PJQ140" s="700"/>
      <c r="PJR140" s="700"/>
      <c r="PJS140" s="700"/>
      <c r="PJT140" s="700"/>
      <c r="PJU140" s="700"/>
      <c r="PJV140" s="700"/>
      <c r="PJW140" s="700"/>
      <c r="PJX140" s="700"/>
      <c r="PJY140" s="700"/>
      <c r="PJZ140" s="700"/>
      <c r="PKA140" s="700"/>
      <c r="PKB140" s="700"/>
      <c r="PKC140" s="700"/>
      <c r="PKD140" s="700"/>
      <c r="PKE140" s="700"/>
      <c r="PKF140" s="700"/>
      <c r="PKG140" s="700"/>
      <c r="PKH140" s="700"/>
      <c r="PKI140" s="700"/>
      <c r="PKJ140" s="700"/>
      <c r="PKK140" s="700"/>
      <c r="PKL140" s="700"/>
      <c r="PKM140" s="700"/>
      <c r="PKN140" s="700"/>
      <c r="PKO140" s="700"/>
      <c r="PKP140" s="700"/>
      <c r="PKQ140" s="700"/>
      <c r="PKR140" s="700"/>
      <c r="PKS140" s="700"/>
      <c r="PKT140" s="700"/>
      <c r="PKU140" s="700"/>
      <c r="PKV140" s="700"/>
      <c r="PKW140" s="700"/>
      <c r="PKX140" s="700"/>
      <c r="PKY140" s="700"/>
      <c r="PKZ140" s="700"/>
      <c r="PLA140" s="700"/>
      <c r="PLB140" s="700"/>
      <c r="PLC140" s="700"/>
      <c r="PLD140" s="700"/>
      <c r="PLE140" s="700"/>
      <c r="PLF140" s="700"/>
      <c r="PLG140" s="700"/>
      <c r="PLH140" s="700"/>
      <c r="PLI140" s="700"/>
      <c r="PLJ140" s="700"/>
      <c r="PLK140" s="700"/>
      <c r="PLL140" s="700"/>
      <c r="PLM140" s="700"/>
      <c r="PLN140" s="700"/>
      <c r="PLO140" s="700"/>
      <c r="PLP140" s="700"/>
      <c r="PLQ140" s="700"/>
      <c r="PLR140" s="700"/>
      <c r="PLS140" s="700"/>
      <c r="PLT140" s="700"/>
      <c r="PLU140" s="700"/>
      <c r="PLV140" s="700"/>
      <c r="PLW140" s="700"/>
      <c r="PLX140" s="700"/>
      <c r="PLY140" s="700"/>
      <c r="PLZ140" s="700"/>
      <c r="PMA140" s="700"/>
      <c r="PMB140" s="700"/>
      <c r="PMC140" s="700"/>
      <c r="PMD140" s="700"/>
      <c r="PME140" s="700"/>
      <c r="PMF140" s="700"/>
      <c r="PMG140" s="700"/>
      <c r="PMH140" s="700"/>
      <c r="PMI140" s="700"/>
      <c r="PMJ140" s="700"/>
      <c r="PMK140" s="700"/>
      <c r="PML140" s="700"/>
      <c r="PMM140" s="700"/>
      <c r="PMN140" s="700"/>
      <c r="PMO140" s="700"/>
      <c r="PMP140" s="700"/>
      <c r="PMQ140" s="700"/>
      <c r="PMR140" s="700"/>
      <c r="PMS140" s="700"/>
      <c r="PMT140" s="700"/>
      <c r="PMU140" s="700"/>
      <c r="PMV140" s="700"/>
      <c r="PMW140" s="700"/>
      <c r="PMX140" s="700"/>
      <c r="PMY140" s="700"/>
      <c r="PMZ140" s="700"/>
      <c r="PNA140" s="700"/>
      <c r="PNB140" s="700"/>
      <c r="PNC140" s="700"/>
      <c r="PND140" s="700"/>
      <c r="PNE140" s="700"/>
      <c r="PNF140" s="700"/>
      <c r="PNG140" s="700"/>
      <c r="PNH140" s="700"/>
      <c r="PNI140" s="700"/>
      <c r="PNJ140" s="700"/>
      <c r="PNK140" s="700"/>
      <c r="PNL140" s="700"/>
      <c r="PNM140" s="700"/>
      <c r="PNN140" s="700"/>
      <c r="PNO140" s="700"/>
      <c r="PNP140" s="700"/>
      <c r="PNQ140" s="700"/>
      <c r="PNR140" s="700"/>
      <c r="PNS140" s="700"/>
      <c r="PNT140" s="700"/>
      <c r="PNU140" s="700"/>
      <c r="PNV140" s="700"/>
      <c r="PNW140" s="700"/>
      <c r="PNX140" s="700"/>
      <c r="PNY140" s="700"/>
      <c r="PNZ140" s="700"/>
      <c r="POA140" s="700"/>
      <c r="POB140" s="700"/>
      <c r="POC140" s="700"/>
      <c r="POD140" s="700"/>
      <c r="POE140" s="700"/>
      <c r="POF140" s="700"/>
      <c r="POG140" s="700"/>
      <c r="POH140" s="700"/>
      <c r="POI140" s="700"/>
      <c r="POJ140" s="700"/>
      <c r="POK140" s="700"/>
      <c r="POL140" s="700"/>
      <c r="POM140" s="700"/>
      <c r="PON140" s="700"/>
      <c r="POO140" s="700"/>
      <c r="POP140" s="700"/>
      <c r="POQ140" s="700"/>
      <c r="POR140" s="700"/>
      <c r="POS140" s="700"/>
      <c r="POT140" s="700"/>
      <c r="POU140" s="700"/>
      <c r="POV140" s="700"/>
      <c r="POW140" s="700"/>
      <c r="POX140" s="700"/>
      <c r="POY140" s="700"/>
      <c r="POZ140" s="700"/>
      <c r="PPA140" s="700"/>
      <c r="PPB140" s="700"/>
      <c r="PPC140" s="700"/>
      <c r="PPD140" s="700"/>
      <c r="PPE140" s="700"/>
      <c r="PPF140" s="700"/>
      <c r="PPG140" s="700"/>
      <c r="PPH140" s="700"/>
      <c r="PPI140" s="700"/>
      <c r="PPJ140" s="700"/>
      <c r="PPK140" s="700"/>
      <c r="PPL140" s="700"/>
      <c r="PPM140" s="700"/>
      <c r="PPN140" s="700"/>
      <c r="PPO140" s="700"/>
      <c r="PPP140" s="700"/>
      <c r="PPQ140" s="700"/>
      <c r="PPR140" s="700"/>
      <c r="PPS140" s="700"/>
      <c r="PPT140" s="700"/>
      <c r="PPU140" s="700"/>
      <c r="PPV140" s="700"/>
      <c r="PPW140" s="700"/>
      <c r="PPX140" s="700"/>
      <c r="PPY140" s="700"/>
      <c r="PPZ140" s="700"/>
      <c r="PQA140" s="700"/>
      <c r="PQB140" s="700"/>
      <c r="PQC140" s="700"/>
      <c r="PQD140" s="700"/>
      <c r="PQE140" s="700"/>
      <c r="PQF140" s="700"/>
      <c r="PQG140" s="700"/>
      <c r="PQH140" s="700"/>
      <c r="PQI140" s="700"/>
      <c r="PQJ140" s="700"/>
      <c r="PQK140" s="700"/>
      <c r="PQL140" s="700"/>
      <c r="PQM140" s="700"/>
      <c r="PQN140" s="700"/>
      <c r="PQO140" s="700"/>
      <c r="PQP140" s="700"/>
      <c r="PQQ140" s="700"/>
      <c r="PQR140" s="700"/>
      <c r="PQS140" s="700"/>
      <c r="PQT140" s="700"/>
      <c r="PQU140" s="700"/>
      <c r="PQV140" s="700"/>
      <c r="PQW140" s="700"/>
      <c r="PQX140" s="700"/>
      <c r="PQY140" s="700"/>
      <c r="PQZ140" s="700"/>
      <c r="PRA140" s="700"/>
      <c r="PRB140" s="700"/>
      <c r="PRC140" s="700"/>
      <c r="PRD140" s="700"/>
      <c r="PRE140" s="700"/>
      <c r="PRF140" s="700"/>
      <c r="PRG140" s="700"/>
      <c r="PRH140" s="700"/>
      <c r="PRI140" s="700"/>
      <c r="PRJ140" s="700"/>
      <c r="PRK140" s="700"/>
      <c r="PRL140" s="700"/>
      <c r="PRM140" s="700"/>
      <c r="PRN140" s="700"/>
      <c r="PRO140" s="700"/>
      <c r="PRP140" s="700"/>
      <c r="PRQ140" s="700"/>
      <c r="PRR140" s="700"/>
      <c r="PRS140" s="700"/>
      <c r="PRT140" s="700"/>
      <c r="PRU140" s="700"/>
      <c r="PRV140" s="700"/>
      <c r="PRW140" s="700"/>
      <c r="PRX140" s="700"/>
      <c r="PRY140" s="700"/>
      <c r="PRZ140" s="700"/>
      <c r="PSA140" s="700"/>
      <c r="PSB140" s="700"/>
      <c r="PSC140" s="700"/>
      <c r="PSD140" s="700"/>
      <c r="PSE140" s="700"/>
      <c r="PSF140" s="700"/>
      <c r="PSG140" s="700"/>
      <c r="PSH140" s="700"/>
      <c r="PSI140" s="700"/>
      <c r="PSJ140" s="700"/>
      <c r="PSK140" s="700"/>
      <c r="PSL140" s="700"/>
      <c r="PSM140" s="700"/>
      <c r="PSN140" s="700"/>
      <c r="PSO140" s="700"/>
      <c r="PSP140" s="700"/>
      <c r="PSQ140" s="700"/>
      <c r="PSR140" s="700"/>
      <c r="PSS140" s="700"/>
      <c r="PST140" s="700"/>
      <c r="PSU140" s="700"/>
      <c r="PSV140" s="700"/>
      <c r="PSW140" s="700"/>
      <c r="PSX140" s="700"/>
      <c r="PSY140" s="700"/>
      <c r="PSZ140" s="700"/>
      <c r="PTA140" s="700"/>
      <c r="PTB140" s="700"/>
      <c r="PTC140" s="700"/>
      <c r="PTD140" s="700"/>
      <c r="PTE140" s="700"/>
      <c r="PTF140" s="700"/>
      <c r="PTG140" s="700"/>
      <c r="PTH140" s="700"/>
      <c r="PTI140" s="700"/>
      <c r="PTJ140" s="700"/>
      <c r="PTK140" s="700"/>
      <c r="PTL140" s="700"/>
      <c r="PTM140" s="700"/>
      <c r="PTN140" s="700"/>
      <c r="PTO140" s="700"/>
      <c r="PTP140" s="700"/>
      <c r="PTQ140" s="700"/>
      <c r="PTR140" s="700"/>
      <c r="PTS140" s="700"/>
      <c r="PTT140" s="700"/>
      <c r="PTU140" s="700"/>
      <c r="PTV140" s="700"/>
      <c r="PTW140" s="700"/>
      <c r="PTX140" s="700"/>
      <c r="PTY140" s="700"/>
      <c r="PTZ140" s="700"/>
      <c r="PUA140" s="700"/>
      <c r="PUB140" s="700"/>
      <c r="PUC140" s="700"/>
      <c r="PUD140" s="700"/>
      <c r="PUE140" s="700"/>
      <c r="PUF140" s="700"/>
      <c r="PUG140" s="700"/>
      <c r="PUH140" s="700"/>
      <c r="PUI140" s="700"/>
      <c r="PUJ140" s="700"/>
      <c r="PUK140" s="700"/>
      <c r="PUL140" s="700"/>
      <c r="PUM140" s="700"/>
      <c r="PUN140" s="700"/>
      <c r="PUO140" s="700"/>
      <c r="PUP140" s="700"/>
      <c r="PUQ140" s="700"/>
      <c r="PUR140" s="700"/>
      <c r="PUS140" s="700"/>
      <c r="PUT140" s="700"/>
      <c r="PUU140" s="700"/>
      <c r="PUV140" s="700"/>
      <c r="PUW140" s="700"/>
      <c r="PUX140" s="700"/>
      <c r="PUY140" s="700"/>
      <c r="PUZ140" s="700"/>
      <c r="PVA140" s="700"/>
      <c r="PVB140" s="700"/>
      <c r="PVC140" s="700"/>
      <c r="PVD140" s="700"/>
      <c r="PVE140" s="700"/>
      <c r="PVF140" s="700"/>
      <c r="PVG140" s="700"/>
      <c r="PVH140" s="700"/>
      <c r="PVI140" s="700"/>
      <c r="PVJ140" s="700"/>
      <c r="PVK140" s="700"/>
      <c r="PVL140" s="700"/>
      <c r="PVM140" s="700"/>
      <c r="PVN140" s="700"/>
      <c r="PVO140" s="700"/>
      <c r="PVP140" s="700"/>
      <c r="PVQ140" s="700"/>
      <c r="PVR140" s="700"/>
      <c r="PVS140" s="700"/>
      <c r="PVT140" s="700"/>
      <c r="PVU140" s="700"/>
      <c r="PVV140" s="700"/>
      <c r="PVW140" s="700"/>
      <c r="PVX140" s="700"/>
      <c r="PVY140" s="700"/>
      <c r="PVZ140" s="700"/>
      <c r="PWA140" s="700"/>
      <c r="PWB140" s="700"/>
      <c r="PWC140" s="700"/>
      <c r="PWD140" s="700"/>
      <c r="PWE140" s="700"/>
      <c r="PWF140" s="700"/>
      <c r="PWG140" s="700"/>
      <c r="PWH140" s="700"/>
      <c r="PWI140" s="700"/>
      <c r="PWJ140" s="700"/>
      <c r="PWK140" s="700"/>
      <c r="PWL140" s="700"/>
      <c r="PWM140" s="700"/>
      <c r="PWN140" s="700"/>
      <c r="PWO140" s="700"/>
      <c r="PWP140" s="700"/>
      <c r="PWQ140" s="700"/>
      <c r="PWR140" s="700"/>
      <c r="PWS140" s="700"/>
      <c r="PWT140" s="700"/>
      <c r="PWU140" s="700"/>
      <c r="PWV140" s="700"/>
      <c r="PWW140" s="700"/>
      <c r="PWX140" s="700"/>
      <c r="PWY140" s="700"/>
      <c r="PWZ140" s="700"/>
      <c r="PXA140" s="700"/>
      <c r="PXB140" s="700"/>
      <c r="PXC140" s="700"/>
      <c r="PXD140" s="700"/>
      <c r="PXE140" s="700"/>
      <c r="PXF140" s="700"/>
      <c r="PXG140" s="700"/>
      <c r="PXH140" s="700"/>
      <c r="PXI140" s="700"/>
      <c r="PXJ140" s="700"/>
      <c r="PXK140" s="700"/>
      <c r="PXL140" s="700"/>
      <c r="PXM140" s="700"/>
      <c r="PXN140" s="700"/>
      <c r="PXO140" s="700"/>
      <c r="PXP140" s="700"/>
      <c r="PXQ140" s="700"/>
      <c r="PXR140" s="700"/>
      <c r="PXS140" s="700"/>
      <c r="PXT140" s="700"/>
      <c r="PXU140" s="700"/>
      <c r="PXV140" s="700"/>
      <c r="PXW140" s="700"/>
      <c r="PXX140" s="700"/>
      <c r="PXY140" s="700"/>
      <c r="PXZ140" s="700"/>
      <c r="PYA140" s="700"/>
      <c r="PYB140" s="700"/>
      <c r="PYC140" s="700"/>
      <c r="PYD140" s="700"/>
      <c r="PYE140" s="700"/>
      <c r="PYF140" s="700"/>
      <c r="PYG140" s="700"/>
      <c r="PYH140" s="700"/>
      <c r="PYI140" s="700"/>
      <c r="PYJ140" s="700"/>
      <c r="PYK140" s="700"/>
      <c r="PYL140" s="700"/>
      <c r="PYM140" s="700"/>
      <c r="PYN140" s="700"/>
      <c r="PYO140" s="700"/>
      <c r="PYP140" s="700"/>
      <c r="PYQ140" s="700"/>
      <c r="PYR140" s="700"/>
      <c r="PYS140" s="700"/>
      <c r="PYT140" s="700"/>
      <c r="PYU140" s="700"/>
      <c r="PYV140" s="700"/>
      <c r="PYW140" s="700"/>
      <c r="PYX140" s="700"/>
      <c r="PYY140" s="700"/>
      <c r="PYZ140" s="700"/>
      <c r="PZA140" s="700"/>
      <c r="PZB140" s="700"/>
      <c r="PZC140" s="700"/>
      <c r="PZD140" s="700"/>
      <c r="PZE140" s="700"/>
      <c r="PZF140" s="700"/>
      <c r="PZG140" s="700"/>
      <c r="PZH140" s="700"/>
      <c r="PZI140" s="700"/>
      <c r="PZJ140" s="700"/>
      <c r="PZK140" s="700"/>
      <c r="PZL140" s="700"/>
      <c r="PZM140" s="700"/>
      <c r="PZN140" s="700"/>
      <c r="PZO140" s="700"/>
      <c r="PZP140" s="700"/>
      <c r="PZQ140" s="700"/>
      <c r="PZR140" s="700"/>
      <c r="PZS140" s="700"/>
      <c r="PZT140" s="700"/>
      <c r="PZU140" s="700"/>
      <c r="PZV140" s="700"/>
      <c r="PZW140" s="700"/>
      <c r="PZX140" s="700"/>
      <c r="PZY140" s="700"/>
      <c r="PZZ140" s="700"/>
      <c r="QAA140" s="700"/>
      <c r="QAB140" s="700"/>
      <c r="QAC140" s="700"/>
      <c r="QAD140" s="700"/>
      <c r="QAE140" s="700"/>
      <c r="QAF140" s="700"/>
      <c r="QAG140" s="700"/>
      <c r="QAH140" s="700"/>
      <c r="QAI140" s="700"/>
      <c r="QAJ140" s="700"/>
      <c r="QAK140" s="700"/>
      <c r="QAL140" s="700"/>
      <c r="QAM140" s="700"/>
      <c r="QAN140" s="700"/>
      <c r="QAO140" s="700"/>
      <c r="QAP140" s="700"/>
      <c r="QAQ140" s="700"/>
      <c r="QAR140" s="700"/>
      <c r="QAS140" s="700"/>
      <c r="QAT140" s="700"/>
      <c r="QAU140" s="700"/>
      <c r="QAV140" s="700"/>
      <c r="QAW140" s="700"/>
      <c r="QAX140" s="700"/>
      <c r="QAY140" s="700"/>
      <c r="QAZ140" s="700"/>
      <c r="QBA140" s="700"/>
      <c r="QBB140" s="700"/>
      <c r="QBC140" s="700"/>
      <c r="QBD140" s="700"/>
      <c r="QBE140" s="700"/>
      <c r="QBF140" s="700"/>
      <c r="QBG140" s="700"/>
      <c r="QBH140" s="700"/>
      <c r="QBI140" s="700"/>
      <c r="QBJ140" s="700"/>
      <c r="QBK140" s="700"/>
      <c r="QBL140" s="700"/>
      <c r="QBM140" s="700"/>
      <c r="QBN140" s="700"/>
      <c r="QBO140" s="700"/>
      <c r="QBP140" s="700"/>
      <c r="QBQ140" s="700"/>
      <c r="QBR140" s="700"/>
      <c r="QBS140" s="700"/>
      <c r="QBT140" s="700"/>
      <c r="QBU140" s="700"/>
      <c r="QBV140" s="700"/>
      <c r="QBW140" s="700"/>
      <c r="QBX140" s="700"/>
      <c r="QBY140" s="700"/>
      <c r="QBZ140" s="700"/>
      <c r="QCA140" s="700"/>
      <c r="QCB140" s="700"/>
      <c r="QCC140" s="700"/>
      <c r="QCD140" s="700"/>
      <c r="QCE140" s="700"/>
      <c r="QCF140" s="700"/>
      <c r="QCG140" s="700"/>
      <c r="QCH140" s="700"/>
      <c r="QCI140" s="700"/>
      <c r="QCJ140" s="700"/>
      <c r="QCK140" s="700"/>
      <c r="QCL140" s="700"/>
      <c r="QCM140" s="700"/>
      <c r="QCN140" s="700"/>
      <c r="QCO140" s="700"/>
      <c r="QCP140" s="700"/>
      <c r="QCQ140" s="700"/>
      <c r="QCR140" s="700"/>
      <c r="QCS140" s="700"/>
      <c r="QCT140" s="700"/>
      <c r="QCU140" s="700"/>
      <c r="QCV140" s="700"/>
      <c r="QCW140" s="700"/>
      <c r="QCX140" s="700"/>
      <c r="QCY140" s="700"/>
      <c r="QCZ140" s="700"/>
      <c r="QDA140" s="700"/>
      <c r="QDB140" s="700"/>
      <c r="QDC140" s="700"/>
      <c r="QDD140" s="700"/>
      <c r="QDE140" s="700"/>
      <c r="QDF140" s="700"/>
      <c r="QDG140" s="700"/>
      <c r="QDH140" s="700"/>
      <c r="QDI140" s="700"/>
      <c r="QDJ140" s="700"/>
      <c r="QDK140" s="700"/>
      <c r="QDL140" s="700"/>
      <c r="QDM140" s="700"/>
      <c r="QDN140" s="700"/>
      <c r="QDO140" s="700"/>
      <c r="QDP140" s="700"/>
      <c r="QDQ140" s="700"/>
      <c r="QDR140" s="700"/>
      <c r="QDS140" s="700"/>
      <c r="QDT140" s="700"/>
      <c r="QDU140" s="700"/>
      <c r="QDV140" s="700"/>
      <c r="QDW140" s="700"/>
      <c r="QDX140" s="700"/>
      <c r="QDY140" s="700"/>
      <c r="QDZ140" s="700"/>
      <c r="QEA140" s="700"/>
      <c r="QEB140" s="700"/>
      <c r="QEC140" s="700"/>
      <c r="QED140" s="700"/>
      <c r="QEE140" s="700"/>
      <c r="QEF140" s="700"/>
      <c r="QEG140" s="700"/>
      <c r="QEH140" s="700"/>
      <c r="QEI140" s="700"/>
      <c r="QEJ140" s="700"/>
      <c r="QEK140" s="700"/>
      <c r="QEL140" s="700"/>
      <c r="QEM140" s="700"/>
      <c r="QEN140" s="700"/>
      <c r="QEO140" s="700"/>
      <c r="QEP140" s="700"/>
      <c r="QEQ140" s="700"/>
      <c r="QER140" s="700"/>
      <c r="QES140" s="700"/>
      <c r="QET140" s="700"/>
      <c r="QEU140" s="700"/>
      <c r="QEV140" s="700"/>
      <c r="QEW140" s="700"/>
      <c r="QEX140" s="700"/>
      <c r="QEY140" s="700"/>
      <c r="QEZ140" s="700"/>
      <c r="QFA140" s="700"/>
      <c r="QFB140" s="700"/>
      <c r="QFC140" s="700"/>
      <c r="QFD140" s="700"/>
      <c r="QFE140" s="700"/>
      <c r="QFF140" s="700"/>
      <c r="QFG140" s="700"/>
      <c r="QFH140" s="700"/>
      <c r="QFI140" s="700"/>
      <c r="QFJ140" s="700"/>
      <c r="QFK140" s="700"/>
      <c r="QFL140" s="700"/>
      <c r="QFM140" s="700"/>
      <c r="QFN140" s="700"/>
      <c r="QFO140" s="700"/>
      <c r="QFP140" s="700"/>
      <c r="QFQ140" s="700"/>
      <c r="QFR140" s="700"/>
      <c r="QFS140" s="700"/>
      <c r="QFT140" s="700"/>
      <c r="QFU140" s="700"/>
      <c r="QFV140" s="700"/>
      <c r="QFW140" s="700"/>
      <c r="QFX140" s="700"/>
      <c r="QFY140" s="700"/>
      <c r="QFZ140" s="700"/>
      <c r="QGA140" s="700"/>
      <c r="QGB140" s="700"/>
      <c r="QGC140" s="700"/>
      <c r="QGD140" s="700"/>
      <c r="QGE140" s="700"/>
      <c r="QGF140" s="700"/>
      <c r="QGG140" s="700"/>
      <c r="QGH140" s="700"/>
      <c r="QGI140" s="700"/>
      <c r="QGJ140" s="700"/>
      <c r="QGK140" s="700"/>
      <c r="QGL140" s="700"/>
      <c r="QGM140" s="700"/>
      <c r="QGN140" s="700"/>
      <c r="QGO140" s="700"/>
      <c r="QGP140" s="700"/>
      <c r="QGQ140" s="700"/>
      <c r="QGR140" s="700"/>
      <c r="QGS140" s="700"/>
      <c r="QGT140" s="700"/>
      <c r="QGU140" s="700"/>
      <c r="QGV140" s="700"/>
      <c r="QGW140" s="700"/>
      <c r="QGX140" s="700"/>
      <c r="QGY140" s="700"/>
      <c r="QGZ140" s="700"/>
      <c r="QHA140" s="700"/>
      <c r="QHB140" s="700"/>
      <c r="QHC140" s="700"/>
      <c r="QHD140" s="700"/>
      <c r="QHE140" s="700"/>
      <c r="QHF140" s="700"/>
      <c r="QHG140" s="700"/>
      <c r="QHH140" s="700"/>
      <c r="QHI140" s="700"/>
      <c r="QHJ140" s="700"/>
      <c r="QHK140" s="700"/>
      <c r="QHL140" s="700"/>
      <c r="QHM140" s="700"/>
      <c r="QHN140" s="700"/>
      <c r="QHO140" s="700"/>
      <c r="QHP140" s="700"/>
      <c r="QHQ140" s="700"/>
      <c r="QHR140" s="700"/>
      <c r="QHS140" s="700"/>
      <c r="QHT140" s="700"/>
      <c r="QHU140" s="700"/>
      <c r="QHV140" s="700"/>
      <c r="QHW140" s="700"/>
      <c r="QHX140" s="700"/>
      <c r="QHY140" s="700"/>
      <c r="QHZ140" s="700"/>
      <c r="QIA140" s="700"/>
      <c r="QIB140" s="700"/>
      <c r="QIC140" s="700"/>
      <c r="QID140" s="700"/>
      <c r="QIE140" s="700"/>
      <c r="QIF140" s="700"/>
      <c r="QIG140" s="700"/>
      <c r="QIH140" s="700"/>
      <c r="QII140" s="700"/>
      <c r="QIJ140" s="700"/>
      <c r="QIK140" s="700"/>
      <c r="QIL140" s="700"/>
      <c r="QIM140" s="700"/>
      <c r="QIN140" s="700"/>
      <c r="QIO140" s="700"/>
      <c r="QIP140" s="700"/>
      <c r="QIQ140" s="700"/>
      <c r="QIR140" s="700"/>
      <c r="QIS140" s="700"/>
      <c r="QIT140" s="700"/>
      <c r="QIU140" s="700"/>
      <c r="QIV140" s="700"/>
      <c r="QIW140" s="700"/>
      <c r="QIX140" s="700"/>
      <c r="QIY140" s="700"/>
      <c r="QIZ140" s="700"/>
      <c r="QJA140" s="700"/>
      <c r="QJB140" s="700"/>
      <c r="QJC140" s="700"/>
      <c r="QJD140" s="700"/>
      <c r="QJE140" s="700"/>
      <c r="QJF140" s="700"/>
      <c r="QJG140" s="700"/>
      <c r="QJH140" s="700"/>
      <c r="QJI140" s="700"/>
      <c r="QJJ140" s="700"/>
      <c r="QJK140" s="700"/>
      <c r="QJL140" s="700"/>
      <c r="QJM140" s="700"/>
      <c r="QJN140" s="700"/>
      <c r="QJO140" s="700"/>
      <c r="QJP140" s="700"/>
      <c r="QJQ140" s="700"/>
      <c r="QJR140" s="700"/>
      <c r="QJS140" s="700"/>
      <c r="QJT140" s="700"/>
      <c r="QJU140" s="700"/>
      <c r="QJV140" s="700"/>
      <c r="QJW140" s="700"/>
      <c r="QJX140" s="700"/>
      <c r="QJY140" s="700"/>
      <c r="QJZ140" s="700"/>
      <c r="QKA140" s="700"/>
      <c r="QKB140" s="700"/>
      <c r="QKC140" s="700"/>
      <c r="QKD140" s="700"/>
      <c r="QKE140" s="700"/>
      <c r="QKF140" s="700"/>
      <c r="QKG140" s="700"/>
      <c r="QKH140" s="700"/>
      <c r="QKI140" s="700"/>
      <c r="QKJ140" s="700"/>
      <c r="QKK140" s="700"/>
      <c r="QKL140" s="700"/>
      <c r="QKM140" s="700"/>
      <c r="QKN140" s="700"/>
      <c r="QKO140" s="700"/>
      <c r="QKP140" s="700"/>
      <c r="QKQ140" s="700"/>
      <c r="QKR140" s="700"/>
      <c r="QKS140" s="700"/>
      <c r="QKT140" s="700"/>
      <c r="QKU140" s="700"/>
      <c r="QKV140" s="700"/>
      <c r="QKW140" s="700"/>
      <c r="QKX140" s="700"/>
      <c r="QKY140" s="700"/>
      <c r="QKZ140" s="700"/>
      <c r="QLA140" s="700"/>
      <c r="QLB140" s="700"/>
      <c r="QLC140" s="700"/>
      <c r="QLD140" s="700"/>
      <c r="QLE140" s="700"/>
      <c r="QLF140" s="700"/>
      <c r="QLG140" s="700"/>
      <c r="QLH140" s="700"/>
      <c r="QLI140" s="700"/>
      <c r="QLJ140" s="700"/>
      <c r="QLK140" s="700"/>
      <c r="QLL140" s="700"/>
      <c r="QLM140" s="700"/>
      <c r="QLN140" s="700"/>
      <c r="QLO140" s="700"/>
      <c r="QLP140" s="700"/>
      <c r="QLQ140" s="700"/>
      <c r="QLR140" s="700"/>
      <c r="QLS140" s="700"/>
      <c r="QLT140" s="700"/>
      <c r="QLU140" s="700"/>
      <c r="QLV140" s="700"/>
      <c r="QLW140" s="700"/>
      <c r="QLX140" s="700"/>
      <c r="QLY140" s="700"/>
      <c r="QLZ140" s="700"/>
      <c r="QMA140" s="700"/>
      <c r="QMB140" s="700"/>
      <c r="QMC140" s="700"/>
      <c r="QMD140" s="700"/>
      <c r="QME140" s="700"/>
      <c r="QMF140" s="700"/>
      <c r="QMG140" s="700"/>
      <c r="QMH140" s="700"/>
      <c r="QMI140" s="700"/>
      <c r="QMJ140" s="700"/>
      <c r="QMK140" s="700"/>
      <c r="QML140" s="700"/>
      <c r="QMM140" s="700"/>
      <c r="QMN140" s="700"/>
      <c r="QMO140" s="700"/>
      <c r="QMP140" s="700"/>
      <c r="QMQ140" s="700"/>
      <c r="QMR140" s="700"/>
      <c r="QMS140" s="700"/>
      <c r="QMT140" s="700"/>
      <c r="QMU140" s="700"/>
      <c r="QMV140" s="700"/>
      <c r="QMW140" s="700"/>
      <c r="QMX140" s="700"/>
      <c r="QMY140" s="700"/>
      <c r="QMZ140" s="700"/>
      <c r="QNA140" s="700"/>
      <c r="QNB140" s="700"/>
      <c r="QNC140" s="700"/>
      <c r="QND140" s="700"/>
      <c r="QNE140" s="700"/>
      <c r="QNF140" s="700"/>
      <c r="QNG140" s="700"/>
      <c r="QNH140" s="700"/>
      <c r="QNI140" s="700"/>
      <c r="QNJ140" s="700"/>
      <c r="QNK140" s="700"/>
      <c r="QNL140" s="700"/>
      <c r="QNM140" s="700"/>
      <c r="QNN140" s="700"/>
      <c r="QNO140" s="700"/>
      <c r="QNP140" s="700"/>
      <c r="QNQ140" s="700"/>
      <c r="QNR140" s="700"/>
      <c r="QNS140" s="700"/>
      <c r="QNT140" s="700"/>
      <c r="QNU140" s="700"/>
      <c r="QNV140" s="700"/>
      <c r="QNW140" s="700"/>
      <c r="QNX140" s="700"/>
      <c r="QNY140" s="700"/>
      <c r="QNZ140" s="700"/>
      <c r="QOA140" s="700"/>
      <c r="QOB140" s="700"/>
      <c r="QOC140" s="700"/>
      <c r="QOD140" s="700"/>
      <c r="QOE140" s="700"/>
      <c r="QOF140" s="700"/>
      <c r="QOG140" s="700"/>
      <c r="QOH140" s="700"/>
      <c r="QOI140" s="700"/>
      <c r="QOJ140" s="700"/>
      <c r="QOK140" s="700"/>
      <c r="QOL140" s="700"/>
      <c r="QOM140" s="700"/>
      <c r="QON140" s="700"/>
      <c r="QOO140" s="700"/>
      <c r="QOP140" s="700"/>
      <c r="QOQ140" s="700"/>
      <c r="QOR140" s="700"/>
      <c r="QOS140" s="700"/>
      <c r="QOT140" s="700"/>
      <c r="QOU140" s="700"/>
      <c r="QOV140" s="700"/>
      <c r="QOW140" s="700"/>
      <c r="QOX140" s="700"/>
      <c r="QOY140" s="700"/>
      <c r="QOZ140" s="700"/>
      <c r="QPA140" s="700"/>
      <c r="QPB140" s="700"/>
      <c r="QPC140" s="700"/>
      <c r="QPD140" s="700"/>
      <c r="QPE140" s="700"/>
      <c r="QPF140" s="700"/>
      <c r="QPG140" s="700"/>
      <c r="QPH140" s="700"/>
      <c r="QPI140" s="700"/>
      <c r="QPJ140" s="700"/>
      <c r="QPK140" s="700"/>
      <c r="QPL140" s="700"/>
      <c r="QPM140" s="700"/>
      <c r="QPN140" s="700"/>
      <c r="QPO140" s="700"/>
      <c r="QPP140" s="700"/>
      <c r="QPQ140" s="700"/>
      <c r="QPR140" s="700"/>
      <c r="QPS140" s="700"/>
      <c r="QPT140" s="700"/>
      <c r="QPU140" s="700"/>
      <c r="QPV140" s="700"/>
      <c r="QPW140" s="700"/>
      <c r="QPX140" s="700"/>
      <c r="QPY140" s="700"/>
      <c r="QPZ140" s="700"/>
      <c r="QQA140" s="700"/>
      <c r="QQB140" s="700"/>
      <c r="QQC140" s="700"/>
      <c r="QQD140" s="700"/>
      <c r="QQE140" s="700"/>
      <c r="QQF140" s="700"/>
      <c r="QQG140" s="700"/>
      <c r="QQH140" s="700"/>
      <c r="QQI140" s="700"/>
      <c r="QQJ140" s="700"/>
      <c r="QQK140" s="700"/>
      <c r="QQL140" s="700"/>
      <c r="QQM140" s="700"/>
      <c r="QQN140" s="700"/>
      <c r="QQO140" s="700"/>
      <c r="QQP140" s="700"/>
      <c r="QQQ140" s="700"/>
      <c r="QQR140" s="700"/>
      <c r="QQS140" s="700"/>
      <c r="QQT140" s="700"/>
      <c r="QQU140" s="700"/>
      <c r="QQV140" s="700"/>
      <c r="QQW140" s="700"/>
      <c r="QQX140" s="700"/>
      <c r="QQY140" s="700"/>
      <c r="QQZ140" s="700"/>
      <c r="QRA140" s="700"/>
      <c r="QRB140" s="700"/>
      <c r="QRC140" s="700"/>
      <c r="QRD140" s="700"/>
      <c r="QRE140" s="700"/>
      <c r="QRF140" s="700"/>
      <c r="QRG140" s="700"/>
      <c r="QRH140" s="700"/>
      <c r="QRI140" s="700"/>
      <c r="QRJ140" s="700"/>
      <c r="QRK140" s="700"/>
      <c r="QRL140" s="700"/>
      <c r="QRM140" s="700"/>
      <c r="QRN140" s="700"/>
      <c r="QRO140" s="700"/>
      <c r="QRP140" s="700"/>
      <c r="QRQ140" s="700"/>
      <c r="QRR140" s="700"/>
      <c r="QRS140" s="700"/>
      <c r="QRT140" s="700"/>
      <c r="QRU140" s="700"/>
      <c r="QRV140" s="700"/>
      <c r="QRW140" s="700"/>
      <c r="QRX140" s="700"/>
      <c r="QRY140" s="700"/>
      <c r="QRZ140" s="700"/>
      <c r="QSA140" s="700"/>
      <c r="QSB140" s="700"/>
      <c r="QSC140" s="700"/>
      <c r="QSD140" s="700"/>
      <c r="QSE140" s="700"/>
      <c r="QSF140" s="700"/>
      <c r="QSG140" s="700"/>
      <c r="QSH140" s="700"/>
      <c r="QSI140" s="700"/>
      <c r="QSJ140" s="700"/>
      <c r="QSK140" s="700"/>
      <c r="QSL140" s="700"/>
      <c r="QSM140" s="700"/>
      <c r="QSN140" s="700"/>
      <c r="QSO140" s="700"/>
      <c r="QSP140" s="700"/>
      <c r="QSQ140" s="700"/>
      <c r="QSR140" s="700"/>
      <c r="QSS140" s="700"/>
      <c r="QST140" s="700"/>
      <c r="QSU140" s="700"/>
      <c r="QSV140" s="700"/>
      <c r="QSW140" s="700"/>
      <c r="QSX140" s="700"/>
      <c r="QSY140" s="700"/>
      <c r="QSZ140" s="700"/>
      <c r="QTA140" s="700"/>
      <c r="QTB140" s="700"/>
      <c r="QTC140" s="700"/>
      <c r="QTD140" s="700"/>
      <c r="QTE140" s="700"/>
      <c r="QTF140" s="700"/>
      <c r="QTG140" s="700"/>
      <c r="QTH140" s="700"/>
      <c r="QTI140" s="700"/>
      <c r="QTJ140" s="700"/>
      <c r="QTK140" s="700"/>
      <c r="QTL140" s="700"/>
      <c r="QTM140" s="700"/>
      <c r="QTN140" s="700"/>
      <c r="QTO140" s="700"/>
      <c r="QTP140" s="700"/>
      <c r="QTQ140" s="700"/>
      <c r="QTR140" s="700"/>
      <c r="QTS140" s="700"/>
      <c r="QTT140" s="700"/>
      <c r="QTU140" s="700"/>
      <c r="QTV140" s="700"/>
      <c r="QTW140" s="700"/>
      <c r="QTX140" s="700"/>
      <c r="QTY140" s="700"/>
      <c r="QTZ140" s="700"/>
      <c r="QUA140" s="700"/>
      <c r="QUB140" s="700"/>
      <c r="QUC140" s="700"/>
      <c r="QUD140" s="700"/>
      <c r="QUE140" s="700"/>
      <c r="QUF140" s="700"/>
      <c r="QUG140" s="700"/>
      <c r="QUH140" s="700"/>
      <c r="QUI140" s="700"/>
      <c r="QUJ140" s="700"/>
      <c r="QUK140" s="700"/>
      <c r="QUL140" s="700"/>
      <c r="QUM140" s="700"/>
      <c r="QUN140" s="700"/>
      <c r="QUO140" s="700"/>
      <c r="QUP140" s="700"/>
      <c r="QUQ140" s="700"/>
      <c r="QUR140" s="700"/>
      <c r="QUS140" s="700"/>
      <c r="QUT140" s="700"/>
      <c r="QUU140" s="700"/>
      <c r="QUV140" s="700"/>
      <c r="QUW140" s="700"/>
      <c r="QUX140" s="700"/>
      <c r="QUY140" s="700"/>
      <c r="QUZ140" s="700"/>
      <c r="QVA140" s="700"/>
      <c r="QVB140" s="700"/>
      <c r="QVC140" s="700"/>
      <c r="QVD140" s="700"/>
      <c r="QVE140" s="700"/>
      <c r="QVF140" s="700"/>
      <c r="QVG140" s="700"/>
      <c r="QVH140" s="700"/>
      <c r="QVI140" s="700"/>
      <c r="QVJ140" s="700"/>
      <c r="QVK140" s="700"/>
      <c r="QVL140" s="700"/>
      <c r="QVM140" s="700"/>
      <c r="QVN140" s="700"/>
      <c r="QVO140" s="700"/>
      <c r="QVP140" s="700"/>
      <c r="QVQ140" s="700"/>
      <c r="QVR140" s="700"/>
      <c r="QVS140" s="700"/>
      <c r="QVT140" s="700"/>
      <c r="QVU140" s="700"/>
      <c r="QVV140" s="700"/>
      <c r="QVW140" s="700"/>
      <c r="QVX140" s="700"/>
      <c r="QVY140" s="700"/>
      <c r="QVZ140" s="700"/>
      <c r="QWA140" s="700"/>
      <c r="QWB140" s="700"/>
      <c r="QWC140" s="700"/>
      <c r="QWD140" s="700"/>
      <c r="QWE140" s="700"/>
      <c r="QWF140" s="700"/>
      <c r="QWG140" s="700"/>
      <c r="QWH140" s="700"/>
      <c r="QWI140" s="700"/>
      <c r="QWJ140" s="700"/>
      <c r="QWK140" s="700"/>
      <c r="QWL140" s="700"/>
      <c r="QWM140" s="700"/>
      <c r="QWN140" s="700"/>
      <c r="QWO140" s="700"/>
      <c r="QWP140" s="700"/>
      <c r="QWQ140" s="700"/>
      <c r="QWR140" s="700"/>
      <c r="QWS140" s="700"/>
      <c r="QWT140" s="700"/>
      <c r="QWU140" s="700"/>
      <c r="QWV140" s="700"/>
      <c r="QWW140" s="700"/>
      <c r="QWX140" s="700"/>
      <c r="QWY140" s="700"/>
      <c r="QWZ140" s="700"/>
      <c r="QXA140" s="700"/>
      <c r="QXB140" s="700"/>
      <c r="QXC140" s="700"/>
      <c r="QXD140" s="700"/>
      <c r="QXE140" s="700"/>
      <c r="QXF140" s="700"/>
      <c r="QXG140" s="700"/>
      <c r="QXH140" s="700"/>
      <c r="QXI140" s="700"/>
      <c r="QXJ140" s="700"/>
      <c r="QXK140" s="700"/>
      <c r="QXL140" s="700"/>
      <c r="QXM140" s="700"/>
      <c r="QXN140" s="700"/>
      <c r="QXO140" s="700"/>
      <c r="QXP140" s="700"/>
      <c r="QXQ140" s="700"/>
      <c r="QXR140" s="700"/>
      <c r="QXS140" s="700"/>
      <c r="QXT140" s="700"/>
      <c r="QXU140" s="700"/>
      <c r="QXV140" s="700"/>
      <c r="QXW140" s="700"/>
      <c r="QXX140" s="700"/>
      <c r="QXY140" s="700"/>
      <c r="QXZ140" s="700"/>
      <c r="QYA140" s="700"/>
      <c r="QYB140" s="700"/>
      <c r="QYC140" s="700"/>
      <c r="QYD140" s="700"/>
      <c r="QYE140" s="700"/>
      <c r="QYF140" s="700"/>
      <c r="QYG140" s="700"/>
      <c r="QYH140" s="700"/>
      <c r="QYI140" s="700"/>
      <c r="QYJ140" s="700"/>
      <c r="QYK140" s="700"/>
      <c r="QYL140" s="700"/>
      <c r="QYM140" s="700"/>
      <c r="QYN140" s="700"/>
      <c r="QYO140" s="700"/>
      <c r="QYP140" s="700"/>
      <c r="QYQ140" s="700"/>
      <c r="QYR140" s="700"/>
      <c r="QYS140" s="700"/>
      <c r="QYT140" s="700"/>
      <c r="QYU140" s="700"/>
      <c r="QYV140" s="700"/>
      <c r="QYW140" s="700"/>
      <c r="QYX140" s="700"/>
      <c r="QYY140" s="700"/>
      <c r="QYZ140" s="700"/>
      <c r="QZA140" s="700"/>
      <c r="QZB140" s="700"/>
      <c r="QZC140" s="700"/>
      <c r="QZD140" s="700"/>
      <c r="QZE140" s="700"/>
      <c r="QZF140" s="700"/>
      <c r="QZG140" s="700"/>
      <c r="QZH140" s="700"/>
      <c r="QZI140" s="700"/>
      <c r="QZJ140" s="700"/>
      <c r="QZK140" s="700"/>
      <c r="QZL140" s="700"/>
      <c r="QZM140" s="700"/>
      <c r="QZN140" s="700"/>
      <c r="QZO140" s="700"/>
      <c r="QZP140" s="700"/>
      <c r="QZQ140" s="700"/>
      <c r="QZR140" s="700"/>
      <c r="QZS140" s="700"/>
      <c r="QZT140" s="700"/>
      <c r="QZU140" s="700"/>
      <c r="QZV140" s="700"/>
      <c r="QZW140" s="700"/>
      <c r="QZX140" s="700"/>
      <c r="QZY140" s="700"/>
      <c r="QZZ140" s="700"/>
      <c r="RAA140" s="700"/>
      <c r="RAB140" s="700"/>
      <c r="RAC140" s="700"/>
      <c r="RAD140" s="700"/>
      <c r="RAE140" s="700"/>
      <c r="RAF140" s="700"/>
      <c r="RAG140" s="700"/>
      <c r="RAH140" s="700"/>
      <c r="RAI140" s="700"/>
      <c r="RAJ140" s="700"/>
      <c r="RAK140" s="700"/>
      <c r="RAL140" s="700"/>
      <c r="RAM140" s="700"/>
      <c r="RAN140" s="700"/>
      <c r="RAO140" s="700"/>
      <c r="RAP140" s="700"/>
      <c r="RAQ140" s="700"/>
      <c r="RAR140" s="700"/>
      <c r="RAS140" s="700"/>
      <c r="RAT140" s="700"/>
      <c r="RAU140" s="700"/>
      <c r="RAV140" s="700"/>
      <c r="RAW140" s="700"/>
      <c r="RAX140" s="700"/>
      <c r="RAY140" s="700"/>
      <c r="RAZ140" s="700"/>
      <c r="RBA140" s="700"/>
      <c r="RBB140" s="700"/>
      <c r="RBC140" s="700"/>
      <c r="RBD140" s="700"/>
      <c r="RBE140" s="700"/>
      <c r="RBF140" s="700"/>
      <c r="RBG140" s="700"/>
      <c r="RBH140" s="700"/>
      <c r="RBI140" s="700"/>
      <c r="RBJ140" s="700"/>
      <c r="RBK140" s="700"/>
      <c r="RBL140" s="700"/>
      <c r="RBM140" s="700"/>
      <c r="RBN140" s="700"/>
      <c r="RBO140" s="700"/>
      <c r="RBP140" s="700"/>
      <c r="RBQ140" s="700"/>
      <c r="RBR140" s="700"/>
      <c r="RBS140" s="700"/>
      <c r="RBT140" s="700"/>
      <c r="RBU140" s="700"/>
      <c r="RBV140" s="700"/>
      <c r="RBW140" s="700"/>
      <c r="RBX140" s="700"/>
      <c r="RBY140" s="700"/>
      <c r="RBZ140" s="700"/>
      <c r="RCA140" s="700"/>
      <c r="RCB140" s="700"/>
      <c r="RCC140" s="700"/>
      <c r="RCD140" s="700"/>
      <c r="RCE140" s="700"/>
      <c r="RCF140" s="700"/>
      <c r="RCG140" s="700"/>
      <c r="RCH140" s="700"/>
      <c r="RCI140" s="700"/>
      <c r="RCJ140" s="700"/>
      <c r="RCK140" s="700"/>
      <c r="RCL140" s="700"/>
      <c r="RCM140" s="700"/>
      <c r="RCN140" s="700"/>
      <c r="RCO140" s="700"/>
      <c r="RCP140" s="700"/>
      <c r="RCQ140" s="700"/>
      <c r="RCR140" s="700"/>
      <c r="RCS140" s="700"/>
      <c r="RCT140" s="700"/>
      <c r="RCU140" s="700"/>
      <c r="RCV140" s="700"/>
      <c r="RCW140" s="700"/>
      <c r="RCX140" s="700"/>
      <c r="RCY140" s="700"/>
      <c r="RCZ140" s="700"/>
      <c r="RDA140" s="700"/>
      <c r="RDB140" s="700"/>
      <c r="RDC140" s="700"/>
      <c r="RDD140" s="700"/>
      <c r="RDE140" s="700"/>
      <c r="RDF140" s="700"/>
      <c r="RDG140" s="700"/>
      <c r="RDH140" s="700"/>
      <c r="RDI140" s="700"/>
      <c r="RDJ140" s="700"/>
      <c r="RDK140" s="700"/>
      <c r="RDL140" s="700"/>
      <c r="RDM140" s="700"/>
      <c r="RDN140" s="700"/>
      <c r="RDO140" s="700"/>
      <c r="RDP140" s="700"/>
      <c r="RDQ140" s="700"/>
      <c r="RDR140" s="700"/>
      <c r="RDS140" s="700"/>
      <c r="RDT140" s="700"/>
      <c r="RDU140" s="700"/>
      <c r="RDV140" s="700"/>
      <c r="RDW140" s="700"/>
      <c r="RDX140" s="700"/>
      <c r="RDY140" s="700"/>
      <c r="RDZ140" s="700"/>
      <c r="REA140" s="700"/>
      <c r="REB140" s="700"/>
      <c r="REC140" s="700"/>
      <c r="RED140" s="700"/>
      <c r="REE140" s="700"/>
      <c r="REF140" s="700"/>
      <c r="REG140" s="700"/>
      <c r="REH140" s="700"/>
      <c r="REI140" s="700"/>
      <c r="REJ140" s="700"/>
      <c r="REK140" s="700"/>
      <c r="REL140" s="700"/>
      <c r="REM140" s="700"/>
      <c r="REN140" s="700"/>
      <c r="REO140" s="700"/>
      <c r="REP140" s="700"/>
      <c r="REQ140" s="700"/>
      <c r="RER140" s="700"/>
      <c r="RES140" s="700"/>
      <c r="RET140" s="700"/>
      <c r="REU140" s="700"/>
      <c r="REV140" s="700"/>
      <c r="REW140" s="700"/>
      <c r="REX140" s="700"/>
      <c r="REY140" s="700"/>
      <c r="REZ140" s="700"/>
      <c r="RFA140" s="700"/>
      <c r="RFB140" s="700"/>
      <c r="RFC140" s="700"/>
      <c r="RFD140" s="700"/>
      <c r="RFE140" s="700"/>
      <c r="RFF140" s="700"/>
      <c r="RFG140" s="700"/>
      <c r="RFH140" s="700"/>
      <c r="RFI140" s="700"/>
      <c r="RFJ140" s="700"/>
      <c r="RFK140" s="700"/>
      <c r="RFL140" s="700"/>
      <c r="RFM140" s="700"/>
      <c r="RFN140" s="700"/>
      <c r="RFO140" s="700"/>
      <c r="RFP140" s="700"/>
      <c r="RFQ140" s="700"/>
      <c r="RFR140" s="700"/>
      <c r="RFS140" s="700"/>
      <c r="RFT140" s="700"/>
      <c r="RFU140" s="700"/>
      <c r="RFV140" s="700"/>
      <c r="RFW140" s="700"/>
      <c r="RFX140" s="700"/>
      <c r="RFY140" s="700"/>
      <c r="RFZ140" s="700"/>
      <c r="RGA140" s="700"/>
      <c r="RGB140" s="700"/>
      <c r="RGC140" s="700"/>
      <c r="RGD140" s="700"/>
      <c r="RGE140" s="700"/>
      <c r="RGF140" s="700"/>
      <c r="RGG140" s="700"/>
      <c r="RGH140" s="700"/>
      <c r="RGI140" s="700"/>
      <c r="RGJ140" s="700"/>
      <c r="RGK140" s="700"/>
      <c r="RGL140" s="700"/>
      <c r="RGM140" s="700"/>
      <c r="RGN140" s="700"/>
      <c r="RGO140" s="700"/>
      <c r="RGP140" s="700"/>
      <c r="RGQ140" s="700"/>
      <c r="RGR140" s="700"/>
      <c r="RGS140" s="700"/>
      <c r="RGT140" s="700"/>
      <c r="RGU140" s="700"/>
      <c r="RGV140" s="700"/>
      <c r="RGW140" s="700"/>
      <c r="RGX140" s="700"/>
      <c r="RGY140" s="700"/>
      <c r="RGZ140" s="700"/>
      <c r="RHA140" s="700"/>
      <c r="RHB140" s="700"/>
      <c r="RHC140" s="700"/>
      <c r="RHD140" s="700"/>
      <c r="RHE140" s="700"/>
      <c r="RHF140" s="700"/>
      <c r="RHG140" s="700"/>
      <c r="RHH140" s="700"/>
      <c r="RHI140" s="700"/>
      <c r="RHJ140" s="700"/>
      <c r="RHK140" s="700"/>
      <c r="RHL140" s="700"/>
      <c r="RHM140" s="700"/>
      <c r="RHN140" s="700"/>
      <c r="RHO140" s="700"/>
      <c r="RHP140" s="700"/>
      <c r="RHQ140" s="700"/>
      <c r="RHR140" s="700"/>
      <c r="RHS140" s="700"/>
      <c r="RHT140" s="700"/>
      <c r="RHU140" s="700"/>
      <c r="RHV140" s="700"/>
      <c r="RHW140" s="700"/>
      <c r="RHX140" s="700"/>
      <c r="RHY140" s="700"/>
      <c r="RHZ140" s="700"/>
      <c r="RIA140" s="700"/>
      <c r="RIB140" s="700"/>
      <c r="RIC140" s="700"/>
      <c r="RID140" s="700"/>
      <c r="RIE140" s="700"/>
      <c r="RIF140" s="700"/>
      <c r="RIG140" s="700"/>
      <c r="RIH140" s="700"/>
      <c r="RII140" s="700"/>
      <c r="RIJ140" s="700"/>
      <c r="RIK140" s="700"/>
      <c r="RIL140" s="700"/>
      <c r="RIM140" s="700"/>
      <c r="RIN140" s="700"/>
      <c r="RIO140" s="700"/>
      <c r="RIP140" s="700"/>
      <c r="RIQ140" s="700"/>
      <c r="RIR140" s="700"/>
      <c r="RIS140" s="700"/>
      <c r="RIT140" s="700"/>
      <c r="RIU140" s="700"/>
      <c r="RIV140" s="700"/>
      <c r="RIW140" s="700"/>
      <c r="RIX140" s="700"/>
      <c r="RIY140" s="700"/>
      <c r="RIZ140" s="700"/>
      <c r="RJA140" s="700"/>
      <c r="RJB140" s="700"/>
      <c r="RJC140" s="700"/>
      <c r="RJD140" s="700"/>
      <c r="RJE140" s="700"/>
      <c r="RJF140" s="700"/>
      <c r="RJG140" s="700"/>
      <c r="RJH140" s="700"/>
      <c r="RJI140" s="700"/>
      <c r="RJJ140" s="700"/>
      <c r="RJK140" s="700"/>
      <c r="RJL140" s="700"/>
      <c r="RJM140" s="700"/>
      <c r="RJN140" s="700"/>
      <c r="RJO140" s="700"/>
      <c r="RJP140" s="700"/>
      <c r="RJQ140" s="700"/>
      <c r="RJR140" s="700"/>
      <c r="RJS140" s="700"/>
      <c r="RJT140" s="700"/>
      <c r="RJU140" s="700"/>
      <c r="RJV140" s="700"/>
      <c r="RJW140" s="700"/>
      <c r="RJX140" s="700"/>
      <c r="RJY140" s="700"/>
      <c r="RJZ140" s="700"/>
      <c r="RKA140" s="700"/>
      <c r="RKB140" s="700"/>
      <c r="RKC140" s="700"/>
      <c r="RKD140" s="700"/>
      <c r="RKE140" s="700"/>
      <c r="RKF140" s="700"/>
      <c r="RKG140" s="700"/>
      <c r="RKH140" s="700"/>
      <c r="RKI140" s="700"/>
      <c r="RKJ140" s="700"/>
      <c r="RKK140" s="700"/>
      <c r="RKL140" s="700"/>
      <c r="RKM140" s="700"/>
      <c r="RKN140" s="700"/>
      <c r="RKO140" s="700"/>
      <c r="RKP140" s="700"/>
      <c r="RKQ140" s="700"/>
      <c r="RKR140" s="700"/>
      <c r="RKS140" s="700"/>
      <c r="RKT140" s="700"/>
      <c r="RKU140" s="700"/>
      <c r="RKV140" s="700"/>
      <c r="RKW140" s="700"/>
      <c r="RKX140" s="700"/>
      <c r="RKY140" s="700"/>
      <c r="RKZ140" s="700"/>
      <c r="RLA140" s="700"/>
      <c r="RLB140" s="700"/>
      <c r="RLC140" s="700"/>
      <c r="RLD140" s="700"/>
      <c r="RLE140" s="700"/>
      <c r="RLF140" s="700"/>
      <c r="RLG140" s="700"/>
      <c r="RLH140" s="700"/>
      <c r="RLI140" s="700"/>
      <c r="RLJ140" s="700"/>
      <c r="RLK140" s="700"/>
      <c r="RLL140" s="700"/>
      <c r="RLM140" s="700"/>
      <c r="RLN140" s="700"/>
      <c r="RLO140" s="700"/>
      <c r="RLP140" s="700"/>
      <c r="RLQ140" s="700"/>
      <c r="RLR140" s="700"/>
      <c r="RLS140" s="700"/>
      <c r="RLT140" s="700"/>
      <c r="RLU140" s="700"/>
      <c r="RLV140" s="700"/>
      <c r="RLW140" s="700"/>
      <c r="RLX140" s="700"/>
      <c r="RLY140" s="700"/>
      <c r="RLZ140" s="700"/>
      <c r="RMA140" s="700"/>
      <c r="RMB140" s="700"/>
      <c r="RMC140" s="700"/>
      <c r="RMD140" s="700"/>
      <c r="RME140" s="700"/>
      <c r="RMF140" s="700"/>
      <c r="RMG140" s="700"/>
      <c r="RMH140" s="700"/>
      <c r="RMI140" s="700"/>
      <c r="RMJ140" s="700"/>
      <c r="RMK140" s="700"/>
      <c r="RML140" s="700"/>
      <c r="RMM140" s="700"/>
      <c r="RMN140" s="700"/>
      <c r="RMO140" s="700"/>
      <c r="RMP140" s="700"/>
      <c r="RMQ140" s="700"/>
      <c r="RMR140" s="700"/>
      <c r="RMS140" s="700"/>
      <c r="RMT140" s="700"/>
      <c r="RMU140" s="700"/>
      <c r="RMV140" s="700"/>
      <c r="RMW140" s="700"/>
      <c r="RMX140" s="700"/>
      <c r="RMY140" s="700"/>
      <c r="RMZ140" s="700"/>
      <c r="RNA140" s="700"/>
      <c r="RNB140" s="700"/>
      <c r="RNC140" s="700"/>
      <c r="RND140" s="700"/>
      <c r="RNE140" s="700"/>
      <c r="RNF140" s="700"/>
      <c r="RNG140" s="700"/>
      <c r="RNH140" s="700"/>
      <c r="RNI140" s="700"/>
      <c r="RNJ140" s="700"/>
      <c r="RNK140" s="700"/>
      <c r="RNL140" s="700"/>
      <c r="RNM140" s="700"/>
      <c r="RNN140" s="700"/>
      <c r="RNO140" s="700"/>
      <c r="RNP140" s="700"/>
      <c r="RNQ140" s="700"/>
      <c r="RNR140" s="700"/>
      <c r="RNS140" s="700"/>
      <c r="RNT140" s="700"/>
      <c r="RNU140" s="700"/>
      <c r="RNV140" s="700"/>
      <c r="RNW140" s="700"/>
      <c r="RNX140" s="700"/>
      <c r="RNY140" s="700"/>
      <c r="RNZ140" s="700"/>
      <c r="ROA140" s="700"/>
      <c r="ROB140" s="700"/>
      <c r="ROC140" s="700"/>
      <c r="ROD140" s="700"/>
      <c r="ROE140" s="700"/>
      <c r="ROF140" s="700"/>
      <c r="ROG140" s="700"/>
      <c r="ROH140" s="700"/>
      <c r="ROI140" s="700"/>
      <c r="ROJ140" s="700"/>
      <c r="ROK140" s="700"/>
      <c r="ROL140" s="700"/>
      <c r="ROM140" s="700"/>
      <c r="RON140" s="700"/>
      <c r="ROO140" s="700"/>
      <c r="ROP140" s="700"/>
      <c r="ROQ140" s="700"/>
      <c r="ROR140" s="700"/>
      <c r="ROS140" s="700"/>
      <c r="ROT140" s="700"/>
      <c r="ROU140" s="700"/>
      <c r="ROV140" s="700"/>
      <c r="ROW140" s="700"/>
      <c r="ROX140" s="700"/>
      <c r="ROY140" s="700"/>
      <c r="ROZ140" s="700"/>
      <c r="RPA140" s="700"/>
      <c r="RPB140" s="700"/>
      <c r="RPC140" s="700"/>
      <c r="RPD140" s="700"/>
      <c r="RPE140" s="700"/>
      <c r="RPF140" s="700"/>
      <c r="RPG140" s="700"/>
      <c r="RPH140" s="700"/>
      <c r="RPI140" s="700"/>
      <c r="RPJ140" s="700"/>
      <c r="RPK140" s="700"/>
      <c r="RPL140" s="700"/>
      <c r="RPM140" s="700"/>
      <c r="RPN140" s="700"/>
      <c r="RPO140" s="700"/>
      <c r="RPP140" s="700"/>
      <c r="RPQ140" s="700"/>
      <c r="RPR140" s="700"/>
      <c r="RPS140" s="700"/>
      <c r="RPT140" s="700"/>
      <c r="RPU140" s="700"/>
      <c r="RPV140" s="700"/>
      <c r="RPW140" s="700"/>
      <c r="RPX140" s="700"/>
      <c r="RPY140" s="700"/>
      <c r="RPZ140" s="700"/>
      <c r="RQA140" s="700"/>
      <c r="RQB140" s="700"/>
      <c r="RQC140" s="700"/>
      <c r="RQD140" s="700"/>
      <c r="RQE140" s="700"/>
      <c r="RQF140" s="700"/>
      <c r="RQG140" s="700"/>
      <c r="RQH140" s="700"/>
      <c r="RQI140" s="700"/>
      <c r="RQJ140" s="700"/>
      <c r="RQK140" s="700"/>
      <c r="RQL140" s="700"/>
      <c r="RQM140" s="700"/>
      <c r="RQN140" s="700"/>
      <c r="RQO140" s="700"/>
      <c r="RQP140" s="700"/>
      <c r="RQQ140" s="700"/>
      <c r="RQR140" s="700"/>
      <c r="RQS140" s="700"/>
      <c r="RQT140" s="700"/>
      <c r="RQU140" s="700"/>
      <c r="RQV140" s="700"/>
      <c r="RQW140" s="700"/>
      <c r="RQX140" s="700"/>
      <c r="RQY140" s="700"/>
      <c r="RQZ140" s="700"/>
      <c r="RRA140" s="700"/>
      <c r="RRB140" s="700"/>
      <c r="RRC140" s="700"/>
      <c r="RRD140" s="700"/>
      <c r="RRE140" s="700"/>
      <c r="RRF140" s="700"/>
      <c r="RRG140" s="700"/>
      <c r="RRH140" s="700"/>
      <c r="RRI140" s="700"/>
      <c r="RRJ140" s="700"/>
      <c r="RRK140" s="700"/>
      <c r="RRL140" s="700"/>
      <c r="RRM140" s="700"/>
      <c r="RRN140" s="700"/>
      <c r="RRO140" s="700"/>
      <c r="RRP140" s="700"/>
      <c r="RRQ140" s="700"/>
      <c r="RRR140" s="700"/>
      <c r="RRS140" s="700"/>
      <c r="RRT140" s="700"/>
      <c r="RRU140" s="700"/>
      <c r="RRV140" s="700"/>
      <c r="RRW140" s="700"/>
      <c r="RRX140" s="700"/>
      <c r="RRY140" s="700"/>
      <c r="RRZ140" s="700"/>
      <c r="RSA140" s="700"/>
      <c r="RSB140" s="700"/>
      <c r="RSC140" s="700"/>
      <c r="RSD140" s="700"/>
      <c r="RSE140" s="700"/>
      <c r="RSF140" s="700"/>
      <c r="RSG140" s="700"/>
      <c r="RSH140" s="700"/>
      <c r="RSI140" s="700"/>
      <c r="RSJ140" s="700"/>
      <c r="RSK140" s="700"/>
      <c r="RSL140" s="700"/>
      <c r="RSM140" s="700"/>
      <c r="RSN140" s="700"/>
      <c r="RSO140" s="700"/>
      <c r="RSP140" s="700"/>
      <c r="RSQ140" s="700"/>
      <c r="RSR140" s="700"/>
      <c r="RSS140" s="700"/>
      <c r="RST140" s="700"/>
      <c r="RSU140" s="700"/>
      <c r="RSV140" s="700"/>
      <c r="RSW140" s="700"/>
      <c r="RSX140" s="700"/>
      <c r="RSY140" s="700"/>
      <c r="RSZ140" s="700"/>
      <c r="RTA140" s="700"/>
      <c r="RTB140" s="700"/>
      <c r="RTC140" s="700"/>
      <c r="RTD140" s="700"/>
      <c r="RTE140" s="700"/>
      <c r="RTF140" s="700"/>
      <c r="RTG140" s="700"/>
      <c r="RTH140" s="700"/>
      <c r="RTI140" s="700"/>
      <c r="RTJ140" s="700"/>
      <c r="RTK140" s="700"/>
      <c r="RTL140" s="700"/>
      <c r="RTM140" s="700"/>
      <c r="RTN140" s="700"/>
      <c r="RTO140" s="700"/>
      <c r="RTP140" s="700"/>
      <c r="RTQ140" s="700"/>
      <c r="RTR140" s="700"/>
      <c r="RTS140" s="700"/>
      <c r="RTT140" s="700"/>
      <c r="RTU140" s="700"/>
      <c r="RTV140" s="700"/>
      <c r="RTW140" s="700"/>
      <c r="RTX140" s="700"/>
      <c r="RTY140" s="700"/>
      <c r="RTZ140" s="700"/>
      <c r="RUA140" s="700"/>
      <c r="RUB140" s="700"/>
      <c r="RUC140" s="700"/>
      <c r="RUD140" s="700"/>
      <c r="RUE140" s="700"/>
      <c r="RUF140" s="700"/>
      <c r="RUG140" s="700"/>
      <c r="RUH140" s="700"/>
      <c r="RUI140" s="700"/>
      <c r="RUJ140" s="700"/>
      <c r="RUK140" s="700"/>
      <c r="RUL140" s="700"/>
      <c r="RUM140" s="700"/>
      <c r="RUN140" s="700"/>
      <c r="RUO140" s="700"/>
      <c r="RUP140" s="700"/>
      <c r="RUQ140" s="700"/>
      <c r="RUR140" s="700"/>
      <c r="RUS140" s="700"/>
      <c r="RUT140" s="700"/>
      <c r="RUU140" s="700"/>
      <c r="RUV140" s="700"/>
      <c r="RUW140" s="700"/>
      <c r="RUX140" s="700"/>
      <c r="RUY140" s="700"/>
      <c r="RUZ140" s="700"/>
      <c r="RVA140" s="700"/>
      <c r="RVB140" s="700"/>
      <c r="RVC140" s="700"/>
      <c r="RVD140" s="700"/>
      <c r="RVE140" s="700"/>
      <c r="RVF140" s="700"/>
      <c r="RVG140" s="700"/>
      <c r="RVH140" s="700"/>
      <c r="RVI140" s="700"/>
      <c r="RVJ140" s="700"/>
      <c r="RVK140" s="700"/>
      <c r="RVL140" s="700"/>
      <c r="RVM140" s="700"/>
      <c r="RVN140" s="700"/>
      <c r="RVO140" s="700"/>
      <c r="RVP140" s="700"/>
      <c r="RVQ140" s="700"/>
      <c r="RVR140" s="700"/>
      <c r="RVS140" s="700"/>
      <c r="RVT140" s="700"/>
      <c r="RVU140" s="700"/>
      <c r="RVV140" s="700"/>
      <c r="RVW140" s="700"/>
      <c r="RVX140" s="700"/>
      <c r="RVY140" s="700"/>
      <c r="RVZ140" s="700"/>
      <c r="RWA140" s="700"/>
      <c r="RWB140" s="700"/>
      <c r="RWC140" s="700"/>
      <c r="RWD140" s="700"/>
      <c r="RWE140" s="700"/>
      <c r="RWF140" s="700"/>
      <c r="RWG140" s="700"/>
      <c r="RWH140" s="700"/>
      <c r="RWI140" s="700"/>
      <c r="RWJ140" s="700"/>
      <c r="RWK140" s="700"/>
      <c r="RWL140" s="700"/>
      <c r="RWM140" s="700"/>
      <c r="RWN140" s="700"/>
      <c r="RWO140" s="700"/>
      <c r="RWP140" s="700"/>
      <c r="RWQ140" s="700"/>
      <c r="RWR140" s="700"/>
      <c r="RWS140" s="700"/>
      <c r="RWT140" s="700"/>
      <c r="RWU140" s="700"/>
      <c r="RWV140" s="700"/>
      <c r="RWW140" s="700"/>
      <c r="RWX140" s="700"/>
      <c r="RWY140" s="700"/>
      <c r="RWZ140" s="700"/>
      <c r="RXA140" s="700"/>
      <c r="RXB140" s="700"/>
      <c r="RXC140" s="700"/>
      <c r="RXD140" s="700"/>
      <c r="RXE140" s="700"/>
      <c r="RXF140" s="700"/>
      <c r="RXG140" s="700"/>
      <c r="RXH140" s="700"/>
      <c r="RXI140" s="700"/>
      <c r="RXJ140" s="700"/>
      <c r="RXK140" s="700"/>
      <c r="RXL140" s="700"/>
      <c r="RXM140" s="700"/>
      <c r="RXN140" s="700"/>
      <c r="RXO140" s="700"/>
      <c r="RXP140" s="700"/>
      <c r="RXQ140" s="700"/>
      <c r="RXR140" s="700"/>
      <c r="RXS140" s="700"/>
      <c r="RXT140" s="700"/>
      <c r="RXU140" s="700"/>
      <c r="RXV140" s="700"/>
      <c r="RXW140" s="700"/>
      <c r="RXX140" s="700"/>
      <c r="RXY140" s="700"/>
      <c r="RXZ140" s="700"/>
      <c r="RYA140" s="700"/>
      <c r="RYB140" s="700"/>
      <c r="RYC140" s="700"/>
      <c r="RYD140" s="700"/>
      <c r="RYE140" s="700"/>
      <c r="RYF140" s="700"/>
      <c r="RYG140" s="700"/>
      <c r="RYH140" s="700"/>
      <c r="RYI140" s="700"/>
      <c r="RYJ140" s="700"/>
      <c r="RYK140" s="700"/>
      <c r="RYL140" s="700"/>
      <c r="RYM140" s="700"/>
      <c r="RYN140" s="700"/>
      <c r="RYO140" s="700"/>
      <c r="RYP140" s="700"/>
      <c r="RYQ140" s="700"/>
      <c r="RYR140" s="700"/>
      <c r="RYS140" s="700"/>
      <c r="RYT140" s="700"/>
      <c r="RYU140" s="700"/>
      <c r="RYV140" s="700"/>
      <c r="RYW140" s="700"/>
      <c r="RYX140" s="700"/>
      <c r="RYY140" s="700"/>
      <c r="RYZ140" s="700"/>
      <c r="RZA140" s="700"/>
      <c r="RZB140" s="700"/>
      <c r="RZC140" s="700"/>
      <c r="RZD140" s="700"/>
      <c r="RZE140" s="700"/>
      <c r="RZF140" s="700"/>
      <c r="RZG140" s="700"/>
      <c r="RZH140" s="700"/>
      <c r="RZI140" s="700"/>
      <c r="RZJ140" s="700"/>
      <c r="RZK140" s="700"/>
      <c r="RZL140" s="700"/>
      <c r="RZM140" s="700"/>
      <c r="RZN140" s="700"/>
      <c r="RZO140" s="700"/>
      <c r="RZP140" s="700"/>
      <c r="RZQ140" s="700"/>
      <c r="RZR140" s="700"/>
      <c r="RZS140" s="700"/>
      <c r="RZT140" s="700"/>
      <c r="RZU140" s="700"/>
      <c r="RZV140" s="700"/>
      <c r="RZW140" s="700"/>
      <c r="RZX140" s="700"/>
      <c r="RZY140" s="700"/>
      <c r="RZZ140" s="700"/>
      <c r="SAA140" s="700"/>
      <c r="SAB140" s="700"/>
      <c r="SAC140" s="700"/>
      <c r="SAD140" s="700"/>
      <c r="SAE140" s="700"/>
      <c r="SAF140" s="700"/>
      <c r="SAG140" s="700"/>
      <c r="SAH140" s="700"/>
      <c r="SAI140" s="700"/>
      <c r="SAJ140" s="700"/>
      <c r="SAK140" s="700"/>
      <c r="SAL140" s="700"/>
      <c r="SAM140" s="700"/>
      <c r="SAN140" s="700"/>
      <c r="SAO140" s="700"/>
      <c r="SAP140" s="700"/>
      <c r="SAQ140" s="700"/>
      <c r="SAR140" s="700"/>
      <c r="SAS140" s="700"/>
      <c r="SAT140" s="700"/>
      <c r="SAU140" s="700"/>
      <c r="SAV140" s="700"/>
      <c r="SAW140" s="700"/>
      <c r="SAX140" s="700"/>
      <c r="SAY140" s="700"/>
      <c r="SAZ140" s="700"/>
      <c r="SBA140" s="700"/>
      <c r="SBB140" s="700"/>
      <c r="SBC140" s="700"/>
      <c r="SBD140" s="700"/>
      <c r="SBE140" s="700"/>
      <c r="SBF140" s="700"/>
      <c r="SBG140" s="700"/>
      <c r="SBH140" s="700"/>
      <c r="SBI140" s="700"/>
      <c r="SBJ140" s="700"/>
      <c r="SBK140" s="700"/>
      <c r="SBL140" s="700"/>
      <c r="SBM140" s="700"/>
      <c r="SBN140" s="700"/>
      <c r="SBO140" s="700"/>
      <c r="SBP140" s="700"/>
      <c r="SBQ140" s="700"/>
      <c r="SBR140" s="700"/>
      <c r="SBS140" s="700"/>
      <c r="SBT140" s="700"/>
      <c r="SBU140" s="700"/>
      <c r="SBV140" s="700"/>
      <c r="SBW140" s="700"/>
      <c r="SBX140" s="700"/>
      <c r="SBY140" s="700"/>
      <c r="SBZ140" s="700"/>
      <c r="SCA140" s="700"/>
      <c r="SCB140" s="700"/>
      <c r="SCC140" s="700"/>
      <c r="SCD140" s="700"/>
      <c r="SCE140" s="700"/>
      <c r="SCF140" s="700"/>
      <c r="SCG140" s="700"/>
      <c r="SCH140" s="700"/>
      <c r="SCI140" s="700"/>
      <c r="SCJ140" s="700"/>
      <c r="SCK140" s="700"/>
      <c r="SCL140" s="700"/>
      <c r="SCM140" s="700"/>
      <c r="SCN140" s="700"/>
      <c r="SCO140" s="700"/>
      <c r="SCP140" s="700"/>
      <c r="SCQ140" s="700"/>
      <c r="SCR140" s="700"/>
      <c r="SCS140" s="700"/>
      <c r="SCT140" s="700"/>
      <c r="SCU140" s="700"/>
      <c r="SCV140" s="700"/>
      <c r="SCW140" s="700"/>
      <c r="SCX140" s="700"/>
      <c r="SCY140" s="700"/>
      <c r="SCZ140" s="700"/>
      <c r="SDA140" s="700"/>
      <c r="SDB140" s="700"/>
      <c r="SDC140" s="700"/>
      <c r="SDD140" s="700"/>
      <c r="SDE140" s="700"/>
      <c r="SDF140" s="700"/>
      <c r="SDG140" s="700"/>
      <c r="SDH140" s="700"/>
      <c r="SDI140" s="700"/>
      <c r="SDJ140" s="700"/>
      <c r="SDK140" s="700"/>
      <c r="SDL140" s="700"/>
      <c r="SDM140" s="700"/>
      <c r="SDN140" s="700"/>
      <c r="SDO140" s="700"/>
      <c r="SDP140" s="700"/>
      <c r="SDQ140" s="700"/>
      <c r="SDR140" s="700"/>
      <c r="SDS140" s="700"/>
      <c r="SDT140" s="700"/>
      <c r="SDU140" s="700"/>
      <c r="SDV140" s="700"/>
      <c r="SDW140" s="700"/>
      <c r="SDX140" s="700"/>
      <c r="SDY140" s="700"/>
      <c r="SDZ140" s="700"/>
      <c r="SEA140" s="700"/>
      <c r="SEB140" s="700"/>
      <c r="SEC140" s="700"/>
      <c r="SED140" s="700"/>
      <c r="SEE140" s="700"/>
      <c r="SEF140" s="700"/>
      <c r="SEG140" s="700"/>
      <c r="SEH140" s="700"/>
      <c r="SEI140" s="700"/>
      <c r="SEJ140" s="700"/>
      <c r="SEK140" s="700"/>
      <c r="SEL140" s="700"/>
      <c r="SEM140" s="700"/>
      <c r="SEN140" s="700"/>
      <c r="SEO140" s="700"/>
      <c r="SEP140" s="700"/>
      <c r="SEQ140" s="700"/>
      <c r="SER140" s="700"/>
      <c r="SES140" s="700"/>
      <c r="SET140" s="700"/>
      <c r="SEU140" s="700"/>
      <c r="SEV140" s="700"/>
      <c r="SEW140" s="700"/>
      <c r="SEX140" s="700"/>
      <c r="SEY140" s="700"/>
      <c r="SEZ140" s="700"/>
      <c r="SFA140" s="700"/>
      <c r="SFB140" s="700"/>
      <c r="SFC140" s="700"/>
      <c r="SFD140" s="700"/>
      <c r="SFE140" s="700"/>
      <c r="SFF140" s="700"/>
      <c r="SFG140" s="700"/>
      <c r="SFH140" s="700"/>
      <c r="SFI140" s="700"/>
      <c r="SFJ140" s="700"/>
      <c r="SFK140" s="700"/>
      <c r="SFL140" s="700"/>
      <c r="SFM140" s="700"/>
      <c r="SFN140" s="700"/>
      <c r="SFO140" s="700"/>
      <c r="SFP140" s="700"/>
      <c r="SFQ140" s="700"/>
      <c r="SFR140" s="700"/>
      <c r="SFS140" s="700"/>
      <c r="SFT140" s="700"/>
      <c r="SFU140" s="700"/>
      <c r="SFV140" s="700"/>
      <c r="SFW140" s="700"/>
      <c r="SFX140" s="700"/>
      <c r="SFY140" s="700"/>
      <c r="SFZ140" s="700"/>
      <c r="SGA140" s="700"/>
      <c r="SGB140" s="700"/>
      <c r="SGC140" s="700"/>
      <c r="SGD140" s="700"/>
      <c r="SGE140" s="700"/>
      <c r="SGF140" s="700"/>
      <c r="SGG140" s="700"/>
      <c r="SGH140" s="700"/>
      <c r="SGI140" s="700"/>
      <c r="SGJ140" s="700"/>
      <c r="SGK140" s="700"/>
      <c r="SGL140" s="700"/>
      <c r="SGM140" s="700"/>
      <c r="SGN140" s="700"/>
      <c r="SGO140" s="700"/>
      <c r="SGP140" s="700"/>
      <c r="SGQ140" s="700"/>
      <c r="SGR140" s="700"/>
      <c r="SGS140" s="700"/>
      <c r="SGT140" s="700"/>
      <c r="SGU140" s="700"/>
      <c r="SGV140" s="700"/>
      <c r="SGW140" s="700"/>
      <c r="SGX140" s="700"/>
      <c r="SGY140" s="700"/>
      <c r="SGZ140" s="700"/>
      <c r="SHA140" s="700"/>
      <c r="SHB140" s="700"/>
      <c r="SHC140" s="700"/>
      <c r="SHD140" s="700"/>
      <c r="SHE140" s="700"/>
      <c r="SHF140" s="700"/>
      <c r="SHG140" s="700"/>
      <c r="SHH140" s="700"/>
      <c r="SHI140" s="700"/>
      <c r="SHJ140" s="700"/>
      <c r="SHK140" s="700"/>
      <c r="SHL140" s="700"/>
      <c r="SHM140" s="700"/>
      <c r="SHN140" s="700"/>
      <c r="SHO140" s="700"/>
      <c r="SHP140" s="700"/>
      <c r="SHQ140" s="700"/>
      <c r="SHR140" s="700"/>
      <c r="SHS140" s="700"/>
      <c r="SHT140" s="700"/>
      <c r="SHU140" s="700"/>
      <c r="SHV140" s="700"/>
      <c r="SHW140" s="700"/>
      <c r="SHX140" s="700"/>
      <c r="SHY140" s="700"/>
      <c r="SHZ140" s="700"/>
      <c r="SIA140" s="700"/>
      <c r="SIB140" s="700"/>
      <c r="SIC140" s="700"/>
      <c r="SID140" s="700"/>
      <c r="SIE140" s="700"/>
      <c r="SIF140" s="700"/>
      <c r="SIG140" s="700"/>
      <c r="SIH140" s="700"/>
      <c r="SII140" s="700"/>
      <c r="SIJ140" s="700"/>
      <c r="SIK140" s="700"/>
      <c r="SIL140" s="700"/>
      <c r="SIM140" s="700"/>
      <c r="SIN140" s="700"/>
      <c r="SIO140" s="700"/>
      <c r="SIP140" s="700"/>
      <c r="SIQ140" s="700"/>
      <c r="SIR140" s="700"/>
      <c r="SIS140" s="700"/>
      <c r="SIT140" s="700"/>
      <c r="SIU140" s="700"/>
      <c r="SIV140" s="700"/>
      <c r="SIW140" s="700"/>
      <c r="SIX140" s="700"/>
      <c r="SIY140" s="700"/>
      <c r="SIZ140" s="700"/>
      <c r="SJA140" s="700"/>
      <c r="SJB140" s="700"/>
      <c r="SJC140" s="700"/>
      <c r="SJD140" s="700"/>
      <c r="SJE140" s="700"/>
      <c r="SJF140" s="700"/>
      <c r="SJG140" s="700"/>
      <c r="SJH140" s="700"/>
      <c r="SJI140" s="700"/>
      <c r="SJJ140" s="700"/>
      <c r="SJK140" s="700"/>
      <c r="SJL140" s="700"/>
      <c r="SJM140" s="700"/>
      <c r="SJN140" s="700"/>
      <c r="SJO140" s="700"/>
      <c r="SJP140" s="700"/>
      <c r="SJQ140" s="700"/>
      <c r="SJR140" s="700"/>
      <c r="SJS140" s="700"/>
      <c r="SJT140" s="700"/>
      <c r="SJU140" s="700"/>
      <c r="SJV140" s="700"/>
      <c r="SJW140" s="700"/>
      <c r="SJX140" s="700"/>
      <c r="SJY140" s="700"/>
      <c r="SJZ140" s="700"/>
      <c r="SKA140" s="700"/>
      <c r="SKB140" s="700"/>
      <c r="SKC140" s="700"/>
      <c r="SKD140" s="700"/>
      <c r="SKE140" s="700"/>
      <c r="SKF140" s="700"/>
      <c r="SKG140" s="700"/>
      <c r="SKH140" s="700"/>
      <c r="SKI140" s="700"/>
      <c r="SKJ140" s="700"/>
      <c r="SKK140" s="700"/>
      <c r="SKL140" s="700"/>
      <c r="SKM140" s="700"/>
      <c r="SKN140" s="700"/>
      <c r="SKO140" s="700"/>
      <c r="SKP140" s="700"/>
      <c r="SKQ140" s="700"/>
      <c r="SKR140" s="700"/>
      <c r="SKS140" s="700"/>
      <c r="SKT140" s="700"/>
      <c r="SKU140" s="700"/>
      <c r="SKV140" s="700"/>
      <c r="SKW140" s="700"/>
      <c r="SKX140" s="700"/>
      <c r="SKY140" s="700"/>
      <c r="SKZ140" s="700"/>
      <c r="SLA140" s="700"/>
      <c r="SLB140" s="700"/>
      <c r="SLC140" s="700"/>
      <c r="SLD140" s="700"/>
      <c r="SLE140" s="700"/>
      <c r="SLF140" s="700"/>
      <c r="SLG140" s="700"/>
      <c r="SLH140" s="700"/>
      <c r="SLI140" s="700"/>
      <c r="SLJ140" s="700"/>
      <c r="SLK140" s="700"/>
      <c r="SLL140" s="700"/>
      <c r="SLM140" s="700"/>
      <c r="SLN140" s="700"/>
      <c r="SLO140" s="700"/>
      <c r="SLP140" s="700"/>
      <c r="SLQ140" s="700"/>
      <c r="SLR140" s="700"/>
      <c r="SLS140" s="700"/>
      <c r="SLT140" s="700"/>
      <c r="SLU140" s="700"/>
      <c r="SLV140" s="700"/>
      <c r="SLW140" s="700"/>
      <c r="SLX140" s="700"/>
      <c r="SLY140" s="700"/>
      <c r="SLZ140" s="700"/>
      <c r="SMA140" s="700"/>
      <c r="SMB140" s="700"/>
      <c r="SMC140" s="700"/>
      <c r="SMD140" s="700"/>
      <c r="SME140" s="700"/>
      <c r="SMF140" s="700"/>
      <c r="SMG140" s="700"/>
      <c r="SMH140" s="700"/>
      <c r="SMI140" s="700"/>
      <c r="SMJ140" s="700"/>
      <c r="SMK140" s="700"/>
      <c r="SML140" s="700"/>
      <c r="SMM140" s="700"/>
      <c r="SMN140" s="700"/>
      <c r="SMO140" s="700"/>
      <c r="SMP140" s="700"/>
      <c r="SMQ140" s="700"/>
      <c r="SMR140" s="700"/>
      <c r="SMS140" s="700"/>
      <c r="SMT140" s="700"/>
      <c r="SMU140" s="700"/>
      <c r="SMV140" s="700"/>
      <c r="SMW140" s="700"/>
      <c r="SMX140" s="700"/>
      <c r="SMY140" s="700"/>
      <c r="SMZ140" s="700"/>
      <c r="SNA140" s="700"/>
      <c r="SNB140" s="700"/>
      <c r="SNC140" s="700"/>
      <c r="SND140" s="700"/>
      <c r="SNE140" s="700"/>
      <c r="SNF140" s="700"/>
      <c r="SNG140" s="700"/>
      <c r="SNH140" s="700"/>
      <c r="SNI140" s="700"/>
      <c r="SNJ140" s="700"/>
      <c r="SNK140" s="700"/>
      <c r="SNL140" s="700"/>
      <c r="SNM140" s="700"/>
      <c r="SNN140" s="700"/>
      <c r="SNO140" s="700"/>
      <c r="SNP140" s="700"/>
      <c r="SNQ140" s="700"/>
      <c r="SNR140" s="700"/>
      <c r="SNS140" s="700"/>
      <c r="SNT140" s="700"/>
      <c r="SNU140" s="700"/>
      <c r="SNV140" s="700"/>
      <c r="SNW140" s="700"/>
      <c r="SNX140" s="700"/>
      <c r="SNY140" s="700"/>
      <c r="SNZ140" s="700"/>
      <c r="SOA140" s="700"/>
      <c r="SOB140" s="700"/>
      <c r="SOC140" s="700"/>
      <c r="SOD140" s="700"/>
      <c r="SOE140" s="700"/>
      <c r="SOF140" s="700"/>
      <c r="SOG140" s="700"/>
      <c r="SOH140" s="700"/>
      <c r="SOI140" s="700"/>
      <c r="SOJ140" s="700"/>
      <c r="SOK140" s="700"/>
      <c r="SOL140" s="700"/>
      <c r="SOM140" s="700"/>
      <c r="SON140" s="700"/>
      <c r="SOO140" s="700"/>
      <c r="SOP140" s="700"/>
      <c r="SOQ140" s="700"/>
      <c r="SOR140" s="700"/>
      <c r="SOS140" s="700"/>
      <c r="SOT140" s="700"/>
      <c r="SOU140" s="700"/>
      <c r="SOV140" s="700"/>
      <c r="SOW140" s="700"/>
      <c r="SOX140" s="700"/>
      <c r="SOY140" s="700"/>
      <c r="SOZ140" s="700"/>
      <c r="SPA140" s="700"/>
      <c r="SPB140" s="700"/>
      <c r="SPC140" s="700"/>
      <c r="SPD140" s="700"/>
      <c r="SPE140" s="700"/>
      <c r="SPF140" s="700"/>
      <c r="SPG140" s="700"/>
      <c r="SPH140" s="700"/>
      <c r="SPI140" s="700"/>
      <c r="SPJ140" s="700"/>
      <c r="SPK140" s="700"/>
      <c r="SPL140" s="700"/>
      <c r="SPM140" s="700"/>
      <c r="SPN140" s="700"/>
      <c r="SPO140" s="700"/>
      <c r="SPP140" s="700"/>
      <c r="SPQ140" s="700"/>
      <c r="SPR140" s="700"/>
      <c r="SPS140" s="700"/>
      <c r="SPT140" s="700"/>
      <c r="SPU140" s="700"/>
      <c r="SPV140" s="700"/>
      <c r="SPW140" s="700"/>
      <c r="SPX140" s="700"/>
      <c r="SPY140" s="700"/>
      <c r="SPZ140" s="700"/>
      <c r="SQA140" s="700"/>
      <c r="SQB140" s="700"/>
      <c r="SQC140" s="700"/>
      <c r="SQD140" s="700"/>
      <c r="SQE140" s="700"/>
      <c r="SQF140" s="700"/>
      <c r="SQG140" s="700"/>
      <c r="SQH140" s="700"/>
      <c r="SQI140" s="700"/>
      <c r="SQJ140" s="700"/>
      <c r="SQK140" s="700"/>
      <c r="SQL140" s="700"/>
      <c r="SQM140" s="700"/>
      <c r="SQN140" s="700"/>
      <c r="SQO140" s="700"/>
      <c r="SQP140" s="700"/>
      <c r="SQQ140" s="700"/>
      <c r="SQR140" s="700"/>
      <c r="SQS140" s="700"/>
      <c r="SQT140" s="700"/>
      <c r="SQU140" s="700"/>
      <c r="SQV140" s="700"/>
      <c r="SQW140" s="700"/>
      <c r="SQX140" s="700"/>
      <c r="SQY140" s="700"/>
      <c r="SQZ140" s="700"/>
      <c r="SRA140" s="700"/>
      <c r="SRB140" s="700"/>
      <c r="SRC140" s="700"/>
      <c r="SRD140" s="700"/>
      <c r="SRE140" s="700"/>
      <c r="SRF140" s="700"/>
      <c r="SRG140" s="700"/>
      <c r="SRH140" s="700"/>
      <c r="SRI140" s="700"/>
      <c r="SRJ140" s="700"/>
      <c r="SRK140" s="700"/>
      <c r="SRL140" s="700"/>
      <c r="SRM140" s="700"/>
      <c r="SRN140" s="700"/>
      <c r="SRO140" s="700"/>
      <c r="SRP140" s="700"/>
      <c r="SRQ140" s="700"/>
      <c r="SRR140" s="700"/>
      <c r="SRS140" s="700"/>
      <c r="SRT140" s="700"/>
      <c r="SRU140" s="700"/>
      <c r="SRV140" s="700"/>
      <c r="SRW140" s="700"/>
      <c r="SRX140" s="700"/>
      <c r="SRY140" s="700"/>
      <c r="SRZ140" s="700"/>
      <c r="SSA140" s="700"/>
      <c r="SSB140" s="700"/>
      <c r="SSC140" s="700"/>
      <c r="SSD140" s="700"/>
      <c r="SSE140" s="700"/>
      <c r="SSF140" s="700"/>
      <c r="SSG140" s="700"/>
      <c r="SSH140" s="700"/>
      <c r="SSI140" s="700"/>
      <c r="SSJ140" s="700"/>
      <c r="SSK140" s="700"/>
      <c r="SSL140" s="700"/>
      <c r="SSM140" s="700"/>
      <c r="SSN140" s="700"/>
      <c r="SSO140" s="700"/>
      <c r="SSP140" s="700"/>
      <c r="SSQ140" s="700"/>
      <c r="SSR140" s="700"/>
      <c r="SSS140" s="700"/>
      <c r="SST140" s="700"/>
      <c r="SSU140" s="700"/>
      <c r="SSV140" s="700"/>
      <c r="SSW140" s="700"/>
      <c r="SSX140" s="700"/>
      <c r="SSY140" s="700"/>
      <c r="SSZ140" s="700"/>
      <c r="STA140" s="700"/>
      <c r="STB140" s="700"/>
      <c r="STC140" s="700"/>
      <c r="STD140" s="700"/>
      <c r="STE140" s="700"/>
      <c r="STF140" s="700"/>
      <c r="STG140" s="700"/>
      <c r="STH140" s="700"/>
      <c r="STI140" s="700"/>
      <c r="STJ140" s="700"/>
      <c r="STK140" s="700"/>
      <c r="STL140" s="700"/>
      <c r="STM140" s="700"/>
      <c r="STN140" s="700"/>
      <c r="STO140" s="700"/>
      <c r="STP140" s="700"/>
      <c r="STQ140" s="700"/>
      <c r="STR140" s="700"/>
      <c r="STS140" s="700"/>
      <c r="STT140" s="700"/>
      <c r="STU140" s="700"/>
      <c r="STV140" s="700"/>
      <c r="STW140" s="700"/>
      <c r="STX140" s="700"/>
      <c r="STY140" s="700"/>
      <c r="STZ140" s="700"/>
      <c r="SUA140" s="700"/>
      <c r="SUB140" s="700"/>
      <c r="SUC140" s="700"/>
      <c r="SUD140" s="700"/>
      <c r="SUE140" s="700"/>
      <c r="SUF140" s="700"/>
      <c r="SUG140" s="700"/>
      <c r="SUH140" s="700"/>
      <c r="SUI140" s="700"/>
      <c r="SUJ140" s="700"/>
      <c r="SUK140" s="700"/>
      <c r="SUL140" s="700"/>
      <c r="SUM140" s="700"/>
      <c r="SUN140" s="700"/>
      <c r="SUO140" s="700"/>
      <c r="SUP140" s="700"/>
      <c r="SUQ140" s="700"/>
      <c r="SUR140" s="700"/>
      <c r="SUS140" s="700"/>
      <c r="SUT140" s="700"/>
      <c r="SUU140" s="700"/>
      <c r="SUV140" s="700"/>
      <c r="SUW140" s="700"/>
      <c r="SUX140" s="700"/>
      <c r="SUY140" s="700"/>
      <c r="SUZ140" s="700"/>
      <c r="SVA140" s="700"/>
      <c r="SVB140" s="700"/>
      <c r="SVC140" s="700"/>
      <c r="SVD140" s="700"/>
      <c r="SVE140" s="700"/>
      <c r="SVF140" s="700"/>
      <c r="SVG140" s="700"/>
      <c r="SVH140" s="700"/>
      <c r="SVI140" s="700"/>
      <c r="SVJ140" s="700"/>
      <c r="SVK140" s="700"/>
      <c r="SVL140" s="700"/>
      <c r="SVM140" s="700"/>
      <c r="SVN140" s="700"/>
      <c r="SVO140" s="700"/>
      <c r="SVP140" s="700"/>
      <c r="SVQ140" s="700"/>
      <c r="SVR140" s="700"/>
      <c r="SVS140" s="700"/>
      <c r="SVT140" s="700"/>
      <c r="SVU140" s="700"/>
      <c r="SVV140" s="700"/>
      <c r="SVW140" s="700"/>
      <c r="SVX140" s="700"/>
      <c r="SVY140" s="700"/>
      <c r="SVZ140" s="700"/>
      <c r="SWA140" s="700"/>
      <c r="SWB140" s="700"/>
      <c r="SWC140" s="700"/>
      <c r="SWD140" s="700"/>
      <c r="SWE140" s="700"/>
      <c r="SWF140" s="700"/>
      <c r="SWG140" s="700"/>
      <c r="SWH140" s="700"/>
      <c r="SWI140" s="700"/>
      <c r="SWJ140" s="700"/>
      <c r="SWK140" s="700"/>
      <c r="SWL140" s="700"/>
      <c r="SWM140" s="700"/>
      <c r="SWN140" s="700"/>
      <c r="SWO140" s="700"/>
      <c r="SWP140" s="700"/>
      <c r="SWQ140" s="700"/>
      <c r="SWR140" s="700"/>
      <c r="SWS140" s="700"/>
      <c r="SWT140" s="700"/>
      <c r="SWU140" s="700"/>
      <c r="SWV140" s="700"/>
      <c r="SWW140" s="700"/>
      <c r="SWX140" s="700"/>
      <c r="SWY140" s="700"/>
      <c r="SWZ140" s="700"/>
      <c r="SXA140" s="700"/>
      <c r="SXB140" s="700"/>
      <c r="SXC140" s="700"/>
      <c r="SXD140" s="700"/>
      <c r="SXE140" s="700"/>
      <c r="SXF140" s="700"/>
      <c r="SXG140" s="700"/>
      <c r="SXH140" s="700"/>
      <c r="SXI140" s="700"/>
      <c r="SXJ140" s="700"/>
      <c r="SXK140" s="700"/>
      <c r="SXL140" s="700"/>
      <c r="SXM140" s="700"/>
      <c r="SXN140" s="700"/>
      <c r="SXO140" s="700"/>
      <c r="SXP140" s="700"/>
      <c r="SXQ140" s="700"/>
      <c r="SXR140" s="700"/>
      <c r="SXS140" s="700"/>
      <c r="SXT140" s="700"/>
      <c r="SXU140" s="700"/>
      <c r="SXV140" s="700"/>
      <c r="SXW140" s="700"/>
      <c r="SXX140" s="700"/>
      <c r="SXY140" s="700"/>
      <c r="SXZ140" s="700"/>
      <c r="SYA140" s="700"/>
      <c r="SYB140" s="700"/>
      <c r="SYC140" s="700"/>
      <c r="SYD140" s="700"/>
      <c r="SYE140" s="700"/>
      <c r="SYF140" s="700"/>
      <c r="SYG140" s="700"/>
      <c r="SYH140" s="700"/>
      <c r="SYI140" s="700"/>
      <c r="SYJ140" s="700"/>
      <c r="SYK140" s="700"/>
      <c r="SYL140" s="700"/>
      <c r="SYM140" s="700"/>
      <c r="SYN140" s="700"/>
      <c r="SYO140" s="700"/>
      <c r="SYP140" s="700"/>
      <c r="SYQ140" s="700"/>
      <c r="SYR140" s="700"/>
      <c r="SYS140" s="700"/>
      <c r="SYT140" s="700"/>
      <c r="SYU140" s="700"/>
      <c r="SYV140" s="700"/>
      <c r="SYW140" s="700"/>
      <c r="SYX140" s="700"/>
      <c r="SYY140" s="700"/>
      <c r="SYZ140" s="700"/>
      <c r="SZA140" s="700"/>
      <c r="SZB140" s="700"/>
      <c r="SZC140" s="700"/>
      <c r="SZD140" s="700"/>
      <c r="SZE140" s="700"/>
      <c r="SZF140" s="700"/>
      <c r="SZG140" s="700"/>
      <c r="SZH140" s="700"/>
      <c r="SZI140" s="700"/>
      <c r="SZJ140" s="700"/>
      <c r="SZK140" s="700"/>
      <c r="SZL140" s="700"/>
      <c r="SZM140" s="700"/>
      <c r="SZN140" s="700"/>
      <c r="SZO140" s="700"/>
      <c r="SZP140" s="700"/>
      <c r="SZQ140" s="700"/>
      <c r="SZR140" s="700"/>
      <c r="SZS140" s="700"/>
      <c r="SZT140" s="700"/>
      <c r="SZU140" s="700"/>
      <c r="SZV140" s="700"/>
      <c r="SZW140" s="700"/>
      <c r="SZX140" s="700"/>
      <c r="SZY140" s="700"/>
      <c r="SZZ140" s="700"/>
      <c r="TAA140" s="700"/>
      <c r="TAB140" s="700"/>
      <c r="TAC140" s="700"/>
      <c r="TAD140" s="700"/>
      <c r="TAE140" s="700"/>
      <c r="TAF140" s="700"/>
      <c r="TAG140" s="700"/>
      <c r="TAH140" s="700"/>
      <c r="TAI140" s="700"/>
      <c r="TAJ140" s="700"/>
      <c r="TAK140" s="700"/>
      <c r="TAL140" s="700"/>
      <c r="TAM140" s="700"/>
      <c r="TAN140" s="700"/>
      <c r="TAO140" s="700"/>
      <c r="TAP140" s="700"/>
      <c r="TAQ140" s="700"/>
      <c r="TAR140" s="700"/>
      <c r="TAS140" s="700"/>
      <c r="TAT140" s="700"/>
      <c r="TAU140" s="700"/>
      <c r="TAV140" s="700"/>
      <c r="TAW140" s="700"/>
      <c r="TAX140" s="700"/>
      <c r="TAY140" s="700"/>
      <c r="TAZ140" s="700"/>
      <c r="TBA140" s="700"/>
      <c r="TBB140" s="700"/>
      <c r="TBC140" s="700"/>
      <c r="TBD140" s="700"/>
      <c r="TBE140" s="700"/>
      <c r="TBF140" s="700"/>
      <c r="TBG140" s="700"/>
      <c r="TBH140" s="700"/>
      <c r="TBI140" s="700"/>
      <c r="TBJ140" s="700"/>
      <c r="TBK140" s="700"/>
      <c r="TBL140" s="700"/>
      <c r="TBM140" s="700"/>
      <c r="TBN140" s="700"/>
      <c r="TBO140" s="700"/>
      <c r="TBP140" s="700"/>
      <c r="TBQ140" s="700"/>
      <c r="TBR140" s="700"/>
      <c r="TBS140" s="700"/>
      <c r="TBT140" s="700"/>
      <c r="TBU140" s="700"/>
      <c r="TBV140" s="700"/>
      <c r="TBW140" s="700"/>
      <c r="TBX140" s="700"/>
      <c r="TBY140" s="700"/>
      <c r="TBZ140" s="700"/>
      <c r="TCA140" s="700"/>
      <c r="TCB140" s="700"/>
      <c r="TCC140" s="700"/>
      <c r="TCD140" s="700"/>
      <c r="TCE140" s="700"/>
      <c r="TCF140" s="700"/>
      <c r="TCG140" s="700"/>
      <c r="TCH140" s="700"/>
      <c r="TCI140" s="700"/>
      <c r="TCJ140" s="700"/>
      <c r="TCK140" s="700"/>
      <c r="TCL140" s="700"/>
      <c r="TCM140" s="700"/>
      <c r="TCN140" s="700"/>
      <c r="TCO140" s="700"/>
      <c r="TCP140" s="700"/>
      <c r="TCQ140" s="700"/>
      <c r="TCR140" s="700"/>
      <c r="TCS140" s="700"/>
      <c r="TCT140" s="700"/>
      <c r="TCU140" s="700"/>
      <c r="TCV140" s="700"/>
      <c r="TCW140" s="700"/>
      <c r="TCX140" s="700"/>
      <c r="TCY140" s="700"/>
      <c r="TCZ140" s="700"/>
      <c r="TDA140" s="700"/>
      <c r="TDB140" s="700"/>
      <c r="TDC140" s="700"/>
      <c r="TDD140" s="700"/>
      <c r="TDE140" s="700"/>
      <c r="TDF140" s="700"/>
      <c r="TDG140" s="700"/>
      <c r="TDH140" s="700"/>
      <c r="TDI140" s="700"/>
      <c r="TDJ140" s="700"/>
      <c r="TDK140" s="700"/>
      <c r="TDL140" s="700"/>
      <c r="TDM140" s="700"/>
      <c r="TDN140" s="700"/>
      <c r="TDO140" s="700"/>
      <c r="TDP140" s="700"/>
      <c r="TDQ140" s="700"/>
      <c r="TDR140" s="700"/>
      <c r="TDS140" s="700"/>
      <c r="TDT140" s="700"/>
      <c r="TDU140" s="700"/>
      <c r="TDV140" s="700"/>
      <c r="TDW140" s="700"/>
      <c r="TDX140" s="700"/>
      <c r="TDY140" s="700"/>
      <c r="TDZ140" s="700"/>
      <c r="TEA140" s="700"/>
      <c r="TEB140" s="700"/>
      <c r="TEC140" s="700"/>
      <c r="TED140" s="700"/>
      <c r="TEE140" s="700"/>
      <c r="TEF140" s="700"/>
      <c r="TEG140" s="700"/>
      <c r="TEH140" s="700"/>
      <c r="TEI140" s="700"/>
      <c r="TEJ140" s="700"/>
      <c r="TEK140" s="700"/>
      <c r="TEL140" s="700"/>
      <c r="TEM140" s="700"/>
      <c r="TEN140" s="700"/>
      <c r="TEO140" s="700"/>
      <c r="TEP140" s="700"/>
      <c r="TEQ140" s="700"/>
      <c r="TER140" s="700"/>
      <c r="TES140" s="700"/>
      <c r="TET140" s="700"/>
      <c r="TEU140" s="700"/>
      <c r="TEV140" s="700"/>
      <c r="TEW140" s="700"/>
      <c r="TEX140" s="700"/>
      <c r="TEY140" s="700"/>
      <c r="TEZ140" s="700"/>
      <c r="TFA140" s="700"/>
      <c r="TFB140" s="700"/>
      <c r="TFC140" s="700"/>
      <c r="TFD140" s="700"/>
      <c r="TFE140" s="700"/>
      <c r="TFF140" s="700"/>
      <c r="TFG140" s="700"/>
      <c r="TFH140" s="700"/>
      <c r="TFI140" s="700"/>
      <c r="TFJ140" s="700"/>
      <c r="TFK140" s="700"/>
      <c r="TFL140" s="700"/>
      <c r="TFM140" s="700"/>
      <c r="TFN140" s="700"/>
      <c r="TFO140" s="700"/>
      <c r="TFP140" s="700"/>
      <c r="TFQ140" s="700"/>
      <c r="TFR140" s="700"/>
      <c r="TFS140" s="700"/>
      <c r="TFT140" s="700"/>
      <c r="TFU140" s="700"/>
      <c r="TFV140" s="700"/>
      <c r="TFW140" s="700"/>
      <c r="TFX140" s="700"/>
      <c r="TFY140" s="700"/>
      <c r="TFZ140" s="700"/>
      <c r="TGA140" s="700"/>
      <c r="TGB140" s="700"/>
      <c r="TGC140" s="700"/>
      <c r="TGD140" s="700"/>
      <c r="TGE140" s="700"/>
      <c r="TGF140" s="700"/>
      <c r="TGG140" s="700"/>
      <c r="TGH140" s="700"/>
      <c r="TGI140" s="700"/>
      <c r="TGJ140" s="700"/>
      <c r="TGK140" s="700"/>
      <c r="TGL140" s="700"/>
      <c r="TGM140" s="700"/>
      <c r="TGN140" s="700"/>
      <c r="TGO140" s="700"/>
      <c r="TGP140" s="700"/>
      <c r="TGQ140" s="700"/>
      <c r="TGR140" s="700"/>
      <c r="TGS140" s="700"/>
      <c r="TGT140" s="700"/>
      <c r="TGU140" s="700"/>
      <c r="TGV140" s="700"/>
      <c r="TGW140" s="700"/>
      <c r="TGX140" s="700"/>
      <c r="TGY140" s="700"/>
      <c r="TGZ140" s="700"/>
      <c r="THA140" s="700"/>
      <c r="THB140" s="700"/>
      <c r="THC140" s="700"/>
      <c r="THD140" s="700"/>
      <c r="THE140" s="700"/>
      <c r="THF140" s="700"/>
      <c r="THG140" s="700"/>
      <c r="THH140" s="700"/>
      <c r="THI140" s="700"/>
      <c r="THJ140" s="700"/>
      <c r="THK140" s="700"/>
      <c r="THL140" s="700"/>
      <c r="THM140" s="700"/>
      <c r="THN140" s="700"/>
      <c r="THO140" s="700"/>
      <c r="THP140" s="700"/>
      <c r="THQ140" s="700"/>
      <c r="THR140" s="700"/>
      <c r="THS140" s="700"/>
      <c r="THT140" s="700"/>
      <c r="THU140" s="700"/>
      <c r="THV140" s="700"/>
      <c r="THW140" s="700"/>
      <c r="THX140" s="700"/>
      <c r="THY140" s="700"/>
      <c r="THZ140" s="700"/>
      <c r="TIA140" s="700"/>
      <c r="TIB140" s="700"/>
      <c r="TIC140" s="700"/>
      <c r="TID140" s="700"/>
      <c r="TIE140" s="700"/>
      <c r="TIF140" s="700"/>
      <c r="TIG140" s="700"/>
      <c r="TIH140" s="700"/>
      <c r="TII140" s="700"/>
      <c r="TIJ140" s="700"/>
      <c r="TIK140" s="700"/>
      <c r="TIL140" s="700"/>
      <c r="TIM140" s="700"/>
      <c r="TIN140" s="700"/>
      <c r="TIO140" s="700"/>
      <c r="TIP140" s="700"/>
      <c r="TIQ140" s="700"/>
      <c r="TIR140" s="700"/>
      <c r="TIS140" s="700"/>
      <c r="TIT140" s="700"/>
      <c r="TIU140" s="700"/>
      <c r="TIV140" s="700"/>
      <c r="TIW140" s="700"/>
      <c r="TIX140" s="700"/>
      <c r="TIY140" s="700"/>
      <c r="TIZ140" s="700"/>
      <c r="TJA140" s="700"/>
      <c r="TJB140" s="700"/>
      <c r="TJC140" s="700"/>
      <c r="TJD140" s="700"/>
      <c r="TJE140" s="700"/>
      <c r="TJF140" s="700"/>
      <c r="TJG140" s="700"/>
      <c r="TJH140" s="700"/>
      <c r="TJI140" s="700"/>
      <c r="TJJ140" s="700"/>
      <c r="TJK140" s="700"/>
      <c r="TJL140" s="700"/>
      <c r="TJM140" s="700"/>
      <c r="TJN140" s="700"/>
      <c r="TJO140" s="700"/>
      <c r="TJP140" s="700"/>
      <c r="TJQ140" s="700"/>
      <c r="TJR140" s="700"/>
      <c r="TJS140" s="700"/>
      <c r="TJT140" s="700"/>
      <c r="TJU140" s="700"/>
      <c r="TJV140" s="700"/>
      <c r="TJW140" s="700"/>
      <c r="TJX140" s="700"/>
      <c r="TJY140" s="700"/>
      <c r="TJZ140" s="700"/>
      <c r="TKA140" s="700"/>
      <c r="TKB140" s="700"/>
      <c r="TKC140" s="700"/>
      <c r="TKD140" s="700"/>
      <c r="TKE140" s="700"/>
      <c r="TKF140" s="700"/>
      <c r="TKG140" s="700"/>
      <c r="TKH140" s="700"/>
      <c r="TKI140" s="700"/>
      <c r="TKJ140" s="700"/>
      <c r="TKK140" s="700"/>
      <c r="TKL140" s="700"/>
      <c r="TKM140" s="700"/>
      <c r="TKN140" s="700"/>
      <c r="TKO140" s="700"/>
      <c r="TKP140" s="700"/>
      <c r="TKQ140" s="700"/>
      <c r="TKR140" s="700"/>
      <c r="TKS140" s="700"/>
      <c r="TKT140" s="700"/>
      <c r="TKU140" s="700"/>
      <c r="TKV140" s="700"/>
      <c r="TKW140" s="700"/>
      <c r="TKX140" s="700"/>
      <c r="TKY140" s="700"/>
      <c r="TKZ140" s="700"/>
      <c r="TLA140" s="700"/>
      <c r="TLB140" s="700"/>
      <c r="TLC140" s="700"/>
      <c r="TLD140" s="700"/>
      <c r="TLE140" s="700"/>
      <c r="TLF140" s="700"/>
      <c r="TLG140" s="700"/>
      <c r="TLH140" s="700"/>
      <c r="TLI140" s="700"/>
      <c r="TLJ140" s="700"/>
      <c r="TLK140" s="700"/>
      <c r="TLL140" s="700"/>
      <c r="TLM140" s="700"/>
      <c r="TLN140" s="700"/>
      <c r="TLO140" s="700"/>
      <c r="TLP140" s="700"/>
      <c r="TLQ140" s="700"/>
      <c r="TLR140" s="700"/>
      <c r="TLS140" s="700"/>
      <c r="TLT140" s="700"/>
      <c r="TLU140" s="700"/>
      <c r="TLV140" s="700"/>
      <c r="TLW140" s="700"/>
      <c r="TLX140" s="700"/>
      <c r="TLY140" s="700"/>
      <c r="TLZ140" s="700"/>
      <c r="TMA140" s="700"/>
      <c r="TMB140" s="700"/>
      <c r="TMC140" s="700"/>
      <c r="TMD140" s="700"/>
      <c r="TME140" s="700"/>
      <c r="TMF140" s="700"/>
      <c r="TMG140" s="700"/>
      <c r="TMH140" s="700"/>
      <c r="TMI140" s="700"/>
      <c r="TMJ140" s="700"/>
      <c r="TMK140" s="700"/>
      <c r="TML140" s="700"/>
      <c r="TMM140" s="700"/>
      <c r="TMN140" s="700"/>
      <c r="TMO140" s="700"/>
      <c r="TMP140" s="700"/>
      <c r="TMQ140" s="700"/>
      <c r="TMR140" s="700"/>
      <c r="TMS140" s="700"/>
      <c r="TMT140" s="700"/>
      <c r="TMU140" s="700"/>
      <c r="TMV140" s="700"/>
      <c r="TMW140" s="700"/>
      <c r="TMX140" s="700"/>
      <c r="TMY140" s="700"/>
      <c r="TMZ140" s="700"/>
      <c r="TNA140" s="700"/>
      <c r="TNB140" s="700"/>
      <c r="TNC140" s="700"/>
      <c r="TND140" s="700"/>
      <c r="TNE140" s="700"/>
      <c r="TNF140" s="700"/>
      <c r="TNG140" s="700"/>
      <c r="TNH140" s="700"/>
      <c r="TNI140" s="700"/>
      <c r="TNJ140" s="700"/>
      <c r="TNK140" s="700"/>
      <c r="TNL140" s="700"/>
      <c r="TNM140" s="700"/>
      <c r="TNN140" s="700"/>
      <c r="TNO140" s="700"/>
      <c r="TNP140" s="700"/>
      <c r="TNQ140" s="700"/>
      <c r="TNR140" s="700"/>
      <c r="TNS140" s="700"/>
      <c r="TNT140" s="700"/>
      <c r="TNU140" s="700"/>
      <c r="TNV140" s="700"/>
      <c r="TNW140" s="700"/>
      <c r="TNX140" s="700"/>
      <c r="TNY140" s="700"/>
      <c r="TNZ140" s="700"/>
      <c r="TOA140" s="700"/>
      <c r="TOB140" s="700"/>
      <c r="TOC140" s="700"/>
      <c r="TOD140" s="700"/>
      <c r="TOE140" s="700"/>
      <c r="TOF140" s="700"/>
      <c r="TOG140" s="700"/>
      <c r="TOH140" s="700"/>
      <c r="TOI140" s="700"/>
      <c r="TOJ140" s="700"/>
      <c r="TOK140" s="700"/>
      <c r="TOL140" s="700"/>
      <c r="TOM140" s="700"/>
      <c r="TON140" s="700"/>
      <c r="TOO140" s="700"/>
      <c r="TOP140" s="700"/>
      <c r="TOQ140" s="700"/>
      <c r="TOR140" s="700"/>
      <c r="TOS140" s="700"/>
      <c r="TOT140" s="700"/>
      <c r="TOU140" s="700"/>
      <c r="TOV140" s="700"/>
      <c r="TOW140" s="700"/>
      <c r="TOX140" s="700"/>
      <c r="TOY140" s="700"/>
      <c r="TOZ140" s="700"/>
      <c r="TPA140" s="700"/>
      <c r="TPB140" s="700"/>
      <c r="TPC140" s="700"/>
      <c r="TPD140" s="700"/>
      <c r="TPE140" s="700"/>
      <c r="TPF140" s="700"/>
      <c r="TPG140" s="700"/>
      <c r="TPH140" s="700"/>
      <c r="TPI140" s="700"/>
      <c r="TPJ140" s="700"/>
      <c r="TPK140" s="700"/>
      <c r="TPL140" s="700"/>
      <c r="TPM140" s="700"/>
      <c r="TPN140" s="700"/>
      <c r="TPO140" s="700"/>
      <c r="TPP140" s="700"/>
      <c r="TPQ140" s="700"/>
      <c r="TPR140" s="700"/>
      <c r="TPS140" s="700"/>
      <c r="TPT140" s="700"/>
      <c r="TPU140" s="700"/>
      <c r="TPV140" s="700"/>
      <c r="TPW140" s="700"/>
      <c r="TPX140" s="700"/>
      <c r="TPY140" s="700"/>
      <c r="TPZ140" s="700"/>
      <c r="TQA140" s="700"/>
      <c r="TQB140" s="700"/>
      <c r="TQC140" s="700"/>
      <c r="TQD140" s="700"/>
      <c r="TQE140" s="700"/>
      <c r="TQF140" s="700"/>
      <c r="TQG140" s="700"/>
      <c r="TQH140" s="700"/>
      <c r="TQI140" s="700"/>
      <c r="TQJ140" s="700"/>
      <c r="TQK140" s="700"/>
      <c r="TQL140" s="700"/>
      <c r="TQM140" s="700"/>
      <c r="TQN140" s="700"/>
      <c r="TQO140" s="700"/>
      <c r="TQP140" s="700"/>
      <c r="TQQ140" s="700"/>
      <c r="TQR140" s="700"/>
      <c r="TQS140" s="700"/>
      <c r="TQT140" s="700"/>
      <c r="TQU140" s="700"/>
      <c r="TQV140" s="700"/>
      <c r="TQW140" s="700"/>
      <c r="TQX140" s="700"/>
      <c r="TQY140" s="700"/>
      <c r="TQZ140" s="700"/>
      <c r="TRA140" s="700"/>
      <c r="TRB140" s="700"/>
      <c r="TRC140" s="700"/>
      <c r="TRD140" s="700"/>
      <c r="TRE140" s="700"/>
      <c r="TRF140" s="700"/>
      <c r="TRG140" s="700"/>
      <c r="TRH140" s="700"/>
      <c r="TRI140" s="700"/>
      <c r="TRJ140" s="700"/>
      <c r="TRK140" s="700"/>
      <c r="TRL140" s="700"/>
      <c r="TRM140" s="700"/>
      <c r="TRN140" s="700"/>
      <c r="TRO140" s="700"/>
      <c r="TRP140" s="700"/>
      <c r="TRQ140" s="700"/>
      <c r="TRR140" s="700"/>
      <c r="TRS140" s="700"/>
      <c r="TRT140" s="700"/>
      <c r="TRU140" s="700"/>
      <c r="TRV140" s="700"/>
      <c r="TRW140" s="700"/>
      <c r="TRX140" s="700"/>
      <c r="TRY140" s="700"/>
      <c r="TRZ140" s="700"/>
      <c r="TSA140" s="700"/>
      <c r="TSB140" s="700"/>
      <c r="TSC140" s="700"/>
      <c r="TSD140" s="700"/>
      <c r="TSE140" s="700"/>
      <c r="TSF140" s="700"/>
      <c r="TSG140" s="700"/>
      <c r="TSH140" s="700"/>
      <c r="TSI140" s="700"/>
      <c r="TSJ140" s="700"/>
      <c r="TSK140" s="700"/>
      <c r="TSL140" s="700"/>
      <c r="TSM140" s="700"/>
      <c r="TSN140" s="700"/>
      <c r="TSO140" s="700"/>
      <c r="TSP140" s="700"/>
      <c r="TSQ140" s="700"/>
      <c r="TSR140" s="700"/>
      <c r="TSS140" s="700"/>
      <c r="TST140" s="700"/>
      <c r="TSU140" s="700"/>
      <c r="TSV140" s="700"/>
      <c r="TSW140" s="700"/>
      <c r="TSX140" s="700"/>
      <c r="TSY140" s="700"/>
      <c r="TSZ140" s="700"/>
      <c r="TTA140" s="700"/>
      <c r="TTB140" s="700"/>
      <c r="TTC140" s="700"/>
      <c r="TTD140" s="700"/>
      <c r="TTE140" s="700"/>
      <c r="TTF140" s="700"/>
      <c r="TTG140" s="700"/>
      <c r="TTH140" s="700"/>
      <c r="TTI140" s="700"/>
      <c r="TTJ140" s="700"/>
      <c r="TTK140" s="700"/>
      <c r="TTL140" s="700"/>
      <c r="TTM140" s="700"/>
      <c r="TTN140" s="700"/>
      <c r="TTO140" s="700"/>
      <c r="TTP140" s="700"/>
      <c r="TTQ140" s="700"/>
      <c r="TTR140" s="700"/>
      <c r="TTS140" s="700"/>
      <c r="TTT140" s="700"/>
      <c r="TTU140" s="700"/>
      <c r="TTV140" s="700"/>
      <c r="TTW140" s="700"/>
      <c r="TTX140" s="700"/>
      <c r="TTY140" s="700"/>
      <c r="TTZ140" s="700"/>
      <c r="TUA140" s="700"/>
      <c r="TUB140" s="700"/>
      <c r="TUC140" s="700"/>
      <c r="TUD140" s="700"/>
      <c r="TUE140" s="700"/>
      <c r="TUF140" s="700"/>
      <c r="TUG140" s="700"/>
      <c r="TUH140" s="700"/>
      <c r="TUI140" s="700"/>
      <c r="TUJ140" s="700"/>
      <c r="TUK140" s="700"/>
      <c r="TUL140" s="700"/>
      <c r="TUM140" s="700"/>
      <c r="TUN140" s="700"/>
      <c r="TUO140" s="700"/>
      <c r="TUP140" s="700"/>
      <c r="TUQ140" s="700"/>
      <c r="TUR140" s="700"/>
      <c r="TUS140" s="700"/>
      <c r="TUT140" s="700"/>
      <c r="TUU140" s="700"/>
      <c r="TUV140" s="700"/>
      <c r="TUW140" s="700"/>
      <c r="TUX140" s="700"/>
      <c r="TUY140" s="700"/>
      <c r="TUZ140" s="700"/>
      <c r="TVA140" s="700"/>
      <c r="TVB140" s="700"/>
      <c r="TVC140" s="700"/>
      <c r="TVD140" s="700"/>
      <c r="TVE140" s="700"/>
      <c r="TVF140" s="700"/>
      <c r="TVG140" s="700"/>
      <c r="TVH140" s="700"/>
      <c r="TVI140" s="700"/>
      <c r="TVJ140" s="700"/>
      <c r="TVK140" s="700"/>
      <c r="TVL140" s="700"/>
      <c r="TVM140" s="700"/>
      <c r="TVN140" s="700"/>
      <c r="TVO140" s="700"/>
      <c r="TVP140" s="700"/>
      <c r="TVQ140" s="700"/>
      <c r="TVR140" s="700"/>
      <c r="TVS140" s="700"/>
      <c r="TVT140" s="700"/>
      <c r="TVU140" s="700"/>
      <c r="TVV140" s="700"/>
      <c r="TVW140" s="700"/>
      <c r="TVX140" s="700"/>
      <c r="TVY140" s="700"/>
      <c r="TVZ140" s="700"/>
      <c r="TWA140" s="700"/>
      <c r="TWB140" s="700"/>
      <c r="TWC140" s="700"/>
      <c r="TWD140" s="700"/>
      <c r="TWE140" s="700"/>
      <c r="TWF140" s="700"/>
      <c r="TWG140" s="700"/>
      <c r="TWH140" s="700"/>
      <c r="TWI140" s="700"/>
      <c r="TWJ140" s="700"/>
      <c r="TWK140" s="700"/>
      <c r="TWL140" s="700"/>
      <c r="TWM140" s="700"/>
      <c r="TWN140" s="700"/>
      <c r="TWO140" s="700"/>
      <c r="TWP140" s="700"/>
      <c r="TWQ140" s="700"/>
      <c r="TWR140" s="700"/>
      <c r="TWS140" s="700"/>
      <c r="TWT140" s="700"/>
      <c r="TWU140" s="700"/>
      <c r="TWV140" s="700"/>
      <c r="TWW140" s="700"/>
      <c r="TWX140" s="700"/>
      <c r="TWY140" s="700"/>
      <c r="TWZ140" s="700"/>
      <c r="TXA140" s="700"/>
      <c r="TXB140" s="700"/>
      <c r="TXC140" s="700"/>
      <c r="TXD140" s="700"/>
      <c r="TXE140" s="700"/>
      <c r="TXF140" s="700"/>
      <c r="TXG140" s="700"/>
      <c r="TXH140" s="700"/>
      <c r="TXI140" s="700"/>
      <c r="TXJ140" s="700"/>
      <c r="TXK140" s="700"/>
      <c r="TXL140" s="700"/>
      <c r="TXM140" s="700"/>
      <c r="TXN140" s="700"/>
      <c r="TXO140" s="700"/>
      <c r="TXP140" s="700"/>
      <c r="TXQ140" s="700"/>
      <c r="TXR140" s="700"/>
      <c r="TXS140" s="700"/>
      <c r="TXT140" s="700"/>
      <c r="TXU140" s="700"/>
      <c r="TXV140" s="700"/>
      <c r="TXW140" s="700"/>
      <c r="TXX140" s="700"/>
      <c r="TXY140" s="700"/>
      <c r="TXZ140" s="700"/>
      <c r="TYA140" s="700"/>
      <c r="TYB140" s="700"/>
      <c r="TYC140" s="700"/>
      <c r="TYD140" s="700"/>
      <c r="TYE140" s="700"/>
      <c r="TYF140" s="700"/>
      <c r="TYG140" s="700"/>
      <c r="TYH140" s="700"/>
      <c r="TYI140" s="700"/>
      <c r="TYJ140" s="700"/>
      <c r="TYK140" s="700"/>
      <c r="TYL140" s="700"/>
      <c r="TYM140" s="700"/>
      <c r="TYN140" s="700"/>
      <c r="TYO140" s="700"/>
      <c r="TYP140" s="700"/>
      <c r="TYQ140" s="700"/>
      <c r="TYR140" s="700"/>
      <c r="TYS140" s="700"/>
      <c r="TYT140" s="700"/>
      <c r="TYU140" s="700"/>
      <c r="TYV140" s="700"/>
      <c r="TYW140" s="700"/>
      <c r="TYX140" s="700"/>
      <c r="TYY140" s="700"/>
      <c r="TYZ140" s="700"/>
      <c r="TZA140" s="700"/>
      <c r="TZB140" s="700"/>
      <c r="TZC140" s="700"/>
      <c r="TZD140" s="700"/>
      <c r="TZE140" s="700"/>
      <c r="TZF140" s="700"/>
      <c r="TZG140" s="700"/>
      <c r="TZH140" s="700"/>
      <c r="TZI140" s="700"/>
      <c r="TZJ140" s="700"/>
      <c r="TZK140" s="700"/>
      <c r="TZL140" s="700"/>
      <c r="TZM140" s="700"/>
      <c r="TZN140" s="700"/>
      <c r="TZO140" s="700"/>
      <c r="TZP140" s="700"/>
      <c r="TZQ140" s="700"/>
      <c r="TZR140" s="700"/>
      <c r="TZS140" s="700"/>
      <c r="TZT140" s="700"/>
      <c r="TZU140" s="700"/>
      <c r="TZV140" s="700"/>
      <c r="TZW140" s="700"/>
      <c r="TZX140" s="700"/>
      <c r="TZY140" s="700"/>
      <c r="TZZ140" s="700"/>
      <c r="UAA140" s="700"/>
      <c r="UAB140" s="700"/>
      <c r="UAC140" s="700"/>
      <c r="UAD140" s="700"/>
      <c r="UAE140" s="700"/>
      <c r="UAF140" s="700"/>
      <c r="UAG140" s="700"/>
      <c r="UAH140" s="700"/>
      <c r="UAI140" s="700"/>
      <c r="UAJ140" s="700"/>
      <c r="UAK140" s="700"/>
      <c r="UAL140" s="700"/>
      <c r="UAM140" s="700"/>
      <c r="UAN140" s="700"/>
      <c r="UAO140" s="700"/>
      <c r="UAP140" s="700"/>
      <c r="UAQ140" s="700"/>
      <c r="UAR140" s="700"/>
      <c r="UAS140" s="700"/>
      <c r="UAT140" s="700"/>
      <c r="UAU140" s="700"/>
      <c r="UAV140" s="700"/>
      <c r="UAW140" s="700"/>
      <c r="UAX140" s="700"/>
      <c r="UAY140" s="700"/>
      <c r="UAZ140" s="700"/>
      <c r="UBA140" s="700"/>
      <c r="UBB140" s="700"/>
      <c r="UBC140" s="700"/>
      <c r="UBD140" s="700"/>
      <c r="UBE140" s="700"/>
      <c r="UBF140" s="700"/>
      <c r="UBG140" s="700"/>
      <c r="UBH140" s="700"/>
      <c r="UBI140" s="700"/>
      <c r="UBJ140" s="700"/>
      <c r="UBK140" s="700"/>
      <c r="UBL140" s="700"/>
      <c r="UBM140" s="700"/>
      <c r="UBN140" s="700"/>
      <c r="UBO140" s="700"/>
      <c r="UBP140" s="700"/>
      <c r="UBQ140" s="700"/>
      <c r="UBR140" s="700"/>
      <c r="UBS140" s="700"/>
      <c r="UBT140" s="700"/>
      <c r="UBU140" s="700"/>
      <c r="UBV140" s="700"/>
      <c r="UBW140" s="700"/>
      <c r="UBX140" s="700"/>
      <c r="UBY140" s="700"/>
      <c r="UBZ140" s="700"/>
      <c r="UCA140" s="700"/>
      <c r="UCB140" s="700"/>
      <c r="UCC140" s="700"/>
      <c r="UCD140" s="700"/>
      <c r="UCE140" s="700"/>
      <c r="UCF140" s="700"/>
      <c r="UCG140" s="700"/>
      <c r="UCH140" s="700"/>
      <c r="UCI140" s="700"/>
      <c r="UCJ140" s="700"/>
      <c r="UCK140" s="700"/>
      <c r="UCL140" s="700"/>
      <c r="UCM140" s="700"/>
      <c r="UCN140" s="700"/>
      <c r="UCO140" s="700"/>
      <c r="UCP140" s="700"/>
      <c r="UCQ140" s="700"/>
      <c r="UCR140" s="700"/>
      <c r="UCS140" s="700"/>
      <c r="UCT140" s="700"/>
      <c r="UCU140" s="700"/>
      <c r="UCV140" s="700"/>
      <c r="UCW140" s="700"/>
      <c r="UCX140" s="700"/>
      <c r="UCY140" s="700"/>
      <c r="UCZ140" s="700"/>
      <c r="UDA140" s="700"/>
      <c r="UDB140" s="700"/>
      <c r="UDC140" s="700"/>
      <c r="UDD140" s="700"/>
      <c r="UDE140" s="700"/>
      <c r="UDF140" s="700"/>
      <c r="UDG140" s="700"/>
      <c r="UDH140" s="700"/>
      <c r="UDI140" s="700"/>
      <c r="UDJ140" s="700"/>
      <c r="UDK140" s="700"/>
      <c r="UDL140" s="700"/>
      <c r="UDM140" s="700"/>
      <c r="UDN140" s="700"/>
      <c r="UDO140" s="700"/>
      <c r="UDP140" s="700"/>
      <c r="UDQ140" s="700"/>
      <c r="UDR140" s="700"/>
      <c r="UDS140" s="700"/>
      <c r="UDT140" s="700"/>
      <c r="UDU140" s="700"/>
      <c r="UDV140" s="700"/>
      <c r="UDW140" s="700"/>
      <c r="UDX140" s="700"/>
      <c r="UDY140" s="700"/>
      <c r="UDZ140" s="700"/>
      <c r="UEA140" s="700"/>
      <c r="UEB140" s="700"/>
      <c r="UEC140" s="700"/>
      <c r="UED140" s="700"/>
      <c r="UEE140" s="700"/>
      <c r="UEF140" s="700"/>
      <c r="UEG140" s="700"/>
      <c r="UEH140" s="700"/>
      <c r="UEI140" s="700"/>
      <c r="UEJ140" s="700"/>
      <c r="UEK140" s="700"/>
      <c r="UEL140" s="700"/>
      <c r="UEM140" s="700"/>
      <c r="UEN140" s="700"/>
      <c r="UEO140" s="700"/>
      <c r="UEP140" s="700"/>
      <c r="UEQ140" s="700"/>
      <c r="UER140" s="700"/>
      <c r="UES140" s="700"/>
      <c r="UET140" s="700"/>
      <c r="UEU140" s="700"/>
      <c r="UEV140" s="700"/>
      <c r="UEW140" s="700"/>
      <c r="UEX140" s="700"/>
      <c r="UEY140" s="700"/>
      <c r="UEZ140" s="700"/>
      <c r="UFA140" s="700"/>
      <c r="UFB140" s="700"/>
      <c r="UFC140" s="700"/>
      <c r="UFD140" s="700"/>
      <c r="UFE140" s="700"/>
      <c r="UFF140" s="700"/>
      <c r="UFG140" s="700"/>
      <c r="UFH140" s="700"/>
      <c r="UFI140" s="700"/>
      <c r="UFJ140" s="700"/>
      <c r="UFK140" s="700"/>
      <c r="UFL140" s="700"/>
      <c r="UFM140" s="700"/>
      <c r="UFN140" s="700"/>
      <c r="UFO140" s="700"/>
      <c r="UFP140" s="700"/>
      <c r="UFQ140" s="700"/>
      <c r="UFR140" s="700"/>
      <c r="UFS140" s="700"/>
      <c r="UFT140" s="700"/>
      <c r="UFU140" s="700"/>
      <c r="UFV140" s="700"/>
      <c r="UFW140" s="700"/>
      <c r="UFX140" s="700"/>
      <c r="UFY140" s="700"/>
      <c r="UFZ140" s="700"/>
      <c r="UGA140" s="700"/>
      <c r="UGB140" s="700"/>
      <c r="UGC140" s="700"/>
      <c r="UGD140" s="700"/>
      <c r="UGE140" s="700"/>
      <c r="UGF140" s="700"/>
      <c r="UGG140" s="700"/>
      <c r="UGH140" s="700"/>
      <c r="UGI140" s="700"/>
      <c r="UGJ140" s="700"/>
      <c r="UGK140" s="700"/>
      <c r="UGL140" s="700"/>
      <c r="UGM140" s="700"/>
      <c r="UGN140" s="700"/>
      <c r="UGO140" s="700"/>
      <c r="UGP140" s="700"/>
      <c r="UGQ140" s="700"/>
      <c r="UGR140" s="700"/>
      <c r="UGS140" s="700"/>
      <c r="UGT140" s="700"/>
      <c r="UGU140" s="700"/>
      <c r="UGV140" s="700"/>
      <c r="UGW140" s="700"/>
      <c r="UGX140" s="700"/>
      <c r="UGY140" s="700"/>
      <c r="UGZ140" s="700"/>
      <c r="UHA140" s="700"/>
      <c r="UHB140" s="700"/>
      <c r="UHC140" s="700"/>
      <c r="UHD140" s="700"/>
      <c r="UHE140" s="700"/>
      <c r="UHF140" s="700"/>
      <c r="UHG140" s="700"/>
      <c r="UHH140" s="700"/>
      <c r="UHI140" s="700"/>
      <c r="UHJ140" s="700"/>
      <c r="UHK140" s="700"/>
      <c r="UHL140" s="700"/>
      <c r="UHM140" s="700"/>
      <c r="UHN140" s="700"/>
      <c r="UHO140" s="700"/>
      <c r="UHP140" s="700"/>
      <c r="UHQ140" s="700"/>
      <c r="UHR140" s="700"/>
      <c r="UHS140" s="700"/>
      <c r="UHT140" s="700"/>
      <c r="UHU140" s="700"/>
      <c r="UHV140" s="700"/>
      <c r="UHW140" s="700"/>
      <c r="UHX140" s="700"/>
      <c r="UHY140" s="700"/>
      <c r="UHZ140" s="700"/>
      <c r="UIA140" s="700"/>
      <c r="UIB140" s="700"/>
      <c r="UIC140" s="700"/>
      <c r="UID140" s="700"/>
      <c r="UIE140" s="700"/>
      <c r="UIF140" s="700"/>
      <c r="UIG140" s="700"/>
      <c r="UIH140" s="700"/>
      <c r="UII140" s="700"/>
      <c r="UIJ140" s="700"/>
      <c r="UIK140" s="700"/>
      <c r="UIL140" s="700"/>
      <c r="UIM140" s="700"/>
      <c r="UIN140" s="700"/>
      <c r="UIO140" s="700"/>
      <c r="UIP140" s="700"/>
      <c r="UIQ140" s="700"/>
      <c r="UIR140" s="700"/>
      <c r="UIS140" s="700"/>
      <c r="UIT140" s="700"/>
      <c r="UIU140" s="700"/>
      <c r="UIV140" s="700"/>
      <c r="UIW140" s="700"/>
      <c r="UIX140" s="700"/>
      <c r="UIY140" s="700"/>
      <c r="UIZ140" s="700"/>
      <c r="UJA140" s="700"/>
      <c r="UJB140" s="700"/>
      <c r="UJC140" s="700"/>
      <c r="UJD140" s="700"/>
      <c r="UJE140" s="700"/>
      <c r="UJF140" s="700"/>
      <c r="UJG140" s="700"/>
      <c r="UJH140" s="700"/>
      <c r="UJI140" s="700"/>
      <c r="UJJ140" s="700"/>
      <c r="UJK140" s="700"/>
      <c r="UJL140" s="700"/>
      <c r="UJM140" s="700"/>
      <c r="UJN140" s="700"/>
      <c r="UJO140" s="700"/>
      <c r="UJP140" s="700"/>
      <c r="UJQ140" s="700"/>
      <c r="UJR140" s="700"/>
      <c r="UJS140" s="700"/>
      <c r="UJT140" s="700"/>
      <c r="UJU140" s="700"/>
      <c r="UJV140" s="700"/>
      <c r="UJW140" s="700"/>
      <c r="UJX140" s="700"/>
      <c r="UJY140" s="700"/>
      <c r="UJZ140" s="700"/>
      <c r="UKA140" s="700"/>
      <c r="UKB140" s="700"/>
      <c r="UKC140" s="700"/>
      <c r="UKD140" s="700"/>
      <c r="UKE140" s="700"/>
      <c r="UKF140" s="700"/>
      <c r="UKG140" s="700"/>
      <c r="UKH140" s="700"/>
      <c r="UKI140" s="700"/>
      <c r="UKJ140" s="700"/>
      <c r="UKK140" s="700"/>
      <c r="UKL140" s="700"/>
      <c r="UKM140" s="700"/>
      <c r="UKN140" s="700"/>
      <c r="UKO140" s="700"/>
      <c r="UKP140" s="700"/>
      <c r="UKQ140" s="700"/>
      <c r="UKR140" s="700"/>
      <c r="UKS140" s="700"/>
      <c r="UKT140" s="700"/>
      <c r="UKU140" s="700"/>
      <c r="UKV140" s="700"/>
      <c r="UKW140" s="700"/>
      <c r="UKX140" s="700"/>
      <c r="UKY140" s="700"/>
      <c r="UKZ140" s="700"/>
      <c r="ULA140" s="700"/>
      <c r="ULB140" s="700"/>
      <c r="ULC140" s="700"/>
      <c r="ULD140" s="700"/>
      <c r="ULE140" s="700"/>
      <c r="ULF140" s="700"/>
      <c r="ULG140" s="700"/>
      <c r="ULH140" s="700"/>
      <c r="ULI140" s="700"/>
      <c r="ULJ140" s="700"/>
      <c r="ULK140" s="700"/>
      <c r="ULL140" s="700"/>
      <c r="ULM140" s="700"/>
      <c r="ULN140" s="700"/>
      <c r="ULO140" s="700"/>
      <c r="ULP140" s="700"/>
      <c r="ULQ140" s="700"/>
      <c r="ULR140" s="700"/>
      <c r="ULS140" s="700"/>
      <c r="ULT140" s="700"/>
      <c r="ULU140" s="700"/>
      <c r="ULV140" s="700"/>
      <c r="ULW140" s="700"/>
      <c r="ULX140" s="700"/>
      <c r="ULY140" s="700"/>
      <c r="ULZ140" s="700"/>
      <c r="UMA140" s="700"/>
      <c r="UMB140" s="700"/>
      <c r="UMC140" s="700"/>
      <c r="UMD140" s="700"/>
      <c r="UME140" s="700"/>
      <c r="UMF140" s="700"/>
      <c r="UMG140" s="700"/>
      <c r="UMH140" s="700"/>
      <c r="UMI140" s="700"/>
      <c r="UMJ140" s="700"/>
      <c r="UMK140" s="700"/>
      <c r="UML140" s="700"/>
      <c r="UMM140" s="700"/>
      <c r="UMN140" s="700"/>
      <c r="UMO140" s="700"/>
      <c r="UMP140" s="700"/>
      <c r="UMQ140" s="700"/>
      <c r="UMR140" s="700"/>
      <c r="UMS140" s="700"/>
      <c r="UMT140" s="700"/>
      <c r="UMU140" s="700"/>
      <c r="UMV140" s="700"/>
      <c r="UMW140" s="700"/>
      <c r="UMX140" s="700"/>
      <c r="UMY140" s="700"/>
      <c r="UMZ140" s="700"/>
      <c r="UNA140" s="700"/>
      <c r="UNB140" s="700"/>
      <c r="UNC140" s="700"/>
      <c r="UND140" s="700"/>
      <c r="UNE140" s="700"/>
      <c r="UNF140" s="700"/>
      <c r="UNG140" s="700"/>
      <c r="UNH140" s="700"/>
      <c r="UNI140" s="700"/>
      <c r="UNJ140" s="700"/>
      <c r="UNK140" s="700"/>
      <c r="UNL140" s="700"/>
      <c r="UNM140" s="700"/>
      <c r="UNN140" s="700"/>
      <c r="UNO140" s="700"/>
      <c r="UNP140" s="700"/>
      <c r="UNQ140" s="700"/>
      <c r="UNR140" s="700"/>
      <c r="UNS140" s="700"/>
      <c r="UNT140" s="700"/>
      <c r="UNU140" s="700"/>
      <c r="UNV140" s="700"/>
      <c r="UNW140" s="700"/>
      <c r="UNX140" s="700"/>
      <c r="UNY140" s="700"/>
      <c r="UNZ140" s="700"/>
      <c r="UOA140" s="700"/>
      <c r="UOB140" s="700"/>
      <c r="UOC140" s="700"/>
      <c r="UOD140" s="700"/>
      <c r="UOE140" s="700"/>
      <c r="UOF140" s="700"/>
      <c r="UOG140" s="700"/>
      <c r="UOH140" s="700"/>
      <c r="UOI140" s="700"/>
      <c r="UOJ140" s="700"/>
      <c r="UOK140" s="700"/>
      <c r="UOL140" s="700"/>
      <c r="UOM140" s="700"/>
      <c r="UON140" s="700"/>
      <c r="UOO140" s="700"/>
      <c r="UOP140" s="700"/>
      <c r="UOQ140" s="700"/>
      <c r="UOR140" s="700"/>
      <c r="UOS140" s="700"/>
      <c r="UOT140" s="700"/>
      <c r="UOU140" s="700"/>
      <c r="UOV140" s="700"/>
      <c r="UOW140" s="700"/>
      <c r="UOX140" s="700"/>
      <c r="UOY140" s="700"/>
      <c r="UOZ140" s="700"/>
      <c r="UPA140" s="700"/>
      <c r="UPB140" s="700"/>
      <c r="UPC140" s="700"/>
      <c r="UPD140" s="700"/>
      <c r="UPE140" s="700"/>
      <c r="UPF140" s="700"/>
      <c r="UPG140" s="700"/>
      <c r="UPH140" s="700"/>
      <c r="UPI140" s="700"/>
      <c r="UPJ140" s="700"/>
      <c r="UPK140" s="700"/>
      <c r="UPL140" s="700"/>
      <c r="UPM140" s="700"/>
      <c r="UPN140" s="700"/>
      <c r="UPO140" s="700"/>
      <c r="UPP140" s="700"/>
      <c r="UPQ140" s="700"/>
      <c r="UPR140" s="700"/>
      <c r="UPS140" s="700"/>
      <c r="UPT140" s="700"/>
      <c r="UPU140" s="700"/>
      <c r="UPV140" s="700"/>
      <c r="UPW140" s="700"/>
      <c r="UPX140" s="700"/>
      <c r="UPY140" s="700"/>
      <c r="UPZ140" s="700"/>
      <c r="UQA140" s="700"/>
      <c r="UQB140" s="700"/>
      <c r="UQC140" s="700"/>
      <c r="UQD140" s="700"/>
      <c r="UQE140" s="700"/>
      <c r="UQF140" s="700"/>
      <c r="UQG140" s="700"/>
      <c r="UQH140" s="700"/>
      <c r="UQI140" s="700"/>
      <c r="UQJ140" s="700"/>
      <c r="UQK140" s="700"/>
      <c r="UQL140" s="700"/>
      <c r="UQM140" s="700"/>
      <c r="UQN140" s="700"/>
      <c r="UQO140" s="700"/>
      <c r="UQP140" s="700"/>
      <c r="UQQ140" s="700"/>
      <c r="UQR140" s="700"/>
      <c r="UQS140" s="700"/>
      <c r="UQT140" s="700"/>
      <c r="UQU140" s="700"/>
      <c r="UQV140" s="700"/>
      <c r="UQW140" s="700"/>
      <c r="UQX140" s="700"/>
      <c r="UQY140" s="700"/>
      <c r="UQZ140" s="700"/>
      <c r="URA140" s="700"/>
      <c r="URB140" s="700"/>
      <c r="URC140" s="700"/>
      <c r="URD140" s="700"/>
      <c r="URE140" s="700"/>
      <c r="URF140" s="700"/>
      <c r="URG140" s="700"/>
      <c r="URH140" s="700"/>
      <c r="URI140" s="700"/>
      <c r="URJ140" s="700"/>
      <c r="URK140" s="700"/>
      <c r="URL140" s="700"/>
      <c r="URM140" s="700"/>
      <c r="URN140" s="700"/>
      <c r="URO140" s="700"/>
      <c r="URP140" s="700"/>
      <c r="URQ140" s="700"/>
      <c r="URR140" s="700"/>
      <c r="URS140" s="700"/>
      <c r="URT140" s="700"/>
      <c r="URU140" s="700"/>
      <c r="URV140" s="700"/>
      <c r="URW140" s="700"/>
      <c r="URX140" s="700"/>
      <c r="URY140" s="700"/>
      <c r="URZ140" s="700"/>
      <c r="USA140" s="700"/>
      <c r="USB140" s="700"/>
      <c r="USC140" s="700"/>
      <c r="USD140" s="700"/>
      <c r="USE140" s="700"/>
      <c r="USF140" s="700"/>
      <c r="USG140" s="700"/>
      <c r="USH140" s="700"/>
      <c r="USI140" s="700"/>
      <c r="USJ140" s="700"/>
      <c r="USK140" s="700"/>
      <c r="USL140" s="700"/>
      <c r="USM140" s="700"/>
      <c r="USN140" s="700"/>
      <c r="USO140" s="700"/>
      <c r="USP140" s="700"/>
      <c r="USQ140" s="700"/>
      <c r="USR140" s="700"/>
      <c r="USS140" s="700"/>
      <c r="UST140" s="700"/>
      <c r="USU140" s="700"/>
      <c r="USV140" s="700"/>
      <c r="USW140" s="700"/>
      <c r="USX140" s="700"/>
      <c r="USY140" s="700"/>
      <c r="USZ140" s="700"/>
      <c r="UTA140" s="700"/>
      <c r="UTB140" s="700"/>
      <c r="UTC140" s="700"/>
      <c r="UTD140" s="700"/>
      <c r="UTE140" s="700"/>
      <c r="UTF140" s="700"/>
      <c r="UTG140" s="700"/>
      <c r="UTH140" s="700"/>
      <c r="UTI140" s="700"/>
      <c r="UTJ140" s="700"/>
      <c r="UTK140" s="700"/>
      <c r="UTL140" s="700"/>
      <c r="UTM140" s="700"/>
      <c r="UTN140" s="700"/>
      <c r="UTO140" s="700"/>
      <c r="UTP140" s="700"/>
      <c r="UTQ140" s="700"/>
      <c r="UTR140" s="700"/>
      <c r="UTS140" s="700"/>
      <c r="UTT140" s="700"/>
      <c r="UTU140" s="700"/>
      <c r="UTV140" s="700"/>
      <c r="UTW140" s="700"/>
      <c r="UTX140" s="700"/>
      <c r="UTY140" s="700"/>
      <c r="UTZ140" s="700"/>
      <c r="UUA140" s="700"/>
      <c r="UUB140" s="700"/>
      <c r="UUC140" s="700"/>
      <c r="UUD140" s="700"/>
      <c r="UUE140" s="700"/>
      <c r="UUF140" s="700"/>
      <c r="UUG140" s="700"/>
      <c r="UUH140" s="700"/>
      <c r="UUI140" s="700"/>
      <c r="UUJ140" s="700"/>
      <c r="UUK140" s="700"/>
      <c r="UUL140" s="700"/>
      <c r="UUM140" s="700"/>
      <c r="UUN140" s="700"/>
      <c r="UUO140" s="700"/>
      <c r="UUP140" s="700"/>
      <c r="UUQ140" s="700"/>
      <c r="UUR140" s="700"/>
      <c r="UUS140" s="700"/>
      <c r="UUT140" s="700"/>
      <c r="UUU140" s="700"/>
      <c r="UUV140" s="700"/>
      <c r="UUW140" s="700"/>
      <c r="UUX140" s="700"/>
      <c r="UUY140" s="700"/>
      <c r="UUZ140" s="700"/>
      <c r="UVA140" s="700"/>
      <c r="UVB140" s="700"/>
      <c r="UVC140" s="700"/>
      <c r="UVD140" s="700"/>
      <c r="UVE140" s="700"/>
      <c r="UVF140" s="700"/>
      <c r="UVG140" s="700"/>
      <c r="UVH140" s="700"/>
      <c r="UVI140" s="700"/>
      <c r="UVJ140" s="700"/>
      <c r="UVK140" s="700"/>
      <c r="UVL140" s="700"/>
      <c r="UVM140" s="700"/>
      <c r="UVN140" s="700"/>
      <c r="UVO140" s="700"/>
      <c r="UVP140" s="700"/>
      <c r="UVQ140" s="700"/>
      <c r="UVR140" s="700"/>
      <c r="UVS140" s="700"/>
      <c r="UVT140" s="700"/>
      <c r="UVU140" s="700"/>
      <c r="UVV140" s="700"/>
      <c r="UVW140" s="700"/>
      <c r="UVX140" s="700"/>
      <c r="UVY140" s="700"/>
      <c r="UVZ140" s="700"/>
      <c r="UWA140" s="700"/>
      <c r="UWB140" s="700"/>
      <c r="UWC140" s="700"/>
      <c r="UWD140" s="700"/>
      <c r="UWE140" s="700"/>
      <c r="UWF140" s="700"/>
      <c r="UWG140" s="700"/>
      <c r="UWH140" s="700"/>
      <c r="UWI140" s="700"/>
      <c r="UWJ140" s="700"/>
      <c r="UWK140" s="700"/>
      <c r="UWL140" s="700"/>
      <c r="UWM140" s="700"/>
      <c r="UWN140" s="700"/>
      <c r="UWO140" s="700"/>
      <c r="UWP140" s="700"/>
      <c r="UWQ140" s="700"/>
      <c r="UWR140" s="700"/>
      <c r="UWS140" s="700"/>
      <c r="UWT140" s="700"/>
      <c r="UWU140" s="700"/>
      <c r="UWV140" s="700"/>
      <c r="UWW140" s="700"/>
      <c r="UWX140" s="700"/>
      <c r="UWY140" s="700"/>
      <c r="UWZ140" s="700"/>
      <c r="UXA140" s="700"/>
      <c r="UXB140" s="700"/>
      <c r="UXC140" s="700"/>
      <c r="UXD140" s="700"/>
      <c r="UXE140" s="700"/>
      <c r="UXF140" s="700"/>
      <c r="UXG140" s="700"/>
      <c r="UXH140" s="700"/>
      <c r="UXI140" s="700"/>
      <c r="UXJ140" s="700"/>
      <c r="UXK140" s="700"/>
      <c r="UXL140" s="700"/>
      <c r="UXM140" s="700"/>
      <c r="UXN140" s="700"/>
      <c r="UXO140" s="700"/>
      <c r="UXP140" s="700"/>
      <c r="UXQ140" s="700"/>
      <c r="UXR140" s="700"/>
      <c r="UXS140" s="700"/>
      <c r="UXT140" s="700"/>
      <c r="UXU140" s="700"/>
      <c r="UXV140" s="700"/>
      <c r="UXW140" s="700"/>
      <c r="UXX140" s="700"/>
      <c r="UXY140" s="700"/>
      <c r="UXZ140" s="700"/>
      <c r="UYA140" s="700"/>
      <c r="UYB140" s="700"/>
      <c r="UYC140" s="700"/>
      <c r="UYD140" s="700"/>
      <c r="UYE140" s="700"/>
      <c r="UYF140" s="700"/>
      <c r="UYG140" s="700"/>
      <c r="UYH140" s="700"/>
      <c r="UYI140" s="700"/>
      <c r="UYJ140" s="700"/>
      <c r="UYK140" s="700"/>
      <c r="UYL140" s="700"/>
      <c r="UYM140" s="700"/>
      <c r="UYN140" s="700"/>
      <c r="UYO140" s="700"/>
      <c r="UYP140" s="700"/>
      <c r="UYQ140" s="700"/>
      <c r="UYR140" s="700"/>
      <c r="UYS140" s="700"/>
      <c r="UYT140" s="700"/>
      <c r="UYU140" s="700"/>
      <c r="UYV140" s="700"/>
      <c r="UYW140" s="700"/>
      <c r="UYX140" s="700"/>
      <c r="UYY140" s="700"/>
      <c r="UYZ140" s="700"/>
      <c r="UZA140" s="700"/>
      <c r="UZB140" s="700"/>
      <c r="UZC140" s="700"/>
      <c r="UZD140" s="700"/>
      <c r="UZE140" s="700"/>
      <c r="UZF140" s="700"/>
      <c r="UZG140" s="700"/>
      <c r="UZH140" s="700"/>
      <c r="UZI140" s="700"/>
      <c r="UZJ140" s="700"/>
      <c r="UZK140" s="700"/>
      <c r="UZL140" s="700"/>
      <c r="UZM140" s="700"/>
      <c r="UZN140" s="700"/>
      <c r="UZO140" s="700"/>
      <c r="UZP140" s="700"/>
      <c r="UZQ140" s="700"/>
      <c r="UZR140" s="700"/>
      <c r="UZS140" s="700"/>
      <c r="UZT140" s="700"/>
      <c r="UZU140" s="700"/>
      <c r="UZV140" s="700"/>
      <c r="UZW140" s="700"/>
      <c r="UZX140" s="700"/>
      <c r="UZY140" s="700"/>
      <c r="UZZ140" s="700"/>
      <c r="VAA140" s="700"/>
      <c r="VAB140" s="700"/>
      <c r="VAC140" s="700"/>
      <c r="VAD140" s="700"/>
      <c r="VAE140" s="700"/>
      <c r="VAF140" s="700"/>
      <c r="VAG140" s="700"/>
      <c r="VAH140" s="700"/>
      <c r="VAI140" s="700"/>
      <c r="VAJ140" s="700"/>
      <c r="VAK140" s="700"/>
      <c r="VAL140" s="700"/>
      <c r="VAM140" s="700"/>
      <c r="VAN140" s="700"/>
      <c r="VAO140" s="700"/>
      <c r="VAP140" s="700"/>
      <c r="VAQ140" s="700"/>
      <c r="VAR140" s="700"/>
      <c r="VAS140" s="700"/>
      <c r="VAT140" s="700"/>
      <c r="VAU140" s="700"/>
      <c r="VAV140" s="700"/>
      <c r="VAW140" s="700"/>
      <c r="VAX140" s="700"/>
      <c r="VAY140" s="700"/>
      <c r="VAZ140" s="700"/>
      <c r="VBA140" s="700"/>
      <c r="VBB140" s="700"/>
      <c r="VBC140" s="700"/>
      <c r="VBD140" s="700"/>
      <c r="VBE140" s="700"/>
      <c r="VBF140" s="700"/>
      <c r="VBG140" s="700"/>
      <c r="VBH140" s="700"/>
      <c r="VBI140" s="700"/>
      <c r="VBJ140" s="700"/>
      <c r="VBK140" s="700"/>
      <c r="VBL140" s="700"/>
      <c r="VBM140" s="700"/>
      <c r="VBN140" s="700"/>
      <c r="VBO140" s="700"/>
      <c r="VBP140" s="700"/>
      <c r="VBQ140" s="700"/>
      <c r="VBR140" s="700"/>
      <c r="VBS140" s="700"/>
      <c r="VBT140" s="700"/>
      <c r="VBU140" s="700"/>
      <c r="VBV140" s="700"/>
      <c r="VBW140" s="700"/>
      <c r="VBX140" s="700"/>
      <c r="VBY140" s="700"/>
      <c r="VBZ140" s="700"/>
      <c r="VCA140" s="700"/>
      <c r="VCB140" s="700"/>
      <c r="VCC140" s="700"/>
      <c r="VCD140" s="700"/>
      <c r="VCE140" s="700"/>
      <c r="VCF140" s="700"/>
      <c r="VCG140" s="700"/>
      <c r="VCH140" s="700"/>
      <c r="VCI140" s="700"/>
      <c r="VCJ140" s="700"/>
      <c r="VCK140" s="700"/>
      <c r="VCL140" s="700"/>
      <c r="VCM140" s="700"/>
      <c r="VCN140" s="700"/>
      <c r="VCO140" s="700"/>
      <c r="VCP140" s="700"/>
      <c r="VCQ140" s="700"/>
      <c r="VCR140" s="700"/>
      <c r="VCS140" s="700"/>
      <c r="VCT140" s="700"/>
      <c r="VCU140" s="700"/>
      <c r="VCV140" s="700"/>
      <c r="VCW140" s="700"/>
      <c r="VCX140" s="700"/>
      <c r="VCY140" s="700"/>
      <c r="VCZ140" s="700"/>
      <c r="VDA140" s="700"/>
      <c r="VDB140" s="700"/>
      <c r="VDC140" s="700"/>
      <c r="VDD140" s="700"/>
      <c r="VDE140" s="700"/>
      <c r="VDF140" s="700"/>
      <c r="VDG140" s="700"/>
      <c r="VDH140" s="700"/>
      <c r="VDI140" s="700"/>
      <c r="VDJ140" s="700"/>
      <c r="VDK140" s="700"/>
      <c r="VDL140" s="700"/>
      <c r="VDM140" s="700"/>
      <c r="VDN140" s="700"/>
      <c r="VDO140" s="700"/>
      <c r="VDP140" s="700"/>
      <c r="VDQ140" s="700"/>
      <c r="VDR140" s="700"/>
      <c r="VDS140" s="700"/>
      <c r="VDT140" s="700"/>
      <c r="VDU140" s="700"/>
      <c r="VDV140" s="700"/>
      <c r="VDW140" s="700"/>
      <c r="VDX140" s="700"/>
      <c r="VDY140" s="700"/>
      <c r="VDZ140" s="700"/>
      <c r="VEA140" s="700"/>
      <c r="VEB140" s="700"/>
      <c r="VEC140" s="700"/>
      <c r="VED140" s="700"/>
      <c r="VEE140" s="700"/>
      <c r="VEF140" s="700"/>
      <c r="VEG140" s="700"/>
      <c r="VEH140" s="700"/>
      <c r="VEI140" s="700"/>
      <c r="VEJ140" s="700"/>
      <c r="VEK140" s="700"/>
      <c r="VEL140" s="700"/>
      <c r="VEM140" s="700"/>
      <c r="VEN140" s="700"/>
      <c r="VEO140" s="700"/>
      <c r="VEP140" s="700"/>
      <c r="VEQ140" s="700"/>
      <c r="VER140" s="700"/>
      <c r="VES140" s="700"/>
      <c r="VET140" s="700"/>
      <c r="VEU140" s="700"/>
      <c r="VEV140" s="700"/>
      <c r="VEW140" s="700"/>
      <c r="VEX140" s="700"/>
      <c r="VEY140" s="700"/>
      <c r="VEZ140" s="700"/>
      <c r="VFA140" s="700"/>
      <c r="VFB140" s="700"/>
      <c r="VFC140" s="700"/>
      <c r="VFD140" s="700"/>
      <c r="VFE140" s="700"/>
      <c r="VFF140" s="700"/>
      <c r="VFG140" s="700"/>
      <c r="VFH140" s="700"/>
      <c r="VFI140" s="700"/>
      <c r="VFJ140" s="700"/>
      <c r="VFK140" s="700"/>
      <c r="VFL140" s="700"/>
      <c r="VFM140" s="700"/>
      <c r="VFN140" s="700"/>
      <c r="VFO140" s="700"/>
      <c r="VFP140" s="700"/>
      <c r="VFQ140" s="700"/>
      <c r="VFR140" s="700"/>
      <c r="VFS140" s="700"/>
      <c r="VFT140" s="700"/>
      <c r="VFU140" s="700"/>
      <c r="VFV140" s="700"/>
      <c r="VFW140" s="700"/>
      <c r="VFX140" s="700"/>
      <c r="VFY140" s="700"/>
      <c r="VFZ140" s="700"/>
      <c r="VGA140" s="700"/>
      <c r="VGB140" s="700"/>
      <c r="VGC140" s="700"/>
      <c r="VGD140" s="700"/>
      <c r="VGE140" s="700"/>
      <c r="VGF140" s="700"/>
      <c r="VGG140" s="700"/>
      <c r="VGH140" s="700"/>
      <c r="VGI140" s="700"/>
      <c r="VGJ140" s="700"/>
      <c r="VGK140" s="700"/>
      <c r="VGL140" s="700"/>
      <c r="VGM140" s="700"/>
      <c r="VGN140" s="700"/>
      <c r="VGO140" s="700"/>
      <c r="VGP140" s="700"/>
      <c r="VGQ140" s="700"/>
      <c r="VGR140" s="700"/>
      <c r="VGS140" s="700"/>
      <c r="VGT140" s="700"/>
      <c r="VGU140" s="700"/>
      <c r="VGV140" s="700"/>
      <c r="VGW140" s="700"/>
      <c r="VGX140" s="700"/>
      <c r="VGY140" s="700"/>
      <c r="VGZ140" s="700"/>
      <c r="VHA140" s="700"/>
      <c r="VHB140" s="700"/>
      <c r="VHC140" s="700"/>
      <c r="VHD140" s="700"/>
      <c r="VHE140" s="700"/>
      <c r="VHF140" s="700"/>
      <c r="VHG140" s="700"/>
      <c r="VHH140" s="700"/>
      <c r="VHI140" s="700"/>
      <c r="VHJ140" s="700"/>
      <c r="VHK140" s="700"/>
      <c r="VHL140" s="700"/>
      <c r="VHM140" s="700"/>
      <c r="VHN140" s="700"/>
      <c r="VHO140" s="700"/>
      <c r="VHP140" s="700"/>
      <c r="VHQ140" s="700"/>
      <c r="VHR140" s="700"/>
      <c r="VHS140" s="700"/>
      <c r="VHT140" s="700"/>
      <c r="VHU140" s="700"/>
      <c r="VHV140" s="700"/>
      <c r="VHW140" s="700"/>
      <c r="VHX140" s="700"/>
      <c r="VHY140" s="700"/>
      <c r="VHZ140" s="700"/>
      <c r="VIA140" s="700"/>
      <c r="VIB140" s="700"/>
      <c r="VIC140" s="700"/>
      <c r="VID140" s="700"/>
      <c r="VIE140" s="700"/>
      <c r="VIF140" s="700"/>
      <c r="VIG140" s="700"/>
      <c r="VIH140" s="700"/>
      <c r="VII140" s="700"/>
      <c r="VIJ140" s="700"/>
      <c r="VIK140" s="700"/>
      <c r="VIL140" s="700"/>
      <c r="VIM140" s="700"/>
      <c r="VIN140" s="700"/>
      <c r="VIO140" s="700"/>
      <c r="VIP140" s="700"/>
      <c r="VIQ140" s="700"/>
      <c r="VIR140" s="700"/>
      <c r="VIS140" s="700"/>
      <c r="VIT140" s="700"/>
      <c r="VIU140" s="700"/>
      <c r="VIV140" s="700"/>
      <c r="VIW140" s="700"/>
      <c r="VIX140" s="700"/>
      <c r="VIY140" s="700"/>
      <c r="VIZ140" s="700"/>
      <c r="VJA140" s="700"/>
      <c r="VJB140" s="700"/>
      <c r="VJC140" s="700"/>
      <c r="VJD140" s="700"/>
      <c r="VJE140" s="700"/>
      <c r="VJF140" s="700"/>
      <c r="VJG140" s="700"/>
      <c r="VJH140" s="700"/>
      <c r="VJI140" s="700"/>
      <c r="VJJ140" s="700"/>
      <c r="VJK140" s="700"/>
      <c r="VJL140" s="700"/>
      <c r="VJM140" s="700"/>
      <c r="VJN140" s="700"/>
      <c r="VJO140" s="700"/>
      <c r="VJP140" s="700"/>
      <c r="VJQ140" s="700"/>
      <c r="VJR140" s="700"/>
      <c r="VJS140" s="700"/>
      <c r="VJT140" s="700"/>
      <c r="VJU140" s="700"/>
      <c r="VJV140" s="700"/>
      <c r="VJW140" s="700"/>
      <c r="VJX140" s="700"/>
      <c r="VJY140" s="700"/>
      <c r="VJZ140" s="700"/>
      <c r="VKA140" s="700"/>
      <c r="VKB140" s="700"/>
      <c r="VKC140" s="700"/>
      <c r="VKD140" s="700"/>
      <c r="VKE140" s="700"/>
      <c r="VKF140" s="700"/>
      <c r="VKG140" s="700"/>
      <c r="VKH140" s="700"/>
      <c r="VKI140" s="700"/>
      <c r="VKJ140" s="700"/>
      <c r="VKK140" s="700"/>
      <c r="VKL140" s="700"/>
      <c r="VKM140" s="700"/>
      <c r="VKN140" s="700"/>
      <c r="VKO140" s="700"/>
      <c r="VKP140" s="700"/>
      <c r="VKQ140" s="700"/>
      <c r="VKR140" s="700"/>
      <c r="VKS140" s="700"/>
      <c r="VKT140" s="700"/>
      <c r="VKU140" s="700"/>
      <c r="VKV140" s="700"/>
      <c r="VKW140" s="700"/>
      <c r="VKX140" s="700"/>
      <c r="VKY140" s="700"/>
      <c r="VKZ140" s="700"/>
      <c r="VLA140" s="700"/>
      <c r="VLB140" s="700"/>
      <c r="VLC140" s="700"/>
      <c r="VLD140" s="700"/>
      <c r="VLE140" s="700"/>
      <c r="VLF140" s="700"/>
      <c r="VLG140" s="700"/>
      <c r="VLH140" s="700"/>
      <c r="VLI140" s="700"/>
      <c r="VLJ140" s="700"/>
      <c r="VLK140" s="700"/>
      <c r="VLL140" s="700"/>
      <c r="VLM140" s="700"/>
      <c r="VLN140" s="700"/>
      <c r="VLO140" s="700"/>
      <c r="VLP140" s="700"/>
      <c r="VLQ140" s="700"/>
      <c r="VLR140" s="700"/>
      <c r="VLS140" s="700"/>
      <c r="VLT140" s="700"/>
      <c r="VLU140" s="700"/>
      <c r="VLV140" s="700"/>
      <c r="VLW140" s="700"/>
      <c r="VLX140" s="700"/>
      <c r="VLY140" s="700"/>
      <c r="VLZ140" s="700"/>
      <c r="VMA140" s="700"/>
      <c r="VMB140" s="700"/>
      <c r="VMC140" s="700"/>
      <c r="VMD140" s="700"/>
      <c r="VME140" s="700"/>
      <c r="VMF140" s="700"/>
      <c r="VMG140" s="700"/>
      <c r="VMH140" s="700"/>
      <c r="VMI140" s="700"/>
      <c r="VMJ140" s="700"/>
      <c r="VMK140" s="700"/>
      <c r="VML140" s="700"/>
      <c r="VMM140" s="700"/>
      <c r="VMN140" s="700"/>
      <c r="VMO140" s="700"/>
      <c r="VMP140" s="700"/>
      <c r="VMQ140" s="700"/>
      <c r="VMR140" s="700"/>
      <c r="VMS140" s="700"/>
      <c r="VMT140" s="700"/>
      <c r="VMU140" s="700"/>
      <c r="VMV140" s="700"/>
      <c r="VMW140" s="700"/>
      <c r="VMX140" s="700"/>
      <c r="VMY140" s="700"/>
      <c r="VMZ140" s="700"/>
      <c r="VNA140" s="700"/>
      <c r="VNB140" s="700"/>
      <c r="VNC140" s="700"/>
      <c r="VND140" s="700"/>
      <c r="VNE140" s="700"/>
      <c r="VNF140" s="700"/>
      <c r="VNG140" s="700"/>
      <c r="VNH140" s="700"/>
      <c r="VNI140" s="700"/>
      <c r="VNJ140" s="700"/>
      <c r="VNK140" s="700"/>
      <c r="VNL140" s="700"/>
      <c r="VNM140" s="700"/>
      <c r="VNN140" s="700"/>
      <c r="VNO140" s="700"/>
      <c r="VNP140" s="700"/>
      <c r="VNQ140" s="700"/>
      <c r="VNR140" s="700"/>
      <c r="VNS140" s="700"/>
      <c r="VNT140" s="700"/>
      <c r="VNU140" s="700"/>
      <c r="VNV140" s="700"/>
      <c r="VNW140" s="700"/>
      <c r="VNX140" s="700"/>
      <c r="VNY140" s="700"/>
      <c r="VNZ140" s="700"/>
      <c r="VOA140" s="700"/>
      <c r="VOB140" s="700"/>
      <c r="VOC140" s="700"/>
      <c r="VOD140" s="700"/>
      <c r="VOE140" s="700"/>
      <c r="VOF140" s="700"/>
      <c r="VOG140" s="700"/>
      <c r="VOH140" s="700"/>
      <c r="VOI140" s="700"/>
      <c r="VOJ140" s="700"/>
      <c r="VOK140" s="700"/>
      <c r="VOL140" s="700"/>
      <c r="VOM140" s="700"/>
      <c r="VON140" s="700"/>
      <c r="VOO140" s="700"/>
      <c r="VOP140" s="700"/>
      <c r="VOQ140" s="700"/>
      <c r="VOR140" s="700"/>
      <c r="VOS140" s="700"/>
      <c r="VOT140" s="700"/>
      <c r="VOU140" s="700"/>
      <c r="VOV140" s="700"/>
      <c r="VOW140" s="700"/>
      <c r="VOX140" s="700"/>
      <c r="VOY140" s="700"/>
      <c r="VOZ140" s="700"/>
      <c r="VPA140" s="700"/>
      <c r="VPB140" s="700"/>
      <c r="VPC140" s="700"/>
      <c r="VPD140" s="700"/>
      <c r="VPE140" s="700"/>
      <c r="VPF140" s="700"/>
      <c r="VPG140" s="700"/>
      <c r="VPH140" s="700"/>
      <c r="VPI140" s="700"/>
      <c r="VPJ140" s="700"/>
      <c r="VPK140" s="700"/>
      <c r="VPL140" s="700"/>
      <c r="VPM140" s="700"/>
      <c r="VPN140" s="700"/>
      <c r="VPO140" s="700"/>
      <c r="VPP140" s="700"/>
      <c r="VPQ140" s="700"/>
      <c r="VPR140" s="700"/>
      <c r="VPS140" s="700"/>
      <c r="VPT140" s="700"/>
      <c r="VPU140" s="700"/>
      <c r="VPV140" s="700"/>
      <c r="VPW140" s="700"/>
      <c r="VPX140" s="700"/>
      <c r="VPY140" s="700"/>
      <c r="VPZ140" s="700"/>
      <c r="VQA140" s="700"/>
      <c r="VQB140" s="700"/>
      <c r="VQC140" s="700"/>
      <c r="VQD140" s="700"/>
      <c r="VQE140" s="700"/>
      <c r="VQF140" s="700"/>
      <c r="VQG140" s="700"/>
      <c r="VQH140" s="700"/>
      <c r="VQI140" s="700"/>
      <c r="VQJ140" s="700"/>
      <c r="VQK140" s="700"/>
      <c r="VQL140" s="700"/>
      <c r="VQM140" s="700"/>
      <c r="VQN140" s="700"/>
      <c r="VQO140" s="700"/>
      <c r="VQP140" s="700"/>
      <c r="VQQ140" s="700"/>
      <c r="VQR140" s="700"/>
      <c r="VQS140" s="700"/>
      <c r="VQT140" s="700"/>
      <c r="VQU140" s="700"/>
      <c r="VQV140" s="700"/>
      <c r="VQW140" s="700"/>
      <c r="VQX140" s="700"/>
      <c r="VQY140" s="700"/>
      <c r="VQZ140" s="700"/>
      <c r="VRA140" s="700"/>
      <c r="VRB140" s="700"/>
      <c r="VRC140" s="700"/>
      <c r="VRD140" s="700"/>
      <c r="VRE140" s="700"/>
      <c r="VRF140" s="700"/>
      <c r="VRG140" s="700"/>
      <c r="VRH140" s="700"/>
      <c r="VRI140" s="700"/>
      <c r="VRJ140" s="700"/>
      <c r="VRK140" s="700"/>
      <c r="VRL140" s="700"/>
      <c r="VRM140" s="700"/>
      <c r="VRN140" s="700"/>
      <c r="VRO140" s="700"/>
      <c r="VRP140" s="700"/>
      <c r="VRQ140" s="700"/>
      <c r="VRR140" s="700"/>
      <c r="VRS140" s="700"/>
      <c r="VRT140" s="700"/>
      <c r="VRU140" s="700"/>
      <c r="VRV140" s="700"/>
      <c r="VRW140" s="700"/>
      <c r="VRX140" s="700"/>
      <c r="VRY140" s="700"/>
      <c r="VRZ140" s="700"/>
      <c r="VSA140" s="700"/>
      <c r="VSB140" s="700"/>
      <c r="VSC140" s="700"/>
      <c r="VSD140" s="700"/>
      <c r="VSE140" s="700"/>
      <c r="VSF140" s="700"/>
      <c r="VSG140" s="700"/>
      <c r="VSH140" s="700"/>
      <c r="VSI140" s="700"/>
      <c r="VSJ140" s="700"/>
      <c r="VSK140" s="700"/>
      <c r="VSL140" s="700"/>
      <c r="VSM140" s="700"/>
      <c r="VSN140" s="700"/>
      <c r="VSO140" s="700"/>
      <c r="VSP140" s="700"/>
      <c r="VSQ140" s="700"/>
      <c r="VSR140" s="700"/>
      <c r="VSS140" s="700"/>
      <c r="VST140" s="700"/>
      <c r="VSU140" s="700"/>
      <c r="VSV140" s="700"/>
      <c r="VSW140" s="700"/>
      <c r="VSX140" s="700"/>
      <c r="VSY140" s="700"/>
      <c r="VSZ140" s="700"/>
      <c r="VTA140" s="700"/>
      <c r="VTB140" s="700"/>
      <c r="VTC140" s="700"/>
      <c r="VTD140" s="700"/>
      <c r="VTE140" s="700"/>
      <c r="VTF140" s="700"/>
      <c r="VTG140" s="700"/>
      <c r="VTH140" s="700"/>
      <c r="VTI140" s="700"/>
      <c r="VTJ140" s="700"/>
      <c r="VTK140" s="700"/>
      <c r="VTL140" s="700"/>
      <c r="VTM140" s="700"/>
      <c r="VTN140" s="700"/>
      <c r="VTO140" s="700"/>
      <c r="VTP140" s="700"/>
      <c r="VTQ140" s="700"/>
      <c r="VTR140" s="700"/>
      <c r="VTS140" s="700"/>
      <c r="VTT140" s="700"/>
      <c r="VTU140" s="700"/>
      <c r="VTV140" s="700"/>
      <c r="VTW140" s="700"/>
      <c r="VTX140" s="700"/>
      <c r="VTY140" s="700"/>
      <c r="VTZ140" s="700"/>
      <c r="VUA140" s="700"/>
      <c r="VUB140" s="700"/>
      <c r="VUC140" s="700"/>
      <c r="VUD140" s="700"/>
      <c r="VUE140" s="700"/>
      <c r="VUF140" s="700"/>
      <c r="VUG140" s="700"/>
      <c r="VUH140" s="700"/>
      <c r="VUI140" s="700"/>
      <c r="VUJ140" s="700"/>
      <c r="VUK140" s="700"/>
      <c r="VUL140" s="700"/>
      <c r="VUM140" s="700"/>
      <c r="VUN140" s="700"/>
      <c r="VUO140" s="700"/>
      <c r="VUP140" s="700"/>
      <c r="VUQ140" s="700"/>
      <c r="VUR140" s="700"/>
      <c r="VUS140" s="700"/>
      <c r="VUT140" s="700"/>
      <c r="VUU140" s="700"/>
      <c r="VUV140" s="700"/>
      <c r="VUW140" s="700"/>
      <c r="VUX140" s="700"/>
      <c r="VUY140" s="700"/>
      <c r="VUZ140" s="700"/>
      <c r="VVA140" s="700"/>
      <c r="VVB140" s="700"/>
      <c r="VVC140" s="700"/>
      <c r="VVD140" s="700"/>
      <c r="VVE140" s="700"/>
      <c r="VVF140" s="700"/>
      <c r="VVG140" s="700"/>
      <c r="VVH140" s="700"/>
      <c r="VVI140" s="700"/>
      <c r="VVJ140" s="700"/>
      <c r="VVK140" s="700"/>
      <c r="VVL140" s="700"/>
      <c r="VVM140" s="700"/>
      <c r="VVN140" s="700"/>
      <c r="VVO140" s="700"/>
      <c r="VVP140" s="700"/>
      <c r="VVQ140" s="700"/>
      <c r="VVR140" s="700"/>
      <c r="VVS140" s="700"/>
      <c r="VVT140" s="700"/>
      <c r="VVU140" s="700"/>
      <c r="VVV140" s="700"/>
      <c r="VVW140" s="700"/>
      <c r="VVX140" s="700"/>
      <c r="VVY140" s="700"/>
      <c r="VVZ140" s="700"/>
      <c r="VWA140" s="700"/>
      <c r="VWB140" s="700"/>
      <c r="VWC140" s="700"/>
      <c r="VWD140" s="700"/>
      <c r="VWE140" s="700"/>
      <c r="VWF140" s="700"/>
      <c r="VWG140" s="700"/>
      <c r="VWH140" s="700"/>
      <c r="VWI140" s="700"/>
      <c r="VWJ140" s="700"/>
      <c r="VWK140" s="700"/>
      <c r="VWL140" s="700"/>
      <c r="VWM140" s="700"/>
      <c r="VWN140" s="700"/>
      <c r="VWO140" s="700"/>
      <c r="VWP140" s="700"/>
      <c r="VWQ140" s="700"/>
      <c r="VWR140" s="700"/>
      <c r="VWS140" s="700"/>
      <c r="VWT140" s="700"/>
      <c r="VWU140" s="700"/>
      <c r="VWV140" s="700"/>
      <c r="VWW140" s="700"/>
      <c r="VWX140" s="700"/>
      <c r="VWY140" s="700"/>
      <c r="VWZ140" s="700"/>
      <c r="VXA140" s="700"/>
      <c r="VXB140" s="700"/>
      <c r="VXC140" s="700"/>
      <c r="VXD140" s="700"/>
      <c r="VXE140" s="700"/>
      <c r="VXF140" s="700"/>
      <c r="VXG140" s="700"/>
      <c r="VXH140" s="700"/>
      <c r="VXI140" s="700"/>
      <c r="VXJ140" s="700"/>
      <c r="VXK140" s="700"/>
      <c r="VXL140" s="700"/>
      <c r="VXM140" s="700"/>
      <c r="VXN140" s="700"/>
      <c r="VXO140" s="700"/>
      <c r="VXP140" s="700"/>
      <c r="VXQ140" s="700"/>
      <c r="VXR140" s="700"/>
      <c r="VXS140" s="700"/>
      <c r="VXT140" s="700"/>
      <c r="VXU140" s="700"/>
      <c r="VXV140" s="700"/>
      <c r="VXW140" s="700"/>
      <c r="VXX140" s="700"/>
      <c r="VXY140" s="700"/>
      <c r="VXZ140" s="700"/>
      <c r="VYA140" s="700"/>
      <c r="VYB140" s="700"/>
      <c r="VYC140" s="700"/>
      <c r="VYD140" s="700"/>
      <c r="VYE140" s="700"/>
      <c r="VYF140" s="700"/>
      <c r="VYG140" s="700"/>
      <c r="VYH140" s="700"/>
      <c r="VYI140" s="700"/>
      <c r="VYJ140" s="700"/>
      <c r="VYK140" s="700"/>
      <c r="VYL140" s="700"/>
      <c r="VYM140" s="700"/>
      <c r="VYN140" s="700"/>
      <c r="VYO140" s="700"/>
      <c r="VYP140" s="700"/>
      <c r="VYQ140" s="700"/>
      <c r="VYR140" s="700"/>
      <c r="VYS140" s="700"/>
      <c r="VYT140" s="700"/>
      <c r="VYU140" s="700"/>
      <c r="VYV140" s="700"/>
      <c r="VYW140" s="700"/>
      <c r="VYX140" s="700"/>
      <c r="VYY140" s="700"/>
      <c r="VYZ140" s="700"/>
      <c r="VZA140" s="700"/>
      <c r="VZB140" s="700"/>
      <c r="VZC140" s="700"/>
      <c r="VZD140" s="700"/>
      <c r="VZE140" s="700"/>
      <c r="VZF140" s="700"/>
      <c r="VZG140" s="700"/>
      <c r="VZH140" s="700"/>
      <c r="VZI140" s="700"/>
      <c r="VZJ140" s="700"/>
      <c r="VZK140" s="700"/>
      <c r="VZL140" s="700"/>
      <c r="VZM140" s="700"/>
      <c r="VZN140" s="700"/>
      <c r="VZO140" s="700"/>
      <c r="VZP140" s="700"/>
      <c r="VZQ140" s="700"/>
      <c r="VZR140" s="700"/>
      <c r="VZS140" s="700"/>
      <c r="VZT140" s="700"/>
      <c r="VZU140" s="700"/>
      <c r="VZV140" s="700"/>
      <c r="VZW140" s="700"/>
      <c r="VZX140" s="700"/>
      <c r="VZY140" s="700"/>
      <c r="VZZ140" s="700"/>
      <c r="WAA140" s="700"/>
      <c r="WAB140" s="700"/>
      <c r="WAC140" s="700"/>
      <c r="WAD140" s="700"/>
      <c r="WAE140" s="700"/>
      <c r="WAF140" s="700"/>
      <c r="WAG140" s="700"/>
      <c r="WAH140" s="700"/>
      <c r="WAI140" s="700"/>
      <c r="WAJ140" s="700"/>
      <c r="WAK140" s="700"/>
      <c r="WAL140" s="700"/>
      <c r="WAM140" s="700"/>
      <c r="WAN140" s="700"/>
      <c r="WAO140" s="700"/>
      <c r="WAP140" s="700"/>
      <c r="WAQ140" s="700"/>
      <c r="WAR140" s="700"/>
      <c r="WAS140" s="700"/>
      <c r="WAT140" s="700"/>
      <c r="WAU140" s="700"/>
      <c r="WAV140" s="700"/>
      <c r="WAW140" s="700"/>
      <c r="WAX140" s="700"/>
      <c r="WAY140" s="700"/>
      <c r="WAZ140" s="700"/>
      <c r="WBA140" s="700"/>
      <c r="WBB140" s="700"/>
      <c r="WBC140" s="700"/>
      <c r="WBD140" s="700"/>
      <c r="WBE140" s="700"/>
      <c r="WBF140" s="700"/>
      <c r="WBG140" s="700"/>
      <c r="WBH140" s="700"/>
      <c r="WBI140" s="700"/>
      <c r="WBJ140" s="700"/>
      <c r="WBK140" s="700"/>
      <c r="WBL140" s="700"/>
      <c r="WBM140" s="700"/>
      <c r="WBN140" s="700"/>
      <c r="WBO140" s="700"/>
      <c r="WBP140" s="700"/>
      <c r="WBQ140" s="700"/>
      <c r="WBR140" s="700"/>
      <c r="WBS140" s="700"/>
      <c r="WBT140" s="700"/>
      <c r="WBU140" s="700"/>
      <c r="WBV140" s="700"/>
      <c r="WBW140" s="700"/>
      <c r="WBX140" s="700"/>
      <c r="WBY140" s="700"/>
      <c r="WBZ140" s="700"/>
      <c r="WCA140" s="700"/>
      <c r="WCB140" s="700"/>
      <c r="WCC140" s="700"/>
      <c r="WCD140" s="700"/>
      <c r="WCE140" s="700"/>
      <c r="WCF140" s="700"/>
      <c r="WCG140" s="700"/>
      <c r="WCH140" s="700"/>
      <c r="WCI140" s="700"/>
      <c r="WCJ140" s="700"/>
      <c r="WCK140" s="700"/>
      <c r="WCL140" s="700"/>
      <c r="WCM140" s="700"/>
      <c r="WCN140" s="700"/>
      <c r="WCO140" s="700"/>
      <c r="WCP140" s="700"/>
      <c r="WCQ140" s="700"/>
      <c r="WCR140" s="700"/>
      <c r="WCS140" s="700"/>
      <c r="WCT140" s="700"/>
      <c r="WCU140" s="700"/>
      <c r="WCV140" s="700"/>
      <c r="WCW140" s="700"/>
      <c r="WCX140" s="700"/>
      <c r="WCY140" s="700"/>
      <c r="WCZ140" s="700"/>
      <c r="WDA140" s="700"/>
      <c r="WDB140" s="700"/>
      <c r="WDC140" s="700"/>
      <c r="WDD140" s="700"/>
      <c r="WDE140" s="700"/>
      <c r="WDF140" s="700"/>
      <c r="WDG140" s="700"/>
      <c r="WDH140" s="700"/>
      <c r="WDI140" s="700"/>
      <c r="WDJ140" s="700"/>
      <c r="WDK140" s="700"/>
      <c r="WDL140" s="700"/>
      <c r="WDM140" s="700"/>
      <c r="WDN140" s="700"/>
      <c r="WDO140" s="700"/>
      <c r="WDP140" s="700"/>
      <c r="WDQ140" s="700"/>
      <c r="WDR140" s="700"/>
      <c r="WDS140" s="700"/>
      <c r="WDT140" s="700"/>
      <c r="WDU140" s="700"/>
      <c r="WDV140" s="700"/>
      <c r="WDW140" s="700"/>
      <c r="WDX140" s="700"/>
      <c r="WDY140" s="700"/>
      <c r="WDZ140" s="700"/>
      <c r="WEA140" s="700"/>
      <c r="WEB140" s="700"/>
      <c r="WEC140" s="700"/>
      <c r="WED140" s="700"/>
      <c r="WEE140" s="700"/>
      <c r="WEF140" s="700"/>
      <c r="WEG140" s="700"/>
      <c r="WEH140" s="700"/>
      <c r="WEI140" s="700"/>
      <c r="WEJ140" s="700"/>
      <c r="WEK140" s="700"/>
      <c r="WEL140" s="700"/>
      <c r="WEM140" s="700"/>
      <c r="WEN140" s="700"/>
      <c r="WEO140" s="700"/>
      <c r="WEP140" s="700"/>
      <c r="WEQ140" s="700"/>
      <c r="WER140" s="700"/>
      <c r="WES140" s="700"/>
      <c r="WET140" s="700"/>
      <c r="WEU140" s="700"/>
      <c r="WEV140" s="700"/>
      <c r="WEW140" s="700"/>
      <c r="WEX140" s="700"/>
      <c r="WEY140" s="700"/>
      <c r="WEZ140" s="700"/>
      <c r="WFA140" s="700"/>
      <c r="WFB140" s="700"/>
      <c r="WFC140" s="700"/>
      <c r="WFD140" s="700"/>
      <c r="WFE140" s="700"/>
      <c r="WFF140" s="700"/>
      <c r="WFG140" s="700"/>
      <c r="WFH140" s="700"/>
      <c r="WFI140" s="700"/>
      <c r="WFJ140" s="700"/>
      <c r="WFK140" s="700"/>
      <c r="WFL140" s="700"/>
      <c r="WFM140" s="700"/>
      <c r="WFN140" s="700"/>
      <c r="WFO140" s="700"/>
      <c r="WFP140" s="700"/>
      <c r="WFQ140" s="700"/>
      <c r="WFR140" s="700"/>
      <c r="WFS140" s="700"/>
      <c r="WFT140" s="700"/>
      <c r="WFU140" s="700"/>
      <c r="WFV140" s="700"/>
      <c r="WFW140" s="700"/>
      <c r="WFX140" s="700"/>
      <c r="WFY140" s="700"/>
      <c r="WFZ140" s="700"/>
      <c r="WGA140" s="700"/>
      <c r="WGB140" s="700"/>
      <c r="WGC140" s="700"/>
      <c r="WGD140" s="700"/>
      <c r="WGE140" s="700"/>
      <c r="WGF140" s="700"/>
      <c r="WGG140" s="700"/>
      <c r="WGH140" s="700"/>
      <c r="WGI140" s="700"/>
      <c r="WGJ140" s="700"/>
      <c r="WGK140" s="700"/>
      <c r="WGL140" s="700"/>
      <c r="WGM140" s="700"/>
      <c r="WGN140" s="700"/>
      <c r="WGO140" s="700"/>
      <c r="WGP140" s="700"/>
      <c r="WGQ140" s="700"/>
      <c r="WGR140" s="700"/>
      <c r="WGS140" s="700"/>
      <c r="WGT140" s="700"/>
      <c r="WGU140" s="700"/>
      <c r="WGV140" s="700"/>
      <c r="WGW140" s="700"/>
      <c r="WGX140" s="700"/>
      <c r="WGY140" s="700"/>
      <c r="WGZ140" s="700"/>
      <c r="WHA140" s="700"/>
      <c r="WHB140" s="700"/>
      <c r="WHC140" s="700"/>
      <c r="WHD140" s="700"/>
      <c r="WHE140" s="700"/>
      <c r="WHF140" s="700"/>
      <c r="WHG140" s="700"/>
      <c r="WHH140" s="700"/>
      <c r="WHI140" s="700"/>
      <c r="WHJ140" s="700"/>
      <c r="WHK140" s="700"/>
      <c r="WHL140" s="700"/>
      <c r="WHM140" s="700"/>
      <c r="WHN140" s="700"/>
      <c r="WHO140" s="700"/>
      <c r="WHP140" s="700"/>
      <c r="WHQ140" s="700"/>
      <c r="WHR140" s="700"/>
      <c r="WHS140" s="700"/>
      <c r="WHT140" s="700"/>
      <c r="WHU140" s="700"/>
      <c r="WHV140" s="700"/>
      <c r="WHW140" s="700"/>
      <c r="WHX140" s="700"/>
      <c r="WHY140" s="700"/>
      <c r="WHZ140" s="700"/>
      <c r="WIA140" s="700"/>
      <c r="WIB140" s="700"/>
      <c r="WIC140" s="700"/>
      <c r="WID140" s="700"/>
      <c r="WIE140" s="700"/>
      <c r="WIF140" s="700"/>
      <c r="WIG140" s="700"/>
      <c r="WIH140" s="700"/>
      <c r="WII140" s="700"/>
      <c r="WIJ140" s="700"/>
      <c r="WIK140" s="700"/>
      <c r="WIL140" s="700"/>
      <c r="WIM140" s="700"/>
      <c r="WIN140" s="700"/>
      <c r="WIO140" s="700"/>
      <c r="WIP140" s="700"/>
      <c r="WIQ140" s="700"/>
      <c r="WIR140" s="700"/>
      <c r="WIS140" s="700"/>
      <c r="WIT140" s="700"/>
      <c r="WIU140" s="700"/>
      <c r="WIV140" s="700"/>
      <c r="WIW140" s="700"/>
      <c r="WIX140" s="700"/>
      <c r="WIY140" s="700"/>
      <c r="WIZ140" s="700"/>
      <c r="WJA140" s="700"/>
      <c r="WJB140" s="700"/>
      <c r="WJC140" s="700"/>
      <c r="WJD140" s="700"/>
      <c r="WJE140" s="700"/>
      <c r="WJF140" s="700"/>
      <c r="WJG140" s="700"/>
      <c r="WJH140" s="700"/>
      <c r="WJI140" s="700"/>
      <c r="WJJ140" s="700"/>
      <c r="WJK140" s="700"/>
      <c r="WJL140" s="700"/>
      <c r="WJM140" s="700"/>
      <c r="WJN140" s="700"/>
      <c r="WJO140" s="700"/>
      <c r="WJP140" s="700"/>
      <c r="WJQ140" s="700"/>
      <c r="WJR140" s="700"/>
      <c r="WJS140" s="700"/>
      <c r="WJT140" s="700"/>
      <c r="WJU140" s="700"/>
      <c r="WJV140" s="700"/>
      <c r="WJW140" s="700"/>
      <c r="WJX140" s="700"/>
      <c r="WJY140" s="700"/>
      <c r="WJZ140" s="700"/>
      <c r="WKA140" s="700"/>
      <c r="WKB140" s="700"/>
      <c r="WKC140" s="700"/>
      <c r="WKD140" s="700"/>
      <c r="WKE140" s="700"/>
      <c r="WKF140" s="700"/>
      <c r="WKG140" s="700"/>
      <c r="WKH140" s="700"/>
      <c r="WKI140" s="700"/>
      <c r="WKJ140" s="700"/>
      <c r="WKK140" s="700"/>
      <c r="WKL140" s="700"/>
      <c r="WKM140" s="700"/>
      <c r="WKN140" s="700"/>
      <c r="WKO140" s="700"/>
      <c r="WKP140" s="700"/>
      <c r="WKQ140" s="700"/>
      <c r="WKR140" s="700"/>
      <c r="WKS140" s="700"/>
      <c r="WKT140" s="700"/>
      <c r="WKU140" s="700"/>
      <c r="WKV140" s="700"/>
      <c r="WKW140" s="700"/>
      <c r="WKX140" s="700"/>
      <c r="WKY140" s="700"/>
      <c r="WKZ140" s="700"/>
      <c r="WLA140" s="700"/>
      <c r="WLB140" s="700"/>
      <c r="WLC140" s="700"/>
      <c r="WLD140" s="700"/>
      <c r="WLE140" s="700"/>
      <c r="WLF140" s="700"/>
      <c r="WLG140" s="700"/>
      <c r="WLH140" s="700"/>
      <c r="WLI140" s="700"/>
      <c r="WLJ140" s="700"/>
      <c r="WLK140" s="700"/>
      <c r="WLL140" s="700"/>
      <c r="WLM140" s="700"/>
      <c r="WLN140" s="700"/>
      <c r="WLO140" s="700"/>
      <c r="WLP140" s="700"/>
      <c r="WLQ140" s="700"/>
      <c r="WLR140" s="700"/>
      <c r="WLS140" s="700"/>
      <c r="WLT140" s="700"/>
      <c r="WLU140" s="700"/>
      <c r="WLV140" s="700"/>
      <c r="WLW140" s="700"/>
      <c r="WLX140" s="700"/>
      <c r="WLY140" s="700"/>
      <c r="WLZ140" s="700"/>
      <c r="WMA140" s="700"/>
      <c r="WMB140" s="700"/>
      <c r="WMC140" s="700"/>
      <c r="WMD140" s="700"/>
      <c r="WME140" s="700"/>
      <c r="WMF140" s="700"/>
      <c r="WMG140" s="700"/>
      <c r="WMH140" s="700"/>
      <c r="WMI140" s="700"/>
      <c r="WMJ140" s="700"/>
      <c r="WMK140" s="700"/>
      <c r="WML140" s="700"/>
      <c r="WMM140" s="700"/>
      <c r="WMN140" s="700"/>
      <c r="WMO140" s="700"/>
      <c r="WMP140" s="700"/>
      <c r="WMQ140" s="700"/>
      <c r="WMR140" s="700"/>
      <c r="WMS140" s="700"/>
      <c r="WMT140" s="700"/>
      <c r="WMU140" s="700"/>
      <c r="WMV140" s="700"/>
      <c r="WMW140" s="700"/>
      <c r="WMX140" s="700"/>
      <c r="WMY140" s="700"/>
      <c r="WMZ140" s="700"/>
      <c r="WNA140" s="700"/>
      <c r="WNB140" s="700"/>
      <c r="WNC140" s="700"/>
      <c r="WND140" s="700"/>
      <c r="WNE140" s="700"/>
      <c r="WNF140" s="700"/>
      <c r="WNG140" s="700"/>
      <c r="WNH140" s="700"/>
      <c r="WNI140" s="700"/>
      <c r="WNJ140" s="700"/>
      <c r="WNK140" s="700"/>
      <c r="WNL140" s="700"/>
      <c r="WNM140" s="700"/>
      <c r="WNN140" s="700"/>
      <c r="WNO140" s="700"/>
      <c r="WNP140" s="700"/>
      <c r="WNQ140" s="700"/>
      <c r="WNR140" s="700"/>
      <c r="WNS140" s="700"/>
      <c r="WNT140" s="700"/>
      <c r="WNU140" s="700"/>
      <c r="WNV140" s="700"/>
      <c r="WNW140" s="700"/>
      <c r="WNX140" s="700"/>
      <c r="WNY140" s="700"/>
      <c r="WNZ140" s="700"/>
      <c r="WOA140" s="700"/>
      <c r="WOB140" s="700"/>
      <c r="WOC140" s="700"/>
      <c r="WOD140" s="700"/>
      <c r="WOE140" s="700"/>
      <c r="WOF140" s="700"/>
      <c r="WOG140" s="700"/>
      <c r="WOH140" s="700"/>
      <c r="WOI140" s="700"/>
      <c r="WOJ140" s="700"/>
      <c r="WOK140" s="700"/>
      <c r="WOL140" s="700"/>
      <c r="WOM140" s="700"/>
      <c r="WON140" s="700"/>
      <c r="WOO140" s="700"/>
      <c r="WOP140" s="700"/>
      <c r="WOQ140" s="700"/>
      <c r="WOR140" s="700"/>
      <c r="WOS140" s="700"/>
      <c r="WOT140" s="700"/>
      <c r="WOU140" s="700"/>
      <c r="WOV140" s="700"/>
      <c r="WOW140" s="700"/>
      <c r="WOX140" s="700"/>
      <c r="WOY140" s="700"/>
      <c r="WOZ140" s="700"/>
      <c r="WPA140" s="700"/>
      <c r="WPB140" s="700"/>
      <c r="WPC140" s="700"/>
      <c r="WPD140" s="700"/>
      <c r="WPE140" s="700"/>
      <c r="WPF140" s="700"/>
      <c r="WPG140" s="700"/>
      <c r="WPH140" s="700"/>
      <c r="WPI140" s="700"/>
      <c r="WPJ140" s="700"/>
      <c r="WPK140" s="700"/>
      <c r="WPL140" s="700"/>
      <c r="WPM140" s="700"/>
      <c r="WPN140" s="700"/>
      <c r="WPO140" s="700"/>
      <c r="WPP140" s="700"/>
      <c r="WPQ140" s="700"/>
      <c r="WPR140" s="700"/>
      <c r="WPS140" s="700"/>
      <c r="WPT140" s="700"/>
      <c r="WPU140" s="700"/>
      <c r="WPV140" s="700"/>
      <c r="WPW140" s="700"/>
      <c r="WPX140" s="700"/>
      <c r="WPY140" s="700"/>
      <c r="WPZ140" s="700"/>
      <c r="WQA140" s="700"/>
      <c r="WQB140" s="700"/>
      <c r="WQC140" s="700"/>
      <c r="WQD140" s="700"/>
      <c r="WQE140" s="700"/>
      <c r="WQF140" s="700"/>
      <c r="WQG140" s="700"/>
      <c r="WQH140" s="700"/>
      <c r="WQI140" s="700"/>
      <c r="WQJ140" s="700"/>
      <c r="WQK140" s="700"/>
      <c r="WQL140" s="700"/>
      <c r="WQM140" s="700"/>
      <c r="WQN140" s="700"/>
      <c r="WQO140" s="700"/>
      <c r="WQP140" s="700"/>
      <c r="WQQ140" s="700"/>
      <c r="WQR140" s="700"/>
      <c r="WQS140" s="700"/>
      <c r="WQT140" s="700"/>
      <c r="WQU140" s="700"/>
      <c r="WQV140" s="700"/>
      <c r="WQW140" s="700"/>
      <c r="WQX140" s="700"/>
      <c r="WQY140" s="700"/>
      <c r="WQZ140" s="700"/>
      <c r="WRA140" s="700"/>
      <c r="WRB140" s="700"/>
      <c r="WRC140" s="700"/>
      <c r="WRD140" s="700"/>
      <c r="WRE140" s="700"/>
      <c r="WRF140" s="700"/>
      <c r="WRG140" s="700"/>
      <c r="WRH140" s="700"/>
      <c r="WRI140" s="700"/>
      <c r="WRJ140" s="700"/>
      <c r="WRK140" s="700"/>
      <c r="WRL140" s="700"/>
      <c r="WRM140" s="700"/>
      <c r="WRN140" s="700"/>
      <c r="WRO140" s="700"/>
      <c r="WRP140" s="700"/>
      <c r="WRQ140" s="700"/>
      <c r="WRR140" s="700"/>
      <c r="WRS140" s="700"/>
      <c r="WRT140" s="700"/>
      <c r="WRU140" s="700"/>
      <c r="WRV140" s="700"/>
      <c r="WRW140" s="700"/>
      <c r="WRX140" s="700"/>
      <c r="WRY140" s="700"/>
      <c r="WRZ140" s="700"/>
      <c r="WSA140" s="700"/>
      <c r="WSB140" s="700"/>
      <c r="WSC140" s="700"/>
      <c r="WSD140" s="700"/>
      <c r="WSE140" s="700"/>
      <c r="WSF140" s="700"/>
      <c r="WSG140" s="700"/>
      <c r="WSH140" s="700"/>
      <c r="WSI140" s="700"/>
      <c r="WSJ140" s="700"/>
      <c r="WSK140" s="700"/>
      <c r="WSL140" s="700"/>
      <c r="WSM140" s="700"/>
      <c r="WSN140" s="700"/>
      <c r="WSO140" s="700"/>
      <c r="WSP140" s="700"/>
      <c r="WSQ140" s="700"/>
      <c r="WSR140" s="700"/>
      <c r="WSS140" s="700"/>
      <c r="WST140" s="700"/>
      <c r="WSU140" s="700"/>
      <c r="WSV140" s="700"/>
      <c r="WSW140" s="700"/>
      <c r="WSX140" s="700"/>
      <c r="WSY140" s="700"/>
      <c r="WSZ140" s="700"/>
      <c r="WTA140" s="700"/>
      <c r="WTB140" s="700"/>
      <c r="WTC140" s="700"/>
      <c r="WTD140" s="700"/>
      <c r="WTE140" s="700"/>
      <c r="WTF140" s="700"/>
      <c r="WTG140" s="700"/>
      <c r="WTH140" s="700"/>
      <c r="WTI140" s="700"/>
      <c r="WTJ140" s="700"/>
      <c r="WTK140" s="700"/>
      <c r="WTL140" s="700"/>
      <c r="WTM140" s="700"/>
      <c r="WTN140" s="700"/>
      <c r="WTO140" s="700"/>
      <c r="WTP140" s="700"/>
      <c r="WTQ140" s="700"/>
      <c r="WTR140" s="700"/>
      <c r="WTS140" s="700"/>
      <c r="WTT140" s="700"/>
      <c r="WTU140" s="700"/>
      <c r="WTV140" s="700"/>
      <c r="WTW140" s="700"/>
      <c r="WTX140" s="700"/>
      <c r="WTY140" s="700"/>
      <c r="WTZ140" s="700"/>
      <c r="WUA140" s="700"/>
      <c r="WUB140" s="700"/>
      <c r="WUC140" s="700"/>
      <c r="WUD140" s="700"/>
      <c r="WUE140" s="700"/>
      <c r="WUF140" s="700"/>
      <c r="WUG140" s="700"/>
      <c r="WUH140" s="700"/>
      <c r="WUI140" s="700"/>
      <c r="WUJ140" s="700"/>
      <c r="WUK140" s="700"/>
      <c r="WUL140" s="700"/>
      <c r="WUM140" s="700"/>
      <c r="WUN140" s="700"/>
      <c r="WUO140" s="700"/>
      <c r="WUP140" s="700"/>
      <c r="WUQ140" s="700"/>
      <c r="WUR140" s="700"/>
      <c r="WUS140" s="700"/>
      <c r="WUT140" s="700"/>
      <c r="WUU140" s="700"/>
      <c r="WUV140" s="700"/>
      <c r="WUW140" s="700"/>
      <c r="WUX140" s="700"/>
      <c r="WUY140" s="700"/>
      <c r="WUZ140" s="700"/>
      <c r="WVA140" s="700"/>
      <c r="WVB140" s="700"/>
      <c r="WVC140" s="700"/>
      <c r="WVD140" s="700"/>
      <c r="WVE140" s="700"/>
      <c r="WVF140" s="700"/>
      <c r="WVG140" s="700"/>
      <c r="WVH140" s="700"/>
      <c r="WVI140" s="700"/>
      <c r="WVJ140" s="700"/>
      <c r="WVK140" s="700"/>
      <c r="WVL140" s="700"/>
      <c r="WVM140" s="700"/>
      <c r="WVN140" s="700"/>
      <c r="WVO140" s="700"/>
      <c r="WVP140" s="700"/>
      <c r="WVQ140" s="700"/>
      <c r="WVR140" s="700"/>
      <c r="WVS140" s="700"/>
      <c r="WVT140" s="700"/>
      <c r="WVU140" s="700"/>
      <c r="WVV140" s="700"/>
      <c r="WVW140" s="700"/>
      <c r="WVX140" s="700"/>
      <c r="WVY140" s="700"/>
      <c r="WVZ140" s="700"/>
      <c r="WWA140" s="700"/>
      <c r="WWB140" s="700"/>
      <c r="WWC140" s="700"/>
      <c r="WWD140" s="700"/>
      <c r="WWE140" s="700"/>
      <c r="WWF140" s="700"/>
      <c r="WWG140" s="700"/>
      <c r="WWH140" s="700"/>
      <c r="WWI140" s="700"/>
      <c r="WWJ140" s="700"/>
      <c r="WWK140" s="700"/>
      <c r="WWL140" s="700"/>
      <c r="WWM140" s="700"/>
      <c r="WWN140" s="700"/>
      <c r="WWO140" s="700"/>
      <c r="WWP140" s="700"/>
      <c r="WWQ140" s="700"/>
      <c r="WWR140" s="700"/>
      <c r="WWS140" s="700"/>
      <c r="WWT140" s="700"/>
      <c r="WWU140" s="700"/>
      <c r="WWV140" s="700"/>
      <c r="WWW140" s="700"/>
      <c r="WWX140" s="700"/>
      <c r="WWY140" s="700"/>
      <c r="WWZ140" s="700"/>
      <c r="WXA140" s="700"/>
      <c r="WXB140" s="700"/>
      <c r="WXC140" s="700"/>
      <c r="WXD140" s="700"/>
      <c r="WXE140" s="700"/>
      <c r="WXF140" s="700"/>
      <c r="WXG140" s="700"/>
      <c r="WXH140" s="700"/>
      <c r="WXI140" s="700"/>
      <c r="WXJ140" s="700"/>
      <c r="WXK140" s="700"/>
      <c r="WXL140" s="700"/>
      <c r="WXM140" s="700"/>
      <c r="WXN140" s="700"/>
      <c r="WXO140" s="700"/>
      <c r="WXP140" s="700"/>
      <c r="WXQ140" s="700"/>
      <c r="WXR140" s="700"/>
      <c r="WXS140" s="700"/>
      <c r="WXT140" s="700"/>
      <c r="WXU140" s="700"/>
      <c r="WXV140" s="700"/>
      <c r="WXW140" s="700"/>
      <c r="WXX140" s="700"/>
      <c r="WXY140" s="700"/>
      <c r="WXZ140" s="700"/>
      <c r="WYA140" s="700"/>
      <c r="WYB140" s="700"/>
      <c r="WYC140" s="700"/>
      <c r="WYD140" s="700"/>
      <c r="WYE140" s="700"/>
      <c r="WYF140" s="700"/>
      <c r="WYG140" s="700"/>
      <c r="WYH140" s="700"/>
      <c r="WYI140" s="700"/>
      <c r="WYJ140" s="700"/>
      <c r="WYK140" s="700"/>
      <c r="WYL140" s="700"/>
      <c r="WYM140" s="700"/>
      <c r="WYN140" s="700"/>
      <c r="WYO140" s="700"/>
      <c r="WYP140" s="700"/>
      <c r="WYQ140" s="700"/>
      <c r="WYR140" s="700"/>
      <c r="WYS140" s="700"/>
      <c r="WYT140" s="700"/>
      <c r="WYU140" s="700"/>
      <c r="WYV140" s="700"/>
      <c r="WYW140" s="700"/>
      <c r="WYX140" s="700"/>
      <c r="WYY140" s="700"/>
      <c r="WYZ140" s="700"/>
      <c r="WZA140" s="700"/>
      <c r="WZB140" s="700"/>
      <c r="WZC140" s="700"/>
      <c r="WZD140" s="700"/>
      <c r="WZE140" s="700"/>
      <c r="WZF140" s="700"/>
      <c r="WZG140" s="700"/>
      <c r="WZH140" s="700"/>
      <c r="WZI140" s="700"/>
      <c r="WZJ140" s="700"/>
      <c r="WZK140" s="700"/>
      <c r="WZL140" s="700"/>
      <c r="WZM140" s="700"/>
      <c r="WZN140" s="700"/>
      <c r="WZO140" s="700"/>
      <c r="WZP140" s="700"/>
      <c r="WZQ140" s="700"/>
      <c r="WZR140" s="700"/>
      <c r="WZS140" s="700"/>
      <c r="WZT140" s="700"/>
      <c r="WZU140" s="700"/>
      <c r="WZV140" s="700"/>
      <c r="WZW140" s="700"/>
      <c r="WZX140" s="700"/>
      <c r="WZY140" s="700"/>
      <c r="WZZ140" s="700"/>
      <c r="XAA140" s="700"/>
      <c r="XAB140" s="700"/>
      <c r="XAC140" s="700"/>
      <c r="XAD140" s="700"/>
      <c r="XAE140" s="700"/>
      <c r="XAF140" s="700"/>
      <c r="XAG140" s="700"/>
      <c r="XAH140" s="700"/>
      <c r="XAI140" s="700"/>
      <c r="XAJ140" s="700"/>
      <c r="XAK140" s="700"/>
      <c r="XAL140" s="700"/>
      <c r="XAM140" s="700"/>
      <c r="XAN140" s="700"/>
      <c r="XAO140" s="700"/>
      <c r="XAP140" s="700"/>
      <c r="XAQ140" s="700"/>
      <c r="XAR140" s="700"/>
      <c r="XAS140" s="700"/>
      <c r="XAT140" s="700"/>
      <c r="XAU140" s="700"/>
      <c r="XAV140" s="700"/>
      <c r="XAW140" s="700"/>
      <c r="XAX140" s="700"/>
      <c r="XAY140" s="700"/>
      <c r="XAZ140" s="700"/>
      <c r="XBA140" s="700"/>
      <c r="XBB140" s="700"/>
      <c r="XBC140" s="700"/>
      <c r="XBD140" s="700"/>
      <c r="XBE140" s="700"/>
      <c r="XBF140" s="700"/>
      <c r="XBG140" s="700"/>
      <c r="XBH140" s="700"/>
      <c r="XBI140" s="700"/>
      <c r="XBJ140" s="700"/>
      <c r="XBK140" s="700"/>
      <c r="XBL140" s="700"/>
      <c r="XBM140" s="700"/>
      <c r="XBN140" s="700"/>
      <c r="XBO140" s="700"/>
      <c r="XBP140" s="700"/>
      <c r="XBQ140" s="700"/>
      <c r="XBR140" s="700"/>
      <c r="XBS140" s="700"/>
      <c r="XBT140" s="700"/>
      <c r="XBU140" s="700"/>
      <c r="XBV140" s="700"/>
      <c r="XBW140" s="700"/>
      <c r="XBX140" s="700"/>
      <c r="XBY140" s="700"/>
      <c r="XBZ140" s="700"/>
      <c r="XCA140" s="700"/>
      <c r="XCB140" s="700"/>
      <c r="XCC140" s="700"/>
      <c r="XCD140" s="700"/>
      <c r="XCE140" s="700"/>
      <c r="XCF140" s="700"/>
      <c r="XCG140" s="700"/>
      <c r="XCH140" s="700"/>
      <c r="XCI140" s="700"/>
      <c r="XCJ140" s="700"/>
      <c r="XCK140" s="700"/>
      <c r="XCL140" s="700"/>
      <c r="XCM140" s="700"/>
      <c r="XCN140" s="700"/>
      <c r="XCO140" s="700"/>
      <c r="XCP140" s="700"/>
      <c r="XCQ140" s="700"/>
      <c r="XCR140" s="700"/>
      <c r="XCS140" s="700"/>
      <c r="XCT140" s="700"/>
      <c r="XCU140" s="700"/>
      <c r="XCV140" s="700"/>
      <c r="XCW140" s="700"/>
      <c r="XCX140" s="700"/>
      <c r="XCY140" s="700"/>
      <c r="XCZ140" s="700"/>
      <c r="XDA140" s="700"/>
      <c r="XDB140" s="700"/>
      <c r="XDC140" s="700"/>
      <c r="XDD140" s="700"/>
      <c r="XDE140" s="700"/>
      <c r="XDF140" s="700"/>
      <c r="XDG140" s="700"/>
      <c r="XDH140" s="700"/>
      <c r="XDI140" s="700"/>
      <c r="XDJ140" s="700"/>
      <c r="XDK140" s="700"/>
      <c r="XDL140" s="700"/>
      <c r="XDM140" s="700"/>
      <c r="XDN140" s="700"/>
      <c r="XDO140" s="700"/>
      <c r="XDP140" s="700"/>
      <c r="XDQ140" s="700"/>
      <c r="XDR140" s="700"/>
      <c r="XDS140" s="700"/>
      <c r="XDT140" s="700"/>
      <c r="XDU140" s="700"/>
      <c r="XDV140" s="700"/>
      <c r="XDW140" s="700"/>
      <c r="XDX140" s="700"/>
      <c r="XDY140" s="700"/>
      <c r="XDZ140" s="700"/>
      <c r="XEA140" s="700"/>
      <c r="XEB140" s="700"/>
      <c r="XEC140" s="700"/>
      <c r="XED140" s="700"/>
      <c r="XEE140" s="700"/>
      <c r="XEF140" s="700"/>
      <c r="XEG140" s="700"/>
      <c r="XEH140" s="700"/>
      <c r="XEI140" s="700"/>
      <c r="XEJ140" s="700"/>
      <c r="XEK140" s="700"/>
      <c r="XEL140" s="700"/>
      <c r="XEM140" s="700"/>
      <c r="XEN140" s="700"/>
      <c r="XEO140" s="700"/>
      <c r="XEP140" s="700"/>
      <c r="XEQ140" s="700"/>
      <c r="XER140" s="700"/>
      <c r="XES140" s="700"/>
      <c r="XET140" s="700"/>
      <c r="XEU140" s="700"/>
      <c r="XEV140" s="700"/>
      <c r="XEW140" s="700"/>
      <c r="XEX140" s="700"/>
      <c r="XEY140" s="700"/>
      <c r="XEZ140" s="700"/>
      <c r="XFA140" s="700"/>
      <c r="XFB140" s="700"/>
      <c r="XFC140" s="700"/>
      <c r="XFD140" s="700"/>
    </row>
    <row r="141" spans="1:16384" s="701" customFormat="1" ht="12.75" customHeight="1" x14ac:dyDescent="0.2">
      <c r="A141" s="661" t="s">
        <v>1355</v>
      </c>
      <c r="B141" s="701" t="s">
        <v>1425</v>
      </c>
      <c r="C141" s="692"/>
      <c r="D141" s="661"/>
      <c r="E141" s="661"/>
      <c r="F141" s="661"/>
      <c r="G141" s="700"/>
      <c r="H141" s="700"/>
      <c r="I141" s="700"/>
      <c r="L141" s="700"/>
      <c r="M141" s="700"/>
      <c r="N141" s="747" t="str">
        <f>IF(J65=0,IF(N77=0,"","Check again"),IF((J65/N77)&gt;=0.045,"yes","Check again"))</f>
        <v/>
      </c>
      <c r="O141" s="700"/>
      <c r="P141" s="700"/>
      <c r="Q141" s="700"/>
      <c r="R141" s="700"/>
      <c r="S141" s="700"/>
      <c r="T141" s="700"/>
      <c r="U141" s="700"/>
      <c r="V141" s="700"/>
      <c r="W141" s="700"/>
      <c r="X141" s="700"/>
      <c r="Y141" s="700"/>
      <c r="Z141" s="700"/>
      <c r="AA141" s="700"/>
      <c r="AB141" s="700"/>
      <c r="AC141" s="700"/>
      <c r="AD141" s="700"/>
      <c r="AE141" s="700"/>
      <c r="AF141" s="700"/>
      <c r="AG141" s="700"/>
      <c r="AH141" s="700"/>
      <c r="AI141" s="700"/>
      <c r="AJ141" s="700"/>
      <c r="AK141" s="700"/>
      <c r="AL141" s="700"/>
      <c r="AM141" s="700"/>
      <c r="AN141" s="700"/>
      <c r="AO141" s="700"/>
      <c r="AP141" s="700"/>
      <c r="AQ141" s="700"/>
      <c r="AR141" s="700"/>
      <c r="AS141" s="700"/>
      <c r="AT141" s="700"/>
      <c r="AU141" s="700"/>
      <c r="AV141" s="700"/>
      <c r="AW141" s="700"/>
      <c r="AX141" s="700"/>
      <c r="AY141" s="700"/>
      <c r="AZ141" s="700"/>
      <c r="BA141" s="700"/>
      <c r="BB141" s="700"/>
      <c r="BC141" s="700"/>
      <c r="BD141" s="700"/>
      <c r="BE141" s="700"/>
      <c r="BF141" s="700"/>
      <c r="BG141" s="700"/>
      <c r="BH141" s="700"/>
      <c r="BI141" s="700"/>
      <c r="BJ141" s="700"/>
      <c r="BK141" s="700"/>
      <c r="BL141" s="700"/>
      <c r="BM141" s="700"/>
      <c r="BN141" s="700"/>
      <c r="BO141" s="700"/>
      <c r="BP141" s="700"/>
      <c r="BQ141" s="700"/>
      <c r="BR141" s="700"/>
      <c r="BS141" s="700"/>
      <c r="BT141" s="700"/>
      <c r="BU141" s="700"/>
      <c r="BV141" s="700"/>
      <c r="BW141" s="700"/>
      <c r="BX141" s="700"/>
      <c r="BY141" s="700"/>
      <c r="BZ141" s="700"/>
      <c r="CA141" s="700"/>
      <c r="CB141" s="700"/>
      <c r="CC141" s="700"/>
      <c r="CD141" s="700"/>
      <c r="CE141" s="700"/>
      <c r="CF141" s="700"/>
      <c r="CG141" s="700"/>
      <c r="CH141" s="700"/>
      <c r="CI141" s="700"/>
      <c r="CJ141" s="700"/>
      <c r="CK141" s="700"/>
      <c r="CL141" s="700"/>
      <c r="CM141" s="700"/>
      <c r="CN141" s="700"/>
      <c r="CO141" s="700"/>
      <c r="CP141" s="700"/>
      <c r="CQ141" s="700"/>
      <c r="CR141" s="700"/>
      <c r="CS141" s="700"/>
      <c r="CT141" s="700"/>
      <c r="CU141" s="700"/>
      <c r="CV141" s="700"/>
      <c r="CW141" s="700"/>
      <c r="CX141" s="700"/>
      <c r="CY141" s="700"/>
      <c r="CZ141" s="700"/>
      <c r="DA141" s="700"/>
      <c r="DB141" s="700"/>
      <c r="DC141" s="700"/>
      <c r="DD141" s="700"/>
      <c r="DE141" s="700"/>
      <c r="DF141" s="700"/>
      <c r="DG141" s="700"/>
      <c r="DH141" s="700"/>
      <c r="DI141" s="700"/>
      <c r="DJ141" s="700"/>
      <c r="DK141" s="700"/>
      <c r="DL141" s="700"/>
      <c r="DM141" s="700"/>
      <c r="DN141" s="700"/>
      <c r="DO141" s="700"/>
      <c r="DP141" s="700"/>
      <c r="DQ141" s="700"/>
      <c r="DR141" s="700"/>
      <c r="DS141" s="700"/>
      <c r="DT141" s="700"/>
      <c r="DU141" s="700"/>
      <c r="DV141" s="700"/>
      <c r="DW141" s="700"/>
      <c r="DX141" s="700"/>
      <c r="DY141" s="700"/>
      <c r="DZ141" s="700"/>
      <c r="EA141" s="700"/>
      <c r="EB141" s="700"/>
      <c r="EC141" s="700"/>
      <c r="ED141" s="700"/>
      <c r="EE141" s="700"/>
      <c r="EF141" s="700"/>
      <c r="EG141" s="700"/>
      <c r="EH141" s="700"/>
      <c r="EI141" s="700"/>
      <c r="EJ141" s="700"/>
      <c r="EK141" s="700"/>
      <c r="EL141" s="700"/>
      <c r="EM141" s="700"/>
      <c r="EN141" s="700"/>
      <c r="EO141" s="700"/>
      <c r="EP141" s="700"/>
      <c r="EQ141" s="700"/>
      <c r="ER141" s="700"/>
      <c r="ES141" s="700"/>
      <c r="ET141" s="700"/>
      <c r="EU141" s="700"/>
      <c r="EV141" s="700"/>
      <c r="EW141" s="700"/>
      <c r="EX141" s="700"/>
      <c r="EY141" s="700"/>
      <c r="EZ141" s="700"/>
      <c r="FA141" s="700"/>
      <c r="FB141" s="700"/>
      <c r="FC141" s="700"/>
      <c r="FD141" s="700"/>
      <c r="FE141" s="700"/>
      <c r="FF141" s="700"/>
      <c r="FG141" s="700"/>
      <c r="FH141" s="700"/>
      <c r="FI141" s="700"/>
      <c r="FJ141" s="700"/>
      <c r="FK141" s="700"/>
      <c r="FL141" s="700"/>
      <c r="FM141" s="700"/>
      <c r="FN141" s="700"/>
      <c r="FO141" s="700"/>
      <c r="FP141" s="700"/>
      <c r="FQ141" s="700"/>
      <c r="FR141" s="700"/>
      <c r="FS141" s="700"/>
      <c r="FT141" s="700"/>
      <c r="FU141" s="700"/>
      <c r="FV141" s="700"/>
      <c r="FW141" s="700"/>
      <c r="FX141" s="700"/>
      <c r="FY141" s="700"/>
      <c r="FZ141" s="700"/>
      <c r="GA141" s="700"/>
      <c r="GB141" s="700"/>
      <c r="GC141" s="700"/>
      <c r="GD141" s="700"/>
      <c r="GE141" s="700"/>
      <c r="GF141" s="700"/>
      <c r="GG141" s="700"/>
      <c r="GH141" s="700"/>
      <c r="GI141" s="700"/>
      <c r="GJ141" s="700"/>
      <c r="GK141" s="700"/>
      <c r="GL141" s="700"/>
      <c r="GM141" s="700"/>
      <c r="GN141" s="700"/>
      <c r="GO141" s="700"/>
      <c r="GP141" s="700"/>
      <c r="GQ141" s="700"/>
      <c r="GR141" s="700"/>
      <c r="GS141" s="700"/>
      <c r="GT141" s="700"/>
      <c r="GU141" s="700"/>
      <c r="GV141" s="700"/>
      <c r="GW141" s="700"/>
      <c r="GX141" s="700"/>
      <c r="GY141" s="700"/>
      <c r="GZ141" s="700"/>
      <c r="HA141" s="700"/>
      <c r="HB141" s="700"/>
      <c r="HC141" s="700"/>
      <c r="HD141" s="700"/>
      <c r="HE141" s="700"/>
      <c r="HF141" s="700"/>
      <c r="HG141" s="700"/>
      <c r="HH141" s="700"/>
      <c r="HI141" s="700"/>
      <c r="HJ141" s="700"/>
      <c r="HK141" s="700"/>
      <c r="HL141" s="700"/>
      <c r="HM141" s="700"/>
      <c r="HN141" s="700"/>
      <c r="HO141" s="700"/>
      <c r="HP141" s="700"/>
      <c r="HQ141" s="700"/>
      <c r="HR141" s="700"/>
      <c r="HS141" s="700"/>
      <c r="HT141" s="700"/>
      <c r="HU141" s="700"/>
      <c r="HV141" s="700"/>
      <c r="HW141" s="700"/>
      <c r="HX141" s="700"/>
      <c r="HY141" s="700"/>
      <c r="HZ141" s="700"/>
      <c r="IA141" s="700"/>
      <c r="IB141" s="700"/>
      <c r="IC141" s="700"/>
      <c r="ID141" s="700"/>
      <c r="IE141" s="700"/>
      <c r="IF141" s="700"/>
      <c r="IG141" s="700"/>
      <c r="IH141" s="700"/>
      <c r="II141" s="700"/>
      <c r="IJ141" s="700"/>
      <c r="IK141" s="700"/>
      <c r="IL141" s="700"/>
      <c r="IM141" s="700"/>
      <c r="IN141" s="700"/>
      <c r="IO141" s="700"/>
      <c r="IP141" s="700"/>
      <c r="IQ141" s="700"/>
      <c r="IR141" s="700"/>
      <c r="IS141" s="700"/>
      <c r="IT141" s="700"/>
      <c r="IU141" s="700"/>
      <c r="IV141" s="700"/>
      <c r="IW141" s="700"/>
      <c r="IX141" s="700"/>
      <c r="IY141" s="700"/>
      <c r="IZ141" s="700"/>
      <c r="JA141" s="700"/>
      <c r="JB141" s="700"/>
      <c r="JC141" s="700"/>
      <c r="JD141" s="700"/>
      <c r="JE141" s="700"/>
      <c r="JF141" s="700"/>
      <c r="JG141" s="700"/>
      <c r="JH141" s="700"/>
      <c r="JI141" s="700"/>
      <c r="JJ141" s="700"/>
      <c r="JK141" s="700"/>
      <c r="JL141" s="700"/>
      <c r="JM141" s="700"/>
      <c r="JN141" s="700"/>
      <c r="JO141" s="700"/>
      <c r="JP141" s="700"/>
      <c r="JQ141" s="700"/>
      <c r="JR141" s="700"/>
      <c r="JS141" s="700"/>
      <c r="JT141" s="700"/>
      <c r="JU141" s="700"/>
      <c r="JV141" s="700"/>
      <c r="JW141" s="700"/>
      <c r="JX141" s="700"/>
      <c r="JY141" s="700"/>
      <c r="JZ141" s="700"/>
      <c r="KA141" s="700"/>
      <c r="KB141" s="700"/>
      <c r="KC141" s="700"/>
      <c r="KD141" s="700"/>
      <c r="KE141" s="700"/>
      <c r="KF141" s="700"/>
      <c r="KG141" s="700"/>
      <c r="KH141" s="700"/>
      <c r="KI141" s="700"/>
      <c r="KJ141" s="700"/>
      <c r="KK141" s="700"/>
      <c r="KL141" s="700"/>
      <c r="KM141" s="700"/>
      <c r="KN141" s="700"/>
      <c r="KO141" s="700"/>
      <c r="KP141" s="700"/>
      <c r="KQ141" s="700"/>
      <c r="KR141" s="700"/>
      <c r="KS141" s="700"/>
      <c r="KT141" s="700"/>
      <c r="KU141" s="700"/>
      <c r="KV141" s="700"/>
      <c r="KW141" s="700"/>
      <c r="KX141" s="700"/>
      <c r="KY141" s="700"/>
      <c r="KZ141" s="700"/>
      <c r="LA141" s="700"/>
      <c r="LB141" s="700"/>
      <c r="LC141" s="700"/>
      <c r="LD141" s="700"/>
      <c r="LE141" s="700"/>
      <c r="LF141" s="700"/>
      <c r="LG141" s="700"/>
      <c r="LH141" s="700"/>
      <c r="LI141" s="700"/>
      <c r="LJ141" s="700"/>
      <c r="LK141" s="700"/>
      <c r="LL141" s="700"/>
      <c r="LM141" s="700"/>
      <c r="LN141" s="700"/>
      <c r="LO141" s="700"/>
      <c r="LP141" s="700"/>
      <c r="LQ141" s="700"/>
      <c r="LR141" s="700"/>
      <c r="LS141" s="700"/>
      <c r="LT141" s="700"/>
      <c r="LU141" s="700"/>
      <c r="LV141" s="700"/>
      <c r="LW141" s="700"/>
      <c r="LX141" s="700"/>
      <c r="LY141" s="700"/>
      <c r="LZ141" s="700"/>
      <c r="MA141" s="700"/>
      <c r="MB141" s="700"/>
      <c r="MC141" s="700"/>
      <c r="MD141" s="700"/>
      <c r="ME141" s="700"/>
      <c r="MF141" s="700"/>
      <c r="MG141" s="700"/>
      <c r="MH141" s="700"/>
      <c r="MI141" s="700"/>
      <c r="MJ141" s="700"/>
      <c r="MK141" s="700"/>
      <c r="ML141" s="700"/>
      <c r="MM141" s="700"/>
      <c r="MN141" s="700"/>
      <c r="MO141" s="700"/>
      <c r="MP141" s="700"/>
      <c r="MQ141" s="700"/>
      <c r="MR141" s="700"/>
      <c r="MS141" s="700"/>
      <c r="MT141" s="700"/>
      <c r="MU141" s="700"/>
      <c r="MV141" s="700"/>
      <c r="MW141" s="700"/>
      <c r="MX141" s="700"/>
      <c r="MY141" s="700"/>
      <c r="MZ141" s="700"/>
      <c r="NA141" s="700"/>
      <c r="NB141" s="700"/>
      <c r="NC141" s="700"/>
      <c r="ND141" s="700"/>
      <c r="NE141" s="700"/>
      <c r="NF141" s="700"/>
      <c r="NG141" s="700"/>
      <c r="NH141" s="700"/>
      <c r="NI141" s="700"/>
      <c r="NJ141" s="700"/>
      <c r="NK141" s="700"/>
      <c r="NL141" s="700"/>
      <c r="NM141" s="700"/>
      <c r="NN141" s="700"/>
      <c r="NO141" s="700"/>
      <c r="NP141" s="700"/>
      <c r="NQ141" s="700"/>
      <c r="NR141" s="700"/>
      <c r="NS141" s="700"/>
      <c r="NT141" s="700"/>
      <c r="NU141" s="700"/>
      <c r="NV141" s="700"/>
      <c r="NW141" s="700"/>
      <c r="NX141" s="700"/>
      <c r="NY141" s="700"/>
      <c r="NZ141" s="700"/>
      <c r="OA141" s="700"/>
      <c r="OB141" s="700"/>
      <c r="OC141" s="700"/>
      <c r="OD141" s="700"/>
      <c r="OE141" s="700"/>
      <c r="OF141" s="700"/>
      <c r="OG141" s="700"/>
      <c r="OH141" s="700"/>
      <c r="OI141" s="700"/>
      <c r="OJ141" s="700"/>
      <c r="OK141" s="700"/>
      <c r="OL141" s="700"/>
      <c r="OM141" s="700"/>
      <c r="ON141" s="700"/>
      <c r="OO141" s="700"/>
      <c r="OP141" s="700"/>
      <c r="OQ141" s="700"/>
      <c r="OR141" s="700"/>
      <c r="OS141" s="700"/>
      <c r="OT141" s="700"/>
      <c r="OU141" s="700"/>
      <c r="OV141" s="700"/>
      <c r="OW141" s="700"/>
      <c r="OX141" s="700"/>
      <c r="OY141" s="700"/>
      <c r="OZ141" s="700"/>
      <c r="PA141" s="700"/>
      <c r="PB141" s="700"/>
      <c r="PC141" s="700"/>
      <c r="PD141" s="700"/>
      <c r="PE141" s="700"/>
      <c r="PF141" s="700"/>
      <c r="PG141" s="700"/>
      <c r="PH141" s="700"/>
      <c r="PI141" s="700"/>
      <c r="PJ141" s="700"/>
      <c r="PK141" s="700"/>
      <c r="PL141" s="700"/>
      <c r="PM141" s="700"/>
      <c r="PN141" s="700"/>
      <c r="PO141" s="700"/>
      <c r="PP141" s="700"/>
      <c r="PQ141" s="700"/>
      <c r="PR141" s="700"/>
      <c r="PS141" s="700"/>
      <c r="PT141" s="700"/>
      <c r="PU141" s="700"/>
      <c r="PV141" s="700"/>
      <c r="PW141" s="700"/>
      <c r="PX141" s="700"/>
      <c r="PY141" s="700"/>
      <c r="PZ141" s="700"/>
      <c r="QA141" s="700"/>
      <c r="QB141" s="700"/>
      <c r="QC141" s="700"/>
      <c r="QD141" s="700"/>
      <c r="QE141" s="700"/>
      <c r="QF141" s="700"/>
      <c r="QG141" s="700"/>
      <c r="QH141" s="700"/>
      <c r="QI141" s="700"/>
      <c r="QJ141" s="700"/>
      <c r="QK141" s="700"/>
      <c r="QL141" s="700"/>
      <c r="QM141" s="700"/>
      <c r="QN141" s="700"/>
      <c r="QO141" s="700"/>
      <c r="QP141" s="700"/>
      <c r="QQ141" s="700"/>
      <c r="QR141" s="700"/>
      <c r="QS141" s="700"/>
      <c r="QT141" s="700"/>
      <c r="QU141" s="700"/>
      <c r="QV141" s="700"/>
      <c r="QW141" s="700"/>
      <c r="QX141" s="700"/>
      <c r="QY141" s="700"/>
      <c r="QZ141" s="700"/>
      <c r="RA141" s="700"/>
      <c r="RB141" s="700"/>
      <c r="RC141" s="700"/>
      <c r="RD141" s="700"/>
      <c r="RE141" s="700"/>
      <c r="RF141" s="700"/>
      <c r="RG141" s="700"/>
      <c r="RH141" s="700"/>
      <c r="RI141" s="700"/>
      <c r="RJ141" s="700"/>
      <c r="RK141" s="700"/>
      <c r="RL141" s="700"/>
      <c r="RM141" s="700"/>
      <c r="RN141" s="700"/>
      <c r="RO141" s="700"/>
      <c r="RP141" s="700"/>
      <c r="RQ141" s="700"/>
      <c r="RR141" s="700"/>
      <c r="RS141" s="700"/>
      <c r="RT141" s="700"/>
      <c r="RU141" s="700"/>
      <c r="RV141" s="700"/>
      <c r="RW141" s="700"/>
      <c r="RX141" s="700"/>
      <c r="RY141" s="700"/>
      <c r="RZ141" s="700"/>
      <c r="SA141" s="700"/>
      <c r="SB141" s="700"/>
      <c r="SC141" s="700"/>
      <c r="SD141" s="700"/>
      <c r="SE141" s="700"/>
      <c r="SF141" s="700"/>
      <c r="SG141" s="700"/>
      <c r="SH141" s="700"/>
      <c r="SI141" s="700"/>
      <c r="SJ141" s="700"/>
      <c r="SK141" s="700"/>
      <c r="SL141" s="700"/>
      <c r="SM141" s="700"/>
      <c r="SN141" s="700"/>
      <c r="SO141" s="700"/>
      <c r="SP141" s="700"/>
      <c r="SQ141" s="700"/>
      <c r="SR141" s="700"/>
      <c r="SS141" s="700"/>
      <c r="ST141" s="700"/>
      <c r="SU141" s="700"/>
      <c r="SV141" s="700"/>
      <c r="SW141" s="700"/>
      <c r="SX141" s="700"/>
      <c r="SY141" s="700"/>
      <c r="SZ141" s="700"/>
      <c r="TA141" s="700"/>
      <c r="TB141" s="700"/>
      <c r="TC141" s="700"/>
      <c r="TD141" s="700"/>
      <c r="TE141" s="700"/>
      <c r="TF141" s="700"/>
      <c r="TG141" s="700"/>
      <c r="TH141" s="700"/>
      <c r="TI141" s="700"/>
      <c r="TJ141" s="700"/>
      <c r="TK141" s="700"/>
      <c r="TL141" s="700"/>
      <c r="TM141" s="700"/>
      <c r="TN141" s="700"/>
      <c r="TO141" s="700"/>
      <c r="TP141" s="700"/>
      <c r="TQ141" s="700"/>
      <c r="TR141" s="700"/>
      <c r="TS141" s="700"/>
      <c r="TT141" s="700"/>
      <c r="TU141" s="700"/>
      <c r="TV141" s="700"/>
      <c r="TW141" s="700"/>
      <c r="TX141" s="700"/>
      <c r="TY141" s="700"/>
      <c r="TZ141" s="700"/>
      <c r="UA141" s="700"/>
      <c r="UB141" s="700"/>
      <c r="UC141" s="700"/>
      <c r="UD141" s="700"/>
      <c r="UE141" s="700"/>
      <c r="UF141" s="700"/>
      <c r="UG141" s="700"/>
      <c r="UH141" s="700"/>
      <c r="UI141" s="700"/>
      <c r="UJ141" s="700"/>
      <c r="UK141" s="700"/>
      <c r="UL141" s="700"/>
      <c r="UM141" s="700"/>
      <c r="UN141" s="700"/>
      <c r="UO141" s="700"/>
      <c r="UP141" s="700"/>
      <c r="UQ141" s="700"/>
      <c r="UR141" s="700"/>
      <c r="US141" s="700"/>
      <c r="UT141" s="700"/>
      <c r="UU141" s="700"/>
      <c r="UV141" s="700"/>
      <c r="UW141" s="700"/>
      <c r="UX141" s="700"/>
      <c r="UY141" s="700"/>
      <c r="UZ141" s="700"/>
      <c r="VA141" s="700"/>
      <c r="VB141" s="700"/>
      <c r="VC141" s="700"/>
      <c r="VD141" s="700"/>
      <c r="VE141" s="700"/>
      <c r="VF141" s="700"/>
      <c r="VG141" s="700"/>
      <c r="VH141" s="700"/>
      <c r="VI141" s="700"/>
      <c r="VJ141" s="700"/>
      <c r="VK141" s="700"/>
      <c r="VL141" s="700"/>
      <c r="VM141" s="700"/>
      <c r="VN141" s="700"/>
      <c r="VO141" s="700"/>
      <c r="VP141" s="700"/>
      <c r="VQ141" s="700"/>
      <c r="VR141" s="700"/>
      <c r="VS141" s="700"/>
      <c r="VT141" s="700"/>
      <c r="VU141" s="700"/>
      <c r="VV141" s="700"/>
      <c r="VW141" s="700"/>
      <c r="VX141" s="700"/>
      <c r="VY141" s="700"/>
      <c r="VZ141" s="700"/>
      <c r="WA141" s="700"/>
      <c r="WB141" s="700"/>
      <c r="WC141" s="700"/>
      <c r="WD141" s="700"/>
      <c r="WE141" s="700"/>
      <c r="WF141" s="700"/>
      <c r="WG141" s="700"/>
      <c r="WH141" s="700"/>
      <c r="WI141" s="700"/>
      <c r="WJ141" s="700"/>
      <c r="WK141" s="700"/>
      <c r="WL141" s="700"/>
      <c r="WM141" s="700"/>
      <c r="WN141" s="700"/>
      <c r="WO141" s="700"/>
      <c r="WP141" s="700"/>
      <c r="WQ141" s="700"/>
      <c r="WR141" s="700"/>
      <c r="WS141" s="700"/>
      <c r="WT141" s="700"/>
      <c r="WU141" s="700"/>
      <c r="WV141" s="700"/>
      <c r="WW141" s="700"/>
      <c r="WX141" s="700"/>
      <c r="WY141" s="700"/>
      <c r="WZ141" s="700"/>
      <c r="XA141" s="700"/>
      <c r="XB141" s="700"/>
      <c r="XC141" s="700"/>
      <c r="XD141" s="700"/>
      <c r="XE141" s="700"/>
      <c r="XF141" s="700"/>
      <c r="XG141" s="700"/>
      <c r="XH141" s="700"/>
      <c r="XI141" s="700"/>
      <c r="XJ141" s="700"/>
      <c r="XK141" s="700"/>
      <c r="XL141" s="700"/>
      <c r="XM141" s="700"/>
      <c r="XN141" s="700"/>
      <c r="XO141" s="700"/>
      <c r="XP141" s="700"/>
      <c r="XQ141" s="700"/>
      <c r="XR141" s="700"/>
      <c r="XS141" s="700"/>
      <c r="XT141" s="700"/>
      <c r="XU141" s="700"/>
      <c r="XV141" s="700"/>
      <c r="XW141" s="700"/>
      <c r="XX141" s="700"/>
      <c r="XY141" s="700"/>
      <c r="XZ141" s="700"/>
      <c r="YA141" s="700"/>
      <c r="YB141" s="700"/>
      <c r="YC141" s="700"/>
      <c r="YD141" s="700"/>
      <c r="YE141" s="700"/>
      <c r="YF141" s="700"/>
      <c r="YG141" s="700"/>
      <c r="YH141" s="700"/>
      <c r="YI141" s="700"/>
      <c r="YJ141" s="700"/>
      <c r="YK141" s="700"/>
      <c r="YL141" s="700"/>
      <c r="YM141" s="700"/>
      <c r="YN141" s="700"/>
      <c r="YO141" s="700"/>
      <c r="YP141" s="700"/>
      <c r="YQ141" s="700"/>
      <c r="YR141" s="700"/>
      <c r="YS141" s="700"/>
      <c r="YT141" s="700"/>
      <c r="YU141" s="700"/>
      <c r="YV141" s="700"/>
      <c r="YW141" s="700"/>
      <c r="YX141" s="700"/>
      <c r="YY141" s="700"/>
      <c r="YZ141" s="700"/>
      <c r="ZA141" s="700"/>
      <c r="ZB141" s="700"/>
      <c r="ZC141" s="700"/>
      <c r="ZD141" s="700"/>
      <c r="ZE141" s="700"/>
      <c r="ZF141" s="700"/>
      <c r="ZG141" s="700"/>
      <c r="ZH141" s="700"/>
      <c r="ZI141" s="700"/>
      <c r="ZJ141" s="700"/>
      <c r="ZK141" s="700"/>
      <c r="ZL141" s="700"/>
      <c r="ZM141" s="700"/>
      <c r="ZN141" s="700"/>
      <c r="ZO141" s="700"/>
      <c r="ZP141" s="700"/>
      <c r="ZQ141" s="700"/>
      <c r="ZR141" s="700"/>
      <c r="ZS141" s="700"/>
      <c r="ZT141" s="700"/>
      <c r="ZU141" s="700"/>
      <c r="ZV141" s="700"/>
      <c r="ZW141" s="700"/>
      <c r="ZX141" s="700"/>
      <c r="ZY141" s="700"/>
      <c r="ZZ141" s="700"/>
      <c r="AAA141" s="700"/>
      <c r="AAB141" s="700"/>
      <c r="AAC141" s="700"/>
      <c r="AAD141" s="700"/>
      <c r="AAE141" s="700"/>
      <c r="AAF141" s="700"/>
      <c r="AAG141" s="700"/>
      <c r="AAH141" s="700"/>
      <c r="AAI141" s="700"/>
      <c r="AAJ141" s="700"/>
      <c r="AAK141" s="700"/>
      <c r="AAL141" s="700"/>
      <c r="AAM141" s="700"/>
      <c r="AAN141" s="700"/>
      <c r="AAO141" s="700"/>
      <c r="AAP141" s="700"/>
      <c r="AAQ141" s="700"/>
      <c r="AAR141" s="700"/>
      <c r="AAS141" s="700"/>
      <c r="AAT141" s="700"/>
      <c r="AAU141" s="700"/>
      <c r="AAV141" s="700"/>
      <c r="AAW141" s="700"/>
      <c r="AAX141" s="700"/>
      <c r="AAY141" s="700"/>
      <c r="AAZ141" s="700"/>
      <c r="ABA141" s="700"/>
      <c r="ABB141" s="700"/>
      <c r="ABC141" s="700"/>
      <c r="ABD141" s="700"/>
      <c r="ABE141" s="700"/>
      <c r="ABF141" s="700"/>
      <c r="ABG141" s="700"/>
      <c r="ABH141" s="700"/>
      <c r="ABI141" s="700"/>
      <c r="ABJ141" s="700"/>
      <c r="ABK141" s="700"/>
      <c r="ABL141" s="700"/>
      <c r="ABM141" s="700"/>
      <c r="ABN141" s="700"/>
      <c r="ABO141" s="700"/>
      <c r="ABP141" s="700"/>
      <c r="ABQ141" s="700"/>
      <c r="ABR141" s="700"/>
      <c r="ABS141" s="700"/>
      <c r="ABT141" s="700"/>
      <c r="ABU141" s="700"/>
      <c r="ABV141" s="700"/>
      <c r="ABW141" s="700"/>
      <c r="ABX141" s="700"/>
      <c r="ABY141" s="700"/>
      <c r="ABZ141" s="700"/>
      <c r="ACA141" s="700"/>
      <c r="ACB141" s="700"/>
      <c r="ACC141" s="700"/>
      <c r="ACD141" s="700"/>
      <c r="ACE141" s="700"/>
      <c r="ACF141" s="700"/>
      <c r="ACG141" s="700"/>
      <c r="ACH141" s="700"/>
      <c r="ACI141" s="700"/>
      <c r="ACJ141" s="700"/>
      <c r="ACK141" s="700"/>
      <c r="ACL141" s="700"/>
      <c r="ACM141" s="700"/>
      <c r="ACN141" s="700"/>
      <c r="ACO141" s="700"/>
      <c r="ACP141" s="700"/>
      <c r="ACQ141" s="700"/>
      <c r="ACR141" s="700"/>
      <c r="ACS141" s="700"/>
      <c r="ACT141" s="700"/>
      <c r="ACU141" s="700"/>
      <c r="ACV141" s="700"/>
      <c r="ACW141" s="700"/>
      <c r="ACX141" s="700"/>
      <c r="ACY141" s="700"/>
      <c r="ACZ141" s="700"/>
      <c r="ADA141" s="700"/>
      <c r="ADB141" s="700"/>
      <c r="ADC141" s="700"/>
      <c r="ADD141" s="700"/>
      <c r="ADE141" s="700"/>
      <c r="ADF141" s="700"/>
      <c r="ADG141" s="700"/>
      <c r="ADH141" s="700"/>
      <c r="ADI141" s="700"/>
      <c r="ADJ141" s="700"/>
      <c r="ADK141" s="700"/>
      <c r="ADL141" s="700"/>
      <c r="ADM141" s="700"/>
      <c r="ADN141" s="700"/>
      <c r="ADO141" s="700"/>
      <c r="ADP141" s="700"/>
      <c r="ADQ141" s="700"/>
      <c r="ADR141" s="700"/>
      <c r="ADS141" s="700"/>
      <c r="ADT141" s="700"/>
      <c r="ADU141" s="700"/>
      <c r="ADV141" s="700"/>
      <c r="ADW141" s="700"/>
      <c r="ADX141" s="700"/>
      <c r="ADY141" s="700"/>
      <c r="ADZ141" s="700"/>
      <c r="AEA141" s="700"/>
      <c r="AEB141" s="700"/>
      <c r="AEC141" s="700"/>
      <c r="AED141" s="700"/>
      <c r="AEE141" s="700"/>
      <c r="AEF141" s="700"/>
      <c r="AEG141" s="700"/>
      <c r="AEH141" s="700"/>
      <c r="AEI141" s="700"/>
      <c r="AEJ141" s="700"/>
      <c r="AEK141" s="700"/>
      <c r="AEL141" s="700"/>
      <c r="AEM141" s="700"/>
      <c r="AEN141" s="700"/>
      <c r="AEO141" s="700"/>
      <c r="AEP141" s="700"/>
      <c r="AEQ141" s="700"/>
      <c r="AER141" s="700"/>
      <c r="AES141" s="700"/>
      <c r="AET141" s="700"/>
      <c r="AEU141" s="700"/>
      <c r="AEV141" s="700"/>
      <c r="AEW141" s="700"/>
      <c r="AEX141" s="700"/>
      <c r="AEY141" s="700"/>
      <c r="AEZ141" s="700"/>
      <c r="AFA141" s="700"/>
      <c r="AFB141" s="700"/>
      <c r="AFC141" s="700"/>
      <c r="AFD141" s="700"/>
      <c r="AFE141" s="700"/>
      <c r="AFF141" s="700"/>
      <c r="AFG141" s="700"/>
      <c r="AFH141" s="700"/>
      <c r="AFI141" s="700"/>
      <c r="AFJ141" s="700"/>
      <c r="AFK141" s="700"/>
      <c r="AFL141" s="700"/>
      <c r="AFM141" s="700"/>
      <c r="AFN141" s="700"/>
      <c r="AFO141" s="700"/>
      <c r="AFP141" s="700"/>
      <c r="AFQ141" s="700"/>
      <c r="AFR141" s="700"/>
      <c r="AFS141" s="700"/>
      <c r="AFT141" s="700"/>
      <c r="AFU141" s="700"/>
      <c r="AFV141" s="700"/>
      <c r="AFW141" s="700"/>
      <c r="AFX141" s="700"/>
      <c r="AFY141" s="700"/>
      <c r="AFZ141" s="700"/>
      <c r="AGA141" s="700"/>
      <c r="AGB141" s="700"/>
      <c r="AGC141" s="700"/>
      <c r="AGD141" s="700"/>
      <c r="AGE141" s="700"/>
      <c r="AGF141" s="700"/>
      <c r="AGG141" s="700"/>
      <c r="AGH141" s="700"/>
      <c r="AGI141" s="700"/>
      <c r="AGJ141" s="700"/>
      <c r="AGK141" s="700"/>
      <c r="AGL141" s="700"/>
      <c r="AGM141" s="700"/>
      <c r="AGN141" s="700"/>
      <c r="AGO141" s="700"/>
      <c r="AGP141" s="700"/>
      <c r="AGQ141" s="700"/>
      <c r="AGR141" s="700"/>
      <c r="AGS141" s="700"/>
      <c r="AGT141" s="700"/>
      <c r="AGU141" s="700"/>
      <c r="AGV141" s="700"/>
      <c r="AGW141" s="700"/>
      <c r="AGX141" s="700"/>
      <c r="AGY141" s="700"/>
      <c r="AGZ141" s="700"/>
      <c r="AHA141" s="700"/>
      <c r="AHB141" s="700"/>
      <c r="AHC141" s="700"/>
      <c r="AHD141" s="700"/>
      <c r="AHE141" s="700"/>
      <c r="AHF141" s="700"/>
      <c r="AHG141" s="700"/>
      <c r="AHH141" s="700"/>
      <c r="AHI141" s="700"/>
      <c r="AHJ141" s="700"/>
      <c r="AHK141" s="700"/>
      <c r="AHL141" s="700"/>
      <c r="AHM141" s="700"/>
      <c r="AHN141" s="700"/>
      <c r="AHO141" s="700"/>
      <c r="AHP141" s="700"/>
      <c r="AHQ141" s="700"/>
      <c r="AHR141" s="700"/>
      <c r="AHS141" s="700"/>
      <c r="AHT141" s="700"/>
      <c r="AHU141" s="700"/>
      <c r="AHV141" s="700"/>
      <c r="AHW141" s="700"/>
      <c r="AHX141" s="700"/>
      <c r="AHY141" s="700"/>
      <c r="AHZ141" s="700"/>
      <c r="AIA141" s="700"/>
      <c r="AIB141" s="700"/>
      <c r="AIC141" s="700"/>
      <c r="AID141" s="700"/>
      <c r="AIE141" s="700"/>
      <c r="AIF141" s="700"/>
      <c r="AIG141" s="700"/>
      <c r="AIH141" s="700"/>
      <c r="AII141" s="700"/>
      <c r="AIJ141" s="700"/>
      <c r="AIK141" s="700"/>
      <c r="AIL141" s="700"/>
      <c r="AIM141" s="700"/>
      <c r="AIN141" s="700"/>
      <c r="AIO141" s="700"/>
      <c r="AIP141" s="700"/>
      <c r="AIQ141" s="700"/>
      <c r="AIR141" s="700"/>
      <c r="AIS141" s="700"/>
      <c r="AIT141" s="700"/>
      <c r="AIU141" s="700"/>
      <c r="AIV141" s="700"/>
      <c r="AIW141" s="700"/>
      <c r="AIX141" s="700"/>
      <c r="AIY141" s="700"/>
      <c r="AIZ141" s="700"/>
      <c r="AJA141" s="700"/>
      <c r="AJB141" s="700"/>
      <c r="AJC141" s="700"/>
      <c r="AJD141" s="700"/>
      <c r="AJE141" s="700"/>
      <c r="AJF141" s="700"/>
      <c r="AJG141" s="700"/>
      <c r="AJH141" s="700"/>
      <c r="AJI141" s="700"/>
      <c r="AJJ141" s="700"/>
      <c r="AJK141" s="700"/>
      <c r="AJL141" s="700"/>
      <c r="AJM141" s="700"/>
      <c r="AJN141" s="700"/>
      <c r="AJO141" s="700"/>
      <c r="AJP141" s="700"/>
      <c r="AJQ141" s="700"/>
      <c r="AJR141" s="700"/>
      <c r="AJS141" s="700"/>
      <c r="AJT141" s="700"/>
      <c r="AJU141" s="700"/>
      <c r="AJV141" s="700"/>
      <c r="AJW141" s="700"/>
      <c r="AJX141" s="700"/>
      <c r="AJY141" s="700"/>
      <c r="AJZ141" s="700"/>
      <c r="AKA141" s="700"/>
      <c r="AKB141" s="700"/>
      <c r="AKC141" s="700"/>
      <c r="AKD141" s="700"/>
      <c r="AKE141" s="700"/>
      <c r="AKF141" s="700"/>
      <c r="AKG141" s="700"/>
      <c r="AKH141" s="700"/>
      <c r="AKI141" s="700"/>
      <c r="AKJ141" s="700"/>
      <c r="AKK141" s="700"/>
      <c r="AKL141" s="700"/>
      <c r="AKM141" s="700"/>
      <c r="AKN141" s="700"/>
      <c r="AKO141" s="700"/>
      <c r="AKP141" s="700"/>
      <c r="AKQ141" s="700"/>
      <c r="AKR141" s="700"/>
      <c r="AKS141" s="700"/>
      <c r="AKT141" s="700"/>
      <c r="AKU141" s="700"/>
      <c r="AKV141" s="700"/>
      <c r="AKW141" s="700"/>
      <c r="AKX141" s="700"/>
      <c r="AKY141" s="700"/>
      <c r="AKZ141" s="700"/>
      <c r="ALA141" s="700"/>
      <c r="ALB141" s="700"/>
      <c r="ALC141" s="700"/>
      <c r="ALD141" s="700"/>
      <c r="ALE141" s="700"/>
      <c r="ALF141" s="700"/>
      <c r="ALG141" s="700"/>
      <c r="ALH141" s="700"/>
      <c r="ALI141" s="700"/>
      <c r="ALJ141" s="700"/>
      <c r="ALK141" s="700"/>
      <c r="ALL141" s="700"/>
      <c r="ALM141" s="700"/>
      <c r="ALN141" s="700"/>
      <c r="ALO141" s="700"/>
      <c r="ALP141" s="700"/>
      <c r="ALQ141" s="700"/>
      <c r="ALR141" s="700"/>
      <c r="ALS141" s="700"/>
      <c r="ALT141" s="700"/>
      <c r="ALU141" s="700"/>
      <c r="ALV141" s="700"/>
      <c r="ALW141" s="700"/>
      <c r="ALX141" s="700"/>
      <c r="ALY141" s="700"/>
      <c r="ALZ141" s="700"/>
      <c r="AMA141" s="700"/>
      <c r="AMB141" s="700"/>
      <c r="AMC141" s="700"/>
      <c r="AMD141" s="700"/>
      <c r="AME141" s="700"/>
      <c r="AMF141" s="700"/>
      <c r="AMG141" s="700"/>
      <c r="AMH141" s="700"/>
      <c r="AMI141" s="700"/>
      <c r="AMJ141" s="700"/>
      <c r="AMK141" s="700"/>
      <c r="AML141" s="700"/>
      <c r="AMM141" s="700"/>
      <c r="AMN141" s="700"/>
      <c r="AMO141" s="700"/>
      <c r="AMP141" s="700"/>
      <c r="AMQ141" s="700"/>
      <c r="AMR141" s="700"/>
      <c r="AMS141" s="700"/>
      <c r="AMT141" s="700"/>
      <c r="AMU141" s="700"/>
      <c r="AMV141" s="700"/>
      <c r="AMW141" s="700"/>
      <c r="AMX141" s="700"/>
      <c r="AMY141" s="700"/>
      <c r="AMZ141" s="700"/>
      <c r="ANA141" s="700"/>
      <c r="ANB141" s="700"/>
      <c r="ANC141" s="700"/>
      <c r="AND141" s="700"/>
      <c r="ANE141" s="700"/>
      <c r="ANF141" s="700"/>
      <c r="ANG141" s="700"/>
      <c r="ANH141" s="700"/>
      <c r="ANI141" s="700"/>
      <c r="ANJ141" s="700"/>
      <c r="ANK141" s="700"/>
      <c r="ANL141" s="700"/>
      <c r="ANM141" s="700"/>
      <c r="ANN141" s="700"/>
      <c r="ANO141" s="700"/>
      <c r="ANP141" s="700"/>
      <c r="ANQ141" s="700"/>
      <c r="ANR141" s="700"/>
      <c r="ANS141" s="700"/>
      <c r="ANT141" s="700"/>
      <c r="ANU141" s="700"/>
      <c r="ANV141" s="700"/>
      <c r="ANW141" s="700"/>
      <c r="ANX141" s="700"/>
      <c r="ANY141" s="700"/>
      <c r="ANZ141" s="700"/>
      <c r="AOA141" s="700"/>
      <c r="AOB141" s="700"/>
      <c r="AOC141" s="700"/>
      <c r="AOD141" s="700"/>
      <c r="AOE141" s="700"/>
      <c r="AOF141" s="700"/>
      <c r="AOG141" s="700"/>
      <c r="AOH141" s="700"/>
      <c r="AOI141" s="700"/>
      <c r="AOJ141" s="700"/>
      <c r="AOK141" s="700"/>
      <c r="AOL141" s="700"/>
      <c r="AOM141" s="700"/>
      <c r="AON141" s="700"/>
      <c r="AOO141" s="700"/>
      <c r="AOP141" s="700"/>
      <c r="AOQ141" s="700"/>
      <c r="AOR141" s="700"/>
      <c r="AOS141" s="700"/>
      <c r="AOT141" s="700"/>
      <c r="AOU141" s="700"/>
      <c r="AOV141" s="700"/>
      <c r="AOW141" s="700"/>
      <c r="AOX141" s="700"/>
      <c r="AOY141" s="700"/>
      <c r="AOZ141" s="700"/>
      <c r="APA141" s="700"/>
      <c r="APB141" s="700"/>
      <c r="APC141" s="700"/>
      <c r="APD141" s="700"/>
      <c r="APE141" s="700"/>
      <c r="APF141" s="700"/>
      <c r="APG141" s="700"/>
      <c r="APH141" s="700"/>
      <c r="API141" s="700"/>
      <c r="APJ141" s="700"/>
      <c r="APK141" s="700"/>
      <c r="APL141" s="700"/>
      <c r="APM141" s="700"/>
      <c r="APN141" s="700"/>
      <c r="APO141" s="700"/>
      <c r="APP141" s="700"/>
      <c r="APQ141" s="700"/>
      <c r="APR141" s="700"/>
      <c r="APS141" s="700"/>
      <c r="APT141" s="700"/>
      <c r="APU141" s="700"/>
      <c r="APV141" s="700"/>
      <c r="APW141" s="700"/>
      <c r="APX141" s="700"/>
      <c r="APY141" s="700"/>
      <c r="APZ141" s="700"/>
      <c r="AQA141" s="700"/>
      <c r="AQB141" s="700"/>
      <c r="AQC141" s="700"/>
      <c r="AQD141" s="700"/>
      <c r="AQE141" s="700"/>
      <c r="AQF141" s="700"/>
      <c r="AQG141" s="700"/>
      <c r="AQH141" s="700"/>
      <c r="AQI141" s="700"/>
      <c r="AQJ141" s="700"/>
      <c r="AQK141" s="700"/>
      <c r="AQL141" s="700"/>
      <c r="AQM141" s="700"/>
      <c r="AQN141" s="700"/>
      <c r="AQO141" s="700"/>
      <c r="AQP141" s="700"/>
      <c r="AQQ141" s="700"/>
      <c r="AQR141" s="700"/>
      <c r="AQS141" s="700"/>
      <c r="AQT141" s="700"/>
      <c r="AQU141" s="700"/>
      <c r="AQV141" s="700"/>
      <c r="AQW141" s="700"/>
      <c r="AQX141" s="700"/>
      <c r="AQY141" s="700"/>
      <c r="AQZ141" s="700"/>
      <c r="ARA141" s="700"/>
      <c r="ARB141" s="700"/>
      <c r="ARC141" s="700"/>
      <c r="ARD141" s="700"/>
      <c r="ARE141" s="700"/>
      <c r="ARF141" s="700"/>
      <c r="ARG141" s="700"/>
      <c r="ARH141" s="700"/>
      <c r="ARI141" s="700"/>
      <c r="ARJ141" s="700"/>
      <c r="ARK141" s="700"/>
      <c r="ARL141" s="700"/>
      <c r="ARM141" s="700"/>
      <c r="ARN141" s="700"/>
      <c r="ARO141" s="700"/>
      <c r="ARP141" s="700"/>
      <c r="ARQ141" s="700"/>
      <c r="ARR141" s="700"/>
      <c r="ARS141" s="700"/>
      <c r="ART141" s="700"/>
      <c r="ARU141" s="700"/>
      <c r="ARV141" s="700"/>
      <c r="ARW141" s="700"/>
      <c r="ARX141" s="700"/>
      <c r="ARY141" s="700"/>
      <c r="ARZ141" s="700"/>
      <c r="ASA141" s="700"/>
      <c r="ASB141" s="700"/>
      <c r="ASC141" s="700"/>
      <c r="ASD141" s="700"/>
      <c r="ASE141" s="700"/>
      <c r="ASF141" s="700"/>
      <c r="ASG141" s="700"/>
      <c r="ASH141" s="700"/>
      <c r="ASI141" s="700"/>
      <c r="ASJ141" s="700"/>
      <c r="ASK141" s="700"/>
      <c r="ASL141" s="700"/>
      <c r="ASM141" s="700"/>
      <c r="ASN141" s="700"/>
      <c r="ASO141" s="700"/>
      <c r="ASP141" s="700"/>
      <c r="ASQ141" s="700"/>
      <c r="ASR141" s="700"/>
      <c r="ASS141" s="700"/>
      <c r="AST141" s="700"/>
      <c r="ASU141" s="700"/>
      <c r="ASV141" s="700"/>
      <c r="ASW141" s="700"/>
      <c r="ASX141" s="700"/>
      <c r="ASY141" s="700"/>
      <c r="ASZ141" s="700"/>
      <c r="ATA141" s="700"/>
      <c r="ATB141" s="700"/>
      <c r="ATC141" s="700"/>
      <c r="ATD141" s="700"/>
      <c r="ATE141" s="700"/>
      <c r="ATF141" s="700"/>
      <c r="ATG141" s="700"/>
      <c r="ATH141" s="700"/>
      <c r="ATI141" s="700"/>
      <c r="ATJ141" s="700"/>
      <c r="ATK141" s="700"/>
      <c r="ATL141" s="700"/>
      <c r="ATM141" s="700"/>
      <c r="ATN141" s="700"/>
      <c r="ATO141" s="700"/>
      <c r="ATP141" s="700"/>
      <c r="ATQ141" s="700"/>
      <c r="ATR141" s="700"/>
      <c r="ATS141" s="700"/>
      <c r="ATT141" s="700"/>
      <c r="ATU141" s="700"/>
      <c r="ATV141" s="700"/>
      <c r="ATW141" s="700"/>
      <c r="ATX141" s="700"/>
      <c r="ATY141" s="700"/>
      <c r="ATZ141" s="700"/>
      <c r="AUA141" s="700"/>
      <c r="AUB141" s="700"/>
      <c r="AUC141" s="700"/>
      <c r="AUD141" s="700"/>
      <c r="AUE141" s="700"/>
      <c r="AUF141" s="700"/>
      <c r="AUG141" s="700"/>
      <c r="AUH141" s="700"/>
      <c r="AUI141" s="700"/>
      <c r="AUJ141" s="700"/>
      <c r="AUK141" s="700"/>
      <c r="AUL141" s="700"/>
      <c r="AUM141" s="700"/>
      <c r="AUN141" s="700"/>
      <c r="AUO141" s="700"/>
      <c r="AUP141" s="700"/>
      <c r="AUQ141" s="700"/>
      <c r="AUR141" s="700"/>
      <c r="AUS141" s="700"/>
      <c r="AUT141" s="700"/>
      <c r="AUU141" s="700"/>
      <c r="AUV141" s="700"/>
      <c r="AUW141" s="700"/>
      <c r="AUX141" s="700"/>
      <c r="AUY141" s="700"/>
      <c r="AUZ141" s="700"/>
      <c r="AVA141" s="700"/>
      <c r="AVB141" s="700"/>
      <c r="AVC141" s="700"/>
      <c r="AVD141" s="700"/>
      <c r="AVE141" s="700"/>
      <c r="AVF141" s="700"/>
      <c r="AVG141" s="700"/>
      <c r="AVH141" s="700"/>
      <c r="AVI141" s="700"/>
      <c r="AVJ141" s="700"/>
      <c r="AVK141" s="700"/>
      <c r="AVL141" s="700"/>
      <c r="AVM141" s="700"/>
      <c r="AVN141" s="700"/>
      <c r="AVO141" s="700"/>
      <c r="AVP141" s="700"/>
      <c r="AVQ141" s="700"/>
      <c r="AVR141" s="700"/>
      <c r="AVS141" s="700"/>
      <c r="AVT141" s="700"/>
      <c r="AVU141" s="700"/>
      <c r="AVV141" s="700"/>
      <c r="AVW141" s="700"/>
      <c r="AVX141" s="700"/>
      <c r="AVY141" s="700"/>
      <c r="AVZ141" s="700"/>
      <c r="AWA141" s="700"/>
      <c r="AWB141" s="700"/>
      <c r="AWC141" s="700"/>
      <c r="AWD141" s="700"/>
      <c r="AWE141" s="700"/>
      <c r="AWF141" s="700"/>
      <c r="AWG141" s="700"/>
      <c r="AWH141" s="700"/>
      <c r="AWI141" s="700"/>
      <c r="AWJ141" s="700"/>
      <c r="AWK141" s="700"/>
      <c r="AWL141" s="700"/>
      <c r="AWM141" s="700"/>
      <c r="AWN141" s="700"/>
      <c r="AWO141" s="700"/>
      <c r="AWP141" s="700"/>
      <c r="AWQ141" s="700"/>
      <c r="AWR141" s="700"/>
      <c r="AWS141" s="700"/>
      <c r="AWT141" s="700"/>
      <c r="AWU141" s="700"/>
      <c r="AWV141" s="700"/>
      <c r="AWW141" s="700"/>
      <c r="AWX141" s="700"/>
      <c r="AWY141" s="700"/>
      <c r="AWZ141" s="700"/>
      <c r="AXA141" s="700"/>
      <c r="AXB141" s="700"/>
      <c r="AXC141" s="700"/>
      <c r="AXD141" s="700"/>
      <c r="AXE141" s="700"/>
      <c r="AXF141" s="700"/>
      <c r="AXG141" s="700"/>
      <c r="AXH141" s="700"/>
      <c r="AXI141" s="700"/>
      <c r="AXJ141" s="700"/>
      <c r="AXK141" s="700"/>
      <c r="AXL141" s="700"/>
      <c r="AXM141" s="700"/>
      <c r="AXN141" s="700"/>
      <c r="AXO141" s="700"/>
      <c r="AXP141" s="700"/>
      <c r="AXQ141" s="700"/>
      <c r="AXR141" s="700"/>
      <c r="AXS141" s="700"/>
      <c r="AXT141" s="700"/>
      <c r="AXU141" s="700"/>
      <c r="AXV141" s="700"/>
      <c r="AXW141" s="700"/>
      <c r="AXX141" s="700"/>
      <c r="AXY141" s="700"/>
      <c r="AXZ141" s="700"/>
      <c r="AYA141" s="700"/>
      <c r="AYB141" s="700"/>
      <c r="AYC141" s="700"/>
      <c r="AYD141" s="700"/>
      <c r="AYE141" s="700"/>
      <c r="AYF141" s="700"/>
      <c r="AYG141" s="700"/>
      <c r="AYH141" s="700"/>
      <c r="AYI141" s="700"/>
      <c r="AYJ141" s="700"/>
      <c r="AYK141" s="700"/>
      <c r="AYL141" s="700"/>
      <c r="AYM141" s="700"/>
      <c r="AYN141" s="700"/>
      <c r="AYO141" s="700"/>
      <c r="AYP141" s="700"/>
      <c r="AYQ141" s="700"/>
      <c r="AYR141" s="700"/>
      <c r="AYS141" s="700"/>
      <c r="AYT141" s="700"/>
      <c r="AYU141" s="700"/>
      <c r="AYV141" s="700"/>
      <c r="AYW141" s="700"/>
      <c r="AYX141" s="700"/>
      <c r="AYY141" s="700"/>
      <c r="AYZ141" s="700"/>
      <c r="AZA141" s="700"/>
      <c r="AZB141" s="700"/>
      <c r="AZC141" s="700"/>
      <c r="AZD141" s="700"/>
      <c r="AZE141" s="700"/>
      <c r="AZF141" s="700"/>
      <c r="AZG141" s="700"/>
      <c r="AZH141" s="700"/>
      <c r="AZI141" s="700"/>
      <c r="AZJ141" s="700"/>
      <c r="AZK141" s="700"/>
      <c r="AZL141" s="700"/>
      <c r="AZM141" s="700"/>
      <c r="AZN141" s="700"/>
      <c r="AZO141" s="700"/>
      <c r="AZP141" s="700"/>
      <c r="AZQ141" s="700"/>
      <c r="AZR141" s="700"/>
      <c r="AZS141" s="700"/>
      <c r="AZT141" s="700"/>
      <c r="AZU141" s="700"/>
      <c r="AZV141" s="700"/>
      <c r="AZW141" s="700"/>
      <c r="AZX141" s="700"/>
      <c r="AZY141" s="700"/>
      <c r="AZZ141" s="700"/>
      <c r="BAA141" s="700"/>
      <c r="BAB141" s="700"/>
      <c r="BAC141" s="700"/>
      <c r="BAD141" s="700"/>
      <c r="BAE141" s="700"/>
      <c r="BAF141" s="700"/>
      <c r="BAG141" s="700"/>
      <c r="BAH141" s="700"/>
      <c r="BAI141" s="700"/>
      <c r="BAJ141" s="700"/>
      <c r="BAK141" s="700"/>
      <c r="BAL141" s="700"/>
      <c r="BAM141" s="700"/>
      <c r="BAN141" s="700"/>
      <c r="BAO141" s="700"/>
      <c r="BAP141" s="700"/>
      <c r="BAQ141" s="700"/>
      <c r="BAR141" s="700"/>
      <c r="BAS141" s="700"/>
      <c r="BAT141" s="700"/>
      <c r="BAU141" s="700"/>
      <c r="BAV141" s="700"/>
      <c r="BAW141" s="700"/>
      <c r="BAX141" s="700"/>
      <c r="BAY141" s="700"/>
      <c r="BAZ141" s="700"/>
      <c r="BBA141" s="700"/>
      <c r="BBB141" s="700"/>
      <c r="BBC141" s="700"/>
      <c r="BBD141" s="700"/>
      <c r="BBE141" s="700"/>
      <c r="BBF141" s="700"/>
      <c r="BBG141" s="700"/>
      <c r="BBH141" s="700"/>
      <c r="BBI141" s="700"/>
      <c r="BBJ141" s="700"/>
      <c r="BBK141" s="700"/>
      <c r="BBL141" s="700"/>
      <c r="BBM141" s="700"/>
      <c r="BBN141" s="700"/>
      <c r="BBO141" s="700"/>
      <c r="BBP141" s="700"/>
      <c r="BBQ141" s="700"/>
      <c r="BBR141" s="700"/>
      <c r="BBS141" s="700"/>
      <c r="BBT141" s="700"/>
      <c r="BBU141" s="700"/>
      <c r="BBV141" s="700"/>
      <c r="BBW141" s="700"/>
      <c r="BBX141" s="700"/>
      <c r="BBY141" s="700"/>
      <c r="BBZ141" s="700"/>
      <c r="BCA141" s="700"/>
      <c r="BCB141" s="700"/>
      <c r="BCC141" s="700"/>
      <c r="BCD141" s="700"/>
      <c r="BCE141" s="700"/>
      <c r="BCF141" s="700"/>
      <c r="BCG141" s="700"/>
      <c r="BCH141" s="700"/>
      <c r="BCI141" s="700"/>
      <c r="BCJ141" s="700"/>
      <c r="BCK141" s="700"/>
      <c r="BCL141" s="700"/>
      <c r="BCM141" s="700"/>
      <c r="BCN141" s="700"/>
      <c r="BCO141" s="700"/>
      <c r="BCP141" s="700"/>
      <c r="BCQ141" s="700"/>
      <c r="BCR141" s="700"/>
      <c r="BCS141" s="700"/>
      <c r="BCT141" s="700"/>
      <c r="BCU141" s="700"/>
      <c r="BCV141" s="700"/>
      <c r="BCW141" s="700"/>
      <c r="BCX141" s="700"/>
      <c r="BCY141" s="700"/>
      <c r="BCZ141" s="700"/>
      <c r="BDA141" s="700"/>
      <c r="BDB141" s="700"/>
      <c r="BDC141" s="700"/>
      <c r="BDD141" s="700"/>
      <c r="BDE141" s="700"/>
      <c r="BDF141" s="700"/>
      <c r="BDG141" s="700"/>
      <c r="BDH141" s="700"/>
      <c r="BDI141" s="700"/>
      <c r="BDJ141" s="700"/>
      <c r="BDK141" s="700"/>
      <c r="BDL141" s="700"/>
      <c r="BDM141" s="700"/>
      <c r="BDN141" s="700"/>
      <c r="BDO141" s="700"/>
      <c r="BDP141" s="700"/>
      <c r="BDQ141" s="700"/>
      <c r="BDR141" s="700"/>
      <c r="BDS141" s="700"/>
      <c r="BDT141" s="700"/>
      <c r="BDU141" s="700"/>
      <c r="BDV141" s="700"/>
      <c r="BDW141" s="700"/>
      <c r="BDX141" s="700"/>
      <c r="BDY141" s="700"/>
      <c r="BDZ141" s="700"/>
      <c r="BEA141" s="700"/>
      <c r="BEB141" s="700"/>
      <c r="BEC141" s="700"/>
      <c r="BED141" s="700"/>
      <c r="BEE141" s="700"/>
      <c r="BEF141" s="700"/>
      <c r="BEG141" s="700"/>
      <c r="BEH141" s="700"/>
      <c r="BEI141" s="700"/>
      <c r="BEJ141" s="700"/>
      <c r="BEK141" s="700"/>
      <c r="BEL141" s="700"/>
      <c r="BEM141" s="700"/>
      <c r="BEN141" s="700"/>
      <c r="BEO141" s="700"/>
      <c r="BEP141" s="700"/>
      <c r="BEQ141" s="700"/>
      <c r="BER141" s="700"/>
      <c r="BES141" s="700"/>
      <c r="BET141" s="700"/>
      <c r="BEU141" s="700"/>
      <c r="BEV141" s="700"/>
      <c r="BEW141" s="700"/>
      <c r="BEX141" s="700"/>
      <c r="BEY141" s="700"/>
      <c r="BEZ141" s="700"/>
      <c r="BFA141" s="700"/>
      <c r="BFB141" s="700"/>
      <c r="BFC141" s="700"/>
      <c r="BFD141" s="700"/>
      <c r="BFE141" s="700"/>
      <c r="BFF141" s="700"/>
      <c r="BFG141" s="700"/>
      <c r="BFH141" s="700"/>
      <c r="BFI141" s="700"/>
      <c r="BFJ141" s="700"/>
      <c r="BFK141" s="700"/>
      <c r="BFL141" s="700"/>
      <c r="BFM141" s="700"/>
      <c r="BFN141" s="700"/>
      <c r="BFO141" s="700"/>
      <c r="BFP141" s="700"/>
      <c r="BFQ141" s="700"/>
      <c r="BFR141" s="700"/>
      <c r="BFS141" s="700"/>
      <c r="BFT141" s="700"/>
      <c r="BFU141" s="700"/>
      <c r="BFV141" s="700"/>
      <c r="BFW141" s="700"/>
      <c r="BFX141" s="700"/>
      <c r="BFY141" s="700"/>
      <c r="BFZ141" s="700"/>
      <c r="BGA141" s="700"/>
      <c r="BGB141" s="700"/>
      <c r="BGC141" s="700"/>
      <c r="BGD141" s="700"/>
      <c r="BGE141" s="700"/>
      <c r="BGF141" s="700"/>
      <c r="BGG141" s="700"/>
      <c r="BGH141" s="700"/>
      <c r="BGI141" s="700"/>
      <c r="BGJ141" s="700"/>
      <c r="BGK141" s="700"/>
      <c r="BGL141" s="700"/>
      <c r="BGM141" s="700"/>
      <c r="BGN141" s="700"/>
      <c r="BGO141" s="700"/>
      <c r="BGP141" s="700"/>
      <c r="BGQ141" s="700"/>
      <c r="BGR141" s="700"/>
      <c r="BGS141" s="700"/>
      <c r="BGT141" s="700"/>
      <c r="BGU141" s="700"/>
      <c r="BGV141" s="700"/>
      <c r="BGW141" s="700"/>
      <c r="BGX141" s="700"/>
      <c r="BGY141" s="700"/>
      <c r="BGZ141" s="700"/>
      <c r="BHA141" s="700"/>
      <c r="BHB141" s="700"/>
      <c r="BHC141" s="700"/>
      <c r="BHD141" s="700"/>
      <c r="BHE141" s="700"/>
      <c r="BHF141" s="700"/>
      <c r="BHG141" s="700"/>
      <c r="BHH141" s="700"/>
      <c r="BHI141" s="700"/>
      <c r="BHJ141" s="700"/>
      <c r="BHK141" s="700"/>
      <c r="BHL141" s="700"/>
      <c r="BHM141" s="700"/>
      <c r="BHN141" s="700"/>
      <c r="BHO141" s="700"/>
      <c r="BHP141" s="700"/>
      <c r="BHQ141" s="700"/>
      <c r="BHR141" s="700"/>
      <c r="BHS141" s="700"/>
      <c r="BHT141" s="700"/>
      <c r="BHU141" s="700"/>
      <c r="BHV141" s="700"/>
      <c r="BHW141" s="700"/>
      <c r="BHX141" s="700"/>
      <c r="BHY141" s="700"/>
      <c r="BHZ141" s="700"/>
      <c r="BIA141" s="700"/>
      <c r="BIB141" s="700"/>
      <c r="BIC141" s="700"/>
      <c r="BID141" s="700"/>
      <c r="BIE141" s="700"/>
      <c r="BIF141" s="700"/>
      <c r="BIG141" s="700"/>
      <c r="BIH141" s="700"/>
      <c r="BII141" s="700"/>
      <c r="BIJ141" s="700"/>
      <c r="BIK141" s="700"/>
      <c r="BIL141" s="700"/>
      <c r="BIM141" s="700"/>
      <c r="BIN141" s="700"/>
      <c r="BIO141" s="700"/>
      <c r="BIP141" s="700"/>
      <c r="BIQ141" s="700"/>
      <c r="BIR141" s="700"/>
      <c r="BIS141" s="700"/>
      <c r="BIT141" s="700"/>
      <c r="BIU141" s="700"/>
      <c r="BIV141" s="700"/>
      <c r="BIW141" s="700"/>
      <c r="BIX141" s="700"/>
      <c r="BIY141" s="700"/>
      <c r="BIZ141" s="700"/>
      <c r="BJA141" s="700"/>
      <c r="BJB141" s="700"/>
      <c r="BJC141" s="700"/>
      <c r="BJD141" s="700"/>
      <c r="BJE141" s="700"/>
      <c r="BJF141" s="700"/>
      <c r="BJG141" s="700"/>
      <c r="BJH141" s="700"/>
      <c r="BJI141" s="700"/>
      <c r="BJJ141" s="700"/>
      <c r="BJK141" s="700"/>
      <c r="BJL141" s="700"/>
      <c r="BJM141" s="700"/>
      <c r="BJN141" s="700"/>
      <c r="BJO141" s="700"/>
      <c r="BJP141" s="700"/>
      <c r="BJQ141" s="700"/>
      <c r="BJR141" s="700"/>
      <c r="BJS141" s="700"/>
      <c r="BJT141" s="700"/>
      <c r="BJU141" s="700"/>
      <c r="BJV141" s="700"/>
      <c r="BJW141" s="700"/>
      <c r="BJX141" s="700"/>
      <c r="BJY141" s="700"/>
      <c r="BJZ141" s="700"/>
      <c r="BKA141" s="700"/>
      <c r="BKB141" s="700"/>
      <c r="BKC141" s="700"/>
      <c r="BKD141" s="700"/>
      <c r="BKE141" s="700"/>
      <c r="BKF141" s="700"/>
      <c r="BKG141" s="700"/>
      <c r="BKH141" s="700"/>
      <c r="BKI141" s="700"/>
      <c r="BKJ141" s="700"/>
      <c r="BKK141" s="700"/>
      <c r="BKL141" s="700"/>
      <c r="BKM141" s="700"/>
      <c r="BKN141" s="700"/>
      <c r="BKO141" s="700"/>
      <c r="BKP141" s="700"/>
      <c r="BKQ141" s="700"/>
      <c r="BKR141" s="700"/>
      <c r="BKS141" s="700"/>
      <c r="BKT141" s="700"/>
      <c r="BKU141" s="700"/>
      <c r="BKV141" s="700"/>
      <c r="BKW141" s="700"/>
      <c r="BKX141" s="700"/>
      <c r="BKY141" s="700"/>
      <c r="BKZ141" s="700"/>
      <c r="BLA141" s="700"/>
      <c r="BLB141" s="700"/>
      <c r="BLC141" s="700"/>
      <c r="BLD141" s="700"/>
      <c r="BLE141" s="700"/>
      <c r="BLF141" s="700"/>
      <c r="BLG141" s="700"/>
      <c r="BLH141" s="700"/>
      <c r="BLI141" s="700"/>
      <c r="BLJ141" s="700"/>
      <c r="BLK141" s="700"/>
      <c r="BLL141" s="700"/>
      <c r="BLM141" s="700"/>
      <c r="BLN141" s="700"/>
      <c r="BLO141" s="700"/>
      <c r="BLP141" s="700"/>
      <c r="BLQ141" s="700"/>
      <c r="BLR141" s="700"/>
      <c r="BLS141" s="700"/>
      <c r="BLT141" s="700"/>
      <c r="BLU141" s="700"/>
      <c r="BLV141" s="700"/>
      <c r="BLW141" s="700"/>
      <c r="BLX141" s="700"/>
      <c r="BLY141" s="700"/>
      <c r="BLZ141" s="700"/>
      <c r="BMA141" s="700"/>
      <c r="BMB141" s="700"/>
      <c r="BMC141" s="700"/>
      <c r="BMD141" s="700"/>
      <c r="BME141" s="700"/>
      <c r="BMF141" s="700"/>
      <c r="BMG141" s="700"/>
      <c r="BMH141" s="700"/>
      <c r="BMI141" s="700"/>
      <c r="BMJ141" s="700"/>
      <c r="BMK141" s="700"/>
      <c r="BML141" s="700"/>
      <c r="BMM141" s="700"/>
      <c r="BMN141" s="700"/>
      <c r="BMO141" s="700"/>
      <c r="BMP141" s="700"/>
      <c r="BMQ141" s="700"/>
      <c r="BMR141" s="700"/>
      <c r="BMS141" s="700"/>
      <c r="BMT141" s="700"/>
      <c r="BMU141" s="700"/>
      <c r="BMV141" s="700"/>
      <c r="BMW141" s="700"/>
      <c r="BMX141" s="700"/>
      <c r="BMY141" s="700"/>
      <c r="BMZ141" s="700"/>
      <c r="BNA141" s="700"/>
      <c r="BNB141" s="700"/>
      <c r="BNC141" s="700"/>
      <c r="BND141" s="700"/>
      <c r="BNE141" s="700"/>
      <c r="BNF141" s="700"/>
      <c r="BNG141" s="700"/>
      <c r="BNH141" s="700"/>
      <c r="BNI141" s="700"/>
      <c r="BNJ141" s="700"/>
      <c r="BNK141" s="700"/>
      <c r="BNL141" s="700"/>
      <c r="BNM141" s="700"/>
      <c r="BNN141" s="700"/>
      <c r="BNO141" s="700"/>
      <c r="BNP141" s="700"/>
      <c r="BNQ141" s="700"/>
      <c r="BNR141" s="700"/>
      <c r="BNS141" s="700"/>
      <c r="BNT141" s="700"/>
      <c r="BNU141" s="700"/>
      <c r="BNV141" s="700"/>
      <c r="BNW141" s="700"/>
      <c r="BNX141" s="700"/>
      <c r="BNY141" s="700"/>
      <c r="BNZ141" s="700"/>
      <c r="BOA141" s="700"/>
      <c r="BOB141" s="700"/>
      <c r="BOC141" s="700"/>
      <c r="BOD141" s="700"/>
      <c r="BOE141" s="700"/>
      <c r="BOF141" s="700"/>
      <c r="BOG141" s="700"/>
      <c r="BOH141" s="700"/>
      <c r="BOI141" s="700"/>
      <c r="BOJ141" s="700"/>
      <c r="BOK141" s="700"/>
      <c r="BOL141" s="700"/>
      <c r="BOM141" s="700"/>
      <c r="BON141" s="700"/>
      <c r="BOO141" s="700"/>
      <c r="BOP141" s="700"/>
      <c r="BOQ141" s="700"/>
      <c r="BOR141" s="700"/>
      <c r="BOS141" s="700"/>
      <c r="BOT141" s="700"/>
      <c r="BOU141" s="700"/>
      <c r="BOV141" s="700"/>
      <c r="BOW141" s="700"/>
      <c r="BOX141" s="700"/>
      <c r="BOY141" s="700"/>
      <c r="BOZ141" s="700"/>
      <c r="BPA141" s="700"/>
      <c r="BPB141" s="700"/>
      <c r="BPC141" s="700"/>
      <c r="BPD141" s="700"/>
      <c r="BPE141" s="700"/>
      <c r="BPF141" s="700"/>
      <c r="BPG141" s="700"/>
      <c r="BPH141" s="700"/>
      <c r="BPI141" s="700"/>
      <c r="BPJ141" s="700"/>
      <c r="BPK141" s="700"/>
      <c r="BPL141" s="700"/>
      <c r="BPM141" s="700"/>
      <c r="BPN141" s="700"/>
      <c r="BPO141" s="700"/>
      <c r="BPP141" s="700"/>
      <c r="BPQ141" s="700"/>
      <c r="BPR141" s="700"/>
      <c r="BPS141" s="700"/>
      <c r="BPT141" s="700"/>
      <c r="BPU141" s="700"/>
      <c r="BPV141" s="700"/>
      <c r="BPW141" s="700"/>
      <c r="BPX141" s="700"/>
      <c r="BPY141" s="700"/>
      <c r="BPZ141" s="700"/>
      <c r="BQA141" s="700"/>
      <c r="BQB141" s="700"/>
      <c r="BQC141" s="700"/>
      <c r="BQD141" s="700"/>
      <c r="BQE141" s="700"/>
      <c r="BQF141" s="700"/>
      <c r="BQG141" s="700"/>
      <c r="BQH141" s="700"/>
      <c r="BQI141" s="700"/>
      <c r="BQJ141" s="700"/>
      <c r="BQK141" s="700"/>
      <c r="BQL141" s="700"/>
      <c r="BQM141" s="700"/>
      <c r="BQN141" s="700"/>
      <c r="BQO141" s="700"/>
      <c r="BQP141" s="700"/>
      <c r="BQQ141" s="700"/>
      <c r="BQR141" s="700"/>
      <c r="BQS141" s="700"/>
      <c r="BQT141" s="700"/>
      <c r="BQU141" s="700"/>
      <c r="BQV141" s="700"/>
      <c r="BQW141" s="700"/>
      <c r="BQX141" s="700"/>
      <c r="BQY141" s="700"/>
      <c r="BQZ141" s="700"/>
      <c r="BRA141" s="700"/>
      <c r="BRB141" s="700"/>
      <c r="BRC141" s="700"/>
      <c r="BRD141" s="700"/>
      <c r="BRE141" s="700"/>
      <c r="BRF141" s="700"/>
      <c r="BRG141" s="700"/>
      <c r="BRH141" s="700"/>
      <c r="BRI141" s="700"/>
      <c r="BRJ141" s="700"/>
      <c r="BRK141" s="700"/>
      <c r="BRL141" s="700"/>
      <c r="BRM141" s="700"/>
      <c r="BRN141" s="700"/>
      <c r="BRO141" s="700"/>
      <c r="BRP141" s="700"/>
      <c r="BRQ141" s="700"/>
      <c r="BRR141" s="700"/>
      <c r="BRS141" s="700"/>
      <c r="BRT141" s="700"/>
      <c r="BRU141" s="700"/>
      <c r="BRV141" s="700"/>
      <c r="BRW141" s="700"/>
      <c r="BRX141" s="700"/>
      <c r="BRY141" s="700"/>
      <c r="BRZ141" s="700"/>
      <c r="BSA141" s="700"/>
      <c r="BSB141" s="700"/>
      <c r="BSC141" s="700"/>
      <c r="BSD141" s="700"/>
      <c r="BSE141" s="700"/>
      <c r="BSF141" s="700"/>
      <c r="BSG141" s="700"/>
      <c r="BSH141" s="700"/>
      <c r="BSI141" s="700"/>
      <c r="BSJ141" s="700"/>
      <c r="BSK141" s="700"/>
      <c r="BSL141" s="700"/>
      <c r="BSM141" s="700"/>
      <c r="BSN141" s="700"/>
      <c r="BSO141" s="700"/>
      <c r="BSP141" s="700"/>
      <c r="BSQ141" s="700"/>
      <c r="BSR141" s="700"/>
      <c r="BSS141" s="700"/>
      <c r="BST141" s="700"/>
      <c r="BSU141" s="700"/>
      <c r="BSV141" s="700"/>
      <c r="BSW141" s="700"/>
      <c r="BSX141" s="700"/>
      <c r="BSY141" s="700"/>
      <c r="BSZ141" s="700"/>
      <c r="BTA141" s="700"/>
      <c r="BTB141" s="700"/>
      <c r="BTC141" s="700"/>
      <c r="BTD141" s="700"/>
      <c r="BTE141" s="700"/>
      <c r="BTF141" s="700"/>
      <c r="BTG141" s="700"/>
      <c r="BTH141" s="700"/>
      <c r="BTI141" s="700"/>
      <c r="BTJ141" s="700"/>
      <c r="BTK141" s="700"/>
      <c r="BTL141" s="700"/>
      <c r="BTM141" s="700"/>
      <c r="BTN141" s="700"/>
      <c r="BTO141" s="700"/>
      <c r="BTP141" s="700"/>
      <c r="BTQ141" s="700"/>
      <c r="BTR141" s="700"/>
      <c r="BTS141" s="700"/>
      <c r="BTT141" s="700"/>
      <c r="BTU141" s="700"/>
      <c r="BTV141" s="700"/>
      <c r="BTW141" s="700"/>
      <c r="BTX141" s="700"/>
      <c r="BTY141" s="700"/>
      <c r="BTZ141" s="700"/>
      <c r="BUA141" s="700"/>
      <c r="BUB141" s="700"/>
      <c r="BUC141" s="700"/>
      <c r="BUD141" s="700"/>
      <c r="BUE141" s="700"/>
      <c r="BUF141" s="700"/>
      <c r="BUG141" s="700"/>
      <c r="BUH141" s="700"/>
      <c r="BUI141" s="700"/>
      <c r="BUJ141" s="700"/>
      <c r="BUK141" s="700"/>
      <c r="BUL141" s="700"/>
      <c r="BUM141" s="700"/>
      <c r="BUN141" s="700"/>
      <c r="BUO141" s="700"/>
      <c r="BUP141" s="700"/>
      <c r="BUQ141" s="700"/>
      <c r="BUR141" s="700"/>
      <c r="BUS141" s="700"/>
      <c r="BUT141" s="700"/>
      <c r="BUU141" s="700"/>
      <c r="BUV141" s="700"/>
      <c r="BUW141" s="700"/>
      <c r="BUX141" s="700"/>
      <c r="BUY141" s="700"/>
      <c r="BUZ141" s="700"/>
      <c r="BVA141" s="700"/>
      <c r="BVB141" s="700"/>
      <c r="BVC141" s="700"/>
      <c r="BVD141" s="700"/>
      <c r="BVE141" s="700"/>
      <c r="BVF141" s="700"/>
      <c r="BVG141" s="700"/>
      <c r="BVH141" s="700"/>
      <c r="BVI141" s="700"/>
      <c r="BVJ141" s="700"/>
      <c r="BVK141" s="700"/>
      <c r="BVL141" s="700"/>
      <c r="BVM141" s="700"/>
      <c r="BVN141" s="700"/>
      <c r="BVO141" s="700"/>
      <c r="BVP141" s="700"/>
      <c r="BVQ141" s="700"/>
      <c r="BVR141" s="700"/>
      <c r="BVS141" s="700"/>
      <c r="BVT141" s="700"/>
      <c r="BVU141" s="700"/>
      <c r="BVV141" s="700"/>
      <c r="BVW141" s="700"/>
      <c r="BVX141" s="700"/>
      <c r="BVY141" s="700"/>
      <c r="BVZ141" s="700"/>
      <c r="BWA141" s="700"/>
      <c r="BWB141" s="700"/>
      <c r="BWC141" s="700"/>
      <c r="BWD141" s="700"/>
      <c r="BWE141" s="700"/>
      <c r="BWF141" s="700"/>
      <c r="BWG141" s="700"/>
      <c r="BWH141" s="700"/>
      <c r="BWI141" s="700"/>
      <c r="BWJ141" s="700"/>
      <c r="BWK141" s="700"/>
      <c r="BWL141" s="700"/>
      <c r="BWM141" s="700"/>
      <c r="BWN141" s="700"/>
      <c r="BWO141" s="700"/>
      <c r="BWP141" s="700"/>
      <c r="BWQ141" s="700"/>
      <c r="BWR141" s="700"/>
      <c r="BWS141" s="700"/>
      <c r="BWT141" s="700"/>
      <c r="BWU141" s="700"/>
      <c r="BWV141" s="700"/>
      <c r="BWW141" s="700"/>
      <c r="BWX141" s="700"/>
      <c r="BWY141" s="700"/>
      <c r="BWZ141" s="700"/>
      <c r="BXA141" s="700"/>
      <c r="BXB141" s="700"/>
      <c r="BXC141" s="700"/>
      <c r="BXD141" s="700"/>
      <c r="BXE141" s="700"/>
      <c r="BXF141" s="700"/>
      <c r="BXG141" s="700"/>
      <c r="BXH141" s="700"/>
      <c r="BXI141" s="700"/>
      <c r="BXJ141" s="700"/>
      <c r="BXK141" s="700"/>
      <c r="BXL141" s="700"/>
      <c r="BXM141" s="700"/>
      <c r="BXN141" s="700"/>
      <c r="BXO141" s="700"/>
      <c r="BXP141" s="700"/>
      <c r="BXQ141" s="700"/>
      <c r="BXR141" s="700"/>
      <c r="BXS141" s="700"/>
      <c r="BXT141" s="700"/>
      <c r="BXU141" s="700"/>
      <c r="BXV141" s="700"/>
      <c r="BXW141" s="700"/>
      <c r="BXX141" s="700"/>
      <c r="BXY141" s="700"/>
      <c r="BXZ141" s="700"/>
      <c r="BYA141" s="700"/>
      <c r="BYB141" s="700"/>
      <c r="BYC141" s="700"/>
      <c r="BYD141" s="700"/>
      <c r="BYE141" s="700"/>
      <c r="BYF141" s="700"/>
      <c r="BYG141" s="700"/>
      <c r="BYH141" s="700"/>
      <c r="BYI141" s="700"/>
      <c r="BYJ141" s="700"/>
      <c r="BYK141" s="700"/>
      <c r="BYL141" s="700"/>
      <c r="BYM141" s="700"/>
      <c r="BYN141" s="700"/>
      <c r="BYO141" s="700"/>
      <c r="BYP141" s="700"/>
      <c r="BYQ141" s="700"/>
      <c r="BYR141" s="700"/>
      <c r="BYS141" s="700"/>
      <c r="BYT141" s="700"/>
      <c r="BYU141" s="700"/>
      <c r="BYV141" s="700"/>
      <c r="BYW141" s="700"/>
      <c r="BYX141" s="700"/>
      <c r="BYY141" s="700"/>
      <c r="BYZ141" s="700"/>
      <c r="BZA141" s="700"/>
      <c r="BZB141" s="700"/>
      <c r="BZC141" s="700"/>
      <c r="BZD141" s="700"/>
      <c r="BZE141" s="700"/>
      <c r="BZF141" s="700"/>
      <c r="BZG141" s="700"/>
      <c r="BZH141" s="700"/>
      <c r="BZI141" s="700"/>
      <c r="BZJ141" s="700"/>
      <c r="BZK141" s="700"/>
      <c r="BZL141" s="700"/>
      <c r="BZM141" s="700"/>
      <c r="BZN141" s="700"/>
      <c r="BZO141" s="700"/>
      <c r="BZP141" s="700"/>
      <c r="BZQ141" s="700"/>
      <c r="BZR141" s="700"/>
      <c r="BZS141" s="700"/>
      <c r="BZT141" s="700"/>
      <c r="BZU141" s="700"/>
      <c r="BZV141" s="700"/>
      <c r="BZW141" s="700"/>
      <c r="BZX141" s="700"/>
      <c r="BZY141" s="700"/>
      <c r="BZZ141" s="700"/>
      <c r="CAA141" s="700"/>
      <c r="CAB141" s="700"/>
      <c r="CAC141" s="700"/>
      <c r="CAD141" s="700"/>
      <c r="CAE141" s="700"/>
      <c r="CAF141" s="700"/>
      <c r="CAG141" s="700"/>
      <c r="CAH141" s="700"/>
      <c r="CAI141" s="700"/>
      <c r="CAJ141" s="700"/>
      <c r="CAK141" s="700"/>
      <c r="CAL141" s="700"/>
      <c r="CAM141" s="700"/>
      <c r="CAN141" s="700"/>
      <c r="CAO141" s="700"/>
      <c r="CAP141" s="700"/>
      <c r="CAQ141" s="700"/>
      <c r="CAR141" s="700"/>
      <c r="CAS141" s="700"/>
      <c r="CAT141" s="700"/>
      <c r="CAU141" s="700"/>
      <c r="CAV141" s="700"/>
      <c r="CAW141" s="700"/>
      <c r="CAX141" s="700"/>
      <c r="CAY141" s="700"/>
      <c r="CAZ141" s="700"/>
      <c r="CBA141" s="700"/>
      <c r="CBB141" s="700"/>
      <c r="CBC141" s="700"/>
      <c r="CBD141" s="700"/>
      <c r="CBE141" s="700"/>
      <c r="CBF141" s="700"/>
      <c r="CBG141" s="700"/>
      <c r="CBH141" s="700"/>
      <c r="CBI141" s="700"/>
      <c r="CBJ141" s="700"/>
      <c r="CBK141" s="700"/>
      <c r="CBL141" s="700"/>
      <c r="CBM141" s="700"/>
      <c r="CBN141" s="700"/>
      <c r="CBO141" s="700"/>
      <c r="CBP141" s="700"/>
      <c r="CBQ141" s="700"/>
      <c r="CBR141" s="700"/>
      <c r="CBS141" s="700"/>
      <c r="CBT141" s="700"/>
      <c r="CBU141" s="700"/>
      <c r="CBV141" s="700"/>
      <c r="CBW141" s="700"/>
      <c r="CBX141" s="700"/>
      <c r="CBY141" s="700"/>
      <c r="CBZ141" s="700"/>
      <c r="CCA141" s="700"/>
      <c r="CCB141" s="700"/>
      <c r="CCC141" s="700"/>
      <c r="CCD141" s="700"/>
      <c r="CCE141" s="700"/>
      <c r="CCF141" s="700"/>
      <c r="CCG141" s="700"/>
      <c r="CCH141" s="700"/>
      <c r="CCI141" s="700"/>
      <c r="CCJ141" s="700"/>
      <c r="CCK141" s="700"/>
      <c r="CCL141" s="700"/>
      <c r="CCM141" s="700"/>
      <c r="CCN141" s="700"/>
      <c r="CCO141" s="700"/>
      <c r="CCP141" s="700"/>
      <c r="CCQ141" s="700"/>
      <c r="CCR141" s="700"/>
      <c r="CCS141" s="700"/>
      <c r="CCT141" s="700"/>
      <c r="CCU141" s="700"/>
      <c r="CCV141" s="700"/>
      <c r="CCW141" s="700"/>
      <c r="CCX141" s="700"/>
      <c r="CCY141" s="700"/>
      <c r="CCZ141" s="700"/>
      <c r="CDA141" s="700"/>
      <c r="CDB141" s="700"/>
      <c r="CDC141" s="700"/>
      <c r="CDD141" s="700"/>
      <c r="CDE141" s="700"/>
      <c r="CDF141" s="700"/>
      <c r="CDG141" s="700"/>
      <c r="CDH141" s="700"/>
      <c r="CDI141" s="700"/>
      <c r="CDJ141" s="700"/>
      <c r="CDK141" s="700"/>
      <c r="CDL141" s="700"/>
      <c r="CDM141" s="700"/>
      <c r="CDN141" s="700"/>
      <c r="CDO141" s="700"/>
      <c r="CDP141" s="700"/>
      <c r="CDQ141" s="700"/>
      <c r="CDR141" s="700"/>
      <c r="CDS141" s="700"/>
      <c r="CDT141" s="700"/>
      <c r="CDU141" s="700"/>
      <c r="CDV141" s="700"/>
      <c r="CDW141" s="700"/>
      <c r="CDX141" s="700"/>
      <c r="CDY141" s="700"/>
      <c r="CDZ141" s="700"/>
      <c r="CEA141" s="700"/>
      <c r="CEB141" s="700"/>
      <c r="CEC141" s="700"/>
      <c r="CED141" s="700"/>
      <c r="CEE141" s="700"/>
      <c r="CEF141" s="700"/>
      <c r="CEG141" s="700"/>
      <c r="CEH141" s="700"/>
      <c r="CEI141" s="700"/>
      <c r="CEJ141" s="700"/>
      <c r="CEK141" s="700"/>
      <c r="CEL141" s="700"/>
      <c r="CEM141" s="700"/>
      <c r="CEN141" s="700"/>
      <c r="CEO141" s="700"/>
      <c r="CEP141" s="700"/>
      <c r="CEQ141" s="700"/>
      <c r="CER141" s="700"/>
      <c r="CES141" s="700"/>
      <c r="CET141" s="700"/>
      <c r="CEU141" s="700"/>
      <c r="CEV141" s="700"/>
      <c r="CEW141" s="700"/>
      <c r="CEX141" s="700"/>
      <c r="CEY141" s="700"/>
      <c r="CEZ141" s="700"/>
      <c r="CFA141" s="700"/>
      <c r="CFB141" s="700"/>
      <c r="CFC141" s="700"/>
      <c r="CFD141" s="700"/>
      <c r="CFE141" s="700"/>
      <c r="CFF141" s="700"/>
      <c r="CFG141" s="700"/>
      <c r="CFH141" s="700"/>
      <c r="CFI141" s="700"/>
      <c r="CFJ141" s="700"/>
      <c r="CFK141" s="700"/>
      <c r="CFL141" s="700"/>
      <c r="CFM141" s="700"/>
      <c r="CFN141" s="700"/>
      <c r="CFO141" s="700"/>
      <c r="CFP141" s="700"/>
      <c r="CFQ141" s="700"/>
      <c r="CFR141" s="700"/>
      <c r="CFS141" s="700"/>
      <c r="CFT141" s="700"/>
      <c r="CFU141" s="700"/>
      <c r="CFV141" s="700"/>
      <c r="CFW141" s="700"/>
      <c r="CFX141" s="700"/>
      <c r="CFY141" s="700"/>
      <c r="CFZ141" s="700"/>
      <c r="CGA141" s="700"/>
      <c r="CGB141" s="700"/>
      <c r="CGC141" s="700"/>
      <c r="CGD141" s="700"/>
      <c r="CGE141" s="700"/>
      <c r="CGF141" s="700"/>
      <c r="CGG141" s="700"/>
      <c r="CGH141" s="700"/>
      <c r="CGI141" s="700"/>
      <c r="CGJ141" s="700"/>
      <c r="CGK141" s="700"/>
      <c r="CGL141" s="700"/>
      <c r="CGM141" s="700"/>
      <c r="CGN141" s="700"/>
      <c r="CGO141" s="700"/>
      <c r="CGP141" s="700"/>
      <c r="CGQ141" s="700"/>
      <c r="CGR141" s="700"/>
      <c r="CGS141" s="700"/>
      <c r="CGT141" s="700"/>
      <c r="CGU141" s="700"/>
      <c r="CGV141" s="700"/>
      <c r="CGW141" s="700"/>
      <c r="CGX141" s="700"/>
      <c r="CGY141" s="700"/>
      <c r="CGZ141" s="700"/>
      <c r="CHA141" s="700"/>
      <c r="CHB141" s="700"/>
      <c r="CHC141" s="700"/>
      <c r="CHD141" s="700"/>
      <c r="CHE141" s="700"/>
      <c r="CHF141" s="700"/>
      <c r="CHG141" s="700"/>
      <c r="CHH141" s="700"/>
      <c r="CHI141" s="700"/>
      <c r="CHJ141" s="700"/>
      <c r="CHK141" s="700"/>
      <c r="CHL141" s="700"/>
      <c r="CHM141" s="700"/>
      <c r="CHN141" s="700"/>
      <c r="CHO141" s="700"/>
      <c r="CHP141" s="700"/>
      <c r="CHQ141" s="700"/>
      <c r="CHR141" s="700"/>
      <c r="CHS141" s="700"/>
      <c r="CHT141" s="700"/>
      <c r="CHU141" s="700"/>
      <c r="CHV141" s="700"/>
      <c r="CHW141" s="700"/>
      <c r="CHX141" s="700"/>
      <c r="CHY141" s="700"/>
      <c r="CHZ141" s="700"/>
      <c r="CIA141" s="700"/>
      <c r="CIB141" s="700"/>
      <c r="CIC141" s="700"/>
      <c r="CID141" s="700"/>
      <c r="CIE141" s="700"/>
      <c r="CIF141" s="700"/>
      <c r="CIG141" s="700"/>
      <c r="CIH141" s="700"/>
      <c r="CII141" s="700"/>
      <c r="CIJ141" s="700"/>
      <c r="CIK141" s="700"/>
      <c r="CIL141" s="700"/>
      <c r="CIM141" s="700"/>
      <c r="CIN141" s="700"/>
      <c r="CIO141" s="700"/>
      <c r="CIP141" s="700"/>
      <c r="CIQ141" s="700"/>
      <c r="CIR141" s="700"/>
      <c r="CIS141" s="700"/>
      <c r="CIT141" s="700"/>
      <c r="CIU141" s="700"/>
      <c r="CIV141" s="700"/>
      <c r="CIW141" s="700"/>
      <c r="CIX141" s="700"/>
      <c r="CIY141" s="700"/>
      <c r="CIZ141" s="700"/>
      <c r="CJA141" s="700"/>
      <c r="CJB141" s="700"/>
      <c r="CJC141" s="700"/>
      <c r="CJD141" s="700"/>
      <c r="CJE141" s="700"/>
      <c r="CJF141" s="700"/>
      <c r="CJG141" s="700"/>
      <c r="CJH141" s="700"/>
      <c r="CJI141" s="700"/>
      <c r="CJJ141" s="700"/>
      <c r="CJK141" s="700"/>
      <c r="CJL141" s="700"/>
      <c r="CJM141" s="700"/>
      <c r="CJN141" s="700"/>
      <c r="CJO141" s="700"/>
      <c r="CJP141" s="700"/>
      <c r="CJQ141" s="700"/>
      <c r="CJR141" s="700"/>
      <c r="CJS141" s="700"/>
      <c r="CJT141" s="700"/>
      <c r="CJU141" s="700"/>
      <c r="CJV141" s="700"/>
      <c r="CJW141" s="700"/>
      <c r="CJX141" s="700"/>
      <c r="CJY141" s="700"/>
      <c r="CJZ141" s="700"/>
      <c r="CKA141" s="700"/>
      <c r="CKB141" s="700"/>
      <c r="CKC141" s="700"/>
      <c r="CKD141" s="700"/>
      <c r="CKE141" s="700"/>
      <c r="CKF141" s="700"/>
      <c r="CKG141" s="700"/>
      <c r="CKH141" s="700"/>
      <c r="CKI141" s="700"/>
      <c r="CKJ141" s="700"/>
      <c r="CKK141" s="700"/>
      <c r="CKL141" s="700"/>
      <c r="CKM141" s="700"/>
      <c r="CKN141" s="700"/>
      <c r="CKO141" s="700"/>
      <c r="CKP141" s="700"/>
      <c r="CKQ141" s="700"/>
      <c r="CKR141" s="700"/>
      <c r="CKS141" s="700"/>
      <c r="CKT141" s="700"/>
      <c r="CKU141" s="700"/>
      <c r="CKV141" s="700"/>
      <c r="CKW141" s="700"/>
      <c r="CKX141" s="700"/>
      <c r="CKY141" s="700"/>
      <c r="CKZ141" s="700"/>
      <c r="CLA141" s="700"/>
      <c r="CLB141" s="700"/>
      <c r="CLC141" s="700"/>
      <c r="CLD141" s="700"/>
      <c r="CLE141" s="700"/>
      <c r="CLF141" s="700"/>
      <c r="CLG141" s="700"/>
      <c r="CLH141" s="700"/>
      <c r="CLI141" s="700"/>
      <c r="CLJ141" s="700"/>
      <c r="CLK141" s="700"/>
      <c r="CLL141" s="700"/>
      <c r="CLM141" s="700"/>
      <c r="CLN141" s="700"/>
      <c r="CLO141" s="700"/>
      <c r="CLP141" s="700"/>
      <c r="CLQ141" s="700"/>
      <c r="CLR141" s="700"/>
      <c r="CLS141" s="700"/>
      <c r="CLT141" s="700"/>
      <c r="CLU141" s="700"/>
      <c r="CLV141" s="700"/>
      <c r="CLW141" s="700"/>
      <c r="CLX141" s="700"/>
      <c r="CLY141" s="700"/>
      <c r="CLZ141" s="700"/>
      <c r="CMA141" s="700"/>
      <c r="CMB141" s="700"/>
      <c r="CMC141" s="700"/>
      <c r="CMD141" s="700"/>
      <c r="CME141" s="700"/>
      <c r="CMF141" s="700"/>
      <c r="CMG141" s="700"/>
      <c r="CMH141" s="700"/>
      <c r="CMI141" s="700"/>
      <c r="CMJ141" s="700"/>
      <c r="CMK141" s="700"/>
      <c r="CML141" s="700"/>
      <c r="CMM141" s="700"/>
      <c r="CMN141" s="700"/>
      <c r="CMO141" s="700"/>
      <c r="CMP141" s="700"/>
      <c r="CMQ141" s="700"/>
      <c r="CMR141" s="700"/>
      <c r="CMS141" s="700"/>
      <c r="CMT141" s="700"/>
      <c r="CMU141" s="700"/>
      <c r="CMV141" s="700"/>
      <c r="CMW141" s="700"/>
      <c r="CMX141" s="700"/>
      <c r="CMY141" s="700"/>
      <c r="CMZ141" s="700"/>
      <c r="CNA141" s="700"/>
      <c r="CNB141" s="700"/>
      <c r="CNC141" s="700"/>
      <c r="CND141" s="700"/>
      <c r="CNE141" s="700"/>
      <c r="CNF141" s="700"/>
      <c r="CNG141" s="700"/>
      <c r="CNH141" s="700"/>
      <c r="CNI141" s="700"/>
      <c r="CNJ141" s="700"/>
      <c r="CNK141" s="700"/>
      <c r="CNL141" s="700"/>
      <c r="CNM141" s="700"/>
      <c r="CNN141" s="700"/>
      <c r="CNO141" s="700"/>
      <c r="CNP141" s="700"/>
      <c r="CNQ141" s="700"/>
      <c r="CNR141" s="700"/>
      <c r="CNS141" s="700"/>
      <c r="CNT141" s="700"/>
      <c r="CNU141" s="700"/>
      <c r="CNV141" s="700"/>
      <c r="CNW141" s="700"/>
      <c r="CNX141" s="700"/>
      <c r="CNY141" s="700"/>
      <c r="CNZ141" s="700"/>
      <c r="COA141" s="700"/>
      <c r="COB141" s="700"/>
      <c r="COC141" s="700"/>
      <c r="COD141" s="700"/>
      <c r="COE141" s="700"/>
      <c r="COF141" s="700"/>
      <c r="COG141" s="700"/>
      <c r="COH141" s="700"/>
      <c r="COI141" s="700"/>
      <c r="COJ141" s="700"/>
      <c r="COK141" s="700"/>
      <c r="COL141" s="700"/>
      <c r="COM141" s="700"/>
      <c r="CON141" s="700"/>
      <c r="COO141" s="700"/>
      <c r="COP141" s="700"/>
      <c r="COQ141" s="700"/>
      <c r="COR141" s="700"/>
      <c r="COS141" s="700"/>
      <c r="COT141" s="700"/>
      <c r="COU141" s="700"/>
      <c r="COV141" s="700"/>
      <c r="COW141" s="700"/>
      <c r="COX141" s="700"/>
      <c r="COY141" s="700"/>
      <c r="COZ141" s="700"/>
      <c r="CPA141" s="700"/>
      <c r="CPB141" s="700"/>
      <c r="CPC141" s="700"/>
      <c r="CPD141" s="700"/>
      <c r="CPE141" s="700"/>
      <c r="CPF141" s="700"/>
      <c r="CPG141" s="700"/>
      <c r="CPH141" s="700"/>
      <c r="CPI141" s="700"/>
      <c r="CPJ141" s="700"/>
      <c r="CPK141" s="700"/>
      <c r="CPL141" s="700"/>
      <c r="CPM141" s="700"/>
      <c r="CPN141" s="700"/>
      <c r="CPO141" s="700"/>
      <c r="CPP141" s="700"/>
      <c r="CPQ141" s="700"/>
      <c r="CPR141" s="700"/>
      <c r="CPS141" s="700"/>
      <c r="CPT141" s="700"/>
      <c r="CPU141" s="700"/>
      <c r="CPV141" s="700"/>
      <c r="CPW141" s="700"/>
      <c r="CPX141" s="700"/>
      <c r="CPY141" s="700"/>
      <c r="CPZ141" s="700"/>
      <c r="CQA141" s="700"/>
      <c r="CQB141" s="700"/>
      <c r="CQC141" s="700"/>
      <c r="CQD141" s="700"/>
      <c r="CQE141" s="700"/>
      <c r="CQF141" s="700"/>
      <c r="CQG141" s="700"/>
      <c r="CQH141" s="700"/>
      <c r="CQI141" s="700"/>
      <c r="CQJ141" s="700"/>
      <c r="CQK141" s="700"/>
      <c r="CQL141" s="700"/>
      <c r="CQM141" s="700"/>
      <c r="CQN141" s="700"/>
      <c r="CQO141" s="700"/>
      <c r="CQP141" s="700"/>
      <c r="CQQ141" s="700"/>
      <c r="CQR141" s="700"/>
      <c r="CQS141" s="700"/>
      <c r="CQT141" s="700"/>
      <c r="CQU141" s="700"/>
      <c r="CQV141" s="700"/>
      <c r="CQW141" s="700"/>
      <c r="CQX141" s="700"/>
      <c r="CQY141" s="700"/>
      <c r="CQZ141" s="700"/>
      <c r="CRA141" s="700"/>
      <c r="CRB141" s="700"/>
      <c r="CRC141" s="700"/>
      <c r="CRD141" s="700"/>
      <c r="CRE141" s="700"/>
      <c r="CRF141" s="700"/>
      <c r="CRG141" s="700"/>
      <c r="CRH141" s="700"/>
      <c r="CRI141" s="700"/>
      <c r="CRJ141" s="700"/>
      <c r="CRK141" s="700"/>
      <c r="CRL141" s="700"/>
      <c r="CRM141" s="700"/>
      <c r="CRN141" s="700"/>
      <c r="CRO141" s="700"/>
      <c r="CRP141" s="700"/>
      <c r="CRQ141" s="700"/>
      <c r="CRR141" s="700"/>
      <c r="CRS141" s="700"/>
      <c r="CRT141" s="700"/>
      <c r="CRU141" s="700"/>
      <c r="CRV141" s="700"/>
      <c r="CRW141" s="700"/>
      <c r="CRX141" s="700"/>
      <c r="CRY141" s="700"/>
      <c r="CRZ141" s="700"/>
      <c r="CSA141" s="700"/>
      <c r="CSB141" s="700"/>
      <c r="CSC141" s="700"/>
      <c r="CSD141" s="700"/>
      <c r="CSE141" s="700"/>
      <c r="CSF141" s="700"/>
      <c r="CSG141" s="700"/>
      <c r="CSH141" s="700"/>
      <c r="CSI141" s="700"/>
      <c r="CSJ141" s="700"/>
      <c r="CSK141" s="700"/>
      <c r="CSL141" s="700"/>
      <c r="CSM141" s="700"/>
      <c r="CSN141" s="700"/>
      <c r="CSO141" s="700"/>
      <c r="CSP141" s="700"/>
      <c r="CSQ141" s="700"/>
      <c r="CSR141" s="700"/>
      <c r="CSS141" s="700"/>
      <c r="CST141" s="700"/>
      <c r="CSU141" s="700"/>
      <c r="CSV141" s="700"/>
      <c r="CSW141" s="700"/>
      <c r="CSX141" s="700"/>
      <c r="CSY141" s="700"/>
      <c r="CSZ141" s="700"/>
      <c r="CTA141" s="700"/>
      <c r="CTB141" s="700"/>
      <c r="CTC141" s="700"/>
      <c r="CTD141" s="700"/>
      <c r="CTE141" s="700"/>
      <c r="CTF141" s="700"/>
      <c r="CTG141" s="700"/>
      <c r="CTH141" s="700"/>
      <c r="CTI141" s="700"/>
      <c r="CTJ141" s="700"/>
      <c r="CTK141" s="700"/>
      <c r="CTL141" s="700"/>
      <c r="CTM141" s="700"/>
      <c r="CTN141" s="700"/>
      <c r="CTO141" s="700"/>
      <c r="CTP141" s="700"/>
      <c r="CTQ141" s="700"/>
      <c r="CTR141" s="700"/>
      <c r="CTS141" s="700"/>
      <c r="CTT141" s="700"/>
      <c r="CTU141" s="700"/>
      <c r="CTV141" s="700"/>
      <c r="CTW141" s="700"/>
      <c r="CTX141" s="700"/>
      <c r="CTY141" s="700"/>
      <c r="CTZ141" s="700"/>
      <c r="CUA141" s="700"/>
      <c r="CUB141" s="700"/>
      <c r="CUC141" s="700"/>
      <c r="CUD141" s="700"/>
      <c r="CUE141" s="700"/>
      <c r="CUF141" s="700"/>
      <c r="CUG141" s="700"/>
      <c r="CUH141" s="700"/>
      <c r="CUI141" s="700"/>
      <c r="CUJ141" s="700"/>
      <c r="CUK141" s="700"/>
      <c r="CUL141" s="700"/>
      <c r="CUM141" s="700"/>
      <c r="CUN141" s="700"/>
      <c r="CUO141" s="700"/>
      <c r="CUP141" s="700"/>
      <c r="CUQ141" s="700"/>
      <c r="CUR141" s="700"/>
      <c r="CUS141" s="700"/>
      <c r="CUT141" s="700"/>
      <c r="CUU141" s="700"/>
      <c r="CUV141" s="700"/>
      <c r="CUW141" s="700"/>
      <c r="CUX141" s="700"/>
      <c r="CUY141" s="700"/>
      <c r="CUZ141" s="700"/>
      <c r="CVA141" s="700"/>
      <c r="CVB141" s="700"/>
      <c r="CVC141" s="700"/>
      <c r="CVD141" s="700"/>
      <c r="CVE141" s="700"/>
      <c r="CVF141" s="700"/>
      <c r="CVG141" s="700"/>
      <c r="CVH141" s="700"/>
      <c r="CVI141" s="700"/>
      <c r="CVJ141" s="700"/>
      <c r="CVK141" s="700"/>
      <c r="CVL141" s="700"/>
      <c r="CVM141" s="700"/>
      <c r="CVN141" s="700"/>
      <c r="CVO141" s="700"/>
      <c r="CVP141" s="700"/>
      <c r="CVQ141" s="700"/>
      <c r="CVR141" s="700"/>
      <c r="CVS141" s="700"/>
      <c r="CVT141" s="700"/>
      <c r="CVU141" s="700"/>
      <c r="CVV141" s="700"/>
      <c r="CVW141" s="700"/>
      <c r="CVX141" s="700"/>
      <c r="CVY141" s="700"/>
      <c r="CVZ141" s="700"/>
      <c r="CWA141" s="700"/>
      <c r="CWB141" s="700"/>
      <c r="CWC141" s="700"/>
      <c r="CWD141" s="700"/>
      <c r="CWE141" s="700"/>
      <c r="CWF141" s="700"/>
      <c r="CWG141" s="700"/>
      <c r="CWH141" s="700"/>
      <c r="CWI141" s="700"/>
      <c r="CWJ141" s="700"/>
      <c r="CWK141" s="700"/>
      <c r="CWL141" s="700"/>
      <c r="CWM141" s="700"/>
      <c r="CWN141" s="700"/>
      <c r="CWO141" s="700"/>
      <c r="CWP141" s="700"/>
      <c r="CWQ141" s="700"/>
      <c r="CWR141" s="700"/>
      <c r="CWS141" s="700"/>
      <c r="CWT141" s="700"/>
      <c r="CWU141" s="700"/>
      <c r="CWV141" s="700"/>
      <c r="CWW141" s="700"/>
      <c r="CWX141" s="700"/>
      <c r="CWY141" s="700"/>
      <c r="CWZ141" s="700"/>
      <c r="CXA141" s="700"/>
      <c r="CXB141" s="700"/>
      <c r="CXC141" s="700"/>
      <c r="CXD141" s="700"/>
      <c r="CXE141" s="700"/>
      <c r="CXF141" s="700"/>
      <c r="CXG141" s="700"/>
      <c r="CXH141" s="700"/>
      <c r="CXI141" s="700"/>
      <c r="CXJ141" s="700"/>
      <c r="CXK141" s="700"/>
      <c r="CXL141" s="700"/>
      <c r="CXM141" s="700"/>
      <c r="CXN141" s="700"/>
      <c r="CXO141" s="700"/>
      <c r="CXP141" s="700"/>
      <c r="CXQ141" s="700"/>
      <c r="CXR141" s="700"/>
      <c r="CXS141" s="700"/>
      <c r="CXT141" s="700"/>
      <c r="CXU141" s="700"/>
      <c r="CXV141" s="700"/>
      <c r="CXW141" s="700"/>
      <c r="CXX141" s="700"/>
      <c r="CXY141" s="700"/>
      <c r="CXZ141" s="700"/>
      <c r="CYA141" s="700"/>
      <c r="CYB141" s="700"/>
      <c r="CYC141" s="700"/>
      <c r="CYD141" s="700"/>
      <c r="CYE141" s="700"/>
      <c r="CYF141" s="700"/>
      <c r="CYG141" s="700"/>
      <c r="CYH141" s="700"/>
      <c r="CYI141" s="700"/>
      <c r="CYJ141" s="700"/>
      <c r="CYK141" s="700"/>
      <c r="CYL141" s="700"/>
      <c r="CYM141" s="700"/>
      <c r="CYN141" s="700"/>
      <c r="CYO141" s="700"/>
      <c r="CYP141" s="700"/>
      <c r="CYQ141" s="700"/>
      <c r="CYR141" s="700"/>
      <c r="CYS141" s="700"/>
      <c r="CYT141" s="700"/>
      <c r="CYU141" s="700"/>
      <c r="CYV141" s="700"/>
      <c r="CYW141" s="700"/>
      <c r="CYX141" s="700"/>
      <c r="CYY141" s="700"/>
      <c r="CYZ141" s="700"/>
      <c r="CZA141" s="700"/>
      <c r="CZB141" s="700"/>
      <c r="CZC141" s="700"/>
      <c r="CZD141" s="700"/>
      <c r="CZE141" s="700"/>
      <c r="CZF141" s="700"/>
      <c r="CZG141" s="700"/>
      <c r="CZH141" s="700"/>
      <c r="CZI141" s="700"/>
      <c r="CZJ141" s="700"/>
      <c r="CZK141" s="700"/>
      <c r="CZL141" s="700"/>
      <c r="CZM141" s="700"/>
      <c r="CZN141" s="700"/>
      <c r="CZO141" s="700"/>
      <c r="CZP141" s="700"/>
      <c r="CZQ141" s="700"/>
      <c r="CZR141" s="700"/>
      <c r="CZS141" s="700"/>
      <c r="CZT141" s="700"/>
      <c r="CZU141" s="700"/>
      <c r="CZV141" s="700"/>
      <c r="CZW141" s="700"/>
      <c r="CZX141" s="700"/>
      <c r="CZY141" s="700"/>
      <c r="CZZ141" s="700"/>
      <c r="DAA141" s="700"/>
      <c r="DAB141" s="700"/>
      <c r="DAC141" s="700"/>
      <c r="DAD141" s="700"/>
      <c r="DAE141" s="700"/>
      <c r="DAF141" s="700"/>
      <c r="DAG141" s="700"/>
      <c r="DAH141" s="700"/>
      <c r="DAI141" s="700"/>
      <c r="DAJ141" s="700"/>
      <c r="DAK141" s="700"/>
      <c r="DAL141" s="700"/>
      <c r="DAM141" s="700"/>
      <c r="DAN141" s="700"/>
      <c r="DAO141" s="700"/>
      <c r="DAP141" s="700"/>
      <c r="DAQ141" s="700"/>
      <c r="DAR141" s="700"/>
      <c r="DAS141" s="700"/>
      <c r="DAT141" s="700"/>
      <c r="DAU141" s="700"/>
      <c r="DAV141" s="700"/>
      <c r="DAW141" s="700"/>
      <c r="DAX141" s="700"/>
      <c r="DAY141" s="700"/>
      <c r="DAZ141" s="700"/>
      <c r="DBA141" s="700"/>
      <c r="DBB141" s="700"/>
      <c r="DBC141" s="700"/>
      <c r="DBD141" s="700"/>
      <c r="DBE141" s="700"/>
      <c r="DBF141" s="700"/>
      <c r="DBG141" s="700"/>
      <c r="DBH141" s="700"/>
      <c r="DBI141" s="700"/>
      <c r="DBJ141" s="700"/>
      <c r="DBK141" s="700"/>
      <c r="DBL141" s="700"/>
      <c r="DBM141" s="700"/>
      <c r="DBN141" s="700"/>
      <c r="DBO141" s="700"/>
      <c r="DBP141" s="700"/>
      <c r="DBQ141" s="700"/>
      <c r="DBR141" s="700"/>
      <c r="DBS141" s="700"/>
      <c r="DBT141" s="700"/>
      <c r="DBU141" s="700"/>
      <c r="DBV141" s="700"/>
      <c r="DBW141" s="700"/>
      <c r="DBX141" s="700"/>
      <c r="DBY141" s="700"/>
      <c r="DBZ141" s="700"/>
      <c r="DCA141" s="700"/>
      <c r="DCB141" s="700"/>
      <c r="DCC141" s="700"/>
      <c r="DCD141" s="700"/>
      <c r="DCE141" s="700"/>
      <c r="DCF141" s="700"/>
      <c r="DCG141" s="700"/>
      <c r="DCH141" s="700"/>
      <c r="DCI141" s="700"/>
      <c r="DCJ141" s="700"/>
      <c r="DCK141" s="700"/>
      <c r="DCL141" s="700"/>
      <c r="DCM141" s="700"/>
      <c r="DCN141" s="700"/>
      <c r="DCO141" s="700"/>
      <c r="DCP141" s="700"/>
      <c r="DCQ141" s="700"/>
      <c r="DCR141" s="700"/>
      <c r="DCS141" s="700"/>
      <c r="DCT141" s="700"/>
      <c r="DCU141" s="700"/>
      <c r="DCV141" s="700"/>
      <c r="DCW141" s="700"/>
      <c r="DCX141" s="700"/>
      <c r="DCY141" s="700"/>
      <c r="DCZ141" s="700"/>
      <c r="DDA141" s="700"/>
      <c r="DDB141" s="700"/>
      <c r="DDC141" s="700"/>
      <c r="DDD141" s="700"/>
      <c r="DDE141" s="700"/>
      <c r="DDF141" s="700"/>
      <c r="DDG141" s="700"/>
      <c r="DDH141" s="700"/>
      <c r="DDI141" s="700"/>
      <c r="DDJ141" s="700"/>
      <c r="DDK141" s="700"/>
      <c r="DDL141" s="700"/>
      <c r="DDM141" s="700"/>
      <c r="DDN141" s="700"/>
      <c r="DDO141" s="700"/>
      <c r="DDP141" s="700"/>
      <c r="DDQ141" s="700"/>
      <c r="DDR141" s="700"/>
      <c r="DDS141" s="700"/>
      <c r="DDT141" s="700"/>
      <c r="DDU141" s="700"/>
      <c r="DDV141" s="700"/>
      <c r="DDW141" s="700"/>
      <c r="DDX141" s="700"/>
      <c r="DDY141" s="700"/>
      <c r="DDZ141" s="700"/>
      <c r="DEA141" s="700"/>
      <c r="DEB141" s="700"/>
      <c r="DEC141" s="700"/>
      <c r="DED141" s="700"/>
      <c r="DEE141" s="700"/>
      <c r="DEF141" s="700"/>
      <c r="DEG141" s="700"/>
      <c r="DEH141" s="700"/>
      <c r="DEI141" s="700"/>
      <c r="DEJ141" s="700"/>
      <c r="DEK141" s="700"/>
      <c r="DEL141" s="700"/>
      <c r="DEM141" s="700"/>
      <c r="DEN141" s="700"/>
      <c r="DEO141" s="700"/>
      <c r="DEP141" s="700"/>
      <c r="DEQ141" s="700"/>
      <c r="DER141" s="700"/>
      <c r="DES141" s="700"/>
      <c r="DET141" s="700"/>
      <c r="DEU141" s="700"/>
      <c r="DEV141" s="700"/>
      <c r="DEW141" s="700"/>
      <c r="DEX141" s="700"/>
      <c r="DEY141" s="700"/>
      <c r="DEZ141" s="700"/>
      <c r="DFA141" s="700"/>
      <c r="DFB141" s="700"/>
      <c r="DFC141" s="700"/>
      <c r="DFD141" s="700"/>
      <c r="DFE141" s="700"/>
      <c r="DFF141" s="700"/>
      <c r="DFG141" s="700"/>
      <c r="DFH141" s="700"/>
      <c r="DFI141" s="700"/>
      <c r="DFJ141" s="700"/>
      <c r="DFK141" s="700"/>
      <c r="DFL141" s="700"/>
      <c r="DFM141" s="700"/>
      <c r="DFN141" s="700"/>
      <c r="DFO141" s="700"/>
      <c r="DFP141" s="700"/>
      <c r="DFQ141" s="700"/>
      <c r="DFR141" s="700"/>
      <c r="DFS141" s="700"/>
      <c r="DFT141" s="700"/>
      <c r="DFU141" s="700"/>
      <c r="DFV141" s="700"/>
      <c r="DFW141" s="700"/>
      <c r="DFX141" s="700"/>
      <c r="DFY141" s="700"/>
      <c r="DFZ141" s="700"/>
      <c r="DGA141" s="700"/>
      <c r="DGB141" s="700"/>
      <c r="DGC141" s="700"/>
      <c r="DGD141" s="700"/>
      <c r="DGE141" s="700"/>
      <c r="DGF141" s="700"/>
      <c r="DGG141" s="700"/>
      <c r="DGH141" s="700"/>
      <c r="DGI141" s="700"/>
      <c r="DGJ141" s="700"/>
      <c r="DGK141" s="700"/>
      <c r="DGL141" s="700"/>
      <c r="DGM141" s="700"/>
      <c r="DGN141" s="700"/>
      <c r="DGO141" s="700"/>
      <c r="DGP141" s="700"/>
      <c r="DGQ141" s="700"/>
      <c r="DGR141" s="700"/>
      <c r="DGS141" s="700"/>
      <c r="DGT141" s="700"/>
      <c r="DGU141" s="700"/>
      <c r="DGV141" s="700"/>
      <c r="DGW141" s="700"/>
      <c r="DGX141" s="700"/>
      <c r="DGY141" s="700"/>
      <c r="DGZ141" s="700"/>
      <c r="DHA141" s="700"/>
      <c r="DHB141" s="700"/>
      <c r="DHC141" s="700"/>
      <c r="DHD141" s="700"/>
      <c r="DHE141" s="700"/>
      <c r="DHF141" s="700"/>
      <c r="DHG141" s="700"/>
      <c r="DHH141" s="700"/>
      <c r="DHI141" s="700"/>
      <c r="DHJ141" s="700"/>
      <c r="DHK141" s="700"/>
      <c r="DHL141" s="700"/>
      <c r="DHM141" s="700"/>
      <c r="DHN141" s="700"/>
      <c r="DHO141" s="700"/>
      <c r="DHP141" s="700"/>
      <c r="DHQ141" s="700"/>
      <c r="DHR141" s="700"/>
      <c r="DHS141" s="700"/>
      <c r="DHT141" s="700"/>
      <c r="DHU141" s="700"/>
      <c r="DHV141" s="700"/>
      <c r="DHW141" s="700"/>
      <c r="DHX141" s="700"/>
      <c r="DHY141" s="700"/>
      <c r="DHZ141" s="700"/>
      <c r="DIA141" s="700"/>
      <c r="DIB141" s="700"/>
      <c r="DIC141" s="700"/>
      <c r="DID141" s="700"/>
      <c r="DIE141" s="700"/>
      <c r="DIF141" s="700"/>
      <c r="DIG141" s="700"/>
      <c r="DIH141" s="700"/>
      <c r="DII141" s="700"/>
      <c r="DIJ141" s="700"/>
      <c r="DIK141" s="700"/>
      <c r="DIL141" s="700"/>
      <c r="DIM141" s="700"/>
      <c r="DIN141" s="700"/>
      <c r="DIO141" s="700"/>
      <c r="DIP141" s="700"/>
      <c r="DIQ141" s="700"/>
      <c r="DIR141" s="700"/>
      <c r="DIS141" s="700"/>
      <c r="DIT141" s="700"/>
      <c r="DIU141" s="700"/>
      <c r="DIV141" s="700"/>
      <c r="DIW141" s="700"/>
      <c r="DIX141" s="700"/>
      <c r="DIY141" s="700"/>
      <c r="DIZ141" s="700"/>
      <c r="DJA141" s="700"/>
      <c r="DJB141" s="700"/>
      <c r="DJC141" s="700"/>
      <c r="DJD141" s="700"/>
      <c r="DJE141" s="700"/>
      <c r="DJF141" s="700"/>
      <c r="DJG141" s="700"/>
      <c r="DJH141" s="700"/>
      <c r="DJI141" s="700"/>
      <c r="DJJ141" s="700"/>
      <c r="DJK141" s="700"/>
      <c r="DJL141" s="700"/>
      <c r="DJM141" s="700"/>
      <c r="DJN141" s="700"/>
      <c r="DJO141" s="700"/>
      <c r="DJP141" s="700"/>
      <c r="DJQ141" s="700"/>
      <c r="DJR141" s="700"/>
      <c r="DJS141" s="700"/>
      <c r="DJT141" s="700"/>
      <c r="DJU141" s="700"/>
      <c r="DJV141" s="700"/>
      <c r="DJW141" s="700"/>
      <c r="DJX141" s="700"/>
      <c r="DJY141" s="700"/>
      <c r="DJZ141" s="700"/>
      <c r="DKA141" s="700"/>
      <c r="DKB141" s="700"/>
      <c r="DKC141" s="700"/>
      <c r="DKD141" s="700"/>
      <c r="DKE141" s="700"/>
      <c r="DKF141" s="700"/>
      <c r="DKG141" s="700"/>
      <c r="DKH141" s="700"/>
      <c r="DKI141" s="700"/>
      <c r="DKJ141" s="700"/>
      <c r="DKK141" s="700"/>
      <c r="DKL141" s="700"/>
      <c r="DKM141" s="700"/>
      <c r="DKN141" s="700"/>
      <c r="DKO141" s="700"/>
      <c r="DKP141" s="700"/>
      <c r="DKQ141" s="700"/>
      <c r="DKR141" s="700"/>
      <c r="DKS141" s="700"/>
      <c r="DKT141" s="700"/>
      <c r="DKU141" s="700"/>
      <c r="DKV141" s="700"/>
      <c r="DKW141" s="700"/>
      <c r="DKX141" s="700"/>
      <c r="DKY141" s="700"/>
      <c r="DKZ141" s="700"/>
      <c r="DLA141" s="700"/>
      <c r="DLB141" s="700"/>
      <c r="DLC141" s="700"/>
      <c r="DLD141" s="700"/>
      <c r="DLE141" s="700"/>
      <c r="DLF141" s="700"/>
      <c r="DLG141" s="700"/>
      <c r="DLH141" s="700"/>
      <c r="DLI141" s="700"/>
      <c r="DLJ141" s="700"/>
      <c r="DLK141" s="700"/>
      <c r="DLL141" s="700"/>
      <c r="DLM141" s="700"/>
      <c r="DLN141" s="700"/>
      <c r="DLO141" s="700"/>
      <c r="DLP141" s="700"/>
      <c r="DLQ141" s="700"/>
      <c r="DLR141" s="700"/>
      <c r="DLS141" s="700"/>
      <c r="DLT141" s="700"/>
      <c r="DLU141" s="700"/>
      <c r="DLV141" s="700"/>
      <c r="DLW141" s="700"/>
      <c r="DLX141" s="700"/>
      <c r="DLY141" s="700"/>
      <c r="DLZ141" s="700"/>
      <c r="DMA141" s="700"/>
      <c r="DMB141" s="700"/>
      <c r="DMC141" s="700"/>
      <c r="DMD141" s="700"/>
      <c r="DME141" s="700"/>
      <c r="DMF141" s="700"/>
      <c r="DMG141" s="700"/>
      <c r="DMH141" s="700"/>
      <c r="DMI141" s="700"/>
      <c r="DMJ141" s="700"/>
      <c r="DMK141" s="700"/>
      <c r="DML141" s="700"/>
      <c r="DMM141" s="700"/>
      <c r="DMN141" s="700"/>
      <c r="DMO141" s="700"/>
      <c r="DMP141" s="700"/>
      <c r="DMQ141" s="700"/>
      <c r="DMR141" s="700"/>
      <c r="DMS141" s="700"/>
      <c r="DMT141" s="700"/>
      <c r="DMU141" s="700"/>
      <c r="DMV141" s="700"/>
      <c r="DMW141" s="700"/>
      <c r="DMX141" s="700"/>
      <c r="DMY141" s="700"/>
      <c r="DMZ141" s="700"/>
      <c r="DNA141" s="700"/>
      <c r="DNB141" s="700"/>
      <c r="DNC141" s="700"/>
      <c r="DND141" s="700"/>
      <c r="DNE141" s="700"/>
      <c r="DNF141" s="700"/>
      <c r="DNG141" s="700"/>
      <c r="DNH141" s="700"/>
      <c r="DNI141" s="700"/>
      <c r="DNJ141" s="700"/>
      <c r="DNK141" s="700"/>
      <c r="DNL141" s="700"/>
      <c r="DNM141" s="700"/>
      <c r="DNN141" s="700"/>
      <c r="DNO141" s="700"/>
      <c r="DNP141" s="700"/>
      <c r="DNQ141" s="700"/>
      <c r="DNR141" s="700"/>
      <c r="DNS141" s="700"/>
      <c r="DNT141" s="700"/>
      <c r="DNU141" s="700"/>
      <c r="DNV141" s="700"/>
      <c r="DNW141" s="700"/>
      <c r="DNX141" s="700"/>
      <c r="DNY141" s="700"/>
      <c r="DNZ141" s="700"/>
      <c r="DOA141" s="700"/>
      <c r="DOB141" s="700"/>
      <c r="DOC141" s="700"/>
      <c r="DOD141" s="700"/>
      <c r="DOE141" s="700"/>
      <c r="DOF141" s="700"/>
      <c r="DOG141" s="700"/>
      <c r="DOH141" s="700"/>
      <c r="DOI141" s="700"/>
      <c r="DOJ141" s="700"/>
      <c r="DOK141" s="700"/>
      <c r="DOL141" s="700"/>
      <c r="DOM141" s="700"/>
      <c r="DON141" s="700"/>
      <c r="DOO141" s="700"/>
      <c r="DOP141" s="700"/>
      <c r="DOQ141" s="700"/>
      <c r="DOR141" s="700"/>
      <c r="DOS141" s="700"/>
      <c r="DOT141" s="700"/>
      <c r="DOU141" s="700"/>
      <c r="DOV141" s="700"/>
      <c r="DOW141" s="700"/>
      <c r="DOX141" s="700"/>
      <c r="DOY141" s="700"/>
      <c r="DOZ141" s="700"/>
      <c r="DPA141" s="700"/>
      <c r="DPB141" s="700"/>
      <c r="DPC141" s="700"/>
      <c r="DPD141" s="700"/>
      <c r="DPE141" s="700"/>
      <c r="DPF141" s="700"/>
      <c r="DPG141" s="700"/>
      <c r="DPH141" s="700"/>
      <c r="DPI141" s="700"/>
      <c r="DPJ141" s="700"/>
      <c r="DPK141" s="700"/>
      <c r="DPL141" s="700"/>
      <c r="DPM141" s="700"/>
      <c r="DPN141" s="700"/>
      <c r="DPO141" s="700"/>
      <c r="DPP141" s="700"/>
      <c r="DPQ141" s="700"/>
      <c r="DPR141" s="700"/>
      <c r="DPS141" s="700"/>
      <c r="DPT141" s="700"/>
      <c r="DPU141" s="700"/>
      <c r="DPV141" s="700"/>
      <c r="DPW141" s="700"/>
      <c r="DPX141" s="700"/>
      <c r="DPY141" s="700"/>
      <c r="DPZ141" s="700"/>
      <c r="DQA141" s="700"/>
      <c r="DQB141" s="700"/>
      <c r="DQC141" s="700"/>
      <c r="DQD141" s="700"/>
      <c r="DQE141" s="700"/>
      <c r="DQF141" s="700"/>
      <c r="DQG141" s="700"/>
      <c r="DQH141" s="700"/>
      <c r="DQI141" s="700"/>
      <c r="DQJ141" s="700"/>
      <c r="DQK141" s="700"/>
      <c r="DQL141" s="700"/>
      <c r="DQM141" s="700"/>
      <c r="DQN141" s="700"/>
      <c r="DQO141" s="700"/>
      <c r="DQP141" s="700"/>
      <c r="DQQ141" s="700"/>
      <c r="DQR141" s="700"/>
      <c r="DQS141" s="700"/>
      <c r="DQT141" s="700"/>
      <c r="DQU141" s="700"/>
      <c r="DQV141" s="700"/>
      <c r="DQW141" s="700"/>
      <c r="DQX141" s="700"/>
      <c r="DQY141" s="700"/>
      <c r="DQZ141" s="700"/>
      <c r="DRA141" s="700"/>
      <c r="DRB141" s="700"/>
      <c r="DRC141" s="700"/>
      <c r="DRD141" s="700"/>
      <c r="DRE141" s="700"/>
      <c r="DRF141" s="700"/>
      <c r="DRG141" s="700"/>
      <c r="DRH141" s="700"/>
      <c r="DRI141" s="700"/>
      <c r="DRJ141" s="700"/>
      <c r="DRK141" s="700"/>
      <c r="DRL141" s="700"/>
      <c r="DRM141" s="700"/>
      <c r="DRN141" s="700"/>
      <c r="DRO141" s="700"/>
      <c r="DRP141" s="700"/>
      <c r="DRQ141" s="700"/>
      <c r="DRR141" s="700"/>
      <c r="DRS141" s="700"/>
      <c r="DRT141" s="700"/>
      <c r="DRU141" s="700"/>
      <c r="DRV141" s="700"/>
      <c r="DRW141" s="700"/>
      <c r="DRX141" s="700"/>
      <c r="DRY141" s="700"/>
      <c r="DRZ141" s="700"/>
      <c r="DSA141" s="700"/>
      <c r="DSB141" s="700"/>
      <c r="DSC141" s="700"/>
      <c r="DSD141" s="700"/>
      <c r="DSE141" s="700"/>
      <c r="DSF141" s="700"/>
      <c r="DSG141" s="700"/>
      <c r="DSH141" s="700"/>
      <c r="DSI141" s="700"/>
      <c r="DSJ141" s="700"/>
      <c r="DSK141" s="700"/>
      <c r="DSL141" s="700"/>
      <c r="DSM141" s="700"/>
      <c r="DSN141" s="700"/>
      <c r="DSO141" s="700"/>
      <c r="DSP141" s="700"/>
      <c r="DSQ141" s="700"/>
      <c r="DSR141" s="700"/>
      <c r="DSS141" s="700"/>
      <c r="DST141" s="700"/>
      <c r="DSU141" s="700"/>
      <c r="DSV141" s="700"/>
      <c r="DSW141" s="700"/>
      <c r="DSX141" s="700"/>
      <c r="DSY141" s="700"/>
      <c r="DSZ141" s="700"/>
      <c r="DTA141" s="700"/>
      <c r="DTB141" s="700"/>
      <c r="DTC141" s="700"/>
      <c r="DTD141" s="700"/>
      <c r="DTE141" s="700"/>
      <c r="DTF141" s="700"/>
      <c r="DTG141" s="700"/>
      <c r="DTH141" s="700"/>
      <c r="DTI141" s="700"/>
      <c r="DTJ141" s="700"/>
      <c r="DTK141" s="700"/>
      <c r="DTL141" s="700"/>
      <c r="DTM141" s="700"/>
      <c r="DTN141" s="700"/>
      <c r="DTO141" s="700"/>
      <c r="DTP141" s="700"/>
      <c r="DTQ141" s="700"/>
      <c r="DTR141" s="700"/>
      <c r="DTS141" s="700"/>
      <c r="DTT141" s="700"/>
      <c r="DTU141" s="700"/>
      <c r="DTV141" s="700"/>
      <c r="DTW141" s="700"/>
      <c r="DTX141" s="700"/>
      <c r="DTY141" s="700"/>
      <c r="DTZ141" s="700"/>
      <c r="DUA141" s="700"/>
      <c r="DUB141" s="700"/>
      <c r="DUC141" s="700"/>
      <c r="DUD141" s="700"/>
      <c r="DUE141" s="700"/>
      <c r="DUF141" s="700"/>
      <c r="DUG141" s="700"/>
      <c r="DUH141" s="700"/>
      <c r="DUI141" s="700"/>
      <c r="DUJ141" s="700"/>
      <c r="DUK141" s="700"/>
      <c r="DUL141" s="700"/>
      <c r="DUM141" s="700"/>
      <c r="DUN141" s="700"/>
      <c r="DUO141" s="700"/>
      <c r="DUP141" s="700"/>
      <c r="DUQ141" s="700"/>
      <c r="DUR141" s="700"/>
      <c r="DUS141" s="700"/>
      <c r="DUT141" s="700"/>
      <c r="DUU141" s="700"/>
      <c r="DUV141" s="700"/>
      <c r="DUW141" s="700"/>
      <c r="DUX141" s="700"/>
      <c r="DUY141" s="700"/>
      <c r="DUZ141" s="700"/>
      <c r="DVA141" s="700"/>
      <c r="DVB141" s="700"/>
      <c r="DVC141" s="700"/>
      <c r="DVD141" s="700"/>
      <c r="DVE141" s="700"/>
      <c r="DVF141" s="700"/>
      <c r="DVG141" s="700"/>
      <c r="DVH141" s="700"/>
      <c r="DVI141" s="700"/>
      <c r="DVJ141" s="700"/>
      <c r="DVK141" s="700"/>
      <c r="DVL141" s="700"/>
      <c r="DVM141" s="700"/>
      <c r="DVN141" s="700"/>
      <c r="DVO141" s="700"/>
      <c r="DVP141" s="700"/>
      <c r="DVQ141" s="700"/>
      <c r="DVR141" s="700"/>
      <c r="DVS141" s="700"/>
      <c r="DVT141" s="700"/>
      <c r="DVU141" s="700"/>
      <c r="DVV141" s="700"/>
      <c r="DVW141" s="700"/>
      <c r="DVX141" s="700"/>
      <c r="DVY141" s="700"/>
      <c r="DVZ141" s="700"/>
      <c r="DWA141" s="700"/>
      <c r="DWB141" s="700"/>
      <c r="DWC141" s="700"/>
      <c r="DWD141" s="700"/>
      <c r="DWE141" s="700"/>
      <c r="DWF141" s="700"/>
      <c r="DWG141" s="700"/>
      <c r="DWH141" s="700"/>
      <c r="DWI141" s="700"/>
      <c r="DWJ141" s="700"/>
      <c r="DWK141" s="700"/>
      <c r="DWL141" s="700"/>
      <c r="DWM141" s="700"/>
      <c r="DWN141" s="700"/>
      <c r="DWO141" s="700"/>
      <c r="DWP141" s="700"/>
      <c r="DWQ141" s="700"/>
      <c r="DWR141" s="700"/>
      <c r="DWS141" s="700"/>
      <c r="DWT141" s="700"/>
      <c r="DWU141" s="700"/>
      <c r="DWV141" s="700"/>
      <c r="DWW141" s="700"/>
      <c r="DWX141" s="700"/>
      <c r="DWY141" s="700"/>
      <c r="DWZ141" s="700"/>
      <c r="DXA141" s="700"/>
      <c r="DXB141" s="700"/>
      <c r="DXC141" s="700"/>
      <c r="DXD141" s="700"/>
      <c r="DXE141" s="700"/>
      <c r="DXF141" s="700"/>
      <c r="DXG141" s="700"/>
      <c r="DXH141" s="700"/>
      <c r="DXI141" s="700"/>
      <c r="DXJ141" s="700"/>
      <c r="DXK141" s="700"/>
      <c r="DXL141" s="700"/>
      <c r="DXM141" s="700"/>
      <c r="DXN141" s="700"/>
      <c r="DXO141" s="700"/>
      <c r="DXP141" s="700"/>
      <c r="DXQ141" s="700"/>
      <c r="DXR141" s="700"/>
      <c r="DXS141" s="700"/>
      <c r="DXT141" s="700"/>
      <c r="DXU141" s="700"/>
      <c r="DXV141" s="700"/>
      <c r="DXW141" s="700"/>
      <c r="DXX141" s="700"/>
      <c r="DXY141" s="700"/>
      <c r="DXZ141" s="700"/>
      <c r="DYA141" s="700"/>
      <c r="DYB141" s="700"/>
      <c r="DYC141" s="700"/>
      <c r="DYD141" s="700"/>
      <c r="DYE141" s="700"/>
      <c r="DYF141" s="700"/>
      <c r="DYG141" s="700"/>
      <c r="DYH141" s="700"/>
      <c r="DYI141" s="700"/>
      <c r="DYJ141" s="700"/>
      <c r="DYK141" s="700"/>
      <c r="DYL141" s="700"/>
      <c r="DYM141" s="700"/>
      <c r="DYN141" s="700"/>
      <c r="DYO141" s="700"/>
      <c r="DYP141" s="700"/>
      <c r="DYQ141" s="700"/>
      <c r="DYR141" s="700"/>
      <c r="DYS141" s="700"/>
      <c r="DYT141" s="700"/>
      <c r="DYU141" s="700"/>
      <c r="DYV141" s="700"/>
      <c r="DYW141" s="700"/>
      <c r="DYX141" s="700"/>
      <c r="DYY141" s="700"/>
      <c r="DYZ141" s="700"/>
      <c r="DZA141" s="700"/>
      <c r="DZB141" s="700"/>
      <c r="DZC141" s="700"/>
      <c r="DZD141" s="700"/>
      <c r="DZE141" s="700"/>
      <c r="DZF141" s="700"/>
      <c r="DZG141" s="700"/>
      <c r="DZH141" s="700"/>
      <c r="DZI141" s="700"/>
      <c r="DZJ141" s="700"/>
      <c r="DZK141" s="700"/>
      <c r="DZL141" s="700"/>
      <c r="DZM141" s="700"/>
      <c r="DZN141" s="700"/>
      <c r="DZO141" s="700"/>
      <c r="DZP141" s="700"/>
      <c r="DZQ141" s="700"/>
      <c r="DZR141" s="700"/>
      <c r="DZS141" s="700"/>
      <c r="DZT141" s="700"/>
      <c r="DZU141" s="700"/>
      <c r="DZV141" s="700"/>
      <c r="DZW141" s="700"/>
      <c r="DZX141" s="700"/>
      <c r="DZY141" s="700"/>
      <c r="DZZ141" s="700"/>
      <c r="EAA141" s="700"/>
      <c r="EAB141" s="700"/>
      <c r="EAC141" s="700"/>
      <c r="EAD141" s="700"/>
      <c r="EAE141" s="700"/>
      <c r="EAF141" s="700"/>
      <c r="EAG141" s="700"/>
      <c r="EAH141" s="700"/>
      <c r="EAI141" s="700"/>
      <c r="EAJ141" s="700"/>
      <c r="EAK141" s="700"/>
      <c r="EAL141" s="700"/>
      <c r="EAM141" s="700"/>
      <c r="EAN141" s="700"/>
      <c r="EAO141" s="700"/>
      <c r="EAP141" s="700"/>
      <c r="EAQ141" s="700"/>
      <c r="EAR141" s="700"/>
      <c r="EAS141" s="700"/>
      <c r="EAT141" s="700"/>
      <c r="EAU141" s="700"/>
      <c r="EAV141" s="700"/>
      <c r="EAW141" s="700"/>
      <c r="EAX141" s="700"/>
      <c r="EAY141" s="700"/>
      <c r="EAZ141" s="700"/>
      <c r="EBA141" s="700"/>
      <c r="EBB141" s="700"/>
      <c r="EBC141" s="700"/>
      <c r="EBD141" s="700"/>
      <c r="EBE141" s="700"/>
      <c r="EBF141" s="700"/>
      <c r="EBG141" s="700"/>
      <c r="EBH141" s="700"/>
      <c r="EBI141" s="700"/>
      <c r="EBJ141" s="700"/>
      <c r="EBK141" s="700"/>
      <c r="EBL141" s="700"/>
      <c r="EBM141" s="700"/>
      <c r="EBN141" s="700"/>
      <c r="EBO141" s="700"/>
      <c r="EBP141" s="700"/>
      <c r="EBQ141" s="700"/>
      <c r="EBR141" s="700"/>
      <c r="EBS141" s="700"/>
      <c r="EBT141" s="700"/>
      <c r="EBU141" s="700"/>
      <c r="EBV141" s="700"/>
      <c r="EBW141" s="700"/>
      <c r="EBX141" s="700"/>
      <c r="EBY141" s="700"/>
      <c r="EBZ141" s="700"/>
      <c r="ECA141" s="700"/>
      <c r="ECB141" s="700"/>
      <c r="ECC141" s="700"/>
      <c r="ECD141" s="700"/>
      <c r="ECE141" s="700"/>
      <c r="ECF141" s="700"/>
      <c r="ECG141" s="700"/>
      <c r="ECH141" s="700"/>
      <c r="ECI141" s="700"/>
      <c r="ECJ141" s="700"/>
      <c r="ECK141" s="700"/>
      <c r="ECL141" s="700"/>
      <c r="ECM141" s="700"/>
      <c r="ECN141" s="700"/>
      <c r="ECO141" s="700"/>
      <c r="ECP141" s="700"/>
      <c r="ECQ141" s="700"/>
      <c r="ECR141" s="700"/>
      <c r="ECS141" s="700"/>
      <c r="ECT141" s="700"/>
      <c r="ECU141" s="700"/>
      <c r="ECV141" s="700"/>
      <c r="ECW141" s="700"/>
      <c r="ECX141" s="700"/>
      <c r="ECY141" s="700"/>
      <c r="ECZ141" s="700"/>
      <c r="EDA141" s="700"/>
      <c r="EDB141" s="700"/>
      <c r="EDC141" s="700"/>
      <c r="EDD141" s="700"/>
      <c r="EDE141" s="700"/>
      <c r="EDF141" s="700"/>
      <c r="EDG141" s="700"/>
      <c r="EDH141" s="700"/>
      <c r="EDI141" s="700"/>
      <c r="EDJ141" s="700"/>
      <c r="EDK141" s="700"/>
      <c r="EDL141" s="700"/>
      <c r="EDM141" s="700"/>
      <c r="EDN141" s="700"/>
      <c r="EDO141" s="700"/>
      <c r="EDP141" s="700"/>
      <c r="EDQ141" s="700"/>
      <c r="EDR141" s="700"/>
      <c r="EDS141" s="700"/>
      <c r="EDT141" s="700"/>
      <c r="EDU141" s="700"/>
      <c r="EDV141" s="700"/>
      <c r="EDW141" s="700"/>
      <c r="EDX141" s="700"/>
      <c r="EDY141" s="700"/>
      <c r="EDZ141" s="700"/>
      <c r="EEA141" s="700"/>
      <c r="EEB141" s="700"/>
      <c r="EEC141" s="700"/>
      <c r="EED141" s="700"/>
      <c r="EEE141" s="700"/>
      <c r="EEF141" s="700"/>
      <c r="EEG141" s="700"/>
      <c r="EEH141" s="700"/>
      <c r="EEI141" s="700"/>
      <c r="EEJ141" s="700"/>
      <c r="EEK141" s="700"/>
      <c r="EEL141" s="700"/>
      <c r="EEM141" s="700"/>
      <c r="EEN141" s="700"/>
      <c r="EEO141" s="700"/>
      <c r="EEP141" s="700"/>
      <c r="EEQ141" s="700"/>
      <c r="EER141" s="700"/>
      <c r="EES141" s="700"/>
      <c r="EET141" s="700"/>
      <c r="EEU141" s="700"/>
      <c r="EEV141" s="700"/>
      <c r="EEW141" s="700"/>
      <c r="EEX141" s="700"/>
      <c r="EEY141" s="700"/>
      <c r="EEZ141" s="700"/>
      <c r="EFA141" s="700"/>
      <c r="EFB141" s="700"/>
      <c r="EFC141" s="700"/>
      <c r="EFD141" s="700"/>
      <c r="EFE141" s="700"/>
      <c r="EFF141" s="700"/>
      <c r="EFG141" s="700"/>
      <c r="EFH141" s="700"/>
      <c r="EFI141" s="700"/>
      <c r="EFJ141" s="700"/>
      <c r="EFK141" s="700"/>
      <c r="EFL141" s="700"/>
      <c r="EFM141" s="700"/>
      <c r="EFN141" s="700"/>
      <c r="EFO141" s="700"/>
      <c r="EFP141" s="700"/>
      <c r="EFQ141" s="700"/>
      <c r="EFR141" s="700"/>
      <c r="EFS141" s="700"/>
      <c r="EFT141" s="700"/>
      <c r="EFU141" s="700"/>
      <c r="EFV141" s="700"/>
      <c r="EFW141" s="700"/>
      <c r="EFX141" s="700"/>
      <c r="EFY141" s="700"/>
      <c r="EFZ141" s="700"/>
      <c r="EGA141" s="700"/>
      <c r="EGB141" s="700"/>
      <c r="EGC141" s="700"/>
      <c r="EGD141" s="700"/>
      <c r="EGE141" s="700"/>
      <c r="EGF141" s="700"/>
      <c r="EGG141" s="700"/>
      <c r="EGH141" s="700"/>
      <c r="EGI141" s="700"/>
      <c r="EGJ141" s="700"/>
      <c r="EGK141" s="700"/>
      <c r="EGL141" s="700"/>
      <c r="EGM141" s="700"/>
      <c r="EGN141" s="700"/>
      <c r="EGO141" s="700"/>
      <c r="EGP141" s="700"/>
      <c r="EGQ141" s="700"/>
      <c r="EGR141" s="700"/>
      <c r="EGS141" s="700"/>
      <c r="EGT141" s="700"/>
      <c r="EGU141" s="700"/>
      <c r="EGV141" s="700"/>
      <c r="EGW141" s="700"/>
      <c r="EGX141" s="700"/>
      <c r="EGY141" s="700"/>
      <c r="EGZ141" s="700"/>
      <c r="EHA141" s="700"/>
      <c r="EHB141" s="700"/>
      <c r="EHC141" s="700"/>
      <c r="EHD141" s="700"/>
      <c r="EHE141" s="700"/>
      <c r="EHF141" s="700"/>
      <c r="EHG141" s="700"/>
      <c r="EHH141" s="700"/>
      <c r="EHI141" s="700"/>
      <c r="EHJ141" s="700"/>
      <c r="EHK141" s="700"/>
      <c r="EHL141" s="700"/>
      <c r="EHM141" s="700"/>
      <c r="EHN141" s="700"/>
      <c r="EHO141" s="700"/>
      <c r="EHP141" s="700"/>
      <c r="EHQ141" s="700"/>
      <c r="EHR141" s="700"/>
      <c r="EHS141" s="700"/>
      <c r="EHT141" s="700"/>
      <c r="EHU141" s="700"/>
      <c r="EHV141" s="700"/>
      <c r="EHW141" s="700"/>
      <c r="EHX141" s="700"/>
      <c r="EHY141" s="700"/>
      <c r="EHZ141" s="700"/>
      <c r="EIA141" s="700"/>
      <c r="EIB141" s="700"/>
      <c r="EIC141" s="700"/>
      <c r="EID141" s="700"/>
      <c r="EIE141" s="700"/>
      <c r="EIF141" s="700"/>
      <c r="EIG141" s="700"/>
      <c r="EIH141" s="700"/>
      <c r="EII141" s="700"/>
      <c r="EIJ141" s="700"/>
      <c r="EIK141" s="700"/>
      <c r="EIL141" s="700"/>
      <c r="EIM141" s="700"/>
      <c r="EIN141" s="700"/>
      <c r="EIO141" s="700"/>
      <c r="EIP141" s="700"/>
      <c r="EIQ141" s="700"/>
      <c r="EIR141" s="700"/>
      <c r="EIS141" s="700"/>
      <c r="EIT141" s="700"/>
      <c r="EIU141" s="700"/>
      <c r="EIV141" s="700"/>
      <c r="EIW141" s="700"/>
      <c r="EIX141" s="700"/>
      <c r="EIY141" s="700"/>
      <c r="EIZ141" s="700"/>
      <c r="EJA141" s="700"/>
      <c r="EJB141" s="700"/>
      <c r="EJC141" s="700"/>
      <c r="EJD141" s="700"/>
      <c r="EJE141" s="700"/>
      <c r="EJF141" s="700"/>
      <c r="EJG141" s="700"/>
      <c r="EJH141" s="700"/>
      <c r="EJI141" s="700"/>
      <c r="EJJ141" s="700"/>
      <c r="EJK141" s="700"/>
      <c r="EJL141" s="700"/>
      <c r="EJM141" s="700"/>
      <c r="EJN141" s="700"/>
      <c r="EJO141" s="700"/>
      <c r="EJP141" s="700"/>
      <c r="EJQ141" s="700"/>
      <c r="EJR141" s="700"/>
      <c r="EJS141" s="700"/>
      <c r="EJT141" s="700"/>
      <c r="EJU141" s="700"/>
      <c r="EJV141" s="700"/>
      <c r="EJW141" s="700"/>
      <c r="EJX141" s="700"/>
      <c r="EJY141" s="700"/>
      <c r="EJZ141" s="700"/>
      <c r="EKA141" s="700"/>
      <c r="EKB141" s="700"/>
      <c r="EKC141" s="700"/>
      <c r="EKD141" s="700"/>
      <c r="EKE141" s="700"/>
      <c r="EKF141" s="700"/>
      <c r="EKG141" s="700"/>
      <c r="EKH141" s="700"/>
      <c r="EKI141" s="700"/>
      <c r="EKJ141" s="700"/>
      <c r="EKK141" s="700"/>
      <c r="EKL141" s="700"/>
      <c r="EKM141" s="700"/>
      <c r="EKN141" s="700"/>
      <c r="EKO141" s="700"/>
      <c r="EKP141" s="700"/>
      <c r="EKQ141" s="700"/>
      <c r="EKR141" s="700"/>
      <c r="EKS141" s="700"/>
      <c r="EKT141" s="700"/>
      <c r="EKU141" s="700"/>
      <c r="EKV141" s="700"/>
      <c r="EKW141" s="700"/>
      <c r="EKX141" s="700"/>
      <c r="EKY141" s="700"/>
      <c r="EKZ141" s="700"/>
      <c r="ELA141" s="700"/>
      <c r="ELB141" s="700"/>
      <c r="ELC141" s="700"/>
      <c r="ELD141" s="700"/>
      <c r="ELE141" s="700"/>
      <c r="ELF141" s="700"/>
      <c r="ELG141" s="700"/>
      <c r="ELH141" s="700"/>
      <c r="ELI141" s="700"/>
      <c r="ELJ141" s="700"/>
      <c r="ELK141" s="700"/>
      <c r="ELL141" s="700"/>
      <c r="ELM141" s="700"/>
      <c r="ELN141" s="700"/>
      <c r="ELO141" s="700"/>
      <c r="ELP141" s="700"/>
      <c r="ELQ141" s="700"/>
      <c r="ELR141" s="700"/>
      <c r="ELS141" s="700"/>
      <c r="ELT141" s="700"/>
      <c r="ELU141" s="700"/>
      <c r="ELV141" s="700"/>
      <c r="ELW141" s="700"/>
      <c r="ELX141" s="700"/>
      <c r="ELY141" s="700"/>
      <c r="ELZ141" s="700"/>
      <c r="EMA141" s="700"/>
      <c r="EMB141" s="700"/>
      <c r="EMC141" s="700"/>
      <c r="EMD141" s="700"/>
      <c r="EME141" s="700"/>
      <c r="EMF141" s="700"/>
      <c r="EMG141" s="700"/>
      <c r="EMH141" s="700"/>
      <c r="EMI141" s="700"/>
      <c r="EMJ141" s="700"/>
      <c r="EMK141" s="700"/>
      <c r="EML141" s="700"/>
      <c r="EMM141" s="700"/>
      <c r="EMN141" s="700"/>
      <c r="EMO141" s="700"/>
      <c r="EMP141" s="700"/>
      <c r="EMQ141" s="700"/>
      <c r="EMR141" s="700"/>
      <c r="EMS141" s="700"/>
      <c r="EMT141" s="700"/>
      <c r="EMU141" s="700"/>
      <c r="EMV141" s="700"/>
      <c r="EMW141" s="700"/>
      <c r="EMX141" s="700"/>
      <c r="EMY141" s="700"/>
      <c r="EMZ141" s="700"/>
      <c r="ENA141" s="700"/>
      <c r="ENB141" s="700"/>
      <c r="ENC141" s="700"/>
      <c r="END141" s="700"/>
      <c r="ENE141" s="700"/>
      <c r="ENF141" s="700"/>
      <c r="ENG141" s="700"/>
      <c r="ENH141" s="700"/>
      <c r="ENI141" s="700"/>
      <c r="ENJ141" s="700"/>
      <c r="ENK141" s="700"/>
      <c r="ENL141" s="700"/>
      <c r="ENM141" s="700"/>
      <c r="ENN141" s="700"/>
      <c r="ENO141" s="700"/>
      <c r="ENP141" s="700"/>
      <c r="ENQ141" s="700"/>
      <c r="ENR141" s="700"/>
      <c r="ENS141" s="700"/>
      <c r="ENT141" s="700"/>
      <c r="ENU141" s="700"/>
      <c r="ENV141" s="700"/>
      <c r="ENW141" s="700"/>
      <c r="ENX141" s="700"/>
      <c r="ENY141" s="700"/>
      <c r="ENZ141" s="700"/>
      <c r="EOA141" s="700"/>
      <c r="EOB141" s="700"/>
      <c r="EOC141" s="700"/>
      <c r="EOD141" s="700"/>
      <c r="EOE141" s="700"/>
      <c r="EOF141" s="700"/>
      <c r="EOG141" s="700"/>
      <c r="EOH141" s="700"/>
      <c r="EOI141" s="700"/>
      <c r="EOJ141" s="700"/>
      <c r="EOK141" s="700"/>
      <c r="EOL141" s="700"/>
      <c r="EOM141" s="700"/>
      <c r="EON141" s="700"/>
      <c r="EOO141" s="700"/>
      <c r="EOP141" s="700"/>
      <c r="EOQ141" s="700"/>
      <c r="EOR141" s="700"/>
      <c r="EOS141" s="700"/>
      <c r="EOT141" s="700"/>
      <c r="EOU141" s="700"/>
      <c r="EOV141" s="700"/>
      <c r="EOW141" s="700"/>
      <c r="EOX141" s="700"/>
      <c r="EOY141" s="700"/>
      <c r="EOZ141" s="700"/>
      <c r="EPA141" s="700"/>
      <c r="EPB141" s="700"/>
      <c r="EPC141" s="700"/>
      <c r="EPD141" s="700"/>
      <c r="EPE141" s="700"/>
      <c r="EPF141" s="700"/>
      <c r="EPG141" s="700"/>
      <c r="EPH141" s="700"/>
      <c r="EPI141" s="700"/>
      <c r="EPJ141" s="700"/>
      <c r="EPK141" s="700"/>
      <c r="EPL141" s="700"/>
      <c r="EPM141" s="700"/>
      <c r="EPN141" s="700"/>
      <c r="EPO141" s="700"/>
      <c r="EPP141" s="700"/>
      <c r="EPQ141" s="700"/>
      <c r="EPR141" s="700"/>
      <c r="EPS141" s="700"/>
      <c r="EPT141" s="700"/>
      <c r="EPU141" s="700"/>
      <c r="EPV141" s="700"/>
      <c r="EPW141" s="700"/>
      <c r="EPX141" s="700"/>
      <c r="EPY141" s="700"/>
      <c r="EPZ141" s="700"/>
      <c r="EQA141" s="700"/>
      <c r="EQB141" s="700"/>
      <c r="EQC141" s="700"/>
      <c r="EQD141" s="700"/>
      <c r="EQE141" s="700"/>
      <c r="EQF141" s="700"/>
      <c r="EQG141" s="700"/>
      <c r="EQH141" s="700"/>
      <c r="EQI141" s="700"/>
      <c r="EQJ141" s="700"/>
      <c r="EQK141" s="700"/>
      <c r="EQL141" s="700"/>
      <c r="EQM141" s="700"/>
      <c r="EQN141" s="700"/>
      <c r="EQO141" s="700"/>
      <c r="EQP141" s="700"/>
      <c r="EQQ141" s="700"/>
      <c r="EQR141" s="700"/>
      <c r="EQS141" s="700"/>
      <c r="EQT141" s="700"/>
      <c r="EQU141" s="700"/>
      <c r="EQV141" s="700"/>
      <c r="EQW141" s="700"/>
      <c r="EQX141" s="700"/>
      <c r="EQY141" s="700"/>
      <c r="EQZ141" s="700"/>
      <c r="ERA141" s="700"/>
      <c r="ERB141" s="700"/>
      <c r="ERC141" s="700"/>
      <c r="ERD141" s="700"/>
      <c r="ERE141" s="700"/>
      <c r="ERF141" s="700"/>
      <c r="ERG141" s="700"/>
      <c r="ERH141" s="700"/>
      <c r="ERI141" s="700"/>
      <c r="ERJ141" s="700"/>
      <c r="ERK141" s="700"/>
      <c r="ERL141" s="700"/>
      <c r="ERM141" s="700"/>
      <c r="ERN141" s="700"/>
      <c r="ERO141" s="700"/>
      <c r="ERP141" s="700"/>
      <c r="ERQ141" s="700"/>
      <c r="ERR141" s="700"/>
      <c r="ERS141" s="700"/>
      <c r="ERT141" s="700"/>
      <c r="ERU141" s="700"/>
      <c r="ERV141" s="700"/>
      <c r="ERW141" s="700"/>
      <c r="ERX141" s="700"/>
      <c r="ERY141" s="700"/>
      <c r="ERZ141" s="700"/>
      <c r="ESA141" s="700"/>
      <c r="ESB141" s="700"/>
      <c r="ESC141" s="700"/>
      <c r="ESD141" s="700"/>
      <c r="ESE141" s="700"/>
      <c r="ESF141" s="700"/>
      <c r="ESG141" s="700"/>
      <c r="ESH141" s="700"/>
      <c r="ESI141" s="700"/>
      <c r="ESJ141" s="700"/>
      <c r="ESK141" s="700"/>
      <c r="ESL141" s="700"/>
      <c r="ESM141" s="700"/>
      <c r="ESN141" s="700"/>
      <c r="ESO141" s="700"/>
      <c r="ESP141" s="700"/>
      <c r="ESQ141" s="700"/>
      <c r="ESR141" s="700"/>
      <c r="ESS141" s="700"/>
      <c r="EST141" s="700"/>
      <c r="ESU141" s="700"/>
      <c r="ESV141" s="700"/>
      <c r="ESW141" s="700"/>
      <c r="ESX141" s="700"/>
      <c r="ESY141" s="700"/>
      <c r="ESZ141" s="700"/>
      <c r="ETA141" s="700"/>
      <c r="ETB141" s="700"/>
      <c r="ETC141" s="700"/>
      <c r="ETD141" s="700"/>
      <c r="ETE141" s="700"/>
      <c r="ETF141" s="700"/>
      <c r="ETG141" s="700"/>
      <c r="ETH141" s="700"/>
      <c r="ETI141" s="700"/>
      <c r="ETJ141" s="700"/>
      <c r="ETK141" s="700"/>
      <c r="ETL141" s="700"/>
      <c r="ETM141" s="700"/>
      <c r="ETN141" s="700"/>
      <c r="ETO141" s="700"/>
      <c r="ETP141" s="700"/>
      <c r="ETQ141" s="700"/>
      <c r="ETR141" s="700"/>
      <c r="ETS141" s="700"/>
      <c r="ETT141" s="700"/>
      <c r="ETU141" s="700"/>
      <c r="ETV141" s="700"/>
      <c r="ETW141" s="700"/>
      <c r="ETX141" s="700"/>
      <c r="ETY141" s="700"/>
      <c r="ETZ141" s="700"/>
      <c r="EUA141" s="700"/>
      <c r="EUB141" s="700"/>
      <c r="EUC141" s="700"/>
      <c r="EUD141" s="700"/>
      <c r="EUE141" s="700"/>
      <c r="EUF141" s="700"/>
      <c r="EUG141" s="700"/>
      <c r="EUH141" s="700"/>
      <c r="EUI141" s="700"/>
      <c r="EUJ141" s="700"/>
      <c r="EUK141" s="700"/>
      <c r="EUL141" s="700"/>
      <c r="EUM141" s="700"/>
      <c r="EUN141" s="700"/>
      <c r="EUO141" s="700"/>
      <c r="EUP141" s="700"/>
      <c r="EUQ141" s="700"/>
      <c r="EUR141" s="700"/>
      <c r="EUS141" s="700"/>
      <c r="EUT141" s="700"/>
      <c r="EUU141" s="700"/>
      <c r="EUV141" s="700"/>
      <c r="EUW141" s="700"/>
      <c r="EUX141" s="700"/>
      <c r="EUY141" s="700"/>
      <c r="EUZ141" s="700"/>
      <c r="EVA141" s="700"/>
      <c r="EVB141" s="700"/>
      <c r="EVC141" s="700"/>
      <c r="EVD141" s="700"/>
      <c r="EVE141" s="700"/>
      <c r="EVF141" s="700"/>
      <c r="EVG141" s="700"/>
      <c r="EVH141" s="700"/>
      <c r="EVI141" s="700"/>
      <c r="EVJ141" s="700"/>
      <c r="EVK141" s="700"/>
      <c r="EVL141" s="700"/>
      <c r="EVM141" s="700"/>
      <c r="EVN141" s="700"/>
      <c r="EVO141" s="700"/>
      <c r="EVP141" s="700"/>
      <c r="EVQ141" s="700"/>
      <c r="EVR141" s="700"/>
      <c r="EVS141" s="700"/>
      <c r="EVT141" s="700"/>
      <c r="EVU141" s="700"/>
      <c r="EVV141" s="700"/>
      <c r="EVW141" s="700"/>
      <c r="EVX141" s="700"/>
      <c r="EVY141" s="700"/>
      <c r="EVZ141" s="700"/>
      <c r="EWA141" s="700"/>
      <c r="EWB141" s="700"/>
      <c r="EWC141" s="700"/>
      <c r="EWD141" s="700"/>
      <c r="EWE141" s="700"/>
      <c r="EWF141" s="700"/>
      <c r="EWG141" s="700"/>
      <c r="EWH141" s="700"/>
      <c r="EWI141" s="700"/>
      <c r="EWJ141" s="700"/>
      <c r="EWK141" s="700"/>
      <c r="EWL141" s="700"/>
      <c r="EWM141" s="700"/>
      <c r="EWN141" s="700"/>
      <c r="EWO141" s="700"/>
      <c r="EWP141" s="700"/>
      <c r="EWQ141" s="700"/>
      <c r="EWR141" s="700"/>
      <c r="EWS141" s="700"/>
      <c r="EWT141" s="700"/>
      <c r="EWU141" s="700"/>
      <c r="EWV141" s="700"/>
      <c r="EWW141" s="700"/>
      <c r="EWX141" s="700"/>
      <c r="EWY141" s="700"/>
      <c r="EWZ141" s="700"/>
      <c r="EXA141" s="700"/>
      <c r="EXB141" s="700"/>
      <c r="EXC141" s="700"/>
      <c r="EXD141" s="700"/>
      <c r="EXE141" s="700"/>
      <c r="EXF141" s="700"/>
      <c r="EXG141" s="700"/>
      <c r="EXH141" s="700"/>
      <c r="EXI141" s="700"/>
      <c r="EXJ141" s="700"/>
      <c r="EXK141" s="700"/>
      <c r="EXL141" s="700"/>
      <c r="EXM141" s="700"/>
      <c r="EXN141" s="700"/>
      <c r="EXO141" s="700"/>
      <c r="EXP141" s="700"/>
      <c r="EXQ141" s="700"/>
      <c r="EXR141" s="700"/>
      <c r="EXS141" s="700"/>
      <c r="EXT141" s="700"/>
      <c r="EXU141" s="700"/>
      <c r="EXV141" s="700"/>
      <c r="EXW141" s="700"/>
      <c r="EXX141" s="700"/>
      <c r="EXY141" s="700"/>
      <c r="EXZ141" s="700"/>
      <c r="EYA141" s="700"/>
      <c r="EYB141" s="700"/>
      <c r="EYC141" s="700"/>
      <c r="EYD141" s="700"/>
      <c r="EYE141" s="700"/>
      <c r="EYF141" s="700"/>
      <c r="EYG141" s="700"/>
      <c r="EYH141" s="700"/>
      <c r="EYI141" s="700"/>
      <c r="EYJ141" s="700"/>
      <c r="EYK141" s="700"/>
      <c r="EYL141" s="700"/>
      <c r="EYM141" s="700"/>
      <c r="EYN141" s="700"/>
      <c r="EYO141" s="700"/>
      <c r="EYP141" s="700"/>
      <c r="EYQ141" s="700"/>
      <c r="EYR141" s="700"/>
      <c r="EYS141" s="700"/>
      <c r="EYT141" s="700"/>
      <c r="EYU141" s="700"/>
      <c r="EYV141" s="700"/>
      <c r="EYW141" s="700"/>
      <c r="EYX141" s="700"/>
      <c r="EYY141" s="700"/>
      <c r="EYZ141" s="700"/>
      <c r="EZA141" s="700"/>
      <c r="EZB141" s="700"/>
      <c r="EZC141" s="700"/>
      <c r="EZD141" s="700"/>
      <c r="EZE141" s="700"/>
      <c r="EZF141" s="700"/>
      <c r="EZG141" s="700"/>
      <c r="EZH141" s="700"/>
      <c r="EZI141" s="700"/>
      <c r="EZJ141" s="700"/>
      <c r="EZK141" s="700"/>
      <c r="EZL141" s="700"/>
      <c r="EZM141" s="700"/>
      <c r="EZN141" s="700"/>
      <c r="EZO141" s="700"/>
      <c r="EZP141" s="700"/>
      <c r="EZQ141" s="700"/>
      <c r="EZR141" s="700"/>
      <c r="EZS141" s="700"/>
      <c r="EZT141" s="700"/>
      <c r="EZU141" s="700"/>
      <c r="EZV141" s="700"/>
      <c r="EZW141" s="700"/>
      <c r="EZX141" s="700"/>
      <c r="EZY141" s="700"/>
      <c r="EZZ141" s="700"/>
      <c r="FAA141" s="700"/>
      <c r="FAB141" s="700"/>
      <c r="FAC141" s="700"/>
      <c r="FAD141" s="700"/>
      <c r="FAE141" s="700"/>
      <c r="FAF141" s="700"/>
      <c r="FAG141" s="700"/>
      <c r="FAH141" s="700"/>
      <c r="FAI141" s="700"/>
      <c r="FAJ141" s="700"/>
      <c r="FAK141" s="700"/>
      <c r="FAL141" s="700"/>
      <c r="FAM141" s="700"/>
      <c r="FAN141" s="700"/>
      <c r="FAO141" s="700"/>
      <c r="FAP141" s="700"/>
      <c r="FAQ141" s="700"/>
      <c r="FAR141" s="700"/>
      <c r="FAS141" s="700"/>
      <c r="FAT141" s="700"/>
      <c r="FAU141" s="700"/>
      <c r="FAV141" s="700"/>
      <c r="FAW141" s="700"/>
      <c r="FAX141" s="700"/>
      <c r="FAY141" s="700"/>
      <c r="FAZ141" s="700"/>
      <c r="FBA141" s="700"/>
      <c r="FBB141" s="700"/>
      <c r="FBC141" s="700"/>
      <c r="FBD141" s="700"/>
      <c r="FBE141" s="700"/>
      <c r="FBF141" s="700"/>
      <c r="FBG141" s="700"/>
      <c r="FBH141" s="700"/>
      <c r="FBI141" s="700"/>
      <c r="FBJ141" s="700"/>
      <c r="FBK141" s="700"/>
      <c r="FBL141" s="700"/>
      <c r="FBM141" s="700"/>
      <c r="FBN141" s="700"/>
      <c r="FBO141" s="700"/>
      <c r="FBP141" s="700"/>
      <c r="FBQ141" s="700"/>
      <c r="FBR141" s="700"/>
      <c r="FBS141" s="700"/>
      <c r="FBT141" s="700"/>
      <c r="FBU141" s="700"/>
      <c r="FBV141" s="700"/>
      <c r="FBW141" s="700"/>
      <c r="FBX141" s="700"/>
      <c r="FBY141" s="700"/>
      <c r="FBZ141" s="700"/>
      <c r="FCA141" s="700"/>
      <c r="FCB141" s="700"/>
      <c r="FCC141" s="700"/>
      <c r="FCD141" s="700"/>
      <c r="FCE141" s="700"/>
      <c r="FCF141" s="700"/>
      <c r="FCG141" s="700"/>
      <c r="FCH141" s="700"/>
      <c r="FCI141" s="700"/>
      <c r="FCJ141" s="700"/>
      <c r="FCK141" s="700"/>
      <c r="FCL141" s="700"/>
      <c r="FCM141" s="700"/>
      <c r="FCN141" s="700"/>
      <c r="FCO141" s="700"/>
      <c r="FCP141" s="700"/>
      <c r="FCQ141" s="700"/>
      <c r="FCR141" s="700"/>
      <c r="FCS141" s="700"/>
      <c r="FCT141" s="700"/>
      <c r="FCU141" s="700"/>
      <c r="FCV141" s="700"/>
      <c r="FCW141" s="700"/>
      <c r="FCX141" s="700"/>
      <c r="FCY141" s="700"/>
      <c r="FCZ141" s="700"/>
      <c r="FDA141" s="700"/>
      <c r="FDB141" s="700"/>
      <c r="FDC141" s="700"/>
      <c r="FDD141" s="700"/>
      <c r="FDE141" s="700"/>
      <c r="FDF141" s="700"/>
      <c r="FDG141" s="700"/>
      <c r="FDH141" s="700"/>
      <c r="FDI141" s="700"/>
      <c r="FDJ141" s="700"/>
      <c r="FDK141" s="700"/>
      <c r="FDL141" s="700"/>
      <c r="FDM141" s="700"/>
      <c r="FDN141" s="700"/>
      <c r="FDO141" s="700"/>
      <c r="FDP141" s="700"/>
      <c r="FDQ141" s="700"/>
      <c r="FDR141" s="700"/>
      <c r="FDS141" s="700"/>
      <c r="FDT141" s="700"/>
      <c r="FDU141" s="700"/>
      <c r="FDV141" s="700"/>
      <c r="FDW141" s="700"/>
      <c r="FDX141" s="700"/>
      <c r="FDY141" s="700"/>
      <c r="FDZ141" s="700"/>
      <c r="FEA141" s="700"/>
      <c r="FEB141" s="700"/>
      <c r="FEC141" s="700"/>
      <c r="FED141" s="700"/>
      <c r="FEE141" s="700"/>
      <c r="FEF141" s="700"/>
      <c r="FEG141" s="700"/>
      <c r="FEH141" s="700"/>
      <c r="FEI141" s="700"/>
      <c r="FEJ141" s="700"/>
      <c r="FEK141" s="700"/>
      <c r="FEL141" s="700"/>
      <c r="FEM141" s="700"/>
      <c r="FEN141" s="700"/>
      <c r="FEO141" s="700"/>
      <c r="FEP141" s="700"/>
      <c r="FEQ141" s="700"/>
      <c r="FER141" s="700"/>
      <c r="FES141" s="700"/>
      <c r="FET141" s="700"/>
      <c r="FEU141" s="700"/>
      <c r="FEV141" s="700"/>
      <c r="FEW141" s="700"/>
      <c r="FEX141" s="700"/>
      <c r="FEY141" s="700"/>
      <c r="FEZ141" s="700"/>
      <c r="FFA141" s="700"/>
      <c r="FFB141" s="700"/>
      <c r="FFC141" s="700"/>
      <c r="FFD141" s="700"/>
      <c r="FFE141" s="700"/>
      <c r="FFF141" s="700"/>
      <c r="FFG141" s="700"/>
      <c r="FFH141" s="700"/>
      <c r="FFI141" s="700"/>
      <c r="FFJ141" s="700"/>
      <c r="FFK141" s="700"/>
      <c r="FFL141" s="700"/>
      <c r="FFM141" s="700"/>
      <c r="FFN141" s="700"/>
      <c r="FFO141" s="700"/>
      <c r="FFP141" s="700"/>
      <c r="FFQ141" s="700"/>
      <c r="FFR141" s="700"/>
      <c r="FFS141" s="700"/>
      <c r="FFT141" s="700"/>
      <c r="FFU141" s="700"/>
      <c r="FFV141" s="700"/>
      <c r="FFW141" s="700"/>
      <c r="FFX141" s="700"/>
      <c r="FFY141" s="700"/>
      <c r="FFZ141" s="700"/>
      <c r="FGA141" s="700"/>
      <c r="FGB141" s="700"/>
      <c r="FGC141" s="700"/>
      <c r="FGD141" s="700"/>
      <c r="FGE141" s="700"/>
      <c r="FGF141" s="700"/>
      <c r="FGG141" s="700"/>
      <c r="FGH141" s="700"/>
      <c r="FGI141" s="700"/>
      <c r="FGJ141" s="700"/>
      <c r="FGK141" s="700"/>
      <c r="FGL141" s="700"/>
      <c r="FGM141" s="700"/>
      <c r="FGN141" s="700"/>
      <c r="FGO141" s="700"/>
      <c r="FGP141" s="700"/>
      <c r="FGQ141" s="700"/>
      <c r="FGR141" s="700"/>
      <c r="FGS141" s="700"/>
      <c r="FGT141" s="700"/>
      <c r="FGU141" s="700"/>
      <c r="FGV141" s="700"/>
      <c r="FGW141" s="700"/>
      <c r="FGX141" s="700"/>
      <c r="FGY141" s="700"/>
      <c r="FGZ141" s="700"/>
      <c r="FHA141" s="700"/>
      <c r="FHB141" s="700"/>
      <c r="FHC141" s="700"/>
      <c r="FHD141" s="700"/>
      <c r="FHE141" s="700"/>
      <c r="FHF141" s="700"/>
      <c r="FHG141" s="700"/>
      <c r="FHH141" s="700"/>
      <c r="FHI141" s="700"/>
      <c r="FHJ141" s="700"/>
      <c r="FHK141" s="700"/>
      <c r="FHL141" s="700"/>
      <c r="FHM141" s="700"/>
      <c r="FHN141" s="700"/>
      <c r="FHO141" s="700"/>
      <c r="FHP141" s="700"/>
      <c r="FHQ141" s="700"/>
      <c r="FHR141" s="700"/>
      <c r="FHS141" s="700"/>
      <c r="FHT141" s="700"/>
      <c r="FHU141" s="700"/>
      <c r="FHV141" s="700"/>
      <c r="FHW141" s="700"/>
      <c r="FHX141" s="700"/>
      <c r="FHY141" s="700"/>
      <c r="FHZ141" s="700"/>
      <c r="FIA141" s="700"/>
      <c r="FIB141" s="700"/>
      <c r="FIC141" s="700"/>
      <c r="FID141" s="700"/>
      <c r="FIE141" s="700"/>
      <c r="FIF141" s="700"/>
      <c r="FIG141" s="700"/>
      <c r="FIH141" s="700"/>
      <c r="FII141" s="700"/>
      <c r="FIJ141" s="700"/>
      <c r="FIK141" s="700"/>
      <c r="FIL141" s="700"/>
      <c r="FIM141" s="700"/>
      <c r="FIN141" s="700"/>
      <c r="FIO141" s="700"/>
      <c r="FIP141" s="700"/>
      <c r="FIQ141" s="700"/>
      <c r="FIR141" s="700"/>
      <c r="FIS141" s="700"/>
      <c r="FIT141" s="700"/>
      <c r="FIU141" s="700"/>
      <c r="FIV141" s="700"/>
      <c r="FIW141" s="700"/>
      <c r="FIX141" s="700"/>
      <c r="FIY141" s="700"/>
      <c r="FIZ141" s="700"/>
      <c r="FJA141" s="700"/>
      <c r="FJB141" s="700"/>
      <c r="FJC141" s="700"/>
      <c r="FJD141" s="700"/>
      <c r="FJE141" s="700"/>
      <c r="FJF141" s="700"/>
      <c r="FJG141" s="700"/>
      <c r="FJH141" s="700"/>
      <c r="FJI141" s="700"/>
      <c r="FJJ141" s="700"/>
      <c r="FJK141" s="700"/>
      <c r="FJL141" s="700"/>
      <c r="FJM141" s="700"/>
      <c r="FJN141" s="700"/>
      <c r="FJO141" s="700"/>
      <c r="FJP141" s="700"/>
      <c r="FJQ141" s="700"/>
      <c r="FJR141" s="700"/>
      <c r="FJS141" s="700"/>
      <c r="FJT141" s="700"/>
      <c r="FJU141" s="700"/>
      <c r="FJV141" s="700"/>
      <c r="FJW141" s="700"/>
      <c r="FJX141" s="700"/>
      <c r="FJY141" s="700"/>
      <c r="FJZ141" s="700"/>
      <c r="FKA141" s="700"/>
      <c r="FKB141" s="700"/>
      <c r="FKC141" s="700"/>
      <c r="FKD141" s="700"/>
      <c r="FKE141" s="700"/>
      <c r="FKF141" s="700"/>
      <c r="FKG141" s="700"/>
      <c r="FKH141" s="700"/>
      <c r="FKI141" s="700"/>
      <c r="FKJ141" s="700"/>
      <c r="FKK141" s="700"/>
      <c r="FKL141" s="700"/>
      <c r="FKM141" s="700"/>
      <c r="FKN141" s="700"/>
      <c r="FKO141" s="700"/>
      <c r="FKP141" s="700"/>
      <c r="FKQ141" s="700"/>
      <c r="FKR141" s="700"/>
      <c r="FKS141" s="700"/>
      <c r="FKT141" s="700"/>
      <c r="FKU141" s="700"/>
      <c r="FKV141" s="700"/>
      <c r="FKW141" s="700"/>
      <c r="FKX141" s="700"/>
      <c r="FKY141" s="700"/>
      <c r="FKZ141" s="700"/>
      <c r="FLA141" s="700"/>
      <c r="FLB141" s="700"/>
      <c r="FLC141" s="700"/>
      <c r="FLD141" s="700"/>
      <c r="FLE141" s="700"/>
      <c r="FLF141" s="700"/>
      <c r="FLG141" s="700"/>
      <c r="FLH141" s="700"/>
      <c r="FLI141" s="700"/>
      <c r="FLJ141" s="700"/>
      <c r="FLK141" s="700"/>
      <c r="FLL141" s="700"/>
      <c r="FLM141" s="700"/>
      <c r="FLN141" s="700"/>
      <c r="FLO141" s="700"/>
      <c r="FLP141" s="700"/>
      <c r="FLQ141" s="700"/>
      <c r="FLR141" s="700"/>
      <c r="FLS141" s="700"/>
      <c r="FLT141" s="700"/>
      <c r="FLU141" s="700"/>
      <c r="FLV141" s="700"/>
      <c r="FLW141" s="700"/>
      <c r="FLX141" s="700"/>
      <c r="FLY141" s="700"/>
      <c r="FLZ141" s="700"/>
      <c r="FMA141" s="700"/>
      <c r="FMB141" s="700"/>
      <c r="FMC141" s="700"/>
      <c r="FMD141" s="700"/>
      <c r="FME141" s="700"/>
      <c r="FMF141" s="700"/>
      <c r="FMG141" s="700"/>
      <c r="FMH141" s="700"/>
      <c r="FMI141" s="700"/>
      <c r="FMJ141" s="700"/>
      <c r="FMK141" s="700"/>
      <c r="FML141" s="700"/>
      <c r="FMM141" s="700"/>
      <c r="FMN141" s="700"/>
      <c r="FMO141" s="700"/>
      <c r="FMP141" s="700"/>
      <c r="FMQ141" s="700"/>
      <c r="FMR141" s="700"/>
      <c r="FMS141" s="700"/>
      <c r="FMT141" s="700"/>
      <c r="FMU141" s="700"/>
      <c r="FMV141" s="700"/>
      <c r="FMW141" s="700"/>
      <c r="FMX141" s="700"/>
      <c r="FMY141" s="700"/>
      <c r="FMZ141" s="700"/>
      <c r="FNA141" s="700"/>
      <c r="FNB141" s="700"/>
      <c r="FNC141" s="700"/>
      <c r="FND141" s="700"/>
      <c r="FNE141" s="700"/>
      <c r="FNF141" s="700"/>
      <c r="FNG141" s="700"/>
      <c r="FNH141" s="700"/>
      <c r="FNI141" s="700"/>
      <c r="FNJ141" s="700"/>
      <c r="FNK141" s="700"/>
      <c r="FNL141" s="700"/>
      <c r="FNM141" s="700"/>
      <c r="FNN141" s="700"/>
      <c r="FNO141" s="700"/>
      <c r="FNP141" s="700"/>
      <c r="FNQ141" s="700"/>
      <c r="FNR141" s="700"/>
      <c r="FNS141" s="700"/>
      <c r="FNT141" s="700"/>
      <c r="FNU141" s="700"/>
      <c r="FNV141" s="700"/>
      <c r="FNW141" s="700"/>
      <c r="FNX141" s="700"/>
      <c r="FNY141" s="700"/>
      <c r="FNZ141" s="700"/>
      <c r="FOA141" s="700"/>
      <c r="FOB141" s="700"/>
      <c r="FOC141" s="700"/>
      <c r="FOD141" s="700"/>
      <c r="FOE141" s="700"/>
      <c r="FOF141" s="700"/>
      <c r="FOG141" s="700"/>
      <c r="FOH141" s="700"/>
      <c r="FOI141" s="700"/>
      <c r="FOJ141" s="700"/>
      <c r="FOK141" s="700"/>
      <c r="FOL141" s="700"/>
      <c r="FOM141" s="700"/>
      <c r="FON141" s="700"/>
      <c r="FOO141" s="700"/>
      <c r="FOP141" s="700"/>
      <c r="FOQ141" s="700"/>
      <c r="FOR141" s="700"/>
      <c r="FOS141" s="700"/>
      <c r="FOT141" s="700"/>
      <c r="FOU141" s="700"/>
      <c r="FOV141" s="700"/>
      <c r="FOW141" s="700"/>
      <c r="FOX141" s="700"/>
      <c r="FOY141" s="700"/>
      <c r="FOZ141" s="700"/>
      <c r="FPA141" s="700"/>
      <c r="FPB141" s="700"/>
      <c r="FPC141" s="700"/>
      <c r="FPD141" s="700"/>
      <c r="FPE141" s="700"/>
      <c r="FPF141" s="700"/>
      <c r="FPG141" s="700"/>
      <c r="FPH141" s="700"/>
      <c r="FPI141" s="700"/>
      <c r="FPJ141" s="700"/>
      <c r="FPK141" s="700"/>
      <c r="FPL141" s="700"/>
      <c r="FPM141" s="700"/>
      <c r="FPN141" s="700"/>
      <c r="FPO141" s="700"/>
      <c r="FPP141" s="700"/>
      <c r="FPQ141" s="700"/>
      <c r="FPR141" s="700"/>
      <c r="FPS141" s="700"/>
      <c r="FPT141" s="700"/>
      <c r="FPU141" s="700"/>
      <c r="FPV141" s="700"/>
      <c r="FPW141" s="700"/>
      <c r="FPX141" s="700"/>
      <c r="FPY141" s="700"/>
      <c r="FPZ141" s="700"/>
      <c r="FQA141" s="700"/>
      <c r="FQB141" s="700"/>
      <c r="FQC141" s="700"/>
      <c r="FQD141" s="700"/>
      <c r="FQE141" s="700"/>
      <c r="FQF141" s="700"/>
      <c r="FQG141" s="700"/>
      <c r="FQH141" s="700"/>
      <c r="FQI141" s="700"/>
      <c r="FQJ141" s="700"/>
      <c r="FQK141" s="700"/>
      <c r="FQL141" s="700"/>
      <c r="FQM141" s="700"/>
      <c r="FQN141" s="700"/>
      <c r="FQO141" s="700"/>
      <c r="FQP141" s="700"/>
      <c r="FQQ141" s="700"/>
      <c r="FQR141" s="700"/>
      <c r="FQS141" s="700"/>
      <c r="FQT141" s="700"/>
      <c r="FQU141" s="700"/>
      <c r="FQV141" s="700"/>
      <c r="FQW141" s="700"/>
      <c r="FQX141" s="700"/>
      <c r="FQY141" s="700"/>
      <c r="FQZ141" s="700"/>
      <c r="FRA141" s="700"/>
      <c r="FRB141" s="700"/>
      <c r="FRC141" s="700"/>
      <c r="FRD141" s="700"/>
      <c r="FRE141" s="700"/>
      <c r="FRF141" s="700"/>
      <c r="FRG141" s="700"/>
      <c r="FRH141" s="700"/>
      <c r="FRI141" s="700"/>
      <c r="FRJ141" s="700"/>
      <c r="FRK141" s="700"/>
      <c r="FRL141" s="700"/>
      <c r="FRM141" s="700"/>
      <c r="FRN141" s="700"/>
      <c r="FRO141" s="700"/>
      <c r="FRP141" s="700"/>
      <c r="FRQ141" s="700"/>
      <c r="FRR141" s="700"/>
      <c r="FRS141" s="700"/>
      <c r="FRT141" s="700"/>
      <c r="FRU141" s="700"/>
      <c r="FRV141" s="700"/>
      <c r="FRW141" s="700"/>
      <c r="FRX141" s="700"/>
      <c r="FRY141" s="700"/>
      <c r="FRZ141" s="700"/>
      <c r="FSA141" s="700"/>
      <c r="FSB141" s="700"/>
      <c r="FSC141" s="700"/>
      <c r="FSD141" s="700"/>
      <c r="FSE141" s="700"/>
      <c r="FSF141" s="700"/>
      <c r="FSG141" s="700"/>
      <c r="FSH141" s="700"/>
      <c r="FSI141" s="700"/>
      <c r="FSJ141" s="700"/>
      <c r="FSK141" s="700"/>
      <c r="FSL141" s="700"/>
      <c r="FSM141" s="700"/>
      <c r="FSN141" s="700"/>
      <c r="FSO141" s="700"/>
      <c r="FSP141" s="700"/>
      <c r="FSQ141" s="700"/>
      <c r="FSR141" s="700"/>
      <c r="FSS141" s="700"/>
      <c r="FST141" s="700"/>
      <c r="FSU141" s="700"/>
      <c r="FSV141" s="700"/>
      <c r="FSW141" s="700"/>
      <c r="FSX141" s="700"/>
      <c r="FSY141" s="700"/>
      <c r="FSZ141" s="700"/>
      <c r="FTA141" s="700"/>
      <c r="FTB141" s="700"/>
      <c r="FTC141" s="700"/>
      <c r="FTD141" s="700"/>
      <c r="FTE141" s="700"/>
      <c r="FTF141" s="700"/>
      <c r="FTG141" s="700"/>
      <c r="FTH141" s="700"/>
      <c r="FTI141" s="700"/>
      <c r="FTJ141" s="700"/>
      <c r="FTK141" s="700"/>
      <c r="FTL141" s="700"/>
      <c r="FTM141" s="700"/>
      <c r="FTN141" s="700"/>
      <c r="FTO141" s="700"/>
      <c r="FTP141" s="700"/>
      <c r="FTQ141" s="700"/>
      <c r="FTR141" s="700"/>
      <c r="FTS141" s="700"/>
      <c r="FTT141" s="700"/>
      <c r="FTU141" s="700"/>
      <c r="FTV141" s="700"/>
      <c r="FTW141" s="700"/>
      <c r="FTX141" s="700"/>
      <c r="FTY141" s="700"/>
      <c r="FTZ141" s="700"/>
      <c r="FUA141" s="700"/>
      <c r="FUB141" s="700"/>
      <c r="FUC141" s="700"/>
      <c r="FUD141" s="700"/>
      <c r="FUE141" s="700"/>
      <c r="FUF141" s="700"/>
      <c r="FUG141" s="700"/>
      <c r="FUH141" s="700"/>
      <c r="FUI141" s="700"/>
      <c r="FUJ141" s="700"/>
      <c r="FUK141" s="700"/>
      <c r="FUL141" s="700"/>
      <c r="FUM141" s="700"/>
      <c r="FUN141" s="700"/>
      <c r="FUO141" s="700"/>
      <c r="FUP141" s="700"/>
      <c r="FUQ141" s="700"/>
      <c r="FUR141" s="700"/>
      <c r="FUS141" s="700"/>
      <c r="FUT141" s="700"/>
      <c r="FUU141" s="700"/>
      <c r="FUV141" s="700"/>
      <c r="FUW141" s="700"/>
      <c r="FUX141" s="700"/>
      <c r="FUY141" s="700"/>
      <c r="FUZ141" s="700"/>
      <c r="FVA141" s="700"/>
      <c r="FVB141" s="700"/>
      <c r="FVC141" s="700"/>
      <c r="FVD141" s="700"/>
      <c r="FVE141" s="700"/>
      <c r="FVF141" s="700"/>
      <c r="FVG141" s="700"/>
      <c r="FVH141" s="700"/>
      <c r="FVI141" s="700"/>
      <c r="FVJ141" s="700"/>
      <c r="FVK141" s="700"/>
      <c r="FVL141" s="700"/>
      <c r="FVM141" s="700"/>
      <c r="FVN141" s="700"/>
      <c r="FVO141" s="700"/>
      <c r="FVP141" s="700"/>
      <c r="FVQ141" s="700"/>
      <c r="FVR141" s="700"/>
      <c r="FVS141" s="700"/>
      <c r="FVT141" s="700"/>
      <c r="FVU141" s="700"/>
      <c r="FVV141" s="700"/>
      <c r="FVW141" s="700"/>
      <c r="FVX141" s="700"/>
      <c r="FVY141" s="700"/>
      <c r="FVZ141" s="700"/>
      <c r="FWA141" s="700"/>
      <c r="FWB141" s="700"/>
      <c r="FWC141" s="700"/>
      <c r="FWD141" s="700"/>
      <c r="FWE141" s="700"/>
      <c r="FWF141" s="700"/>
      <c r="FWG141" s="700"/>
      <c r="FWH141" s="700"/>
      <c r="FWI141" s="700"/>
      <c r="FWJ141" s="700"/>
      <c r="FWK141" s="700"/>
      <c r="FWL141" s="700"/>
      <c r="FWM141" s="700"/>
      <c r="FWN141" s="700"/>
      <c r="FWO141" s="700"/>
      <c r="FWP141" s="700"/>
      <c r="FWQ141" s="700"/>
      <c r="FWR141" s="700"/>
      <c r="FWS141" s="700"/>
      <c r="FWT141" s="700"/>
      <c r="FWU141" s="700"/>
      <c r="FWV141" s="700"/>
      <c r="FWW141" s="700"/>
      <c r="FWX141" s="700"/>
      <c r="FWY141" s="700"/>
      <c r="FWZ141" s="700"/>
      <c r="FXA141" s="700"/>
      <c r="FXB141" s="700"/>
      <c r="FXC141" s="700"/>
      <c r="FXD141" s="700"/>
      <c r="FXE141" s="700"/>
      <c r="FXF141" s="700"/>
      <c r="FXG141" s="700"/>
      <c r="FXH141" s="700"/>
      <c r="FXI141" s="700"/>
      <c r="FXJ141" s="700"/>
      <c r="FXK141" s="700"/>
      <c r="FXL141" s="700"/>
      <c r="FXM141" s="700"/>
      <c r="FXN141" s="700"/>
      <c r="FXO141" s="700"/>
      <c r="FXP141" s="700"/>
      <c r="FXQ141" s="700"/>
      <c r="FXR141" s="700"/>
      <c r="FXS141" s="700"/>
      <c r="FXT141" s="700"/>
      <c r="FXU141" s="700"/>
      <c r="FXV141" s="700"/>
      <c r="FXW141" s="700"/>
      <c r="FXX141" s="700"/>
      <c r="FXY141" s="700"/>
      <c r="FXZ141" s="700"/>
      <c r="FYA141" s="700"/>
      <c r="FYB141" s="700"/>
      <c r="FYC141" s="700"/>
      <c r="FYD141" s="700"/>
      <c r="FYE141" s="700"/>
      <c r="FYF141" s="700"/>
      <c r="FYG141" s="700"/>
      <c r="FYH141" s="700"/>
      <c r="FYI141" s="700"/>
      <c r="FYJ141" s="700"/>
      <c r="FYK141" s="700"/>
      <c r="FYL141" s="700"/>
      <c r="FYM141" s="700"/>
      <c r="FYN141" s="700"/>
      <c r="FYO141" s="700"/>
      <c r="FYP141" s="700"/>
      <c r="FYQ141" s="700"/>
      <c r="FYR141" s="700"/>
      <c r="FYS141" s="700"/>
      <c r="FYT141" s="700"/>
      <c r="FYU141" s="700"/>
      <c r="FYV141" s="700"/>
      <c r="FYW141" s="700"/>
      <c r="FYX141" s="700"/>
      <c r="FYY141" s="700"/>
      <c r="FYZ141" s="700"/>
      <c r="FZA141" s="700"/>
      <c r="FZB141" s="700"/>
      <c r="FZC141" s="700"/>
      <c r="FZD141" s="700"/>
      <c r="FZE141" s="700"/>
      <c r="FZF141" s="700"/>
      <c r="FZG141" s="700"/>
      <c r="FZH141" s="700"/>
      <c r="FZI141" s="700"/>
      <c r="FZJ141" s="700"/>
      <c r="FZK141" s="700"/>
      <c r="FZL141" s="700"/>
      <c r="FZM141" s="700"/>
      <c r="FZN141" s="700"/>
      <c r="FZO141" s="700"/>
      <c r="FZP141" s="700"/>
      <c r="FZQ141" s="700"/>
      <c r="FZR141" s="700"/>
      <c r="FZS141" s="700"/>
      <c r="FZT141" s="700"/>
      <c r="FZU141" s="700"/>
      <c r="FZV141" s="700"/>
      <c r="FZW141" s="700"/>
      <c r="FZX141" s="700"/>
      <c r="FZY141" s="700"/>
      <c r="FZZ141" s="700"/>
      <c r="GAA141" s="700"/>
      <c r="GAB141" s="700"/>
      <c r="GAC141" s="700"/>
      <c r="GAD141" s="700"/>
      <c r="GAE141" s="700"/>
      <c r="GAF141" s="700"/>
      <c r="GAG141" s="700"/>
      <c r="GAH141" s="700"/>
      <c r="GAI141" s="700"/>
      <c r="GAJ141" s="700"/>
      <c r="GAK141" s="700"/>
      <c r="GAL141" s="700"/>
      <c r="GAM141" s="700"/>
      <c r="GAN141" s="700"/>
      <c r="GAO141" s="700"/>
      <c r="GAP141" s="700"/>
      <c r="GAQ141" s="700"/>
      <c r="GAR141" s="700"/>
      <c r="GAS141" s="700"/>
      <c r="GAT141" s="700"/>
      <c r="GAU141" s="700"/>
      <c r="GAV141" s="700"/>
      <c r="GAW141" s="700"/>
      <c r="GAX141" s="700"/>
      <c r="GAY141" s="700"/>
      <c r="GAZ141" s="700"/>
      <c r="GBA141" s="700"/>
      <c r="GBB141" s="700"/>
      <c r="GBC141" s="700"/>
      <c r="GBD141" s="700"/>
      <c r="GBE141" s="700"/>
      <c r="GBF141" s="700"/>
      <c r="GBG141" s="700"/>
      <c r="GBH141" s="700"/>
      <c r="GBI141" s="700"/>
      <c r="GBJ141" s="700"/>
      <c r="GBK141" s="700"/>
      <c r="GBL141" s="700"/>
      <c r="GBM141" s="700"/>
      <c r="GBN141" s="700"/>
      <c r="GBO141" s="700"/>
      <c r="GBP141" s="700"/>
      <c r="GBQ141" s="700"/>
      <c r="GBR141" s="700"/>
      <c r="GBS141" s="700"/>
      <c r="GBT141" s="700"/>
      <c r="GBU141" s="700"/>
      <c r="GBV141" s="700"/>
      <c r="GBW141" s="700"/>
      <c r="GBX141" s="700"/>
      <c r="GBY141" s="700"/>
      <c r="GBZ141" s="700"/>
      <c r="GCA141" s="700"/>
      <c r="GCB141" s="700"/>
      <c r="GCC141" s="700"/>
      <c r="GCD141" s="700"/>
      <c r="GCE141" s="700"/>
      <c r="GCF141" s="700"/>
      <c r="GCG141" s="700"/>
      <c r="GCH141" s="700"/>
      <c r="GCI141" s="700"/>
      <c r="GCJ141" s="700"/>
      <c r="GCK141" s="700"/>
      <c r="GCL141" s="700"/>
      <c r="GCM141" s="700"/>
      <c r="GCN141" s="700"/>
      <c r="GCO141" s="700"/>
      <c r="GCP141" s="700"/>
      <c r="GCQ141" s="700"/>
      <c r="GCR141" s="700"/>
      <c r="GCS141" s="700"/>
      <c r="GCT141" s="700"/>
      <c r="GCU141" s="700"/>
      <c r="GCV141" s="700"/>
      <c r="GCW141" s="700"/>
      <c r="GCX141" s="700"/>
      <c r="GCY141" s="700"/>
      <c r="GCZ141" s="700"/>
      <c r="GDA141" s="700"/>
      <c r="GDB141" s="700"/>
      <c r="GDC141" s="700"/>
      <c r="GDD141" s="700"/>
      <c r="GDE141" s="700"/>
      <c r="GDF141" s="700"/>
      <c r="GDG141" s="700"/>
      <c r="GDH141" s="700"/>
      <c r="GDI141" s="700"/>
      <c r="GDJ141" s="700"/>
      <c r="GDK141" s="700"/>
      <c r="GDL141" s="700"/>
      <c r="GDM141" s="700"/>
      <c r="GDN141" s="700"/>
      <c r="GDO141" s="700"/>
      <c r="GDP141" s="700"/>
      <c r="GDQ141" s="700"/>
      <c r="GDR141" s="700"/>
      <c r="GDS141" s="700"/>
      <c r="GDT141" s="700"/>
      <c r="GDU141" s="700"/>
      <c r="GDV141" s="700"/>
      <c r="GDW141" s="700"/>
      <c r="GDX141" s="700"/>
      <c r="GDY141" s="700"/>
      <c r="GDZ141" s="700"/>
      <c r="GEA141" s="700"/>
      <c r="GEB141" s="700"/>
      <c r="GEC141" s="700"/>
      <c r="GED141" s="700"/>
      <c r="GEE141" s="700"/>
      <c r="GEF141" s="700"/>
      <c r="GEG141" s="700"/>
      <c r="GEH141" s="700"/>
      <c r="GEI141" s="700"/>
      <c r="GEJ141" s="700"/>
      <c r="GEK141" s="700"/>
      <c r="GEL141" s="700"/>
      <c r="GEM141" s="700"/>
      <c r="GEN141" s="700"/>
      <c r="GEO141" s="700"/>
      <c r="GEP141" s="700"/>
      <c r="GEQ141" s="700"/>
      <c r="GER141" s="700"/>
      <c r="GES141" s="700"/>
      <c r="GET141" s="700"/>
      <c r="GEU141" s="700"/>
      <c r="GEV141" s="700"/>
      <c r="GEW141" s="700"/>
      <c r="GEX141" s="700"/>
      <c r="GEY141" s="700"/>
      <c r="GEZ141" s="700"/>
      <c r="GFA141" s="700"/>
      <c r="GFB141" s="700"/>
      <c r="GFC141" s="700"/>
      <c r="GFD141" s="700"/>
      <c r="GFE141" s="700"/>
      <c r="GFF141" s="700"/>
      <c r="GFG141" s="700"/>
      <c r="GFH141" s="700"/>
      <c r="GFI141" s="700"/>
      <c r="GFJ141" s="700"/>
      <c r="GFK141" s="700"/>
      <c r="GFL141" s="700"/>
      <c r="GFM141" s="700"/>
      <c r="GFN141" s="700"/>
      <c r="GFO141" s="700"/>
      <c r="GFP141" s="700"/>
      <c r="GFQ141" s="700"/>
      <c r="GFR141" s="700"/>
      <c r="GFS141" s="700"/>
      <c r="GFT141" s="700"/>
      <c r="GFU141" s="700"/>
      <c r="GFV141" s="700"/>
      <c r="GFW141" s="700"/>
      <c r="GFX141" s="700"/>
      <c r="GFY141" s="700"/>
      <c r="GFZ141" s="700"/>
      <c r="GGA141" s="700"/>
      <c r="GGB141" s="700"/>
      <c r="GGC141" s="700"/>
      <c r="GGD141" s="700"/>
      <c r="GGE141" s="700"/>
      <c r="GGF141" s="700"/>
      <c r="GGG141" s="700"/>
      <c r="GGH141" s="700"/>
      <c r="GGI141" s="700"/>
      <c r="GGJ141" s="700"/>
      <c r="GGK141" s="700"/>
      <c r="GGL141" s="700"/>
      <c r="GGM141" s="700"/>
      <c r="GGN141" s="700"/>
      <c r="GGO141" s="700"/>
      <c r="GGP141" s="700"/>
      <c r="GGQ141" s="700"/>
      <c r="GGR141" s="700"/>
      <c r="GGS141" s="700"/>
      <c r="GGT141" s="700"/>
      <c r="GGU141" s="700"/>
      <c r="GGV141" s="700"/>
      <c r="GGW141" s="700"/>
      <c r="GGX141" s="700"/>
      <c r="GGY141" s="700"/>
      <c r="GGZ141" s="700"/>
      <c r="GHA141" s="700"/>
      <c r="GHB141" s="700"/>
      <c r="GHC141" s="700"/>
      <c r="GHD141" s="700"/>
      <c r="GHE141" s="700"/>
      <c r="GHF141" s="700"/>
      <c r="GHG141" s="700"/>
      <c r="GHH141" s="700"/>
      <c r="GHI141" s="700"/>
      <c r="GHJ141" s="700"/>
      <c r="GHK141" s="700"/>
      <c r="GHL141" s="700"/>
      <c r="GHM141" s="700"/>
      <c r="GHN141" s="700"/>
      <c r="GHO141" s="700"/>
      <c r="GHP141" s="700"/>
      <c r="GHQ141" s="700"/>
      <c r="GHR141" s="700"/>
      <c r="GHS141" s="700"/>
      <c r="GHT141" s="700"/>
      <c r="GHU141" s="700"/>
      <c r="GHV141" s="700"/>
      <c r="GHW141" s="700"/>
      <c r="GHX141" s="700"/>
      <c r="GHY141" s="700"/>
      <c r="GHZ141" s="700"/>
      <c r="GIA141" s="700"/>
      <c r="GIB141" s="700"/>
      <c r="GIC141" s="700"/>
      <c r="GID141" s="700"/>
      <c r="GIE141" s="700"/>
      <c r="GIF141" s="700"/>
      <c r="GIG141" s="700"/>
      <c r="GIH141" s="700"/>
      <c r="GII141" s="700"/>
      <c r="GIJ141" s="700"/>
      <c r="GIK141" s="700"/>
      <c r="GIL141" s="700"/>
      <c r="GIM141" s="700"/>
      <c r="GIN141" s="700"/>
      <c r="GIO141" s="700"/>
      <c r="GIP141" s="700"/>
      <c r="GIQ141" s="700"/>
      <c r="GIR141" s="700"/>
      <c r="GIS141" s="700"/>
      <c r="GIT141" s="700"/>
      <c r="GIU141" s="700"/>
      <c r="GIV141" s="700"/>
      <c r="GIW141" s="700"/>
      <c r="GIX141" s="700"/>
      <c r="GIY141" s="700"/>
      <c r="GIZ141" s="700"/>
      <c r="GJA141" s="700"/>
      <c r="GJB141" s="700"/>
      <c r="GJC141" s="700"/>
      <c r="GJD141" s="700"/>
      <c r="GJE141" s="700"/>
      <c r="GJF141" s="700"/>
      <c r="GJG141" s="700"/>
      <c r="GJH141" s="700"/>
      <c r="GJI141" s="700"/>
      <c r="GJJ141" s="700"/>
      <c r="GJK141" s="700"/>
      <c r="GJL141" s="700"/>
      <c r="GJM141" s="700"/>
      <c r="GJN141" s="700"/>
      <c r="GJO141" s="700"/>
      <c r="GJP141" s="700"/>
      <c r="GJQ141" s="700"/>
      <c r="GJR141" s="700"/>
      <c r="GJS141" s="700"/>
      <c r="GJT141" s="700"/>
      <c r="GJU141" s="700"/>
      <c r="GJV141" s="700"/>
      <c r="GJW141" s="700"/>
      <c r="GJX141" s="700"/>
      <c r="GJY141" s="700"/>
      <c r="GJZ141" s="700"/>
      <c r="GKA141" s="700"/>
      <c r="GKB141" s="700"/>
      <c r="GKC141" s="700"/>
      <c r="GKD141" s="700"/>
      <c r="GKE141" s="700"/>
      <c r="GKF141" s="700"/>
      <c r="GKG141" s="700"/>
      <c r="GKH141" s="700"/>
      <c r="GKI141" s="700"/>
      <c r="GKJ141" s="700"/>
      <c r="GKK141" s="700"/>
      <c r="GKL141" s="700"/>
      <c r="GKM141" s="700"/>
      <c r="GKN141" s="700"/>
      <c r="GKO141" s="700"/>
      <c r="GKP141" s="700"/>
      <c r="GKQ141" s="700"/>
      <c r="GKR141" s="700"/>
      <c r="GKS141" s="700"/>
      <c r="GKT141" s="700"/>
      <c r="GKU141" s="700"/>
      <c r="GKV141" s="700"/>
      <c r="GKW141" s="700"/>
      <c r="GKX141" s="700"/>
      <c r="GKY141" s="700"/>
      <c r="GKZ141" s="700"/>
      <c r="GLA141" s="700"/>
      <c r="GLB141" s="700"/>
      <c r="GLC141" s="700"/>
      <c r="GLD141" s="700"/>
      <c r="GLE141" s="700"/>
      <c r="GLF141" s="700"/>
      <c r="GLG141" s="700"/>
      <c r="GLH141" s="700"/>
      <c r="GLI141" s="700"/>
      <c r="GLJ141" s="700"/>
      <c r="GLK141" s="700"/>
      <c r="GLL141" s="700"/>
      <c r="GLM141" s="700"/>
      <c r="GLN141" s="700"/>
      <c r="GLO141" s="700"/>
      <c r="GLP141" s="700"/>
      <c r="GLQ141" s="700"/>
      <c r="GLR141" s="700"/>
      <c r="GLS141" s="700"/>
      <c r="GLT141" s="700"/>
      <c r="GLU141" s="700"/>
      <c r="GLV141" s="700"/>
      <c r="GLW141" s="700"/>
      <c r="GLX141" s="700"/>
      <c r="GLY141" s="700"/>
      <c r="GLZ141" s="700"/>
      <c r="GMA141" s="700"/>
      <c r="GMB141" s="700"/>
      <c r="GMC141" s="700"/>
      <c r="GMD141" s="700"/>
      <c r="GME141" s="700"/>
      <c r="GMF141" s="700"/>
      <c r="GMG141" s="700"/>
      <c r="GMH141" s="700"/>
      <c r="GMI141" s="700"/>
      <c r="GMJ141" s="700"/>
      <c r="GMK141" s="700"/>
      <c r="GML141" s="700"/>
      <c r="GMM141" s="700"/>
      <c r="GMN141" s="700"/>
      <c r="GMO141" s="700"/>
      <c r="GMP141" s="700"/>
      <c r="GMQ141" s="700"/>
      <c r="GMR141" s="700"/>
      <c r="GMS141" s="700"/>
      <c r="GMT141" s="700"/>
      <c r="GMU141" s="700"/>
      <c r="GMV141" s="700"/>
      <c r="GMW141" s="700"/>
      <c r="GMX141" s="700"/>
      <c r="GMY141" s="700"/>
      <c r="GMZ141" s="700"/>
      <c r="GNA141" s="700"/>
      <c r="GNB141" s="700"/>
      <c r="GNC141" s="700"/>
      <c r="GND141" s="700"/>
      <c r="GNE141" s="700"/>
      <c r="GNF141" s="700"/>
      <c r="GNG141" s="700"/>
      <c r="GNH141" s="700"/>
      <c r="GNI141" s="700"/>
      <c r="GNJ141" s="700"/>
      <c r="GNK141" s="700"/>
      <c r="GNL141" s="700"/>
      <c r="GNM141" s="700"/>
      <c r="GNN141" s="700"/>
      <c r="GNO141" s="700"/>
      <c r="GNP141" s="700"/>
      <c r="GNQ141" s="700"/>
      <c r="GNR141" s="700"/>
      <c r="GNS141" s="700"/>
      <c r="GNT141" s="700"/>
      <c r="GNU141" s="700"/>
      <c r="GNV141" s="700"/>
      <c r="GNW141" s="700"/>
      <c r="GNX141" s="700"/>
      <c r="GNY141" s="700"/>
      <c r="GNZ141" s="700"/>
      <c r="GOA141" s="700"/>
      <c r="GOB141" s="700"/>
      <c r="GOC141" s="700"/>
      <c r="GOD141" s="700"/>
      <c r="GOE141" s="700"/>
      <c r="GOF141" s="700"/>
      <c r="GOG141" s="700"/>
      <c r="GOH141" s="700"/>
      <c r="GOI141" s="700"/>
      <c r="GOJ141" s="700"/>
      <c r="GOK141" s="700"/>
      <c r="GOL141" s="700"/>
      <c r="GOM141" s="700"/>
      <c r="GON141" s="700"/>
      <c r="GOO141" s="700"/>
      <c r="GOP141" s="700"/>
      <c r="GOQ141" s="700"/>
      <c r="GOR141" s="700"/>
      <c r="GOS141" s="700"/>
      <c r="GOT141" s="700"/>
      <c r="GOU141" s="700"/>
      <c r="GOV141" s="700"/>
      <c r="GOW141" s="700"/>
      <c r="GOX141" s="700"/>
      <c r="GOY141" s="700"/>
      <c r="GOZ141" s="700"/>
      <c r="GPA141" s="700"/>
      <c r="GPB141" s="700"/>
      <c r="GPC141" s="700"/>
      <c r="GPD141" s="700"/>
      <c r="GPE141" s="700"/>
      <c r="GPF141" s="700"/>
      <c r="GPG141" s="700"/>
      <c r="GPH141" s="700"/>
      <c r="GPI141" s="700"/>
      <c r="GPJ141" s="700"/>
      <c r="GPK141" s="700"/>
      <c r="GPL141" s="700"/>
      <c r="GPM141" s="700"/>
      <c r="GPN141" s="700"/>
      <c r="GPO141" s="700"/>
      <c r="GPP141" s="700"/>
      <c r="GPQ141" s="700"/>
      <c r="GPR141" s="700"/>
      <c r="GPS141" s="700"/>
      <c r="GPT141" s="700"/>
      <c r="GPU141" s="700"/>
      <c r="GPV141" s="700"/>
      <c r="GPW141" s="700"/>
      <c r="GPX141" s="700"/>
      <c r="GPY141" s="700"/>
      <c r="GPZ141" s="700"/>
      <c r="GQA141" s="700"/>
      <c r="GQB141" s="700"/>
      <c r="GQC141" s="700"/>
      <c r="GQD141" s="700"/>
      <c r="GQE141" s="700"/>
      <c r="GQF141" s="700"/>
      <c r="GQG141" s="700"/>
      <c r="GQH141" s="700"/>
      <c r="GQI141" s="700"/>
      <c r="GQJ141" s="700"/>
      <c r="GQK141" s="700"/>
      <c r="GQL141" s="700"/>
      <c r="GQM141" s="700"/>
      <c r="GQN141" s="700"/>
      <c r="GQO141" s="700"/>
      <c r="GQP141" s="700"/>
      <c r="GQQ141" s="700"/>
      <c r="GQR141" s="700"/>
      <c r="GQS141" s="700"/>
      <c r="GQT141" s="700"/>
      <c r="GQU141" s="700"/>
      <c r="GQV141" s="700"/>
      <c r="GQW141" s="700"/>
      <c r="GQX141" s="700"/>
      <c r="GQY141" s="700"/>
      <c r="GQZ141" s="700"/>
      <c r="GRA141" s="700"/>
      <c r="GRB141" s="700"/>
      <c r="GRC141" s="700"/>
      <c r="GRD141" s="700"/>
      <c r="GRE141" s="700"/>
      <c r="GRF141" s="700"/>
      <c r="GRG141" s="700"/>
      <c r="GRH141" s="700"/>
      <c r="GRI141" s="700"/>
      <c r="GRJ141" s="700"/>
      <c r="GRK141" s="700"/>
      <c r="GRL141" s="700"/>
      <c r="GRM141" s="700"/>
      <c r="GRN141" s="700"/>
      <c r="GRO141" s="700"/>
      <c r="GRP141" s="700"/>
      <c r="GRQ141" s="700"/>
      <c r="GRR141" s="700"/>
      <c r="GRS141" s="700"/>
      <c r="GRT141" s="700"/>
      <c r="GRU141" s="700"/>
      <c r="GRV141" s="700"/>
      <c r="GRW141" s="700"/>
      <c r="GRX141" s="700"/>
      <c r="GRY141" s="700"/>
      <c r="GRZ141" s="700"/>
      <c r="GSA141" s="700"/>
      <c r="GSB141" s="700"/>
      <c r="GSC141" s="700"/>
      <c r="GSD141" s="700"/>
      <c r="GSE141" s="700"/>
      <c r="GSF141" s="700"/>
      <c r="GSG141" s="700"/>
      <c r="GSH141" s="700"/>
      <c r="GSI141" s="700"/>
      <c r="GSJ141" s="700"/>
      <c r="GSK141" s="700"/>
      <c r="GSL141" s="700"/>
      <c r="GSM141" s="700"/>
      <c r="GSN141" s="700"/>
      <c r="GSO141" s="700"/>
      <c r="GSP141" s="700"/>
      <c r="GSQ141" s="700"/>
      <c r="GSR141" s="700"/>
      <c r="GSS141" s="700"/>
      <c r="GST141" s="700"/>
      <c r="GSU141" s="700"/>
      <c r="GSV141" s="700"/>
      <c r="GSW141" s="700"/>
      <c r="GSX141" s="700"/>
      <c r="GSY141" s="700"/>
      <c r="GSZ141" s="700"/>
      <c r="GTA141" s="700"/>
      <c r="GTB141" s="700"/>
      <c r="GTC141" s="700"/>
      <c r="GTD141" s="700"/>
      <c r="GTE141" s="700"/>
      <c r="GTF141" s="700"/>
      <c r="GTG141" s="700"/>
      <c r="GTH141" s="700"/>
      <c r="GTI141" s="700"/>
      <c r="GTJ141" s="700"/>
      <c r="GTK141" s="700"/>
      <c r="GTL141" s="700"/>
      <c r="GTM141" s="700"/>
      <c r="GTN141" s="700"/>
      <c r="GTO141" s="700"/>
      <c r="GTP141" s="700"/>
      <c r="GTQ141" s="700"/>
      <c r="GTR141" s="700"/>
      <c r="GTS141" s="700"/>
      <c r="GTT141" s="700"/>
      <c r="GTU141" s="700"/>
      <c r="GTV141" s="700"/>
      <c r="GTW141" s="700"/>
      <c r="GTX141" s="700"/>
      <c r="GTY141" s="700"/>
      <c r="GTZ141" s="700"/>
      <c r="GUA141" s="700"/>
      <c r="GUB141" s="700"/>
      <c r="GUC141" s="700"/>
      <c r="GUD141" s="700"/>
      <c r="GUE141" s="700"/>
      <c r="GUF141" s="700"/>
      <c r="GUG141" s="700"/>
      <c r="GUH141" s="700"/>
      <c r="GUI141" s="700"/>
      <c r="GUJ141" s="700"/>
      <c r="GUK141" s="700"/>
      <c r="GUL141" s="700"/>
      <c r="GUM141" s="700"/>
      <c r="GUN141" s="700"/>
      <c r="GUO141" s="700"/>
      <c r="GUP141" s="700"/>
      <c r="GUQ141" s="700"/>
      <c r="GUR141" s="700"/>
      <c r="GUS141" s="700"/>
      <c r="GUT141" s="700"/>
      <c r="GUU141" s="700"/>
      <c r="GUV141" s="700"/>
      <c r="GUW141" s="700"/>
      <c r="GUX141" s="700"/>
      <c r="GUY141" s="700"/>
      <c r="GUZ141" s="700"/>
      <c r="GVA141" s="700"/>
      <c r="GVB141" s="700"/>
      <c r="GVC141" s="700"/>
      <c r="GVD141" s="700"/>
      <c r="GVE141" s="700"/>
      <c r="GVF141" s="700"/>
      <c r="GVG141" s="700"/>
      <c r="GVH141" s="700"/>
      <c r="GVI141" s="700"/>
      <c r="GVJ141" s="700"/>
      <c r="GVK141" s="700"/>
      <c r="GVL141" s="700"/>
      <c r="GVM141" s="700"/>
      <c r="GVN141" s="700"/>
      <c r="GVO141" s="700"/>
      <c r="GVP141" s="700"/>
      <c r="GVQ141" s="700"/>
      <c r="GVR141" s="700"/>
      <c r="GVS141" s="700"/>
      <c r="GVT141" s="700"/>
      <c r="GVU141" s="700"/>
      <c r="GVV141" s="700"/>
      <c r="GVW141" s="700"/>
      <c r="GVX141" s="700"/>
      <c r="GVY141" s="700"/>
      <c r="GVZ141" s="700"/>
      <c r="GWA141" s="700"/>
      <c r="GWB141" s="700"/>
      <c r="GWC141" s="700"/>
      <c r="GWD141" s="700"/>
      <c r="GWE141" s="700"/>
      <c r="GWF141" s="700"/>
      <c r="GWG141" s="700"/>
      <c r="GWH141" s="700"/>
      <c r="GWI141" s="700"/>
      <c r="GWJ141" s="700"/>
      <c r="GWK141" s="700"/>
      <c r="GWL141" s="700"/>
      <c r="GWM141" s="700"/>
      <c r="GWN141" s="700"/>
      <c r="GWO141" s="700"/>
      <c r="GWP141" s="700"/>
      <c r="GWQ141" s="700"/>
      <c r="GWR141" s="700"/>
      <c r="GWS141" s="700"/>
      <c r="GWT141" s="700"/>
      <c r="GWU141" s="700"/>
      <c r="GWV141" s="700"/>
      <c r="GWW141" s="700"/>
      <c r="GWX141" s="700"/>
      <c r="GWY141" s="700"/>
      <c r="GWZ141" s="700"/>
      <c r="GXA141" s="700"/>
      <c r="GXB141" s="700"/>
      <c r="GXC141" s="700"/>
      <c r="GXD141" s="700"/>
      <c r="GXE141" s="700"/>
      <c r="GXF141" s="700"/>
      <c r="GXG141" s="700"/>
      <c r="GXH141" s="700"/>
      <c r="GXI141" s="700"/>
      <c r="GXJ141" s="700"/>
      <c r="GXK141" s="700"/>
      <c r="GXL141" s="700"/>
      <c r="GXM141" s="700"/>
      <c r="GXN141" s="700"/>
      <c r="GXO141" s="700"/>
      <c r="GXP141" s="700"/>
      <c r="GXQ141" s="700"/>
      <c r="GXR141" s="700"/>
      <c r="GXS141" s="700"/>
      <c r="GXT141" s="700"/>
      <c r="GXU141" s="700"/>
      <c r="GXV141" s="700"/>
      <c r="GXW141" s="700"/>
      <c r="GXX141" s="700"/>
      <c r="GXY141" s="700"/>
      <c r="GXZ141" s="700"/>
      <c r="GYA141" s="700"/>
      <c r="GYB141" s="700"/>
      <c r="GYC141" s="700"/>
      <c r="GYD141" s="700"/>
      <c r="GYE141" s="700"/>
      <c r="GYF141" s="700"/>
      <c r="GYG141" s="700"/>
      <c r="GYH141" s="700"/>
      <c r="GYI141" s="700"/>
      <c r="GYJ141" s="700"/>
      <c r="GYK141" s="700"/>
      <c r="GYL141" s="700"/>
      <c r="GYM141" s="700"/>
      <c r="GYN141" s="700"/>
      <c r="GYO141" s="700"/>
      <c r="GYP141" s="700"/>
      <c r="GYQ141" s="700"/>
      <c r="GYR141" s="700"/>
      <c r="GYS141" s="700"/>
      <c r="GYT141" s="700"/>
      <c r="GYU141" s="700"/>
      <c r="GYV141" s="700"/>
      <c r="GYW141" s="700"/>
      <c r="GYX141" s="700"/>
      <c r="GYY141" s="700"/>
      <c r="GYZ141" s="700"/>
      <c r="GZA141" s="700"/>
      <c r="GZB141" s="700"/>
      <c r="GZC141" s="700"/>
      <c r="GZD141" s="700"/>
      <c r="GZE141" s="700"/>
      <c r="GZF141" s="700"/>
      <c r="GZG141" s="700"/>
      <c r="GZH141" s="700"/>
      <c r="GZI141" s="700"/>
      <c r="GZJ141" s="700"/>
      <c r="GZK141" s="700"/>
      <c r="GZL141" s="700"/>
      <c r="GZM141" s="700"/>
      <c r="GZN141" s="700"/>
      <c r="GZO141" s="700"/>
      <c r="GZP141" s="700"/>
      <c r="GZQ141" s="700"/>
      <c r="GZR141" s="700"/>
      <c r="GZS141" s="700"/>
      <c r="GZT141" s="700"/>
      <c r="GZU141" s="700"/>
      <c r="GZV141" s="700"/>
      <c r="GZW141" s="700"/>
      <c r="GZX141" s="700"/>
      <c r="GZY141" s="700"/>
      <c r="GZZ141" s="700"/>
      <c r="HAA141" s="700"/>
      <c r="HAB141" s="700"/>
      <c r="HAC141" s="700"/>
      <c r="HAD141" s="700"/>
      <c r="HAE141" s="700"/>
      <c r="HAF141" s="700"/>
      <c r="HAG141" s="700"/>
      <c r="HAH141" s="700"/>
      <c r="HAI141" s="700"/>
      <c r="HAJ141" s="700"/>
      <c r="HAK141" s="700"/>
      <c r="HAL141" s="700"/>
      <c r="HAM141" s="700"/>
      <c r="HAN141" s="700"/>
      <c r="HAO141" s="700"/>
      <c r="HAP141" s="700"/>
      <c r="HAQ141" s="700"/>
      <c r="HAR141" s="700"/>
      <c r="HAS141" s="700"/>
      <c r="HAT141" s="700"/>
      <c r="HAU141" s="700"/>
      <c r="HAV141" s="700"/>
      <c r="HAW141" s="700"/>
      <c r="HAX141" s="700"/>
      <c r="HAY141" s="700"/>
      <c r="HAZ141" s="700"/>
      <c r="HBA141" s="700"/>
      <c r="HBB141" s="700"/>
      <c r="HBC141" s="700"/>
      <c r="HBD141" s="700"/>
      <c r="HBE141" s="700"/>
      <c r="HBF141" s="700"/>
      <c r="HBG141" s="700"/>
      <c r="HBH141" s="700"/>
      <c r="HBI141" s="700"/>
      <c r="HBJ141" s="700"/>
      <c r="HBK141" s="700"/>
      <c r="HBL141" s="700"/>
      <c r="HBM141" s="700"/>
      <c r="HBN141" s="700"/>
      <c r="HBO141" s="700"/>
      <c r="HBP141" s="700"/>
      <c r="HBQ141" s="700"/>
      <c r="HBR141" s="700"/>
      <c r="HBS141" s="700"/>
      <c r="HBT141" s="700"/>
      <c r="HBU141" s="700"/>
      <c r="HBV141" s="700"/>
      <c r="HBW141" s="700"/>
      <c r="HBX141" s="700"/>
      <c r="HBY141" s="700"/>
      <c r="HBZ141" s="700"/>
      <c r="HCA141" s="700"/>
      <c r="HCB141" s="700"/>
      <c r="HCC141" s="700"/>
      <c r="HCD141" s="700"/>
      <c r="HCE141" s="700"/>
      <c r="HCF141" s="700"/>
      <c r="HCG141" s="700"/>
      <c r="HCH141" s="700"/>
      <c r="HCI141" s="700"/>
      <c r="HCJ141" s="700"/>
      <c r="HCK141" s="700"/>
      <c r="HCL141" s="700"/>
      <c r="HCM141" s="700"/>
      <c r="HCN141" s="700"/>
      <c r="HCO141" s="700"/>
      <c r="HCP141" s="700"/>
      <c r="HCQ141" s="700"/>
      <c r="HCR141" s="700"/>
      <c r="HCS141" s="700"/>
      <c r="HCT141" s="700"/>
      <c r="HCU141" s="700"/>
      <c r="HCV141" s="700"/>
      <c r="HCW141" s="700"/>
      <c r="HCX141" s="700"/>
      <c r="HCY141" s="700"/>
      <c r="HCZ141" s="700"/>
      <c r="HDA141" s="700"/>
      <c r="HDB141" s="700"/>
      <c r="HDC141" s="700"/>
      <c r="HDD141" s="700"/>
      <c r="HDE141" s="700"/>
      <c r="HDF141" s="700"/>
      <c r="HDG141" s="700"/>
      <c r="HDH141" s="700"/>
      <c r="HDI141" s="700"/>
      <c r="HDJ141" s="700"/>
      <c r="HDK141" s="700"/>
      <c r="HDL141" s="700"/>
      <c r="HDM141" s="700"/>
      <c r="HDN141" s="700"/>
      <c r="HDO141" s="700"/>
      <c r="HDP141" s="700"/>
      <c r="HDQ141" s="700"/>
      <c r="HDR141" s="700"/>
      <c r="HDS141" s="700"/>
      <c r="HDT141" s="700"/>
      <c r="HDU141" s="700"/>
      <c r="HDV141" s="700"/>
      <c r="HDW141" s="700"/>
      <c r="HDX141" s="700"/>
      <c r="HDY141" s="700"/>
      <c r="HDZ141" s="700"/>
      <c r="HEA141" s="700"/>
      <c r="HEB141" s="700"/>
      <c r="HEC141" s="700"/>
      <c r="HED141" s="700"/>
      <c r="HEE141" s="700"/>
      <c r="HEF141" s="700"/>
      <c r="HEG141" s="700"/>
      <c r="HEH141" s="700"/>
      <c r="HEI141" s="700"/>
      <c r="HEJ141" s="700"/>
      <c r="HEK141" s="700"/>
      <c r="HEL141" s="700"/>
      <c r="HEM141" s="700"/>
      <c r="HEN141" s="700"/>
      <c r="HEO141" s="700"/>
      <c r="HEP141" s="700"/>
      <c r="HEQ141" s="700"/>
      <c r="HER141" s="700"/>
      <c r="HES141" s="700"/>
      <c r="HET141" s="700"/>
      <c r="HEU141" s="700"/>
      <c r="HEV141" s="700"/>
      <c r="HEW141" s="700"/>
      <c r="HEX141" s="700"/>
      <c r="HEY141" s="700"/>
      <c r="HEZ141" s="700"/>
      <c r="HFA141" s="700"/>
      <c r="HFB141" s="700"/>
      <c r="HFC141" s="700"/>
      <c r="HFD141" s="700"/>
      <c r="HFE141" s="700"/>
      <c r="HFF141" s="700"/>
      <c r="HFG141" s="700"/>
      <c r="HFH141" s="700"/>
      <c r="HFI141" s="700"/>
      <c r="HFJ141" s="700"/>
      <c r="HFK141" s="700"/>
      <c r="HFL141" s="700"/>
      <c r="HFM141" s="700"/>
      <c r="HFN141" s="700"/>
      <c r="HFO141" s="700"/>
      <c r="HFP141" s="700"/>
      <c r="HFQ141" s="700"/>
      <c r="HFR141" s="700"/>
      <c r="HFS141" s="700"/>
      <c r="HFT141" s="700"/>
      <c r="HFU141" s="700"/>
      <c r="HFV141" s="700"/>
      <c r="HFW141" s="700"/>
      <c r="HFX141" s="700"/>
      <c r="HFY141" s="700"/>
      <c r="HFZ141" s="700"/>
      <c r="HGA141" s="700"/>
      <c r="HGB141" s="700"/>
      <c r="HGC141" s="700"/>
      <c r="HGD141" s="700"/>
      <c r="HGE141" s="700"/>
      <c r="HGF141" s="700"/>
      <c r="HGG141" s="700"/>
      <c r="HGH141" s="700"/>
      <c r="HGI141" s="700"/>
      <c r="HGJ141" s="700"/>
      <c r="HGK141" s="700"/>
      <c r="HGL141" s="700"/>
      <c r="HGM141" s="700"/>
      <c r="HGN141" s="700"/>
      <c r="HGO141" s="700"/>
      <c r="HGP141" s="700"/>
      <c r="HGQ141" s="700"/>
      <c r="HGR141" s="700"/>
      <c r="HGS141" s="700"/>
      <c r="HGT141" s="700"/>
      <c r="HGU141" s="700"/>
      <c r="HGV141" s="700"/>
      <c r="HGW141" s="700"/>
      <c r="HGX141" s="700"/>
      <c r="HGY141" s="700"/>
      <c r="HGZ141" s="700"/>
      <c r="HHA141" s="700"/>
      <c r="HHB141" s="700"/>
      <c r="HHC141" s="700"/>
      <c r="HHD141" s="700"/>
      <c r="HHE141" s="700"/>
      <c r="HHF141" s="700"/>
      <c r="HHG141" s="700"/>
      <c r="HHH141" s="700"/>
      <c r="HHI141" s="700"/>
      <c r="HHJ141" s="700"/>
      <c r="HHK141" s="700"/>
      <c r="HHL141" s="700"/>
      <c r="HHM141" s="700"/>
      <c r="HHN141" s="700"/>
      <c r="HHO141" s="700"/>
      <c r="HHP141" s="700"/>
      <c r="HHQ141" s="700"/>
      <c r="HHR141" s="700"/>
      <c r="HHS141" s="700"/>
      <c r="HHT141" s="700"/>
      <c r="HHU141" s="700"/>
      <c r="HHV141" s="700"/>
      <c r="HHW141" s="700"/>
      <c r="HHX141" s="700"/>
      <c r="HHY141" s="700"/>
      <c r="HHZ141" s="700"/>
      <c r="HIA141" s="700"/>
      <c r="HIB141" s="700"/>
      <c r="HIC141" s="700"/>
      <c r="HID141" s="700"/>
      <c r="HIE141" s="700"/>
      <c r="HIF141" s="700"/>
      <c r="HIG141" s="700"/>
      <c r="HIH141" s="700"/>
      <c r="HII141" s="700"/>
      <c r="HIJ141" s="700"/>
      <c r="HIK141" s="700"/>
      <c r="HIL141" s="700"/>
      <c r="HIM141" s="700"/>
      <c r="HIN141" s="700"/>
      <c r="HIO141" s="700"/>
      <c r="HIP141" s="700"/>
      <c r="HIQ141" s="700"/>
      <c r="HIR141" s="700"/>
      <c r="HIS141" s="700"/>
      <c r="HIT141" s="700"/>
      <c r="HIU141" s="700"/>
      <c r="HIV141" s="700"/>
      <c r="HIW141" s="700"/>
      <c r="HIX141" s="700"/>
      <c r="HIY141" s="700"/>
      <c r="HIZ141" s="700"/>
      <c r="HJA141" s="700"/>
      <c r="HJB141" s="700"/>
      <c r="HJC141" s="700"/>
      <c r="HJD141" s="700"/>
      <c r="HJE141" s="700"/>
      <c r="HJF141" s="700"/>
      <c r="HJG141" s="700"/>
      <c r="HJH141" s="700"/>
      <c r="HJI141" s="700"/>
      <c r="HJJ141" s="700"/>
      <c r="HJK141" s="700"/>
      <c r="HJL141" s="700"/>
      <c r="HJM141" s="700"/>
      <c r="HJN141" s="700"/>
      <c r="HJO141" s="700"/>
      <c r="HJP141" s="700"/>
      <c r="HJQ141" s="700"/>
      <c r="HJR141" s="700"/>
      <c r="HJS141" s="700"/>
      <c r="HJT141" s="700"/>
      <c r="HJU141" s="700"/>
      <c r="HJV141" s="700"/>
      <c r="HJW141" s="700"/>
      <c r="HJX141" s="700"/>
      <c r="HJY141" s="700"/>
      <c r="HJZ141" s="700"/>
      <c r="HKA141" s="700"/>
      <c r="HKB141" s="700"/>
      <c r="HKC141" s="700"/>
      <c r="HKD141" s="700"/>
      <c r="HKE141" s="700"/>
      <c r="HKF141" s="700"/>
      <c r="HKG141" s="700"/>
      <c r="HKH141" s="700"/>
      <c r="HKI141" s="700"/>
      <c r="HKJ141" s="700"/>
      <c r="HKK141" s="700"/>
      <c r="HKL141" s="700"/>
      <c r="HKM141" s="700"/>
      <c r="HKN141" s="700"/>
      <c r="HKO141" s="700"/>
      <c r="HKP141" s="700"/>
      <c r="HKQ141" s="700"/>
      <c r="HKR141" s="700"/>
      <c r="HKS141" s="700"/>
      <c r="HKT141" s="700"/>
      <c r="HKU141" s="700"/>
      <c r="HKV141" s="700"/>
      <c r="HKW141" s="700"/>
      <c r="HKX141" s="700"/>
      <c r="HKY141" s="700"/>
      <c r="HKZ141" s="700"/>
      <c r="HLA141" s="700"/>
      <c r="HLB141" s="700"/>
      <c r="HLC141" s="700"/>
      <c r="HLD141" s="700"/>
      <c r="HLE141" s="700"/>
      <c r="HLF141" s="700"/>
      <c r="HLG141" s="700"/>
      <c r="HLH141" s="700"/>
      <c r="HLI141" s="700"/>
      <c r="HLJ141" s="700"/>
      <c r="HLK141" s="700"/>
      <c r="HLL141" s="700"/>
      <c r="HLM141" s="700"/>
      <c r="HLN141" s="700"/>
      <c r="HLO141" s="700"/>
      <c r="HLP141" s="700"/>
      <c r="HLQ141" s="700"/>
      <c r="HLR141" s="700"/>
      <c r="HLS141" s="700"/>
      <c r="HLT141" s="700"/>
      <c r="HLU141" s="700"/>
      <c r="HLV141" s="700"/>
      <c r="HLW141" s="700"/>
      <c r="HLX141" s="700"/>
      <c r="HLY141" s="700"/>
      <c r="HLZ141" s="700"/>
      <c r="HMA141" s="700"/>
      <c r="HMB141" s="700"/>
      <c r="HMC141" s="700"/>
      <c r="HMD141" s="700"/>
      <c r="HME141" s="700"/>
      <c r="HMF141" s="700"/>
      <c r="HMG141" s="700"/>
      <c r="HMH141" s="700"/>
      <c r="HMI141" s="700"/>
      <c r="HMJ141" s="700"/>
      <c r="HMK141" s="700"/>
      <c r="HML141" s="700"/>
      <c r="HMM141" s="700"/>
      <c r="HMN141" s="700"/>
      <c r="HMO141" s="700"/>
      <c r="HMP141" s="700"/>
      <c r="HMQ141" s="700"/>
      <c r="HMR141" s="700"/>
      <c r="HMS141" s="700"/>
      <c r="HMT141" s="700"/>
      <c r="HMU141" s="700"/>
      <c r="HMV141" s="700"/>
      <c r="HMW141" s="700"/>
      <c r="HMX141" s="700"/>
      <c r="HMY141" s="700"/>
      <c r="HMZ141" s="700"/>
      <c r="HNA141" s="700"/>
      <c r="HNB141" s="700"/>
      <c r="HNC141" s="700"/>
      <c r="HND141" s="700"/>
      <c r="HNE141" s="700"/>
      <c r="HNF141" s="700"/>
      <c r="HNG141" s="700"/>
      <c r="HNH141" s="700"/>
      <c r="HNI141" s="700"/>
      <c r="HNJ141" s="700"/>
      <c r="HNK141" s="700"/>
      <c r="HNL141" s="700"/>
      <c r="HNM141" s="700"/>
      <c r="HNN141" s="700"/>
      <c r="HNO141" s="700"/>
      <c r="HNP141" s="700"/>
      <c r="HNQ141" s="700"/>
      <c r="HNR141" s="700"/>
      <c r="HNS141" s="700"/>
      <c r="HNT141" s="700"/>
      <c r="HNU141" s="700"/>
      <c r="HNV141" s="700"/>
      <c r="HNW141" s="700"/>
      <c r="HNX141" s="700"/>
      <c r="HNY141" s="700"/>
      <c r="HNZ141" s="700"/>
      <c r="HOA141" s="700"/>
      <c r="HOB141" s="700"/>
      <c r="HOC141" s="700"/>
      <c r="HOD141" s="700"/>
      <c r="HOE141" s="700"/>
      <c r="HOF141" s="700"/>
      <c r="HOG141" s="700"/>
      <c r="HOH141" s="700"/>
      <c r="HOI141" s="700"/>
      <c r="HOJ141" s="700"/>
      <c r="HOK141" s="700"/>
      <c r="HOL141" s="700"/>
      <c r="HOM141" s="700"/>
      <c r="HON141" s="700"/>
      <c r="HOO141" s="700"/>
      <c r="HOP141" s="700"/>
      <c r="HOQ141" s="700"/>
      <c r="HOR141" s="700"/>
      <c r="HOS141" s="700"/>
      <c r="HOT141" s="700"/>
      <c r="HOU141" s="700"/>
      <c r="HOV141" s="700"/>
      <c r="HOW141" s="700"/>
      <c r="HOX141" s="700"/>
      <c r="HOY141" s="700"/>
      <c r="HOZ141" s="700"/>
      <c r="HPA141" s="700"/>
      <c r="HPB141" s="700"/>
      <c r="HPC141" s="700"/>
      <c r="HPD141" s="700"/>
      <c r="HPE141" s="700"/>
      <c r="HPF141" s="700"/>
      <c r="HPG141" s="700"/>
      <c r="HPH141" s="700"/>
      <c r="HPI141" s="700"/>
      <c r="HPJ141" s="700"/>
      <c r="HPK141" s="700"/>
      <c r="HPL141" s="700"/>
      <c r="HPM141" s="700"/>
      <c r="HPN141" s="700"/>
      <c r="HPO141" s="700"/>
      <c r="HPP141" s="700"/>
      <c r="HPQ141" s="700"/>
      <c r="HPR141" s="700"/>
      <c r="HPS141" s="700"/>
      <c r="HPT141" s="700"/>
      <c r="HPU141" s="700"/>
      <c r="HPV141" s="700"/>
      <c r="HPW141" s="700"/>
      <c r="HPX141" s="700"/>
      <c r="HPY141" s="700"/>
      <c r="HPZ141" s="700"/>
      <c r="HQA141" s="700"/>
      <c r="HQB141" s="700"/>
      <c r="HQC141" s="700"/>
      <c r="HQD141" s="700"/>
      <c r="HQE141" s="700"/>
      <c r="HQF141" s="700"/>
      <c r="HQG141" s="700"/>
      <c r="HQH141" s="700"/>
      <c r="HQI141" s="700"/>
      <c r="HQJ141" s="700"/>
      <c r="HQK141" s="700"/>
      <c r="HQL141" s="700"/>
      <c r="HQM141" s="700"/>
      <c r="HQN141" s="700"/>
      <c r="HQO141" s="700"/>
      <c r="HQP141" s="700"/>
      <c r="HQQ141" s="700"/>
      <c r="HQR141" s="700"/>
      <c r="HQS141" s="700"/>
      <c r="HQT141" s="700"/>
      <c r="HQU141" s="700"/>
      <c r="HQV141" s="700"/>
      <c r="HQW141" s="700"/>
      <c r="HQX141" s="700"/>
      <c r="HQY141" s="700"/>
      <c r="HQZ141" s="700"/>
      <c r="HRA141" s="700"/>
      <c r="HRB141" s="700"/>
      <c r="HRC141" s="700"/>
      <c r="HRD141" s="700"/>
      <c r="HRE141" s="700"/>
      <c r="HRF141" s="700"/>
      <c r="HRG141" s="700"/>
      <c r="HRH141" s="700"/>
      <c r="HRI141" s="700"/>
      <c r="HRJ141" s="700"/>
      <c r="HRK141" s="700"/>
      <c r="HRL141" s="700"/>
      <c r="HRM141" s="700"/>
      <c r="HRN141" s="700"/>
      <c r="HRO141" s="700"/>
      <c r="HRP141" s="700"/>
      <c r="HRQ141" s="700"/>
      <c r="HRR141" s="700"/>
      <c r="HRS141" s="700"/>
      <c r="HRT141" s="700"/>
      <c r="HRU141" s="700"/>
      <c r="HRV141" s="700"/>
      <c r="HRW141" s="700"/>
      <c r="HRX141" s="700"/>
      <c r="HRY141" s="700"/>
      <c r="HRZ141" s="700"/>
      <c r="HSA141" s="700"/>
      <c r="HSB141" s="700"/>
      <c r="HSC141" s="700"/>
      <c r="HSD141" s="700"/>
      <c r="HSE141" s="700"/>
      <c r="HSF141" s="700"/>
      <c r="HSG141" s="700"/>
      <c r="HSH141" s="700"/>
      <c r="HSI141" s="700"/>
      <c r="HSJ141" s="700"/>
      <c r="HSK141" s="700"/>
      <c r="HSL141" s="700"/>
      <c r="HSM141" s="700"/>
      <c r="HSN141" s="700"/>
      <c r="HSO141" s="700"/>
      <c r="HSP141" s="700"/>
      <c r="HSQ141" s="700"/>
      <c r="HSR141" s="700"/>
      <c r="HSS141" s="700"/>
      <c r="HST141" s="700"/>
      <c r="HSU141" s="700"/>
      <c r="HSV141" s="700"/>
      <c r="HSW141" s="700"/>
      <c r="HSX141" s="700"/>
      <c r="HSY141" s="700"/>
      <c r="HSZ141" s="700"/>
      <c r="HTA141" s="700"/>
      <c r="HTB141" s="700"/>
      <c r="HTC141" s="700"/>
      <c r="HTD141" s="700"/>
      <c r="HTE141" s="700"/>
      <c r="HTF141" s="700"/>
      <c r="HTG141" s="700"/>
      <c r="HTH141" s="700"/>
      <c r="HTI141" s="700"/>
      <c r="HTJ141" s="700"/>
      <c r="HTK141" s="700"/>
      <c r="HTL141" s="700"/>
      <c r="HTM141" s="700"/>
      <c r="HTN141" s="700"/>
      <c r="HTO141" s="700"/>
      <c r="HTP141" s="700"/>
      <c r="HTQ141" s="700"/>
      <c r="HTR141" s="700"/>
      <c r="HTS141" s="700"/>
      <c r="HTT141" s="700"/>
      <c r="HTU141" s="700"/>
      <c r="HTV141" s="700"/>
      <c r="HTW141" s="700"/>
      <c r="HTX141" s="700"/>
      <c r="HTY141" s="700"/>
      <c r="HTZ141" s="700"/>
      <c r="HUA141" s="700"/>
      <c r="HUB141" s="700"/>
      <c r="HUC141" s="700"/>
      <c r="HUD141" s="700"/>
      <c r="HUE141" s="700"/>
      <c r="HUF141" s="700"/>
      <c r="HUG141" s="700"/>
      <c r="HUH141" s="700"/>
      <c r="HUI141" s="700"/>
      <c r="HUJ141" s="700"/>
      <c r="HUK141" s="700"/>
      <c r="HUL141" s="700"/>
      <c r="HUM141" s="700"/>
      <c r="HUN141" s="700"/>
      <c r="HUO141" s="700"/>
      <c r="HUP141" s="700"/>
      <c r="HUQ141" s="700"/>
      <c r="HUR141" s="700"/>
      <c r="HUS141" s="700"/>
      <c r="HUT141" s="700"/>
      <c r="HUU141" s="700"/>
      <c r="HUV141" s="700"/>
      <c r="HUW141" s="700"/>
      <c r="HUX141" s="700"/>
      <c r="HUY141" s="700"/>
      <c r="HUZ141" s="700"/>
      <c r="HVA141" s="700"/>
      <c r="HVB141" s="700"/>
      <c r="HVC141" s="700"/>
      <c r="HVD141" s="700"/>
      <c r="HVE141" s="700"/>
      <c r="HVF141" s="700"/>
      <c r="HVG141" s="700"/>
      <c r="HVH141" s="700"/>
      <c r="HVI141" s="700"/>
      <c r="HVJ141" s="700"/>
      <c r="HVK141" s="700"/>
      <c r="HVL141" s="700"/>
      <c r="HVM141" s="700"/>
      <c r="HVN141" s="700"/>
      <c r="HVO141" s="700"/>
      <c r="HVP141" s="700"/>
      <c r="HVQ141" s="700"/>
      <c r="HVR141" s="700"/>
      <c r="HVS141" s="700"/>
      <c r="HVT141" s="700"/>
      <c r="HVU141" s="700"/>
      <c r="HVV141" s="700"/>
      <c r="HVW141" s="700"/>
      <c r="HVX141" s="700"/>
      <c r="HVY141" s="700"/>
      <c r="HVZ141" s="700"/>
      <c r="HWA141" s="700"/>
      <c r="HWB141" s="700"/>
      <c r="HWC141" s="700"/>
      <c r="HWD141" s="700"/>
      <c r="HWE141" s="700"/>
      <c r="HWF141" s="700"/>
      <c r="HWG141" s="700"/>
      <c r="HWH141" s="700"/>
      <c r="HWI141" s="700"/>
      <c r="HWJ141" s="700"/>
      <c r="HWK141" s="700"/>
      <c r="HWL141" s="700"/>
      <c r="HWM141" s="700"/>
      <c r="HWN141" s="700"/>
      <c r="HWO141" s="700"/>
      <c r="HWP141" s="700"/>
      <c r="HWQ141" s="700"/>
      <c r="HWR141" s="700"/>
      <c r="HWS141" s="700"/>
      <c r="HWT141" s="700"/>
      <c r="HWU141" s="700"/>
      <c r="HWV141" s="700"/>
      <c r="HWW141" s="700"/>
      <c r="HWX141" s="700"/>
      <c r="HWY141" s="700"/>
      <c r="HWZ141" s="700"/>
      <c r="HXA141" s="700"/>
      <c r="HXB141" s="700"/>
      <c r="HXC141" s="700"/>
      <c r="HXD141" s="700"/>
      <c r="HXE141" s="700"/>
      <c r="HXF141" s="700"/>
      <c r="HXG141" s="700"/>
      <c r="HXH141" s="700"/>
      <c r="HXI141" s="700"/>
      <c r="HXJ141" s="700"/>
      <c r="HXK141" s="700"/>
      <c r="HXL141" s="700"/>
      <c r="HXM141" s="700"/>
      <c r="HXN141" s="700"/>
      <c r="HXO141" s="700"/>
      <c r="HXP141" s="700"/>
      <c r="HXQ141" s="700"/>
      <c r="HXR141" s="700"/>
      <c r="HXS141" s="700"/>
      <c r="HXT141" s="700"/>
      <c r="HXU141" s="700"/>
      <c r="HXV141" s="700"/>
      <c r="HXW141" s="700"/>
      <c r="HXX141" s="700"/>
      <c r="HXY141" s="700"/>
      <c r="HXZ141" s="700"/>
      <c r="HYA141" s="700"/>
      <c r="HYB141" s="700"/>
      <c r="HYC141" s="700"/>
      <c r="HYD141" s="700"/>
      <c r="HYE141" s="700"/>
      <c r="HYF141" s="700"/>
      <c r="HYG141" s="700"/>
      <c r="HYH141" s="700"/>
      <c r="HYI141" s="700"/>
      <c r="HYJ141" s="700"/>
      <c r="HYK141" s="700"/>
      <c r="HYL141" s="700"/>
      <c r="HYM141" s="700"/>
      <c r="HYN141" s="700"/>
      <c r="HYO141" s="700"/>
      <c r="HYP141" s="700"/>
      <c r="HYQ141" s="700"/>
      <c r="HYR141" s="700"/>
      <c r="HYS141" s="700"/>
      <c r="HYT141" s="700"/>
      <c r="HYU141" s="700"/>
      <c r="HYV141" s="700"/>
      <c r="HYW141" s="700"/>
      <c r="HYX141" s="700"/>
      <c r="HYY141" s="700"/>
      <c r="HYZ141" s="700"/>
      <c r="HZA141" s="700"/>
      <c r="HZB141" s="700"/>
      <c r="HZC141" s="700"/>
      <c r="HZD141" s="700"/>
      <c r="HZE141" s="700"/>
      <c r="HZF141" s="700"/>
      <c r="HZG141" s="700"/>
      <c r="HZH141" s="700"/>
      <c r="HZI141" s="700"/>
      <c r="HZJ141" s="700"/>
      <c r="HZK141" s="700"/>
      <c r="HZL141" s="700"/>
      <c r="HZM141" s="700"/>
      <c r="HZN141" s="700"/>
      <c r="HZO141" s="700"/>
      <c r="HZP141" s="700"/>
      <c r="HZQ141" s="700"/>
      <c r="HZR141" s="700"/>
      <c r="HZS141" s="700"/>
      <c r="HZT141" s="700"/>
      <c r="HZU141" s="700"/>
      <c r="HZV141" s="700"/>
      <c r="HZW141" s="700"/>
      <c r="HZX141" s="700"/>
      <c r="HZY141" s="700"/>
      <c r="HZZ141" s="700"/>
      <c r="IAA141" s="700"/>
      <c r="IAB141" s="700"/>
      <c r="IAC141" s="700"/>
      <c r="IAD141" s="700"/>
      <c r="IAE141" s="700"/>
      <c r="IAF141" s="700"/>
      <c r="IAG141" s="700"/>
      <c r="IAH141" s="700"/>
      <c r="IAI141" s="700"/>
      <c r="IAJ141" s="700"/>
      <c r="IAK141" s="700"/>
      <c r="IAL141" s="700"/>
      <c r="IAM141" s="700"/>
      <c r="IAN141" s="700"/>
      <c r="IAO141" s="700"/>
      <c r="IAP141" s="700"/>
      <c r="IAQ141" s="700"/>
      <c r="IAR141" s="700"/>
      <c r="IAS141" s="700"/>
      <c r="IAT141" s="700"/>
      <c r="IAU141" s="700"/>
      <c r="IAV141" s="700"/>
      <c r="IAW141" s="700"/>
      <c r="IAX141" s="700"/>
      <c r="IAY141" s="700"/>
      <c r="IAZ141" s="700"/>
      <c r="IBA141" s="700"/>
      <c r="IBB141" s="700"/>
      <c r="IBC141" s="700"/>
      <c r="IBD141" s="700"/>
      <c r="IBE141" s="700"/>
      <c r="IBF141" s="700"/>
      <c r="IBG141" s="700"/>
      <c r="IBH141" s="700"/>
      <c r="IBI141" s="700"/>
      <c r="IBJ141" s="700"/>
      <c r="IBK141" s="700"/>
      <c r="IBL141" s="700"/>
      <c r="IBM141" s="700"/>
      <c r="IBN141" s="700"/>
      <c r="IBO141" s="700"/>
      <c r="IBP141" s="700"/>
      <c r="IBQ141" s="700"/>
      <c r="IBR141" s="700"/>
      <c r="IBS141" s="700"/>
      <c r="IBT141" s="700"/>
      <c r="IBU141" s="700"/>
      <c r="IBV141" s="700"/>
      <c r="IBW141" s="700"/>
      <c r="IBX141" s="700"/>
      <c r="IBY141" s="700"/>
      <c r="IBZ141" s="700"/>
      <c r="ICA141" s="700"/>
      <c r="ICB141" s="700"/>
      <c r="ICC141" s="700"/>
      <c r="ICD141" s="700"/>
      <c r="ICE141" s="700"/>
      <c r="ICF141" s="700"/>
      <c r="ICG141" s="700"/>
      <c r="ICH141" s="700"/>
      <c r="ICI141" s="700"/>
      <c r="ICJ141" s="700"/>
      <c r="ICK141" s="700"/>
      <c r="ICL141" s="700"/>
      <c r="ICM141" s="700"/>
      <c r="ICN141" s="700"/>
      <c r="ICO141" s="700"/>
      <c r="ICP141" s="700"/>
      <c r="ICQ141" s="700"/>
      <c r="ICR141" s="700"/>
      <c r="ICS141" s="700"/>
      <c r="ICT141" s="700"/>
      <c r="ICU141" s="700"/>
      <c r="ICV141" s="700"/>
      <c r="ICW141" s="700"/>
      <c r="ICX141" s="700"/>
      <c r="ICY141" s="700"/>
      <c r="ICZ141" s="700"/>
      <c r="IDA141" s="700"/>
      <c r="IDB141" s="700"/>
      <c r="IDC141" s="700"/>
      <c r="IDD141" s="700"/>
      <c r="IDE141" s="700"/>
      <c r="IDF141" s="700"/>
      <c r="IDG141" s="700"/>
      <c r="IDH141" s="700"/>
      <c r="IDI141" s="700"/>
      <c r="IDJ141" s="700"/>
      <c r="IDK141" s="700"/>
      <c r="IDL141" s="700"/>
      <c r="IDM141" s="700"/>
      <c r="IDN141" s="700"/>
      <c r="IDO141" s="700"/>
      <c r="IDP141" s="700"/>
      <c r="IDQ141" s="700"/>
      <c r="IDR141" s="700"/>
      <c r="IDS141" s="700"/>
      <c r="IDT141" s="700"/>
      <c r="IDU141" s="700"/>
      <c r="IDV141" s="700"/>
      <c r="IDW141" s="700"/>
      <c r="IDX141" s="700"/>
      <c r="IDY141" s="700"/>
      <c r="IDZ141" s="700"/>
      <c r="IEA141" s="700"/>
      <c r="IEB141" s="700"/>
      <c r="IEC141" s="700"/>
      <c r="IED141" s="700"/>
      <c r="IEE141" s="700"/>
      <c r="IEF141" s="700"/>
      <c r="IEG141" s="700"/>
      <c r="IEH141" s="700"/>
      <c r="IEI141" s="700"/>
      <c r="IEJ141" s="700"/>
      <c r="IEK141" s="700"/>
      <c r="IEL141" s="700"/>
      <c r="IEM141" s="700"/>
      <c r="IEN141" s="700"/>
      <c r="IEO141" s="700"/>
      <c r="IEP141" s="700"/>
      <c r="IEQ141" s="700"/>
      <c r="IER141" s="700"/>
      <c r="IES141" s="700"/>
      <c r="IET141" s="700"/>
      <c r="IEU141" s="700"/>
      <c r="IEV141" s="700"/>
      <c r="IEW141" s="700"/>
      <c r="IEX141" s="700"/>
      <c r="IEY141" s="700"/>
      <c r="IEZ141" s="700"/>
      <c r="IFA141" s="700"/>
      <c r="IFB141" s="700"/>
      <c r="IFC141" s="700"/>
      <c r="IFD141" s="700"/>
      <c r="IFE141" s="700"/>
      <c r="IFF141" s="700"/>
      <c r="IFG141" s="700"/>
      <c r="IFH141" s="700"/>
      <c r="IFI141" s="700"/>
      <c r="IFJ141" s="700"/>
      <c r="IFK141" s="700"/>
      <c r="IFL141" s="700"/>
      <c r="IFM141" s="700"/>
      <c r="IFN141" s="700"/>
      <c r="IFO141" s="700"/>
      <c r="IFP141" s="700"/>
      <c r="IFQ141" s="700"/>
      <c r="IFR141" s="700"/>
      <c r="IFS141" s="700"/>
      <c r="IFT141" s="700"/>
      <c r="IFU141" s="700"/>
      <c r="IFV141" s="700"/>
      <c r="IFW141" s="700"/>
      <c r="IFX141" s="700"/>
      <c r="IFY141" s="700"/>
      <c r="IFZ141" s="700"/>
      <c r="IGA141" s="700"/>
      <c r="IGB141" s="700"/>
      <c r="IGC141" s="700"/>
      <c r="IGD141" s="700"/>
      <c r="IGE141" s="700"/>
      <c r="IGF141" s="700"/>
      <c r="IGG141" s="700"/>
      <c r="IGH141" s="700"/>
      <c r="IGI141" s="700"/>
      <c r="IGJ141" s="700"/>
      <c r="IGK141" s="700"/>
      <c r="IGL141" s="700"/>
      <c r="IGM141" s="700"/>
      <c r="IGN141" s="700"/>
      <c r="IGO141" s="700"/>
      <c r="IGP141" s="700"/>
      <c r="IGQ141" s="700"/>
      <c r="IGR141" s="700"/>
      <c r="IGS141" s="700"/>
      <c r="IGT141" s="700"/>
      <c r="IGU141" s="700"/>
      <c r="IGV141" s="700"/>
      <c r="IGW141" s="700"/>
      <c r="IGX141" s="700"/>
      <c r="IGY141" s="700"/>
      <c r="IGZ141" s="700"/>
      <c r="IHA141" s="700"/>
      <c r="IHB141" s="700"/>
      <c r="IHC141" s="700"/>
      <c r="IHD141" s="700"/>
      <c r="IHE141" s="700"/>
      <c r="IHF141" s="700"/>
      <c r="IHG141" s="700"/>
      <c r="IHH141" s="700"/>
      <c r="IHI141" s="700"/>
      <c r="IHJ141" s="700"/>
      <c r="IHK141" s="700"/>
      <c r="IHL141" s="700"/>
      <c r="IHM141" s="700"/>
      <c r="IHN141" s="700"/>
      <c r="IHO141" s="700"/>
      <c r="IHP141" s="700"/>
      <c r="IHQ141" s="700"/>
      <c r="IHR141" s="700"/>
      <c r="IHS141" s="700"/>
      <c r="IHT141" s="700"/>
      <c r="IHU141" s="700"/>
      <c r="IHV141" s="700"/>
      <c r="IHW141" s="700"/>
      <c r="IHX141" s="700"/>
      <c r="IHY141" s="700"/>
      <c r="IHZ141" s="700"/>
      <c r="IIA141" s="700"/>
      <c r="IIB141" s="700"/>
      <c r="IIC141" s="700"/>
      <c r="IID141" s="700"/>
      <c r="IIE141" s="700"/>
      <c r="IIF141" s="700"/>
      <c r="IIG141" s="700"/>
      <c r="IIH141" s="700"/>
      <c r="III141" s="700"/>
      <c r="IIJ141" s="700"/>
      <c r="IIK141" s="700"/>
      <c r="IIL141" s="700"/>
      <c r="IIM141" s="700"/>
      <c r="IIN141" s="700"/>
      <c r="IIO141" s="700"/>
      <c r="IIP141" s="700"/>
      <c r="IIQ141" s="700"/>
      <c r="IIR141" s="700"/>
      <c r="IIS141" s="700"/>
      <c r="IIT141" s="700"/>
      <c r="IIU141" s="700"/>
      <c r="IIV141" s="700"/>
      <c r="IIW141" s="700"/>
      <c r="IIX141" s="700"/>
      <c r="IIY141" s="700"/>
      <c r="IIZ141" s="700"/>
      <c r="IJA141" s="700"/>
      <c r="IJB141" s="700"/>
      <c r="IJC141" s="700"/>
      <c r="IJD141" s="700"/>
      <c r="IJE141" s="700"/>
      <c r="IJF141" s="700"/>
      <c r="IJG141" s="700"/>
      <c r="IJH141" s="700"/>
      <c r="IJI141" s="700"/>
      <c r="IJJ141" s="700"/>
      <c r="IJK141" s="700"/>
      <c r="IJL141" s="700"/>
      <c r="IJM141" s="700"/>
      <c r="IJN141" s="700"/>
      <c r="IJO141" s="700"/>
      <c r="IJP141" s="700"/>
      <c r="IJQ141" s="700"/>
      <c r="IJR141" s="700"/>
      <c r="IJS141" s="700"/>
      <c r="IJT141" s="700"/>
      <c r="IJU141" s="700"/>
      <c r="IJV141" s="700"/>
      <c r="IJW141" s="700"/>
      <c r="IJX141" s="700"/>
      <c r="IJY141" s="700"/>
      <c r="IJZ141" s="700"/>
      <c r="IKA141" s="700"/>
      <c r="IKB141" s="700"/>
      <c r="IKC141" s="700"/>
      <c r="IKD141" s="700"/>
      <c r="IKE141" s="700"/>
      <c r="IKF141" s="700"/>
      <c r="IKG141" s="700"/>
      <c r="IKH141" s="700"/>
      <c r="IKI141" s="700"/>
      <c r="IKJ141" s="700"/>
      <c r="IKK141" s="700"/>
      <c r="IKL141" s="700"/>
      <c r="IKM141" s="700"/>
      <c r="IKN141" s="700"/>
      <c r="IKO141" s="700"/>
      <c r="IKP141" s="700"/>
      <c r="IKQ141" s="700"/>
      <c r="IKR141" s="700"/>
      <c r="IKS141" s="700"/>
      <c r="IKT141" s="700"/>
      <c r="IKU141" s="700"/>
      <c r="IKV141" s="700"/>
      <c r="IKW141" s="700"/>
      <c r="IKX141" s="700"/>
      <c r="IKY141" s="700"/>
      <c r="IKZ141" s="700"/>
      <c r="ILA141" s="700"/>
      <c r="ILB141" s="700"/>
      <c r="ILC141" s="700"/>
      <c r="ILD141" s="700"/>
      <c r="ILE141" s="700"/>
      <c r="ILF141" s="700"/>
      <c r="ILG141" s="700"/>
      <c r="ILH141" s="700"/>
      <c r="ILI141" s="700"/>
      <c r="ILJ141" s="700"/>
      <c r="ILK141" s="700"/>
      <c r="ILL141" s="700"/>
      <c r="ILM141" s="700"/>
      <c r="ILN141" s="700"/>
      <c r="ILO141" s="700"/>
      <c r="ILP141" s="700"/>
      <c r="ILQ141" s="700"/>
      <c r="ILR141" s="700"/>
      <c r="ILS141" s="700"/>
      <c r="ILT141" s="700"/>
      <c r="ILU141" s="700"/>
      <c r="ILV141" s="700"/>
      <c r="ILW141" s="700"/>
      <c r="ILX141" s="700"/>
      <c r="ILY141" s="700"/>
      <c r="ILZ141" s="700"/>
      <c r="IMA141" s="700"/>
      <c r="IMB141" s="700"/>
      <c r="IMC141" s="700"/>
      <c r="IMD141" s="700"/>
      <c r="IME141" s="700"/>
      <c r="IMF141" s="700"/>
      <c r="IMG141" s="700"/>
      <c r="IMH141" s="700"/>
      <c r="IMI141" s="700"/>
      <c r="IMJ141" s="700"/>
      <c r="IMK141" s="700"/>
      <c r="IML141" s="700"/>
      <c r="IMM141" s="700"/>
      <c r="IMN141" s="700"/>
      <c r="IMO141" s="700"/>
      <c r="IMP141" s="700"/>
      <c r="IMQ141" s="700"/>
      <c r="IMR141" s="700"/>
      <c r="IMS141" s="700"/>
      <c r="IMT141" s="700"/>
      <c r="IMU141" s="700"/>
      <c r="IMV141" s="700"/>
      <c r="IMW141" s="700"/>
      <c r="IMX141" s="700"/>
      <c r="IMY141" s="700"/>
      <c r="IMZ141" s="700"/>
      <c r="INA141" s="700"/>
      <c r="INB141" s="700"/>
      <c r="INC141" s="700"/>
      <c r="IND141" s="700"/>
      <c r="INE141" s="700"/>
      <c r="INF141" s="700"/>
      <c r="ING141" s="700"/>
      <c r="INH141" s="700"/>
      <c r="INI141" s="700"/>
      <c r="INJ141" s="700"/>
      <c r="INK141" s="700"/>
      <c r="INL141" s="700"/>
      <c r="INM141" s="700"/>
      <c r="INN141" s="700"/>
      <c r="INO141" s="700"/>
      <c r="INP141" s="700"/>
      <c r="INQ141" s="700"/>
      <c r="INR141" s="700"/>
      <c r="INS141" s="700"/>
      <c r="INT141" s="700"/>
      <c r="INU141" s="700"/>
      <c r="INV141" s="700"/>
      <c r="INW141" s="700"/>
      <c r="INX141" s="700"/>
      <c r="INY141" s="700"/>
      <c r="INZ141" s="700"/>
      <c r="IOA141" s="700"/>
      <c r="IOB141" s="700"/>
      <c r="IOC141" s="700"/>
      <c r="IOD141" s="700"/>
      <c r="IOE141" s="700"/>
      <c r="IOF141" s="700"/>
      <c r="IOG141" s="700"/>
      <c r="IOH141" s="700"/>
      <c r="IOI141" s="700"/>
      <c r="IOJ141" s="700"/>
      <c r="IOK141" s="700"/>
      <c r="IOL141" s="700"/>
      <c r="IOM141" s="700"/>
      <c r="ION141" s="700"/>
      <c r="IOO141" s="700"/>
      <c r="IOP141" s="700"/>
      <c r="IOQ141" s="700"/>
      <c r="IOR141" s="700"/>
      <c r="IOS141" s="700"/>
      <c r="IOT141" s="700"/>
      <c r="IOU141" s="700"/>
      <c r="IOV141" s="700"/>
      <c r="IOW141" s="700"/>
      <c r="IOX141" s="700"/>
      <c r="IOY141" s="700"/>
      <c r="IOZ141" s="700"/>
      <c r="IPA141" s="700"/>
      <c r="IPB141" s="700"/>
      <c r="IPC141" s="700"/>
      <c r="IPD141" s="700"/>
      <c r="IPE141" s="700"/>
      <c r="IPF141" s="700"/>
      <c r="IPG141" s="700"/>
      <c r="IPH141" s="700"/>
      <c r="IPI141" s="700"/>
      <c r="IPJ141" s="700"/>
      <c r="IPK141" s="700"/>
      <c r="IPL141" s="700"/>
      <c r="IPM141" s="700"/>
      <c r="IPN141" s="700"/>
      <c r="IPO141" s="700"/>
      <c r="IPP141" s="700"/>
      <c r="IPQ141" s="700"/>
      <c r="IPR141" s="700"/>
      <c r="IPS141" s="700"/>
      <c r="IPT141" s="700"/>
      <c r="IPU141" s="700"/>
      <c r="IPV141" s="700"/>
      <c r="IPW141" s="700"/>
      <c r="IPX141" s="700"/>
      <c r="IPY141" s="700"/>
      <c r="IPZ141" s="700"/>
      <c r="IQA141" s="700"/>
      <c r="IQB141" s="700"/>
      <c r="IQC141" s="700"/>
      <c r="IQD141" s="700"/>
      <c r="IQE141" s="700"/>
      <c r="IQF141" s="700"/>
      <c r="IQG141" s="700"/>
      <c r="IQH141" s="700"/>
      <c r="IQI141" s="700"/>
      <c r="IQJ141" s="700"/>
      <c r="IQK141" s="700"/>
      <c r="IQL141" s="700"/>
      <c r="IQM141" s="700"/>
      <c r="IQN141" s="700"/>
      <c r="IQO141" s="700"/>
      <c r="IQP141" s="700"/>
      <c r="IQQ141" s="700"/>
      <c r="IQR141" s="700"/>
      <c r="IQS141" s="700"/>
      <c r="IQT141" s="700"/>
      <c r="IQU141" s="700"/>
      <c r="IQV141" s="700"/>
      <c r="IQW141" s="700"/>
      <c r="IQX141" s="700"/>
      <c r="IQY141" s="700"/>
      <c r="IQZ141" s="700"/>
      <c r="IRA141" s="700"/>
      <c r="IRB141" s="700"/>
      <c r="IRC141" s="700"/>
      <c r="IRD141" s="700"/>
      <c r="IRE141" s="700"/>
      <c r="IRF141" s="700"/>
      <c r="IRG141" s="700"/>
      <c r="IRH141" s="700"/>
      <c r="IRI141" s="700"/>
      <c r="IRJ141" s="700"/>
      <c r="IRK141" s="700"/>
      <c r="IRL141" s="700"/>
      <c r="IRM141" s="700"/>
      <c r="IRN141" s="700"/>
      <c r="IRO141" s="700"/>
      <c r="IRP141" s="700"/>
      <c r="IRQ141" s="700"/>
      <c r="IRR141" s="700"/>
      <c r="IRS141" s="700"/>
      <c r="IRT141" s="700"/>
      <c r="IRU141" s="700"/>
      <c r="IRV141" s="700"/>
      <c r="IRW141" s="700"/>
      <c r="IRX141" s="700"/>
      <c r="IRY141" s="700"/>
      <c r="IRZ141" s="700"/>
      <c r="ISA141" s="700"/>
      <c r="ISB141" s="700"/>
      <c r="ISC141" s="700"/>
      <c r="ISD141" s="700"/>
      <c r="ISE141" s="700"/>
      <c r="ISF141" s="700"/>
      <c r="ISG141" s="700"/>
      <c r="ISH141" s="700"/>
      <c r="ISI141" s="700"/>
      <c r="ISJ141" s="700"/>
      <c r="ISK141" s="700"/>
      <c r="ISL141" s="700"/>
      <c r="ISM141" s="700"/>
      <c r="ISN141" s="700"/>
      <c r="ISO141" s="700"/>
      <c r="ISP141" s="700"/>
      <c r="ISQ141" s="700"/>
      <c r="ISR141" s="700"/>
      <c r="ISS141" s="700"/>
      <c r="IST141" s="700"/>
      <c r="ISU141" s="700"/>
      <c r="ISV141" s="700"/>
      <c r="ISW141" s="700"/>
      <c r="ISX141" s="700"/>
      <c r="ISY141" s="700"/>
      <c r="ISZ141" s="700"/>
      <c r="ITA141" s="700"/>
      <c r="ITB141" s="700"/>
      <c r="ITC141" s="700"/>
      <c r="ITD141" s="700"/>
      <c r="ITE141" s="700"/>
      <c r="ITF141" s="700"/>
      <c r="ITG141" s="700"/>
      <c r="ITH141" s="700"/>
      <c r="ITI141" s="700"/>
      <c r="ITJ141" s="700"/>
      <c r="ITK141" s="700"/>
      <c r="ITL141" s="700"/>
      <c r="ITM141" s="700"/>
      <c r="ITN141" s="700"/>
      <c r="ITO141" s="700"/>
      <c r="ITP141" s="700"/>
      <c r="ITQ141" s="700"/>
      <c r="ITR141" s="700"/>
      <c r="ITS141" s="700"/>
      <c r="ITT141" s="700"/>
      <c r="ITU141" s="700"/>
      <c r="ITV141" s="700"/>
      <c r="ITW141" s="700"/>
      <c r="ITX141" s="700"/>
      <c r="ITY141" s="700"/>
      <c r="ITZ141" s="700"/>
      <c r="IUA141" s="700"/>
      <c r="IUB141" s="700"/>
      <c r="IUC141" s="700"/>
      <c r="IUD141" s="700"/>
      <c r="IUE141" s="700"/>
      <c r="IUF141" s="700"/>
      <c r="IUG141" s="700"/>
      <c r="IUH141" s="700"/>
      <c r="IUI141" s="700"/>
      <c r="IUJ141" s="700"/>
      <c r="IUK141" s="700"/>
      <c r="IUL141" s="700"/>
      <c r="IUM141" s="700"/>
      <c r="IUN141" s="700"/>
      <c r="IUO141" s="700"/>
      <c r="IUP141" s="700"/>
      <c r="IUQ141" s="700"/>
      <c r="IUR141" s="700"/>
      <c r="IUS141" s="700"/>
      <c r="IUT141" s="700"/>
      <c r="IUU141" s="700"/>
      <c r="IUV141" s="700"/>
      <c r="IUW141" s="700"/>
      <c r="IUX141" s="700"/>
      <c r="IUY141" s="700"/>
      <c r="IUZ141" s="700"/>
      <c r="IVA141" s="700"/>
      <c r="IVB141" s="700"/>
      <c r="IVC141" s="700"/>
      <c r="IVD141" s="700"/>
      <c r="IVE141" s="700"/>
      <c r="IVF141" s="700"/>
      <c r="IVG141" s="700"/>
      <c r="IVH141" s="700"/>
      <c r="IVI141" s="700"/>
      <c r="IVJ141" s="700"/>
      <c r="IVK141" s="700"/>
      <c r="IVL141" s="700"/>
      <c r="IVM141" s="700"/>
      <c r="IVN141" s="700"/>
      <c r="IVO141" s="700"/>
      <c r="IVP141" s="700"/>
      <c r="IVQ141" s="700"/>
      <c r="IVR141" s="700"/>
      <c r="IVS141" s="700"/>
      <c r="IVT141" s="700"/>
      <c r="IVU141" s="700"/>
      <c r="IVV141" s="700"/>
      <c r="IVW141" s="700"/>
      <c r="IVX141" s="700"/>
      <c r="IVY141" s="700"/>
      <c r="IVZ141" s="700"/>
      <c r="IWA141" s="700"/>
      <c r="IWB141" s="700"/>
      <c r="IWC141" s="700"/>
      <c r="IWD141" s="700"/>
      <c r="IWE141" s="700"/>
      <c r="IWF141" s="700"/>
      <c r="IWG141" s="700"/>
      <c r="IWH141" s="700"/>
      <c r="IWI141" s="700"/>
      <c r="IWJ141" s="700"/>
      <c r="IWK141" s="700"/>
      <c r="IWL141" s="700"/>
      <c r="IWM141" s="700"/>
      <c r="IWN141" s="700"/>
      <c r="IWO141" s="700"/>
      <c r="IWP141" s="700"/>
      <c r="IWQ141" s="700"/>
      <c r="IWR141" s="700"/>
      <c r="IWS141" s="700"/>
      <c r="IWT141" s="700"/>
      <c r="IWU141" s="700"/>
      <c r="IWV141" s="700"/>
      <c r="IWW141" s="700"/>
      <c r="IWX141" s="700"/>
      <c r="IWY141" s="700"/>
      <c r="IWZ141" s="700"/>
      <c r="IXA141" s="700"/>
      <c r="IXB141" s="700"/>
      <c r="IXC141" s="700"/>
      <c r="IXD141" s="700"/>
      <c r="IXE141" s="700"/>
      <c r="IXF141" s="700"/>
      <c r="IXG141" s="700"/>
      <c r="IXH141" s="700"/>
      <c r="IXI141" s="700"/>
      <c r="IXJ141" s="700"/>
      <c r="IXK141" s="700"/>
      <c r="IXL141" s="700"/>
      <c r="IXM141" s="700"/>
      <c r="IXN141" s="700"/>
      <c r="IXO141" s="700"/>
      <c r="IXP141" s="700"/>
      <c r="IXQ141" s="700"/>
      <c r="IXR141" s="700"/>
      <c r="IXS141" s="700"/>
      <c r="IXT141" s="700"/>
      <c r="IXU141" s="700"/>
      <c r="IXV141" s="700"/>
      <c r="IXW141" s="700"/>
      <c r="IXX141" s="700"/>
      <c r="IXY141" s="700"/>
      <c r="IXZ141" s="700"/>
      <c r="IYA141" s="700"/>
      <c r="IYB141" s="700"/>
      <c r="IYC141" s="700"/>
      <c r="IYD141" s="700"/>
      <c r="IYE141" s="700"/>
      <c r="IYF141" s="700"/>
      <c r="IYG141" s="700"/>
      <c r="IYH141" s="700"/>
      <c r="IYI141" s="700"/>
      <c r="IYJ141" s="700"/>
      <c r="IYK141" s="700"/>
      <c r="IYL141" s="700"/>
      <c r="IYM141" s="700"/>
      <c r="IYN141" s="700"/>
      <c r="IYO141" s="700"/>
      <c r="IYP141" s="700"/>
      <c r="IYQ141" s="700"/>
      <c r="IYR141" s="700"/>
      <c r="IYS141" s="700"/>
      <c r="IYT141" s="700"/>
      <c r="IYU141" s="700"/>
      <c r="IYV141" s="700"/>
      <c r="IYW141" s="700"/>
      <c r="IYX141" s="700"/>
      <c r="IYY141" s="700"/>
      <c r="IYZ141" s="700"/>
      <c r="IZA141" s="700"/>
      <c r="IZB141" s="700"/>
      <c r="IZC141" s="700"/>
      <c r="IZD141" s="700"/>
      <c r="IZE141" s="700"/>
      <c r="IZF141" s="700"/>
      <c r="IZG141" s="700"/>
      <c r="IZH141" s="700"/>
      <c r="IZI141" s="700"/>
      <c r="IZJ141" s="700"/>
      <c r="IZK141" s="700"/>
      <c r="IZL141" s="700"/>
      <c r="IZM141" s="700"/>
      <c r="IZN141" s="700"/>
      <c r="IZO141" s="700"/>
      <c r="IZP141" s="700"/>
      <c r="IZQ141" s="700"/>
      <c r="IZR141" s="700"/>
      <c r="IZS141" s="700"/>
      <c r="IZT141" s="700"/>
      <c r="IZU141" s="700"/>
      <c r="IZV141" s="700"/>
      <c r="IZW141" s="700"/>
      <c r="IZX141" s="700"/>
      <c r="IZY141" s="700"/>
      <c r="IZZ141" s="700"/>
      <c r="JAA141" s="700"/>
      <c r="JAB141" s="700"/>
      <c r="JAC141" s="700"/>
      <c r="JAD141" s="700"/>
      <c r="JAE141" s="700"/>
      <c r="JAF141" s="700"/>
      <c r="JAG141" s="700"/>
      <c r="JAH141" s="700"/>
      <c r="JAI141" s="700"/>
      <c r="JAJ141" s="700"/>
      <c r="JAK141" s="700"/>
      <c r="JAL141" s="700"/>
      <c r="JAM141" s="700"/>
      <c r="JAN141" s="700"/>
      <c r="JAO141" s="700"/>
      <c r="JAP141" s="700"/>
      <c r="JAQ141" s="700"/>
      <c r="JAR141" s="700"/>
      <c r="JAS141" s="700"/>
      <c r="JAT141" s="700"/>
      <c r="JAU141" s="700"/>
      <c r="JAV141" s="700"/>
      <c r="JAW141" s="700"/>
      <c r="JAX141" s="700"/>
      <c r="JAY141" s="700"/>
      <c r="JAZ141" s="700"/>
      <c r="JBA141" s="700"/>
      <c r="JBB141" s="700"/>
      <c r="JBC141" s="700"/>
      <c r="JBD141" s="700"/>
      <c r="JBE141" s="700"/>
      <c r="JBF141" s="700"/>
      <c r="JBG141" s="700"/>
      <c r="JBH141" s="700"/>
      <c r="JBI141" s="700"/>
      <c r="JBJ141" s="700"/>
      <c r="JBK141" s="700"/>
      <c r="JBL141" s="700"/>
      <c r="JBM141" s="700"/>
      <c r="JBN141" s="700"/>
      <c r="JBO141" s="700"/>
      <c r="JBP141" s="700"/>
      <c r="JBQ141" s="700"/>
      <c r="JBR141" s="700"/>
      <c r="JBS141" s="700"/>
      <c r="JBT141" s="700"/>
      <c r="JBU141" s="700"/>
      <c r="JBV141" s="700"/>
      <c r="JBW141" s="700"/>
      <c r="JBX141" s="700"/>
      <c r="JBY141" s="700"/>
      <c r="JBZ141" s="700"/>
      <c r="JCA141" s="700"/>
      <c r="JCB141" s="700"/>
      <c r="JCC141" s="700"/>
      <c r="JCD141" s="700"/>
      <c r="JCE141" s="700"/>
      <c r="JCF141" s="700"/>
      <c r="JCG141" s="700"/>
      <c r="JCH141" s="700"/>
      <c r="JCI141" s="700"/>
      <c r="JCJ141" s="700"/>
      <c r="JCK141" s="700"/>
      <c r="JCL141" s="700"/>
      <c r="JCM141" s="700"/>
      <c r="JCN141" s="700"/>
      <c r="JCO141" s="700"/>
      <c r="JCP141" s="700"/>
      <c r="JCQ141" s="700"/>
      <c r="JCR141" s="700"/>
      <c r="JCS141" s="700"/>
      <c r="JCT141" s="700"/>
      <c r="JCU141" s="700"/>
      <c r="JCV141" s="700"/>
      <c r="JCW141" s="700"/>
      <c r="JCX141" s="700"/>
      <c r="JCY141" s="700"/>
      <c r="JCZ141" s="700"/>
      <c r="JDA141" s="700"/>
      <c r="JDB141" s="700"/>
      <c r="JDC141" s="700"/>
      <c r="JDD141" s="700"/>
      <c r="JDE141" s="700"/>
      <c r="JDF141" s="700"/>
      <c r="JDG141" s="700"/>
      <c r="JDH141" s="700"/>
      <c r="JDI141" s="700"/>
      <c r="JDJ141" s="700"/>
      <c r="JDK141" s="700"/>
      <c r="JDL141" s="700"/>
      <c r="JDM141" s="700"/>
      <c r="JDN141" s="700"/>
      <c r="JDO141" s="700"/>
      <c r="JDP141" s="700"/>
      <c r="JDQ141" s="700"/>
      <c r="JDR141" s="700"/>
      <c r="JDS141" s="700"/>
      <c r="JDT141" s="700"/>
      <c r="JDU141" s="700"/>
      <c r="JDV141" s="700"/>
      <c r="JDW141" s="700"/>
      <c r="JDX141" s="700"/>
      <c r="JDY141" s="700"/>
      <c r="JDZ141" s="700"/>
      <c r="JEA141" s="700"/>
      <c r="JEB141" s="700"/>
      <c r="JEC141" s="700"/>
      <c r="JED141" s="700"/>
      <c r="JEE141" s="700"/>
      <c r="JEF141" s="700"/>
      <c r="JEG141" s="700"/>
      <c r="JEH141" s="700"/>
      <c r="JEI141" s="700"/>
      <c r="JEJ141" s="700"/>
      <c r="JEK141" s="700"/>
      <c r="JEL141" s="700"/>
      <c r="JEM141" s="700"/>
      <c r="JEN141" s="700"/>
      <c r="JEO141" s="700"/>
      <c r="JEP141" s="700"/>
      <c r="JEQ141" s="700"/>
      <c r="JER141" s="700"/>
      <c r="JES141" s="700"/>
      <c r="JET141" s="700"/>
      <c r="JEU141" s="700"/>
      <c r="JEV141" s="700"/>
      <c r="JEW141" s="700"/>
      <c r="JEX141" s="700"/>
      <c r="JEY141" s="700"/>
      <c r="JEZ141" s="700"/>
      <c r="JFA141" s="700"/>
      <c r="JFB141" s="700"/>
      <c r="JFC141" s="700"/>
      <c r="JFD141" s="700"/>
      <c r="JFE141" s="700"/>
      <c r="JFF141" s="700"/>
      <c r="JFG141" s="700"/>
      <c r="JFH141" s="700"/>
      <c r="JFI141" s="700"/>
      <c r="JFJ141" s="700"/>
      <c r="JFK141" s="700"/>
      <c r="JFL141" s="700"/>
      <c r="JFM141" s="700"/>
      <c r="JFN141" s="700"/>
      <c r="JFO141" s="700"/>
      <c r="JFP141" s="700"/>
      <c r="JFQ141" s="700"/>
      <c r="JFR141" s="700"/>
      <c r="JFS141" s="700"/>
      <c r="JFT141" s="700"/>
      <c r="JFU141" s="700"/>
      <c r="JFV141" s="700"/>
      <c r="JFW141" s="700"/>
      <c r="JFX141" s="700"/>
      <c r="JFY141" s="700"/>
      <c r="JFZ141" s="700"/>
      <c r="JGA141" s="700"/>
      <c r="JGB141" s="700"/>
      <c r="JGC141" s="700"/>
      <c r="JGD141" s="700"/>
      <c r="JGE141" s="700"/>
      <c r="JGF141" s="700"/>
      <c r="JGG141" s="700"/>
      <c r="JGH141" s="700"/>
      <c r="JGI141" s="700"/>
      <c r="JGJ141" s="700"/>
      <c r="JGK141" s="700"/>
      <c r="JGL141" s="700"/>
      <c r="JGM141" s="700"/>
      <c r="JGN141" s="700"/>
      <c r="JGO141" s="700"/>
      <c r="JGP141" s="700"/>
      <c r="JGQ141" s="700"/>
      <c r="JGR141" s="700"/>
      <c r="JGS141" s="700"/>
      <c r="JGT141" s="700"/>
      <c r="JGU141" s="700"/>
      <c r="JGV141" s="700"/>
      <c r="JGW141" s="700"/>
      <c r="JGX141" s="700"/>
      <c r="JGY141" s="700"/>
      <c r="JGZ141" s="700"/>
      <c r="JHA141" s="700"/>
      <c r="JHB141" s="700"/>
      <c r="JHC141" s="700"/>
      <c r="JHD141" s="700"/>
      <c r="JHE141" s="700"/>
      <c r="JHF141" s="700"/>
      <c r="JHG141" s="700"/>
      <c r="JHH141" s="700"/>
      <c r="JHI141" s="700"/>
      <c r="JHJ141" s="700"/>
      <c r="JHK141" s="700"/>
      <c r="JHL141" s="700"/>
      <c r="JHM141" s="700"/>
      <c r="JHN141" s="700"/>
      <c r="JHO141" s="700"/>
      <c r="JHP141" s="700"/>
      <c r="JHQ141" s="700"/>
      <c r="JHR141" s="700"/>
      <c r="JHS141" s="700"/>
      <c r="JHT141" s="700"/>
      <c r="JHU141" s="700"/>
      <c r="JHV141" s="700"/>
      <c r="JHW141" s="700"/>
      <c r="JHX141" s="700"/>
      <c r="JHY141" s="700"/>
      <c r="JHZ141" s="700"/>
      <c r="JIA141" s="700"/>
      <c r="JIB141" s="700"/>
      <c r="JIC141" s="700"/>
      <c r="JID141" s="700"/>
      <c r="JIE141" s="700"/>
      <c r="JIF141" s="700"/>
      <c r="JIG141" s="700"/>
      <c r="JIH141" s="700"/>
      <c r="JII141" s="700"/>
      <c r="JIJ141" s="700"/>
      <c r="JIK141" s="700"/>
      <c r="JIL141" s="700"/>
      <c r="JIM141" s="700"/>
      <c r="JIN141" s="700"/>
      <c r="JIO141" s="700"/>
      <c r="JIP141" s="700"/>
      <c r="JIQ141" s="700"/>
      <c r="JIR141" s="700"/>
      <c r="JIS141" s="700"/>
      <c r="JIT141" s="700"/>
      <c r="JIU141" s="700"/>
      <c r="JIV141" s="700"/>
      <c r="JIW141" s="700"/>
      <c r="JIX141" s="700"/>
      <c r="JIY141" s="700"/>
      <c r="JIZ141" s="700"/>
      <c r="JJA141" s="700"/>
      <c r="JJB141" s="700"/>
      <c r="JJC141" s="700"/>
      <c r="JJD141" s="700"/>
      <c r="JJE141" s="700"/>
      <c r="JJF141" s="700"/>
      <c r="JJG141" s="700"/>
      <c r="JJH141" s="700"/>
      <c r="JJI141" s="700"/>
      <c r="JJJ141" s="700"/>
      <c r="JJK141" s="700"/>
      <c r="JJL141" s="700"/>
      <c r="JJM141" s="700"/>
      <c r="JJN141" s="700"/>
      <c r="JJO141" s="700"/>
      <c r="JJP141" s="700"/>
      <c r="JJQ141" s="700"/>
      <c r="JJR141" s="700"/>
      <c r="JJS141" s="700"/>
      <c r="JJT141" s="700"/>
      <c r="JJU141" s="700"/>
      <c r="JJV141" s="700"/>
      <c r="JJW141" s="700"/>
      <c r="JJX141" s="700"/>
      <c r="JJY141" s="700"/>
      <c r="JJZ141" s="700"/>
      <c r="JKA141" s="700"/>
      <c r="JKB141" s="700"/>
      <c r="JKC141" s="700"/>
      <c r="JKD141" s="700"/>
      <c r="JKE141" s="700"/>
      <c r="JKF141" s="700"/>
      <c r="JKG141" s="700"/>
      <c r="JKH141" s="700"/>
      <c r="JKI141" s="700"/>
      <c r="JKJ141" s="700"/>
      <c r="JKK141" s="700"/>
      <c r="JKL141" s="700"/>
      <c r="JKM141" s="700"/>
      <c r="JKN141" s="700"/>
      <c r="JKO141" s="700"/>
      <c r="JKP141" s="700"/>
      <c r="JKQ141" s="700"/>
      <c r="JKR141" s="700"/>
      <c r="JKS141" s="700"/>
      <c r="JKT141" s="700"/>
      <c r="JKU141" s="700"/>
      <c r="JKV141" s="700"/>
      <c r="JKW141" s="700"/>
      <c r="JKX141" s="700"/>
      <c r="JKY141" s="700"/>
      <c r="JKZ141" s="700"/>
      <c r="JLA141" s="700"/>
      <c r="JLB141" s="700"/>
      <c r="JLC141" s="700"/>
      <c r="JLD141" s="700"/>
      <c r="JLE141" s="700"/>
      <c r="JLF141" s="700"/>
      <c r="JLG141" s="700"/>
      <c r="JLH141" s="700"/>
      <c r="JLI141" s="700"/>
      <c r="JLJ141" s="700"/>
      <c r="JLK141" s="700"/>
      <c r="JLL141" s="700"/>
      <c r="JLM141" s="700"/>
      <c r="JLN141" s="700"/>
      <c r="JLO141" s="700"/>
      <c r="JLP141" s="700"/>
      <c r="JLQ141" s="700"/>
      <c r="JLR141" s="700"/>
      <c r="JLS141" s="700"/>
      <c r="JLT141" s="700"/>
      <c r="JLU141" s="700"/>
      <c r="JLV141" s="700"/>
      <c r="JLW141" s="700"/>
      <c r="JLX141" s="700"/>
      <c r="JLY141" s="700"/>
      <c r="JLZ141" s="700"/>
      <c r="JMA141" s="700"/>
      <c r="JMB141" s="700"/>
      <c r="JMC141" s="700"/>
      <c r="JMD141" s="700"/>
      <c r="JME141" s="700"/>
      <c r="JMF141" s="700"/>
      <c r="JMG141" s="700"/>
      <c r="JMH141" s="700"/>
      <c r="JMI141" s="700"/>
      <c r="JMJ141" s="700"/>
      <c r="JMK141" s="700"/>
      <c r="JML141" s="700"/>
      <c r="JMM141" s="700"/>
      <c r="JMN141" s="700"/>
      <c r="JMO141" s="700"/>
      <c r="JMP141" s="700"/>
      <c r="JMQ141" s="700"/>
      <c r="JMR141" s="700"/>
      <c r="JMS141" s="700"/>
      <c r="JMT141" s="700"/>
      <c r="JMU141" s="700"/>
      <c r="JMV141" s="700"/>
      <c r="JMW141" s="700"/>
      <c r="JMX141" s="700"/>
      <c r="JMY141" s="700"/>
      <c r="JMZ141" s="700"/>
      <c r="JNA141" s="700"/>
      <c r="JNB141" s="700"/>
      <c r="JNC141" s="700"/>
      <c r="JND141" s="700"/>
      <c r="JNE141" s="700"/>
      <c r="JNF141" s="700"/>
      <c r="JNG141" s="700"/>
      <c r="JNH141" s="700"/>
      <c r="JNI141" s="700"/>
      <c r="JNJ141" s="700"/>
      <c r="JNK141" s="700"/>
      <c r="JNL141" s="700"/>
      <c r="JNM141" s="700"/>
      <c r="JNN141" s="700"/>
      <c r="JNO141" s="700"/>
      <c r="JNP141" s="700"/>
      <c r="JNQ141" s="700"/>
      <c r="JNR141" s="700"/>
      <c r="JNS141" s="700"/>
      <c r="JNT141" s="700"/>
      <c r="JNU141" s="700"/>
      <c r="JNV141" s="700"/>
      <c r="JNW141" s="700"/>
      <c r="JNX141" s="700"/>
      <c r="JNY141" s="700"/>
      <c r="JNZ141" s="700"/>
      <c r="JOA141" s="700"/>
      <c r="JOB141" s="700"/>
      <c r="JOC141" s="700"/>
      <c r="JOD141" s="700"/>
      <c r="JOE141" s="700"/>
      <c r="JOF141" s="700"/>
      <c r="JOG141" s="700"/>
      <c r="JOH141" s="700"/>
      <c r="JOI141" s="700"/>
      <c r="JOJ141" s="700"/>
      <c r="JOK141" s="700"/>
      <c r="JOL141" s="700"/>
      <c r="JOM141" s="700"/>
      <c r="JON141" s="700"/>
      <c r="JOO141" s="700"/>
      <c r="JOP141" s="700"/>
      <c r="JOQ141" s="700"/>
      <c r="JOR141" s="700"/>
      <c r="JOS141" s="700"/>
      <c r="JOT141" s="700"/>
      <c r="JOU141" s="700"/>
      <c r="JOV141" s="700"/>
      <c r="JOW141" s="700"/>
      <c r="JOX141" s="700"/>
      <c r="JOY141" s="700"/>
      <c r="JOZ141" s="700"/>
      <c r="JPA141" s="700"/>
      <c r="JPB141" s="700"/>
      <c r="JPC141" s="700"/>
      <c r="JPD141" s="700"/>
      <c r="JPE141" s="700"/>
      <c r="JPF141" s="700"/>
      <c r="JPG141" s="700"/>
      <c r="JPH141" s="700"/>
      <c r="JPI141" s="700"/>
      <c r="JPJ141" s="700"/>
      <c r="JPK141" s="700"/>
      <c r="JPL141" s="700"/>
      <c r="JPM141" s="700"/>
      <c r="JPN141" s="700"/>
      <c r="JPO141" s="700"/>
      <c r="JPP141" s="700"/>
      <c r="JPQ141" s="700"/>
      <c r="JPR141" s="700"/>
      <c r="JPS141" s="700"/>
      <c r="JPT141" s="700"/>
      <c r="JPU141" s="700"/>
      <c r="JPV141" s="700"/>
      <c r="JPW141" s="700"/>
      <c r="JPX141" s="700"/>
      <c r="JPY141" s="700"/>
      <c r="JPZ141" s="700"/>
      <c r="JQA141" s="700"/>
      <c r="JQB141" s="700"/>
      <c r="JQC141" s="700"/>
      <c r="JQD141" s="700"/>
      <c r="JQE141" s="700"/>
      <c r="JQF141" s="700"/>
      <c r="JQG141" s="700"/>
      <c r="JQH141" s="700"/>
      <c r="JQI141" s="700"/>
      <c r="JQJ141" s="700"/>
      <c r="JQK141" s="700"/>
      <c r="JQL141" s="700"/>
      <c r="JQM141" s="700"/>
      <c r="JQN141" s="700"/>
      <c r="JQO141" s="700"/>
      <c r="JQP141" s="700"/>
      <c r="JQQ141" s="700"/>
      <c r="JQR141" s="700"/>
      <c r="JQS141" s="700"/>
      <c r="JQT141" s="700"/>
      <c r="JQU141" s="700"/>
      <c r="JQV141" s="700"/>
      <c r="JQW141" s="700"/>
      <c r="JQX141" s="700"/>
      <c r="JQY141" s="700"/>
      <c r="JQZ141" s="700"/>
      <c r="JRA141" s="700"/>
      <c r="JRB141" s="700"/>
      <c r="JRC141" s="700"/>
      <c r="JRD141" s="700"/>
      <c r="JRE141" s="700"/>
      <c r="JRF141" s="700"/>
      <c r="JRG141" s="700"/>
      <c r="JRH141" s="700"/>
      <c r="JRI141" s="700"/>
      <c r="JRJ141" s="700"/>
      <c r="JRK141" s="700"/>
      <c r="JRL141" s="700"/>
      <c r="JRM141" s="700"/>
      <c r="JRN141" s="700"/>
      <c r="JRO141" s="700"/>
      <c r="JRP141" s="700"/>
      <c r="JRQ141" s="700"/>
      <c r="JRR141" s="700"/>
      <c r="JRS141" s="700"/>
      <c r="JRT141" s="700"/>
      <c r="JRU141" s="700"/>
      <c r="JRV141" s="700"/>
      <c r="JRW141" s="700"/>
      <c r="JRX141" s="700"/>
      <c r="JRY141" s="700"/>
      <c r="JRZ141" s="700"/>
      <c r="JSA141" s="700"/>
      <c r="JSB141" s="700"/>
      <c r="JSC141" s="700"/>
      <c r="JSD141" s="700"/>
      <c r="JSE141" s="700"/>
      <c r="JSF141" s="700"/>
      <c r="JSG141" s="700"/>
      <c r="JSH141" s="700"/>
      <c r="JSI141" s="700"/>
      <c r="JSJ141" s="700"/>
      <c r="JSK141" s="700"/>
      <c r="JSL141" s="700"/>
      <c r="JSM141" s="700"/>
      <c r="JSN141" s="700"/>
      <c r="JSO141" s="700"/>
      <c r="JSP141" s="700"/>
      <c r="JSQ141" s="700"/>
      <c r="JSR141" s="700"/>
      <c r="JSS141" s="700"/>
      <c r="JST141" s="700"/>
      <c r="JSU141" s="700"/>
      <c r="JSV141" s="700"/>
      <c r="JSW141" s="700"/>
      <c r="JSX141" s="700"/>
      <c r="JSY141" s="700"/>
      <c r="JSZ141" s="700"/>
      <c r="JTA141" s="700"/>
      <c r="JTB141" s="700"/>
      <c r="JTC141" s="700"/>
      <c r="JTD141" s="700"/>
      <c r="JTE141" s="700"/>
      <c r="JTF141" s="700"/>
      <c r="JTG141" s="700"/>
      <c r="JTH141" s="700"/>
      <c r="JTI141" s="700"/>
      <c r="JTJ141" s="700"/>
      <c r="JTK141" s="700"/>
      <c r="JTL141" s="700"/>
      <c r="JTM141" s="700"/>
      <c r="JTN141" s="700"/>
      <c r="JTO141" s="700"/>
      <c r="JTP141" s="700"/>
      <c r="JTQ141" s="700"/>
      <c r="JTR141" s="700"/>
      <c r="JTS141" s="700"/>
      <c r="JTT141" s="700"/>
      <c r="JTU141" s="700"/>
      <c r="JTV141" s="700"/>
      <c r="JTW141" s="700"/>
      <c r="JTX141" s="700"/>
      <c r="JTY141" s="700"/>
      <c r="JTZ141" s="700"/>
      <c r="JUA141" s="700"/>
      <c r="JUB141" s="700"/>
      <c r="JUC141" s="700"/>
      <c r="JUD141" s="700"/>
      <c r="JUE141" s="700"/>
      <c r="JUF141" s="700"/>
      <c r="JUG141" s="700"/>
      <c r="JUH141" s="700"/>
      <c r="JUI141" s="700"/>
      <c r="JUJ141" s="700"/>
      <c r="JUK141" s="700"/>
      <c r="JUL141" s="700"/>
      <c r="JUM141" s="700"/>
      <c r="JUN141" s="700"/>
      <c r="JUO141" s="700"/>
      <c r="JUP141" s="700"/>
      <c r="JUQ141" s="700"/>
      <c r="JUR141" s="700"/>
      <c r="JUS141" s="700"/>
      <c r="JUT141" s="700"/>
      <c r="JUU141" s="700"/>
      <c r="JUV141" s="700"/>
      <c r="JUW141" s="700"/>
      <c r="JUX141" s="700"/>
      <c r="JUY141" s="700"/>
      <c r="JUZ141" s="700"/>
      <c r="JVA141" s="700"/>
      <c r="JVB141" s="700"/>
      <c r="JVC141" s="700"/>
      <c r="JVD141" s="700"/>
      <c r="JVE141" s="700"/>
      <c r="JVF141" s="700"/>
      <c r="JVG141" s="700"/>
      <c r="JVH141" s="700"/>
      <c r="JVI141" s="700"/>
      <c r="JVJ141" s="700"/>
      <c r="JVK141" s="700"/>
      <c r="JVL141" s="700"/>
      <c r="JVM141" s="700"/>
      <c r="JVN141" s="700"/>
      <c r="JVO141" s="700"/>
      <c r="JVP141" s="700"/>
      <c r="JVQ141" s="700"/>
      <c r="JVR141" s="700"/>
      <c r="JVS141" s="700"/>
      <c r="JVT141" s="700"/>
      <c r="JVU141" s="700"/>
      <c r="JVV141" s="700"/>
      <c r="JVW141" s="700"/>
      <c r="JVX141" s="700"/>
      <c r="JVY141" s="700"/>
      <c r="JVZ141" s="700"/>
      <c r="JWA141" s="700"/>
      <c r="JWB141" s="700"/>
      <c r="JWC141" s="700"/>
      <c r="JWD141" s="700"/>
      <c r="JWE141" s="700"/>
      <c r="JWF141" s="700"/>
      <c r="JWG141" s="700"/>
      <c r="JWH141" s="700"/>
      <c r="JWI141" s="700"/>
      <c r="JWJ141" s="700"/>
      <c r="JWK141" s="700"/>
      <c r="JWL141" s="700"/>
      <c r="JWM141" s="700"/>
      <c r="JWN141" s="700"/>
      <c r="JWO141" s="700"/>
      <c r="JWP141" s="700"/>
      <c r="JWQ141" s="700"/>
      <c r="JWR141" s="700"/>
      <c r="JWS141" s="700"/>
      <c r="JWT141" s="700"/>
      <c r="JWU141" s="700"/>
      <c r="JWV141" s="700"/>
      <c r="JWW141" s="700"/>
      <c r="JWX141" s="700"/>
      <c r="JWY141" s="700"/>
      <c r="JWZ141" s="700"/>
      <c r="JXA141" s="700"/>
      <c r="JXB141" s="700"/>
      <c r="JXC141" s="700"/>
      <c r="JXD141" s="700"/>
      <c r="JXE141" s="700"/>
      <c r="JXF141" s="700"/>
      <c r="JXG141" s="700"/>
      <c r="JXH141" s="700"/>
      <c r="JXI141" s="700"/>
      <c r="JXJ141" s="700"/>
      <c r="JXK141" s="700"/>
      <c r="JXL141" s="700"/>
      <c r="JXM141" s="700"/>
      <c r="JXN141" s="700"/>
      <c r="JXO141" s="700"/>
      <c r="JXP141" s="700"/>
      <c r="JXQ141" s="700"/>
      <c r="JXR141" s="700"/>
      <c r="JXS141" s="700"/>
      <c r="JXT141" s="700"/>
      <c r="JXU141" s="700"/>
      <c r="JXV141" s="700"/>
      <c r="JXW141" s="700"/>
      <c r="JXX141" s="700"/>
      <c r="JXY141" s="700"/>
      <c r="JXZ141" s="700"/>
      <c r="JYA141" s="700"/>
      <c r="JYB141" s="700"/>
      <c r="JYC141" s="700"/>
      <c r="JYD141" s="700"/>
      <c r="JYE141" s="700"/>
      <c r="JYF141" s="700"/>
      <c r="JYG141" s="700"/>
      <c r="JYH141" s="700"/>
      <c r="JYI141" s="700"/>
      <c r="JYJ141" s="700"/>
      <c r="JYK141" s="700"/>
      <c r="JYL141" s="700"/>
      <c r="JYM141" s="700"/>
      <c r="JYN141" s="700"/>
      <c r="JYO141" s="700"/>
      <c r="JYP141" s="700"/>
      <c r="JYQ141" s="700"/>
      <c r="JYR141" s="700"/>
      <c r="JYS141" s="700"/>
      <c r="JYT141" s="700"/>
      <c r="JYU141" s="700"/>
      <c r="JYV141" s="700"/>
      <c r="JYW141" s="700"/>
      <c r="JYX141" s="700"/>
      <c r="JYY141" s="700"/>
      <c r="JYZ141" s="700"/>
      <c r="JZA141" s="700"/>
      <c r="JZB141" s="700"/>
      <c r="JZC141" s="700"/>
      <c r="JZD141" s="700"/>
      <c r="JZE141" s="700"/>
      <c r="JZF141" s="700"/>
      <c r="JZG141" s="700"/>
      <c r="JZH141" s="700"/>
      <c r="JZI141" s="700"/>
      <c r="JZJ141" s="700"/>
      <c r="JZK141" s="700"/>
      <c r="JZL141" s="700"/>
      <c r="JZM141" s="700"/>
      <c r="JZN141" s="700"/>
      <c r="JZO141" s="700"/>
      <c r="JZP141" s="700"/>
      <c r="JZQ141" s="700"/>
      <c r="JZR141" s="700"/>
      <c r="JZS141" s="700"/>
      <c r="JZT141" s="700"/>
      <c r="JZU141" s="700"/>
      <c r="JZV141" s="700"/>
      <c r="JZW141" s="700"/>
      <c r="JZX141" s="700"/>
      <c r="JZY141" s="700"/>
      <c r="JZZ141" s="700"/>
      <c r="KAA141" s="700"/>
      <c r="KAB141" s="700"/>
      <c r="KAC141" s="700"/>
      <c r="KAD141" s="700"/>
      <c r="KAE141" s="700"/>
      <c r="KAF141" s="700"/>
      <c r="KAG141" s="700"/>
      <c r="KAH141" s="700"/>
      <c r="KAI141" s="700"/>
      <c r="KAJ141" s="700"/>
      <c r="KAK141" s="700"/>
      <c r="KAL141" s="700"/>
      <c r="KAM141" s="700"/>
      <c r="KAN141" s="700"/>
      <c r="KAO141" s="700"/>
      <c r="KAP141" s="700"/>
      <c r="KAQ141" s="700"/>
      <c r="KAR141" s="700"/>
      <c r="KAS141" s="700"/>
      <c r="KAT141" s="700"/>
      <c r="KAU141" s="700"/>
      <c r="KAV141" s="700"/>
      <c r="KAW141" s="700"/>
      <c r="KAX141" s="700"/>
      <c r="KAY141" s="700"/>
      <c r="KAZ141" s="700"/>
      <c r="KBA141" s="700"/>
      <c r="KBB141" s="700"/>
      <c r="KBC141" s="700"/>
      <c r="KBD141" s="700"/>
      <c r="KBE141" s="700"/>
      <c r="KBF141" s="700"/>
      <c r="KBG141" s="700"/>
      <c r="KBH141" s="700"/>
      <c r="KBI141" s="700"/>
      <c r="KBJ141" s="700"/>
      <c r="KBK141" s="700"/>
      <c r="KBL141" s="700"/>
      <c r="KBM141" s="700"/>
      <c r="KBN141" s="700"/>
      <c r="KBO141" s="700"/>
      <c r="KBP141" s="700"/>
      <c r="KBQ141" s="700"/>
      <c r="KBR141" s="700"/>
      <c r="KBS141" s="700"/>
      <c r="KBT141" s="700"/>
      <c r="KBU141" s="700"/>
      <c r="KBV141" s="700"/>
      <c r="KBW141" s="700"/>
      <c r="KBX141" s="700"/>
      <c r="KBY141" s="700"/>
      <c r="KBZ141" s="700"/>
      <c r="KCA141" s="700"/>
      <c r="KCB141" s="700"/>
      <c r="KCC141" s="700"/>
      <c r="KCD141" s="700"/>
      <c r="KCE141" s="700"/>
      <c r="KCF141" s="700"/>
      <c r="KCG141" s="700"/>
      <c r="KCH141" s="700"/>
      <c r="KCI141" s="700"/>
      <c r="KCJ141" s="700"/>
      <c r="KCK141" s="700"/>
      <c r="KCL141" s="700"/>
      <c r="KCM141" s="700"/>
      <c r="KCN141" s="700"/>
      <c r="KCO141" s="700"/>
      <c r="KCP141" s="700"/>
      <c r="KCQ141" s="700"/>
      <c r="KCR141" s="700"/>
      <c r="KCS141" s="700"/>
      <c r="KCT141" s="700"/>
      <c r="KCU141" s="700"/>
      <c r="KCV141" s="700"/>
      <c r="KCW141" s="700"/>
      <c r="KCX141" s="700"/>
      <c r="KCY141" s="700"/>
      <c r="KCZ141" s="700"/>
      <c r="KDA141" s="700"/>
      <c r="KDB141" s="700"/>
      <c r="KDC141" s="700"/>
      <c r="KDD141" s="700"/>
      <c r="KDE141" s="700"/>
      <c r="KDF141" s="700"/>
      <c r="KDG141" s="700"/>
      <c r="KDH141" s="700"/>
      <c r="KDI141" s="700"/>
      <c r="KDJ141" s="700"/>
      <c r="KDK141" s="700"/>
      <c r="KDL141" s="700"/>
      <c r="KDM141" s="700"/>
      <c r="KDN141" s="700"/>
      <c r="KDO141" s="700"/>
      <c r="KDP141" s="700"/>
      <c r="KDQ141" s="700"/>
      <c r="KDR141" s="700"/>
      <c r="KDS141" s="700"/>
      <c r="KDT141" s="700"/>
      <c r="KDU141" s="700"/>
      <c r="KDV141" s="700"/>
      <c r="KDW141" s="700"/>
      <c r="KDX141" s="700"/>
      <c r="KDY141" s="700"/>
      <c r="KDZ141" s="700"/>
      <c r="KEA141" s="700"/>
      <c r="KEB141" s="700"/>
      <c r="KEC141" s="700"/>
      <c r="KED141" s="700"/>
      <c r="KEE141" s="700"/>
      <c r="KEF141" s="700"/>
      <c r="KEG141" s="700"/>
      <c r="KEH141" s="700"/>
      <c r="KEI141" s="700"/>
      <c r="KEJ141" s="700"/>
      <c r="KEK141" s="700"/>
      <c r="KEL141" s="700"/>
      <c r="KEM141" s="700"/>
      <c r="KEN141" s="700"/>
      <c r="KEO141" s="700"/>
      <c r="KEP141" s="700"/>
      <c r="KEQ141" s="700"/>
      <c r="KER141" s="700"/>
      <c r="KES141" s="700"/>
      <c r="KET141" s="700"/>
      <c r="KEU141" s="700"/>
      <c r="KEV141" s="700"/>
      <c r="KEW141" s="700"/>
      <c r="KEX141" s="700"/>
      <c r="KEY141" s="700"/>
      <c r="KEZ141" s="700"/>
      <c r="KFA141" s="700"/>
      <c r="KFB141" s="700"/>
      <c r="KFC141" s="700"/>
      <c r="KFD141" s="700"/>
      <c r="KFE141" s="700"/>
      <c r="KFF141" s="700"/>
      <c r="KFG141" s="700"/>
      <c r="KFH141" s="700"/>
      <c r="KFI141" s="700"/>
      <c r="KFJ141" s="700"/>
      <c r="KFK141" s="700"/>
      <c r="KFL141" s="700"/>
      <c r="KFM141" s="700"/>
      <c r="KFN141" s="700"/>
      <c r="KFO141" s="700"/>
      <c r="KFP141" s="700"/>
      <c r="KFQ141" s="700"/>
      <c r="KFR141" s="700"/>
      <c r="KFS141" s="700"/>
      <c r="KFT141" s="700"/>
      <c r="KFU141" s="700"/>
      <c r="KFV141" s="700"/>
      <c r="KFW141" s="700"/>
      <c r="KFX141" s="700"/>
      <c r="KFY141" s="700"/>
      <c r="KFZ141" s="700"/>
      <c r="KGA141" s="700"/>
      <c r="KGB141" s="700"/>
      <c r="KGC141" s="700"/>
      <c r="KGD141" s="700"/>
      <c r="KGE141" s="700"/>
      <c r="KGF141" s="700"/>
      <c r="KGG141" s="700"/>
      <c r="KGH141" s="700"/>
      <c r="KGI141" s="700"/>
      <c r="KGJ141" s="700"/>
      <c r="KGK141" s="700"/>
      <c r="KGL141" s="700"/>
      <c r="KGM141" s="700"/>
      <c r="KGN141" s="700"/>
      <c r="KGO141" s="700"/>
      <c r="KGP141" s="700"/>
      <c r="KGQ141" s="700"/>
      <c r="KGR141" s="700"/>
      <c r="KGS141" s="700"/>
      <c r="KGT141" s="700"/>
      <c r="KGU141" s="700"/>
      <c r="KGV141" s="700"/>
      <c r="KGW141" s="700"/>
      <c r="KGX141" s="700"/>
      <c r="KGY141" s="700"/>
      <c r="KGZ141" s="700"/>
      <c r="KHA141" s="700"/>
      <c r="KHB141" s="700"/>
      <c r="KHC141" s="700"/>
      <c r="KHD141" s="700"/>
      <c r="KHE141" s="700"/>
      <c r="KHF141" s="700"/>
      <c r="KHG141" s="700"/>
      <c r="KHH141" s="700"/>
      <c r="KHI141" s="700"/>
      <c r="KHJ141" s="700"/>
      <c r="KHK141" s="700"/>
      <c r="KHL141" s="700"/>
      <c r="KHM141" s="700"/>
      <c r="KHN141" s="700"/>
      <c r="KHO141" s="700"/>
      <c r="KHP141" s="700"/>
      <c r="KHQ141" s="700"/>
      <c r="KHR141" s="700"/>
      <c r="KHS141" s="700"/>
      <c r="KHT141" s="700"/>
      <c r="KHU141" s="700"/>
      <c r="KHV141" s="700"/>
      <c r="KHW141" s="700"/>
      <c r="KHX141" s="700"/>
      <c r="KHY141" s="700"/>
      <c r="KHZ141" s="700"/>
      <c r="KIA141" s="700"/>
      <c r="KIB141" s="700"/>
      <c r="KIC141" s="700"/>
      <c r="KID141" s="700"/>
      <c r="KIE141" s="700"/>
      <c r="KIF141" s="700"/>
      <c r="KIG141" s="700"/>
      <c r="KIH141" s="700"/>
      <c r="KII141" s="700"/>
      <c r="KIJ141" s="700"/>
      <c r="KIK141" s="700"/>
      <c r="KIL141" s="700"/>
      <c r="KIM141" s="700"/>
      <c r="KIN141" s="700"/>
      <c r="KIO141" s="700"/>
      <c r="KIP141" s="700"/>
      <c r="KIQ141" s="700"/>
      <c r="KIR141" s="700"/>
      <c r="KIS141" s="700"/>
      <c r="KIT141" s="700"/>
      <c r="KIU141" s="700"/>
      <c r="KIV141" s="700"/>
      <c r="KIW141" s="700"/>
      <c r="KIX141" s="700"/>
      <c r="KIY141" s="700"/>
      <c r="KIZ141" s="700"/>
      <c r="KJA141" s="700"/>
      <c r="KJB141" s="700"/>
      <c r="KJC141" s="700"/>
      <c r="KJD141" s="700"/>
      <c r="KJE141" s="700"/>
      <c r="KJF141" s="700"/>
      <c r="KJG141" s="700"/>
      <c r="KJH141" s="700"/>
      <c r="KJI141" s="700"/>
      <c r="KJJ141" s="700"/>
      <c r="KJK141" s="700"/>
      <c r="KJL141" s="700"/>
      <c r="KJM141" s="700"/>
      <c r="KJN141" s="700"/>
      <c r="KJO141" s="700"/>
      <c r="KJP141" s="700"/>
      <c r="KJQ141" s="700"/>
      <c r="KJR141" s="700"/>
      <c r="KJS141" s="700"/>
      <c r="KJT141" s="700"/>
      <c r="KJU141" s="700"/>
      <c r="KJV141" s="700"/>
      <c r="KJW141" s="700"/>
      <c r="KJX141" s="700"/>
      <c r="KJY141" s="700"/>
      <c r="KJZ141" s="700"/>
      <c r="KKA141" s="700"/>
      <c r="KKB141" s="700"/>
      <c r="KKC141" s="700"/>
      <c r="KKD141" s="700"/>
      <c r="KKE141" s="700"/>
      <c r="KKF141" s="700"/>
      <c r="KKG141" s="700"/>
      <c r="KKH141" s="700"/>
      <c r="KKI141" s="700"/>
      <c r="KKJ141" s="700"/>
      <c r="KKK141" s="700"/>
      <c r="KKL141" s="700"/>
      <c r="KKM141" s="700"/>
      <c r="KKN141" s="700"/>
      <c r="KKO141" s="700"/>
      <c r="KKP141" s="700"/>
      <c r="KKQ141" s="700"/>
      <c r="KKR141" s="700"/>
      <c r="KKS141" s="700"/>
      <c r="KKT141" s="700"/>
      <c r="KKU141" s="700"/>
      <c r="KKV141" s="700"/>
      <c r="KKW141" s="700"/>
      <c r="KKX141" s="700"/>
      <c r="KKY141" s="700"/>
      <c r="KKZ141" s="700"/>
      <c r="KLA141" s="700"/>
      <c r="KLB141" s="700"/>
      <c r="KLC141" s="700"/>
      <c r="KLD141" s="700"/>
      <c r="KLE141" s="700"/>
      <c r="KLF141" s="700"/>
      <c r="KLG141" s="700"/>
      <c r="KLH141" s="700"/>
      <c r="KLI141" s="700"/>
      <c r="KLJ141" s="700"/>
      <c r="KLK141" s="700"/>
      <c r="KLL141" s="700"/>
      <c r="KLM141" s="700"/>
      <c r="KLN141" s="700"/>
      <c r="KLO141" s="700"/>
      <c r="KLP141" s="700"/>
      <c r="KLQ141" s="700"/>
      <c r="KLR141" s="700"/>
      <c r="KLS141" s="700"/>
      <c r="KLT141" s="700"/>
      <c r="KLU141" s="700"/>
      <c r="KLV141" s="700"/>
      <c r="KLW141" s="700"/>
      <c r="KLX141" s="700"/>
      <c r="KLY141" s="700"/>
      <c r="KLZ141" s="700"/>
      <c r="KMA141" s="700"/>
      <c r="KMB141" s="700"/>
      <c r="KMC141" s="700"/>
      <c r="KMD141" s="700"/>
      <c r="KME141" s="700"/>
      <c r="KMF141" s="700"/>
      <c r="KMG141" s="700"/>
      <c r="KMH141" s="700"/>
      <c r="KMI141" s="700"/>
      <c r="KMJ141" s="700"/>
      <c r="KMK141" s="700"/>
      <c r="KML141" s="700"/>
      <c r="KMM141" s="700"/>
      <c r="KMN141" s="700"/>
      <c r="KMO141" s="700"/>
      <c r="KMP141" s="700"/>
      <c r="KMQ141" s="700"/>
      <c r="KMR141" s="700"/>
      <c r="KMS141" s="700"/>
      <c r="KMT141" s="700"/>
      <c r="KMU141" s="700"/>
      <c r="KMV141" s="700"/>
      <c r="KMW141" s="700"/>
      <c r="KMX141" s="700"/>
      <c r="KMY141" s="700"/>
      <c r="KMZ141" s="700"/>
      <c r="KNA141" s="700"/>
      <c r="KNB141" s="700"/>
      <c r="KNC141" s="700"/>
      <c r="KND141" s="700"/>
      <c r="KNE141" s="700"/>
      <c r="KNF141" s="700"/>
      <c r="KNG141" s="700"/>
      <c r="KNH141" s="700"/>
      <c r="KNI141" s="700"/>
      <c r="KNJ141" s="700"/>
      <c r="KNK141" s="700"/>
      <c r="KNL141" s="700"/>
      <c r="KNM141" s="700"/>
      <c r="KNN141" s="700"/>
      <c r="KNO141" s="700"/>
      <c r="KNP141" s="700"/>
      <c r="KNQ141" s="700"/>
      <c r="KNR141" s="700"/>
      <c r="KNS141" s="700"/>
      <c r="KNT141" s="700"/>
      <c r="KNU141" s="700"/>
      <c r="KNV141" s="700"/>
      <c r="KNW141" s="700"/>
      <c r="KNX141" s="700"/>
      <c r="KNY141" s="700"/>
      <c r="KNZ141" s="700"/>
      <c r="KOA141" s="700"/>
      <c r="KOB141" s="700"/>
      <c r="KOC141" s="700"/>
      <c r="KOD141" s="700"/>
      <c r="KOE141" s="700"/>
      <c r="KOF141" s="700"/>
      <c r="KOG141" s="700"/>
      <c r="KOH141" s="700"/>
      <c r="KOI141" s="700"/>
      <c r="KOJ141" s="700"/>
      <c r="KOK141" s="700"/>
      <c r="KOL141" s="700"/>
      <c r="KOM141" s="700"/>
      <c r="KON141" s="700"/>
      <c r="KOO141" s="700"/>
      <c r="KOP141" s="700"/>
      <c r="KOQ141" s="700"/>
      <c r="KOR141" s="700"/>
      <c r="KOS141" s="700"/>
      <c r="KOT141" s="700"/>
      <c r="KOU141" s="700"/>
      <c r="KOV141" s="700"/>
      <c r="KOW141" s="700"/>
      <c r="KOX141" s="700"/>
      <c r="KOY141" s="700"/>
      <c r="KOZ141" s="700"/>
      <c r="KPA141" s="700"/>
      <c r="KPB141" s="700"/>
      <c r="KPC141" s="700"/>
      <c r="KPD141" s="700"/>
      <c r="KPE141" s="700"/>
      <c r="KPF141" s="700"/>
      <c r="KPG141" s="700"/>
      <c r="KPH141" s="700"/>
      <c r="KPI141" s="700"/>
      <c r="KPJ141" s="700"/>
      <c r="KPK141" s="700"/>
      <c r="KPL141" s="700"/>
      <c r="KPM141" s="700"/>
      <c r="KPN141" s="700"/>
      <c r="KPO141" s="700"/>
      <c r="KPP141" s="700"/>
      <c r="KPQ141" s="700"/>
      <c r="KPR141" s="700"/>
      <c r="KPS141" s="700"/>
      <c r="KPT141" s="700"/>
      <c r="KPU141" s="700"/>
      <c r="KPV141" s="700"/>
      <c r="KPW141" s="700"/>
      <c r="KPX141" s="700"/>
      <c r="KPY141" s="700"/>
      <c r="KPZ141" s="700"/>
      <c r="KQA141" s="700"/>
      <c r="KQB141" s="700"/>
      <c r="KQC141" s="700"/>
      <c r="KQD141" s="700"/>
      <c r="KQE141" s="700"/>
      <c r="KQF141" s="700"/>
      <c r="KQG141" s="700"/>
      <c r="KQH141" s="700"/>
      <c r="KQI141" s="700"/>
      <c r="KQJ141" s="700"/>
      <c r="KQK141" s="700"/>
      <c r="KQL141" s="700"/>
      <c r="KQM141" s="700"/>
      <c r="KQN141" s="700"/>
      <c r="KQO141" s="700"/>
      <c r="KQP141" s="700"/>
      <c r="KQQ141" s="700"/>
      <c r="KQR141" s="700"/>
      <c r="KQS141" s="700"/>
      <c r="KQT141" s="700"/>
      <c r="KQU141" s="700"/>
      <c r="KQV141" s="700"/>
      <c r="KQW141" s="700"/>
      <c r="KQX141" s="700"/>
      <c r="KQY141" s="700"/>
      <c r="KQZ141" s="700"/>
      <c r="KRA141" s="700"/>
      <c r="KRB141" s="700"/>
      <c r="KRC141" s="700"/>
      <c r="KRD141" s="700"/>
      <c r="KRE141" s="700"/>
      <c r="KRF141" s="700"/>
      <c r="KRG141" s="700"/>
      <c r="KRH141" s="700"/>
      <c r="KRI141" s="700"/>
      <c r="KRJ141" s="700"/>
      <c r="KRK141" s="700"/>
      <c r="KRL141" s="700"/>
      <c r="KRM141" s="700"/>
      <c r="KRN141" s="700"/>
      <c r="KRO141" s="700"/>
      <c r="KRP141" s="700"/>
      <c r="KRQ141" s="700"/>
      <c r="KRR141" s="700"/>
      <c r="KRS141" s="700"/>
      <c r="KRT141" s="700"/>
      <c r="KRU141" s="700"/>
      <c r="KRV141" s="700"/>
      <c r="KRW141" s="700"/>
      <c r="KRX141" s="700"/>
      <c r="KRY141" s="700"/>
      <c r="KRZ141" s="700"/>
      <c r="KSA141" s="700"/>
      <c r="KSB141" s="700"/>
      <c r="KSC141" s="700"/>
      <c r="KSD141" s="700"/>
      <c r="KSE141" s="700"/>
      <c r="KSF141" s="700"/>
      <c r="KSG141" s="700"/>
      <c r="KSH141" s="700"/>
      <c r="KSI141" s="700"/>
      <c r="KSJ141" s="700"/>
      <c r="KSK141" s="700"/>
      <c r="KSL141" s="700"/>
      <c r="KSM141" s="700"/>
      <c r="KSN141" s="700"/>
      <c r="KSO141" s="700"/>
      <c r="KSP141" s="700"/>
      <c r="KSQ141" s="700"/>
      <c r="KSR141" s="700"/>
      <c r="KSS141" s="700"/>
      <c r="KST141" s="700"/>
      <c r="KSU141" s="700"/>
      <c r="KSV141" s="700"/>
      <c r="KSW141" s="700"/>
      <c r="KSX141" s="700"/>
      <c r="KSY141" s="700"/>
      <c r="KSZ141" s="700"/>
      <c r="KTA141" s="700"/>
      <c r="KTB141" s="700"/>
      <c r="KTC141" s="700"/>
      <c r="KTD141" s="700"/>
      <c r="KTE141" s="700"/>
      <c r="KTF141" s="700"/>
      <c r="KTG141" s="700"/>
      <c r="KTH141" s="700"/>
      <c r="KTI141" s="700"/>
      <c r="KTJ141" s="700"/>
      <c r="KTK141" s="700"/>
      <c r="KTL141" s="700"/>
      <c r="KTM141" s="700"/>
      <c r="KTN141" s="700"/>
      <c r="KTO141" s="700"/>
      <c r="KTP141" s="700"/>
      <c r="KTQ141" s="700"/>
      <c r="KTR141" s="700"/>
      <c r="KTS141" s="700"/>
      <c r="KTT141" s="700"/>
      <c r="KTU141" s="700"/>
      <c r="KTV141" s="700"/>
      <c r="KTW141" s="700"/>
      <c r="KTX141" s="700"/>
      <c r="KTY141" s="700"/>
      <c r="KTZ141" s="700"/>
      <c r="KUA141" s="700"/>
      <c r="KUB141" s="700"/>
      <c r="KUC141" s="700"/>
      <c r="KUD141" s="700"/>
      <c r="KUE141" s="700"/>
      <c r="KUF141" s="700"/>
      <c r="KUG141" s="700"/>
      <c r="KUH141" s="700"/>
      <c r="KUI141" s="700"/>
      <c r="KUJ141" s="700"/>
      <c r="KUK141" s="700"/>
      <c r="KUL141" s="700"/>
      <c r="KUM141" s="700"/>
      <c r="KUN141" s="700"/>
      <c r="KUO141" s="700"/>
      <c r="KUP141" s="700"/>
      <c r="KUQ141" s="700"/>
      <c r="KUR141" s="700"/>
      <c r="KUS141" s="700"/>
      <c r="KUT141" s="700"/>
      <c r="KUU141" s="700"/>
      <c r="KUV141" s="700"/>
      <c r="KUW141" s="700"/>
      <c r="KUX141" s="700"/>
      <c r="KUY141" s="700"/>
      <c r="KUZ141" s="700"/>
      <c r="KVA141" s="700"/>
      <c r="KVB141" s="700"/>
      <c r="KVC141" s="700"/>
      <c r="KVD141" s="700"/>
      <c r="KVE141" s="700"/>
      <c r="KVF141" s="700"/>
      <c r="KVG141" s="700"/>
      <c r="KVH141" s="700"/>
      <c r="KVI141" s="700"/>
      <c r="KVJ141" s="700"/>
      <c r="KVK141" s="700"/>
      <c r="KVL141" s="700"/>
      <c r="KVM141" s="700"/>
      <c r="KVN141" s="700"/>
      <c r="KVO141" s="700"/>
      <c r="KVP141" s="700"/>
      <c r="KVQ141" s="700"/>
      <c r="KVR141" s="700"/>
      <c r="KVS141" s="700"/>
      <c r="KVT141" s="700"/>
      <c r="KVU141" s="700"/>
      <c r="KVV141" s="700"/>
      <c r="KVW141" s="700"/>
      <c r="KVX141" s="700"/>
      <c r="KVY141" s="700"/>
      <c r="KVZ141" s="700"/>
      <c r="KWA141" s="700"/>
      <c r="KWB141" s="700"/>
      <c r="KWC141" s="700"/>
      <c r="KWD141" s="700"/>
      <c r="KWE141" s="700"/>
      <c r="KWF141" s="700"/>
      <c r="KWG141" s="700"/>
      <c r="KWH141" s="700"/>
      <c r="KWI141" s="700"/>
      <c r="KWJ141" s="700"/>
      <c r="KWK141" s="700"/>
      <c r="KWL141" s="700"/>
      <c r="KWM141" s="700"/>
      <c r="KWN141" s="700"/>
      <c r="KWO141" s="700"/>
      <c r="KWP141" s="700"/>
      <c r="KWQ141" s="700"/>
      <c r="KWR141" s="700"/>
      <c r="KWS141" s="700"/>
      <c r="KWT141" s="700"/>
      <c r="KWU141" s="700"/>
      <c r="KWV141" s="700"/>
      <c r="KWW141" s="700"/>
      <c r="KWX141" s="700"/>
      <c r="KWY141" s="700"/>
      <c r="KWZ141" s="700"/>
      <c r="KXA141" s="700"/>
      <c r="KXB141" s="700"/>
      <c r="KXC141" s="700"/>
      <c r="KXD141" s="700"/>
      <c r="KXE141" s="700"/>
      <c r="KXF141" s="700"/>
      <c r="KXG141" s="700"/>
      <c r="KXH141" s="700"/>
      <c r="KXI141" s="700"/>
      <c r="KXJ141" s="700"/>
      <c r="KXK141" s="700"/>
      <c r="KXL141" s="700"/>
      <c r="KXM141" s="700"/>
      <c r="KXN141" s="700"/>
      <c r="KXO141" s="700"/>
      <c r="KXP141" s="700"/>
      <c r="KXQ141" s="700"/>
      <c r="KXR141" s="700"/>
      <c r="KXS141" s="700"/>
      <c r="KXT141" s="700"/>
      <c r="KXU141" s="700"/>
      <c r="KXV141" s="700"/>
      <c r="KXW141" s="700"/>
      <c r="KXX141" s="700"/>
      <c r="KXY141" s="700"/>
      <c r="KXZ141" s="700"/>
      <c r="KYA141" s="700"/>
      <c r="KYB141" s="700"/>
      <c r="KYC141" s="700"/>
      <c r="KYD141" s="700"/>
      <c r="KYE141" s="700"/>
      <c r="KYF141" s="700"/>
      <c r="KYG141" s="700"/>
      <c r="KYH141" s="700"/>
      <c r="KYI141" s="700"/>
      <c r="KYJ141" s="700"/>
      <c r="KYK141" s="700"/>
      <c r="KYL141" s="700"/>
      <c r="KYM141" s="700"/>
      <c r="KYN141" s="700"/>
      <c r="KYO141" s="700"/>
      <c r="KYP141" s="700"/>
      <c r="KYQ141" s="700"/>
      <c r="KYR141" s="700"/>
      <c r="KYS141" s="700"/>
      <c r="KYT141" s="700"/>
      <c r="KYU141" s="700"/>
      <c r="KYV141" s="700"/>
      <c r="KYW141" s="700"/>
      <c r="KYX141" s="700"/>
      <c r="KYY141" s="700"/>
      <c r="KYZ141" s="700"/>
      <c r="KZA141" s="700"/>
      <c r="KZB141" s="700"/>
      <c r="KZC141" s="700"/>
      <c r="KZD141" s="700"/>
      <c r="KZE141" s="700"/>
      <c r="KZF141" s="700"/>
      <c r="KZG141" s="700"/>
      <c r="KZH141" s="700"/>
      <c r="KZI141" s="700"/>
      <c r="KZJ141" s="700"/>
      <c r="KZK141" s="700"/>
      <c r="KZL141" s="700"/>
      <c r="KZM141" s="700"/>
      <c r="KZN141" s="700"/>
      <c r="KZO141" s="700"/>
      <c r="KZP141" s="700"/>
      <c r="KZQ141" s="700"/>
      <c r="KZR141" s="700"/>
      <c r="KZS141" s="700"/>
      <c r="KZT141" s="700"/>
      <c r="KZU141" s="700"/>
      <c r="KZV141" s="700"/>
      <c r="KZW141" s="700"/>
      <c r="KZX141" s="700"/>
      <c r="KZY141" s="700"/>
      <c r="KZZ141" s="700"/>
      <c r="LAA141" s="700"/>
      <c r="LAB141" s="700"/>
      <c r="LAC141" s="700"/>
      <c r="LAD141" s="700"/>
      <c r="LAE141" s="700"/>
      <c r="LAF141" s="700"/>
      <c r="LAG141" s="700"/>
      <c r="LAH141" s="700"/>
      <c r="LAI141" s="700"/>
      <c r="LAJ141" s="700"/>
      <c r="LAK141" s="700"/>
      <c r="LAL141" s="700"/>
      <c r="LAM141" s="700"/>
      <c r="LAN141" s="700"/>
      <c r="LAO141" s="700"/>
      <c r="LAP141" s="700"/>
      <c r="LAQ141" s="700"/>
      <c r="LAR141" s="700"/>
      <c r="LAS141" s="700"/>
      <c r="LAT141" s="700"/>
      <c r="LAU141" s="700"/>
      <c r="LAV141" s="700"/>
      <c r="LAW141" s="700"/>
      <c r="LAX141" s="700"/>
      <c r="LAY141" s="700"/>
      <c r="LAZ141" s="700"/>
      <c r="LBA141" s="700"/>
      <c r="LBB141" s="700"/>
      <c r="LBC141" s="700"/>
      <c r="LBD141" s="700"/>
      <c r="LBE141" s="700"/>
      <c r="LBF141" s="700"/>
      <c r="LBG141" s="700"/>
      <c r="LBH141" s="700"/>
      <c r="LBI141" s="700"/>
      <c r="LBJ141" s="700"/>
      <c r="LBK141" s="700"/>
      <c r="LBL141" s="700"/>
      <c r="LBM141" s="700"/>
      <c r="LBN141" s="700"/>
      <c r="LBO141" s="700"/>
      <c r="LBP141" s="700"/>
      <c r="LBQ141" s="700"/>
      <c r="LBR141" s="700"/>
      <c r="LBS141" s="700"/>
      <c r="LBT141" s="700"/>
      <c r="LBU141" s="700"/>
      <c r="LBV141" s="700"/>
      <c r="LBW141" s="700"/>
      <c r="LBX141" s="700"/>
      <c r="LBY141" s="700"/>
      <c r="LBZ141" s="700"/>
      <c r="LCA141" s="700"/>
      <c r="LCB141" s="700"/>
      <c r="LCC141" s="700"/>
      <c r="LCD141" s="700"/>
      <c r="LCE141" s="700"/>
      <c r="LCF141" s="700"/>
      <c r="LCG141" s="700"/>
      <c r="LCH141" s="700"/>
      <c r="LCI141" s="700"/>
      <c r="LCJ141" s="700"/>
      <c r="LCK141" s="700"/>
      <c r="LCL141" s="700"/>
      <c r="LCM141" s="700"/>
      <c r="LCN141" s="700"/>
      <c r="LCO141" s="700"/>
      <c r="LCP141" s="700"/>
      <c r="LCQ141" s="700"/>
      <c r="LCR141" s="700"/>
      <c r="LCS141" s="700"/>
      <c r="LCT141" s="700"/>
      <c r="LCU141" s="700"/>
      <c r="LCV141" s="700"/>
      <c r="LCW141" s="700"/>
      <c r="LCX141" s="700"/>
      <c r="LCY141" s="700"/>
      <c r="LCZ141" s="700"/>
      <c r="LDA141" s="700"/>
      <c r="LDB141" s="700"/>
      <c r="LDC141" s="700"/>
      <c r="LDD141" s="700"/>
      <c r="LDE141" s="700"/>
      <c r="LDF141" s="700"/>
      <c r="LDG141" s="700"/>
      <c r="LDH141" s="700"/>
      <c r="LDI141" s="700"/>
      <c r="LDJ141" s="700"/>
      <c r="LDK141" s="700"/>
      <c r="LDL141" s="700"/>
      <c r="LDM141" s="700"/>
      <c r="LDN141" s="700"/>
      <c r="LDO141" s="700"/>
      <c r="LDP141" s="700"/>
      <c r="LDQ141" s="700"/>
      <c r="LDR141" s="700"/>
      <c r="LDS141" s="700"/>
      <c r="LDT141" s="700"/>
      <c r="LDU141" s="700"/>
      <c r="LDV141" s="700"/>
      <c r="LDW141" s="700"/>
      <c r="LDX141" s="700"/>
      <c r="LDY141" s="700"/>
      <c r="LDZ141" s="700"/>
      <c r="LEA141" s="700"/>
      <c r="LEB141" s="700"/>
      <c r="LEC141" s="700"/>
      <c r="LED141" s="700"/>
      <c r="LEE141" s="700"/>
      <c r="LEF141" s="700"/>
      <c r="LEG141" s="700"/>
      <c r="LEH141" s="700"/>
      <c r="LEI141" s="700"/>
      <c r="LEJ141" s="700"/>
      <c r="LEK141" s="700"/>
      <c r="LEL141" s="700"/>
      <c r="LEM141" s="700"/>
      <c r="LEN141" s="700"/>
      <c r="LEO141" s="700"/>
      <c r="LEP141" s="700"/>
      <c r="LEQ141" s="700"/>
      <c r="LER141" s="700"/>
      <c r="LES141" s="700"/>
      <c r="LET141" s="700"/>
      <c r="LEU141" s="700"/>
      <c r="LEV141" s="700"/>
      <c r="LEW141" s="700"/>
      <c r="LEX141" s="700"/>
      <c r="LEY141" s="700"/>
      <c r="LEZ141" s="700"/>
      <c r="LFA141" s="700"/>
      <c r="LFB141" s="700"/>
      <c r="LFC141" s="700"/>
      <c r="LFD141" s="700"/>
      <c r="LFE141" s="700"/>
      <c r="LFF141" s="700"/>
      <c r="LFG141" s="700"/>
      <c r="LFH141" s="700"/>
      <c r="LFI141" s="700"/>
      <c r="LFJ141" s="700"/>
      <c r="LFK141" s="700"/>
      <c r="LFL141" s="700"/>
      <c r="LFM141" s="700"/>
      <c r="LFN141" s="700"/>
      <c r="LFO141" s="700"/>
      <c r="LFP141" s="700"/>
      <c r="LFQ141" s="700"/>
      <c r="LFR141" s="700"/>
      <c r="LFS141" s="700"/>
      <c r="LFT141" s="700"/>
      <c r="LFU141" s="700"/>
      <c r="LFV141" s="700"/>
      <c r="LFW141" s="700"/>
      <c r="LFX141" s="700"/>
      <c r="LFY141" s="700"/>
      <c r="LFZ141" s="700"/>
      <c r="LGA141" s="700"/>
      <c r="LGB141" s="700"/>
      <c r="LGC141" s="700"/>
      <c r="LGD141" s="700"/>
      <c r="LGE141" s="700"/>
      <c r="LGF141" s="700"/>
      <c r="LGG141" s="700"/>
      <c r="LGH141" s="700"/>
      <c r="LGI141" s="700"/>
      <c r="LGJ141" s="700"/>
      <c r="LGK141" s="700"/>
      <c r="LGL141" s="700"/>
      <c r="LGM141" s="700"/>
      <c r="LGN141" s="700"/>
      <c r="LGO141" s="700"/>
      <c r="LGP141" s="700"/>
      <c r="LGQ141" s="700"/>
      <c r="LGR141" s="700"/>
      <c r="LGS141" s="700"/>
      <c r="LGT141" s="700"/>
      <c r="LGU141" s="700"/>
      <c r="LGV141" s="700"/>
      <c r="LGW141" s="700"/>
      <c r="LGX141" s="700"/>
      <c r="LGY141" s="700"/>
      <c r="LGZ141" s="700"/>
      <c r="LHA141" s="700"/>
      <c r="LHB141" s="700"/>
      <c r="LHC141" s="700"/>
      <c r="LHD141" s="700"/>
      <c r="LHE141" s="700"/>
      <c r="LHF141" s="700"/>
      <c r="LHG141" s="700"/>
      <c r="LHH141" s="700"/>
      <c r="LHI141" s="700"/>
      <c r="LHJ141" s="700"/>
      <c r="LHK141" s="700"/>
      <c r="LHL141" s="700"/>
      <c r="LHM141" s="700"/>
      <c r="LHN141" s="700"/>
      <c r="LHO141" s="700"/>
      <c r="LHP141" s="700"/>
      <c r="LHQ141" s="700"/>
      <c r="LHR141" s="700"/>
      <c r="LHS141" s="700"/>
      <c r="LHT141" s="700"/>
      <c r="LHU141" s="700"/>
      <c r="LHV141" s="700"/>
      <c r="LHW141" s="700"/>
      <c r="LHX141" s="700"/>
      <c r="LHY141" s="700"/>
      <c r="LHZ141" s="700"/>
      <c r="LIA141" s="700"/>
      <c r="LIB141" s="700"/>
      <c r="LIC141" s="700"/>
      <c r="LID141" s="700"/>
      <c r="LIE141" s="700"/>
      <c r="LIF141" s="700"/>
      <c r="LIG141" s="700"/>
      <c r="LIH141" s="700"/>
      <c r="LII141" s="700"/>
      <c r="LIJ141" s="700"/>
      <c r="LIK141" s="700"/>
      <c r="LIL141" s="700"/>
      <c r="LIM141" s="700"/>
      <c r="LIN141" s="700"/>
      <c r="LIO141" s="700"/>
      <c r="LIP141" s="700"/>
      <c r="LIQ141" s="700"/>
      <c r="LIR141" s="700"/>
      <c r="LIS141" s="700"/>
      <c r="LIT141" s="700"/>
      <c r="LIU141" s="700"/>
      <c r="LIV141" s="700"/>
      <c r="LIW141" s="700"/>
      <c r="LIX141" s="700"/>
      <c r="LIY141" s="700"/>
      <c r="LIZ141" s="700"/>
      <c r="LJA141" s="700"/>
      <c r="LJB141" s="700"/>
      <c r="LJC141" s="700"/>
      <c r="LJD141" s="700"/>
      <c r="LJE141" s="700"/>
      <c r="LJF141" s="700"/>
      <c r="LJG141" s="700"/>
      <c r="LJH141" s="700"/>
      <c r="LJI141" s="700"/>
      <c r="LJJ141" s="700"/>
      <c r="LJK141" s="700"/>
      <c r="LJL141" s="700"/>
      <c r="LJM141" s="700"/>
      <c r="LJN141" s="700"/>
      <c r="LJO141" s="700"/>
      <c r="LJP141" s="700"/>
      <c r="LJQ141" s="700"/>
      <c r="LJR141" s="700"/>
      <c r="LJS141" s="700"/>
      <c r="LJT141" s="700"/>
      <c r="LJU141" s="700"/>
      <c r="LJV141" s="700"/>
      <c r="LJW141" s="700"/>
      <c r="LJX141" s="700"/>
      <c r="LJY141" s="700"/>
      <c r="LJZ141" s="700"/>
      <c r="LKA141" s="700"/>
      <c r="LKB141" s="700"/>
      <c r="LKC141" s="700"/>
      <c r="LKD141" s="700"/>
      <c r="LKE141" s="700"/>
      <c r="LKF141" s="700"/>
      <c r="LKG141" s="700"/>
      <c r="LKH141" s="700"/>
      <c r="LKI141" s="700"/>
      <c r="LKJ141" s="700"/>
      <c r="LKK141" s="700"/>
      <c r="LKL141" s="700"/>
      <c r="LKM141" s="700"/>
      <c r="LKN141" s="700"/>
      <c r="LKO141" s="700"/>
      <c r="LKP141" s="700"/>
      <c r="LKQ141" s="700"/>
      <c r="LKR141" s="700"/>
      <c r="LKS141" s="700"/>
      <c r="LKT141" s="700"/>
      <c r="LKU141" s="700"/>
      <c r="LKV141" s="700"/>
      <c r="LKW141" s="700"/>
      <c r="LKX141" s="700"/>
      <c r="LKY141" s="700"/>
      <c r="LKZ141" s="700"/>
      <c r="LLA141" s="700"/>
      <c r="LLB141" s="700"/>
      <c r="LLC141" s="700"/>
      <c r="LLD141" s="700"/>
      <c r="LLE141" s="700"/>
      <c r="LLF141" s="700"/>
      <c r="LLG141" s="700"/>
      <c r="LLH141" s="700"/>
      <c r="LLI141" s="700"/>
      <c r="LLJ141" s="700"/>
      <c r="LLK141" s="700"/>
      <c r="LLL141" s="700"/>
      <c r="LLM141" s="700"/>
      <c r="LLN141" s="700"/>
      <c r="LLO141" s="700"/>
      <c r="LLP141" s="700"/>
      <c r="LLQ141" s="700"/>
      <c r="LLR141" s="700"/>
      <c r="LLS141" s="700"/>
      <c r="LLT141" s="700"/>
      <c r="LLU141" s="700"/>
      <c r="LLV141" s="700"/>
      <c r="LLW141" s="700"/>
      <c r="LLX141" s="700"/>
      <c r="LLY141" s="700"/>
      <c r="LLZ141" s="700"/>
      <c r="LMA141" s="700"/>
      <c r="LMB141" s="700"/>
      <c r="LMC141" s="700"/>
      <c r="LMD141" s="700"/>
      <c r="LME141" s="700"/>
      <c r="LMF141" s="700"/>
      <c r="LMG141" s="700"/>
      <c r="LMH141" s="700"/>
      <c r="LMI141" s="700"/>
      <c r="LMJ141" s="700"/>
      <c r="LMK141" s="700"/>
      <c r="LML141" s="700"/>
      <c r="LMM141" s="700"/>
      <c r="LMN141" s="700"/>
      <c r="LMO141" s="700"/>
      <c r="LMP141" s="700"/>
      <c r="LMQ141" s="700"/>
      <c r="LMR141" s="700"/>
      <c r="LMS141" s="700"/>
      <c r="LMT141" s="700"/>
      <c r="LMU141" s="700"/>
      <c r="LMV141" s="700"/>
      <c r="LMW141" s="700"/>
      <c r="LMX141" s="700"/>
      <c r="LMY141" s="700"/>
      <c r="LMZ141" s="700"/>
      <c r="LNA141" s="700"/>
      <c r="LNB141" s="700"/>
      <c r="LNC141" s="700"/>
      <c r="LND141" s="700"/>
      <c r="LNE141" s="700"/>
      <c r="LNF141" s="700"/>
      <c r="LNG141" s="700"/>
      <c r="LNH141" s="700"/>
      <c r="LNI141" s="700"/>
      <c r="LNJ141" s="700"/>
      <c r="LNK141" s="700"/>
      <c r="LNL141" s="700"/>
      <c r="LNM141" s="700"/>
      <c r="LNN141" s="700"/>
      <c r="LNO141" s="700"/>
      <c r="LNP141" s="700"/>
      <c r="LNQ141" s="700"/>
      <c r="LNR141" s="700"/>
      <c r="LNS141" s="700"/>
      <c r="LNT141" s="700"/>
      <c r="LNU141" s="700"/>
      <c r="LNV141" s="700"/>
      <c r="LNW141" s="700"/>
      <c r="LNX141" s="700"/>
      <c r="LNY141" s="700"/>
      <c r="LNZ141" s="700"/>
      <c r="LOA141" s="700"/>
      <c r="LOB141" s="700"/>
      <c r="LOC141" s="700"/>
      <c r="LOD141" s="700"/>
      <c r="LOE141" s="700"/>
      <c r="LOF141" s="700"/>
      <c r="LOG141" s="700"/>
      <c r="LOH141" s="700"/>
      <c r="LOI141" s="700"/>
      <c r="LOJ141" s="700"/>
      <c r="LOK141" s="700"/>
      <c r="LOL141" s="700"/>
      <c r="LOM141" s="700"/>
      <c r="LON141" s="700"/>
      <c r="LOO141" s="700"/>
      <c r="LOP141" s="700"/>
      <c r="LOQ141" s="700"/>
      <c r="LOR141" s="700"/>
      <c r="LOS141" s="700"/>
      <c r="LOT141" s="700"/>
      <c r="LOU141" s="700"/>
      <c r="LOV141" s="700"/>
      <c r="LOW141" s="700"/>
      <c r="LOX141" s="700"/>
      <c r="LOY141" s="700"/>
      <c r="LOZ141" s="700"/>
      <c r="LPA141" s="700"/>
      <c r="LPB141" s="700"/>
      <c r="LPC141" s="700"/>
      <c r="LPD141" s="700"/>
      <c r="LPE141" s="700"/>
      <c r="LPF141" s="700"/>
      <c r="LPG141" s="700"/>
      <c r="LPH141" s="700"/>
      <c r="LPI141" s="700"/>
      <c r="LPJ141" s="700"/>
      <c r="LPK141" s="700"/>
      <c r="LPL141" s="700"/>
      <c r="LPM141" s="700"/>
      <c r="LPN141" s="700"/>
      <c r="LPO141" s="700"/>
      <c r="LPP141" s="700"/>
      <c r="LPQ141" s="700"/>
      <c r="LPR141" s="700"/>
      <c r="LPS141" s="700"/>
      <c r="LPT141" s="700"/>
      <c r="LPU141" s="700"/>
      <c r="LPV141" s="700"/>
      <c r="LPW141" s="700"/>
      <c r="LPX141" s="700"/>
      <c r="LPY141" s="700"/>
      <c r="LPZ141" s="700"/>
      <c r="LQA141" s="700"/>
      <c r="LQB141" s="700"/>
      <c r="LQC141" s="700"/>
      <c r="LQD141" s="700"/>
      <c r="LQE141" s="700"/>
      <c r="LQF141" s="700"/>
      <c r="LQG141" s="700"/>
      <c r="LQH141" s="700"/>
      <c r="LQI141" s="700"/>
      <c r="LQJ141" s="700"/>
      <c r="LQK141" s="700"/>
      <c r="LQL141" s="700"/>
      <c r="LQM141" s="700"/>
      <c r="LQN141" s="700"/>
      <c r="LQO141" s="700"/>
      <c r="LQP141" s="700"/>
      <c r="LQQ141" s="700"/>
      <c r="LQR141" s="700"/>
      <c r="LQS141" s="700"/>
      <c r="LQT141" s="700"/>
      <c r="LQU141" s="700"/>
      <c r="LQV141" s="700"/>
      <c r="LQW141" s="700"/>
      <c r="LQX141" s="700"/>
      <c r="LQY141" s="700"/>
      <c r="LQZ141" s="700"/>
      <c r="LRA141" s="700"/>
      <c r="LRB141" s="700"/>
      <c r="LRC141" s="700"/>
      <c r="LRD141" s="700"/>
      <c r="LRE141" s="700"/>
      <c r="LRF141" s="700"/>
      <c r="LRG141" s="700"/>
      <c r="LRH141" s="700"/>
      <c r="LRI141" s="700"/>
      <c r="LRJ141" s="700"/>
      <c r="LRK141" s="700"/>
      <c r="LRL141" s="700"/>
      <c r="LRM141" s="700"/>
      <c r="LRN141" s="700"/>
      <c r="LRO141" s="700"/>
      <c r="LRP141" s="700"/>
      <c r="LRQ141" s="700"/>
      <c r="LRR141" s="700"/>
      <c r="LRS141" s="700"/>
      <c r="LRT141" s="700"/>
      <c r="LRU141" s="700"/>
      <c r="LRV141" s="700"/>
      <c r="LRW141" s="700"/>
      <c r="LRX141" s="700"/>
      <c r="LRY141" s="700"/>
      <c r="LRZ141" s="700"/>
      <c r="LSA141" s="700"/>
      <c r="LSB141" s="700"/>
      <c r="LSC141" s="700"/>
      <c r="LSD141" s="700"/>
      <c r="LSE141" s="700"/>
      <c r="LSF141" s="700"/>
      <c r="LSG141" s="700"/>
      <c r="LSH141" s="700"/>
      <c r="LSI141" s="700"/>
      <c r="LSJ141" s="700"/>
      <c r="LSK141" s="700"/>
      <c r="LSL141" s="700"/>
      <c r="LSM141" s="700"/>
      <c r="LSN141" s="700"/>
      <c r="LSO141" s="700"/>
      <c r="LSP141" s="700"/>
      <c r="LSQ141" s="700"/>
      <c r="LSR141" s="700"/>
      <c r="LSS141" s="700"/>
      <c r="LST141" s="700"/>
      <c r="LSU141" s="700"/>
      <c r="LSV141" s="700"/>
      <c r="LSW141" s="700"/>
      <c r="LSX141" s="700"/>
      <c r="LSY141" s="700"/>
      <c r="LSZ141" s="700"/>
      <c r="LTA141" s="700"/>
      <c r="LTB141" s="700"/>
      <c r="LTC141" s="700"/>
      <c r="LTD141" s="700"/>
      <c r="LTE141" s="700"/>
      <c r="LTF141" s="700"/>
      <c r="LTG141" s="700"/>
      <c r="LTH141" s="700"/>
      <c r="LTI141" s="700"/>
      <c r="LTJ141" s="700"/>
      <c r="LTK141" s="700"/>
      <c r="LTL141" s="700"/>
      <c r="LTM141" s="700"/>
      <c r="LTN141" s="700"/>
      <c r="LTO141" s="700"/>
      <c r="LTP141" s="700"/>
      <c r="LTQ141" s="700"/>
      <c r="LTR141" s="700"/>
      <c r="LTS141" s="700"/>
      <c r="LTT141" s="700"/>
      <c r="LTU141" s="700"/>
      <c r="LTV141" s="700"/>
      <c r="LTW141" s="700"/>
      <c r="LTX141" s="700"/>
      <c r="LTY141" s="700"/>
      <c r="LTZ141" s="700"/>
      <c r="LUA141" s="700"/>
      <c r="LUB141" s="700"/>
      <c r="LUC141" s="700"/>
      <c r="LUD141" s="700"/>
      <c r="LUE141" s="700"/>
      <c r="LUF141" s="700"/>
      <c r="LUG141" s="700"/>
      <c r="LUH141" s="700"/>
      <c r="LUI141" s="700"/>
      <c r="LUJ141" s="700"/>
      <c r="LUK141" s="700"/>
      <c r="LUL141" s="700"/>
      <c r="LUM141" s="700"/>
      <c r="LUN141" s="700"/>
      <c r="LUO141" s="700"/>
      <c r="LUP141" s="700"/>
      <c r="LUQ141" s="700"/>
      <c r="LUR141" s="700"/>
      <c r="LUS141" s="700"/>
      <c r="LUT141" s="700"/>
      <c r="LUU141" s="700"/>
      <c r="LUV141" s="700"/>
      <c r="LUW141" s="700"/>
      <c r="LUX141" s="700"/>
      <c r="LUY141" s="700"/>
      <c r="LUZ141" s="700"/>
      <c r="LVA141" s="700"/>
      <c r="LVB141" s="700"/>
      <c r="LVC141" s="700"/>
      <c r="LVD141" s="700"/>
      <c r="LVE141" s="700"/>
      <c r="LVF141" s="700"/>
      <c r="LVG141" s="700"/>
      <c r="LVH141" s="700"/>
      <c r="LVI141" s="700"/>
      <c r="LVJ141" s="700"/>
      <c r="LVK141" s="700"/>
      <c r="LVL141" s="700"/>
      <c r="LVM141" s="700"/>
      <c r="LVN141" s="700"/>
      <c r="LVO141" s="700"/>
      <c r="LVP141" s="700"/>
      <c r="LVQ141" s="700"/>
      <c r="LVR141" s="700"/>
      <c r="LVS141" s="700"/>
      <c r="LVT141" s="700"/>
      <c r="LVU141" s="700"/>
      <c r="LVV141" s="700"/>
      <c r="LVW141" s="700"/>
      <c r="LVX141" s="700"/>
      <c r="LVY141" s="700"/>
      <c r="LVZ141" s="700"/>
      <c r="LWA141" s="700"/>
      <c r="LWB141" s="700"/>
      <c r="LWC141" s="700"/>
      <c r="LWD141" s="700"/>
      <c r="LWE141" s="700"/>
      <c r="LWF141" s="700"/>
      <c r="LWG141" s="700"/>
      <c r="LWH141" s="700"/>
      <c r="LWI141" s="700"/>
      <c r="LWJ141" s="700"/>
      <c r="LWK141" s="700"/>
      <c r="LWL141" s="700"/>
      <c r="LWM141" s="700"/>
      <c r="LWN141" s="700"/>
      <c r="LWO141" s="700"/>
      <c r="LWP141" s="700"/>
      <c r="LWQ141" s="700"/>
      <c r="LWR141" s="700"/>
      <c r="LWS141" s="700"/>
      <c r="LWT141" s="700"/>
      <c r="LWU141" s="700"/>
      <c r="LWV141" s="700"/>
      <c r="LWW141" s="700"/>
      <c r="LWX141" s="700"/>
      <c r="LWY141" s="700"/>
      <c r="LWZ141" s="700"/>
      <c r="LXA141" s="700"/>
      <c r="LXB141" s="700"/>
      <c r="LXC141" s="700"/>
      <c r="LXD141" s="700"/>
      <c r="LXE141" s="700"/>
      <c r="LXF141" s="700"/>
      <c r="LXG141" s="700"/>
      <c r="LXH141" s="700"/>
      <c r="LXI141" s="700"/>
      <c r="LXJ141" s="700"/>
      <c r="LXK141" s="700"/>
      <c r="LXL141" s="700"/>
      <c r="LXM141" s="700"/>
      <c r="LXN141" s="700"/>
      <c r="LXO141" s="700"/>
      <c r="LXP141" s="700"/>
      <c r="LXQ141" s="700"/>
      <c r="LXR141" s="700"/>
      <c r="LXS141" s="700"/>
      <c r="LXT141" s="700"/>
      <c r="LXU141" s="700"/>
      <c r="LXV141" s="700"/>
      <c r="LXW141" s="700"/>
      <c r="LXX141" s="700"/>
      <c r="LXY141" s="700"/>
      <c r="LXZ141" s="700"/>
      <c r="LYA141" s="700"/>
      <c r="LYB141" s="700"/>
      <c r="LYC141" s="700"/>
      <c r="LYD141" s="700"/>
      <c r="LYE141" s="700"/>
      <c r="LYF141" s="700"/>
      <c r="LYG141" s="700"/>
      <c r="LYH141" s="700"/>
      <c r="LYI141" s="700"/>
      <c r="LYJ141" s="700"/>
      <c r="LYK141" s="700"/>
      <c r="LYL141" s="700"/>
      <c r="LYM141" s="700"/>
      <c r="LYN141" s="700"/>
      <c r="LYO141" s="700"/>
      <c r="LYP141" s="700"/>
      <c r="LYQ141" s="700"/>
      <c r="LYR141" s="700"/>
      <c r="LYS141" s="700"/>
      <c r="LYT141" s="700"/>
      <c r="LYU141" s="700"/>
      <c r="LYV141" s="700"/>
      <c r="LYW141" s="700"/>
      <c r="LYX141" s="700"/>
      <c r="LYY141" s="700"/>
      <c r="LYZ141" s="700"/>
      <c r="LZA141" s="700"/>
      <c r="LZB141" s="700"/>
      <c r="LZC141" s="700"/>
      <c r="LZD141" s="700"/>
      <c r="LZE141" s="700"/>
      <c r="LZF141" s="700"/>
      <c r="LZG141" s="700"/>
      <c r="LZH141" s="700"/>
      <c r="LZI141" s="700"/>
      <c r="LZJ141" s="700"/>
      <c r="LZK141" s="700"/>
      <c r="LZL141" s="700"/>
      <c r="LZM141" s="700"/>
      <c r="LZN141" s="700"/>
      <c r="LZO141" s="700"/>
      <c r="LZP141" s="700"/>
      <c r="LZQ141" s="700"/>
      <c r="LZR141" s="700"/>
      <c r="LZS141" s="700"/>
      <c r="LZT141" s="700"/>
      <c r="LZU141" s="700"/>
      <c r="LZV141" s="700"/>
      <c r="LZW141" s="700"/>
      <c r="LZX141" s="700"/>
      <c r="LZY141" s="700"/>
      <c r="LZZ141" s="700"/>
      <c r="MAA141" s="700"/>
      <c r="MAB141" s="700"/>
      <c r="MAC141" s="700"/>
      <c r="MAD141" s="700"/>
      <c r="MAE141" s="700"/>
      <c r="MAF141" s="700"/>
      <c r="MAG141" s="700"/>
      <c r="MAH141" s="700"/>
      <c r="MAI141" s="700"/>
      <c r="MAJ141" s="700"/>
      <c r="MAK141" s="700"/>
      <c r="MAL141" s="700"/>
      <c r="MAM141" s="700"/>
      <c r="MAN141" s="700"/>
      <c r="MAO141" s="700"/>
      <c r="MAP141" s="700"/>
      <c r="MAQ141" s="700"/>
      <c r="MAR141" s="700"/>
      <c r="MAS141" s="700"/>
      <c r="MAT141" s="700"/>
      <c r="MAU141" s="700"/>
      <c r="MAV141" s="700"/>
      <c r="MAW141" s="700"/>
      <c r="MAX141" s="700"/>
      <c r="MAY141" s="700"/>
      <c r="MAZ141" s="700"/>
      <c r="MBA141" s="700"/>
      <c r="MBB141" s="700"/>
      <c r="MBC141" s="700"/>
      <c r="MBD141" s="700"/>
      <c r="MBE141" s="700"/>
      <c r="MBF141" s="700"/>
      <c r="MBG141" s="700"/>
      <c r="MBH141" s="700"/>
      <c r="MBI141" s="700"/>
      <c r="MBJ141" s="700"/>
      <c r="MBK141" s="700"/>
      <c r="MBL141" s="700"/>
      <c r="MBM141" s="700"/>
      <c r="MBN141" s="700"/>
      <c r="MBO141" s="700"/>
      <c r="MBP141" s="700"/>
      <c r="MBQ141" s="700"/>
      <c r="MBR141" s="700"/>
      <c r="MBS141" s="700"/>
      <c r="MBT141" s="700"/>
      <c r="MBU141" s="700"/>
      <c r="MBV141" s="700"/>
      <c r="MBW141" s="700"/>
      <c r="MBX141" s="700"/>
      <c r="MBY141" s="700"/>
      <c r="MBZ141" s="700"/>
      <c r="MCA141" s="700"/>
      <c r="MCB141" s="700"/>
      <c r="MCC141" s="700"/>
      <c r="MCD141" s="700"/>
      <c r="MCE141" s="700"/>
      <c r="MCF141" s="700"/>
      <c r="MCG141" s="700"/>
      <c r="MCH141" s="700"/>
      <c r="MCI141" s="700"/>
      <c r="MCJ141" s="700"/>
      <c r="MCK141" s="700"/>
      <c r="MCL141" s="700"/>
      <c r="MCM141" s="700"/>
      <c r="MCN141" s="700"/>
      <c r="MCO141" s="700"/>
      <c r="MCP141" s="700"/>
      <c r="MCQ141" s="700"/>
      <c r="MCR141" s="700"/>
      <c r="MCS141" s="700"/>
      <c r="MCT141" s="700"/>
      <c r="MCU141" s="700"/>
      <c r="MCV141" s="700"/>
      <c r="MCW141" s="700"/>
      <c r="MCX141" s="700"/>
      <c r="MCY141" s="700"/>
      <c r="MCZ141" s="700"/>
      <c r="MDA141" s="700"/>
      <c r="MDB141" s="700"/>
      <c r="MDC141" s="700"/>
      <c r="MDD141" s="700"/>
      <c r="MDE141" s="700"/>
      <c r="MDF141" s="700"/>
      <c r="MDG141" s="700"/>
      <c r="MDH141" s="700"/>
      <c r="MDI141" s="700"/>
      <c r="MDJ141" s="700"/>
      <c r="MDK141" s="700"/>
      <c r="MDL141" s="700"/>
      <c r="MDM141" s="700"/>
      <c r="MDN141" s="700"/>
      <c r="MDO141" s="700"/>
      <c r="MDP141" s="700"/>
      <c r="MDQ141" s="700"/>
      <c r="MDR141" s="700"/>
      <c r="MDS141" s="700"/>
      <c r="MDT141" s="700"/>
      <c r="MDU141" s="700"/>
      <c r="MDV141" s="700"/>
      <c r="MDW141" s="700"/>
      <c r="MDX141" s="700"/>
      <c r="MDY141" s="700"/>
      <c r="MDZ141" s="700"/>
      <c r="MEA141" s="700"/>
      <c r="MEB141" s="700"/>
      <c r="MEC141" s="700"/>
      <c r="MED141" s="700"/>
      <c r="MEE141" s="700"/>
      <c r="MEF141" s="700"/>
      <c r="MEG141" s="700"/>
      <c r="MEH141" s="700"/>
      <c r="MEI141" s="700"/>
      <c r="MEJ141" s="700"/>
      <c r="MEK141" s="700"/>
      <c r="MEL141" s="700"/>
      <c r="MEM141" s="700"/>
      <c r="MEN141" s="700"/>
      <c r="MEO141" s="700"/>
      <c r="MEP141" s="700"/>
      <c r="MEQ141" s="700"/>
      <c r="MER141" s="700"/>
      <c r="MES141" s="700"/>
      <c r="MET141" s="700"/>
      <c r="MEU141" s="700"/>
      <c r="MEV141" s="700"/>
      <c r="MEW141" s="700"/>
      <c r="MEX141" s="700"/>
      <c r="MEY141" s="700"/>
      <c r="MEZ141" s="700"/>
      <c r="MFA141" s="700"/>
      <c r="MFB141" s="700"/>
      <c r="MFC141" s="700"/>
      <c r="MFD141" s="700"/>
      <c r="MFE141" s="700"/>
      <c r="MFF141" s="700"/>
      <c r="MFG141" s="700"/>
      <c r="MFH141" s="700"/>
      <c r="MFI141" s="700"/>
      <c r="MFJ141" s="700"/>
      <c r="MFK141" s="700"/>
      <c r="MFL141" s="700"/>
      <c r="MFM141" s="700"/>
      <c r="MFN141" s="700"/>
      <c r="MFO141" s="700"/>
      <c r="MFP141" s="700"/>
      <c r="MFQ141" s="700"/>
      <c r="MFR141" s="700"/>
      <c r="MFS141" s="700"/>
      <c r="MFT141" s="700"/>
      <c r="MFU141" s="700"/>
      <c r="MFV141" s="700"/>
      <c r="MFW141" s="700"/>
      <c r="MFX141" s="700"/>
      <c r="MFY141" s="700"/>
      <c r="MFZ141" s="700"/>
      <c r="MGA141" s="700"/>
      <c r="MGB141" s="700"/>
      <c r="MGC141" s="700"/>
      <c r="MGD141" s="700"/>
      <c r="MGE141" s="700"/>
      <c r="MGF141" s="700"/>
      <c r="MGG141" s="700"/>
      <c r="MGH141" s="700"/>
      <c r="MGI141" s="700"/>
      <c r="MGJ141" s="700"/>
      <c r="MGK141" s="700"/>
      <c r="MGL141" s="700"/>
      <c r="MGM141" s="700"/>
      <c r="MGN141" s="700"/>
      <c r="MGO141" s="700"/>
      <c r="MGP141" s="700"/>
      <c r="MGQ141" s="700"/>
      <c r="MGR141" s="700"/>
      <c r="MGS141" s="700"/>
      <c r="MGT141" s="700"/>
      <c r="MGU141" s="700"/>
      <c r="MGV141" s="700"/>
      <c r="MGW141" s="700"/>
      <c r="MGX141" s="700"/>
      <c r="MGY141" s="700"/>
      <c r="MGZ141" s="700"/>
      <c r="MHA141" s="700"/>
      <c r="MHB141" s="700"/>
      <c r="MHC141" s="700"/>
      <c r="MHD141" s="700"/>
      <c r="MHE141" s="700"/>
      <c r="MHF141" s="700"/>
      <c r="MHG141" s="700"/>
      <c r="MHH141" s="700"/>
      <c r="MHI141" s="700"/>
      <c r="MHJ141" s="700"/>
      <c r="MHK141" s="700"/>
      <c r="MHL141" s="700"/>
      <c r="MHM141" s="700"/>
      <c r="MHN141" s="700"/>
      <c r="MHO141" s="700"/>
      <c r="MHP141" s="700"/>
      <c r="MHQ141" s="700"/>
      <c r="MHR141" s="700"/>
      <c r="MHS141" s="700"/>
      <c r="MHT141" s="700"/>
      <c r="MHU141" s="700"/>
      <c r="MHV141" s="700"/>
      <c r="MHW141" s="700"/>
      <c r="MHX141" s="700"/>
      <c r="MHY141" s="700"/>
      <c r="MHZ141" s="700"/>
      <c r="MIA141" s="700"/>
      <c r="MIB141" s="700"/>
      <c r="MIC141" s="700"/>
      <c r="MID141" s="700"/>
      <c r="MIE141" s="700"/>
      <c r="MIF141" s="700"/>
      <c r="MIG141" s="700"/>
      <c r="MIH141" s="700"/>
      <c r="MII141" s="700"/>
      <c r="MIJ141" s="700"/>
      <c r="MIK141" s="700"/>
      <c r="MIL141" s="700"/>
      <c r="MIM141" s="700"/>
      <c r="MIN141" s="700"/>
      <c r="MIO141" s="700"/>
      <c r="MIP141" s="700"/>
      <c r="MIQ141" s="700"/>
      <c r="MIR141" s="700"/>
      <c r="MIS141" s="700"/>
      <c r="MIT141" s="700"/>
      <c r="MIU141" s="700"/>
      <c r="MIV141" s="700"/>
      <c r="MIW141" s="700"/>
      <c r="MIX141" s="700"/>
      <c r="MIY141" s="700"/>
      <c r="MIZ141" s="700"/>
      <c r="MJA141" s="700"/>
      <c r="MJB141" s="700"/>
      <c r="MJC141" s="700"/>
      <c r="MJD141" s="700"/>
      <c r="MJE141" s="700"/>
      <c r="MJF141" s="700"/>
      <c r="MJG141" s="700"/>
      <c r="MJH141" s="700"/>
      <c r="MJI141" s="700"/>
      <c r="MJJ141" s="700"/>
      <c r="MJK141" s="700"/>
      <c r="MJL141" s="700"/>
      <c r="MJM141" s="700"/>
      <c r="MJN141" s="700"/>
      <c r="MJO141" s="700"/>
      <c r="MJP141" s="700"/>
      <c r="MJQ141" s="700"/>
      <c r="MJR141" s="700"/>
      <c r="MJS141" s="700"/>
      <c r="MJT141" s="700"/>
      <c r="MJU141" s="700"/>
      <c r="MJV141" s="700"/>
      <c r="MJW141" s="700"/>
      <c r="MJX141" s="700"/>
      <c r="MJY141" s="700"/>
      <c r="MJZ141" s="700"/>
      <c r="MKA141" s="700"/>
      <c r="MKB141" s="700"/>
      <c r="MKC141" s="700"/>
      <c r="MKD141" s="700"/>
      <c r="MKE141" s="700"/>
      <c r="MKF141" s="700"/>
      <c r="MKG141" s="700"/>
      <c r="MKH141" s="700"/>
      <c r="MKI141" s="700"/>
      <c r="MKJ141" s="700"/>
      <c r="MKK141" s="700"/>
      <c r="MKL141" s="700"/>
      <c r="MKM141" s="700"/>
      <c r="MKN141" s="700"/>
      <c r="MKO141" s="700"/>
      <c r="MKP141" s="700"/>
      <c r="MKQ141" s="700"/>
      <c r="MKR141" s="700"/>
      <c r="MKS141" s="700"/>
      <c r="MKT141" s="700"/>
      <c r="MKU141" s="700"/>
      <c r="MKV141" s="700"/>
      <c r="MKW141" s="700"/>
      <c r="MKX141" s="700"/>
      <c r="MKY141" s="700"/>
      <c r="MKZ141" s="700"/>
      <c r="MLA141" s="700"/>
      <c r="MLB141" s="700"/>
      <c r="MLC141" s="700"/>
      <c r="MLD141" s="700"/>
      <c r="MLE141" s="700"/>
      <c r="MLF141" s="700"/>
      <c r="MLG141" s="700"/>
      <c r="MLH141" s="700"/>
      <c r="MLI141" s="700"/>
      <c r="MLJ141" s="700"/>
      <c r="MLK141" s="700"/>
      <c r="MLL141" s="700"/>
      <c r="MLM141" s="700"/>
      <c r="MLN141" s="700"/>
      <c r="MLO141" s="700"/>
      <c r="MLP141" s="700"/>
      <c r="MLQ141" s="700"/>
      <c r="MLR141" s="700"/>
      <c r="MLS141" s="700"/>
      <c r="MLT141" s="700"/>
      <c r="MLU141" s="700"/>
      <c r="MLV141" s="700"/>
      <c r="MLW141" s="700"/>
      <c r="MLX141" s="700"/>
      <c r="MLY141" s="700"/>
      <c r="MLZ141" s="700"/>
      <c r="MMA141" s="700"/>
      <c r="MMB141" s="700"/>
      <c r="MMC141" s="700"/>
      <c r="MMD141" s="700"/>
      <c r="MME141" s="700"/>
      <c r="MMF141" s="700"/>
      <c r="MMG141" s="700"/>
      <c r="MMH141" s="700"/>
      <c r="MMI141" s="700"/>
      <c r="MMJ141" s="700"/>
      <c r="MMK141" s="700"/>
      <c r="MML141" s="700"/>
      <c r="MMM141" s="700"/>
      <c r="MMN141" s="700"/>
      <c r="MMO141" s="700"/>
      <c r="MMP141" s="700"/>
      <c r="MMQ141" s="700"/>
      <c r="MMR141" s="700"/>
      <c r="MMS141" s="700"/>
      <c r="MMT141" s="700"/>
      <c r="MMU141" s="700"/>
      <c r="MMV141" s="700"/>
      <c r="MMW141" s="700"/>
      <c r="MMX141" s="700"/>
      <c r="MMY141" s="700"/>
      <c r="MMZ141" s="700"/>
      <c r="MNA141" s="700"/>
      <c r="MNB141" s="700"/>
      <c r="MNC141" s="700"/>
      <c r="MND141" s="700"/>
      <c r="MNE141" s="700"/>
      <c r="MNF141" s="700"/>
      <c r="MNG141" s="700"/>
      <c r="MNH141" s="700"/>
      <c r="MNI141" s="700"/>
      <c r="MNJ141" s="700"/>
      <c r="MNK141" s="700"/>
      <c r="MNL141" s="700"/>
      <c r="MNM141" s="700"/>
      <c r="MNN141" s="700"/>
      <c r="MNO141" s="700"/>
      <c r="MNP141" s="700"/>
      <c r="MNQ141" s="700"/>
      <c r="MNR141" s="700"/>
      <c r="MNS141" s="700"/>
      <c r="MNT141" s="700"/>
      <c r="MNU141" s="700"/>
      <c r="MNV141" s="700"/>
      <c r="MNW141" s="700"/>
      <c r="MNX141" s="700"/>
      <c r="MNY141" s="700"/>
      <c r="MNZ141" s="700"/>
      <c r="MOA141" s="700"/>
      <c r="MOB141" s="700"/>
      <c r="MOC141" s="700"/>
      <c r="MOD141" s="700"/>
      <c r="MOE141" s="700"/>
      <c r="MOF141" s="700"/>
      <c r="MOG141" s="700"/>
      <c r="MOH141" s="700"/>
      <c r="MOI141" s="700"/>
      <c r="MOJ141" s="700"/>
      <c r="MOK141" s="700"/>
      <c r="MOL141" s="700"/>
      <c r="MOM141" s="700"/>
      <c r="MON141" s="700"/>
      <c r="MOO141" s="700"/>
      <c r="MOP141" s="700"/>
      <c r="MOQ141" s="700"/>
      <c r="MOR141" s="700"/>
      <c r="MOS141" s="700"/>
      <c r="MOT141" s="700"/>
      <c r="MOU141" s="700"/>
      <c r="MOV141" s="700"/>
      <c r="MOW141" s="700"/>
      <c r="MOX141" s="700"/>
      <c r="MOY141" s="700"/>
      <c r="MOZ141" s="700"/>
      <c r="MPA141" s="700"/>
      <c r="MPB141" s="700"/>
      <c r="MPC141" s="700"/>
      <c r="MPD141" s="700"/>
      <c r="MPE141" s="700"/>
      <c r="MPF141" s="700"/>
      <c r="MPG141" s="700"/>
      <c r="MPH141" s="700"/>
      <c r="MPI141" s="700"/>
      <c r="MPJ141" s="700"/>
      <c r="MPK141" s="700"/>
      <c r="MPL141" s="700"/>
      <c r="MPM141" s="700"/>
      <c r="MPN141" s="700"/>
      <c r="MPO141" s="700"/>
      <c r="MPP141" s="700"/>
      <c r="MPQ141" s="700"/>
      <c r="MPR141" s="700"/>
      <c r="MPS141" s="700"/>
      <c r="MPT141" s="700"/>
      <c r="MPU141" s="700"/>
      <c r="MPV141" s="700"/>
      <c r="MPW141" s="700"/>
      <c r="MPX141" s="700"/>
      <c r="MPY141" s="700"/>
      <c r="MPZ141" s="700"/>
      <c r="MQA141" s="700"/>
      <c r="MQB141" s="700"/>
      <c r="MQC141" s="700"/>
      <c r="MQD141" s="700"/>
      <c r="MQE141" s="700"/>
      <c r="MQF141" s="700"/>
      <c r="MQG141" s="700"/>
      <c r="MQH141" s="700"/>
      <c r="MQI141" s="700"/>
      <c r="MQJ141" s="700"/>
      <c r="MQK141" s="700"/>
      <c r="MQL141" s="700"/>
      <c r="MQM141" s="700"/>
      <c r="MQN141" s="700"/>
      <c r="MQO141" s="700"/>
      <c r="MQP141" s="700"/>
      <c r="MQQ141" s="700"/>
      <c r="MQR141" s="700"/>
      <c r="MQS141" s="700"/>
      <c r="MQT141" s="700"/>
      <c r="MQU141" s="700"/>
      <c r="MQV141" s="700"/>
      <c r="MQW141" s="700"/>
      <c r="MQX141" s="700"/>
      <c r="MQY141" s="700"/>
      <c r="MQZ141" s="700"/>
      <c r="MRA141" s="700"/>
      <c r="MRB141" s="700"/>
      <c r="MRC141" s="700"/>
      <c r="MRD141" s="700"/>
      <c r="MRE141" s="700"/>
      <c r="MRF141" s="700"/>
      <c r="MRG141" s="700"/>
      <c r="MRH141" s="700"/>
      <c r="MRI141" s="700"/>
      <c r="MRJ141" s="700"/>
      <c r="MRK141" s="700"/>
      <c r="MRL141" s="700"/>
      <c r="MRM141" s="700"/>
      <c r="MRN141" s="700"/>
      <c r="MRO141" s="700"/>
      <c r="MRP141" s="700"/>
      <c r="MRQ141" s="700"/>
      <c r="MRR141" s="700"/>
      <c r="MRS141" s="700"/>
      <c r="MRT141" s="700"/>
      <c r="MRU141" s="700"/>
      <c r="MRV141" s="700"/>
      <c r="MRW141" s="700"/>
      <c r="MRX141" s="700"/>
      <c r="MRY141" s="700"/>
      <c r="MRZ141" s="700"/>
      <c r="MSA141" s="700"/>
      <c r="MSB141" s="700"/>
      <c r="MSC141" s="700"/>
      <c r="MSD141" s="700"/>
      <c r="MSE141" s="700"/>
      <c r="MSF141" s="700"/>
      <c r="MSG141" s="700"/>
      <c r="MSH141" s="700"/>
      <c r="MSI141" s="700"/>
      <c r="MSJ141" s="700"/>
      <c r="MSK141" s="700"/>
      <c r="MSL141" s="700"/>
      <c r="MSM141" s="700"/>
      <c r="MSN141" s="700"/>
      <c r="MSO141" s="700"/>
      <c r="MSP141" s="700"/>
      <c r="MSQ141" s="700"/>
      <c r="MSR141" s="700"/>
      <c r="MSS141" s="700"/>
      <c r="MST141" s="700"/>
      <c r="MSU141" s="700"/>
      <c r="MSV141" s="700"/>
      <c r="MSW141" s="700"/>
      <c r="MSX141" s="700"/>
      <c r="MSY141" s="700"/>
      <c r="MSZ141" s="700"/>
      <c r="MTA141" s="700"/>
      <c r="MTB141" s="700"/>
      <c r="MTC141" s="700"/>
      <c r="MTD141" s="700"/>
      <c r="MTE141" s="700"/>
      <c r="MTF141" s="700"/>
      <c r="MTG141" s="700"/>
      <c r="MTH141" s="700"/>
      <c r="MTI141" s="700"/>
      <c r="MTJ141" s="700"/>
      <c r="MTK141" s="700"/>
      <c r="MTL141" s="700"/>
      <c r="MTM141" s="700"/>
      <c r="MTN141" s="700"/>
      <c r="MTO141" s="700"/>
      <c r="MTP141" s="700"/>
      <c r="MTQ141" s="700"/>
      <c r="MTR141" s="700"/>
      <c r="MTS141" s="700"/>
      <c r="MTT141" s="700"/>
      <c r="MTU141" s="700"/>
      <c r="MTV141" s="700"/>
      <c r="MTW141" s="700"/>
      <c r="MTX141" s="700"/>
      <c r="MTY141" s="700"/>
      <c r="MTZ141" s="700"/>
      <c r="MUA141" s="700"/>
      <c r="MUB141" s="700"/>
      <c r="MUC141" s="700"/>
      <c r="MUD141" s="700"/>
      <c r="MUE141" s="700"/>
      <c r="MUF141" s="700"/>
      <c r="MUG141" s="700"/>
      <c r="MUH141" s="700"/>
      <c r="MUI141" s="700"/>
      <c r="MUJ141" s="700"/>
      <c r="MUK141" s="700"/>
      <c r="MUL141" s="700"/>
      <c r="MUM141" s="700"/>
      <c r="MUN141" s="700"/>
      <c r="MUO141" s="700"/>
      <c r="MUP141" s="700"/>
      <c r="MUQ141" s="700"/>
      <c r="MUR141" s="700"/>
      <c r="MUS141" s="700"/>
      <c r="MUT141" s="700"/>
      <c r="MUU141" s="700"/>
      <c r="MUV141" s="700"/>
      <c r="MUW141" s="700"/>
      <c r="MUX141" s="700"/>
      <c r="MUY141" s="700"/>
      <c r="MUZ141" s="700"/>
      <c r="MVA141" s="700"/>
      <c r="MVB141" s="700"/>
      <c r="MVC141" s="700"/>
      <c r="MVD141" s="700"/>
      <c r="MVE141" s="700"/>
      <c r="MVF141" s="700"/>
      <c r="MVG141" s="700"/>
      <c r="MVH141" s="700"/>
      <c r="MVI141" s="700"/>
      <c r="MVJ141" s="700"/>
      <c r="MVK141" s="700"/>
      <c r="MVL141" s="700"/>
      <c r="MVM141" s="700"/>
      <c r="MVN141" s="700"/>
      <c r="MVO141" s="700"/>
      <c r="MVP141" s="700"/>
      <c r="MVQ141" s="700"/>
      <c r="MVR141" s="700"/>
      <c r="MVS141" s="700"/>
      <c r="MVT141" s="700"/>
      <c r="MVU141" s="700"/>
      <c r="MVV141" s="700"/>
      <c r="MVW141" s="700"/>
      <c r="MVX141" s="700"/>
      <c r="MVY141" s="700"/>
      <c r="MVZ141" s="700"/>
      <c r="MWA141" s="700"/>
      <c r="MWB141" s="700"/>
      <c r="MWC141" s="700"/>
      <c r="MWD141" s="700"/>
      <c r="MWE141" s="700"/>
      <c r="MWF141" s="700"/>
      <c r="MWG141" s="700"/>
      <c r="MWH141" s="700"/>
      <c r="MWI141" s="700"/>
      <c r="MWJ141" s="700"/>
      <c r="MWK141" s="700"/>
      <c r="MWL141" s="700"/>
      <c r="MWM141" s="700"/>
      <c r="MWN141" s="700"/>
      <c r="MWO141" s="700"/>
      <c r="MWP141" s="700"/>
      <c r="MWQ141" s="700"/>
      <c r="MWR141" s="700"/>
      <c r="MWS141" s="700"/>
      <c r="MWT141" s="700"/>
      <c r="MWU141" s="700"/>
      <c r="MWV141" s="700"/>
      <c r="MWW141" s="700"/>
      <c r="MWX141" s="700"/>
      <c r="MWY141" s="700"/>
      <c r="MWZ141" s="700"/>
      <c r="MXA141" s="700"/>
      <c r="MXB141" s="700"/>
      <c r="MXC141" s="700"/>
      <c r="MXD141" s="700"/>
      <c r="MXE141" s="700"/>
      <c r="MXF141" s="700"/>
      <c r="MXG141" s="700"/>
      <c r="MXH141" s="700"/>
      <c r="MXI141" s="700"/>
      <c r="MXJ141" s="700"/>
      <c r="MXK141" s="700"/>
      <c r="MXL141" s="700"/>
      <c r="MXM141" s="700"/>
      <c r="MXN141" s="700"/>
      <c r="MXO141" s="700"/>
      <c r="MXP141" s="700"/>
      <c r="MXQ141" s="700"/>
      <c r="MXR141" s="700"/>
      <c r="MXS141" s="700"/>
      <c r="MXT141" s="700"/>
      <c r="MXU141" s="700"/>
      <c r="MXV141" s="700"/>
      <c r="MXW141" s="700"/>
      <c r="MXX141" s="700"/>
      <c r="MXY141" s="700"/>
      <c r="MXZ141" s="700"/>
      <c r="MYA141" s="700"/>
      <c r="MYB141" s="700"/>
      <c r="MYC141" s="700"/>
      <c r="MYD141" s="700"/>
      <c r="MYE141" s="700"/>
      <c r="MYF141" s="700"/>
      <c r="MYG141" s="700"/>
      <c r="MYH141" s="700"/>
      <c r="MYI141" s="700"/>
      <c r="MYJ141" s="700"/>
      <c r="MYK141" s="700"/>
      <c r="MYL141" s="700"/>
      <c r="MYM141" s="700"/>
      <c r="MYN141" s="700"/>
      <c r="MYO141" s="700"/>
      <c r="MYP141" s="700"/>
      <c r="MYQ141" s="700"/>
      <c r="MYR141" s="700"/>
      <c r="MYS141" s="700"/>
      <c r="MYT141" s="700"/>
      <c r="MYU141" s="700"/>
      <c r="MYV141" s="700"/>
      <c r="MYW141" s="700"/>
      <c r="MYX141" s="700"/>
      <c r="MYY141" s="700"/>
      <c r="MYZ141" s="700"/>
      <c r="MZA141" s="700"/>
      <c r="MZB141" s="700"/>
      <c r="MZC141" s="700"/>
      <c r="MZD141" s="700"/>
      <c r="MZE141" s="700"/>
      <c r="MZF141" s="700"/>
      <c r="MZG141" s="700"/>
      <c r="MZH141" s="700"/>
      <c r="MZI141" s="700"/>
      <c r="MZJ141" s="700"/>
      <c r="MZK141" s="700"/>
      <c r="MZL141" s="700"/>
      <c r="MZM141" s="700"/>
      <c r="MZN141" s="700"/>
      <c r="MZO141" s="700"/>
      <c r="MZP141" s="700"/>
      <c r="MZQ141" s="700"/>
      <c r="MZR141" s="700"/>
      <c r="MZS141" s="700"/>
      <c r="MZT141" s="700"/>
      <c r="MZU141" s="700"/>
      <c r="MZV141" s="700"/>
      <c r="MZW141" s="700"/>
      <c r="MZX141" s="700"/>
      <c r="MZY141" s="700"/>
      <c r="MZZ141" s="700"/>
      <c r="NAA141" s="700"/>
      <c r="NAB141" s="700"/>
      <c r="NAC141" s="700"/>
      <c r="NAD141" s="700"/>
      <c r="NAE141" s="700"/>
      <c r="NAF141" s="700"/>
      <c r="NAG141" s="700"/>
      <c r="NAH141" s="700"/>
      <c r="NAI141" s="700"/>
      <c r="NAJ141" s="700"/>
      <c r="NAK141" s="700"/>
      <c r="NAL141" s="700"/>
      <c r="NAM141" s="700"/>
      <c r="NAN141" s="700"/>
      <c r="NAO141" s="700"/>
      <c r="NAP141" s="700"/>
      <c r="NAQ141" s="700"/>
      <c r="NAR141" s="700"/>
      <c r="NAS141" s="700"/>
      <c r="NAT141" s="700"/>
      <c r="NAU141" s="700"/>
      <c r="NAV141" s="700"/>
      <c r="NAW141" s="700"/>
      <c r="NAX141" s="700"/>
      <c r="NAY141" s="700"/>
      <c r="NAZ141" s="700"/>
      <c r="NBA141" s="700"/>
      <c r="NBB141" s="700"/>
      <c r="NBC141" s="700"/>
      <c r="NBD141" s="700"/>
      <c r="NBE141" s="700"/>
      <c r="NBF141" s="700"/>
      <c r="NBG141" s="700"/>
      <c r="NBH141" s="700"/>
      <c r="NBI141" s="700"/>
      <c r="NBJ141" s="700"/>
      <c r="NBK141" s="700"/>
      <c r="NBL141" s="700"/>
      <c r="NBM141" s="700"/>
      <c r="NBN141" s="700"/>
      <c r="NBO141" s="700"/>
      <c r="NBP141" s="700"/>
      <c r="NBQ141" s="700"/>
      <c r="NBR141" s="700"/>
      <c r="NBS141" s="700"/>
      <c r="NBT141" s="700"/>
      <c r="NBU141" s="700"/>
      <c r="NBV141" s="700"/>
      <c r="NBW141" s="700"/>
      <c r="NBX141" s="700"/>
      <c r="NBY141" s="700"/>
      <c r="NBZ141" s="700"/>
      <c r="NCA141" s="700"/>
      <c r="NCB141" s="700"/>
      <c r="NCC141" s="700"/>
      <c r="NCD141" s="700"/>
      <c r="NCE141" s="700"/>
      <c r="NCF141" s="700"/>
      <c r="NCG141" s="700"/>
      <c r="NCH141" s="700"/>
      <c r="NCI141" s="700"/>
      <c r="NCJ141" s="700"/>
      <c r="NCK141" s="700"/>
      <c r="NCL141" s="700"/>
      <c r="NCM141" s="700"/>
      <c r="NCN141" s="700"/>
      <c r="NCO141" s="700"/>
      <c r="NCP141" s="700"/>
      <c r="NCQ141" s="700"/>
      <c r="NCR141" s="700"/>
      <c r="NCS141" s="700"/>
      <c r="NCT141" s="700"/>
      <c r="NCU141" s="700"/>
      <c r="NCV141" s="700"/>
      <c r="NCW141" s="700"/>
      <c r="NCX141" s="700"/>
      <c r="NCY141" s="700"/>
      <c r="NCZ141" s="700"/>
      <c r="NDA141" s="700"/>
      <c r="NDB141" s="700"/>
      <c r="NDC141" s="700"/>
      <c r="NDD141" s="700"/>
      <c r="NDE141" s="700"/>
      <c r="NDF141" s="700"/>
      <c r="NDG141" s="700"/>
      <c r="NDH141" s="700"/>
      <c r="NDI141" s="700"/>
      <c r="NDJ141" s="700"/>
      <c r="NDK141" s="700"/>
      <c r="NDL141" s="700"/>
      <c r="NDM141" s="700"/>
      <c r="NDN141" s="700"/>
      <c r="NDO141" s="700"/>
      <c r="NDP141" s="700"/>
      <c r="NDQ141" s="700"/>
      <c r="NDR141" s="700"/>
      <c r="NDS141" s="700"/>
      <c r="NDT141" s="700"/>
      <c r="NDU141" s="700"/>
      <c r="NDV141" s="700"/>
      <c r="NDW141" s="700"/>
      <c r="NDX141" s="700"/>
      <c r="NDY141" s="700"/>
      <c r="NDZ141" s="700"/>
      <c r="NEA141" s="700"/>
      <c r="NEB141" s="700"/>
      <c r="NEC141" s="700"/>
      <c r="NED141" s="700"/>
      <c r="NEE141" s="700"/>
      <c r="NEF141" s="700"/>
      <c r="NEG141" s="700"/>
      <c r="NEH141" s="700"/>
      <c r="NEI141" s="700"/>
      <c r="NEJ141" s="700"/>
      <c r="NEK141" s="700"/>
      <c r="NEL141" s="700"/>
      <c r="NEM141" s="700"/>
      <c r="NEN141" s="700"/>
      <c r="NEO141" s="700"/>
      <c r="NEP141" s="700"/>
      <c r="NEQ141" s="700"/>
      <c r="NER141" s="700"/>
      <c r="NES141" s="700"/>
      <c r="NET141" s="700"/>
      <c r="NEU141" s="700"/>
      <c r="NEV141" s="700"/>
      <c r="NEW141" s="700"/>
      <c r="NEX141" s="700"/>
      <c r="NEY141" s="700"/>
      <c r="NEZ141" s="700"/>
      <c r="NFA141" s="700"/>
      <c r="NFB141" s="700"/>
      <c r="NFC141" s="700"/>
      <c r="NFD141" s="700"/>
      <c r="NFE141" s="700"/>
      <c r="NFF141" s="700"/>
      <c r="NFG141" s="700"/>
      <c r="NFH141" s="700"/>
      <c r="NFI141" s="700"/>
      <c r="NFJ141" s="700"/>
      <c r="NFK141" s="700"/>
      <c r="NFL141" s="700"/>
      <c r="NFM141" s="700"/>
      <c r="NFN141" s="700"/>
      <c r="NFO141" s="700"/>
      <c r="NFP141" s="700"/>
      <c r="NFQ141" s="700"/>
      <c r="NFR141" s="700"/>
      <c r="NFS141" s="700"/>
      <c r="NFT141" s="700"/>
      <c r="NFU141" s="700"/>
      <c r="NFV141" s="700"/>
      <c r="NFW141" s="700"/>
      <c r="NFX141" s="700"/>
      <c r="NFY141" s="700"/>
      <c r="NFZ141" s="700"/>
      <c r="NGA141" s="700"/>
      <c r="NGB141" s="700"/>
      <c r="NGC141" s="700"/>
      <c r="NGD141" s="700"/>
      <c r="NGE141" s="700"/>
      <c r="NGF141" s="700"/>
      <c r="NGG141" s="700"/>
      <c r="NGH141" s="700"/>
      <c r="NGI141" s="700"/>
      <c r="NGJ141" s="700"/>
      <c r="NGK141" s="700"/>
      <c r="NGL141" s="700"/>
      <c r="NGM141" s="700"/>
      <c r="NGN141" s="700"/>
      <c r="NGO141" s="700"/>
      <c r="NGP141" s="700"/>
      <c r="NGQ141" s="700"/>
      <c r="NGR141" s="700"/>
      <c r="NGS141" s="700"/>
      <c r="NGT141" s="700"/>
      <c r="NGU141" s="700"/>
      <c r="NGV141" s="700"/>
      <c r="NGW141" s="700"/>
      <c r="NGX141" s="700"/>
      <c r="NGY141" s="700"/>
      <c r="NGZ141" s="700"/>
      <c r="NHA141" s="700"/>
      <c r="NHB141" s="700"/>
      <c r="NHC141" s="700"/>
      <c r="NHD141" s="700"/>
      <c r="NHE141" s="700"/>
      <c r="NHF141" s="700"/>
      <c r="NHG141" s="700"/>
      <c r="NHH141" s="700"/>
      <c r="NHI141" s="700"/>
      <c r="NHJ141" s="700"/>
      <c r="NHK141" s="700"/>
      <c r="NHL141" s="700"/>
      <c r="NHM141" s="700"/>
      <c r="NHN141" s="700"/>
      <c r="NHO141" s="700"/>
      <c r="NHP141" s="700"/>
      <c r="NHQ141" s="700"/>
      <c r="NHR141" s="700"/>
      <c r="NHS141" s="700"/>
      <c r="NHT141" s="700"/>
      <c r="NHU141" s="700"/>
      <c r="NHV141" s="700"/>
      <c r="NHW141" s="700"/>
      <c r="NHX141" s="700"/>
      <c r="NHY141" s="700"/>
      <c r="NHZ141" s="700"/>
      <c r="NIA141" s="700"/>
      <c r="NIB141" s="700"/>
      <c r="NIC141" s="700"/>
      <c r="NID141" s="700"/>
      <c r="NIE141" s="700"/>
      <c r="NIF141" s="700"/>
      <c r="NIG141" s="700"/>
      <c r="NIH141" s="700"/>
      <c r="NII141" s="700"/>
      <c r="NIJ141" s="700"/>
      <c r="NIK141" s="700"/>
      <c r="NIL141" s="700"/>
      <c r="NIM141" s="700"/>
      <c r="NIN141" s="700"/>
      <c r="NIO141" s="700"/>
      <c r="NIP141" s="700"/>
      <c r="NIQ141" s="700"/>
      <c r="NIR141" s="700"/>
      <c r="NIS141" s="700"/>
      <c r="NIT141" s="700"/>
      <c r="NIU141" s="700"/>
      <c r="NIV141" s="700"/>
      <c r="NIW141" s="700"/>
      <c r="NIX141" s="700"/>
      <c r="NIY141" s="700"/>
      <c r="NIZ141" s="700"/>
      <c r="NJA141" s="700"/>
      <c r="NJB141" s="700"/>
      <c r="NJC141" s="700"/>
      <c r="NJD141" s="700"/>
      <c r="NJE141" s="700"/>
      <c r="NJF141" s="700"/>
      <c r="NJG141" s="700"/>
      <c r="NJH141" s="700"/>
      <c r="NJI141" s="700"/>
      <c r="NJJ141" s="700"/>
      <c r="NJK141" s="700"/>
      <c r="NJL141" s="700"/>
      <c r="NJM141" s="700"/>
      <c r="NJN141" s="700"/>
      <c r="NJO141" s="700"/>
      <c r="NJP141" s="700"/>
      <c r="NJQ141" s="700"/>
      <c r="NJR141" s="700"/>
      <c r="NJS141" s="700"/>
      <c r="NJT141" s="700"/>
      <c r="NJU141" s="700"/>
      <c r="NJV141" s="700"/>
      <c r="NJW141" s="700"/>
      <c r="NJX141" s="700"/>
      <c r="NJY141" s="700"/>
      <c r="NJZ141" s="700"/>
      <c r="NKA141" s="700"/>
      <c r="NKB141" s="700"/>
      <c r="NKC141" s="700"/>
      <c r="NKD141" s="700"/>
      <c r="NKE141" s="700"/>
      <c r="NKF141" s="700"/>
      <c r="NKG141" s="700"/>
      <c r="NKH141" s="700"/>
      <c r="NKI141" s="700"/>
      <c r="NKJ141" s="700"/>
      <c r="NKK141" s="700"/>
      <c r="NKL141" s="700"/>
      <c r="NKM141" s="700"/>
      <c r="NKN141" s="700"/>
      <c r="NKO141" s="700"/>
      <c r="NKP141" s="700"/>
      <c r="NKQ141" s="700"/>
      <c r="NKR141" s="700"/>
      <c r="NKS141" s="700"/>
      <c r="NKT141" s="700"/>
      <c r="NKU141" s="700"/>
      <c r="NKV141" s="700"/>
      <c r="NKW141" s="700"/>
      <c r="NKX141" s="700"/>
      <c r="NKY141" s="700"/>
      <c r="NKZ141" s="700"/>
      <c r="NLA141" s="700"/>
      <c r="NLB141" s="700"/>
      <c r="NLC141" s="700"/>
      <c r="NLD141" s="700"/>
      <c r="NLE141" s="700"/>
      <c r="NLF141" s="700"/>
      <c r="NLG141" s="700"/>
      <c r="NLH141" s="700"/>
      <c r="NLI141" s="700"/>
      <c r="NLJ141" s="700"/>
      <c r="NLK141" s="700"/>
      <c r="NLL141" s="700"/>
      <c r="NLM141" s="700"/>
      <c r="NLN141" s="700"/>
      <c r="NLO141" s="700"/>
      <c r="NLP141" s="700"/>
      <c r="NLQ141" s="700"/>
      <c r="NLR141" s="700"/>
      <c r="NLS141" s="700"/>
      <c r="NLT141" s="700"/>
      <c r="NLU141" s="700"/>
      <c r="NLV141" s="700"/>
      <c r="NLW141" s="700"/>
      <c r="NLX141" s="700"/>
      <c r="NLY141" s="700"/>
      <c r="NLZ141" s="700"/>
      <c r="NMA141" s="700"/>
      <c r="NMB141" s="700"/>
      <c r="NMC141" s="700"/>
      <c r="NMD141" s="700"/>
      <c r="NME141" s="700"/>
      <c r="NMF141" s="700"/>
      <c r="NMG141" s="700"/>
      <c r="NMH141" s="700"/>
      <c r="NMI141" s="700"/>
      <c r="NMJ141" s="700"/>
      <c r="NMK141" s="700"/>
      <c r="NML141" s="700"/>
      <c r="NMM141" s="700"/>
      <c r="NMN141" s="700"/>
      <c r="NMO141" s="700"/>
      <c r="NMP141" s="700"/>
      <c r="NMQ141" s="700"/>
      <c r="NMR141" s="700"/>
      <c r="NMS141" s="700"/>
      <c r="NMT141" s="700"/>
      <c r="NMU141" s="700"/>
      <c r="NMV141" s="700"/>
      <c r="NMW141" s="700"/>
      <c r="NMX141" s="700"/>
      <c r="NMY141" s="700"/>
      <c r="NMZ141" s="700"/>
      <c r="NNA141" s="700"/>
      <c r="NNB141" s="700"/>
      <c r="NNC141" s="700"/>
      <c r="NND141" s="700"/>
      <c r="NNE141" s="700"/>
      <c r="NNF141" s="700"/>
      <c r="NNG141" s="700"/>
      <c r="NNH141" s="700"/>
      <c r="NNI141" s="700"/>
      <c r="NNJ141" s="700"/>
      <c r="NNK141" s="700"/>
      <c r="NNL141" s="700"/>
      <c r="NNM141" s="700"/>
      <c r="NNN141" s="700"/>
      <c r="NNO141" s="700"/>
      <c r="NNP141" s="700"/>
      <c r="NNQ141" s="700"/>
      <c r="NNR141" s="700"/>
      <c r="NNS141" s="700"/>
      <c r="NNT141" s="700"/>
      <c r="NNU141" s="700"/>
      <c r="NNV141" s="700"/>
      <c r="NNW141" s="700"/>
      <c r="NNX141" s="700"/>
      <c r="NNY141" s="700"/>
      <c r="NNZ141" s="700"/>
      <c r="NOA141" s="700"/>
      <c r="NOB141" s="700"/>
      <c r="NOC141" s="700"/>
      <c r="NOD141" s="700"/>
      <c r="NOE141" s="700"/>
      <c r="NOF141" s="700"/>
      <c r="NOG141" s="700"/>
      <c r="NOH141" s="700"/>
      <c r="NOI141" s="700"/>
      <c r="NOJ141" s="700"/>
      <c r="NOK141" s="700"/>
      <c r="NOL141" s="700"/>
      <c r="NOM141" s="700"/>
      <c r="NON141" s="700"/>
      <c r="NOO141" s="700"/>
      <c r="NOP141" s="700"/>
      <c r="NOQ141" s="700"/>
      <c r="NOR141" s="700"/>
      <c r="NOS141" s="700"/>
      <c r="NOT141" s="700"/>
      <c r="NOU141" s="700"/>
      <c r="NOV141" s="700"/>
      <c r="NOW141" s="700"/>
      <c r="NOX141" s="700"/>
      <c r="NOY141" s="700"/>
      <c r="NOZ141" s="700"/>
      <c r="NPA141" s="700"/>
      <c r="NPB141" s="700"/>
      <c r="NPC141" s="700"/>
      <c r="NPD141" s="700"/>
      <c r="NPE141" s="700"/>
      <c r="NPF141" s="700"/>
      <c r="NPG141" s="700"/>
      <c r="NPH141" s="700"/>
      <c r="NPI141" s="700"/>
      <c r="NPJ141" s="700"/>
      <c r="NPK141" s="700"/>
      <c r="NPL141" s="700"/>
      <c r="NPM141" s="700"/>
      <c r="NPN141" s="700"/>
      <c r="NPO141" s="700"/>
      <c r="NPP141" s="700"/>
      <c r="NPQ141" s="700"/>
      <c r="NPR141" s="700"/>
      <c r="NPS141" s="700"/>
      <c r="NPT141" s="700"/>
      <c r="NPU141" s="700"/>
      <c r="NPV141" s="700"/>
      <c r="NPW141" s="700"/>
      <c r="NPX141" s="700"/>
      <c r="NPY141" s="700"/>
      <c r="NPZ141" s="700"/>
      <c r="NQA141" s="700"/>
      <c r="NQB141" s="700"/>
      <c r="NQC141" s="700"/>
      <c r="NQD141" s="700"/>
      <c r="NQE141" s="700"/>
      <c r="NQF141" s="700"/>
      <c r="NQG141" s="700"/>
      <c r="NQH141" s="700"/>
      <c r="NQI141" s="700"/>
      <c r="NQJ141" s="700"/>
      <c r="NQK141" s="700"/>
      <c r="NQL141" s="700"/>
      <c r="NQM141" s="700"/>
      <c r="NQN141" s="700"/>
      <c r="NQO141" s="700"/>
      <c r="NQP141" s="700"/>
      <c r="NQQ141" s="700"/>
      <c r="NQR141" s="700"/>
      <c r="NQS141" s="700"/>
      <c r="NQT141" s="700"/>
      <c r="NQU141" s="700"/>
      <c r="NQV141" s="700"/>
      <c r="NQW141" s="700"/>
      <c r="NQX141" s="700"/>
      <c r="NQY141" s="700"/>
      <c r="NQZ141" s="700"/>
      <c r="NRA141" s="700"/>
      <c r="NRB141" s="700"/>
      <c r="NRC141" s="700"/>
      <c r="NRD141" s="700"/>
      <c r="NRE141" s="700"/>
      <c r="NRF141" s="700"/>
      <c r="NRG141" s="700"/>
      <c r="NRH141" s="700"/>
      <c r="NRI141" s="700"/>
      <c r="NRJ141" s="700"/>
      <c r="NRK141" s="700"/>
      <c r="NRL141" s="700"/>
      <c r="NRM141" s="700"/>
      <c r="NRN141" s="700"/>
      <c r="NRO141" s="700"/>
      <c r="NRP141" s="700"/>
      <c r="NRQ141" s="700"/>
      <c r="NRR141" s="700"/>
      <c r="NRS141" s="700"/>
      <c r="NRT141" s="700"/>
      <c r="NRU141" s="700"/>
      <c r="NRV141" s="700"/>
      <c r="NRW141" s="700"/>
      <c r="NRX141" s="700"/>
      <c r="NRY141" s="700"/>
      <c r="NRZ141" s="700"/>
      <c r="NSA141" s="700"/>
      <c r="NSB141" s="700"/>
      <c r="NSC141" s="700"/>
      <c r="NSD141" s="700"/>
      <c r="NSE141" s="700"/>
      <c r="NSF141" s="700"/>
      <c r="NSG141" s="700"/>
      <c r="NSH141" s="700"/>
      <c r="NSI141" s="700"/>
      <c r="NSJ141" s="700"/>
      <c r="NSK141" s="700"/>
      <c r="NSL141" s="700"/>
      <c r="NSM141" s="700"/>
      <c r="NSN141" s="700"/>
      <c r="NSO141" s="700"/>
      <c r="NSP141" s="700"/>
      <c r="NSQ141" s="700"/>
      <c r="NSR141" s="700"/>
      <c r="NSS141" s="700"/>
      <c r="NST141" s="700"/>
      <c r="NSU141" s="700"/>
      <c r="NSV141" s="700"/>
      <c r="NSW141" s="700"/>
      <c r="NSX141" s="700"/>
      <c r="NSY141" s="700"/>
      <c r="NSZ141" s="700"/>
      <c r="NTA141" s="700"/>
      <c r="NTB141" s="700"/>
      <c r="NTC141" s="700"/>
      <c r="NTD141" s="700"/>
      <c r="NTE141" s="700"/>
      <c r="NTF141" s="700"/>
      <c r="NTG141" s="700"/>
      <c r="NTH141" s="700"/>
      <c r="NTI141" s="700"/>
      <c r="NTJ141" s="700"/>
      <c r="NTK141" s="700"/>
      <c r="NTL141" s="700"/>
      <c r="NTM141" s="700"/>
      <c r="NTN141" s="700"/>
      <c r="NTO141" s="700"/>
      <c r="NTP141" s="700"/>
      <c r="NTQ141" s="700"/>
      <c r="NTR141" s="700"/>
      <c r="NTS141" s="700"/>
      <c r="NTT141" s="700"/>
      <c r="NTU141" s="700"/>
      <c r="NTV141" s="700"/>
      <c r="NTW141" s="700"/>
      <c r="NTX141" s="700"/>
      <c r="NTY141" s="700"/>
      <c r="NTZ141" s="700"/>
      <c r="NUA141" s="700"/>
      <c r="NUB141" s="700"/>
      <c r="NUC141" s="700"/>
      <c r="NUD141" s="700"/>
      <c r="NUE141" s="700"/>
      <c r="NUF141" s="700"/>
      <c r="NUG141" s="700"/>
      <c r="NUH141" s="700"/>
      <c r="NUI141" s="700"/>
      <c r="NUJ141" s="700"/>
      <c r="NUK141" s="700"/>
      <c r="NUL141" s="700"/>
      <c r="NUM141" s="700"/>
      <c r="NUN141" s="700"/>
      <c r="NUO141" s="700"/>
      <c r="NUP141" s="700"/>
      <c r="NUQ141" s="700"/>
      <c r="NUR141" s="700"/>
      <c r="NUS141" s="700"/>
      <c r="NUT141" s="700"/>
      <c r="NUU141" s="700"/>
      <c r="NUV141" s="700"/>
      <c r="NUW141" s="700"/>
      <c r="NUX141" s="700"/>
      <c r="NUY141" s="700"/>
      <c r="NUZ141" s="700"/>
      <c r="NVA141" s="700"/>
      <c r="NVB141" s="700"/>
      <c r="NVC141" s="700"/>
      <c r="NVD141" s="700"/>
      <c r="NVE141" s="700"/>
      <c r="NVF141" s="700"/>
      <c r="NVG141" s="700"/>
      <c r="NVH141" s="700"/>
      <c r="NVI141" s="700"/>
      <c r="NVJ141" s="700"/>
      <c r="NVK141" s="700"/>
      <c r="NVL141" s="700"/>
      <c r="NVM141" s="700"/>
      <c r="NVN141" s="700"/>
      <c r="NVO141" s="700"/>
      <c r="NVP141" s="700"/>
      <c r="NVQ141" s="700"/>
      <c r="NVR141" s="700"/>
      <c r="NVS141" s="700"/>
      <c r="NVT141" s="700"/>
      <c r="NVU141" s="700"/>
      <c r="NVV141" s="700"/>
      <c r="NVW141" s="700"/>
      <c r="NVX141" s="700"/>
      <c r="NVY141" s="700"/>
      <c r="NVZ141" s="700"/>
      <c r="NWA141" s="700"/>
      <c r="NWB141" s="700"/>
      <c r="NWC141" s="700"/>
      <c r="NWD141" s="700"/>
      <c r="NWE141" s="700"/>
      <c r="NWF141" s="700"/>
      <c r="NWG141" s="700"/>
      <c r="NWH141" s="700"/>
      <c r="NWI141" s="700"/>
      <c r="NWJ141" s="700"/>
      <c r="NWK141" s="700"/>
      <c r="NWL141" s="700"/>
      <c r="NWM141" s="700"/>
      <c r="NWN141" s="700"/>
      <c r="NWO141" s="700"/>
      <c r="NWP141" s="700"/>
      <c r="NWQ141" s="700"/>
      <c r="NWR141" s="700"/>
      <c r="NWS141" s="700"/>
      <c r="NWT141" s="700"/>
      <c r="NWU141" s="700"/>
      <c r="NWV141" s="700"/>
      <c r="NWW141" s="700"/>
      <c r="NWX141" s="700"/>
      <c r="NWY141" s="700"/>
      <c r="NWZ141" s="700"/>
      <c r="NXA141" s="700"/>
      <c r="NXB141" s="700"/>
      <c r="NXC141" s="700"/>
      <c r="NXD141" s="700"/>
      <c r="NXE141" s="700"/>
      <c r="NXF141" s="700"/>
      <c r="NXG141" s="700"/>
      <c r="NXH141" s="700"/>
      <c r="NXI141" s="700"/>
      <c r="NXJ141" s="700"/>
      <c r="NXK141" s="700"/>
      <c r="NXL141" s="700"/>
      <c r="NXM141" s="700"/>
      <c r="NXN141" s="700"/>
      <c r="NXO141" s="700"/>
      <c r="NXP141" s="700"/>
      <c r="NXQ141" s="700"/>
      <c r="NXR141" s="700"/>
      <c r="NXS141" s="700"/>
      <c r="NXT141" s="700"/>
      <c r="NXU141" s="700"/>
      <c r="NXV141" s="700"/>
      <c r="NXW141" s="700"/>
      <c r="NXX141" s="700"/>
      <c r="NXY141" s="700"/>
      <c r="NXZ141" s="700"/>
      <c r="NYA141" s="700"/>
      <c r="NYB141" s="700"/>
      <c r="NYC141" s="700"/>
      <c r="NYD141" s="700"/>
      <c r="NYE141" s="700"/>
      <c r="NYF141" s="700"/>
      <c r="NYG141" s="700"/>
      <c r="NYH141" s="700"/>
      <c r="NYI141" s="700"/>
      <c r="NYJ141" s="700"/>
      <c r="NYK141" s="700"/>
      <c r="NYL141" s="700"/>
      <c r="NYM141" s="700"/>
      <c r="NYN141" s="700"/>
      <c r="NYO141" s="700"/>
      <c r="NYP141" s="700"/>
      <c r="NYQ141" s="700"/>
      <c r="NYR141" s="700"/>
      <c r="NYS141" s="700"/>
      <c r="NYT141" s="700"/>
      <c r="NYU141" s="700"/>
      <c r="NYV141" s="700"/>
      <c r="NYW141" s="700"/>
      <c r="NYX141" s="700"/>
      <c r="NYY141" s="700"/>
      <c r="NYZ141" s="700"/>
      <c r="NZA141" s="700"/>
      <c r="NZB141" s="700"/>
      <c r="NZC141" s="700"/>
      <c r="NZD141" s="700"/>
      <c r="NZE141" s="700"/>
      <c r="NZF141" s="700"/>
      <c r="NZG141" s="700"/>
      <c r="NZH141" s="700"/>
      <c r="NZI141" s="700"/>
      <c r="NZJ141" s="700"/>
      <c r="NZK141" s="700"/>
      <c r="NZL141" s="700"/>
      <c r="NZM141" s="700"/>
      <c r="NZN141" s="700"/>
      <c r="NZO141" s="700"/>
      <c r="NZP141" s="700"/>
      <c r="NZQ141" s="700"/>
      <c r="NZR141" s="700"/>
      <c r="NZS141" s="700"/>
      <c r="NZT141" s="700"/>
      <c r="NZU141" s="700"/>
      <c r="NZV141" s="700"/>
      <c r="NZW141" s="700"/>
      <c r="NZX141" s="700"/>
      <c r="NZY141" s="700"/>
      <c r="NZZ141" s="700"/>
      <c r="OAA141" s="700"/>
      <c r="OAB141" s="700"/>
      <c r="OAC141" s="700"/>
      <c r="OAD141" s="700"/>
      <c r="OAE141" s="700"/>
      <c r="OAF141" s="700"/>
      <c r="OAG141" s="700"/>
      <c r="OAH141" s="700"/>
      <c r="OAI141" s="700"/>
      <c r="OAJ141" s="700"/>
      <c r="OAK141" s="700"/>
      <c r="OAL141" s="700"/>
      <c r="OAM141" s="700"/>
      <c r="OAN141" s="700"/>
      <c r="OAO141" s="700"/>
      <c r="OAP141" s="700"/>
      <c r="OAQ141" s="700"/>
      <c r="OAR141" s="700"/>
      <c r="OAS141" s="700"/>
      <c r="OAT141" s="700"/>
      <c r="OAU141" s="700"/>
      <c r="OAV141" s="700"/>
      <c r="OAW141" s="700"/>
      <c r="OAX141" s="700"/>
      <c r="OAY141" s="700"/>
      <c r="OAZ141" s="700"/>
      <c r="OBA141" s="700"/>
      <c r="OBB141" s="700"/>
      <c r="OBC141" s="700"/>
      <c r="OBD141" s="700"/>
      <c r="OBE141" s="700"/>
      <c r="OBF141" s="700"/>
      <c r="OBG141" s="700"/>
      <c r="OBH141" s="700"/>
      <c r="OBI141" s="700"/>
      <c r="OBJ141" s="700"/>
      <c r="OBK141" s="700"/>
      <c r="OBL141" s="700"/>
      <c r="OBM141" s="700"/>
      <c r="OBN141" s="700"/>
      <c r="OBO141" s="700"/>
      <c r="OBP141" s="700"/>
      <c r="OBQ141" s="700"/>
      <c r="OBR141" s="700"/>
      <c r="OBS141" s="700"/>
      <c r="OBT141" s="700"/>
      <c r="OBU141" s="700"/>
      <c r="OBV141" s="700"/>
      <c r="OBW141" s="700"/>
      <c r="OBX141" s="700"/>
      <c r="OBY141" s="700"/>
      <c r="OBZ141" s="700"/>
      <c r="OCA141" s="700"/>
      <c r="OCB141" s="700"/>
      <c r="OCC141" s="700"/>
      <c r="OCD141" s="700"/>
      <c r="OCE141" s="700"/>
      <c r="OCF141" s="700"/>
      <c r="OCG141" s="700"/>
      <c r="OCH141" s="700"/>
      <c r="OCI141" s="700"/>
      <c r="OCJ141" s="700"/>
      <c r="OCK141" s="700"/>
      <c r="OCL141" s="700"/>
      <c r="OCM141" s="700"/>
      <c r="OCN141" s="700"/>
      <c r="OCO141" s="700"/>
      <c r="OCP141" s="700"/>
      <c r="OCQ141" s="700"/>
      <c r="OCR141" s="700"/>
      <c r="OCS141" s="700"/>
      <c r="OCT141" s="700"/>
      <c r="OCU141" s="700"/>
      <c r="OCV141" s="700"/>
      <c r="OCW141" s="700"/>
      <c r="OCX141" s="700"/>
      <c r="OCY141" s="700"/>
      <c r="OCZ141" s="700"/>
      <c r="ODA141" s="700"/>
      <c r="ODB141" s="700"/>
      <c r="ODC141" s="700"/>
      <c r="ODD141" s="700"/>
      <c r="ODE141" s="700"/>
      <c r="ODF141" s="700"/>
      <c r="ODG141" s="700"/>
      <c r="ODH141" s="700"/>
      <c r="ODI141" s="700"/>
      <c r="ODJ141" s="700"/>
      <c r="ODK141" s="700"/>
      <c r="ODL141" s="700"/>
      <c r="ODM141" s="700"/>
      <c r="ODN141" s="700"/>
      <c r="ODO141" s="700"/>
      <c r="ODP141" s="700"/>
      <c r="ODQ141" s="700"/>
      <c r="ODR141" s="700"/>
      <c r="ODS141" s="700"/>
      <c r="ODT141" s="700"/>
      <c r="ODU141" s="700"/>
      <c r="ODV141" s="700"/>
      <c r="ODW141" s="700"/>
      <c r="ODX141" s="700"/>
      <c r="ODY141" s="700"/>
      <c r="ODZ141" s="700"/>
      <c r="OEA141" s="700"/>
      <c r="OEB141" s="700"/>
      <c r="OEC141" s="700"/>
      <c r="OED141" s="700"/>
      <c r="OEE141" s="700"/>
      <c r="OEF141" s="700"/>
      <c r="OEG141" s="700"/>
      <c r="OEH141" s="700"/>
      <c r="OEI141" s="700"/>
      <c r="OEJ141" s="700"/>
      <c r="OEK141" s="700"/>
      <c r="OEL141" s="700"/>
      <c r="OEM141" s="700"/>
      <c r="OEN141" s="700"/>
      <c r="OEO141" s="700"/>
      <c r="OEP141" s="700"/>
      <c r="OEQ141" s="700"/>
      <c r="OER141" s="700"/>
      <c r="OES141" s="700"/>
      <c r="OET141" s="700"/>
      <c r="OEU141" s="700"/>
      <c r="OEV141" s="700"/>
      <c r="OEW141" s="700"/>
      <c r="OEX141" s="700"/>
      <c r="OEY141" s="700"/>
      <c r="OEZ141" s="700"/>
      <c r="OFA141" s="700"/>
      <c r="OFB141" s="700"/>
      <c r="OFC141" s="700"/>
      <c r="OFD141" s="700"/>
      <c r="OFE141" s="700"/>
      <c r="OFF141" s="700"/>
      <c r="OFG141" s="700"/>
      <c r="OFH141" s="700"/>
      <c r="OFI141" s="700"/>
      <c r="OFJ141" s="700"/>
      <c r="OFK141" s="700"/>
      <c r="OFL141" s="700"/>
      <c r="OFM141" s="700"/>
      <c r="OFN141" s="700"/>
      <c r="OFO141" s="700"/>
      <c r="OFP141" s="700"/>
      <c r="OFQ141" s="700"/>
      <c r="OFR141" s="700"/>
      <c r="OFS141" s="700"/>
      <c r="OFT141" s="700"/>
      <c r="OFU141" s="700"/>
      <c r="OFV141" s="700"/>
      <c r="OFW141" s="700"/>
      <c r="OFX141" s="700"/>
      <c r="OFY141" s="700"/>
      <c r="OFZ141" s="700"/>
      <c r="OGA141" s="700"/>
      <c r="OGB141" s="700"/>
      <c r="OGC141" s="700"/>
      <c r="OGD141" s="700"/>
      <c r="OGE141" s="700"/>
      <c r="OGF141" s="700"/>
      <c r="OGG141" s="700"/>
      <c r="OGH141" s="700"/>
      <c r="OGI141" s="700"/>
      <c r="OGJ141" s="700"/>
      <c r="OGK141" s="700"/>
      <c r="OGL141" s="700"/>
      <c r="OGM141" s="700"/>
      <c r="OGN141" s="700"/>
      <c r="OGO141" s="700"/>
      <c r="OGP141" s="700"/>
      <c r="OGQ141" s="700"/>
      <c r="OGR141" s="700"/>
      <c r="OGS141" s="700"/>
      <c r="OGT141" s="700"/>
      <c r="OGU141" s="700"/>
      <c r="OGV141" s="700"/>
      <c r="OGW141" s="700"/>
      <c r="OGX141" s="700"/>
      <c r="OGY141" s="700"/>
      <c r="OGZ141" s="700"/>
      <c r="OHA141" s="700"/>
      <c r="OHB141" s="700"/>
      <c r="OHC141" s="700"/>
      <c r="OHD141" s="700"/>
      <c r="OHE141" s="700"/>
      <c r="OHF141" s="700"/>
      <c r="OHG141" s="700"/>
      <c r="OHH141" s="700"/>
      <c r="OHI141" s="700"/>
      <c r="OHJ141" s="700"/>
      <c r="OHK141" s="700"/>
      <c r="OHL141" s="700"/>
      <c r="OHM141" s="700"/>
      <c r="OHN141" s="700"/>
      <c r="OHO141" s="700"/>
      <c r="OHP141" s="700"/>
      <c r="OHQ141" s="700"/>
      <c r="OHR141" s="700"/>
      <c r="OHS141" s="700"/>
      <c r="OHT141" s="700"/>
      <c r="OHU141" s="700"/>
      <c r="OHV141" s="700"/>
      <c r="OHW141" s="700"/>
      <c r="OHX141" s="700"/>
      <c r="OHY141" s="700"/>
      <c r="OHZ141" s="700"/>
      <c r="OIA141" s="700"/>
      <c r="OIB141" s="700"/>
      <c r="OIC141" s="700"/>
      <c r="OID141" s="700"/>
      <c r="OIE141" s="700"/>
      <c r="OIF141" s="700"/>
      <c r="OIG141" s="700"/>
      <c r="OIH141" s="700"/>
      <c r="OII141" s="700"/>
      <c r="OIJ141" s="700"/>
      <c r="OIK141" s="700"/>
      <c r="OIL141" s="700"/>
      <c r="OIM141" s="700"/>
      <c r="OIN141" s="700"/>
      <c r="OIO141" s="700"/>
      <c r="OIP141" s="700"/>
      <c r="OIQ141" s="700"/>
      <c r="OIR141" s="700"/>
      <c r="OIS141" s="700"/>
      <c r="OIT141" s="700"/>
      <c r="OIU141" s="700"/>
      <c r="OIV141" s="700"/>
      <c r="OIW141" s="700"/>
      <c r="OIX141" s="700"/>
      <c r="OIY141" s="700"/>
      <c r="OIZ141" s="700"/>
      <c r="OJA141" s="700"/>
      <c r="OJB141" s="700"/>
      <c r="OJC141" s="700"/>
      <c r="OJD141" s="700"/>
      <c r="OJE141" s="700"/>
      <c r="OJF141" s="700"/>
      <c r="OJG141" s="700"/>
      <c r="OJH141" s="700"/>
      <c r="OJI141" s="700"/>
      <c r="OJJ141" s="700"/>
      <c r="OJK141" s="700"/>
      <c r="OJL141" s="700"/>
      <c r="OJM141" s="700"/>
      <c r="OJN141" s="700"/>
      <c r="OJO141" s="700"/>
      <c r="OJP141" s="700"/>
      <c r="OJQ141" s="700"/>
      <c r="OJR141" s="700"/>
      <c r="OJS141" s="700"/>
      <c r="OJT141" s="700"/>
      <c r="OJU141" s="700"/>
      <c r="OJV141" s="700"/>
      <c r="OJW141" s="700"/>
      <c r="OJX141" s="700"/>
      <c r="OJY141" s="700"/>
      <c r="OJZ141" s="700"/>
      <c r="OKA141" s="700"/>
      <c r="OKB141" s="700"/>
      <c r="OKC141" s="700"/>
      <c r="OKD141" s="700"/>
      <c r="OKE141" s="700"/>
      <c r="OKF141" s="700"/>
      <c r="OKG141" s="700"/>
      <c r="OKH141" s="700"/>
      <c r="OKI141" s="700"/>
      <c r="OKJ141" s="700"/>
      <c r="OKK141" s="700"/>
      <c r="OKL141" s="700"/>
      <c r="OKM141" s="700"/>
      <c r="OKN141" s="700"/>
      <c r="OKO141" s="700"/>
      <c r="OKP141" s="700"/>
      <c r="OKQ141" s="700"/>
      <c r="OKR141" s="700"/>
      <c r="OKS141" s="700"/>
      <c r="OKT141" s="700"/>
      <c r="OKU141" s="700"/>
      <c r="OKV141" s="700"/>
      <c r="OKW141" s="700"/>
      <c r="OKX141" s="700"/>
      <c r="OKY141" s="700"/>
      <c r="OKZ141" s="700"/>
      <c r="OLA141" s="700"/>
      <c r="OLB141" s="700"/>
      <c r="OLC141" s="700"/>
      <c r="OLD141" s="700"/>
      <c r="OLE141" s="700"/>
      <c r="OLF141" s="700"/>
      <c r="OLG141" s="700"/>
      <c r="OLH141" s="700"/>
      <c r="OLI141" s="700"/>
      <c r="OLJ141" s="700"/>
      <c r="OLK141" s="700"/>
      <c r="OLL141" s="700"/>
      <c r="OLM141" s="700"/>
      <c r="OLN141" s="700"/>
      <c r="OLO141" s="700"/>
      <c r="OLP141" s="700"/>
      <c r="OLQ141" s="700"/>
      <c r="OLR141" s="700"/>
      <c r="OLS141" s="700"/>
      <c r="OLT141" s="700"/>
      <c r="OLU141" s="700"/>
      <c r="OLV141" s="700"/>
      <c r="OLW141" s="700"/>
      <c r="OLX141" s="700"/>
      <c r="OLY141" s="700"/>
      <c r="OLZ141" s="700"/>
      <c r="OMA141" s="700"/>
      <c r="OMB141" s="700"/>
      <c r="OMC141" s="700"/>
      <c r="OMD141" s="700"/>
      <c r="OME141" s="700"/>
      <c r="OMF141" s="700"/>
      <c r="OMG141" s="700"/>
      <c r="OMH141" s="700"/>
      <c r="OMI141" s="700"/>
      <c r="OMJ141" s="700"/>
      <c r="OMK141" s="700"/>
      <c r="OML141" s="700"/>
      <c r="OMM141" s="700"/>
      <c r="OMN141" s="700"/>
      <c r="OMO141" s="700"/>
      <c r="OMP141" s="700"/>
      <c r="OMQ141" s="700"/>
      <c r="OMR141" s="700"/>
      <c r="OMS141" s="700"/>
      <c r="OMT141" s="700"/>
      <c r="OMU141" s="700"/>
      <c r="OMV141" s="700"/>
      <c r="OMW141" s="700"/>
      <c r="OMX141" s="700"/>
      <c r="OMY141" s="700"/>
      <c r="OMZ141" s="700"/>
      <c r="ONA141" s="700"/>
      <c r="ONB141" s="700"/>
      <c r="ONC141" s="700"/>
      <c r="OND141" s="700"/>
      <c r="ONE141" s="700"/>
      <c r="ONF141" s="700"/>
      <c r="ONG141" s="700"/>
      <c r="ONH141" s="700"/>
      <c r="ONI141" s="700"/>
      <c r="ONJ141" s="700"/>
      <c r="ONK141" s="700"/>
      <c r="ONL141" s="700"/>
      <c r="ONM141" s="700"/>
      <c r="ONN141" s="700"/>
      <c r="ONO141" s="700"/>
      <c r="ONP141" s="700"/>
      <c r="ONQ141" s="700"/>
      <c r="ONR141" s="700"/>
      <c r="ONS141" s="700"/>
      <c r="ONT141" s="700"/>
      <c r="ONU141" s="700"/>
      <c r="ONV141" s="700"/>
      <c r="ONW141" s="700"/>
      <c r="ONX141" s="700"/>
      <c r="ONY141" s="700"/>
      <c r="ONZ141" s="700"/>
      <c r="OOA141" s="700"/>
      <c r="OOB141" s="700"/>
      <c r="OOC141" s="700"/>
      <c r="OOD141" s="700"/>
      <c r="OOE141" s="700"/>
      <c r="OOF141" s="700"/>
      <c r="OOG141" s="700"/>
      <c r="OOH141" s="700"/>
      <c r="OOI141" s="700"/>
      <c r="OOJ141" s="700"/>
      <c r="OOK141" s="700"/>
      <c r="OOL141" s="700"/>
      <c r="OOM141" s="700"/>
      <c r="OON141" s="700"/>
      <c r="OOO141" s="700"/>
      <c r="OOP141" s="700"/>
      <c r="OOQ141" s="700"/>
      <c r="OOR141" s="700"/>
      <c r="OOS141" s="700"/>
      <c r="OOT141" s="700"/>
      <c r="OOU141" s="700"/>
      <c r="OOV141" s="700"/>
      <c r="OOW141" s="700"/>
      <c r="OOX141" s="700"/>
      <c r="OOY141" s="700"/>
      <c r="OOZ141" s="700"/>
      <c r="OPA141" s="700"/>
      <c r="OPB141" s="700"/>
      <c r="OPC141" s="700"/>
      <c r="OPD141" s="700"/>
      <c r="OPE141" s="700"/>
      <c r="OPF141" s="700"/>
      <c r="OPG141" s="700"/>
      <c r="OPH141" s="700"/>
      <c r="OPI141" s="700"/>
      <c r="OPJ141" s="700"/>
      <c r="OPK141" s="700"/>
      <c r="OPL141" s="700"/>
      <c r="OPM141" s="700"/>
      <c r="OPN141" s="700"/>
      <c r="OPO141" s="700"/>
      <c r="OPP141" s="700"/>
      <c r="OPQ141" s="700"/>
      <c r="OPR141" s="700"/>
      <c r="OPS141" s="700"/>
      <c r="OPT141" s="700"/>
      <c r="OPU141" s="700"/>
      <c r="OPV141" s="700"/>
      <c r="OPW141" s="700"/>
      <c r="OPX141" s="700"/>
      <c r="OPY141" s="700"/>
      <c r="OPZ141" s="700"/>
      <c r="OQA141" s="700"/>
      <c r="OQB141" s="700"/>
      <c r="OQC141" s="700"/>
      <c r="OQD141" s="700"/>
      <c r="OQE141" s="700"/>
      <c r="OQF141" s="700"/>
      <c r="OQG141" s="700"/>
      <c r="OQH141" s="700"/>
      <c r="OQI141" s="700"/>
      <c r="OQJ141" s="700"/>
      <c r="OQK141" s="700"/>
      <c r="OQL141" s="700"/>
      <c r="OQM141" s="700"/>
      <c r="OQN141" s="700"/>
      <c r="OQO141" s="700"/>
      <c r="OQP141" s="700"/>
      <c r="OQQ141" s="700"/>
      <c r="OQR141" s="700"/>
      <c r="OQS141" s="700"/>
      <c r="OQT141" s="700"/>
      <c r="OQU141" s="700"/>
      <c r="OQV141" s="700"/>
      <c r="OQW141" s="700"/>
      <c r="OQX141" s="700"/>
      <c r="OQY141" s="700"/>
      <c r="OQZ141" s="700"/>
      <c r="ORA141" s="700"/>
      <c r="ORB141" s="700"/>
      <c r="ORC141" s="700"/>
      <c r="ORD141" s="700"/>
      <c r="ORE141" s="700"/>
      <c r="ORF141" s="700"/>
      <c r="ORG141" s="700"/>
      <c r="ORH141" s="700"/>
      <c r="ORI141" s="700"/>
      <c r="ORJ141" s="700"/>
      <c r="ORK141" s="700"/>
      <c r="ORL141" s="700"/>
      <c r="ORM141" s="700"/>
      <c r="ORN141" s="700"/>
      <c r="ORO141" s="700"/>
      <c r="ORP141" s="700"/>
      <c r="ORQ141" s="700"/>
      <c r="ORR141" s="700"/>
      <c r="ORS141" s="700"/>
      <c r="ORT141" s="700"/>
      <c r="ORU141" s="700"/>
      <c r="ORV141" s="700"/>
      <c r="ORW141" s="700"/>
      <c r="ORX141" s="700"/>
      <c r="ORY141" s="700"/>
      <c r="ORZ141" s="700"/>
      <c r="OSA141" s="700"/>
      <c r="OSB141" s="700"/>
      <c r="OSC141" s="700"/>
      <c r="OSD141" s="700"/>
      <c r="OSE141" s="700"/>
      <c r="OSF141" s="700"/>
      <c r="OSG141" s="700"/>
      <c r="OSH141" s="700"/>
      <c r="OSI141" s="700"/>
      <c r="OSJ141" s="700"/>
      <c r="OSK141" s="700"/>
      <c r="OSL141" s="700"/>
      <c r="OSM141" s="700"/>
      <c r="OSN141" s="700"/>
      <c r="OSO141" s="700"/>
      <c r="OSP141" s="700"/>
      <c r="OSQ141" s="700"/>
      <c r="OSR141" s="700"/>
      <c r="OSS141" s="700"/>
      <c r="OST141" s="700"/>
      <c r="OSU141" s="700"/>
      <c r="OSV141" s="700"/>
      <c r="OSW141" s="700"/>
      <c r="OSX141" s="700"/>
      <c r="OSY141" s="700"/>
      <c r="OSZ141" s="700"/>
      <c r="OTA141" s="700"/>
      <c r="OTB141" s="700"/>
      <c r="OTC141" s="700"/>
      <c r="OTD141" s="700"/>
      <c r="OTE141" s="700"/>
      <c r="OTF141" s="700"/>
      <c r="OTG141" s="700"/>
      <c r="OTH141" s="700"/>
      <c r="OTI141" s="700"/>
      <c r="OTJ141" s="700"/>
      <c r="OTK141" s="700"/>
      <c r="OTL141" s="700"/>
      <c r="OTM141" s="700"/>
      <c r="OTN141" s="700"/>
      <c r="OTO141" s="700"/>
      <c r="OTP141" s="700"/>
      <c r="OTQ141" s="700"/>
      <c r="OTR141" s="700"/>
      <c r="OTS141" s="700"/>
      <c r="OTT141" s="700"/>
      <c r="OTU141" s="700"/>
      <c r="OTV141" s="700"/>
      <c r="OTW141" s="700"/>
      <c r="OTX141" s="700"/>
      <c r="OTY141" s="700"/>
      <c r="OTZ141" s="700"/>
      <c r="OUA141" s="700"/>
      <c r="OUB141" s="700"/>
      <c r="OUC141" s="700"/>
      <c r="OUD141" s="700"/>
      <c r="OUE141" s="700"/>
      <c r="OUF141" s="700"/>
      <c r="OUG141" s="700"/>
      <c r="OUH141" s="700"/>
      <c r="OUI141" s="700"/>
      <c r="OUJ141" s="700"/>
      <c r="OUK141" s="700"/>
      <c r="OUL141" s="700"/>
      <c r="OUM141" s="700"/>
      <c r="OUN141" s="700"/>
      <c r="OUO141" s="700"/>
      <c r="OUP141" s="700"/>
      <c r="OUQ141" s="700"/>
      <c r="OUR141" s="700"/>
      <c r="OUS141" s="700"/>
      <c r="OUT141" s="700"/>
      <c r="OUU141" s="700"/>
      <c r="OUV141" s="700"/>
      <c r="OUW141" s="700"/>
      <c r="OUX141" s="700"/>
      <c r="OUY141" s="700"/>
      <c r="OUZ141" s="700"/>
      <c r="OVA141" s="700"/>
      <c r="OVB141" s="700"/>
      <c r="OVC141" s="700"/>
      <c r="OVD141" s="700"/>
      <c r="OVE141" s="700"/>
      <c r="OVF141" s="700"/>
      <c r="OVG141" s="700"/>
      <c r="OVH141" s="700"/>
      <c r="OVI141" s="700"/>
      <c r="OVJ141" s="700"/>
      <c r="OVK141" s="700"/>
      <c r="OVL141" s="700"/>
      <c r="OVM141" s="700"/>
      <c r="OVN141" s="700"/>
      <c r="OVO141" s="700"/>
      <c r="OVP141" s="700"/>
      <c r="OVQ141" s="700"/>
      <c r="OVR141" s="700"/>
      <c r="OVS141" s="700"/>
      <c r="OVT141" s="700"/>
      <c r="OVU141" s="700"/>
      <c r="OVV141" s="700"/>
      <c r="OVW141" s="700"/>
      <c r="OVX141" s="700"/>
      <c r="OVY141" s="700"/>
      <c r="OVZ141" s="700"/>
      <c r="OWA141" s="700"/>
      <c r="OWB141" s="700"/>
      <c r="OWC141" s="700"/>
      <c r="OWD141" s="700"/>
      <c r="OWE141" s="700"/>
      <c r="OWF141" s="700"/>
      <c r="OWG141" s="700"/>
      <c r="OWH141" s="700"/>
      <c r="OWI141" s="700"/>
      <c r="OWJ141" s="700"/>
      <c r="OWK141" s="700"/>
      <c r="OWL141" s="700"/>
      <c r="OWM141" s="700"/>
      <c r="OWN141" s="700"/>
      <c r="OWO141" s="700"/>
      <c r="OWP141" s="700"/>
      <c r="OWQ141" s="700"/>
      <c r="OWR141" s="700"/>
      <c r="OWS141" s="700"/>
      <c r="OWT141" s="700"/>
      <c r="OWU141" s="700"/>
      <c r="OWV141" s="700"/>
      <c r="OWW141" s="700"/>
      <c r="OWX141" s="700"/>
      <c r="OWY141" s="700"/>
      <c r="OWZ141" s="700"/>
      <c r="OXA141" s="700"/>
      <c r="OXB141" s="700"/>
      <c r="OXC141" s="700"/>
      <c r="OXD141" s="700"/>
      <c r="OXE141" s="700"/>
      <c r="OXF141" s="700"/>
      <c r="OXG141" s="700"/>
      <c r="OXH141" s="700"/>
      <c r="OXI141" s="700"/>
      <c r="OXJ141" s="700"/>
      <c r="OXK141" s="700"/>
      <c r="OXL141" s="700"/>
      <c r="OXM141" s="700"/>
      <c r="OXN141" s="700"/>
      <c r="OXO141" s="700"/>
      <c r="OXP141" s="700"/>
      <c r="OXQ141" s="700"/>
      <c r="OXR141" s="700"/>
      <c r="OXS141" s="700"/>
      <c r="OXT141" s="700"/>
      <c r="OXU141" s="700"/>
      <c r="OXV141" s="700"/>
      <c r="OXW141" s="700"/>
      <c r="OXX141" s="700"/>
      <c r="OXY141" s="700"/>
      <c r="OXZ141" s="700"/>
      <c r="OYA141" s="700"/>
      <c r="OYB141" s="700"/>
      <c r="OYC141" s="700"/>
      <c r="OYD141" s="700"/>
      <c r="OYE141" s="700"/>
      <c r="OYF141" s="700"/>
      <c r="OYG141" s="700"/>
      <c r="OYH141" s="700"/>
      <c r="OYI141" s="700"/>
      <c r="OYJ141" s="700"/>
      <c r="OYK141" s="700"/>
      <c r="OYL141" s="700"/>
      <c r="OYM141" s="700"/>
      <c r="OYN141" s="700"/>
      <c r="OYO141" s="700"/>
      <c r="OYP141" s="700"/>
      <c r="OYQ141" s="700"/>
      <c r="OYR141" s="700"/>
      <c r="OYS141" s="700"/>
      <c r="OYT141" s="700"/>
      <c r="OYU141" s="700"/>
      <c r="OYV141" s="700"/>
      <c r="OYW141" s="700"/>
      <c r="OYX141" s="700"/>
      <c r="OYY141" s="700"/>
      <c r="OYZ141" s="700"/>
      <c r="OZA141" s="700"/>
      <c r="OZB141" s="700"/>
      <c r="OZC141" s="700"/>
      <c r="OZD141" s="700"/>
      <c r="OZE141" s="700"/>
      <c r="OZF141" s="700"/>
      <c r="OZG141" s="700"/>
      <c r="OZH141" s="700"/>
      <c r="OZI141" s="700"/>
      <c r="OZJ141" s="700"/>
      <c r="OZK141" s="700"/>
      <c r="OZL141" s="700"/>
      <c r="OZM141" s="700"/>
      <c r="OZN141" s="700"/>
      <c r="OZO141" s="700"/>
      <c r="OZP141" s="700"/>
      <c r="OZQ141" s="700"/>
      <c r="OZR141" s="700"/>
      <c r="OZS141" s="700"/>
      <c r="OZT141" s="700"/>
      <c r="OZU141" s="700"/>
      <c r="OZV141" s="700"/>
      <c r="OZW141" s="700"/>
      <c r="OZX141" s="700"/>
      <c r="OZY141" s="700"/>
      <c r="OZZ141" s="700"/>
      <c r="PAA141" s="700"/>
      <c r="PAB141" s="700"/>
      <c r="PAC141" s="700"/>
      <c r="PAD141" s="700"/>
      <c r="PAE141" s="700"/>
      <c r="PAF141" s="700"/>
      <c r="PAG141" s="700"/>
      <c r="PAH141" s="700"/>
      <c r="PAI141" s="700"/>
      <c r="PAJ141" s="700"/>
      <c r="PAK141" s="700"/>
      <c r="PAL141" s="700"/>
      <c r="PAM141" s="700"/>
      <c r="PAN141" s="700"/>
      <c r="PAO141" s="700"/>
      <c r="PAP141" s="700"/>
      <c r="PAQ141" s="700"/>
      <c r="PAR141" s="700"/>
      <c r="PAS141" s="700"/>
      <c r="PAT141" s="700"/>
      <c r="PAU141" s="700"/>
      <c r="PAV141" s="700"/>
      <c r="PAW141" s="700"/>
      <c r="PAX141" s="700"/>
      <c r="PAY141" s="700"/>
      <c r="PAZ141" s="700"/>
      <c r="PBA141" s="700"/>
      <c r="PBB141" s="700"/>
      <c r="PBC141" s="700"/>
      <c r="PBD141" s="700"/>
      <c r="PBE141" s="700"/>
      <c r="PBF141" s="700"/>
      <c r="PBG141" s="700"/>
      <c r="PBH141" s="700"/>
      <c r="PBI141" s="700"/>
      <c r="PBJ141" s="700"/>
      <c r="PBK141" s="700"/>
      <c r="PBL141" s="700"/>
      <c r="PBM141" s="700"/>
      <c r="PBN141" s="700"/>
      <c r="PBO141" s="700"/>
      <c r="PBP141" s="700"/>
      <c r="PBQ141" s="700"/>
      <c r="PBR141" s="700"/>
      <c r="PBS141" s="700"/>
      <c r="PBT141" s="700"/>
      <c r="PBU141" s="700"/>
      <c r="PBV141" s="700"/>
      <c r="PBW141" s="700"/>
      <c r="PBX141" s="700"/>
      <c r="PBY141" s="700"/>
      <c r="PBZ141" s="700"/>
      <c r="PCA141" s="700"/>
      <c r="PCB141" s="700"/>
      <c r="PCC141" s="700"/>
      <c r="PCD141" s="700"/>
      <c r="PCE141" s="700"/>
      <c r="PCF141" s="700"/>
      <c r="PCG141" s="700"/>
      <c r="PCH141" s="700"/>
      <c r="PCI141" s="700"/>
      <c r="PCJ141" s="700"/>
      <c r="PCK141" s="700"/>
      <c r="PCL141" s="700"/>
      <c r="PCM141" s="700"/>
      <c r="PCN141" s="700"/>
      <c r="PCO141" s="700"/>
      <c r="PCP141" s="700"/>
      <c r="PCQ141" s="700"/>
      <c r="PCR141" s="700"/>
      <c r="PCS141" s="700"/>
      <c r="PCT141" s="700"/>
      <c r="PCU141" s="700"/>
      <c r="PCV141" s="700"/>
      <c r="PCW141" s="700"/>
      <c r="PCX141" s="700"/>
      <c r="PCY141" s="700"/>
      <c r="PCZ141" s="700"/>
      <c r="PDA141" s="700"/>
      <c r="PDB141" s="700"/>
      <c r="PDC141" s="700"/>
      <c r="PDD141" s="700"/>
      <c r="PDE141" s="700"/>
      <c r="PDF141" s="700"/>
      <c r="PDG141" s="700"/>
      <c r="PDH141" s="700"/>
      <c r="PDI141" s="700"/>
      <c r="PDJ141" s="700"/>
      <c r="PDK141" s="700"/>
      <c r="PDL141" s="700"/>
      <c r="PDM141" s="700"/>
      <c r="PDN141" s="700"/>
      <c r="PDO141" s="700"/>
      <c r="PDP141" s="700"/>
      <c r="PDQ141" s="700"/>
      <c r="PDR141" s="700"/>
      <c r="PDS141" s="700"/>
      <c r="PDT141" s="700"/>
      <c r="PDU141" s="700"/>
      <c r="PDV141" s="700"/>
      <c r="PDW141" s="700"/>
      <c r="PDX141" s="700"/>
      <c r="PDY141" s="700"/>
      <c r="PDZ141" s="700"/>
      <c r="PEA141" s="700"/>
      <c r="PEB141" s="700"/>
      <c r="PEC141" s="700"/>
      <c r="PED141" s="700"/>
      <c r="PEE141" s="700"/>
      <c r="PEF141" s="700"/>
      <c r="PEG141" s="700"/>
      <c r="PEH141" s="700"/>
      <c r="PEI141" s="700"/>
      <c r="PEJ141" s="700"/>
      <c r="PEK141" s="700"/>
      <c r="PEL141" s="700"/>
      <c r="PEM141" s="700"/>
      <c r="PEN141" s="700"/>
      <c r="PEO141" s="700"/>
      <c r="PEP141" s="700"/>
      <c r="PEQ141" s="700"/>
      <c r="PER141" s="700"/>
      <c r="PES141" s="700"/>
      <c r="PET141" s="700"/>
      <c r="PEU141" s="700"/>
      <c r="PEV141" s="700"/>
      <c r="PEW141" s="700"/>
      <c r="PEX141" s="700"/>
      <c r="PEY141" s="700"/>
      <c r="PEZ141" s="700"/>
      <c r="PFA141" s="700"/>
      <c r="PFB141" s="700"/>
      <c r="PFC141" s="700"/>
      <c r="PFD141" s="700"/>
      <c r="PFE141" s="700"/>
      <c r="PFF141" s="700"/>
      <c r="PFG141" s="700"/>
      <c r="PFH141" s="700"/>
      <c r="PFI141" s="700"/>
      <c r="PFJ141" s="700"/>
      <c r="PFK141" s="700"/>
      <c r="PFL141" s="700"/>
      <c r="PFM141" s="700"/>
      <c r="PFN141" s="700"/>
      <c r="PFO141" s="700"/>
      <c r="PFP141" s="700"/>
      <c r="PFQ141" s="700"/>
      <c r="PFR141" s="700"/>
      <c r="PFS141" s="700"/>
      <c r="PFT141" s="700"/>
      <c r="PFU141" s="700"/>
      <c r="PFV141" s="700"/>
      <c r="PFW141" s="700"/>
      <c r="PFX141" s="700"/>
      <c r="PFY141" s="700"/>
      <c r="PFZ141" s="700"/>
      <c r="PGA141" s="700"/>
      <c r="PGB141" s="700"/>
      <c r="PGC141" s="700"/>
      <c r="PGD141" s="700"/>
      <c r="PGE141" s="700"/>
      <c r="PGF141" s="700"/>
      <c r="PGG141" s="700"/>
      <c r="PGH141" s="700"/>
      <c r="PGI141" s="700"/>
      <c r="PGJ141" s="700"/>
      <c r="PGK141" s="700"/>
      <c r="PGL141" s="700"/>
      <c r="PGM141" s="700"/>
      <c r="PGN141" s="700"/>
      <c r="PGO141" s="700"/>
      <c r="PGP141" s="700"/>
      <c r="PGQ141" s="700"/>
      <c r="PGR141" s="700"/>
      <c r="PGS141" s="700"/>
      <c r="PGT141" s="700"/>
      <c r="PGU141" s="700"/>
      <c r="PGV141" s="700"/>
      <c r="PGW141" s="700"/>
      <c r="PGX141" s="700"/>
      <c r="PGY141" s="700"/>
      <c r="PGZ141" s="700"/>
      <c r="PHA141" s="700"/>
      <c r="PHB141" s="700"/>
      <c r="PHC141" s="700"/>
      <c r="PHD141" s="700"/>
      <c r="PHE141" s="700"/>
      <c r="PHF141" s="700"/>
      <c r="PHG141" s="700"/>
      <c r="PHH141" s="700"/>
      <c r="PHI141" s="700"/>
      <c r="PHJ141" s="700"/>
      <c r="PHK141" s="700"/>
      <c r="PHL141" s="700"/>
      <c r="PHM141" s="700"/>
      <c r="PHN141" s="700"/>
      <c r="PHO141" s="700"/>
      <c r="PHP141" s="700"/>
      <c r="PHQ141" s="700"/>
      <c r="PHR141" s="700"/>
      <c r="PHS141" s="700"/>
      <c r="PHT141" s="700"/>
      <c r="PHU141" s="700"/>
      <c r="PHV141" s="700"/>
      <c r="PHW141" s="700"/>
      <c r="PHX141" s="700"/>
      <c r="PHY141" s="700"/>
      <c r="PHZ141" s="700"/>
      <c r="PIA141" s="700"/>
      <c r="PIB141" s="700"/>
      <c r="PIC141" s="700"/>
      <c r="PID141" s="700"/>
      <c r="PIE141" s="700"/>
      <c r="PIF141" s="700"/>
      <c r="PIG141" s="700"/>
      <c r="PIH141" s="700"/>
      <c r="PII141" s="700"/>
      <c r="PIJ141" s="700"/>
      <c r="PIK141" s="700"/>
      <c r="PIL141" s="700"/>
      <c r="PIM141" s="700"/>
      <c r="PIN141" s="700"/>
      <c r="PIO141" s="700"/>
      <c r="PIP141" s="700"/>
      <c r="PIQ141" s="700"/>
      <c r="PIR141" s="700"/>
      <c r="PIS141" s="700"/>
      <c r="PIT141" s="700"/>
      <c r="PIU141" s="700"/>
      <c r="PIV141" s="700"/>
      <c r="PIW141" s="700"/>
      <c r="PIX141" s="700"/>
      <c r="PIY141" s="700"/>
      <c r="PIZ141" s="700"/>
      <c r="PJA141" s="700"/>
      <c r="PJB141" s="700"/>
      <c r="PJC141" s="700"/>
      <c r="PJD141" s="700"/>
      <c r="PJE141" s="700"/>
      <c r="PJF141" s="700"/>
      <c r="PJG141" s="700"/>
      <c r="PJH141" s="700"/>
      <c r="PJI141" s="700"/>
      <c r="PJJ141" s="700"/>
      <c r="PJK141" s="700"/>
      <c r="PJL141" s="700"/>
      <c r="PJM141" s="700"/>
      <c r="PJN141" s="700"/>
      <c r="PJO141" s="700"/>
      <c r="PJP141" s="700"/>
      <c r="PJQ141" s="700"/>
      <c r="PJR141" s="700"/>
      <c r="PJS141" s="700"/>
      <c r="PJT141" s="700"/>
      <c r="PJU141" s="700"/>
      <c r="PJV141" s="700"/>
      <c r="PJW141" s="700"/>
      <c r="PJX141" s="700"/>
      <c r="PJY141" s="700"/>
      <c r="PJZ141" s="700"/>
      <c r="PKA141" s="700"/>
      <c r="PKB141" s="700"/>
      <c r="PKC141" s="700"/>
      <c r="PKD141" s="700"/>
      <c r="PKE141" s="700"/>
      <c r="PKF141" s="700"/>
      <c r="PKG141" s="700"/>
      <c r="PKH141" s="700"/>
      <c r="PKI141" s="700"/>
      <c r="PKJ141" s="700"/>
      <c r="PKK141" s="700"/>
      <c r="PKL141" s="700"/>
      <c r="PKM141" s="700"/>
      <c r="PKN141" s="700"/>
      <c r="PKO141" s="700"/>
      <c r="PKP141" s="700"/>
      <c r="PKQ141" s="700"/>
      <c r="PKR141" s="700"/>
      <c r="PKS141" s="700"/>
      <c r="PKT141" s="700"/>
      <c r="PKU141" s="700"/>
      <c r="PKV141" s="700"/>
      <c r="PKW141" s="700"/>
      <c r="PKX141" s="700"/>
      <c r="PKY141" s="700"/>
      <c r="PKZ141" s="700"/>
      <c r="PLA141" s="700"/>
      <c r="PLB141" s="700"/>
      <c r="PLC141" s="700"/>
      <c r="PLD141" s="700"/>
      <c r="PLE141" s="700"/>
      <c r="PLF141" s="700"/>
      <c r="PLG141" s="700"/>
      <c r="PLH141" s="700"/>
      <c r="PLI141" s="700"/>
      <c r="PLJ141" s="700"/>
      <c r="PLK141" s="700"/>
      <c r="PLL141" s="700"/>
      <c r="PLM141" s="700"/>
      <c r="PLN141" s="700"/>
      <c r="PLO141" s="700"/>
      <c r="PLP141" s="700"/>
      <c r="PLQ141" s="700"/>
      <c r="PLR141" s="700"/>
      <c r="PLS141" s="700"/>
      <c r="PLT141" s="700"/>
      <c r="PLU141" s="700"/>
      <c r="PLV141" s="700"/>
      <c r="PLW141" s="700"/>
      <c r="PLX141" s="700"/>
      <c r="PLY141" s="700"/>
      <c r="PLZ141" s="700"/>
      <c r="PMA141" s="700"/>
      <c r="PMB141" s="700"/>
      <c r="PMC141" s="700"/>
      <c r="PMD141" s="700"/>
      <c r="PME141" s="700"/>
      <c r="PMF141" s="700"/>
      <c r="PMG141" s="700"/>
      <c r="PMH141" s="700"/>
      <c r="PMI141" s="700"/>
      <c r="PMJ141" s="700"/>
      <c r="PMK141" s="700"/>
      <c r="PML141" s="700"/>
      <c r="PMM141" s="700"/>
      <c r="PMN141" s="700"/>
      <c r="PMO141" s="700"/>
      <c r="PMP141" s="700"/>
      <c r="PMQ141" s="700"/>
      <c r="PMR141" s="700"/>
      <c r="PMS141" s="700"/>
      <c r="PMT141" s="700"/>
      <c r="PMU141" s="700"/>
      <c r="PMV141" s="700"/>
      <c r="PMW141" s="700"/>
      <c r="PMX141" s="700"/>
      <c r="PMY141" s="700"/>
      <c r="PMZ141" s="700"/>
      <c r="PNA141" s="700"/>
      <c r="PNB141" s="700"/>
      <c r="PNC141" s="700"/>
      <c r="PND141" s="700"/>
      <c r="PNE141" s="700"/>
      <c r="PNF141" s="700"/>
      <c r="PNG141" s="700"/>
      <c r="PNH141" s="700"/>
      <c r="PNI141" s="700"/>
      <c r="PNJ141" s="700"/>
      <c r="PNK141" s="700"/>
      <c r="PNL141" s="700"/>
      <c r="PNM141" s="700"/>
      <c r="PNN141" s="700"/>
      <c r="PNO141" s="700"/>
      <c r="PNP141" s="700"/>
      <c r="PNQ141" s="700"/>
      <c r="PNR141" s="700"/>
      <c r="PNS141" s="700"/>
      <c r="PNT141" s="700"/>
      <c r="PNU141" s="700"/>
      <c r="PNV141" s="700"/>
      <c r="PNW141" s="700"/>
      <c r="PNX141" s="700"/>
      <c r="PNY141" s="700"/>
      <c r="PNZ141" s="700"/>
      <c r="POA141" s="700"/>
      <c r="POB141" s="700"/>
      <c r="POC141" s="700"/>
      <c r="POD141" s="700"/>
      <c r="POE141" s="700"/>
      <c r="POF141" s="700"/>
      <c r="POG141" s="700"/>
      <c r="POH141" s="700"/>
      <c r="POI141" s="700"/>
      <c r="POJ141" s="700"/>
      <c r="POK141" s="700"/>
      <c r="POL141" s="700"/>
      <c r="POM141" s="700"/>
      <c r="PON141" s="700"/>
      <c r="POO141" s="700"/>
      <c r="POP141" s="700"/>
      <c r="POQ141" s="700"/>
      <c r="POR141" s="700"/>
      <c r="POS141" s="700"/>
      <c r="POT141" s="700"/>
      <c r="POU141" s="700"/>
      <c r="POV141" s="700"/>
      <c r="POW141" s="700"/>
      <c r="POX141" s="700"/>
      <c r="POY141" s="700"/>
      <c r="POZ141" s="700"/>
      <c r="PPA141" s="700"/>
      <c r="PPB141" s="700"/>
      <c r="PPC141" s="700"/>
      <c r="PPD141" s="700"/>
      <c r="PPE141" s="700"/>
      <c r="PPF141" s="700"/>
      <c r="PPG141" s="700"/>
      <c r="PPH141" s="700"/>
      <c r="PPI141" s="700"/>
      <c r="PPJ141" s="700"/>
      <c r="PPK141" s="700"/>
      <c r="PPL141" s="700"/>
      <c r="PPM141" s="700"/>
      <c r="PPN141" s="700"/>
      <c r="PPO141" s="700"/>
      <c r="PPP141" s="700"/>
      <c r="PPQ141" s="700"/>
      <c r="PPR141" s="700"/>
      <c r="PPS141" s="700"/>
      <c r="PPT141" s="700"/>
      <c r="PPU141" s="700"/>
      <c r="PPV141" s="700"/>
      <c r="PPW141" s="700"/>
      <c r="PPX141" s="700"/>
      <c r="PPY141" s="700"/>
      <c r="PPZ141" s="700"/>
      <c r="PQA141" s="700"/>
      <c r="PQB141" s="700"/>
      <c r="PQC141" s="700"/>
      <c r="PQD141" s="700"/>
      <c r="PQE141" s="700"/>
      <c r="PQF141" s="700"/>
      <c r="PQG141" s="700"/>
      <c r="PQH141" s="700"/>
      <c r="PQI141" s="700"/>
      <c r="PQJ141" s="700"/>
      <c r="PQK141" s="700"/>
      <c r="PQL141" s="700"/>
      <c r="PQM141" s="700"/>
      <c r="PQN141" s="700"/>
      <c r="PQO141" s="700"/>
      <c r="PQP141" s="700"/>
      <c r="PQQ141" s="700"/>
      <c r="PQR141" s="700"/>
      <c r="PQS141" s="700"/>
      <c r="PQT141" s="700"/>
      <c r="PQU141" s="700"/>
      <c r="PQV141" s="700"/>
      <c r="PQW141" s="700"/>
      <c r="PQX141" s="700"/>
      <c r="PQY141" s="700"/>
      <c r="PQZ141" s="700"/>
      <c r="PRA141" s="700"/>
      <c r="PRB141" s="700"/>
      <c r="PRC141" s="700"/>
      <c r="PRD141" s="700"/>
      <c r="PRE141" s="700"/>
      <c r="PRF141" s="700"/>
      <c r="PRG141" s="700"/>
      <c r="PRH141" s="700"/>
      <c r="PRI141" s="700"/>
      <c r="PRJ141" s="700"/>
      <c r="PRK141" s="700"/>
      <c r="PRL141" s="700"/>
      <c r="PRM141" s="700"/>
      <c r="PRN141" s="700"/>
      <c r="PRO141" s="700"/>
      <c r="PRP141" s="700"/>
      <c r="PRQ141" s="700"/>
      <c r="PRR141" s="700"/>
      <c r="PRS141" s="700"/>
      <c r="PRT141" s="700"/>
      <c r="PRU141" s="700"/>
      <c r="PRV141" s="700"/>
      <c r="PRW141" s="700"/>
      <c r="PRX141" s="700"/>
      <c r="PRY141" s="700"/>
      <c r="PRZ141" s="700"/>
      <c r="PSA141" s="700"/>
      <c r="PSB141" s="700"/>
      <c r="PSC141" s="700"/>
      <c r="PSD141" s="700"/>
      <c r="PSE141" s="700"/>
      <c r="PSF141" s="700"/>
      <c r="PSG141" s="700"/>
      <c r="PSH141" s="700"/>
      <c r="PSI141" s="700"/>
      <c r="PSJ141" s="700"/>
      <c r="PSK141" s="700"/>
      <c r="PSL141" s="700"/>
      <c r="PSM141" s="700"/>
      <c r="PSN141" s="700"/>
      <c r="PSO141" s="700"/>
      <c r="PSP141" s="700"/>
      <c r="PSQ141" s="700"/>
      <c r="PSR141" s="700"/>
      <c r="PSS141" s="700"/>
      <c r="PST141" s="700"/>
      <c r="PSU141" s="700"/>
      <c r="PSV141" s="700"/>
      <c r="PSW141" s="700"/>
      <c r="PSX141" s="700"/>
      <c r="PSY141" s="700"/>
      <c r="PSZ141" s="700"/>
      <c r="PTA141" s="700"/>
      <c r="PTB141" s="700"/>
      <c r="PTC141" s="700"/>
      <c r="PTD141" s="700"/>
      <c r="PTE141" s="700"/>
      <c r="PTF141" s="700"/>
      <c r="PTG141" s="700"/>
      <c r="PTH141" s="700"/>
      <c r="PTI141" s="700"/>
      <c r="PTJ141" s="700"/>
      <c r="PTK141" s="700"/>
      <c r="PTL141" s="700"/>
      <c r="PTM141" s="700"/>
      <c r="PTN141" s="700"/>
      <c r="PTO141" s="700"/>
      <c r="PTP141" s="700"/>
      <c r="PTQ141" s="700"/>
      <c r="PTR141" s="700"/>
      <c r="PTS141" s="700"/>
      <c r="PTT141" s="700"/>
      <c r="PTU141" s="700"/>
      <c r="PTV141" s="700"/>
      <c r="PTW141" s="700"/>
      <c r="PTX141" s="700"/>
      <c r="PTY141" s="700"/>
      <c r="PTZ141" s="700"/>
      <c r="PUA141" s="700"/>
      <c r="PUB141" s="700"/>
      <c r="PUC141" s="700"/>
      <c r="PUD141" s="700"/>
      <c r="PUE141" s="700"/>
      <c r="PUF141" s="700"/>
      <c r="PUG141" s="700"/>
      <c r="PUH141" s="700"/>
      <c r="PUI141" s="700"/>
      <c r="PUJ141" s="700"/>
      <c r="PUK141" s="700"/>
      <c r="PUL141" s="700"/>
      <c r="PUM141" s="700"/>
      <c r="PUN141" s="700"/>
      <c r="PUO141" s="700"/>
      <c r="PUP141" s="700"/>
      <c r="PUQ141" s="700"/>
      <c r="PUR141" s="700"/>
      <c r="PUS141" s="700"/>
      <c r="PUT141" s="700"/>
      <c r="PUU141" s="700"/>
      <c r="PUV141" s="700"/>
      <c r="PUW141" s="700"/>
      <c r="PUX141" s="700"/>
      <c r="PUY141" s="700"/>
      <c r="PUZ141" s="700"/>
      <c r="PVA141" s="700"/>
      <c r="PVB141" s="700"/>
      <c r="PVC141" s="700"/>
      <c r="PVD141" s="700"/>
      <c r="PVE141" s="700"/>
      <c r="PVF141" s="700"/>
      <c r="PVG141" s="700"/>
      <c r="PVH141" s="700"/>
      <c r="PVI141" s="700"/>
      <c r="PVJ141" s="700"/>
      <c r="PVK141" s="700"/>
      <c r="PVL141" s="700"/>
      <c r="PVM141" s="700"/>
      <c r="PVN141" s="700"/>
      <c r="PVO141" s="700"/>
      <c r="PVP141" s="700"/>
      <c r="PVQ141" s="700"/>
      <c r="PVR141" s="700"/>
      <c r="PVS141" s="700"/>
      <c r="PVT141" s="700"/>
      <c r="PVU141" s="700"/>
      <c r="PVV141" s="700"/>
      <c r="PVW141" s="700"/>
      <c r="PVX141" s="700"/>
      <c r="PVY141" s="700"/>
      <c r="PVZ141" s="700"/>
      <c r="PWA141" s="700"/>
      <c r="PWB141" s="700"/>
      <c r="PWC141" s="700"/>
      <c r="PWD141" s="700"/>
      <c r="PWE141" s="700"/>
      <c r="PWF141" s="700"/>
      <c r="PWG141" s="700"/>
      <c r="PWH141" s="700"/>
      <c r="PWI141" s="700"/>
      <c r="PWJ141" s="700"/>
      <c r="PWK141" s="700"/>
      <c r="PWL141" s="700"/>
      <c r="PWM141" s="700"/>
      <c r="PWN141" s="700"/>
      <c r="PWO141" s="700"/>
      <c r="PWP141" s="700"/>
      <c r="PWQ141" s="700"/>
      <c r="PWR141" s="700"/>
      <c r="PWS141" s="700"/>
      <c r="PWT141" s="700"/>
      <c r="PWU141" s="700"/>
      <c r="PWV141" s="700"/>
      <c r="PWW141" s="700"/>
      <c r="PWX141" s="700"/>
      <c r="PWY141" s="700"/>
      <c r="PWZ141" s="700"/>
      <c r="PXA141" s="700"/>
      <c r="PXB141" s="700"/>
      <c r="PXC141" s="700"/>
      <c r="PXD141" s="700"/>
      <c r="PXE141" s="700"/>
      <c r="PXF141" s="700"/>
      <c r="PXG141" s="700"/>
      <c r="PXH141" s="700"/>
      <c r="PXI141" s="700"/>
      <c r="PXJ141" s="700"/>
      <c r="PXK141" s="700"/>
      <c r="PXL141" s="700"/>
      <c r="PXM141" s="700"/>
      <c r="PXN141" s="700"/>
      <c r="PXO141" s="700"/>
      <c r="PXP141" s="700"/>
      <c r="PXQ141" s="700"/>
      <c r="PXR141" s="700"/>
      <c r="PXS141" s="700"/>
      <c r="PXT141" s="700"/>
      <c r="PXU141" s="700"/>
      <c r="PXV141" s="700"/>
      <c r="PXW141" s="700"/>
      <c r="PXX141" s="700"/>
      <c r="PXY141" s="700"/>
      <c r="PXZ141" s="700"/>
      <c r="PYA141" s="700"/>
      <c r="PYB141" s="700"/>
      <c r="PYC141" s="700"/>
      <c r="PYD141" s="700"/>
      <c r="PYE141" s="700"/>
      <c r="PYF141" s="700"/>
      <c r="PYG141" s="700"/>
      <c r="PYH141" s="700"/>
      <c r="PYI141" s="700"/>
      <c r="PYJ141" s="700"/>
      <c r="PYK141" s="700"/>
      <c r="PYL141" s="700"/>
      <c r="PYM141" s="700"/>
      <c r="PYN141" s="700"/>
      <c r="PYO141" s="700"/>
      <c r="PYP141" s="700"/>
      <c r="PYQ141" s="700"/>
      <c r="PYR141" s="700"/>
      <c r="PYS141" s="700"/>
      <c r="PYT141" s="700"/>
      <c r="PYU141" s="700"/>
      <c r="PYV141" s="700"/>
      <c r="PYW141" s="700"/>
      <c r="PYX141" s="700"/>
      <c r="PYY141" s="700"/>
      <c r="PYZ141" s="700"/>
      <c r="PZA141" s="700"/>
      <c r="PZB141" s="700"/>
      <c r="PZC141" s="700"/>
      <c r="PZD141" s="700"/>
      <c r="PZE141" s="700"/>
      <c r="PZF141" s="700"/>
      <c r="PZG141" s="700"/>
      <c r="PZH141" s="700"/>
      <c r="PZI141" s="700"/>
      <c r="PZJ141" s="700"/>
      <c r="PZK141" s="700"/>
      <c r="PZL141" s="700"/>
      <c r="PZM141" s="700"/>
      <c r="PZN141" s="700"/>
      <c r="PZO141" s="700"/>
      <c r="PZP141" s="700"/>
      <c r="PZQ141" s="700"/>
      <c r="PZR141" s="700"/>
      <c r="PZS141" s="700"/>
      <c r="PZT141" s="700"/>
      <c r="PZU141" s="700"/>
      <c r="PZV141" s="700"/>
      <c r="PZW141" s="700"/>
      <c r="PZX141" s="700"/>
      <c r="PZY141" s="700"/>
      <c r="PZZ141" s="700"/>
      <c r="QAA141" s="700"/>
      <c r="QAB141" s="700"/>
      <c r="QAC141" s="700"/>
      <c r="QAD141" s="700"/>
      <c r="QAE141" s="700"/>
      <c r="QAF141" s="700"/>
      <c r="QAG141" s="700"/>
      <c r="QAH141" s="700"/>
      <c r="QAI141" s="700"/>
      <c r="QAJ141" s="700"/>
      <c r="QAK141" s="700"/>
      <c r="QAL141" s="700"/>
      <c r="QAM141" s="700"/>
      <c r="QAN141" s="700"/>
      <c r="QAO141" s="700"/>
      <c r="QAP141" s="700"/>
      <c r="QAQ141" s="700"/>
      <c r="QAR141" s="700"/>
      <c r="QAS141" s="700"/>
      <c r="QAT141" s="700"/>
      <c r="QAU141" s="700"/>
      <c r="QAV141" s="700"/>
      <c r="QAW141" s="700"/>
      <c r="QAX141" s="700"/>
      <c r="QAY141" s="700"/>
      <c r="QAZ141" s="700"/>
      <c r="QBA141" s="700"/>
      <c r="QBB141" s="700"/>
      <c r="QBC141" s="700"/>
      <c r="QBD141" s="700"/>
      <c r="QBE141" s="700"/>
      <c r="QBF141" s="700"/>
      <c r="QBG141" s="700"/>
      <c r="QBH141" s="700"/>
      <c r="QBI141" s="700"/>
      <c r="QBJ141" s="700"/>
      <c r="QBK141" s="700"/>
      <c r="QBL141" s="700"/>
      <c r="QBM141" s="700"/>
      <c r="QBN141" s="700"/>
      <c r="QBO141" s="700"/>
      <c r="QBP141" s="700"/>
      <c r="QBQ141" s="700"/>
      <c r="QBR141" s="700"/>
      <c r="QBS141" s="700"/>
      <c r="QBT141" s="700"/>
      <c r="QBU141" s="700"/>
      <c r="QBV141" s="700"/>
      <c r="QBW141" s="700"/>
      <c r="QBX141" s="700"/>
      <c r="QBY141" s="700"/>
      <c r="QBZ141" s="700"/>
      <c r="QCA141" s="700"/>
      <c r="QCB141" s="700"/>
      <c r="QCC141" s="700"/>
      <c r="QCD141" s="700"/>
      <c r="QCE141" s="700"/>
      <c r="QCF141" s="700"/>
      <c r="QCG141" s="700"/>
      <c r="QCH141" s="700"/>
      <c r="QCI141" s="700"/>
      <c r="QCJ141" s="700"/>
      <c r="QCK141" s="700"/>
      <c r="QCL141" s="700"/>
      <c r="QCM141" s="700"/>
      <c r="QCN141" s="700"/>
      <c r="QCO141" s="700"/>
      <c r="QCP141" s="700"/>
      <c r="QCQ141" s="700"/>
      <c r="QCR141" s="700"/>
      <c r="QCS141" s="700"/>
      <c r="QCT141" s="700"/>
      <c r="QCU141" s="700"/>
      <c r="QCV141" s="700"/>
      <c r="QCW141" s="700"/>
      <c r="QCX141" s="700"/>
      <c r="QCY141" s="700"/>
      <c r="QCZ141" s="700"/>
      <c r="QDA141" s="700"/>
      <c r="QDB141" s="700"/>
      <c r="QDC141" s="700"/>
      <c r="QDD141" s="700"/>
      <c r="QDE141" s="700"/>
      <c r="QDF141" s="700"/>
      <c r="QDG141" s="700"/>
      <c r="QDH141" s="700"/>
      <c r="QDI141" s="700"/>
      <c r="QDJ141" s="700"/>
      <c r="QDK141" s="700"/>
      <c r="QDL141" s="700"/>
      <c r="QDM141" s="700"/>
      <c r="QDN141" s="700"/>
      <c r="QDO141" s="700"/>
      <c r="QDP141" s="700"/>
      <c r="QDQ141" s="700"/>
      <c r="QDR141" s="700"/>
      <c r="QDS141" s="700"/>
      <c r="QDT141" s="700"/>
      <c r="QDU141" s="700"/>
      <c r="QDV141" s="700"/>
      <c r="QDW141" s="700"/>
      <c r="QDX141" s="700"/>
      <c r="QDY141" s="700"/>
      <c r="QDZ141" s="700"/>
      <c r="QEA141" s="700"/>
      <c r="QEB141" s="700"/>
      <c r="QEC141" s="700"/>
      <c r="QED141" s="700"/>
      <c r="QEE141" s="700"/>
      <c r="QEF141" s="700"/>
      <c r="QEG141" s="700"/>
      <c r="QEH141" s="700"/>
      <c r="QEI141" s="700"/>
      <c r="QEJ141" s="700"/>
      <c r="QEK141" s="700"/>
      <c r="QEL141" s="700"/>
      <c r="QEM141" s="700"/>
      <c r="QEN141" s="700"/>
      <c r="QEO141" s="700"/>
      <c r="QEP141" s="700"/>
      <c r="QEQ141" s="700"/>
      <c r="QER141" s="700"/>
      <c r="QES141" s="700"/>
      <c r="QET141" s="700"/>
      <c r="QEU141" s="700"/>
      <c r="QEV141" s="700"/>
      <c r="QEW141" s="700"/>
      <c r="QEX141" s="700"/>
      <c r="QEY141" s="700"/>
      <c r="QEZ141" s="700"/>
      <c r="QFA141" s="700"/>
      <c r="QFB141" s="700"/>
      <c r="QFC141" s="700"/>
      <c r="QFD141" s="700"/>
      <c r="QFE141" s="700"/>
      <c r="QFF141" s="700"/>
      <c r="QFG141" s="700"/>
      <c r="QFH141" s="700"/>
      <c r="QFI141" s="700"/>
      <c r="QFJ141" s="700"/>
      <c r="QFK141" s="700"/>
      <c r="QFL141" s="700"/>
      <c r="QFM141" s="700"/>
      <c r="QFN141" s="700"/>
      <c r="QFO141" s="700"/>
      <c r="QFP141" s="700"/>
      <c r="QFQ141" s="700"/>
      <c r="QFR141" s="700"/>
      <c r="QFS141" s="700"/>
      <c r="QFT141" s="700"/>
      <c r="QFU141" s="700"/>
      <c r="QFV141" s="700"/>
      <c r="QFW141" s="700"/>
      <c r="QFX141" s="700"/>
      <c r="QFY141" s="700"/>
      <c r="QFZ141" s="700"/>
      <c r="QGA141" s="700"/>
      <c r="QGB141" s="700"/>
      <c r="QGC141" s="700"/>
      <c r="QGD141" s="700"/>
      <c r="QGE141" s="700"/>
      <c r="QGF141" s="700"/>
      <c r="QGG141" s="700"/>
      <c r="QGH141" s="700"/>
      <c r="QGI141" s="700"/>
      <c r="QGJ141" s="700"/>
      <c r="QGK141" s="700"/>
      <c r="QGL141" s="700"/>
      <c r="QGM141" s="700"/>
      <c r="QGN141" s="700"/>
      <c r="QGO141" s="700"/>
      <c r="QGP141" s="700"/>
      <c r="QGQ141" s="700"/>
      <c r="QGR141" s="700"/>
      <c r="QGS141" s="700"/>
      <c r="QGT141" s="700"/>
      <c r="QGU141" s="700"/>
      <c r="QGV141" s="700"/>
      <c r="QGW141" s="700"/>
      <c r="QGX141" s="700"/>
      <c r="QGY141" s="700"/>
      <c r="QGZ141" s="700"/>
      <c r="QHA141" s="700"/>
      <c r="QHB141" s="700"/>
      <c r="QHC141" s="700"/>
      <c r="QHD141" s="700"/>
      <c r="QHE141" s="700"/>
      <c r="QHF141" s="700"/>
      <c r="QHG141" s="700"/>
      <c r="QHH141" s="700"/>
      <c r="QHI141" s="700"/>
      <c r="QHJ141" s="700"/>
      <c r="QHK141" s="700"/>
      <c r="QHL141" s="700"/>
      <c r="QHM141" s="700"/>
      <c r="QHN141" s="700"/>
      <c r="QHO141" s="700"/>
      <c r="QHP141" s="700"/>
      <c r="QHQ141" s="700"/>
      <c r="QHR141" s="700"/>
      <c r="QHS141" s="700"/>
      <c r="QHT141" s="700"/>
      <c r="QHU141" s="700"/>
      <c r="QHV141" s="700"/>
      <c r="QHW141" s="700"/>
      <c r="QHX141" s="700"/>
      <c r="QHY141" s="700"/>
      <c r="QHZ141" s="700"/>
      <c r="QIA141" s="700"/>
      <c r="QIB141" s="700"/>
      <c r="QIC141" s="700"/>
      <c r="QID141" s="700"/>
      <c r="QIE141" s="700"/>
      <c r="QIF141" s="700"/>
      <c r="QIG141" s="700"/>
      <c r="QIH141" s="700"/>
      <c r="QII141" s="700"/>
      <c r="QIJ141" s="700"/>
      <c r="QIK141" s="700"/>
      <c r="QIL141" s="700"/>
      <c r="QIM141" s="700"/>
      <c r="QIN141" s="700"/>
      <c r="QIO141" s="700"/>
      <c r="QIP141" s="700"/>
      <c r="QIQ141" s="700"/>
      <c r="QIR141" s="700"/>
      <c r="QIS141" s="700"/>
      <c r="QIT141" s="700"/>
      <c r="QIU141" s="700"/>
      <c r="QIV141" s="700"/>
      <c r="QIW141" s="700"/>
      <c r="QIX141" s="700"/>
      <c r="QIY141" s="700"/>
      <c r="QIZ141" s="700"/>
      <c r="QJA141" s="700"/>
      <c r="QJB141" s="700"/>
      <c r="QJC141" s="700"/>
      <c r="QJD141" s="700"/>
      <c r="QJE141" s="700"/>
      <c r="QJF141" s="700"/>
      <c r="QJG141" s="700"/>
      <c r="QJH141" s="700"/>
      <c r="QJI141" s="700"/>
      <c r="QJJ141" s="700"/>
      <c r="QJK141" s="700"/>
      <c r="QJL141" s="700"/>
      <c r="QJM141" s="700"/>
      <c r="QJN141" s="700"/>
      <c r="QJO141" s="700"/>
      <c r="QJP141" s="700"/>
      <c r="QJQ141" s="700"/>
      <c r="QJR141" s="700"/>
      <c r="QJS141" s="700"/>
      <c r="QJT141" s="700"/>
      <c r="QJU141" s="700"/>
      <c r="QJV141" s="700"/>
      <c r="QJW141" s="700"/>
      <c r="QJX141" s="700"/>
      <c r="QJY141" s="700"/>
      <c r="QJZ141" s="700"/>
      <c r="QKA141" s="700"/>
      <c r="QKB141" s="700"/>
      <c r="QKC141" s="700"/>
      <c r="QKD141" s="700"/>
      <c r="QKE141" s="700"/>
      <c r="QKF141" s="700"/>
      <c r="QKG141" s="700"/>
      <c r="QKH141" s="700"/>
      <c r="QKI141" s="700"/>
      <c r="QKJ141" s="700"/>
      <c r="QKK141" s="700"/>
      <c r="QKL141" s="700"/>
      <c r="QKM141" s="700"/>
      <c r="QKN141" s="700"/>
      <c r="QKO141" s="700"/>
      <c r="QKP141" s="700"/>
      <c r="QKQ141" s="700"/>
      <c r="QKR141" s="700"/>
      <c r="QKS141" s="700"/>
      <c r="QKT141" s="700"/>
      <c r="QKU141" s="700"/>
      <c r="QKV141" s="700"/>
      <c r="QKW141" s="700"/>
      <c r="QKX141" s="700"/>
      <c r="QKY141" s="700"/>
      <c r="QKZ141" s="700"/>
      <c r="QLA141" s="700"/>
      <c r="QLB141" s="700"/>
      <c r="QLC141" s="700"/>
      <c r="QLD141" s="700"/>
      <c r="QLE141" s="700"/>
      <c r="QLF141" s="700"/>
      <c r="QLG141" s="700"/>
      <c r="QLH141" s="700"/>
      <c r="QLI141" s="700"/>
      <c r="QLJ141" s="700"/>
      <c r="QLK141" s="700"/>
      <c r="QLL141" s="700"/>
      <c r="QLM141" s="700"/>
      <c r="QLN141" s="700"/>
      <c r="QLO141" s="700"/>
      <c r="QLP141" s="700"/>
      <c r="QLQ141" s="700"/>
      <c r="QLR141" s="700"/>
      <c r="QLS141" s="700"/>
      <c r="QLT141" s="700"/>
      <c r="QLU141" s="700"/>
      <c r="QLV141" s="700"/>
      <c r="QLW141" s="700"/>
      <c r="QLX141" s="700"/>
      <c r="QLY141" s="700"/>
      <c r="QLZ141" s="700"/>
      <c r="QMA141" s="700"/>
      <c r="QMB141" s="700"/>
      <c r="QMC141" s="700"/>
      <c r="QMD141" s="700"/>
      <c r="QME141" s="700"/>
      <c r="QMF141" s="700"/>
      <c r="QMG141" s="700"/>
      <c r="QMH141" s="700"/>
      <c r="QMI141" s="700"/>
      <c r="QMJ141" s="700"/>
      <c r="QMK141" s="700"/>
      <c r="QML141" s="700"/>
      <c r="QMM141" s="700"/>
      <c r="QMN141" s="700"/>
      <c r="QMO141" s="700"/>
      <c r="QMP141" s="700"/>
      <c r="QMQ141" s="700"/>
      <c r="QMR141" s="700"/>
      <c r="QMS141" s="700"/>
      <c r="QMT141" s="700"/>
      <c r="QMU141" s="700"/>
      <c r="QMV141" s="700"/>
      <c r="QMW141" s="700"/>
      <c r="QMX141" s="700"/>
      <c r="QMY141" s="700"/>
      <c r="QMZ141" s="700"/>
      <c r="QNA141" s="700"/>
      <c r="QNB141" s="700"/>
      <c r="QNC141" s="700"/>
      <c r="QND141" s="700"/>
      <c r="QNE141" s="700"/>
      <c r="QNF141" s="700"/>
      <c r="QNG141" s="700"/>
      <c r="QNH141" s="700"/>
      <c r="QNI141" s="700"/>
      <c r="QNJ141" s="700"/>
      <c r="QNK141" s="700"/>
      <c r="QNL141" s="700"/>
      <c r="QNM141" s="700"/>
      <c r="QNN141" s="700"/>
      <c r="QNO141" s="700"/>
      <c r="QNP141" s="700"/>
      <c r="QNQ141" s="700"/>
      <c r="QNR141" s="700"/>
      <c r="QNS141" s="700"/>
      <c r="QNT141" s="700"/>
      <c r="QNU141" s="700"/>
      <c r="QNV141" s="700"/>
      <c r="QNW141" s="700"/>
      <c r="QNX141" s="700"/>
      <c r="QNY141" s="700"/>
      <c r="QNZ141" s="700"/>
      <c r="QOA141" s="700"/>
      <c r="QOB141" s="700"/>
      <c r="QOC141" s="700"/>
      <c r="QOD141" s="700"/>
      <c r="QOE141" s="700"/>
      <c r="QOF141" s="700"/>
      <c r="QOG141" s="700"/>
      <c r="QOH141" s="700"/>
      <c r="QOI141" s="700"/>
      <c r="QOJ141" s="700"/>
      <c r="QOK141" s="700"/>
      <c r="QOL141" s="700"/>
      <c r="QOM141" s="700"/>
      <c r="QON141" s="700"/>
      <c r="QOO141" s="700"/>
      <c r="QOP141" s="700"/>
      <c r="QOQ141" s="700"/>
      <c r="QOR141" s="700"/>
      <c r="QOS141" s="700"/>
      <c r="QOT141" s="700"/>
      <c r="QOU141" s="700"/>
      <c r="QOV141" s="700"/>
      <c r="QOW141" s="700"/>
      <c r="QOX141" s="700"/>
      <c r="QOY141" s="700"/>
      <c r="QOZ141" s="700"/>
      <c r="QPA141" s="700"/>
      <c r="QPB141" s="700"/>
      <c r="QPC141" s="700"/>
      <c r="QPD141" s="700"/>
      <c r="QPE141" s="700"/>
      <c r="QPF141" s="700"/>
      <c r="QPG141" s="700"/>
      <c r="QPH141" s="700"/>
      <c r="QPI141" s="700"/>
      <c r="QPJ141" s="700"/>
      <c r="QPK141" s="700"/>
      <c r="QPL141" s="700"/>
      <c r="QPM141" s="700"/>
      <c r="QPN141" s="700"/>
      <c r="QPO141" s="700"/>
      <c r="QPP141" s="700"/>
      <c r="QPQ141" s="700"/>
      <c r="QPR141" s="700"/>
      <c r="QPS141" s="700"/>
      <c r="QPT141" s="700"/>
      <c r="QPU141" s="700"/>
      <c r="QPV141" s="700"/>
      <c r="QPW141" s="700"/>
      <c r="QPX141" s="700"/>
      <c r="QPY141" s="700"/>
      <c r="QPZ141" s="700"/>
      <c r="QQA141" s="700"/>
      <c r="QQB141" s="700"/>
      <c r="QQC141" s="700"/>
      <c r="QQD141" s="700"/>
      <c r="QQE141" s="700"/>
      <c r="QQF141" s="700"/>
      <c r="QQG141" s="700"/>
      <c r="QQH141" s="700"/>
      <c r="QQI141" s="700"/>
      <c r="QQJ141" s="700"/>
      <c r="QQK141" s="700"/>
      <c r="QQL141" s="700"/>
      <c r="QQM141" s="700"/>
      <c r="QQN141" s="700"/>
      <c r="QQO141" s="700"/>
      <c r="QQP141" s="700"/>
      <c r="QQQ141" s="700"/>
      <c r="QQR141" s="700"/>
      <c r="QQS141" s="700"/>
      <c r="QQT141" s="700"/>
      <c r="QQU141" s="700"/>
      <c r="QQV141" s="700"/>
      <c r="QQW141" s="700"/>
      <c r="QQX141" s="700"/>
      <c r="QQY141" s="700"/>
      <c r="QQZ141" s="700"/>
      <c r="QRA141" s="700"/>
      <c r="QRB141" s="700"/>
      <c r="QRC141" s="700"/>
      <c r="QRD141" s="700"/>
      <c r="QRE141" s="700"/>
      <c r="QRF141" s="700"/>
      <c r="QRG141" s="700"/>
      <c r="QRH141" s="700"/>
      <c r="QRI141" s="700"/>
      <c r="QRJ141" s="700"/>
      <c r="QRK141" s="700"/>
      <c r="QRL141" s="700"/>
      <c r="QRM141" s="700"/>
      <c r="QRN141" s="700"/>
      <c r="QRO141" s="700"/>
      <c r="QRP141" s="700"/>
      <c r="QRQ141" s="700"/>
      <c r="QRR141" s="700"/>
      <c r="QRS141" s="700"/>
      <c r="QRT141" s="700"/>
      <c r="QRU141" s="700"/>
      <c r="QRV141" s="700"/>
      <c r="QRW141" s="700"/>
      <c r="QRX141" s="700"/>
      <c r="QRY141" s="700"/>
      <c r="QRZ141" s="700"/>
      <c r="QSA141" s="700"/>
      <c r="QSB141" s="700"/>
      <c r="QSC141" s="700"/>
      <c r="QSD141" s="700"/>
      <c r="QSE141" s="700"/>
      <c r="QSF141" s="700"/>
      <c r="QSG141" s="700"/>
      <c r="QSH141" s="700"/>
      <c r="QSI141" s="700"/>
      <c r="QSJ141" s="700"/>
      <c r="QSK141" s="700"/>
      <c r="QSL141" s="700"/>
      <c r="QSM141" s="700"/>
      <c r="QSN141" s="700"/>
      <c r="QSO141" s="700"/>
      <c r="QSP141" s="700"/>
      <c r="QSQ141" s="700"/>
      <c r="QSR141" s="700"/>
      <c r="QSS141" s="700"/>
      <c r="QST141" s="700"/>
      <c r="QSU141" s="700"/>
      <c r="QSV141" s="700"/>
      <c r="QSW141" s="700"/>
      <c r="QSX141" s="700"/>
      <c r="QSY141" s="700"/>
      <c r="QSZ141" s="700"/>
      <c r="QTA141" s="700"/>
      <c r="QTB141" s="700"/>
      <c r="QTC141" s="700"/>
      <c r="QTD141" s="700"/>
      <c r="QTE141" s="700"/>
      <c r="QTF141" s="700"/>
      <c r="QTG141" s="700"/>
      <c r="QTH141" s="700"/>
      <c r="QTI141" s="700"/>
      <c r="QTJ141" s="700"/>
      <c r="QTK141" s="700"/>
      <c r="QTL141" s="700"/>
      <c r="QTM141" s="700"/>
      <c r="QTN141" s="700"/>
      <c r="QTO141" s="700"/>
      <c r="QTP141" s="700"/>
      <c r="QTQ141" s="700"/>
      <c r="QTR141" s="700"/>
      <c r="QTS141" s="700"/>
      <c r="QTT141" s="700"/>
      <c r="QTU141" s="700"/>
      <c r="QTV141" s="700"/>
      <c r="QTW141" s="700"/>
      <c r="QTX141" s="700"/>
      <c r="QTY141" s="700"/>
      <c r="QTZ141" s="700"/>
      <c r="QUA141" s="700"/>
      <c r="QUB141" s="700"/>
      <c r="QUC141" s="700"/>
      <c r="QUD141" s="700"/>
      <c r="QUE141" s="700"/>
      <c r="QUF141" s="700"/>
      <c r="QUG141" s="700"/>
      <c r="QUH141" s="700"/>
      <c r="QUI141" s="700"/>
      <c r="QUJ141" s="700"/>
      <c r="QUK141" s="700"/>
      <c r="QUL141" s="700"/>
      <c r="QUM141" s="700"/>
      <c r="QUN141" s="700"/>
      <c r="QUO141" s="700"/>
      <c r="QUP141" s="700"/>
      <c r="QUQ141" s="700"/>
      <c r="QUR141" s="700"/>
      <c r="QUS141" s="700"/>
      <c r="QUT141" s="700"/>
      <c r="QUU141" s="700"/>
      <c r="QUV141" s="700"/>
      <c r="QUW141" s="700"/>
      <c r="QUX141" s="700"/>
      <c r="QUY141" s="700"/>
      <c r="QUZ141" s="700"/>
      <c r="QVA141" s="700"/>
      <c r="QVB141" s="700"/>
      <c r="QVC141" s="700"/>
      <c r="QVD141" s="700"/>
      <c r="QVE141" s="700"/>
      <c r="QVF141" s="700"/>
      <c r="QVG141" s="700"/>
      <c r="QVH141" s="700"/>
      <c r="QVI141" s="700"/>
      <c r="QVJ141" s="700"/>
      <c r="QVK141" s="700"/>
      <c r="QVL141" s="700"/>
      <c r="QVM141" s="700"/>
      <c r="QVN141" s="700"/>
      <c r="QVO141" s="700"/>
      <c r="QVP141" s="700"/>
      <c r="QVQ141" s="700"/>
      <c r="QVR141" s="700"/>
      <c r="QVS141" s="700"/>
      <c r="QVT141" s="700"/>
      <c r="QVU141" s="700"/>
      <c r="QVV141" s="700"/>
      <c r="QVW141" s="700"/>
      <c r="QVX141" s="700"/>
      <c r="QVY141" s="700"/>
      <c r="QVZ141" s="700"/>
      <c r="QWA141" s="700"/>
      <c r="QWB141" s="700"/>
      <c r="QWC141" s="700"/>
      <c r="QWD141" s="700"/>
      <c r="QWE141" s="700"/>
      <c r="QWF141" s="700"/>
      <c r="QWG141" s="700"/>
      <c r="QWH141" s="700"/>
      <c r="QWI141" s="700"/>
      <c r="QWJ141" s="700"/>
      <c r="QWK141" s="700"/>
      <c r="QWL141" s="700"/>
      <c r="QWM141" s="700"/>
      <c r="QWN141" s="700"/>
      <c r="QWO141" s="700"/>
      <c r="QWP141" s="700"/>
      <c r="QWQ141" s="700"/>
      <c r="QWR141" s="700"/>
      <c r="QWS141" s="700"/>
      <c r="QWT141" s="700"/>
      <c r="QWU141" s="700"/>
      <c r="QWV141" s="700"/>
      <c r="QWW141" s="700"/>
      <c r="QWX141" s="700"/>
      <c r="QWY141" s="700"/>
      <c r="QWZ141" s="700"/>
      <c r="QXA141" s="700"/>
      <c r="QXB141" s="700"/>
      <c r="QXC141" s="700"/>
      <c r="QXD141" s="700"/>
      <c r="QXE141" s="700"/>
      <c r="QXF141" s="700"/>
      <c r="QXG141" s="700"/>
      <c r="QXH141" s="700"/>
      <c r="QXI141" s="700"/>
      <c r="QXJ141" s="700"/>
      <c r="QXK141" s="700"/>
      <c r="QXL141" s="700"/>
      <c r="QXM141" s="700"/>
      <c r="QXN141" s="700"/>
      <c r="QXO141" s="700"/>
      <c r="QXP141" s="700"/>
      <c r="QXQ141" s="700"/>
      <c r="QXR141" s="700"/>
      <c r="QXS141" s="700"/>
      <c r="QXT141" s="700"/>
      <c r="QXU141" s="700"/>
      <c r="QXV141" s="700"/>
      <c r="QXW141" s="700"/>
      <c r="QXX141" s="700"/>
      <c r="QXY141" s="700"/>
      <c r="QXZ141" s="700"/>
      <c r="QYA141" s="700"/>
      <c r="QYB141" s="700"/>
      <c r="QYC141" s="700"/>
      <c r="QYD141" s="700"/>
      <c r="QYE141" s="700"/>
      <c r="QYF141" s="700"/>
      <c r="QYG141" s="700"/>
      <c r="QYH141" s="700"/>
      <c r="QYI141" s="700"/>
      <c r="QYJ141" s="700"/>
      <c r="QYK141" s="700"/>
      <c r="QYL141" s="700"/>
      <c r="QYM141" s="700"/>
      <c r="QYN141" s="700"/>
      <c r="QYO141" s="700"/>
      <c r="QYP141" s="700"/>
      <c r="QYQ141" s="700"/>
      <c r="QYR141" s="700"/>
      <c r="QYS141" s="700"/>
      <c r="QYT141" s="700"/>
      <c r="QYU141" s="700"/>
      <c r="QYV141" s="700"/>
      <c r="QYW141" s="700"/>
      <c r="QYX141" s="700"/>
      <c r="QYY141" s="700"/>
      <c r="QYZ141" s="700"/>
      <c r="QZA141" s="700"/>
      <c r="QZB141" s="700"/>
      <c r="QZC141" s="700"/>
      <c r="QZD141" s="700"/>
      <c r="QZE141" s="700"/>
      <c r="QZF141" s="700"/>
      <c r="QZG141" s="700"/>
      <c r="QZH141" s="700"/>
      <c r="QZI141" s="700"/>
      <c r="QZJ141" s="700"/>
      <c r="QZK141" s="700"/>
      <c r="QZL141" s="700"/>
      <c r="QZM141" s="700"/>
      <c r="QZN141" s="700"/>
      <c r="QZO141" s="700"/>
      <c r="QZP141" s="700"/>
      <c r="QZQ141" s="700"/>
      <c r="QZR141" s="700"/>
      <c r="QZS141" s="700"/>
      <c r="QZT141" s="700"/>
      <c r="QZU141" s="700"/>
      <c r="QZV141" s="700"/>
      <c r="QZW141" s="700"/>
      <c r="QZX141" s="700"/>
      <c r="QZY141" s="700"/>
      <c r="QZZ141" s="700"/>
      <c r="RAA141" s="700"/>
      <c r="RAB141" s="700"/>
      <c r="RAC141" s="700"/>
      <c r="RAD141" s="700"/>
      <c r="RAE141" s="700"/>
      <c r="RAF141" s="700"/>
      <c r="RAG141" s="700"/>
      <c r="RAH141" s="700"/>
      <c r="RAI141" s="700"/>
      <c r="RAJ141" s="700"/>
      <c r="RAK141" s="700"/>
      <c r="RAL141" s="700"/>
      <c r="RAM141" s="700"/>
      <c r="RAN141" s="700"/>
      <c r="RAO141" s="700"/>
      <c r="RAP141" s="700"/>
      <c r="RAQ141" s="700"/>
      <c r="RAR141" s="700"/>
      <c r="RAS141" s="700"/>
      <c r="RAT141" s="700"/>
      <c r="RAU141" s="700"/>
      <c r="RAV141" s="700"/>
      <c r="RAW141" s="700"/>
      <c r="RAX141" s="700"/>
      <c r="RAY141" s="700"/>
      <c r="RAZ141" s="700"/>
      <c r="RBA141" s="700"/>
      <c r="RBB141" s="700"/>
      <c r="RBC141" s="700"/>
      <c r="RBD141" s="700"/>
      <c r="RBE141" s="700"/>
      <c r="RBF141" s="700"/>
      <c r="RBG141" s="700"/>
      <c r="RBH141" s="700"/>
      <c r="RBI141" s="700"/>
      <c r="RBJ141" s="700"/>
      <c r="RBK141" s="700"/>
      <c r="RBL141" s="700"/>
      <c r="RBM141" s="700"/>
      <c r="RBN141" s="700"/>
      <c r="RBO141" s="700"/>
      <c r="RBP141" s="700"/>
      <c r="RBQ141" s="700"/>
      <c r="RBR141" s="700"/>
      <c r="RBS141" s="700"/>
      <c r="RBT141" s="700"/>
      <c r="RBU141" s="700"/>
      <c r="RBV141" s="700"/>
      <c r="RBW141" s="700"/>
      <c r="RBX141" s="700"/>
      <c r="RBY141" s="700"/>
      <c r="RBZ141" s="700"/>
      <c r="RCA141" s="700"/>
      <c r="RCB141" s="700"/>
      <c r="RCC141" s="700"/>
      <c r="RCD141" s="700"/>
      <c r="RCE141" s="700"/>
      <c r="RCF141" s="700"/>
      <c r="RCG141" s="700"/>
      <c r="RCH141" s="700"/>
      <c r="RCI141" s="700"/>
      <c r="RCJ141" s="700"/>
      <c r="RCK141" s="700"/>
      <c r="RCL141" s="700"/>
      <c r="RCM141" s="700"/>
      <c r="RCN141" s="700"/>
      <c r="RCO141" s="700"/>
      <c r="RCP141" s="700"/>
      <c r="RCQ141" s="700"/>
      <c r="RCR141" s="700"/>
      <c r="RCS141" s="700"/>
      <c r="RCT141" s="700"/>
      <c r="RCU141" s="700"/>
      <c r="RCV141" s="700"/>
      <c r="RCW141" s="700"/>
      <c r="RCX141" s="700"/>
      <c r="RCY141" s="700"/>
      <c r="RCZ141" s="700"/>
      <c r="RDA141" s="700"/>
      <c r="RDB141" s="700"/>
      <c r="RDC141" s="700"/>
      <c r="RDD141" s="700"/>
      <c r="RDE141" s="700"/>
      <c r="RDF141" s="700"/>
      <c r="RDG141" s="700"/>
      <c r="RDH141" s="700"/>
      <c r="RDI141" s="700"/>
      <c r="RDJ141" s="700"/>
      <c r="RDK141" s="700"/>
      <c r="RDL141" s="700"/>
      <c r="RDM141" s="700"/>
      <c r="RDN141" s="700"/>
      <c r="RDO141" s="700"/>
      <c r="RDP141" s="700"/>
      <c r="RDQ141" s="700"/>
      <c r="RDR141" s="700"/>
      <c r="RDS141" s="700"/>
      <c r="RDT141" s="700"/>
      <c r="RDU141" s="700"/>
      <c r="RDV141" s="700"/>
      <c r="RDW141" s="700"/>
      <c r="RDX141" s="700"/>
      <c r="RDY141" s="700"/>
      <c r="RDZ141" s="700"/>
      <c r="REA141" s="700"/>
      <c r="REB141" s="700"/>
      <c r="REC141" s="700"/>
      <c r="RED141" s="700"/>
      <c r="REE141" s="700"/>
      <c r="REF141" s="700"/>
      <c r="REG141" s="700"/>
      <c r="REH141" s="700"/>
      <c r="REI141" s="700"/>
      <c r="REJ141" s="700"/>
      <c r="REK141" s="700"/>
      <c r="REL141" s="700"/>
      <c r="REM141" s="700"/>
      <c r="REN141" s="700"/>
      <c r="REO141" s="700"/>
      <c r="REP141" s="700"/>
      <c r="REQ141" s="700"/>
      <c r="RER141" s="700"/>
      <c r="RES141" s="700"/>
      <c r="RET141" s="700"/>
      <c r="REU141" s="700"/>
      <c r="REV141" s="700"/>
      <c r="REW141" s="700"/>
      <c r="REX141" s="700"/>
      <c r="REY141" s="700"/>
      <c r="REZ141" s="700"/>
      <c r="RFA141" s="700"/>
      <c r="RFB141" s="700"/>
      <c r="RFC141" s="700"/>
      <c r="RFD141" s="700"/>
      <c r="RFE141" s="700"/>
      <c r="RFF141" s="700"/>
      <c r="RFG141" s="700"/>
      <c r="RFH141" s="700"/>
      <c r="RFI141" s="700"/>
      <c r="RFJ141" s="700"/>
      <c r="RFK141" s="700"/>
      <c r="RFL141" s="700"/>
      <c r="RFM141" s="700"/>
      <c r="RFN141" s="700"/>
      <c r="RFO141" s="700"/>
      <c r="RFP141" s="700"/>
      <c r="RFQ141" s="700"/>
      <c r="RFR141" s="700"/>
      <c r="RFS141" s="700"/>
      <c r="RFT141" s="700"/>
      <c r="RFU141" s="700"/>
      <c r="RFV141" s="700"/>
      <c r="RFW141" s="700"/>
      <c r="RFX141" s="700"/>
      <c r="RFY141" s="700"/>
      <c r="RFZ141" s="700"/>
      <c r="RGA141" s="700"/>
      <c r="RGB141" s="700"/>
      <c r="RGC141" s="700"/>
      <c r="RGD141" s="700"/>
      <c r="RGE141" s="700"/>
      <c r="RGF141" s="700"/>
      <c r="RGG141" s="700"/>
      <c r="RGH141" s="700"/>
      <c r="RGI141" s="700"/>
      <c r="RGJ141" s="700"/>
      <c r="RGK141" s="700"/>
      <c r="RGL141" s="700"/>
      <c r="RGM141" s="700"/>
      <c r="RGN141" s="700"/>
      <c r="RGO141" s="700"/>
      <c r="RGP141" s="700"/>
      <c r="RGQ141" s="700"/>
      <c r="RGR141" s="700"/>
      <c r="RGS141" s="700"/>
      <c r="RGT141" s="700"/>
      <c r="RGU141" s="700"/>
      <c r="RGV141" s="700"/>
      <c r="RGW141" s="700"/>
      <c r="RGX141" s="700"/>
      <c r="RGY141" s="700"/>
      <c r="RGZ141" s="700"/>
      <c r="RHA141" s="700"/>
      <c r="RHB141" s="700"/>
      <c r="RHC141" s="700"/>
      <c r="RHD141" s="700"/>
      <c r="RHE141" s="700"/>
      <c r="RHF141" s="700"/>
      <c r="RHG141" s="700"/>
      <c r="RHH141" s="700"/>
      <c r="RHI141" s="700"/>
      <c r="RHJ141" s="700"/>
      <c r="RHK141" s="700"/>
      <c r="RHL141" s="700"/>
      <c r="RHM141" s="700"/>
      <c r="RHN141" s="700"/>
      <c r="RHO141" s="700"/>
      <c r="RHP141" s="700"/>
      <c r="RHQ141" s="700"/>
      <c r="RHR141" s="700"/>
      <c r="RHS141" s="700"/>
      <c r="RHT141" s="700"/>
      <c r="RHU141" s="700"/>
      <c r="RHV141" s="700"/>
      <c r="RHW141" s="700"/>
      <c r="RHX141" s="700"/>
      <c r="RHY141" s="700"/>
      <c r="RHZ141" s="700"/>
      <c r="RIA141" s="700"/>
      <c r="RIB141" s="700"/>
      <c r="RIC141" s="700"/>
      <c r="RID141" s="700"/>
      <c r="RIE141" s="700"/>
      <c r="RIF141" s="700"/>
      <c r="RIG141" s="700"/>
      <c r="RIH141" s="700"/>
      <c r="RII141" s="700"/>
      <c r="RIJ141" s="700"/>
      <c r="RIK141" s="700"/>
      <c r="RIL141" s="700"/>
      <c r="RIM141" s="700"/>
      <c r="RIN141" s="700"/>
      <c r="RIO141" s="700"/>
      <c r="RIP141" s="700"/>
      <c r="RIQ141" s="700"/>
      <c r="RIR141" s="700"/>
      <c r="RIS141" s="700"/>
      <c r="RIT141" s="700"/>
      <c r="RIU141" s="700"/>
      <c r="RIV141" s="700"/>
      <c r="RIW141" s="700"/>
      <c r="RIX141" s="700"/>
      <c r="RIY141" s="700"/>
      <c r="RIZ141" s="700"/>
      <c r="RJA141" s="700"/>
      <c r="RJB141" s="700"/>
      <c r="RJC141" s="700"/>
      <c r="RJD141" s="700"/>
      <c r="RJE141" s="700"/>
      <c r="RJF141" s="700"/>
      <c r="RJG141" s="700"/>
      <c r="RJH141" s="700"/>
      <c r="RJI141" s="700"/>
      <c r="RJJ141" s="700"/>
      <c r="RJK141" s="700"/>
      <c r="RJL141" s="700"/>
      <c r="RJM141" s="700"/>
      <c r="RJN141" s="700"/>
      <c r="RJO141" s="700"/>
      <c r="RJP141" s="700"/>
      <c r="RJQ141" s="700"/>
      <c r="RJR141" s="700"/>
      <c r="RJS141" s="700"/>
      <c r="RJT141" s="700"/>
      <c r="RJU141" s="700"/>
      <c r="RJV141" s="700"/>
      <c r="RJW141" s="700"/>
      <c r="RJX141" s="700"/>
      <c r="RJY141" s="700"/>
      <c r="RJZ141" s="700"/>
      <c r="RKA141" s="700"/>
      <c r="RKB141" s="700"/>
      <c r="RKC141" s="700"/>
      <c r="RKD141" s="700"/>
      <c r="RKE141" s="700"/>
      <c r="RKF141" s="700"/>
      <c r="RKG141" s="700"/>
      <c r="RKH141" s="700"/>
      <c r="RKI141" s="700"/>
      <c r="RKJ141" s="700"/>
      <c r="RKK141" s="700"/>
      <c r="RKL141" s="700"/>
      <c r="RKM141" s="700"/>
      <c r="RKN141" s="700"/>
      <c r="RKO141" s="700"/>
      <c r="RKP141" s="700"/>
      <c r="RKQ141" s="700"/>
      <c r="RKR141" s="700"/>
      <c r="RKS141" s="700"/>
      <c r="RKT141" s="700"/>
      <c r="RKU141" s="700"/>
      <c r="RKV141" s="700"/>
      <c r="RKW141" s="700"/>
      <c r="RKX141" s="700"/>
      <c r="RKY141" s="700"/>
      <c r="RKZ141" s="700"/>
      <c r="RLA141" s="700"/>
      <c r="RLB141" s="700"/>
      <c r="RLC141" s="700"/>
      <c r="RLD141" s="700"/>
      <c r="RLE141" s="700"/>
      <c r="RLF141" s="700"/>
      <c r="RLG141" s="700"/>
      <c r="RLH141" s="700"/>
      <c r="RLI141" s="700"/>
      <c r="RLJ141" s="700"/>
      <c r="RLK141" s="700"/>
      <c r="RLL141" s="700"/>
      <c r="RLM141" s="700"/>
      <c r="RLN141" s="700"/>
      <c r="RLO141" s="700"/>
      <c r="RLP141" s="700"/>
      <c r="RLQ141" s="700"/>
      <c r="RLR141" s="700"/>
      <c r="RLS141" s="700"/>
      <c r="RLT141" s="700"/>
      <c r="RLU141" s="700"/>
      <c r="RLV141" s="700"/>
      <c r="RLW141" s="700"/>
      <c r="RLX141" s="700"/>
      <c r="RLY141" s="700"/>
      <c r="RLZ141" s="700"/>
      <c r="RMA141" s="700"/>
      <c r="RMB141" s="700"/>
      <c r="RMC141" s="700"/>
      <c r="RMD141" s="700"/>
      <c r="RME141" s="700"/>
      <c r="RMF141" s="700"/>
      <c r="RMG141" s="700"/>
      <c r="RMH141" s="700"/>
      <c r="RMI141" s="700"/>
      <c r="RMJ141" s="700"/>
      <c r="RMK141" s="700"/>
      <c r="RML141" s="700"/>
      <c r="RMM141" s="700"/>
      <c r="RMN141" s="700"/>
      <c r="RMO141" s="700"/>
      <c r="RMP141" s="700"/>
      <c r="RMQ141" s="700"/>
      <c r="RMR141" s="700"/>
      <c r="RMS141" s="700"/>
      <c r="RMT141" s="700"/>
      <c r="RMU141" s="700"/>
      <c r="RMV141" s="700"/>
      <c r="RMW141" s="700"/>
      <c r="RMX141" s="700"/>
      <c r="RMY141" s="700"/>
      <c r="RMZ141" s="700"/>
      <c r="RNA141" s="700"/>
      <c r="RNB141" s="700"/>
      <c r="RNC141" s="700"/>
      <c r="RND141" s="700"/>
      <c r="RNE141" s="700"/>
      <c r="RNF141" s="700"/>
      <c r="RNG141" s="700"/>
      <c r="RNH141" s="700"/>
      <c r="RNI141" s="700"/>
      <c r="RNJ141" s="700"/>
      <c r="RNK141" s="700"/>
      <c r="RNL141" s="700"/>
      <c r="RNM141" s="700"/>
      <c r="RNN141" s="700"/>
      <c r="RNO141" s="700"/>
      <c r="RNP141" s="700"/>
      <c r="RNQ141" s="700"/>
      <c r="RNR141" s="700"/>
      <c r="RNS141" s="700"/>
      <c r="RNT141" s="700"/>
      <c r="RNU141" s="700"/>
      <c r="RNV141" s="700"/>
      <c r="RNW141" s="700"/>
      <c r="RNX141" s="700"/>
      <c r="RNY141" s="700"/>
      <c r="RNZ141" s="700"/>
      <c r="ROA141" s="700"/>
      <c r="ROB141" s="700"/>
      <c r="ROC141" s="700"/>
      <c r="ROD141" s="700"/>
      <c r="ROE141" s="700"/>
      <c r="ROF141" s="700"/>
      <c r="ROG141" s="700"/>
      <c r="ROH141" s="700"/>
      <c r="ROI141" s="700"/>
      <c r="ROJ141" s="700"/>
      <c r="ROK141" s="700"/>
      <c r="ROL141" s="700"/>
      <c r="ROM141" s="700"/>
      <c r="RON141" s="700"/>
      <c r="ROO141" s="700"/>
      <c r="ROP141" s="700"/>
      <c r="ROQ141" s="700"/>
      <c r="ROR141" s="700"/>
      <c r="ROS141" s="700"/>
      <c r="ROT141" s="700"/>
      <c r="ROU141" s="700"/>
      <c r="ROV141" s="700"/>
      <c r="ROW141" s="700"/>
      <c r="ROX141" s="700"/>
      <c r="ROY141" s="700"/>
      <c r="ROZ141" s="700"/>
      <c r="RPA141" s="700"/>
      <c r="RPB141" s="700"/>
      <c r="RPC141" s="700"/>
      <c r="RPD141" s="700"/>
      <c r="RPE141" s="700"/>
      <c r="RPF141" s="700"/>
      <c r="RPG141" s="700"/>
      <c r="RPH141" s="700"/>
      <c r="RPI141" s="700"/>
      <c r="RPJ141" s="700"/>
      <c r="RPK141" s="700"/>
      <c r="RPL141" s="700"/>
      <c r="RPM141" s="700"/>
      <c r="RPN141" s="700"/>
      <c r="RPO141" s="700"/>
      <c r="RPP141" s="700"/>
      <c r="RPQ141" s="700"/>
      <c r="RPR141" s="700"/>
      <c r="RPS141" s="700"/>
      <c r="RPT141" s="700"/>
      <c r="RPU141" s="700"/>
      <c r="RPV141" s="700"/>
      <c r="RPW141" s="700"/>
      <c r="RPX141" s="700"/>
      <c r="RPY141" s="700"/>
      <c r="RPZ141" s="700"/>
      <c r="RQA141" s="700"/>
      <c r="RQB141" s="700"/>
      <c r="RQC141" s="700"/>
      <c r="RQD141" s="700"/>
      <c r="RQE141" s="700"/>
      <c r="RQF141" s="700"/>
      <c r="RQG141" s="700"/>
      <c r="RQH141" s="700"/>
      <c r="RQI141" s="700"/>
      <c r="RQJ141" s="700"/>
      <c r="RQK141" s="700"/>
      <c r="RQL141" s="700"/>
      <c r="RQM141" s="700"/>
      <c r="RQN141" s="700"/>
      <c r="RQO141" s="700"/>
      <c r="RQP141" s="700"/>
      <c r="RQQ141" s="700"/>
      <c r="RQR141" s="700"/>
      <c r="RQS141" s="700"/>
      <c r="RQT141" s="700"/>
      <c r="RQU141" s="700"/>
      <c r="RQV141" s="700"/>
      <c r="RQW141" s="700"/>
      <c r="RQX141" s="700"/>
      <c r="RQY141" s="700"/>
      <c r="RQZ141" s="700"/>
      <c r="RRA141" s="700"/>
      <c r="RRB141" s="700"/>
      <c r="RRC141" s="700"/>
      <c r="RRD141" s="700"/>
      <c r="RRE141" s="700"/>
      <c r="RRF141" s="700"/>
      <c r="RRG141" s="700"/>
      <c r="RRH141" s="700"/>
      <c r="RRI141" s="700"/>
      <c r="RRJ141" s="700"/>
      <c r="RRK141" s="700"/>
      <c r="RRL141" s="700"/>
      <c r="RRM141" s="700"/>
      <c r="RRN141" s="700"/>
      <c r="RRO141" s="700"/>
      <c r="RRP141" s="700"/>
      <c r="RRQ141" s="700"/>
      <c r="RRR141" s="700"/>
      <c r="RRS141" s="700"/>
      <c r="RRT141" s="700"/>
      <c r="RRU141" s="700"/>
      <c r="RRV141" s="700"/>
      <c r="RRW141" s="700"/>
      <c r="RRX141" s="700"/>
      <c r="RRY141" s="700"/>
      <c r="RRZ141" s="700"/>
      <c r="RSA141" s="700"/>
      <c r="RSB141" s="700"/>
      <c r="RSC141" s="700"/>
      <c r="RSD141" s="700"/>
      <c r="RSE141" s="700"/>
      <c r="RSF141" s="700"/>
      <c r="RSG141" s="700"/>
      <c r="RSH141" s="700"/>
      <c r="RSI141" s="700"/>
      <c r="RSJ141" s="700"/>
      <c r="RSK141" s="700"/>
      <c r="RSL141" s="700"/>
      <c r="RSM141" s="700"/>
      <c r="RSN141" s="700"/>
      <c r="RSO141" s="700"/>
      <c r="RSP141" s="700"/>
      <c r="RSQ141" s="700"/>
      <c r="RSR141" s="700"/>
      <c r="RSS141" s="700"/>
      <c r="RST141" s="700"/>
      <c r="RSU141" s="700"/>
      <c r="RSV141" s="700"/>
      <c r="RSW141" s="700"/>
      <c r="RSX141" s="700"/>
      <c r="RSY141" s="700"/>
      <c r="RSZ141" s="700"/>
      <c r="RTA141" s="700"/>
      <c r="RTB141" s="700"/>
      <c r="RTC141" s="700"/>
      <c r="RTD141" s="700"/>
      <c r="RTE141" s="700"/>
      <c r="RTF141" s="700"/>
      <c r="RTG141" s="700"/>
      <c r="RTH141" s="700"/>
      <c r="RTI141" s="700"/>
      <c r="RTJ141" s="700"/>
      <c r="RTK141" s="700"/>
      <c r="RTL141" s="700"/>
      <c r="RTM141" s="700"/>
      <c r="RTN141" s="700"/>
      <c r="RTO141" s="700"/>
      <c r="RTP141" s="700"/>
      <c r="RTQ141" s="700"/>
      <c r="RTR141" s="700"/>
      <c r="RTS141" s="700"/>
      <c r="RTT141" s="700"/>
      <c r="RTU141" s="700"/>
      <c r="RTV141" s="700"/>
      <c r="RTW141" s="700"/>
      <c r="RTX141" s="700"/>
      <c r="RTY141" s="700"/>
      <c r="RTZ141" s="700"/>
      <c r="RUA141" s="700"/>
      <c r="RUB141" s="700"/>
      <c r="RUC141" s="700"/>
      <c r="RUD141" s="700"/>
      <c r="RUE141" s="700"/>
      <c r="RUF141" s="700"/>
      <c r="RUG141" s="700"/>
      <c r="RUH141" s="700"/>
      <c r="RUI141" s="700"/>
      <c r="RUJ141" s="700"/>
      <c r="RUK141" s="700"/>
      <c r="RUL141" s="700"/>
      <c r="RUM141" s="700"/>
      <c r="RUN141" s="700"/>
      <c r="RUO141" s="700"/>
      <c r="RUP141" s="700"/>
      <c r="RUQ141" s="700"/>
      <c r="RUR141" s="700"/>
      <c r="RUS141" s="700"/>
      <c r="RUT141" s="700"/>
      <c r="RUU141" s="700"/>
      <c r="RUV141" s="700"/>
      <c r="RUW141" s="700"/>
      <c r="RUX141" s="700"/>
      <c r="RUY141" s="700"/>
      <c r="RUZ141" s="700"/>
      <c r="RVA141" s="700"/>
      <c r="RVB141" s="700"/>
      <c r="RVC141" s="700"/>
      <c r="RVD141" s="700"/>
      <c r="RVE141" s="700"/>
      <c r="RVF141" s="700"/>
      <c r="RVG141" s="700"/>
      <c r="RVH141" s="700"/>
      <c r="RVI141" s="700"/>
      <c r="RVJ141" s="700"/>
      <c r="RVK141" s="700"/>
      <c r="RVL141" s="700"/>
      <c r="RVM141" s="700"/>
      <c r="RVN141" s="700"/>
      <c r="RVO141" s="700"/>
      <c r="RVP141" s="700"/>
      <c r="RVQ141" s="700"/>
      <c r="RVR141" s="700"/>
      <c r="RVS141" s="700"/>
      <c r="RVT141" s="700"/>
      <c r="RVU141" s="700"/>
      <c r="RVV141" s="700"/>
      <c r="RVW141" s="700"/>
      <c r="RVX141" s="700"/>
      <c r="RVY141" s="700"/>
      <c r="RVZ141" s="700"/>
      <c r="RWA141" s="700"/>
      <c r="RWB141" s="700"/>
      <c r="RWC141" s="700"/>
      <c r="RWD141" s="700"/>
      <c r="RWE141" s="700"/>
      <c r="RWF141" s="700"/>
      <c r="RWG141" s="700"/>
      <c r="RWH141" s="700"/>
      <c r="RWI141" s="700"/>
      <c r="RWJ141" s="700"/>
      <c r="RWK141" s="700"/>
      <c r="RWL141" s="700"/>
      <c r="RWM141" s="700"/>
      <c r="RWN141" s="700"/>
      <c r="RWO141" s="700"/>
      <c r="RWP141" s="700"/>
      <c r="RWQ141" s="700"/>
      <c r="RWR141" s="700"/>
      <c r="RWS141" s="700"/>
      <c r="RWT141" s="700"/>
      <c r="RWU141" s="700"/>
      <c r="RWV141" s="700"/>
      <c r="RWW141" s="700"/>
      <c r="RWX141" s="700"/>
      <c r="RWY141" s="700"/>
      <c r="RWZ141" s="700"/>
      <c r="RXA141" s="700"/>
      <c r="RXB141" s="700"/>
      <c r="RXC141" s="700"/>
      <c r="RXD141" s="700"/>
      <c r="RXE141" s="700"/>
      <c r="RXF141" s="700"/>
      <c r="RXG141" s="700"/>
      <c r="RXH141" s="700"/>
      <c r="RXI141" s="700"/>
      <c r="RXJ141" s="700"/>
      <c r="RXK141" s="700"/>
      <c r="RXL141" s="700"/>
      <c r="RXM141" s="700"/>
      <c r="RXN141" s="700"/>
      <c r="RXO141" s="700"/>
      <c r="RXP141" s="700"/>
      <c r="RXQ141" s="700"/>
      <c r="RXR141" s="700"/>
      <c r="RXS141" s="700"/>
      <c r="RXT141" s="700"/>
      <c r="RXU141" s="700"/>
      <c r="RXV141" s="700"/>
      <c r="RXW141" s="700"/>
      <c r="RXX141" s="700"/>
      <c r="RXY141" s="700"/>
      <c r="RXZ141" s="700"/>
      <c r="RYA141" s="700"/>
      <c r="RYB141" s="700"/>
      <c r="RYC141" s="700"/>
      <c r="RYD141" s="700"/>
      <c r="RYE141" s="700"/>
      <c r="RYF141" s="700"/>
      <c r="RYG141" s="700"/>
      <c r="RYH141" s="700"/>
      <c r="RYI141" s="700"/>
      <c r="RYJ141" s="700"/>
      <c r="RYK141" s="700"/>
      <c r="RYL141" s="700"/>
      <c r="RYM141" s="700"/>
      <c r="RYN141" s="700"/>
      <c r="RYO141" s="700"/>
      <c r="RYP141" s="700"/>
      <c r="RYQ141" s="700"/>
      <c r="RYR141" s="700"/>
      <c r="RYS141" s="700"/>
      <c r="RYT141" s="700"/>
      <c r="RYU141" s="700"/>
      <c r="RYV141" s="700"/>
      <c r="RYW141" s="700"/>
      <c r="RYX141" s="700"/>
      <c r="RYY141" s="700"/>
      <c r="RYZ141" s="700"/>
      <c r="RZA141" s="700"/>
      <c r="RZB141" s="700"/>
      <c r="RZC141" s="700"/>
      <c r="RZD141" s="700"/>
      <c r="RZE141" s="700"/>
      <c r="RZF141" s="700"/>
      <c r="RZG141" s="700"/>
      <c r="RZH141" s="700"/>
      <c r="RZI141" s="700"/>
      <c r="RZJ141" s="700"/>
      <c r="RZK141" s="700"/>
      <c r="RZL141" s="700"/>
      <c r="RZM141" s="700"/>
      <c r="RZN141" s="700"/>
      <c r="RZO141" s="700"/>
      <c r="RZP141" s="700"/>
      <c r="RZQ141" s="700"/>
      <c r="RZR141" s="700"/>
      <c r="RZS141" s="700"/>
      <c r="RZT141" s="700"/>
      <c r="RZU141" s="700"/>
      <c r="RZV141" s="700"/>
      <c r="RZW141" s="700"/>
      <c r="RZX141" s="700"/>
      <c r="RZY141" s="700"/>
      <c r="RZZ141" s="700"/>
      <c r="SAA141" s="700"/>
      <c r="SAB141" s="700"/>
      <c r="SAC141" s="700"/>
      <c r="SAD141" s="700"/>
      <c r="SAE141" s="700"/>
      <c r="SAF141" s="700"/>
      <c r="SAG141" s="700"/>
      <c r="SAH141" s="700"/>
      <c r="SAI141" s="700"/>
      <c r="SAJ141" s="700"/>
      <c r="SAK141" s="700"/>
      <c r="SAL141" s="700"/>
      <c r="SAM141" s="700"/>
      <c r="SAN141" s="700"/>
      <c r="SAO141" s="700"/>
      <c r="SAP141" s="700"/>
      <c r="SAQ141" s="700"/>
      <c r="SAR141" s="700"/>
      <c r="SAS141" s="700"/>
      <c r="SAT141" s="700"/>
      <c r="SAU141" s="700"/>
      <c r="SAV141" s="700"/>
      <c r="SAW141" s="700"/>
      <c r="SAX141" s="700"/>
      <c r="SAY141" s="700"/>
      <c r="SAZ141" s="700"/>
      <c r="SBA141" s="700"/>
      <c r="SBB141" s="700"/>
      <c r="SBC141" s="700"/>
      <c r="SBD141" s="700"/>
      <c r="SBE141" s="700"/>
      <c r="SBF141" s="700"/>
      <c r="SBG141" s="700"/>
      <c r="SBH141" s="700"/>
      <c r="SBI141" s="700"/>
      <c r="SBJ141" s="700"/>
      <c r="SBK141" s="700"/>
      <c r="SBL141" s="700"/>
      <c r="SBM141" s="700"/>
      <c r="SBN141" s="700"/>
      <c r="SBO141" s="700"/>
      <c r="SBP141" s="700"/>
      <c r="SBQ141" s="700"/>
      <c r="SBR141" s="700"/>
      <c r="SBS141" s="700"/>
      <c r="SBT141" s="700"/>
      <c r="SBU141" s="700"/>
      <c r="SBV141" s="700"/>
      <c r="SBW141" s="700"/>
      <c r="SBX141" s="700"/>
      <c r="SBY141" s="700"/>
      <c r="SBZ141" s="700"/>
      <c r="SCA141" s="700"/>
      <c r="SCB141" s="700"/>
      <c r="SCC141" s="700"/>
      <c r="SCD141" s="700"/>
      <c r="SCE141" s="700"/>
      <c r="SCF141" s="700"/>
      <c r="SCG141" s="700"/>
      <c r="SCH141" s="700"/>
      <c r="SCI141" s="700"/>
      <c r="SCJ141" s="700"/>
      <c r="SCK141" s="700"/>
      <c r="SCL141" s="700"/>
      <c r="SCM141" s="700"/>
      <c r="SCN141" s="700"/>
      <c r="SCO141" s="700"/>
      <c r="SCP141" s="700"/>
      <c r="SCQ141" s="700"/>
      <c r="SCR141" s="700"/>
      <c r="SCS141" s="700"/>
      <c r="SCT141" s="700"/>
      <c r="SCU141" s="700"/>
      <c r="SCV141" s="700"/>
      <c r="SCW141" s="700"/>
      <c r="SCX141" s="700"/>
      <c r="SCY141" s="700"/>
      <c r="SCZ141" s="700"/>
      <c r="SDA141" s="700"/>
      <c r="SDB141" s="700"/>
      <c r="SDC141" s="700"/>
      <c r="SDD141" s="700"/>
      <c r="SDE141" s="700"/>
      <c r="SDF141" s="700"/>
      <c r="SDG141" s="700"/>
      <c r="SDH141" s="700"/>
      <c r="SDI141" s="700"/>
      <c r="SDJ141" s="700"/>
      <c r="SDK141" s="700"/>
      <c r="SDL141" s="700"/>
      <c r="SDM141" s="700"/>
      <c r="SDN141" s="700"/>
      <c r="SDO141" s="700"/>
      <c r="SDP141" s="700"/>
      <c r="SDQ141" s="700"/>
      <c r="SDR141" s="700"/>
      <c r="SDS141" s="700"/>
      <c r="SDT141" s="700"/>
      <c r="SDU141" s="700"/>
      <c r="SDV141" s="700"/>
      <c r="SDW141" s="700"/>
      <c r="SDX141" s="700"/>
      <c r="SDY141" s="700"/>
      <c r="SDZ141" s="700"/>
      <c r="SEA141" s="700"/>
      <c r="SEB141" s="700"/>
      <c r="SEC141" s="700"/>
      <c r="SED141" s="700"/>
      <c r="SEE141" s="700"/>
      <c r="SEF141" s="700"/>
      <c r="SEG141" s="700"/>
      <c r="SEH141" s="700"/>
      <c r="SEI141" s="700"/>
      <c r="SEJ141" s="700"/>
      <c r="SEK141" s="700"/>
      <c r="SEL141" s="700"/>
      <c r="SEM141" s="700"/>
      <c r="SEN141" s="700"/>
      <c r="SEO141" s="700"/>
      <c r="SEP141" s="700"/>
      <c r="SEQ141" s="700"/>
      <c r="SER141" s="700"/>
      <c r="SES141" s="700"/>
      <c r="SET141" s="700"/>
      <c r="SEU141" s="700"/>
      <c r="SEV141" s="700"/>
      <c r="SEW141" s="700"/>
      <c r="SEX141" s="700"/>
      <c r="SEY141" s="700"/>
      <c r="SEZ141" s="700"/>
      <c r="SFA141" s="700"/>
      <c r="SFB141" s="700"/>
      <c r="SFC141" s="700"/>
      <c r="SFD141" s="700"/>
      <c r="SFE141" s="700"/>
      <c r="SFF141" s="700"/>
      <c r="SFG141" s="700"/>
      <c r="SFH141" s="700"/>
      <c r="SFI141" s="700"/>
      <c r="SFJ141" s="700"/>
      <c r="SFK141" s="700"/>
      <c r="SFL141" s="700"/>
      <c r="SFM141" s="700"/>
      <c r="SFN141" s="700"/>
      <c r="SFO141" s="700"/>
      <c r="SFP141" s="700"/>
      <c r="SFQ141" s="700"/>
      <c r="SFR141" s="700"/>
      <c r="SFS141" s="700"/>
      <c r="SFT141" s="700"/>
      <c r="SFU141" s="700"/>
      <c r="SFV141" s="700"/>
      <c r="SFW141" s="700"/>
      <c r="SFX141" s="700"/>
      <c r="SFY141" s="700"/>
      <c r="SFZ141" s="700"/>
      <c r="SGA141" s="700"/>
      <c r="SGB141" s="700"/>
      <c r="SGC141" s="700"/>
      <c r="SGD141" s="700"/>
      <c r="SGE141" s="700"/>
      <c r="SGF141" s="700"/>
      <c r="SGG141" s="700"/>
      <c r="SGH141" s="700"/>
      <c r="SGI141" s="700"/>
      <c r="SGJ141" s="700"/>
      <c r="SGK141" s="700"/>
      <c r="SGL141" s="700"/>
      <c r="SGM141" s="700"/>
      <c r="SGN141" s="700"/>
      <c r="SGO141" s="700"/>
      <c r="SGP141" s="700"/>
      <c r="SGQ141" s="700"/>
      <c r="SGR141" s="700"/>
      <c r="SGS141" s="700"/>
      <c r="SGT141" s="700"/>
      <c r="SGU141" s="700"/>
      <c r="SGV141" s="700"/>
      <c r="SGW141" s="700"/>
      <c r="SGX141" s="700"/>
      <c r="SGY141" s="700"/>
      <c r="SGZ141" s="700"/>
      <c r="SHA141" s="700"/>
      <c r="SHB141" s="700"/>
      <c r="SHC141" s="700"/>
      <c r="SHD141" s="700"/>
      <c r="SHE141" s="700"/>
      <c r="SHF141" s="700"/>
      <c r="SHG141" s="700"/>
      <c r="SHH141" s="700"/>
      <c r="SHI141" s="700"/>
      <c r="SHJ141" s="700"/>
      <c r="SHK141" s="700"/>
      <c r="SHL141" s="700"/>
      <c r="SHM141" s="700"/>
      <c r="SHN141" s="700"/>
      <c r="SHO141" s="700"/>
      <c r="SHP141" s="700"/>
      <c r="SHQ141" s="700"/>
      <c r="SHR141" s="700"/>
      <c r="SHS141" s="700"/>
      <c r="SHT141" s="700"/>
      <c r="SHU141" s="700"/>
      <c r="SHV141" s="700"/>
      <c r="SHW141" s="700"/>
      <c r="SHX141" s="700"/>
      <c r="SHY141" s="700"/>
      <c r="SHZ141" s="700"/>
      <c r="SIA141" s="700"/>
      <c r="SIB141" s="700"/>
      <c r="SIC141" s="700"/>
      <c r="SID141" s="700"/>
      <c r="SIE141" s="700"/>
      <c r="SIF141" s="700"/>
      <c r="SIG141" s="700"/>
      <c r="SIH141" s="700"/>
      <c r="SII141" s="700"/>
      <c r="SIJ141" s="700"/>
      <c r="SIK141" s="700"/>
      <c r="SIL141" s="700"/>
      <c r="SIM141" s="700"/>
      <c r="SIN141" s="700"/>
      <c r="SIO141" s="700"/>
      <c r="SIP141" s="700"/>
      <c r="SIQ141" s="700"/>
      <c r="SIR141" s="700"/>
      <c r="SIS141" s="700"/>
      <c r="SIT141" s="700"/>
      <c r="SIU141" s="700"/>
      <c r="SIV141" s="700"/>
      <c r="SIW141" s="700"/>
      <c r="SIX141" s="700"/>
      <c r="SIY141" s="700"/>
      <c r="SIZ141" s="700"/>
      <c r="SJA141" s="700"/>
      <c r="SJB141" s="700"/>
      <c r="SJC141" s="700"/>
      <c r="SJD141" s="700"/>
      <c r="SJE141" s="700"/>
      <c r="SJF141" s="700"/>
      <c r="SJG141" s="700"/>
      <c r="SJH141" s="700"/>
      <c r="SJI141" s="700"/>
      <c r="SJJ141" s="700"/>
      <c r="SJK141" s="700"/>
      <c r="SJL141" s="700"/>
      <c r="SJM141" s="700"/>
      <c r="SJN141" s="700"/>
      <c r="SJO141" s="700"/>
      <c r="SJP141" s="700"/>
      <c r="SJQ141" s="700"/>
      <c r="SJR141" s="700"/>
      <c r="SJS141" s="700"/>
      <c r="SJT141" s="700"/>
      <c r="SJU141" s="700"/>
      <c r="SJV141" s="700"/>
      <c r="SJW141" s="700"/>
      <c r="SJX141" s="700"/>
      <c r="SJY141" s="700"/>
      <c r="SJZ141" s="700"/>
      <c r="SKA141" s="700"/>
      <c r="SKB141" s="700"/>
      <c r="SKC141" s="700"/>
      <c r="SKD141" s="700"/>
      <c r="SKE141" s="700"/>
      <c r="SKF141" s="700"/>
      <c r="SKG141" s="700"/>
      <c r="SKH141" s="700"/>
      <c r="SKI141" s="700"/>
      <c r="SKJ141" s="700"/>
      <c r="SKK141" s="700"/>
      <c r="SKL141" s="700"/>
      <c r="SKM141" s="700"/>
      <c r="SKN141" s="700"/>
      <c r="SKO141" s="700"/>
      <c r="SKP141" s="700"/>
      <c r="SKQ141" s="700"/>
      <c r="SKR141" s="700"/>
      <c r="SKS141" s="700"/>
      <c r="SKT141" s="700"/>
      <c r="SKU141" s="700"/>
      <c r="SKV141" s="700"/>
      <c r="SKW141" s="700"/>
      <c r="SKX141" s="700"/>
      <c r="SKY141" s="700"/>
      <c r="SKZ141" s="700"/>
      <c r="SLA141" s="700"/>
      <c r="SLB141" s="700"/>
      <c r="SLC141" s="700"/>
      <c r="SLD141" s="700"/>
      <c r="SLE141" s="700"/>
      <c r="SLF141" s="700"/>
      <c r="SLG141" s="700"/>
      <c r="SLH141" s="700"/>
      <c r="SLI141" s="700"/>
      <c r="SLJ141" s="700"/>
      <c r="SLK141" s="700"/>
      <c r="SLL141" s="700"/>
      <c r="SLM141" s="700"/>
      <c r="SLN141" s="700"/>
      <c r="SLO141" s="700"/>
      <c r="SLP141" s="700"/>
      <c r="SLQ141" s="700"/>
      <c r="SLR141" s="700"/>
      <c r="SLS141" s="700"/>
      <c r="SLT141" s="700"/>
      <c r="SLU141" s="700"/>
      <c r="SLV141" s="700"/>
      <c r="SLW141" s="700"/>
      <c r="SLX141" s="700"/>
      <c r="SLY141" s="700"/>
      <c r="SLZ141" s="700"/>
      <c r="SMA141" s="700"/>
      <c r="SMB141" s="700"/>
      <c r="SMC141" s="700"/>
      <c r="SMD141" s="700"/>
      <c r="SME141" s="700"/>
      <c r="SMF141" s="700"/>
      <c r="SMG141" s="700"/>
      <c r="SMH141" s="700"/>
      <c r="SMI141" s="700"/>
      <c r="SMJ141" s="700"/>
      <c r="SMK141" s="700"/>
      <c r="SML141" s="700"/>
      <c r="SMM141" s="700"/>
      <c r="SMN141" s="700"/>
      <c r="SMO141" s="700"/>
      <c r="SMP141" s="700"/>
      <c r="SMQ141" s="700"/>
      <c r="SMR141" s="700"/>
      <c r="SMS141" s="700"/>
      <c r="SMT141" s="700"/>
      <c r="SMU141" s="700"/>
      <c r="SMV141" s="700"/>
      <c r="SMW141" s="700"/>
      <c r="SMX141" s="700"/>
      <c r="SMY141" s="700"/>
      <c r="SMZ141" s="700"/>
      <c r="SNA141" s="700"/>
      <c r="SNB141" s="700"/>
      <c r="SNC141" s="700"/>
      <c r="SND141" s="700"/>
      <c r="SNE141" s="700"/>
      <c r="SNF141" s="700"/>
      <c r="SNG141" s="700"/>
      <c r="SNH141" s="700"/>
      <c r="SNI141" s="700"/>
      <c r="SNJ141" s="700"/>
      <c r="SNK141" s="700"/>
      <c r="SNL141" s="700"/>
      <c r="SNM141" s="700"/>
      <c r="SNN141" s="700"/>
      <c r="SNO141" s="700"/>
      <c r="SNP141" s="700"/>
      <c r="SNQ141" s="700"/>
      <c r="SNR141" s="700"/>
      <c r="SNS141" s="700"/>
      <c r="SNT141" s="700"/>
      <c r="SNU141" s="700"/>
      <c r="SNV141" s="700"/>
      <c r="SNW141" s="700"/>
      <c r="SNX141" s="700"/>
      <c r="SNY141" s="700"/>
      <c r="SNZ141" s="700"/>
      <c r="SOA141" s="700"/>
      <c r="SOB141" s="700"/>
      <c r="SOC141" s="700"/>
      <c r="SOD141" s="700"/>
      <c r="SOE141" s="700"/>
      <c r="SOF141" s="700"/>
      <c r="SOG141" s="700"/>
      <c r="SOH141" s="700"/>
      <c r="SOI141" s="700"/>
      <c r="SOJ141" s="700"/>
      <c r="SOK141" s="700"/>
      <c r="SOL141" s="700"/>
      <c r="SOM141" s="700"/>
      <c r="SON141" s="700"/>
      <c r="SOO141" s="700"/>
      <c r="SOP141" s="700"/>
      <c r="SOQ141" s="700"/>
      <c r="SOR141" s="700"/>
      <c r="SOS141" s="700"/>
      <c r="SOT141" s="700"/>
      <c r="SOU141" s="700"/>
      <c r="SOV141" s="700"/>
      <c r="SOW141" s="700"/>
      <c r="SOX141" s="700"/>
      <c r="SOY141" s="700"/>
      <c r="SOZ141" s="700"/>
      <c r="SPA141" s="700"/>
      <c r="SPB141" s="700"/>
      <c r="SPC141" s="700"/>
      <c r="SPD141" s="700"/>
      <c r="SPE141" s="700"/>
      <c r="SPF141" s="700"/>
      <c r="SPG141" s="700"/>
      <c r="SPH141" s="700"/>
      <c r="SPI141" s="700"/>
      <c r="SPJ141" s="700"/>
      <c r="SPK141" s="700"/>
      <c r="SPL141" s="700"/>
      <c r="SPM141" s="700"/>
      <c r="SPN141" s="700"/>
      <c r="SPO141" s="700"/>
      <c r="SPP141" s="700"/>
      <c r="SPQ141" s="700"/>
      <c r="SPR141" s="700"/>
      <c r="SPS141" s="700"/>
      <c r="SPT141" s="700"/>
      <c r="SPU141" s="700"/>
      <c r="SPV141" s="700"/>
      <c r="SPW141" s="700"/>
      <c r="SPX141" s="700"/>
      <c r="SPY141" s="700"/>
      <c r="SPZ141" s="700"/>
      <c r="SQA141" s="700"/>
      <c r="SQB141" s="700"/>
      <c r="SQC141" s="700"/>
      <c r="SQD141" s="700"/>
      <c r="SQE141" s="700"/>
      <c r="SQF141" s="700"/>
      <c r="SQG141" s="700"/>
      <c r="SQH141" s="700"/>
      <c r="SQI141" s="700"/>
      <c r="SQJ141" s="700"/>
      <c r="SQK141" s="700"/>
      <c r="SQL141" s="700"/>
      <c r="SQM141" s="700"/>
      <c r="SQN141" s="700"/>
      <c r="SQO141" s="700"/>
      <c r="SQP141" s="700"/>
      <c r="SQQ141" s="700"/>
      <c r="SQR141" s="700"/>
      <c r="SQS141" s="700"/>
      <c r="SQT141" s="700"/>
      <c r="SQU141" s="700"/>
      <c r="SQV141" s="700"/>
      <c r="SQW141" s="700"/>
      <c r="SQX141" s="700"/>
      <c r="SQY141" s="700"/>
      <c r="SQZ141" s="700"/>
      <c r="SRA141" s="700"/>
      <c r="SRB141" s="700"/>
      <c r="SRC141" s="700"/>
      <c r="SRD141" s="700"/>
      <c r="SRE141" s="700"/>
      <c r="SRF141" s="700"/>
      <c r="SRG141" s="700"/>
      <c r="SRH141" s="700"/>
      <c r="SRI141" s="700"/>
      <c r="SRJ141" s="700"/>
      <c r="SRK141" s="700"/>
      <c r="SRL141" s="700"/>
      <c r="SRM141" s="700"/>
      <c r="SRN141" s="700"/>
      <c r="SRO141" s="700"/>
      <c r="SRP141" s="700"/>
      <c r="SRQ141" s="700"/>
      <c r="SRR141" s="700"/>
      <c r="SRS141" s="700"/>
      <c r="SRT141" s="700"/>
      <c r="SRU141" s="700"/>
      <c r="SRV141" s="700"/>
      <c r="SRW141" s="700"/>
      <c r="SRX141" s="700"/>
      <c r="SRY141" s="700"/>
      <c r="SRZ141" s="700"/>
      <c r="SSA141" s="700"/>
      <c r="SSB141" s="700"/>
      <c r="SSC141" s="700"/>
      <c r="SSD141" s="700"/>
      <c r="SSE141" s="700"/>
      <c r="SSF141" s="700"/>
      <c r="SSG141" s="700"/>
      <c r="SSH141" s="700"/>
      <c r="SSI141" s="700"/>
      <c r="SSJ141" s="700"/>
      <c r="SSK141" s="700"/>
      <c r="SSL141" s="700"/>
      <c r="SSM141" s="700"/>
      <c r="SSN141" s="700"/>
      <c r="SSO141" s="700"/>
      <c r="SSP141" s="700"/>
      <c r="SSQ141" s="700"/>
      <c r="SSR141" s="700"/>
      <c r="SSS141" s="700"/>
      <c r="SST141" s="700"/>
      <c r="SSU141" s="700"/>
      <c r="SSV141" s="700"/>
      <c r="SSW141" s="700"/>
      <c r="SSX141" s="700"/>
      <c r="SSY141" s="700"/>
      <c r="SSZ141" s="700"/>
      <c r="STA141" s="700"/>
      <c r="STB141" s="700"/>
      <c r="STC141" s="700"/>
      <c r="STD141" s="700"/>
      <c r="STE141" s="700"/>
      <c r="STF141" s="700"/>
      <c r="STG141" s="700"/>
      <c r="STH141" s="700"/>
      <c r="STI141" s="700"/>
      <c r="STJ141" s="700"/>
      <c r="STK141" s="700"/>
      <c r="STL141" s="700"/>
      <c r="STM141" s="700"/>
      <c r="STN141" s="700"/>
      <c r="STO141" s="700"/>
      <c r="STP141" s="700"/>
      <c r="STQ141" s="700"/>
      <c r="STR141" s="700"/>
      <c r="STS141" s="700"/>
      <c r="STT141" s="700"/>
      <c r="STU141" s="700"/>
      <c r="STV141" s="700"/>
      <c r="STW141" s="700"/>
      <c r="STX141" s="700"/>
      <c r="STY141" s="700"/>
      <c r="STZ141" s="700"/>
      <c r="SUA141" s="700"/>
      <c r="SUB141" s="700"/>
      <c r="SUC141" s="700"/>
      <c r="SUD141" s="700"/>
      <c r="SUE141" s="700"/>
      <c r="SUF141" s="700"/>
      <c r="SUG141" s="700"/>
      <c r="SUH141" s="700"/>
      <c r="SUI141" s="700"/>
      <c r="SUJ141" s="700"/>
      <c r="SUK141" s="700"/>
      <c r="SUL141" s="700"/>
      <c r="SUM141" s="700"/>
      <c r="SUN141" s="700"/>
      <c r="SUO141" s="700"/>
      <c r="SUP141" s="700"/>
      <c r="SUQ141" s="700"/>
      <c r="SUR141" s="700"/>
      <c r="SUS141" s="700"/>
      <c r="SUT141" s="700"/>
      <c r="SUU141" s="700"/>
      <c r="SUV141" s="700"/>
      <c r="SUW141" s="700"/>
      <c r="SUX141" s="700"/>
      <c r="SUY141" s="700"/>
      <c r="SUZ141" s="700"/>
      <c r="SVA141" s="700"/>
      <c r="SVB141" s="700"/>
      <c r="SVC141" s="700"/>
      <c r="SVD141" s="700"/>
      <c r="SVE141" s="700"/>
      <c r="SVF141" s="700"/>
      <c r="SVG141" s="700"/>
      <c r="SVH141" s="700"/>
      <c r="SVI141" s="700"/>
      <c r="SVJ141" s="700"/>
      <c r="SVK141" s="700"/>
      <c r="SVL141" s="700"/>
      <c r="SVM141" s="700"/>
      <c r="SVN141" s="700"/>
      <c r="SVO141" s="700"/>
      <c r="SVP141" s="700"/>
      <c r="SVQ141" s="700"/>
      <c r="SVR141" s="700"/>
      <c r="SVS141" s="700"/>
      <c r="SVT141" s="700"/>
      <c r="SVU141" s="700"/>
      <c r="SVV141" s="700"/>
      <c r="SVW141" s="700"/>
      <c r="SVX141" s="700"/>
      <c r="SVY141" s="700"/>
      <c r="SVZ141" s="700"/>
      <c r="SWA141" s="700"/>
      <c r="SWB141" s="700"/>
      <c r="SWC141" s="700"/>
      <c r="SWD141" s="700"/>
      <c r="SWE141" s="700"/>
      <c r="SWF141" s="700"/>
      <c r="SWG141" s="700"/>
      <c r="SWH141" s="700"/>
      <c r="SWI141" s="700"/>
      <c r="SWJ141" s="700"/>
      <c r="SWK141" s="700"/>
      <c r="SWL141" s="700"/>
      <c r="SWM141" s="700"/>
      <c r="SWN141" s="700"/>
      <c r="SWO141" s="700"/>
      <c r="SWP141" s="700"/>
      <c r="SWQ141" s="700"/>
      <c r="SWR141" s="700"/>
      <c r="SWS141" s="700"/>
      <c r="SWT141" s="700"/>
      <c r="SWU141" s="700"/>
      <c r="SWV141" s="700"/>
      <c r="SWW141" s="700"/>
      <c r="SWX141" s="700"/>
      <c r="SWY141" s="700"/>
      <c r="SWZ141" s="700"/>
      <c r="SXA141" s="700"/>
      <c r="SXB141" s="700"/>
      <c r="SXC141" s="700"/>
      <c r="SXD141" s="700"/>
      <c r="SXE141" s="700"/>
      <c r="SXF141" s="700"/>
      <c r="SXG141" s="700"/>
      <c r="SXH141" s="700"/>
      <c r="SXI141" s="700"/>
      <c r="SXJ141" s="700"/>
      <c r="SXK141" s="700"/>
      <c r="SXL141" s="700"/>
      <c r="SXM141" s="700"/>
      <c r="SXN141" s="700"/>
      <c r="SXO141" s="700"/>
      <c r="SXP141" s="700"/>
      <c r="SXQ141" s="700"/>
      <c r="SXR141" s="700"/>
      <c r="SXS141" s="700"/>
      <c r="SXT141" s="700"/>
      <c r="SXU141" s="700"/>
      <c r="SXV141" s="700"/>
      <c r="SXW141" s="700"/>
      <c r="SXX141" s="700"/>
      <c r="SXY141" s="700"/>
      <c r="SXZ141" s="700"/>
      <c r="SYA141" s="700"/>
      <c r="SYB141" s="700"/>
      <c r="SYC141" s="700"/>
      <c r="SYD141" s="700"/>
      <c r="SYE141" s="700"/>
      <c r="SYF141" s="700"/>
      <c r="SYG141" s="700"/>
      <c r="SYH141" s="700"/>
      <c r="SYI141" s="700"/>
      <c r="SYJ141" s="700"/>
      <c r="SYK141" s="700"/>
      <c r="SYL141" s="700"/>
      <c r="SYM141" s="700"/>
      <c r="SYN141" s="700"/>
      <c r="SYO141" s="700"/>
      <c r="SYP141" s="700"/>
      <c r="SYQ141" s="700"/>
      <c r="SYR141" s="700"/>
      <c r="SYS141" s="700"/>
      <c r="SYT141" s="700"/>
      <c r="SYU141" s="700"/>
      <c r="SYV141" s="700"/>
      <c r="SYW141" s="700"/>
      <c r="SYX141" s="700"/>
      <c r="SYY141" s="700"/>
      <c r="SYZ141" s="700"/>
      <c r="SZA141" s="700"/>
      <c r="SZB141" s="700"/>
      <c r="SZC141" s="700"/>
      <c r="SZD141" s="700"/>
      <c r="SZE141" s="700"/>
      <c r="SZF141" s="700"/>
      <c r="SZG141" s="700"/>
      <c r="SZH141" s="700"/>
      <c r="SZI141" s="700"/>
      <c r="SZJ141" s="700"/>
      <c r="SZK141" s="700"/>
      <c r="SZL141" s="700"/>
      <c r="SZM141" s="700"/>
      <c r="SZN141" s="700"/>
      <c r="SZO141" s="700"/>
      <c r="SZP141" s="700"/>
      <c r="SZQ141" s="700"/>
      <c r="SZR141" s="700"/>
      <c r="SZS141" s="700"/>
      <c r="SZT141" s="700"/>
      <c r="SZU141" s="700"/>
      <c r="SZV141" s="700"/>
      <c r="SZW141" s="700"/>
      <c r="SZX141" s="700"/>
      <c r="SZY141" s="700"/>
      <c r="SZZ141" s="700"/>
      <c r="TAA141" s="700"/>
      <c r="TAB141" s="700"/>
      <c r="TAC141" s="700"/>
      <c r="TAD141" s="700"/>
      <c r="TAE141" s="700"/>
      <c r="TAF141" s="700"/>
      <c r="TAG141" s="700"/>
      <c r="TAH141" s="700"/>
      <c r="TAI141" s="700"/>
      <c r="TAJ141" s="700"/>
      <c r="TAK141" s="700"/>
      <c r="TAL141" s="700"/>
      <c r="TAM141" s="700"/>
      <c r="TAN141" s="700"/>
      <c r="TAO141" s="700"/>
      <c r="TAP141" s="700"/>
      <c r="TAQ141" s="700"/>
      <c r="TAR141" s="700"/>
      <c r="TAS141" s="700"/>
      <c r="TAT141" s="700"/>
      <c r="TAU141" s="700"/>
      <c r="TAV141" s="700"/>
      <c r="TAW141" s="700"/>
      <c r="TAX141" s="700"/>
      <c r="TAY141" s="700"/>
      <c r="TAZ141" s="700"/>
      <c r="TBA141" s="700"/>
      <c r="TBB141" s="700"/>
      <c r="TBC141" s="700"/>
      <c r="TBD141" s="700"/>
      <c r="TBE141" s="700"/>
      <c r="TBF141" s="700"/>
      <c r="TBG141" s="700"/>
      <c r="TBH141" s="700"/>
      <c r="TBI141" s="700"/>
      <c r="TBJ141" s="700"/>
      <c r="TBK141" s="700"/>
      <c r="TBL141" s="700"/>
      <c r="TBM141" s="700"/>
      <c r="TBN141" s="700"/>
      <c r="TBO141" s="700"/>
      <c r="TBP141" s="700"/>
      <c r="TBQ141" s="700"/>
      <c r="TBR141" s="700"/>
      <c r="TBS141" s="700"/>
      <c r="TBT141" s="700"/>
      <c r="TBU141" s="700"/>
      <c r="TBV141" s="700"/>
      <c r="TBW141" s="700"/>
      <c r="TBX141" s="700"/>
      <c r="TBY141" s="700"/>
      <c r="TBZ141" s="700"/>
      <c r="TCA141" s="700"/>
      <c r="TCB141" s="700"/>
      <c r="TCC141" s="700"/>
      <c r="TCD141" s="700"/>
      <c r="TCE141" s="700"/>
      <c r="TCF141" s="700"/>
      <c r="TCG141" s="700"/>
      <c r="TCH141" s="700"/>
      <c r="TCI141" s="700"/>
      <c r="TCJ141" s="700"/>
      <c r="TCK141" s="700"/>
      <c r="TCL141" s="700"/>
      <c r="TCM141" s="700"/>
      <c r="TCN141" s="700"/>
      <c r="TCO141" s="700"/>
      <c r="TCP141" s="700"/>
      <c r="TCQ141" s="700"/>
      <c r="TCR141" s="700"/>
      <c r="TCS141" s="700"/>
      <c r="TCT141" s="700"/>
      <c r="TCU141" s="700"/>
      <c r="TCV141" s="700"/>
      <c r="TCW141" s="700"/>
      <c r="TCX141" s="700"/>
      <c r="TCY141" s="700"/>
      <c r="TCZ141" s="700"/>
      <c r="TDA141" s="700"/>
      <c r="TDB141" s="700"/>
      <c r="TDC141" s="700"/>
      <c r="TDD141" s="700"/>
      <c r="TDE141" s="700"/>
      <c r="TDF141" s="700"/>
      <c r="TDG141" s="700"/>
      <c r="TDH141" s="700"/>
      <c r="TDI141" s="700"/>
      <c r="TDJ141" s="700"/>
      <c r="TDK141" s="700"/>
      <c r="TDL141" s="700"/>
      <c r="TDM141" s="700"/>
      <c r="TDN141" s="700"/>
      <c r="TDO141" s="700"/>
      <c r="TDP141" s="700"/>
      <c r="TDQ141" s="700"/>
      <c r="TDR141" s="700"/>
      <c r="TDS141" s="700"/>
      <c r="TDT141" s="700"/>
      <c r="TDU141" s="700"/>
      <c r="TDV141" s="700"/>
      <c r="TDW141" s="700"/>
      <c r="TDX141" s="700"/>
      <c r="TDY141" s="700"/>
      <c r="TDZ141" s="700"/>
      <c r="TEA141" s="700"/>
      <c r="TEB141" s="700"/>
      <c r="TEC141" s="700"/>
      <c r="TED141" s="700"/>
      <c r="TEE141" s="700"/>
      <c r="TEF141" s="700"/>
      <c r="TEG141" s="700"/>
      <c r="TEH141" s="700"/>
      <c r="TEI141" s="700"/>
      <c r="TEJ141" s="700"/>
      <c r="TEK141" s="700"/>
      <c r="TEL141" s="700"/>
      <c r="TEM141" s="700"/>
      <c r="TEN141" s="700"/>
      <c r="TEO141" s="700"/>
      <c r="TEP141" s="700"/>
      <c r="TEQ141" s="700"/>
      <c r="TER141" s="700"/>
      <c r="TES141" s="700"/>
      <c r="TET141" s="700"/>
      <c r="TEU141" s="700"/>
      <c r="TEV141" s="700"/>
      <c r="TEW141" s="700"/>
      <c r="TEX141" s="700"/>
      <c r="TEY141" s="700"/>
      <c r="TEZ141" s="700"/>
      <c r="TFA141" s="700"/>
      <c r="TFB141" s="700"/>
      <c r="TFC141" s="700"/>
      <c r="TFD141" s="700"/>
      <c r="TFE141" s="700"/>
      <c r="TFF141" s="700"/>
      <c r="TFG141" s="700"/>
      <c r="TFH141" s="700"/>
      <c r="TFI141" s="700"/>
      <c r="TFJ141" s="700"/>
      <c r="TFK141" s="700"/>
      <c r="TFL141" s="700"/>
      <c r="TFM141" s="700"/>
      <c r="TFN141" s="700"/>
      <c r="TFO141" s="700"/>
      <c r="TFP141" s="700"/>
      <c r="TFQ141" s="700"/>
      <c r="TFR141" s="700"/>
      <c r="TFS141" s="700"/>
      <c r="TFT141" s="700"/>
      <c r="TFU141" s="700"/>
      <c r="TFV141" s="700"/>
      <c r="TFW141" s="700"/>
      <c r="TFX141" s="700"/>
      <c r="TFY141" s="700"/>
      <c r="TFZ141" s="700"/>
      <c r="TGA141" s="700"/>
      <c r="TGB141" s="700"/>
      <c r="TGC141" s="700"/>
      <c r="TGD141" s="700"/>
      <c r="TGE141" s="700"/>
      <c r="TGF141" s="700"/>
      <c r="TGG141" s="700"/>
      <c r="TGH141" s="700"/>
      <c r="TGI141" s="700"/>
      <c r="TGJ141" s="700"/>
      <c r="TGK141" s="700"/>
      <c r="TGL141" s="700"/>
      <c r="TGM141" s="700"/>
      <c r="TGN141" s="700"/>
      <c r="TGO141" s="700"/>
      <c r="TGP141" s="700"/>
      <c r="TGQ141" s="700"/>
      <c r="TGR141" s="700"/>
      <c r="TGS141" s="700"/>
      <c r="TGT141" s="700"/>
      <c r="TGU141" s="700"/>
      <c r="TGV141" s="700"/>
      <c r="TGW141" s="700"/>
      <c r="TGX141" s="700"/>
      <c r="TGY141" s="700"/>
      <c r="TGZ141" s="700"/>
      <c r="THA141" s="700"/>
      <c r="THB141" s="700"/>
      <c r="THC141" s="700"/>
      <c r="THD141" s="700"/>
      <c r="THE141" s="700"/>
      <c r="THF141" s="700"/>
      <c r="THG141" s="700"/>
      <c r="THH141" s="700"/>
      <c r="THI141" s="700"/>
      <c r="THJ141" s="700"/>
      <c r="THK141" s="700"/>
      <c r="THL141" s="700"/>
      <c r="THM141" s="700"/>
      <c r="THN141" s="700"/>
      <c r="THO141" s="700"/>
      <c r="THP141" s="700"/>
      <c r="THQ141" s="700"/>
      <c r="THR141" s="700"/>
      <c r="THS141" s="700"/>
      <c r="THT141" s="700"/>
      <c r="THU141" s="700"/>
      <c r="THV141" s="700"/>
      <c r="THW141" s="700"/>
      <c r="THX141" s="700"/>
      <c r="THY141" s="700"/>
      <c r="THZ141" s="700"/>
      <c r="TIA141" s="700"/>
      <c r="TIB141" s="700"/>
      <c r="TIC141" s="700"/>
      <c r="TID141" s="700"/>
      <c r="TIE141" s="700"/>
      <c r="TIF141" s="700"/>
      <c r="TIG141" s="700"/>
      <c r="TIH141" s="700"/>
      <c r="TII141" s="700"/>
      <c r="TIJ141" s="700"/>
      <c r="TIK141" s="700"/>
      <c r="TIL141" s="700"/>
      <c r="TIM141" s="700"/>
      <c r="TIN141" s="700"/>
      <c r="TIO141" s="700"/>
      <c r="TIP141" s="700"/>
      <c r="TIQ141" s="700"/>
      <c r="TIR141" s="700"/>
      <c r="TIS141" s="700"/>
      <c r="TIT141" s="700"/>
      <c r="TIU141" s="700"/>
      <c r="TIV141" s="700"/>
      <c r="TIW141" s="700"/>
      <c r="TIX141" s="700"/>
      <c r="TIY141" s="700"/>
      <c r="TIZ141" s="700"/>
      <c r="TJA141" s="700"/>
      <c r="TJB141" s="700"/>
      <c r="TJC141" s="700"/>
      <c r="TJD141" s="700"/>
      <c r="TJE141" s="700"/>
      <c r="TJF141" s="700"/>
      <c r="TJG141" s="700"/>
      <c r="TJH141" s="700"/>
      <c r="TJI141" s="700"/>
      <c r="TJJ141" s="700"/>
      <c r="TJK141" s="700"/>
      <c r="TJL141" s="700"/>
      <c r="TJM141" s="700"/>
      <c r="TJN141" s="700"/>
      <c r="TJO141" s="700"/>
      <c r="TJP141" s="700"/>
      <c r="TJQ141" s="700"/>
      <c r="TJR141" s="700"/>
      <c r="TJS141" s="700"/>
      <c r="TJT141" s="700"/>
      <c r="TJU141" s="700"/>
      <c r="TJV141" s="700"/>
      <c r="TJW141" s="700"/>
      <c r="TJX141" s="700"/>
      <c r="TJY141" s="700"/>
      <c r="TJZ141" s="700"/>
      <c r="TKA141" s="700"/>
      <c r="TKB141" s="700"/>
      <c r="TKC141" s="700"/>
      <c r="TKD141" s="700"/>
      <c r="TKE141" s="700"/>
      <c r="TKF141" s="700"/>
      <c r="TKG141" s="700"/>
      <c r="TKH141" s="700"/>
      <c r="TKI141" s="700"/>
      <c r="TKJ141" s="700"/>
      <c r="TKK141" s="700"/>
      <c r="TKL141" s="700"/>
      <c r="TKM141" s="700"/>
      <c r="TKN141" s="700"/>
      <c r="TKO141" s="700"/>
      <c r="TKP141" s="700"/>
      <c r="TKQ141" s="700"/>
      <c r="TKR141" s="700"/>
      <c r="TKS141" s="700"/>
      <c r="TKT141" s="700"/>
      <c r="TKU141" s="700"/>
      <c r="TKV141" s="700"/>
      <c r="TKW141" s="700"/>
      <c r="TKX141" s="700"/>
      <c r="TKY141" s="700"/>
      <c r="TKZ141" s="700"/>
      <c r="TLA141" s="700"/>
      <c r="TLB141" s="700"/>
      <c r="TLC141" s="700"/>
      <c r="TLD141" s="700"/>
      <c r="TLE141" s="700"/>
      <c r="TLF141" s="700"/>
      <c r="TLG141" s="700"/>
      <c r="TLH141" s="700"/>
      <c r="TLI141" s="700"/>
      <c r="TLJ141" s="700"/>
      <c r="TLK141" s="700"/>
      <c r="TLL141" s="700"/>
      <c r="TLM141" s="700"/>
      <c r="TLN141" s="700"/>
      <c r="TLO141" s="700"/>
      <c r="TLP141" s="700"/>
      <c r="TLQ141" s="700"/>
      <c r="TLR141" s="700"/>
      <c r="TLS141" s="700"/>
      <c r="TLT141" s="700"/>
      <c r="TLU141" s="700"/>
      <c r="TLV141" s="700"/>
      <c r="TLW141" s="700"/>
      <c r="TLX141" s="700"/>
      <c r="TLY141" s="700"/>
      <c r="TLZ141" s="700"/>
      <c r="TMA141" s="700"/>
      <c r="TMB141" s="700"/>
      <c r="TMC141" s="700"/>
      <c r="TMD141" s="700"/>
      <c r="TME141" s="700"/>
      <c r="TMF141" s="700"/>
      <c r="TMG141" s="700"/>
      <c r="TMH141" s="700"/>
      <c r="TMI141" s="700"/>
      <c r="TMJ141" s="700"/>
      <c r="TMK141" s="700"/>
      <c r="TML141" s="700"/>
      <c r="TMM141" s="700"/>
      <c r="TMN141" s="700"/>
      <c r="TMO141" s="700"/>
      <c r="TMP141" s="700"/>
      <c r="TMQ141" s="700"/>
      <c r="TMR141" s="700"/>
      <c r="TMS141" s="700"/>
      <c r="TMT141" s="700"/>
      <c r="TMU141" s="700"/>
      <c r="TMV141" s="700"/>
      <c r="TMW141" s="700"/>
      <c r="TMX141" s="700"/>
      <c r="TMY141" s="700"/>
      <c r="TMZ141" s="700"/>
      <c r="TNA141" s="700"/>
      <c r="TNB141" s="700"/>
      <c r="TNC141" s="700"/>
      <c r="TND141" s="700"/>
      <c r="TNE141" s="700"/>
      <c r="TNF141" s="700"/>
      <c r="TNG141" s="700"/>
      <c r="TNH141" s="700"/>
      <c r="TNI141" s="700"/>
      <c r="TNJ141" s="700"/>
      <c r="TNK141" s="700"/>
      <c r="TNL141" s="700"/>
      <c r="TNM141" s="700"/>
      <c r="TNN141" s="700"/>
      <c r="TNO141" s="700"/>
      <c r="TNP141" s="700"/>
      <c r="TNQ141" s="700"/>
      <c r="TNR141" s="700"/>
      <c r="TNS141" s="700"/>
      <c r="TNT141" s="700"/>
      <c r="TNU141" s="700"/>
      <c r="TNV141" s="700"/>
      <c r="TNW141" s="700"/>
      <c r="TNX141" s="700"/>
      <c r="TNY141" s="700"/>
      <c r="TNZ141" s="700"/>
      <c r="TOA141" s="700"/>
      <c r="TOB141" s="700"/>
      <c r="TOC141" s="700"/>
      <c r="TOD141" s="700"/>
      <c r="TOE141" s="700"/>
      <c r="TOF141" s="700"/>
      <c r="TOG141" s="700"/>
      <c r="TOH141" s="700"/>
      <c r="TOI141" s="700"/>
      <c r="TOJ141" s="700"/>
      <c r="TOK141" s="700"/>
      <c r="TOL141" s="700"/>
      <c r="TOM141" s="700"/>
      <c r="TON141" s="700"/>
      <c r="TOO141" s="700"/>
      <c r="TOP141" s="700"/>
      <c r="TOQ141" s="700"/>
      <c r="TOR141" s="700"/>
      <c r="TOS141" s="700"/>
      <c r="TOT141" s="700"/>
      <c r="TOU141" s="700"/>
      <c r="TOV141" s="700"/>
      <c r="TOW141" s="700"/>
      <c r="TOX141" s="700"/>
      <c r="TOY141" s="700"/>
      <c r="TOZ141" s="700"/>
      <c r="TPA141" s="700"/>
      <c r="TPB141" s="700"/>
      <c r="TPC141" s="700"/>
      <c r="TPD141" s="700"/>
      <c r="TPE141" s="700"/>
      <c r="TPF141" s="700"/>
      <c r="TPG141" s="700"/>
      <c r="TPH141" s="700"/>
      <c r="TPI141" s="700"/>
      <c r="TPJ141" s="700"/>
      <c r="TPK141" s="700"/>
      <c r="TPL141" s="700"/>
      <c r="TPM141" s="700"/>
      <c r="TPN141" s="700"/>
      <c r="TPO141" s="700"/>
      <c r="TPP141" s="700"/>
      <c r="TPQ141" s="700"/>
      <c r="TPR141" s="700"/>
      <c r="TPS141" s="700"/>
      <c r="TPT141" s="700"/>
      <c r="TPU141" s="700"/>
      <c r="TPV141" s="700"/>
      <c r="TPW141" s="700"/>
      <c r="TPX141" s="700"/>
      <c r="TPY141" s="700"/>
      <c r="TPZ141" s="700"/>
      <c r="TQA141" s="700"/>
      <c r="TQB141" s="700"/>
      <c r="TQC141" s="700"/>
      <c r="TQD141" s="700"/>
      <c r="TQE141" s="700"/>
      <c r="TQF141" s="700"/>
      <c r="TQG141" s="700"/>
      <c r="TQH141" s="700"/>
      <c r="TQI141" s="700"/>
      <c r="TQJ141" s="700"/>
      <c r="TQK141" s="700"/>
      <c r="TQL141" s="700"/>
      <c r="TQM141" s="700"/>
      <c r="TQN141" s="700"/>
      <c r="TQO141" s="700"/>
      <c r="TQP141" s="700"/>
      <c r="TQQ141" s="700"/>
      <c r="TQR141" s="700"/>
      <c r="TQS141" s="700"/>
      <c r="TQT141" s="700"/>
      <c r="TQU141" s="700"/>
      <c r="TQV141" s="700"/>
      <c r="TQW141" s="700"/>
      <c r="TQX141" s="700"/>
      <c r="TQY141" s="700"/>
      <c r="TQZ141" s="700"/>
      <c r="TRA141" s="700"/>
      <c r="TRB141" s="700"/>
      <c r="TRC141" s="700"/>
      <c r="TRD141" s="700"/>
      <c r="TRE141" s="700"/>
      <c r="TRF141" s="700"/>
      <c r="TRG141" s="700"/>
      <c r="TRH141" s="700"/>
      <c r="TRI141" s="700"/>
      <c r="TRJ141" s="700"/>
      <c r="TRK141" s="700"/>
      <c r="TRL141" s="700"/>
      <c r="TRM141" s="700"/>
      <c r="TRN141" s="700"/>
      <c r="TRO141" s="700"/>
      <c r="TRP141" s="700"/>
      <c r="TRQ141" s="700"/>
      <c r="TRR141" s="700"/>
      <c r="TRS141" s="700"/>
      <c r="TRT141" s="700"/>
      <c r="TRU141" s="700"/>
      <c r="TRV141" s="700"/>
      <c r="TRW141" s="700"/>
      <c r="TRX141" s="700"/>
      <c r="TRY141" s="700"/>
      <c r="TRZ141" s="700"/>
      <c r="TSA141" s="700"/>
      <c r="TSB141" s="700"/>
      <c r="TSC141" s="700"/>
      <c r="TSD141" s="700"/>
      <c r="TSE141" s="700"/>
      <c r="TSF141" s="700"/>
      <c r="TSG141" s="700"/>
      <c r="TSH141" s="700"/>
      <c r="TSI141" s="700"/>
      <c r="TSJ141" s="700"/>
      <c r="TSK141" s="700"/>
      <c r="TSL141" s="700"/>
      <c r="TSM141" s="700"/>
      <c r="TSN141" s="700"/>
      <c r="TSO141" s="700"/>
      <c r="TSP141" s="700"/>
      <c r="TSQ141" s="700"/>
      <c r="TSR141" s="700"/>
      <c r="TSS141" s="700"/>
      <c r="TST141" s="700"/>
      <c r="TSU141" s="700"/>
      <c r="TSV141" s="700"/>
      <c r="TSW141" s="700"/>
      <c r="TSX141" s="700"/>
      <c r="TSY141" s="700"/>
      <c r="TSZ141" s="700"/>
      <c r="TTA141" s="700"/>
      <c r="TTB141" s="700"/>
      <c r="TTC141" s="700"/>
      <c r="TTD141" s="700"/>
      <c r="TTE141" s="700"/>
      <c r="TTF141" s="700"/>
      <c r="TTG141" s="700"/>
      <c r="TTH141" s="700"/>
      <c r="TTI141" s="700"/>
      <c r="TTJ141" s="700"/>
      <c r="TTK141" s="700"/>
      <c r="TTL141" s="700"/>
      <c r="TTM141" s="700"/>
      <c r="TTN141" s="700"/>
      <c r="TTO141" s="700"/>
      <c r="TTP141" s="700"/>
      <c r="TTQ141" s="700"/>
      <c r="TTR141" s="700"/>
      <c r="TTS141" s="700"/>
      <c r="TTT141" s="700"/>
      <c r="TTU141" s="700"/>
      <c r="TTV141" s="700"/>
      <c r="TTW141" s="700"/>
      <c r="TTX141" s="700"/>
      <c r="TTY141" s="700"/>
      <c r="TTZ141" s="700"/>
      <c r="TUA141" s="700"/>
      <c r="TUB141" s="700"/>
      <c r="TUC141" s="700"/>
      <c r="TUD141" s="700"/>
      <c r="TUE141" s="700"/>
      <c r="TUF141" s="700"/>
      <c r="TUG141" s="700"/>
      <c r="TUH141" s="700"/>
      <c r="TUI141" s="700"/>
      <c r="TUJ141" s="700"/>
      <c r="TUK141" s="700"/>
      <c r="TUL141" s="700"/>
      <c r="TUM141" s="700"/>
      <c r="TUN141" s="700"/>
      <c r="TUO141" s="700"/>
      <c r="TUP141" s="700"/>
      <c r="TUQ141" s="700"/>
      <c r="TUR141" s="700"/>
      <c r="TUS141" s="700"/>
      <c r="TUT141" s="700"/>
      <c r="TUU141" s="700"/>
      <c r="TUV141" s="700"/>
      <c r="TUW141" s="700"/>
      <c r="TUX141" s="700"/>
      <c r="TUY141" s="700"/>
      <c r="TUZ141" s="700"/>
      <c r="TVA141" s="700"/>
      <c r="TVB141" s="700"/>
      <c r="TVC141" s="700"/>
      <c r="TVD141" s="700"/>
      <c r="TVE141" s="700"/>
      <c r="TVF141" s="700"/>
      <c r="TVG141" s="700"/>
      <c r="TVH141" s="700"/>
      <c r="TVI141" s="700"/>
      <c r="TVJ141" s="700"/>
      <c r="TVK141" s="700"/>
      <c r="TVL141" s="700"/>
      <c r="TVM141" s="700"/>
      <c r="TVN141" s="700"/>
      <c r="TVO141" s="700"/>
      <c r="TVP141" s="700"/>
      <c r="TVQ141" s="700"/>
      <c r="TVR141" s="700"/>
      <c r="TVS141" s="700"/>
      <c r="TVT141" s="700"/>
      <c r="TVU141" s="700"/>
      <c r="TVV141" s="700"/>
      <c r="TVW141" s="700"/>
      <c r="TVX141" s="700"/>
      <c r="TVY141" s="700"/>
      <c r="TVZ141" s="700"/>
      <c r="TWA141" s="700"/>
      <c r="TWB141" s="700"/>
      <c r="TWC141" s="700"/>
      <c r="TWD141" s="700"/>
      <c r="TWE141" s="700"/>
      <c r="TWF141" s="700"/>
      <c r="TWG141" s="700"/>
      <c r="TWH141" s="700"/>
      <c r="TWI141" s="700"/>
      <c r="TWJ141" s="700"/>
      <c r="TWK141" s="700"/>
      <c r="TWL141" s="700"/>
      <c r="TWM141" s="700"/>
      <c r="TWN141" s="700"/>
      <c r="TWO141" s="700"/>
      <c r="TWP141" s="700"/>
      <c r="TWQ141" s="700"/>
      <c r="TWR141" s="700"/>
      <c r="TWS141" s="700"/>
      <c r="TWT141" s="700"/>
      <c r="TWU141" s="700"/>
      <c r="TWV141" s="700"/>
      <c r="TWW141" s="700"/>
      <c r="TWX141" s="700"/>
      <c r="TWY141" s="700"/>
      <c r="TWZ141" s="700"/>
      <c r="TXA141" s="700"/>
      <c r="TXB141" s="700"/>
      <c r="TXC141" s="700"/>
      <c r="TXD141" s="700"/>
      <c r="TXE141" s="700"/>
      <c r="TXF141" s="700"/>
      <c r="TXG141" s="700"/>
      <c r="TXH141" s="700"/>
      <c r="TXI141" s="700"/>
      <c r="TXJ141" s="700"/>
      <c r="TXK141" s="700"/>
      <c r="TXL141" s="700"/>
      <c r="TXM141" s="700"/>
      <c r="TXN141" s="700"/>
      <c r="TXO141" s="700"/>
      <c r="TXP141" s="700"/>
      <c r="TXQ141" s="700"/>
      <c r="TXR141" s="700"/>
      <c r="TXS141" s="700"/>
      <c r="TXT141" s="700"/>
      <c r="TXU141" s="700"/>
      <c r="TXV141" s="700"/>
      <c r="TXW141" s="700"/>
      <c r="TXX141" s="700"/>
      <c r="TXY141" s="700"/>
      <c r="TXZ141" s="700"/>
      <c r="TYA141" s="700"/>
      <c r="TYB141" s="700"/>
      <c r="TYC141" s="700"/>
      <c r="TYD141" s="700"/>
      <c r="TYE141" s="700"/>
      <c r="TYF141" s="700"/>
      <c r="TYG141" s="700"/>
      <c r="TYH141" s="700"/>
      <c r="TYI141" s="700"/>
      <c r="TYJ141" s="700"/>
      <c r="TYK141" s="700"/>
      <c r="TYL141" s="700"/>
      <c r="TYM141" s="700"/>
      <c r="TYN141" s="700"/>
      <c r="TYO141" s="700"/>
      <c r="TYP141" s="700"/>
      <c r="TYQ141" s="700"/>
      <c r="TYR141" s="700"/>
      <c r="TYS141" s="700"/>
      <c r="TYT141" s="700"/>
      <c r="TYU141" s="700"/>
      <c r="TYV141" s="700"/>
      <c r="TYW141" s="700"/>
      <c r="TYX141" s="700"/>
      <c r="TYY141" s="700"/>
      <c r="TYZ141" s="700"/>
      <c r="TZA141" s="700"/>
      <c r="TZB141" s="700"/>
      <c r="TZC141" s="700"/>
      <c r="TZD141" s="700"/>
      <c r="TZE141" s="700"/>
      <c r="TZF141" s="700"/>
      <c r="TZG141" s="700"/>
      <c r="TZH141" s="700"/>
      <c r="TZI141" s="700"/>
      <c r="TZJ141" s="700"/>
      <c r="TZK141" s="700"/>
      <c r="TZL141" s="700"/>
      <c r="TZM141" s="700"/>
      <c r="TZN141" s="700"/>
      <c r="TZO141" s="700"/>
      <c r="TZP141" s="700"/>
      <c r="TZQ141" s="700"/>
      <c r="TZR141" s="700"/>
      <c r="TZS141" s="700"/>
      <c r="TZT141" s="700"/>
      <c r="TZU141" s="700"/>
      <c r="TZV141" s="700"/>
      <c r="TZW141" s="700"/>
      <c r="TZX141" s="700"/>
      <c r="TZY141" s="700"/>
      <c r="TZZ141" s="700"/>
      <c r="UAA141" s="700"/>
      <c r="UAB141" s="700"/>
      <c r="UAC141" s="700"/>
      <c r="UAD141" s="700"/>
      <c r="UAE141" s="700"/>
      <c r="UAF141" s="700"/>
      <c r="UAG141" s="700"/>
      <c r="UAH141" s="700"/>
      <c r="UAI141" s="700"/>
      <c r="UAJ141" s="700"/>
      <c r="UAK141" s="700"/>
      <c r="UAL141" s="700"/>
      <c r="UAM141" s="700"/>
      <c r="UAN141" s="700"/>
      <c r="UAO141" s="700"/>
      <c r="UAP141" s="700"/>
      <c r="UAQ141" s="700"/>
      <c r="UAR141" s="700"/>
      <c r="UAS141" s="700"/>
      <c r="UAT141" s="700"/>
      <c r="UAU141" s="700"/>
      <c r="UAV141" s="700"/>
      <c r="UAW141" s="700"/>
      <c r="UAX141" s="700"/>
      <c r="UAY141" s="700"/>
      <c r="UAZ141" s="700"/>
      <c r="UBA141" s="700"/>
      <c r="UBB141" s="700"/>
      <c r="UBC141" s="700"/>
      <c r="UBD141" s="700"/>
      <c r="UBE141" s="700"/>
      <c r="UBF141" s="700"/>
      <c r="UBG141" s="700"/>
      <c r="UBH141" s="700"/>
      <c r="UBI141" s="700"/>
      <c r="UBJ141" s="700"/>
      <c r="UBK141" s="700"/>
      <c r="UBL141" s="700"/>
      <c r="UBM141" s="700"/>
      <c r="UBN141" s="700"/>
      <c r="UBO141" s="700"/>
      <c r="UBP141" s="700"/>
      <c r="UBQ141" s="700"/>
      <c r="UBR141" s="700"/>
      <c r="UBS141" s="700"/>
      <c r="UBT141" s="700"/>
      <c r="UBU141" s="700"/>
      <c r="UBV141" s="700"/>
      <c r="UBW141" s="700"/>
      <c r="UBX141" s="700"/>
      <c r="UBY141" s="700"/>
      <c r="UBZ141" s="700"/>
      <c r="UCA141" s="700"/>
      <c r="UCB141" s="700"/>
      <c r="UCC141" s="700"/>
      <c r="UCD141" s="700"/>
      <c r="UCE141" s="700"/>
      <c r="UCF141" s="700"/>
      <c r="UCG141" s="700"/>
      <c r="UCH141" s="700"/>
      <c r="UCI141" s="700"/>
      <c r="UCJ141" s="700"/>
      <c r="UCK141" s="700"/>
      <c r="UCL141" s="700"/>
      <c r="UCM141" s="700"/>
      <c r="UCN141" s="700"/>
      <c r="UCO141" s="700"/>
      <c r="UCP141" s="700"/>
      <c r="UCQ141" s="700"/>
      <c r="UCR141" s="700"/>
      <c r="UCS141" s="700"/>
      <c r="UCT141" s="700"/>
      <c r="UCU141" s="700"/>
      <c r="UCV141" s="700"/>
      <c r="UCW141" s="700"/>
      <c r="UCX141" s="700"/>
      <c r="UCY141" s="700"/>
      <c r="UCZ141" s="700"/>
      <c r="UDA141" s="700"/>
      <c r="UDB141" s="700"/>
      <c r="UDC141" s="700"/>
      <c r="UDD141" s="700"/>
      <c r="UDE141" s="700"/>
      <c r="UDF141" s="700"/>
      <c r="UDG141" s="700"/>
      <c r="UDH141" s="700"/>
      <c r="UDI141" s="700"/>
      <c r="UDJ141" s="700"/>
      <c r="UDK141" s="700"/>
      <c r="UDL141" s="700"/>
      <c r="UDM141" s="700"/>
      <c r="UDN141" s="700"/>
      <c r="UDO141" s="700"/>
      <c r="UDP141" s="700"/>
      <c r="UDQ141" s="700"/>
      <c r="UDR141" s="700"/>
      <c r="UDS141" s="700"/>
      <c r="UDT141" s="700"/>
      <c r="UDU141" s="700"/>
      <c r="UDV141" s="700"/>
      <c r="UDW141" s="700"/>
      <c r="UDX141" s="700"/>
      <c r="UDY141" s="700"/>
      <c r="UDZ141" s="700"/>
      <c r="UEA141" s="700"/>
      <c r="UEB141" s="700"/>
      <c r="UEC141" s="700"/>
      <c r="UED141" s="700"/>
      <c r="UEE141" s="700"/>
      <c r="UEF141" s="700"/>
      <c r="UEG141" s="700"/>
      <c r="UEH141" s="700"/>
      <c r="UEI141" s="700"/>
      <c r="UEJ141" s="700"/>
      <c r="UEK141" s="700"/>
      <c r="UEL141" s="700"/>
      <c r="UEM141" s="700"/>
      <c r="UEN141" s="700"/>
      <c r="UEO141" s="700"/>
      <c r="UEP141" s="700"/>
      <c r="UEQ141" s="700"/>
      <c r="UER141" s="700"/>
      <c r="UES141" s="700"/>
      <c r="UET141" s="700"/>
      <c r="UEU141" s="700"/>
      <c r="UEV141" s="700"/>
      <c r="UEW141" s="700"/>
      <c r="UEX141" s="700"/>
      <c r="UEY141" s="700"/>
      <c r="UEZ141" s="700"/>
      <c r="UFA141" s="700"/>
      <c r="UFB141" s="700"/>
      <c r="UFC141" s="700"/>
      <c r="UFD141" s="700"/>
      <c r="UFE141" s="700"/>
      <c r="UFF141" s="700"/>
      <c r="UFG141" s="700"/>
      <c r="UFH141" s="700"/>
      <c r="UFI141" s="700"/>
      <c r="UFJ141" s="700"/>
      <c r="UFK141" s="700"/>
      <c r="UFL141" s="700"/>
      <c r="UFM141" s="700"/>
      <c r="UFN141" s="700"/>
      <c r="UFO141" s="700"/>
      <c r="UFP141" s="700"/>
      <c r="UFQ141" s="700"/>
      <c r="UFR141" s="700"/>
      <c r="UFS141" s="700"/>
      <c r="UFT141" s="700"/>
      <c r="UFU141" s="700"/>
      <c r="UFV141" s="700"/>
      <c r="UFW141" s="700"/>
      <c r="UFX141" s="700"/>
      <c r="UFY141" s="700"/>
      <c r="UFZ141" s="700"/>
      <c r="UGA141" s="700"/>
      <c r="UGB141" s="700"/>
      <c r="UGC141" s="700"/>
      <c r="UGD141" s="700"/>
      <c r="UGE141" s="700"/>
      <c r="UGF141" s="700"/>
      <c r="UGG141" s="700"/>
      <c r="UGH141" s="700"/>
      <c r="UGI141" s="700"/>
      <c r="UGJ141" s="700"/>
      <c r="UGK141" s="700"/>
      <c r="UGL141" s="700"/>
      <c r="UGM141" s="700"/>
      <c r="UGN141" s="700"/>
      <c r="UGO141" s="700"/>
      <c r="UGP141" s="700"/>
      <c r="UGQ141" s="700"/>
      <c r="UGR141" s="700"/>
      <c r="UGS141" s="700"/>
      <c r="UGT141" s="700"/>
      <c r="UGU141" s="700"/>
      <c r="UGV141" s="700"/>
      <c r="UGW141" s="700"/>
      <c r="UGX141" s="700"/>
      <c r="UGY141" s="700"/>
      <c r="UGZ141" s="700"/>
      <c r="UHA141" s="700"/>
      <c r="UHB141" s="700"/>
      <c r="UHC141" s="700"/>
      <c r="UHD141" s="700"/>
      <c r="UHE141" s="700"/>
      <c r="UHF141" s="700"/>
      <c r="UHG141" s="700"/>
      <c r="UHH141" s="700"/>
      <c r="UHI141" s="700"/>
      <c r="UHJ141" s="700"/>
      <c r="UHK141" s="700"/>
      <c r="UHL141" s="700"/>
      <c r="UHM141" s="700"/>
      <c r="UHN141" s="700"/>
      <c r="UHO141" s="700"/>
      <c r="UHP141" s="700"/>
      <c r="UHQ141" s="700"/>
      <c r="UHR141" s="700"/>
      <c r="UHS141" s="700"/>
      <c r="UHT141" s="700"/>
      <c r="UHU141" s="700"/>
      <c r="UHV141" s="700"/>
      <c r="UHW141" s="700"/>
      <c r="UHX141" s="700"/>
      <c r="UHY141" s="700"/>
      <c r="UHZ141" s="700"/>
      <c r="UIA141" s="700"/>
      <c r="UIB141" s="700"/>
      <c r="UIC141" s="700"/>
      <c r="UID141" s="700"/>
      <c r="UIE141" s="700"/>
      <c r="UIF141" s="700"/>
      <c r="UIG141" s="700"/>
      <c r="UIH141" s="700"/>
      <c r="UII141" s="700"/>
      <c r="UIJ141" s="700"/>
      <c r="UIK141" s="700"/>
      <c r="UIL141" s="700"/>
      <c r="UIM141" s="700"/>
      <c r="UIN141" s="700"/>
      <c r="UIO141" s="700"/>
      <c r="UIP141" s="700"/>
      <c r="UIQ141" s="700"/>
      <c r="UIR141" s="700"/>
      <c r="UIS141" s="700"/>
      <c r="UIT141" s="700"/>
      <c r="UIU141" s="700"/>
      <c r="UIV141" s="700"/>
      <c r="UIW141" s="700"/>
      <c r="UIX141" s="700"/>
      <c r="UIY141" s="700"/>
      <c r="UIZ141" s="700"/>
      <c r="UJA141" s="700"/>
      <c r="UJB141" s="700"/>
      <c r="UJC141" s="700"/>
      <c r="UJD141" s="700"/>
      <c r="UJE141" s="700"/>
      <c r="UJF141" s="700"/>
      <c r="UJG141" s="700"/>
      <c r="UJH141" s="700"/>
      <c r="UJI141" s="700"/>
      <c r="UJJ141" s="700"/>
      <c r="UJK141" s="700"/>
      <c r="UJL141" s="700"/>
      <c r="UJM141" s="700"/>
      <c r="UJN141" s="700"/>
      <c r="UJO141" s="700"/>
      <c r="UJP141" s="700"/>
      <c r="UJQ141" s="700"/>
      <c r="UJR141" s="700"/>
      <c r="UJS141" s="700"/>
      <c r="UJT141" s="700"/>
      <c r="UJU141" s="700"/>
      <c r="UJV141" s="700"/>
      <c r="UJW141" s="700"/>
      <c r="UJX141" s="700"/>
      <c r="UJY141" s="700"/>
      <c r="UJZ141" s="700"/>
      <c r="UKA141" s="700"/>
      <c r="UKB141" s="700"/>
      <c r="UKC141" s="700"/>
      <c r="UKD141" s="700"/>
      <c r="UKE141" s="700"/>
      <c r="UKF141" s="700"/>
      <c r="UKG141" s="700"/>
      <c r="UKH141" s="700"/>
      <c r="UKI141" s="700"/>
      <c r="UKJ141" s="700"/>
      <c r="UKK141" s="700"/>
      <c r="UKL141" s="700"/>
      <c r="UKM141" s="700"/>
      <c r="UKN141" s="700"/>
      <c r="UKO141" s="700"/>
      <c r="UKP141" s="700"/>
      <c r="UKQ141" s="700"/>
      <c r="UKR141" s="700"/>
      <c r="UKS141" s="700"/>
      <c r="UKT141" s="700"/>
      <c r="UKU141" s="700"/>
      <c r="UKV141" s="700"/>
      <c r="UKW141" s="700"/>
      <c r="UKX141" s="700"/>
      <c r="UKY141" s="700"/>
      <c r="UKZ141" s="700"/>
      <c r="ULA141" s="700"/>
      <c r="ULB141" s="700"/>
      <c r="ULC141" s="700"/>
      <c r="ULD141" s="700"/>
      <c r="ULE141" s="700"/>
      <c r="ULF141" s="700"/>
      <c r="ULG141" s="700"/>
      <c r="ULH141" s="700"/>
      <c r="ULI141" s="700"/>
      <c r="ULJ141" s="700"/>
      <c r="ULK141" s="700"/>
      <c r="ULL141" s="700"/>
      <c r="ULM141" s="700"/>
      <c r="ULN141" s="700"/>
      <c r="ULO141" s="700"/>
      <c r="ULP141" s="700"/>
      <c r="ULQ141" s="700"/>
      <c r="ULR141" s="700"/>
      <c r="ULS141" s="700"/>
      <c r="ULT141" s="700"/>
      <c r="ULU141" s="700"/>
      <c r="ULV141" s="700"/>
      <c r="ULW141" s="700"/>
      <c r="ULX141" s="700"/>
      <c r="ULY141" s="700"/>
      <c r="ULZ141" s="700"/>
      <c r="UMA141" s="700"/>
      <c r="UMB141" s="700"/>
      <c r="UMC141" s="700"/>
      <c r="UMD141" s="700"/>
      <c r="UME141" s="700"/>
      <c r="UMF141" s="700"/>
      <c r="UMG141" s="700"/>
      <c r="UMH141" s="700"/>
      <c r="UMI141" s="700"/>
      <c r="UMJ141" s="700"/>
      <c r="UMK141" s="700"/>
      <c r="UML141" s="700"/>
      <c r="UMM141" s="700"/>
      <c r="UMN141" s="700"/>
      <c r="UMO141" s="700"/>
      <c r="UMP141" s="700"/>
      <c r="UMQ141" s="700"/>
      <c r="UMR141" s="700"/>
      <c r="UMS141" s="700"/>
      <c r="UMT141" s="700"/>
      <c r="UMU141" s="700"/>
      <c r="UMV141" s="700"/>
      <c r="UMW141" s="700"/>
      <c r="UMX141" s="700"/>
      <c r="UMY141" s="700"/>
      <c r="UMZ141" s="700"/>
      <c r="UNA141" s="700"/>
      <c r="UNB141" s="700"/>
      <c r="UNC141" s="700"/>
      <c r="UND141" s="700"/>
      <c r="UNE141" s="700"/>
      <c r="UNF141" s="700"/>
      <c r="UNG141" s="700"/>
      <c r="UNH141" s="700"/>
      <c r="UNI141" s="700"/>
      <c r="UNJ141" s="700"/>
      <c r="UNK141" s="700"/>
      <c r="UNL141" s="700"/>
      <c r="UNM141" s="700"/>
      <c r="UNN141" s="700"/>
      <c r="UNO141" s="700"/>
      <c r="UNP141" s="700"/>
      <c r="UNQ141" s="700"/>
      <c r="UNR141" s="700"/>
      <c r="UNS141" s="700"/>
      <c r="UNT141" s="700"/>
      <c r="UNU141" s="700"/>
      <c r="UNV141" s="700"/>
      <c r="UNW141" s="700"/>
      <c r="UNX141" s="700"/>
      <c r="UNY141" s="700"/>
      <c r="UNZ141" s="700"/>
      <c r="UOA141" s="700"/>
      <c r="UOB141" s="700"/>
      <c r="UOC141" s="700"/>
      <c r="UOD141" s="700"/>
      <c r="UOE141" s="700"/>
      <c r="UOF141" s="700"/>
      <c r="UOG141" s="700"/>
      <c r="UOH141" s="700"/>
      <c r="UOI141" s="700"/>
      <c r="UOJ141" s="700"/>
      <c r="UOK141" s="700"/>
      <c r="UOL141" s="700"/>
      <c r="UOM141" s="700"/>
      <c r="UON141" s="700"/>
      <c r="UOO141" s="700"/>
      <c r="UOP141" s="700"/>
      <c r="UOQ141" s="700"/>
      <c r="UOR141" s="700"/>
      <c r="UOS141" s="700"/>
      <c r="UOT141" s="700"/>
      <c r="UOU141" s="700"/>
      <c r="UOV141" s="700"/>
      <c r="UOW141" s="700"/>
      <c r="UOX141" s="700"/>
      <c r="UOY141" s="700"/>
      <c r="UOZ141" s="700"/>
      <c r="UPA141" s="700"/>
      <c r="UPB141" s="700"/>
      <c r="UPC141" s="700"/>
      <c r="UPD141" s="700"/>
      <c r="UPE141" s="700"/>
      <c r="UPF141" s="700"/>
      <c r="UPG141" s="700"/>
      <c r="UPH141" s="700"/>
      <c r="UPI141" s="700"/>
      <c r="UPJ141" s="700"/>
      <c r="UPK141" s="700"/>
      <c r="UPL141" s="700"/>
      <c r="UPM141" s="700"/>
      <c r="UPN141" s="700"/>
      <c r="UPO141" s="700"/>
      <c r="UPP141" s="700"/>
      <c r="UPQ141" s="700"/>
      <c r="UPR141" s="700"/>
      <c r="UPS141" s="700"/>
      <c r="UPT141" s="700"/>
      <c r="UPU141" s="700"/>
      <c r="UPV141" s="700"/>
      <c r="UPW141" s="700"/>
      <c r="UPX141" s="700"/>
      <c r="UPY141" s="700"/>
      <c r="UPZ141" s="700"/>
      <c r="UQA141" s="700"/>
      <c r="UQB141" s="700"/>
      <c r="UQC141" s="700"/>
      <c r="UQD141" s="700"/>
      <c r="UQE141" s="700"/>
      <c r="UQF141" s="700"/>
      <c r="UQG141" s="700"/>
      <c r="UQH141" s="700"/>
      <c r="UQI141" s="700"/>
      <c r="UQJ141" s="700"/>
      <c r="UQK141" s="700"/>
      <c r="UQL141" s="700"/>
      <c r="UQM141" s="700"/>
      <c r="UQN141" s="700"/>
      <c r="UQO141" s="700"/>
      <c r="UQP141" s="700"/>
      <c r="UQQ141" s="700"/>
      <c r="UQR141" s="700"/>
      <c r="UQS141" s="700"/>
      <c r="UQT141" s="700"/>
      <c r="UQU141" s="700"/>
      <c r="UQV141" s="700"/>
      <c r="UQW141" s="700"/>
      <c r="UQX141" s="700"/>
      <c r="UQY141" s="700"/>
      <c r="UQZ141" s="700"/>
      <c r="URA141" s="700"/>
      <c r="URB141" s="700"/>
      <c r="URC141" s="700"/>
      <c r="URD141" s="700"/>
      <c r="URE141" s="700"/>
      <c r="URF141" s="700"/>
      <c r="URG141" s="700"/>
      <c r="URH141" s="700"/>
      <c r="URI141" s="700"/>
      <c r="URJ141" s="700"/>
      <c r="URK141" s="700"/>
      <c r="URL141" s="700"/>
      <c r="URM141" s="700"/>
      <c r="URN141" s="700"/>
      <c r="URO141" s="700"/>
      <c r="URP141" s="700"/>
      <c r="URQ141" s="700"/>
      <c r="URR141" s="700"/>
      <c r="URS141" s="700"/>
      <c r="URT141" s="700"/>
      <c r="URU141" s="700"/>
      <c r="URV141" s="700"/>
      <c r="URW141" s="700"/>
      <c r="URX141" s="700"/>
      <c r="URY141" s="700"/>
      <c r="URZ141" s="700"/>
      <c r="USA141" s="700"/>
      <c r="USB141" s="700"/>
      <c r="USC141" s="700"/>
      <c r="USD141" s="700"/>
      <c r="USE141" s="700"/>
      <c r="USF141" s="700"/>
      <c r="USG141" s="700"/>
      <c r="USH141" s="700"/>
      <c r="USI141" s="700"/>
      <c r="USJ141" s="700"/>
      <c r="USK141" s="700"/>
      <c r="USL141" s="700"/>
      <c r="USM141" s="700"/>
      <c r="USN141" s="700"/>
      <c r="USO141" s="700"/>
      <c r="USP141" s="700"/>
      <c r="USQ141" s="700"/>
      <c r="USR141" s="700"/>
      <c r="USS141" s="700"/>
      <c r="UST141" s="700"/>
      <c r="USU141" s="700"/>
      <c r="USV141" s="700"/>
      <c r="USW141" s="700"/>
      <c r="USX141" s="700"/>
      <c r="USY141" s="700"/>
      <c r="USZ141" s="700"/>
      <c r="UTA141" s="700"/>
      <c r="UTB141" s="700"/>
      <c r="UTC141" s="700"/>
      <c r="UTD141" s="700"/>
      <c r="UTE141" s="700"/>
      <c r="UTF141" s="700"/>
      <c r="UTG141" s="700"/>
      <c r="UTH141" s="700"/>
      <c r="UTI141" s="700"/>
      <c r="UTJ141" s="700"/>
      <c r="UTK141" s="700"/>
      <c r="UTL141" s="700"/>
      <c r="UTM141" s="700"/>
      <c r="UTN141" s="700"/>
      <c r="UTO141" s="700"/>
      <c r="UTP141" s="700"/>
      <c r="UTQ141" s="700"/>
      <c r="UTR141" s="700"/>
      <c r="UTS141" s="700"/>
      <c r="UTT141" s="700"/>
      <c r="UTU141" s="700"/>
      <c r="UTV141" s="700"/>
      <c r="UTW141" s="700"/>
      <c r="UTX141" s="700"/>
      <c r="UTY141" s="700"/>
      <c r="UTZ141" s="700"/>
      <c r="UUA141" s="700"/>
      <c r="UUB141" s="700"/>
      <c r="UUC141" s="700"/>
      <c r="UUD141" s="700"/>
      <c r="UUE141" s="700"/>
      <c r="UUF141" s="700"/>
      <c r="UUG141" s="700"/>
      <c r="UUH141" s="700"/>
      <c r="UUI141" s="700"/>
      <c r="UUJ141" s="700"/>
      <c r="UUK141" s="700"/>
      <c r="UUL141" s="700"/>
      <c r="UUM141" s="700"/>
      <c r="UUN141" s="700"/>
      <c r="UUO141" s="700"/>
      <c r="UUP141" s="700"/>
      <c r="UUQ141" s="700"/>
      <c r="UUR141" s="700"/>
      <c r="UUS141" s="700"/>
      <c r="UUT141" s="700"/>
      <c r="UUU141" s="700"/>
      <c r="UUV141" s="700"/>
      <c r="UUW141" s="700"/>
      <c r="UUX141" s="700"/>
      <c r="UUY141" s="700"/>
      <c r="UUZ141" s="700"/>
      <c r="UVA141" s="700"/>
      <c r="UVB141" s="700"/>
      <c r="UVC141" s="700"/>
      <c r="UVD141" s="700"/>
      <c r="UVE141" s="700"/>
      <c r="UVF141" s="700"/>
      <c r="UVG141" s="700"/>
      <c r="UVH141" s="700"/>
      <c r="UVI141" s="700"/>
      <c r="UVJ141" s="700"/>
      <c r="UVK141" s="700"/>
      <c r="UVL141" s="700"/>
      <c r="UVM141" s="700"/>
      <c r="UVN141" s="700"/>
      <c r="UVO141" s="700"/>
      <c r="UVP141" s="700"/>
      <c r="UVQ141" s="700"/>
      <c r="UVR141" s="700"/>
      <c r="UVS141" s="700"/>
      <c r="UVT141" s="700"/>
      <c r="UVU141" s="700"/>
      <c r="UVV141" s="700"/>
      <c r="UVW141" s="700"/>
      <c r="UVX141" s="700"/>
      <c r="UVY141" s="700"/>
      <c r="UVZ141" s="700"/>
      <c r="UWA141" s="700"/>
      <c r="UWB141" s="700"/>
      <c r="UWC141" s="700"/>
      <c r="UWD141" s="700"/>
      <c r="UWE141" s="700"/>
      <c r="UWF141" s="700"/>
      <c r="UWG141" s="700"/>
      <c r="UWH141" s="700"/>
      <c r="UWI141" s="700"/>
      <c r="UWJ141" s="700"/>
      <c r="UWK141" s="700"/>
      <c r="UWL141" s="700"/>
      <c r="UWM141" s="700"/>
      <c r="UWN141" s="700"/>
      <c r="UWO141" s="700"/>
      <c r="UWP141" s="700"/>
      <c r="UWQ141" s="700"/>
      <c r="UWR141" s="700"/>
      <c r="UWS141" s="700"/>
      <c r="UWT141" s="700"/>
      <c r="UWU141" s="700"/>
      <c r="UWV141" s="700"/>
      <c r="UWW141" s="700"/>
      <c r="UWX141" s="700"/>
      <c r="UWY141" s="700"/>
      <c r="UWZ141" s="700"/>
      <c r="UXA141" s="700"/>
      <c r="UXB141" s="700"/>
      <c r="UXC141" s="700"/>
      <c r="UXD141" s="700"/>
      <c r="UXE141" s="700"/>
      <c r="UXF141" s="700"/>
      <c r="UXG141" s="700"/>
      <c r="UXH141" s="700"/>
      <c r="UXI141" s="700"/>
      <c r="UXJ141" s="700"/>
      <c r="UXK141" s="700"/>
      <c r="UXL141" s="700"/>
      <c r="UXM141" s="700"/>
      <c r="UXN141" s="700"/>
      <c r="UXO141" s="700"/>
      <c r="UXP141" s="700"/>
      <c r="UXQ141" s="700"/>
      <c r="UXR141" s="700"/>
      <c r="UXS141" s="700"/>
      <c r="UXT141" s="700"/>
      <c r="UXU141" s="700"/>
      <c r="UXV141" s="700"/>
      <c r="UXW141" s="700"/>
      <c r="UXX141" s="700"/>
      <c r="UXY141" s="700"/>
      <c r="UXZ141" s="700"/>
      <c r="UYA141" s="700"/>
      <c r="UYB141" s="700"/>
      <c r="UYC141" s="700"/>
      <c r="UYD141" s="700"/>
      <c r="UYE141" s="700"/>
      <c r="UYF141" s="700"/>
      <c r="UYG141" s="700"/>
      <c r="UYH141" s="700"/>
      <c r="UYI141" s="700"/>
      <c r="UYJ141" s="700"/>
      <c r="UYK141" s="700"/>
      <c r="UYL141" s="700"/>
      <c r="UYM141" s="700"/>
      <c r="UYN141" s="700"/>
      <c r="UYO141" s="700"/>
      <c r="UYP141" s="700"/>
      <c r="UYQ141" s="700"/>
      <c r="UYR141" s="700"/>
      <c r="UYS141" s="700"/>
      <c r="UYT141" s="700"/>
      <c r="UYU141" s="700"/>
      <c r="UYV141" s="700"/>
      <c r="UYW141" s="700"/>
      <c r="UYX141" s="700"/>
      <c r="UYY141" s="700"/>
      <c r="UYZ141" s="700"/>
      <c r="UZA141" s="700"/>
      <c r="UZB141" s="700"/>
      <c r="UZC141" s="700"/>
      <c r="UZD141" s="700"/>
      <c r="UZE141" s="700"/>
      <c r="UZF141" s="700"/>
      <c r="UZG141" s="700"/>
      <c r="UZH141" s="700"/>
      <c r="UZI141" s="700"/>
      <c r="UZJ141" s="700"/>
      <c r="UZK141" s="700"/>
      <c r="UZL141" s="700"/>
      <c r="UZM141" s="700"/>
      <c r="UZN141" s="700"/>
      <c r="UZO141" s="700"/>
      <c r="UZP141" s="700"/>
      <c r="UZQ141" s="700"/>
      <c r="UZR141" s="700"/>
      <c r="UZS141" s="700"/>
      <c r="UZT141" s="700"/>
      <c r="UZU141" s="700"/>
      <c r="UZV141" s="700"/>
      <c r="UZW141" s="700"/>
      <c r="UZX141" s="700"/>
      <c r="UZY141" s="700"/>
      <c r="UZZ141" s="700"/>
      <c r="VAA141" s="700"/>
      <c r="VAB141" s="700"/>
      <c r="VAC141" s="700"/>
      <c r="VAD141" s="700"/>
      <c r="VAE141" s="700"/>
      <c r="VAF141" s="700"/>
      <c r="VAG141" s="700"/>
      <c r="VAH141" s="700"/>
      <c r="VAI141" s="700"/>
      <c r="VAJ141" s="700"/>
      <c r="VAK141" s="700"/>
      <c r="VAL141" s="700"/>
      <c r="VAM141" s="700"/>
      <c r="VAN141" s="700"/>
      <c r="VAO141" s="700"/>
      <c r="VAP141" s="700"/>
      <c r="VAQ141" s="700"/>
      <c r="VAR141" s="700"/>
      <c r="VAS141" s="700"/>
      <c r="VAT141" s="700"/>
      <c r="VAU141" s="700"/>
      <c r="VAV141" s="700"/>
      <c r="VAW141" s="700"/>
      <c r="VAX141" s="700"/>
      <c r="VAY141" s="700"/>
      <c r="VAZ141" s="700"/>
      <c r="VBA141" s="700"/>
      <c r="VBB141" s="700"/>
      <c r="VBC141" s="700"/>
      <c r="VBD141" s="700"/>
      <c r="VBE141" s="700"/>
      <c r="VBF141" s="700"/>
      <c r="VBG141" s="700"/>
      <c r="VBH141" s="700"/>
      <c r="VBI141" s="700"/>
      <c r="VBJ141" s="700"/>
      <c r="VBK141" s="700"/>
      <c r="VBL141" s="700"/>
      <c r="VBM141" s="700"/>
      <c r="VBN141" s="700"/>
      <c r="VBO141" s="700"/>
      <c r="VBP141" s="700"/>
      <c r="VBQ141" s="700"/>
      <c r="VBR141" s="700"/>
      <c r="VBS141" s="700"/>
      <c r="VBT141" s="700"/>
      <c r="VBU141" s="700"/>
      <c r="VBV141" s="700"/>
      <c r="VBW141" s="700"/>
      <c r="VBX141" s="700"/>
      <c r="VBY141" s="700"/>
      <c r="VBZ141" s="700"/>
      <c r="VCA141" s="700"/>
      <c r="VCB141" s="700"/>
      <c r="VCC141" s="700"/>
      <c r="VCD141" s="700"/>
      <c r="VCE141" s="700"/>
      <c r="VCF141" s="700"/>
      <c r="VCG141" s="700"/>
      <c r="VCH141" s="700"/>
      <c r="VCI141" s="700"/>
      <c r="VCJ141" s="700"/>
      <c r="VCK141" s="700"/>
      <c r="VCL141" s="700"/>
      <c r="VCM141" s="700"/>
      <c r="VCN141" s="700"/>
      <c r="VCO141" s="700"/>
      <c r="VCP141" s="700"/>
      <c r="VCQ141" s="700"/>
      <c r="VCR141" s="700"/>
      <c r="VCS141" s="700"/>
      <c r="VCT141" s="700"/>
      <c r="VCU141" s="700"/>
      <c r="VCV141" s="700"/>
      <c r="VCW141" s="700"/>
      <c r="VCX141" s="700"/>
      <c r="VCY141" s="700"/>
      <c r="VCZ141" s="700"/>
      <c r="VDA141" s="700"/>
      <c r="VDB141" s="700"/>
      <c r="VDC141" s="700"/>
      <c r="VDD141" s="700"/>
      <c r="VDE141" s="700"/>
      <c r="VDF141" s="700"/>
      <c r="VDG141" s="700"/>
      <c r="VDH141" s="700"/>
      <c r="VDI141" s="700"/>
      <c r="VDJ141" s="700"/>
      <c r="VDK141" s="700"/>
      <c r="VDL141" s="700"/>
      <c r="VDM141" s="700"/>
      <c r="VDN141" s="700"/>
      <c r="VDO141" s="700"/>
      <c r="VDP141" s="700"/>
      <c r="VDQ141" s="700"/>
      <c r="VDR141" s="700"/>
      <c r="VDS141" s="700"/>
      <c r="VDT141" s="700"/>
      <c r="VDU141" s="700"/>
      <c r="VDV141" s="700"/>
      <c r="VDW141" s="700"/>
      <c r="VDX141" s="700"/>
      <c r="VDY141" s="700"/>
      <c r="VDZ141" s="700"/>
      <c r="VEA141" s="700"/>
      <c r="VEB141" s="700"/>
      <c r="VEC141" s="700"/>
      <c r="VED141" s="700"/>
      <c r="VEE141" s="700"/>
      <c r="VEF141" s="700"/>
      <c r="VEG141" s="700"/>
      <c r="VEH141" s="700"/>
      <c r="VEI141" s="700"/>
      <c r="VEJ141" s="700"/>
      <c r="VEK141" s="700"/>
      <c r="VEL141" s="700"/>
      <c r="VEM141" s="700"/>
      <c r="VEN141" s="700"/>
      <c r="VEO141" s="700"/>
      <c r="VEP141" s="700"/>
      <c r="VEQ141" s="700"/>
      <c r="VER141" s="700"/>
      <c r="VES141" s="700"/>
      <c r="VET141" s="700"/>
      <c r="VEU141" s="700"/>
      <c r="VEV141" s="700"/>
      <c r="VEW141" s="700"/>
      <c r="VEX141" s="700"/>
      <c r="VEY141" s="700"/>
      <c r="VEZ141" s="700"/>
      <c r="VFA141" s="700"/>
      <c r="VFB141" s="700"/>
      <c r="VFC141" s="700"/>
      <c r="VFD141" s="700"/>
      <c r="VFE141" s="700"/>
      <c r="VFF141" s="700"/>
      <c r="VFG141" s="700"/>
      <c r="VFH141" s="700"/>
      <c r="VFI141" s="700"/>
      <c r="VFJ141" s="700"/>
      <c r="VFK141" s="700"/>
      <c r="VFL141" s="700"/>
      <c r="VFM141" s="700"/>
      <c r="VFN141" s="700"/>
      <c r="VFO141" s="700"/>
      <c r="VFP141" s="700"/>
      <c r="VFQ141" s="700"/>
      <c r="VFR141" s="700"/>
      <c r="VFS141" s="700"/>
      <c r="VFT141" s="700"/>
      <c r="VFU141" s="700"/>
      <c r="VFV141" s="700"/>
      <c r="VFW141" s="700"/>
      <c r="VFX141" s="700"/>
      <c r="VFY141" s="700"/>
      <c r="VFZ141" s="700"/>
      <c r="VGA141" s="700"/>
      <c r="VGB141" s="700"/>
      <c r="VGC141" s="700"/>
      <c r="VGD141" s="700"/>
      <c r="VGE141" s="700"/>
      <c r="VGF141" s="700"/>
      <c r="VGG141" s="700"/>
      <c r="VGH141" s="700"/>
      <c r="VGI141" s="700"/>
      <c r="VGJ141" s="700"/>
      <c r="VGK141" s="700"/>
      <c r="VGL141" s="700"/>
      <c r="VGM141" s="700"/>
      <c r="VGN141" s="700"/>
      <c r="VGO141" s="700"/>
      <c r="VGP141" s="700"/>
      <c r="VGQ141" s="700"/>
      <c r="VGR141" s="700"/>
      <c r="VGS141" s="700"/>
      <c r="VGT141" s="700"/>
      <c r="VGU141" s="700"/>
      <c r="VGV141" s="700"/>
      <c r="VGW141" s="700"/>
      <c r="VGX141" s="700"/>
      <c r="VGY141" s="700"/>
      <c r="VGZ141" s="700"/>
      <c r="VHA141" s="700"/>
      <c r="VHB141" s="700"/>
      <c r="VHC141" s="700"/>
      <c r="VHD141" s="700"/>
      <c r="VHE141" s="700"/>
      <c r="VHF141" s="700"/>
      <c r="VHG141" s="700"/>
      <c r="VHH141" s="700"/>
      <c r="VHI141" s="700"/>
      <c r="VHJ141" s="700"/>
      <c r="VHK141" s="700"/>
      <c r="VHL141" s="700"/>
      <c r="VHM141" s="700"/>
      <c r="VHN141" s="700"/>
      <c r="VHO141" s="700"/>
      <c r="VHP141" s="700"/>
      <c r="VHQ141" s="700"/>
      <c r="VHR141" s="700"/>
      <c r="VHS141" s="700"/>
      <c r="VHT141" s="700"/>
      <c r="VHU141" s="700"/>
      <c r="VHV141" s="700"/>
      <c r="VHW141" s="700"/>
      <c r="VHX141" s="700"/>
      <c r="VHY141" s="700"/>
      <c r="VHZ141" s="700"/>
      <c r="VIA141" s="700"/>
      <c r="VIB141" s="700"/>
      <c r="VIC141" s="700"/>
      <c r="VID141" s="700"/>
      <c r="VIE141" s="700"/>
      <c r="VIF141" s="700"/>
      <c r="VIG141" s="700"/>
      <c r="VIH141" s="700"/>
      <c r="VII141" s="700"/>
      <c r="VIJ141" s="700"/>
      <c r="VIK141" s="700"/>
      <c r="VIL141" s="700"/>
      <c r="VIM141" s="700"/>
      <c r="VIN141" s="700"/>
      <c r="VIO141" s="700"/>
      <c r="VIP141" s="700"/>
      <c r="VIQ141" s="700"/>
      <c r="VIR141" s="700"/>
      <c r="VIS141" s="700"/>
      <c r="VIT141" s="700"/>
      <c r="VIU141" s="700"/>
      <c r="VIV141" s="700"/>
      <c r="VIW141" s="700"/>
      <c r="VIX141" s="700"/>
      <c r="VIY141" s="700"/>
      <c r="VIZ141" s="700"/>
      <c r="VJA141" s="700"/>
      <c r="VJB141" s="700"/>
      <c r="VJC141" s="700"/>
      <c r="VJD141" s="700"/>
      <c r="VJE141" s="700"/>
      <c r="VJF141" s="700"/>
      <c r="VJG141" s="700"/>
      <c r="VJH141" s="700"/>
      <c r="VJI141" s="700"/>
      <c r="VJJ141" s="700"/>
      <c r="VJK141" s="700"/>
      <c r="VJL141" s="700"/>
      <c r="VJM141" s="700"/>
      <c r="VJN141" s="700"/>
      <c r="VJO141" s="700"/>
      <c r="VJP141" s="700"/>
      <c r="VJQ141" s="700"/>
      <c r="VJR141" s="700"/>
      <c r="VJS141" s="700"/>
      <c r="VJT141" s="700"/>
      <c r="VJU141" s="700"/>
      <c r="VJV141" s="700"/>
      <c r="VJW141" s="700"/>
      <c r="VJX141" s="700"/>
      <c r="VJY141" s="700"/>
      <c r="VJZ141" s="700"/>
      <c r="VKA141" s="700"/>
      <c r="VKB141" s="700"/>
      <c r="VKC141" s="700"/>
      <c r="VKD141" s="700"/>
      <c r="VKE141" s="700"/>
      <c r="VKF141" s="700"/>
      <c r="VKG141" s="700"/>
      <c r="VKH141" s="700"/>
      <c r="VKI141" s="700"/>
      <c r="VKJ141" s="700"/>
      <c r="VKK141" s="700"/>
      <c r="VKL141" s="700"/>
      <c r="VKM141" s="700"/>
      <c r="VKN141" s="700"/>
      <c r="VKO141" s="700"/>
      <c r="VKP141" s="700"/>
      <c r="VKQ141" s="700"/>
      <c r="VKR141" s="700"/>
      <c r="VKS141" s="700"/>
      <c r="VKT141" s="700"/>
      <c r="VKU141" s="700"/>
      <c r="VKV141" s="700"/>
      <c r="VKW141" s="700"/>
      <c r="VKX141" s="700"/>
      <c r="VKY141" s="700"/>
      <c r="VKZ141" s="700"/>
      <c r="VLA141" s="700"/>
      <c r="VLB141" s="700"/>
      <c r="VLC141" s="700"/>
      <c r="VLD141" s="700"/>
      <c r="VLE141" s="700"/>
      <c r="VLF141" s="700"/>
      <c r="VLG141" s="700"/>
      <c r="VLH141" s="700"/>
      <c r="VLI141" s="700"/>
      <c r="VLJ141" s="700"/>
      <c r="VLK141" s="700"/>
      <c r="VLL141" s="700"/>
      <c r="VLM141" s="700"/>
      <c r="VLN141" s="700"/>
      <c r="VLO141" s="700"/>
      <c r="VLP141" s="700"/>
      <c r="VLQ141" s="700"/>
      <c r="VLR141" s="700"/>
      <c r="VLS141" s="700"/>
      <c r="VLT141" s="700"/>
      <c r="VLU141" s="700"/>
      <c r="VLV141" s="700"/>
      <c r="VLW141" s="700"/>
      <c r="VLX141" s="700"/>
      <c r="VLY141" s="700"/>
      <c r="VLZ141" s="700"/>
      <c r="VMA141" s="700"/>
      <c r="VMB141" s="700"/>
      <c r="VMC141" s="700"/>
      <c r="VMD141" s="700"/>
      <c r="VME141" s="700"/>
      <c r="VMF141" s="700"/>
      <c r="VMG141" s="700"/>
      <c r="VMH141" s="700"/>
      <c r="VMI141" s="700"/>
      <c r="VMJ141" s="700"/>
      <c r="VMK141" s="700"/>
      <c r="VML141" s="700"/>
      <c r="VMM141" s="700"/>
      <c r="VMN141" s="700"/>
      <c r="VMO141" s="700"/>
      <c r="VMP141" s="700"/>
      <c r="VMQ141" s="700"/>
      <c r="VMR141" s="700"/>
      <c r="VMS141" s="700"/>
      <c r="VMT141" s="700"/>
      <c r="VMU141" s="700"/>
      <c r="VMV141" s="700"/>
      <c r="VMW141" s="700"/>
      <c r="VMX141" s="700"/>
      <c r="VMY141" s="700"/>
      <c r="VMZ141" s="700"/>
      <c r="VNA141" s="700"/>
      <c r="VNB141" s="700"/>
      <c r="VNC141" s="700"/>
      <c r="VND141" s="700"/>
      <c r="VNE141" s="700"/>
      <c r="VNF141" s="700"/>
      <c r="VNG141" s="700"/>
      <c r="VNH141" s="700"/>
      <c r="VNI141" s="700"/>
      <c r="VNJ141" s="700"/>
      <c r="VNK141" s="700"/>
      <c r="VNL141" s="700"/>
      <c r="VNM141" s="700"/>
      <c r="VNN141" s="700"/>
      <c r="VNO141" s="700"/>
      <c r="VNP141" s="700"/>
      <c r="VNQ141" s="700"/>
      <c r="VNR141" s="700"/>
      <c r="VNS141" s="700"/>
      <c r="VNT141" s="700"/>
      <c r="VNU141" s="700"/>
      <c r="VNV141" s="700"/>
      <c r="VNW141" s="700"/>
      <c r="VNX141" s="700"/>
      <c r="VNY141" s="700"/>
      <c r="VNZ141" s="700"/>
      <c r="VOA141" s="700"/>
      <c r="VOB141" s="700"/>
      <c r="VOC141" s="700"/>
      <c r="VOD141" s="700"/>
      <c r="VOE141" s="700"/>
      <c r="VOF141" s="700"/>
      <c r="VOG141" s="700"/>
      <c r="VOH141" s="700"/>
      <c r="VOI141" s="700"/>
      <c r="VOJ141" s="700"/>
      <c r="VOK141" s="700"/>
      <c r="VOL141" s="700"/>
      <c r="VOM141" s="700"/>
      <c r="VON141" s="700"/>
      <c r="VOO141" s="700"/>
      <c r="VOP141" s="700"/>
      <c r="VOQ141" s="700"/>
      <c r="VOR141" s="700"/>
      <c r="VOS141" s="700"/>
      <c r="VOT141" s="700"/>
      <c r="VOU141" s="700"/>
      <c r="VOV141" s="700"/>
      <c r="VOW141" s="700"/>
      <c r="VOX141" s="700"/>
      <c r="VOY141" s="700"/>
      <c r="VOZ141" s="700"/>
      <c r="VPA141" s="700"/>
      <c r="VPB141" s="700"/>
      <c r="VPC141" s="700"/>
      <c r="VPD141" s="700"/>
      <c r="VPE141" s="700"/>
      <c r="VPF141" s="700"/>
      <c r="VPG141" s="700"/>
      <c r="VPH141" s="700"/>
      <c r="VPI141" s="700"/>
      <c r="VPJ141" s="700"/>
      <c r="VPK141" s="700"/>
      <c r="VPL141" s="700"/>
      <c r="VPM141" s="700"/>
      <c r="VPN141" s="700"/>
      <c r="VPO141" s="700"/>
      <c r="VPP141" s="700"/>
      <c r="VPQ141" s="700"/>
      <c r="VPR141" s="700"/>
      <c r="VPS141" s="700"/>
      <c r="VPT141" s="700"/>
      <c r="VPU141" s="700"/>
      <c r="VPV141" s="700"/>
      <c r="VPW141" s="700"/>
      <c r="VPX141" s="700"/>
      <c r="VPY141" s="700"/>
      <c r="VPZ141" s="700"/>
      <c r="VQA141" s="700"/>
      <c r="VQB141" s="700"/>
      <c r="VQC141" s="700"/>
      <c r="VQD141" s="700"/>
      <c r="VQE141" s="700"/>
      <c r="VQF141" s="700"/>
      <c r="VQG141" s="700"/>
      <c r="VQH141" s="700"/>
      <c r="VQI141" s="700"/>
      <c r="VQJ141" s="700"/>
      <c r="VQK141" s="700"/>
      <c r="VQL141" s="700"/>
      <c r="VQM141" s="700"/>
      <c r="VQN141" s="700"/>
      <c r="VQO141" s="700"/>
      <c r="VQP141" s="700"/>
      <c r="VQQ141" s="700"/>
      <c r="VQR141" s="700"/>
      <c r="VQS141" s="700"/>
      <c r="VQT141" s="700"/>
      <c r="VQU141" s="700"/>
      <c r="VQV141" s="700"/>
      <c r="VQW141" s="700"/>
      <c r="VQX141" s="700"/>
      <c r="VQY141" s="700"/>
      <c r="VQZ141" s="700"/>
      <c r="VRA141" s="700"/>
      <c r="VRB141" s="700"/>
      <c r="VRC141" s="700"/>
      <c r="VRD141" s="700"/>
      <c r="VRE141" s="700"/>
      <c r="VRF141" s="700"/>
      <c r="VRG141" s="700"/>
      <c r="VRH141" s="700"/>
      <c r="VRI141" s="700"/>
      <c r="VRJ141" s="700"/>
      <c r="VRK141" s="700"/>
      <c r="VRL141" s="700"/>
      <c r="VRM141" s="700"/>
      <c r="VRN141" s="700"/>
      <c r="VRO141" s="700"/>
      <c r="VRP141" s="700"/>
      <c r="VRQ141" s="700"/>
      <c r="VRR141" s="700"/>
      <c r="VRS141" s="700"/>
      <c r="VRT141" s="700"/>
      <c r="VRU141" s="700"/>
      <c r="VRV141" s="700"/>
      <c r="VRW141" s="700"/>
      <c r="VRX141" s="700"/>
      <c r="VRY141" s="700"/>
      <c r="VRZ141" s="700"/>
      <c r="VSA141" s="700"/>
      <c r="VSB141" s="700"/>
      <c r="VSC141" s="700"/>
      <c r="VSD141" s="700"/>
      <c r="VSE141" s="700"/>
      <c r="VSF141" s="700"/>
      <c r="VSG141" s="700"/>
      <c r="VSH141" s="700"/>
      <c r="VSI141" s="700"/>
      <c r="VSJ141" s="700"/>
      <c r="VSK141" s="700"/>
      <c r="VSL141" s="700"/>
      <c r="VSM141" s="700"/>
      <c r="VSN141" s="700"/>
      <c r="VSO141" s="700"/>
      <c r="VSP141" s="700"/>
      <c r="VSQ141" s="700"/>
      <c r="VSR141" s="700"/>
      <c r="VSS141" s="700"/>
      <c r="VST141" s="700"/>
      <c r="VSU141" s="700"/>
      <c r="VSV141" s="700"/>
      <c r="VSW141" s="700"/>
      <c r="VSX141" s="700"/>
      <c r="VSY141" s="700"/>
      <c r="VSZ141" s="700"/>
      <c r="VTA141" s="700"/>
      <c r="VTB141" s="700"/>
      <c r="VTC141" s="700"/>
      <c r="VTD141" s="700"/>
      <c r="VTE141" s="700"/>
      <c r="VTF141" s="700"/>
      <c r="VTG141" s="700"/>
      <c r="VTH141" s="700"/>
      <c r="VTI141" s="700"/>
      <c r="VTJ141" s="700"/>
      <c r="VTK141" s="700"/>
      <c r="VTL141" s="700"/>
      <c r="VTM141" s="700"/>
      <c r="VTN141" s="700"/>
      <c r="VTO141" s="700"/>
      <c r="VTP141" s="700"/>
      <c r="VTQ141" s="700"/>
      <c r="VTR141" s="700"/>
      <c r="VTS141" s="700"/>
      <c r="VTT141" s="700"/>
      <c r="VTU141" s="700"/>
      <c r="VTV141" s="700"/>
      <c r="VTW141" s="700"/>
      <c r="VTX141" s="700"/>
      <c r="VTY141" s="700"/>
      <c r="VTZ141" s="700"/>
      <c r="VUA141" s="700"/>
      <c r="VUB141" s="700"/>
      <c r="VUC141" s="700"/>
      <c r="VUD141" s="700"/>
      <c r="VUE141" s="700"/>
      <c r="VUF141" s="700"/>
      <c r="VUG141" s="700"/>
      <c r="VUH141" s="700"/>
      <c r="VUI141" s="700"/>
      <c r="VUJ141" s="700"/>
      <c r="VUK141" s="700"/>
      <c r="VUL141" s="700"/>
      <c r="VUM141" s="700"/>
      <c r="VUN141" s="700"/>
      <c r="VUO141" s="700"/>
      <c r="VUP141" s="700"/>
      <c r="VUQ141" s="700"/>
      <c r="VUR141" s="700"/>
      <c r="VUS141" s="700"/>
      <c r="VUT141" s="700"/>
      <c r="VUU141" s="700"/>
      <c r="VUV141" s="700"/>
      <c r="VUW141" s="700"/>
      <c r="VUX141" s="700"/>
      <c r="VUY141" s="700"/>
      <c r="VUZ141" s="700"/>
      <c r="VVA141" s="700"/>
      <c r="VVB141" s="700"/>
      <c r="VVC141" s="700"/>
      <c r="VVD141" s="700"/>
      <c r="VVE141" s="700"/>
      <c r="VVF141" s="700"/>
      <c r="VVG141" s="700"/>
      <c r="VVH141" s="700"/>
      <c r="VVI141" s="700"/>
      <c r="VVJ141" s="700"/>
      <c r="VVK141" s="700"/>
      <c r="VVL141" s="700"/>
      <c r="VVM141" s="700"/>
      <c r="VVN141" s="700"/>
      <c r="VVO141" s="700"/>
      <c r="VVP141" s="700"/>
      <c r="VVQ141" s="700"/>
      <c r="VVR141" s="700"/>
      <c r="VVS141" s="700"/>
      <c r="VVT141" s="700"/>
      <c r="VVU141" s="700"/>
      <c r="VVV141" s="700"/>
      <c r="VVW141" s="700"/>
      <c r="VVX141" s="700"/>
      <c r="VVY141" s="700"/>
      <c r="VVZ141" s="700"/>
      <c r="VWA141" s="700"/>
      <c r="VWB141" s="700"/>
      <c r="VWC141" s="700"/>
      <c r="VWD141" s="700"/>
      <c r="VWE141" s="700"/>
      <c r="VWF141" s="700"/>
      <c r="VWG141" s="700"/>
      <c r="VWH141" s="700"/>
      <c r="VWI141" s="700"/>
      <c r="VWJ141" s="700"/>
      <c r="VWK141" s="700"/>
      <c r="VWL141" s="700"/>
      <c r="VWM141" s="700"/>
      <c r="VWN141" s="700"/>
      <c r="VWO141" s="700"/>
      <c r="VWP141" s="700"/>
      <c r="VWQ141" s="700"/>
      <c r="VWR141" s="700"/>
      <c r="VWS141" s="700"/>
      <c r="VWT141" s="700"/>
      <c r="VWU141" s="700"/>
      <c r="VWV141" s="700"/>
      <c r="VWW141" s="700"/>
      <c r="VWX141" s="700"/>
      <c r="VWY141" s="700"/>
      <c r="VWZ141" s="700"/>
      <c r="VXA141" s="700"/>
      <c r="VXB141" s="700"/>
      <c r="VXC141" s="700"/>
      <c r="VXD141" s="700"/>
      <c r="VXE141" s="700"/>
      <c r="VXF141" s="700"/>
      <c r="VXG141" s="700"/>
      <c r="VXH141" s="700"/>
      <c r="VXI141" s="700"/>
      <c r="VXJ141" s="700"/>
      <c r="VXK141" s="700"/>
      <c r="VXL141" s="700"/>
      <c r="VXM141" s="700"/>
      <c r="VXN141" s="700"/>
      <c r="VXO141" s="700"/>
      <c r="VXP141" s="700"/>
      <c r="VXQ141" s="700"/>
      <c r="VXR141" s="700"/>
      <c r="VXS141" s="700"/>
      <c r="VXT141" s="700"/>
      <c r="VXU141" s="700"/>
      <c r="VXV141" s="700"/>
      <c r="VXW141" s="700"/>
      <c r="VXX141" s="700"/>
      <c r="VXY141" s="700"/>
      <c r="VXZ141" s="700"/>
      <c r="VYA141" s="700"/>
      <c r="VYB141" s="700"/>
      <c r="VYC141" s="700"/>
      <c r="VYD141" s="700"/>
      <c r="VYE141" s="700"/>
      <c r="VYF141" s="700"/>
      <c r="VYG141" s="700"/>
      <c r="VYH141" s="700"/>
      <c r="VYI141" s="700"/>
      <c r="VYJ141" s="700"/>
      <c r="VYK141" s="700"/>
      <c r="VYL141" s="700"/>
      <c r="VYM141" s="700"/>
      <c r="VYN141" s="700"/>
      <c r="VYO141" s="700"/>
      <c r="VYP141" s="700"/>
      <c r="VYQ141" s="700"/>
      <c r="VYR141" s="700"/>
      <c r="VYS141" s="700"/>
      <c r="VYT141" s="700"/>
      <c r="VYU141" s="700"/>
      <c r="VYV141" s="700"/>
      <c r="VYW141" s="700"/>
      <c r="VYX141" s="700"/>
      <c r="VYY141" s="700"/>
      <c r="VYZ141" s="700"/>
      <c r="VZA141" s="700"/>
      <c r="VZB141" s="700"/>
      <c r="VZC141" s="700"/>
      <c r="VZD141" s="700"/>
      <c r="VZE141" s="700"/>
      <c r="VZF141" s="700"/>
      <c r="VZG141" s="700"/>
      <c r="VZH141" s="700"/>
      <c r="VZI141" s="700"/>
      <c r="VZJ141" s="700"/>
      <c r="VZK141" s="700"/>
      <c r="VZL141" s="700"/>
      <c r="VZM141" s="700"/>
      <c r="VZN141" s="700"/>
      <c r="VZO141" s="700"/>
      <c r="VZP141" s="700"/>
      <c r="VZQ141" s="700"/>
      <c r="VZR141" s="700"/>
      <c r="VZS141" s="700"/>
      <c r="VZT141" s="700"/>
      <c r="VZU141" s="700"/>
      <c r="VZV141" s="700"/>
      <c r="VZW141" s="700"/>
      <c r="VZX141" s="700"/>
      <c r="VZY141" s="700"/>
      <c r="VZZ141" s="700"/>
      <c r="WAA141" s="700"/>
      <c r="WAB141" s="700"/>
      <c r="WAC141" s="700"/>
      <c r="WAD141" s="700"/>
      <c r="WAE141" s="700"/>
      <c r="WAF141" s="700"/>
      <c r="WAG141" s="700"/>
      <c r="WAH141" s="700"/>
      <c r="WAI141" s="700"/>
      <c r="WAJ141" s="700"/>
      <c r="WAK141" s="700"/>
      <c r="WAL141" s="700"/>
      <c r="WAM141" s="700"/>
      <c r="WAN141" s="700"/>
      <c r="WAO141" s="700"/>
      <c r="WAP141" s="700"/>
      <c r="WAQ141" s="700"/>
      <c r="WAR141" s="700"/>
      <c r="WAS141" s="700"/>
      <c r="WAT141" s="700"/>
      <c r="WAU141" s="700"/>
      <c r="WAV141" s="700"/>
      <c r="WAW141" s="700"/>
      <c r="WAX141" s="700"/>
      <c r="WAY141" s="700"/>
      <c r="WAZ141" s="700"/>
      <c r="WBA141" s="700"/>
      <c r="WBB141" s="700"/>
      <c r="WBC141" s="700"/>
      <c r="WBD141" s="700"/>
      <c r="WBE141" s="700"/>
      <c r="WBF141" s="700"/>
      <c r="WBG141" s="700"/>
      <c r="WBH141" s="700"/>
      <c r="WBI141" s="700"/>
      <c r="WBJ141" s="700"/>
      <c r="WBK141" s="700"/>
      <c r="WBL141" s="700"/>
      <c r="WBM141" s="700"/>
      <c r="WBN141" s="700"/>
      <c r="WBO141" s="700"/>
      <c r="WBP141" s="700"/>
      <c r="WBQ141" s="700"/>
      <c r="WBR141" s="700"/>
      <c r="WBS141" s="700"/>
      <c r="WBT141" s="700"/>
      <c r="WBU141" s="700"/>
      <c r="WBV141" s="700"/>
      <c r="WBW141" s="700"/>
      <c r="WBX141" s="700"/>
      <c r="WBY141" s="700"/>
      <c r="WBZ141" s="700"/>
      <c r="WCA141" s="700"/>
      <c r="WCB141" s="700"/>
      <c r="WCC141" s="700"/>
      <c r="WCD141" s="700"/>
      <c r="WCE141" s="700"/>
      <c r="WCF141" s="700"/>
      <c r="WCG141" s="700"/>
      <c r="WCH141" s="700"/>
      <c r="WCI141" s="700"/>
      <c r="WCJ141" s="700"/>
      <c r="WCK141" s="700"/>
      <c r="WCL141" s="700"/>
      <c r="WCM141" s="700"/>
      <c r="WCN141" s="700"/>
      <c r="WCO141" s="700"/>
      <c r="WCP141" s="700"/>
      <c r="WCQ141" s="700"/>
      <c r="WCR141" s="700"/>
      <c r="WCS141" s="700"/>
      <c r="WCT141" s="700"/>
      <c r="WCU141" s="700"/>
      <c r="WCV141" s="700"/>
      <c r="WCW141" s="700"/>
      <c r="WCX141" s="700"/>
      <c r="WCY141" s="700"/>
      <c r="WCZ141" s="700"/>
      <c r="WDA141" s="700"/>
      <c r="WDB141" s="700"/>
      <c r="WDC141" s="700"/>
      <c r="WDD141" s="700"/>
      <c r="WDE141" s="700"/>
      <c r="WDF141" s="700"/>
      <c r="WDG141" s="700"/>
      <c r="WDH141" s="700"/>
      <c r="WDI141" s="700"/>
      <c r="WDJ141" s="700"/>
      <c r="WDK141" s="700"/>
      <c r="WDL141" s="700"/>
      <c r="WDM141" s="700"/>
      <c r="WDN141" s="700"/>
      <c r="WDO141" s="700"/>
      <c r="WDP141" s="700"/>
      <c r="WDQ141" s="700"/>
      <c r="WDR141" s="700"/>
      <c r="WDS141" s="700"/>
      <c r="WDT141" s="700"/>
      <c r="WDU141" s="700"/>
      <c r="WDV141" s="700"/>
      <c r="WDW141" s="700"/>
      <c r="WDX141" s="700"/>
      <c r="WDY141" s="700"/>
      <c r="WDZ141" s="700"/>
      <c r="WEA141" s="700"/>
      <c r="WEB141" s="700"/>
      <c r="WEC141" s="700"/>
      <c r="WED141" s="700"/>
      <c r="WEE141" s="700"/>
      <c r="WEF141" s="700"/>
      <c r="WEG141" s="700"/>
      <c r="WEH141" s="700"/>
      <c r="WEI141" s="700"/>
      <c r="WEJ141" s="700"/>
      <c r="WEK141" s="700"/>
      <c r="WEL141" s="700"/>
      <c r="WEM141" s="700"/>
      <c r="WEN141" s="700"/>
      <c r="WEO141" s="700"/>
      <c r="WEP141" s="700"/>
      <c r="WEQ141" s="700"/>
      <c r="WER141" s="700"/>
      <c r="WES141" s="700"/>
      <c r="WET141" s="700"/>
      <c r="WEU141" s="700"/>
      <c r="WEV141" s="700"/>
      <c r="WEW141" s="700"/>
      <c r="WEX141" s="700"/>
      <c r="WEY141" s="700"/>
      <c r="WEZ141" s="700"/>
      <c r="WFA141" s="700"/>
      <c r="WFB141" s="700"/>
      <c r="WFC141" s="700"/>
      <c r="WFD141" s="700"/>
      <c r="WFE141" s="700"/>
      <c r="WFF141" s="700"/>
      <c r="WFG141" s="700"/>
      <c r="WFH141" s="700"/>
      <c r="WFI141" s="700"/>
      <c r="WFJ141" s="700"/>
      <c r="WFK141" s="700"/>
      <c r="WFL141" s="700"/>
      <c r="WFM141" s="700"/>
      <c r="WFN141" s="700"/>
      <c r="WFO141" s="700"/>
      <c r="WFP141" s="700"/>
      <c r="WFQ141" s="700"/>
      <c r="WFR141" s="700"/>
      <c r="WFS141" s="700"/>
      <c r="WFT141" s="700"/>
      <c r="WFU141" s="700"/>
      <c r="WFV141" s="700"/>
      <c r="WFW141" s="700"/>
      <c r="WFX141" s="700"/>
      <c r="WFY141" s="700"/>
      <c r="WFZ141" s="700"/>
      <c r="WGA141" s="700"/>
      <c r="WGB141" s="700"/>
      <c r="WGC141" s="700"/>
      <c r="WGD141" s="700"/>
      <c r="WGE141" s="700"/>
      <c r="WGF141" s="700"/>
      <c r="WGG141" s="700"/>
      <c r="WGH141" s="700"/>
      <c r="WGI141" s="700"/>
      <c r="WGJ141" s="700"/>
      <c r="WGK141" s="700"/>
      <c r="WGL141" s="700"/>
      <c r="WGM141" s="700"/>
      <c r="WGN141" s="700"/>
      <c r="WGO141" s="700"/>
      <c r="WGP141" s="700"/>
      <c r="WGQ141" s="700"/>
      <c r="WGR141" s="700"/>
      <c r="WGS141" s="700"/>
      <c r="WGT141" s="700"/>
      <c r="WGU141" s="700"/>
      <c r="WGV141" s="700"/>
      <c r="WGW141" s="700"/>
      <c r="WGX141" s="700"/>
      <c r="WGY141" s="700"/>
      <c r="WGZ141" s="700"/>
      <c r="WHA141" s="700"/>
      <c r="WHB141" s="700"/>
      <c r="WHC141" s="700"/>
      <c r="WHD141" s="700"/>
      <c r="WHE141" s="700"/>
      <c r="WHF141" s="700"/>
      <c r="WHG141" s="700"/>
      <c r="WHH141" s="700"/>
      <c r="WHI141" s="700"/>
      <c r="WHJ141" s="700"/>
      <c r="WHK141" s="700"/>
      <c r="WHL141" s="700"/>
      <c r="WHM141" s="700"/>
      <c r="WHN141" s="700"/>
      <c r="WHO141" s="700"/>
      <c r="WHP141" s="700"/>
      <c r="WHQ141" s="700"/>
      <c r="WHR141" s="700"/>
      <c r="WHS141" s="700"/>
      <c r="WHT141" s="700"/>
      <c r="WHU141" s="700"/>
      <c r="WHV141" s="700"/>
      <c r="WHW141" s="700"/>
      <c r="WHX141" s="700"/>
      <c r="WHY141" s="700"/>
      <c r="WHZ141" s="700"/>
      <c r="WIA141" s="700"/>
      <c r="WIB141" s="700"/>
      <c r="WIC141" s="700"/>
      <c r="WID141" s="700"/>
      <c r="WIE141" s="700"/>
      <c r="WIF141" s="700"/>
      <c r="WIG141" s="700"/>
      <c r="WIH141" s="700"/>
      <c r="WII141" s="700"/>
      <c r="WIJ141" s="700"/>
      <c r="WIK141" s="700"/>
      <c r="WIL141" s="700"/>
      <c r="WIM141" s="700"/>
      <c r="WIN141" s="700"/>
      <c r="WIO141" s="700"/>
      <c r="WIP141" s="700"/>
      <c r="WIQ141" s="700"/>
      <c r="WIR141" s="700"/>
      <c r="WIS141" s="700"/>
      <c r="WIT141" s="700"/>
      <c r="WIU141" s="700"/>
      <c r="WIV141" s="700"/>
      <c r="WIW141" s="700"/>
      <c r="WIX141" s="700"/>
      <c r="WIY141" s="700"/>
      <c r="WIZ141" s="700"/>
      <c r="WJA141" s="700"/>
      <c r="WJB141" s="700"/>
      <c r="WJC141" s="700"/>
      <c r="WJD141" s="700"/>
      <c r="WJE141" s="700"/>
      <c r="WJF141" s="700"/>
      <c r="WJG141" s="700"/>
      <c r="WJH141" s="700"/>
      <c r="WJI141" s="700"/>
      <c r="WJJ141" s="700"/>
      <c r="WJK141" s="700"/>
      <c r="WJL141" s="700"/>
      <c r="WJM141" s="700"/>
      <c r="WJN141" s="700"/>
      <c r="WJO141" s="700"/>
      <c r="WJP141" s="700"/>
      <c r="WJQ141" s="700"/>
      <c r="WJR141" s="700"/>
      <c r="WJS141" s="700"/>
      <c r="WJT141" s="700"/>
      <c r="WJU141" s="700"/>
      <c r="WJV141" s="700"/>
      <c r="WJW141" s="700"/>
      <c r="WJX141" s="700"/>
      <c r="WJY141" s="700"/>
      <c r="WJZ141" s="700"/>
      <c r="WKA141" s="700"/>
      <c r="WKB141" s="700"/>
      <c r="WKC141" s="700"/>
      <c r="WKD141" s="700"/>
      <c r="WKE141" s="700"/>
      <c r="WKF141" s="700"/>
      <c r="WKG141" s="700"/>
      <c r="WKH141" s="700"/>
      <c r="WKI141" s="700"/>
      <c r="WKJ141" s="700"/>
      <c r="WKK141" s="700"/>
      <c r="WKL141" s="700"/>
      <c r="WKM141" s="700"/>
      <c r="WKN141" s="700"/>
      <c r="WKO141" s="700"/>
      <c r="WKP141" s="700"/>
      <c r="WKQ141" s="700"/>
      <c r="WKR141" s="700"/>
      <c r="WKS141" s="700"/>
      <c r="WKT141" s="700"/>
      <c r="WKU141" s="700"/>
      <c r="WKV141" s="700"/>
      <c r="WKW141" s="700"/>
      <c r="WKX141" s="700"/>
      <c r="WKY141" s="700"/>
      <c r="WKZ141" s="700"/>
      <c r="WLA141" s="700"/>
      <c r="WLB141" s="700"/>
      <c r="WLC141" s="700"/>
      <c r="WLD141" s="700"/>
      <c r="WLE141" s="700"/>
      <c r="WLF141" s="700"/>
      <c r="WLG141" s="700"/>
      <c r="WLH141" s="700"/>
      <c r="WLI141" s="700"/>
      <c r="WLJ141" s="700"/>
      <c r="WLK141" s="700"/>
      <c r="WLL141" s="700"/>
      <c r="WLM141" s="700"/>
      <c r="WLN141" s="700"/>
      <c r="WLO141" s="700"/>
      <c r="WLP141" s="700"/>
      <c r="WLQ141" s="700"/>
      <c r="WLR141" s="700"/>
      <c r="WLS141" s="700"/>
      <c r="WLT141" s="700"/>
      <c r="WLU141" s="700"/>
      <c r="WLV141" s="700"/>
      <c r="WLW141" s="700"/>
      <c r="WLX141" s="700"/>
      <c r="WLY141" s="700"/>
      <c r="WLZ141" s="700"/>
      <c r="WMA141" s="700"/>
      <c r="WMB141" s="700"/>
      <c r="WMC141" s="700"/>
      <c r="WMD141" s="700"/>
      <c r="WME141" s="700"/>
      <c r="WMF141" s="700"/>
      <c r="WMG141" s="700"/>
      <c r="WMH141" s="700"/>
      <c r="WMI141" s="700"/>
      <c r="WMJ141" s="700"/>
      <c r="WMK141" s="700"/>
      <c r="WML141" s="700"/>
      <c r="WMM141" s="700"/>
      <c r="WMN141" s="700"/>
      <c r="WMO141" s="700"/>
      <c r="WMP141" s="700"/>
      <c r="WMQ141" s="700"/>
      <c r="WMR141" s="700"/>
      <c r="WMS141" s="700"/>
      <c r="WMT141" s="700"/>
      <c r="WMU141" s="700"/>
      <c r="WMV141" s="700"/>
      <c r="WMW141" s="700"/>
      <c r="WMX141" s="700"/>
      <c r="WMY141" s="700"/>
      <c r="WMZ141" s="700"/>
      <c r="WNA141" s="700"/>
      <c r="WNB141" s="700"/>
      <c r="WNC141" s="700"/>
      <c r="WND141" s="700"/>
      <c r="WNE141" s="700"/>
      <c r="WNF141" s="700"/>
      <c r="WNG141" s="700"/>
      <c r="WNH141" s="700"/>
      <c r="WNI141" s="700"/>
      <c r="WNJ141" s="700"/>
      <c r="WNK141" s="700"/>
      <c r="WNL141" s="700"/>
      <c r="WNM141" s="700"/>
      <c r="WNN141" s="700"/>
      <c r="WNO141" s="700"/>
      <c r="WNP141" s="700"/>
      <c r="WNQ141" s="700"/>
      <c r="WNR141" s="700"/>
      <c r="WNS141" s="700"/>
      <c r="WNT141" s="700"/>
      <c r="WNU141" s="700"/>
      <c r="WNV141" s="700"/>
      <c r="WNW141" s="700"/>
      <c r="WNX141" s="700"/>
      <c r="WNY141" s="700"/>
      <c r="WNZ141" s="700"/>
      <c r="WOA141" s="700"/>
      <c r="WOB141" s="700"/>
      <c r="WOC141" s="700"/>
      <c r="WOD141" s="700"/>
      <c r="WOE141" s="700"/>
      <c r="WOF141" s="700"/>
      <c r="WOG141" s="700"/>
      <c r="WOH141" s="700"/>
      <c r="WOI141" s="700"/>
      <c r="WOJ141" s="700"/>
      <c r="WOK141" s="700"/>
      <c r="WOL141" s="700"/>
      <c r="WOM141" s="700"/>
      <c r="WON141" s="700"/>
      <c r="WOO141" s="700"/>
      <c r="WOP141" s="700"/>
      <c r="WOQ141" s="700"/>
      <c r="WOR141" s="700"/>
      <c r="WOS141" s="700"/>
      <c r="WOT141" s="700"/>
      <c r="WOU141" s="700"/>
      <c r="WOV141" s="700"/>
      <c r="WOW141" s="700"/>
      <c r="WOX141" s="700"/>
      <c r="WOY141" s="700"/>
      <c r="WOZ141" s="700"/>
      <c r="WPA141" s="700"/>
      <c r="WPB141" s="700"/>
      <c r="WPC141" s="700"/>
      <c r="WPD141" s="700"/>
      <c r="WPE141" s="700"/>
      <c r="WPF141" s="700"/>
      <c r="WPG141" s="700"/>
      <c r="WPH141" s="700"/>
      <c r="WPI141" s="700"/>
      <c r="WPJ141" s="700"/>
      <c r="WPK141" s="700"/>
      <c r="WPL141" s="700"/>
      <c r="WPM141" s="700"/>
      <c r="WPN141" s="700"/>
      <c r="WPO141" s="700"/>
      <c r="WPP141" s="700"/>
      <c r="WPQ141" s="700"/>
      <c r="WPR141" s="700"/>
      <c r="WPS141" s="700"/>
      <c r="WPT141" s="700"/>
      <c r="WPU141" s="700"/>
      <c r="WPV141" s="700"/>
      <c r="WPW141" s="700"/>
      <c r="WPX141" s="700"/>
      <c r="WPY141" s="700"/>
      <c r="WPZ141" s="700"/>
      <c r="WQA141" s="700"/>
      <c r="WQB141" s="700"/>
      <c r="WQC141" s="700"/>
      <c r="WQD141" s="700"/>
      <c r="WQE141" s="700"/>
      <c r="WQF141" s="700"/>
      <c r="WQG141" s="700"/>
      <c r="WQH141" s="700"/>
      <c r="WQI141" s="700"/>
      <c r="WQJ141" s="700"/>
      <c r="WQK141" s="700"/>
      <c r="WQL141" s="700"/>
      <c r="WQM141" s="700"/>
      <c r="WQN141" s="700"/>
      <c r="WQO141" s="700"/>
      <c r="WQP141" s="700"/>
      <c r="WQQ141" s="700"/>
      <c r="WQR141" s="700"/>
      <c r="WQS141" s="700"/>
      <c r="WQT141" s="700"/>
      <c r="WQU141" s="700"/>
      <c r="WQV141" s="700"/>
      <c r="WQW141" s="700"/>
      <c r="WQX141" s="700"/>
      <c r="WQY141" s="700"/>
      <c r="WQZ141" s="700"/>
      <c r="WRA141" s="700"/>
      <c r="WRB141" s="700"/>
      <c r="WRC141" s="700"/>
      <c r="WRD141" s="700"/>
      <c r="WRE141" s="700"/>
      <c r="WRF141" s="700"/>
      <c r="WRG141" s="700"/>
      <c r="WRH141" s="700"/>
      <c r="WRI141" s="700"/>
      <c r="WRJ141" s="700"/>
      <c r="WRK141" s="700"/>
      <c r="WRL141" s="700"/>
      <c r="WRM141" s="700"/>
      <c r="WRN141" s="700"/>
      <c r="WRO141" s="700"/>
      <c r="WRP141" s="700"/>
      <c r="WRQ141" s="700"/>
      <c r="WRR141" s="700"/>
      <c r="WRS141" s="700"/>
      <c r="WRT141" s="700"/>
      <c r="WRU141" s="700"/>
      <c r="WRV141" s="700"/>
      <c r="WRW141" s="700"/>
      <c r="WRX141" s="700"/>
      <c r="WRY141" s="700"/>
      <c r="WRZ141" s="700"/>
      <c r="WSA141" s="700"/>
      <c r="WSB141" s="700"/>
      <c r="WSC141" s="700"/>
      <c r="WSD141" s="700"/>
      <c r="WSE141" s="700"/>
      <c r="WSF141" s="700"/>
      <c r="WSG141" s="700"/>
      <c r="WSH141" s="700"/>
      <c r="WSI141" s="700"/>
      <c r="WSJ141" s="700"/>
      <c r="WSK141" s="700"/>
      <c r="WSL141" s="700"/>
      <c r="WSM141" s="700"/>
      <c r="WSN141" s="700"/>
      <c r="WSO141" s="700"/>
      <c r="WSP141" s="700"/>
      <c r="WSQ141" s="700"/>
      <c r="WSR141" s="700"/>
      <c r="WSS141" s="700"/>
      <c r="WST141" s="700"/>
      <c r="WSU141" s="700"/>
      <c r="WSV141" s="700"/>
      <c r="WSW141" s="700"/>
      <c r="WSX141" s="700"/>
      <c r="WSY141" s="700"/>
      <c r="WSZ141" s="700"/>
      <c r="WTA141" s="700"/>
      <c r="WTB141" s="700"/>
      <c r="WTC141" s="700"/>
      <c r="WTD141" s="700"/>
      <c r="WTE141" s="700"/>
      <c r="WTF141" s="700"/>
      <c r="WTG141" s="700"/>
      <c r="WTH141" s="700"/>
      <c r="WTI141" s="700"/>
      <c r="WTJ141" s="700"/>
      <c r="WTK141" s="700"/>
      <c r="WTL141" s="700"/>
      <c r="WTM141" s="700"/>
      <c r="WTN141" s="700"/>
      <c r="WTO141" s="700"/>
      <c r="WTP141" s="700"/>
      <c r="WTQ141" s="700"/>
      <c r="WTR141" s="700"/>
      <c r="WTS141" s="700"/>
      <c r="WTT141" s="700"/>
      <c r="WTU141" s="700"/>
      <c r="WTV141" s="700"/>
      <c r="WTW141" s="700"/>
      <c r="WTX141" s="700"/>
      <c r="WTY141" s="700"/>
      <c r="WTZ141" s="700"/>
      <c r="WUA141" s="700"/>
      <c r="WUB141" s="700"/>
      <c r="WUC141" s="700"/>
      <c r="WUD141" s="700"/>
      <c r="WUE141" s="700"/>
      <c r="WUF141" s="700"/>
      <c r="WUG141" s="700"/>
      <c r="WUH141" s="700"/>
      <c r="WUI141" s="700"/>
      <c r="WUJ141" s="700"/>
      <c r="WUK141" s="700"/>
      <c r="WUL141" s="700"/>
      <c r="WUM141" s="700"/>
      <c r="WUN141" s="700"/>
      <c r="WUO141" s="700"/>
      <c r="WUP141" s="700"/>
      <c r="WUQ141" s="700"/>
      <c r="WUR141" s="700"/>
      <c r="WUS141" s="700"/>
      <c r="WUT141" s="700"/>
      <c r="WUU141" s="700"/>
      <c r="WUV141" s="700"/>
      <c r="WUW141" s="700"/>
      <c r="WUX141" s="700"/>
      <c r="WUY141" s="700"/>
      <c r="WUZ141" s="700"/>
      <c r="WVA141" s="700"/>
      <c r="WVB141" s="700"/>
      <c r="WVC141" s="700"/>
      <c r="WVD141" s="700"/>
      <c r="WVE141" s="700"/>
      <c r="WVF141" s="700"/>
      <c r="WVG141" s="700"/>
      <c r="WVH141" s="700"/>
      <c r="WVI141" s="700"/>
      <c r="WVJ141" s="700"/>
      <c r="WVK141" s="700"/>
      <c r="WVL141" s="700"/>
      <c r="WVM141" s="700"/>
      <c r="WVN141" s="700"/>
      <c r="WVO141" s="700"/>
      <c r="WVP141" s="700"/>
      <c r="WVQ141" s="700"/>
      <c r="WVR141" s="700"/>
      <c r="WVS141" s="700"/>
      <c r="WVT141" s="700"/>
      <c r="WVU141" s="700"/>
      <c r="WVV141" s="700"/>
      <c r="WVW141" s="700"/>
      <c r="WVX141" s="700"/>
      <c r="WVY141" s="700"/>
      <c r="WVZ141" s="700"/>
      <c r="WWA141" s="700"/>
      <c r="WWB141" s="700"/>
      <c r="WWC141" s="700"/>
      <c r="WWD141" s="700"/>
      <c r="WWE141" s="700"/>
      <c r="WWF141" s="700"/>
      <c r="WWG141" s="700"/>
      <c r="WWH141" s="700"/>
      <c r="WWI141" s="700"/>
      <c r="WWJ141" s="700"/>
      <c r="WWK141" s="700"/>
      <c r="WWL141" s="700"/>
      <c r="WWM141" s="700"/>
      <c r="WWN141" s="700"/>
      <c r="WWO141" s="700"/>
      <c r="WWP141" s="700"/>
      <c r="WWQ141" s="700"/>
      <c r="WWR141" s="700"/>
      <c r="WWS141" s="700"/>
      <c r="WWT141" s="700"/>
      <c r="WWU141" s="700"/>
      <c r="WWV141" s="700"/>
      <c r="WWW141" s="700"/>
      <c r="WWX141" s="700"/>
      <c r="WWY141" s="700"/>
      <c r="WWZ141" s="700"/>
      <c r="WXA141" s="700"/>
      <c r="WXB141" s="700"/>
      <c r="WXC141" s="700"/>
      <c r="WXD141" s="700"/>
      <c r="WXE141" s="700"/>
      <c r="WXF141" s="700"/>
      <c r="WXG141" s="700"/>
      <c r="WXH141" s="700"/>
      <c r="WXI141" s="700"/>
      <c r="WXJ141" s="700"/>
      <c r="WXK141" s="700"/>
      <c r="WXL141" s="700"/>
      <c r="WXM141" s="700"/>
      <c r="WXN141" s="700"/>
      <c r="WXO141" s="700"/>
      <c r="WXP141" s="700"/>
      <c r="WXQ141" s="700"/>
      <c r="WXR141" s="700"/>
      <c r="WXS141" s="700"/>
      <c r="WXT141" s="700"/>
      <c r="WXU141" s="700"/>
      <c r="WXV141" s="700"/>
      <c r="WXW141" s="700"/>
      <c r="WXX141" s="700"/>
      <c r="WXY141" s="700"/>
      <c r="WXZ141" s="700"/>
      <c r="WYA141" s="700"/>
      <c r="WYB141" s="700"/>
      <c r="WYC141" s="700"/>
      <c r="WYD141" s="700"/>
      <c r="WYE141" s="700"/>
      <c r="WYF141" s="700"/>
      <c r="WYG141" s="700"/>
      <c r="WYH141" s="700"/>
      <c r="WYI141" s="700"/>
      <c r="WYJ141" s="700"/>
      <c r="WYK141" s="700"/>
      <c r="WYL141" s="700"/>
      <c r="WYM141" s="700"/>
      <c r="WYN141" s="700"/>
      <c r="WYO141" s="700"/>
      <c r="WYP141" s="700"/>
      <c r="WYQ141" s="700"/>
      <c r="WYR141" s="700"/>
      <c r="WYS141" s="700"/>
      <c r="WYT141" s="700"/>
      <c r="WYU141" s="700"/>
      <c r="WYV141" s="700"/>
      <c r="WYW141" s="700"/>
      <c r="WYX141" s="700"/>
      <c r="WYY141" s="700"/>
      <c r="WYZ141" s="700"/>
      <c r="WZA141" s="700"/>
      <c r="WZB141" s="700"/>
      <c r="WZC141" s="700"/>
      <c r="WZD141" s="700"/>
      <c r="WZE141" s="700"/>
      <c r="WZF141" s="700"/>
      <c r="WZG141" s="700"/>
      <c r="WZH141" s="700"/>
      <c r="WZI141" s="700"/>
      <c r="WZJ141" s="700"/>
      <c r="WZK141" s="700"/>
      <c r="WZL141" s="700"/>
      <c r="WZM141" s="700"/>
      <c r="WZN141" s="700"/>
      <c r="WZO141" s="700"/>
      <c r="WZP141" s="700"/>
      <c r="WZQ141" s="700"/>
      <c r="WZR141" s="700"/>
      <c r="WZS141" s="700"/>
      <c r="WZT141" s="700"/>
      <c r="WZU141" s="700"/>
      <c r="WZV141" s="700"/>
      <c r="WZW141" s="700"/>
      <c r="WZX141" s="700"/>
      <c r="WZY141" s="700"/>
      <c r="WZZ141" s="700"/>
      <c r="XAA141" s="700"/>
      <c r="XAB141" s="700"/>
      <c r="XAC141" s="700"/>
      <c r="XAD141" s="700"/>
      <c r="XAE141" s="700"/>
      <c r="XAF141" s="700"/>
      <c r="XAG141" s="700"/>
      <c r="XAH141" s="700"/>
      <c r="XAI141" s="700"/>
      <c r="XAJ141" s="700"/>
      <c r="XAK141" s="700"/>
      <c r="XAL141" s="700"/>
      <c r="XAM141" s="700"/>
      <c r="XAN141" s="700"/>
      <c r="XAO141" s="700"/>
      <c r="XAP141" s="700"/>
      <c r="XAQ141" s="700"/>
      <c r="XAR141" s="700"/>
      <c r="XAS141" s="700"/>
      <c r="XAT141" s="700"/>
      <c r="XAU141" s="700"/>
      <c r="XAV141" s="700"/>
      <c r="XAW141" s="700"/>
      <c r="XAX141" s="700"/>
      <c r="XAY141" s="700"/>
      <c r="XAZ141" s="700"/>
      <c r="XBA141" s="700"/>
      <c r="XBB141" s="700"/>
      <c r="XBC141" s="700"/>
      <c r="XBD141" s="700"/>
      <c r="XBE141" s="700"/>
      <c r="XBF141" s="700"/>
      <c r="XBG141" s="700"/>
      <c r="XBH141" s="700"/>
      <c r="XBI141" s="700"/>
      <c r="XBJ141" s="700"/>
      <c r="XBK141" s="700"/>
      <c r="XBL141" s="700"/>
      <c r="XBM141" s="700"/>
      <c r="XBN141" s="700"/>
      <c r="XBO141" s="700"/>
      <c r="XBP141" s="700"/>
      <c r="XBQ141" s="700"/>
      <c r="XBR141" s="700"/>
      <c r="XBS141" s="700"/>
      <c r="XBT141" s="700"/>
      <c r="XBU141" s="700"/>
      <c r="XBV141" s="700"/>
      <c r="XBW141" s="700"/>
      <c r="XBX141" s="700"/>
      <c r="XBY141" s="700"/>
      <c r="XBZ141" s="700"/>
      <c r="XCA141" s="700"/>
      <c r="XCB141" s="700"/>
      <c r="XCC141" s="700"/>
      <c r="XCD141" s="700"/>
      <c r="XCE141" s="700"/>
      <c r="XCF141" s="700"/>
      <c r="XCG141" s="700"/>
      <c r="XCH141" s="700"/>
      <c r="XCI141" s="700"/>
      <c r="XCJ141" s="700"/>
      <c r="XCK141" s="700"/>
      <c r="XCL141" s="700"/>
      <c r="XCM141" s="700"/>
      <c r="XCN141" s="700"/>
      <c r="XCO141" s="700"/>
      <c r="XCP141" s="700"/>
      <c r="XCQ141" s="700"/>
      <c r="XCR141" s="700"/>
      <c r="XCS141" s="700"/>
      <c r="XCT141" s="700"/>
      <c r="XCU141" s="700"/>
      <c r="XCV141" s="700"/>
      <c r="XCW141" s="700"/>
      <c r="XCX141" s="700"/>
      <c r="XCY141" s="700"/>
      <c r="XCZ141" s="700"/>
      <c r="XDA141" s="700"/>
      <c r="XDB141" s="700"/>
      <c r="XDC141" s="700"/>
      <c r="XDD141" s="700"/>
      <c r="XDE141" s="700"/>
      <c r="XDF141" s="700"/>
      <c r="XDG141" s="700"/>
      <c r="XDH141" s="700"/>
      <c r="XDI141" s="700"/>
      <c r="XDJ141" s="700"/>
      <c r="XDK141" s="700"/>
      <c r="XDL141" s="700"/>
      <c r="XDM141" s="700"/>
      <c r="XDN141" s="700"/>
      <c r="XDO141" s="700"/>
      <c r="XDP141" s="700"/>
      <c r="XDQ141" s="700"/>
      <c r="XDR141" s="700"/>
      <c r="XDS141" s="700"/>
      <c r="XDT141" s="700"/>
      <c r="XDU141" s="700"/>
      <c r="XDV141" s="700"/>
      <c r="XDW141" s="700"/>
      <c r="XDX141" s="700"/>
      <c r="XDY141" s="700"/>
      <c r="XDZ141" s="700"/>
      <c r="XEA141" s="700"/>
      <c r="XEB141" s="700"/>
      <c r="XEC141" s="700"/>
      <c r="XED141" s="700"/>
      <c r="XEE141" s="700"/>
      <c r="XEF141" s="700"/>
      <c r="XEG141" s="700"/>
      <c r="XEH141" s="700"/>
      <c r="XEI141" s="700"/>
      <c r="XEJ141" s="700"/>
      <c r="XEK141" s="700"/>
      <c r="XEL141" s="700"/>
      <c r="XEM141" s="700"/>
      <c r="XEN141" s="700"/>
      <c r="XEO141" s="700"/>
      <c r="XEP141" s="700"/>
      <c r="XEQ141" s="700"/>
      <c r="XER141" s="700"/>
      <c r="XES141" s="700"/>
      <c r="XET141" s="700"/>
      <c r="XEU141" s="700"/>
      <c r="XEV141" s="700"/>
      <c r="XEW141" s="700"/>
      <c r="XEX141" s="700"/>
      <c r="XEY141" s="700"/>
      <c r="XEZ141" s="700"/>
      <c r="XFA141" s="700"/>
      <c r="XFB141" s="700"/>
      <c r="XFC141" s="700"/>
      <c r="XFD141" s="700"/>
    </row>
    <row r="142" spans="1:16384" s="701" customFormat="1" ht="12.75" customHeight="1" x14ac:dyDescent="0.2">
      <c r="A142" s="661" t="s">
        <v>1357</v>
      </c>
      <c r="B142" s="701" t="s">
        <v>1426</v>
      </c>
      <c r="C142" s="692"/>
      <c r="D142" s="661"/>
      <c r="E142" s="661"/>
      <c r="F142" s="661"/>
      <c r="G142" s="700"/>
      <c r="H142" s="700"/>
      <c r="I142" s="700"/>
      <c r="L142" s="700"/>
      <c r="M142" s="700"/>
      <c r="N142" s="747" t="str">
        <f>IF(L67=0,IF(N77=0,"","Check again"),IF((L67/N77)&gt;=0.06,"yes","Check again"))</f>
        <v/>
      </c>
      <c r="O142" s="700"/>
      <c r="P142" s="700"/>
      <c r="Q142" s="700"/>
      <c r="R142" s="700"/>
      <c r="S142" s="700"/>
      <c r="T142" s="700"/>
      <c r="U142" s="700"/>
      <c r="V142" s="700"/>
      <c r="W142" s="700"/>
      <c r="X142" s="700"/>
      <c r="Y142" s="700"/>
      <c r="Z142" s="700"/>
      <c r="AA142" s="700"/>
      <c r="AB142" s="700"/>
      <c r="AC142" s="700"/>
      <c r="AD142" s="700"/>
      <c r="AE142" s="700"/>
      <c r="AF142" s="700"/>
      <c r="AG142" s="700"/>
      <c r="AH142" s="700"/>
      <c r="AI142" s="700"/>
      <c r="AJ142" s="700"/>
      <c r="AK142" s="700"/>
      <c r="AL142" s="700"/>
      <c r="AM142" s="700"/>
      <c r="AN142" s="700"/>
      <c r="AO142" s="700"/>
      <c r="AP142" s="700"/>
      <c r="AQ142" s="700"/>
      <c r="AR142" s="700"/>
      <c r="AS142" s="700"/>
      <c r="AT142" s="700"/>
      <c r="AU142" s="700"/>
      <c r="AV142" s="700"/>
      <c r="AW142" s="700"/>
      <c r="AX142" s="700"/>
      <c r="AY142" s="700"/>
      <c r="AZ142" s="700"/>
      <c r="BA142" s="700"/>
      <c r="BB142" s="700"/>
      <c r="BC142" s="700"/>
      <c r="BD142" s="700"/>
      <c r="BE142" s="700"/>
      <c r="BF142" s="700"/>
      <c r="BG142" s="700"/>
      <c r="BH142" s="700"/>
      <c r="BI142" s="700"/>
      <c r="BJ142" s="700"/>
      <c r="BK142" s="700"/>
      <c r="BL142" s="700"/>
      <c r="BM142" s="700"/>
      <c r="BN142" s="700"/>
      <c r="BO142" s="700"/>
      <c r="BP142" s="700"/>
      <c r="BQ142" s="700"/>
      <c r="BR142" s="700"/>
      <c r="BS142" s="700"/>
      <c r="BT142" s="700"/>
      <c r="BU142" s="700"/>
      <c r="BV142" s="700"/>
      <c r="BW142" s="700"/>
      <c r="BX142" s="700"/>
      <c r="BY142" s="700"/>
      <c r="BZ142" s="700"/>
      <c r="CA142" s="700"/>
      <c r="CB142" s="700"/>
      <c r="CC142" s="700"/>
      <c r="CD142" s="700"/>
      <c r="CE142" s="700"/>
      <c r="CF142" s="700"/>
      <c r="CG142" s="700"/>
      <c r="CH142" s="700"/>
      <c r="CI142" s="700"/>
      <c r="CJ142" s="700"/>
      <c r="CK142" s="700"/>
      <c r="CL142" s="700"/>
      <c r="CM142" s="700"/>
      <c r="CN142" s="700"/>
      <c r="CO142" s="700"/>
      <c r="CP142" s="700"/>
      <c r="CQ142" s="700"/>
      <c r="CR142" s="700"/>
      <c r="CS142" s="700"/>
      <c r="CT142" s="700"/>
      <c r="CU142" s="700"/>
      <c r="CV142" s="700"/>
      <c r="CW142" s="700"/>
      <c r="CX142" s="700"/>
      <c r="CY142" s="700"/>
      <c r="CZ142" s="700"/>
      <c r="DA142" s="700"/>
      <c r="DB142" s="700"/>
      <c r="DC142" s="700"/>
      <c r="DD142" s="700"/>
      <c r="DE142" s="700"/>
      <c r="DF142" s="700"/>
      <c r="DG142" s="700"/>
      <c r="DH142" s="700"/>
      <c r="DI142" s="700"/>
      <c r="DJ142" s="700"/>
      <c r="DK142" s="700"/>
      <c r="DL142" s="700"/>
      <c r="DM142" s="700"/>
      <c r="DN142" s="700"/>
      <c r="DO142" s="700"/>
      <c r="DP142" s="700"/>
      <c r="DQ142" s="700"/>
      <c r="DR142" s="700"/>
      <c r="DS142" s="700"/>
      <c r="DT142" s="700"/>
      <c r="DU142" s="700"/>
      <c r="DV142" s="700"/>
      <c r="DW142" s="700"/>
      <c r="DX142" s="700"/>
      <c r="DY142" s="700"/>
      <c r="DZ142" s="700"/>
      <c r="EA142" s="700"/>
      <c r="EB142" s="700"/>
      <c r="EC142" s="700"/>
      <c r="ED142" s="700"/>
      <c r="EE142" s="700"/>
      <c r="EF142" s="700"/>
      <c r="EG142" s="700"/>
      <c r="EH142" s="700"/>
      <c r="EI142" s="700"/>
      <c r="EJ142" s="700"/>
      <c r="EK142" s="700"/>
      <c r="EL142" s="700"/>
      <c r="EM142" s="700"/>
      <c r="EN142" s="700"/>
      <c r="EO142" s="700"/>
      <c r="EP142" s="700"/>
      <c r="EQ142" s="700"/>
      <c r="ER142" s="700"/>
      <c r="ES142" s="700"/>
      <c r="ET142" s="700"/>
      <c r="EU142" s="700"/>
      <c r="EV142" s="700"/>
      <c r="EW142" s="700"/>
      <c r="EX142" s="700"/>
      <c r="EY142" s="700"/>
      <c r="EZ142" s="700"/>
      <c r="FA142" s="700"/>
      <c r="FB142" s="700"/>
      <c r="FC142" s="700"/>
      <c r="FD142" s="700"/>
      <c r="FE142" s="700"/>
      <c r="FF142" s="700"/>
      <c r="FG142" s="700"/>
      <c r="FH142" s="700"/>
      <c r="FI142" s="700"/>
      <c r="FJ142" s="700"/>
      <c r="FK142" s="700"/>
      <c r="FL142" s="700"/>
      <c r="FM142" s="700"/>
      <c r="FN142" s="700"/>
      <c r="FO142" s="700"/>
      <c r="FP142" s="700"/>
      <c r="FQ142" s="700"/>
      <c r="FR142" s="700"/>
      <c r="FS142" s="700"/>
      <c r="FT142" s="700"/>
      <c r="FU142" s="700"/>
      <c r="FV142" s="700"/>
      <c r="FW142" s="700"/>
      <c r="FX142" s="700"/>
      <c r="FY142" s="700"/>
      <c r="FZ142" s="700"/>
      <c r="GA142" s="700"/>
      <c r="GB142" s="700"/>
      <c r="GC142" s="700"/>
      <c r="GD142" s="700"/>
      <c r="GE142" s="700"/>
      <c r="GF142" s="700"/>
      <c r="GG142" s="700"/>
      <c r="GH142" s="700"/>
      <c r="GI142" s="700"/>
      <c r="GJ142" s="700"/>
      <c r="GK142" s="700"/>
      <c r="GL142" s="700"/>
      <c r="GM142" s="700"/>
      <c r="GN142" s="700"/>
      <c r="GO142" s="700"/>
      <c r="GP142" s="700"/>
      <c r="GQ142" s="700"/>
      <c r="GR142" s="700"/>
      <c r="GS142" s="700"/>
      <c r="GT142" s="700"/>
      <c r="GU142" s="700"/>
      <c r="GV142" s="700"/>
      <c r="GW142" s="700"/>
      <c r="GX142" s="700"/>
      <c r="GY142" s="700"/>
      <c r="GZ142" s="700"/>
      <c r="HA142" s="700"/>
      <c r="HB142" s="700"/>
      <c r="HC142" s="700"/>
      <c r="HD142" s="700"/>
      <c r="HE142" s="700"/>
      <c r="HF142" s="700"/>
      <c r="HG142" s="700"/>
      <c r="HH142" s="700"/>
      <c r="HI142" s="700"/>
      <c r="HJ142" s="700"/>
      <c r="HK142" s="700"/>
      <c r="HL142" s="700"/>
      <c r="HM142" s="700"/>
      <c r="HN142" s="700"/>
      <c r="HO142" s="700"/>
      <c r="HP142" s="700"/>
      <c r="HQ142" s="700"/>
      <c r="HR142" s="700"/>
      <c r="HS142" s="700"/>
      <c r="HT142" s="700"/>
      <c r="HU142" s="700"/>
      <c r="HV142" s="700"/>
      <c r="HW142" s="700"/>
      <c r="HX142" s="700"/>
      <c r="HY142" s="700"/>
      <c r="HZ142" s="700"/>
      <c r="IA142" s="700"/>
      <c r="IB142" s="700"/>
      <c r="IC142" s="700"/>
      <c r="ID142" s="700"/>
      <c r="IE142" s="700"/>
      <c r="IF142" s="700"/>
      <c r="IG142" s="700"/>
      <c r="IH142" s="700"/>
      <c r="II142" s="700"/>
      <c r="IJ142" s="700"/>
      <c r="IK142" s="700"/>
      <c r="IL142" s="700"/>
      <c r="IM142" s="700"/>
      <c r="IN142" s="700"/>
      <c r="IO142" s="700"/>
      <c r="IP142" s="700"/>
      <c r="IQ142" s="700"/>
      <c r="IR142" s="700"/>
      <c r="IS142" s="700"/>
      <c r="IT142" s="700"/>
      <c r="IU142" s="700"/>
      <c r="IV142" s="700"/>
      <c r="IW142" s="700"/>
      <c r="IX142" s="700"/>
      <c r="IY142" s="700"/>
      <c r="IZ142" s="700"/>
      <c r="JA142" s="700"/>
      <c r="JB142" s="700"/>
      <c r="JC142" s="700"/>
      <c r="JD142" s="700"/>
      <c r="JE142" s="700"/>
      <c r="JF142" s="700"/>
      <c r="JG142" s="700"/>
      <c r="JH142" s="700"/>
      <c r="JI142" s="700"/>
      <c r="JJ142" s="700"/>
      <c r="JK142" s="700"/>
      <c r="JL142" s="700"/>
      <c r="JM142" s="700"/>
      <c r="JN142" s="700"/>
      <c r="JO142" s="700"/>
      <c r="JP142" s="700"/>
      <c r="JQ142" s="700"/>
      <c r="JR142" s="700"/>
      <c r="JS142" s="700"/>
      <c r="JT142" s="700"/>
      <c r="JU142" s="700"/>
      <c r="JV142" s="700"/>
      <c r="JW142" s="700"/>
      <c r="JX142" s="700"/>
      <c r="JY142" s="700"/>
      <c r="JZ142" s="700"/>
      <c r="KA142" s="700"/>
      <c r="KB142" s="700"/>
      <c r="KC142" s="700"/>
      <c r="KD142" s="700"/>
      <c r="KE142" s="700"/>
      <c r="KF142" s="700"/>
      <c r="KG142" s="700"/>
      <c r="KH142" s="700"/>
      <c r="KI142" s="700"/>
      <c r="KJ142" s="700"/>
      <c r="KK142" s="700"/>
      <c r="KL142" s="700"/>
      <c r="KM142" s="700"/>
      <c r="KN142" s="700"/>
      <c r="KO142" s="700"/>
      <c r="KP142" s="700"/>
      <c r="KQ142" s="700"/>
      <c r="KR142" s="700"/>
      <c r="KS142" s="700"/>
      <c r="KT142" s="700"/>
      <c r="KU142" s="700"/>
      <c r="KV142" s="700"/>
      <c r="KW142" s="700"/>
      <c r="KX142" s="700"/>
      <c r="KY142" s="700"/>
      <c r="KZ142" s="700"/>
      <c r="LA142" s="700"/>
      <c r="LB142" s="700"/>
      <c r="LC142" s="700"/>
      <c r="LD142" s="700"/>
      <c r="LE142" s="700"/>
      <c r="LF142" s="700"/>
      <c r="LG142" s="700"/>
      <c r="LH142" s="700"/>
      <c r="LI142" s="700"/>
      <c r="LJ142" s="700"/>
      <c r="LK142" s="700"/>
      <c r="LL142" s="700"/>
      <c r="LM142" s="700"/>
      <c r="LN142" s="700"/>
      <c r="LO142" s="700"/>
      <c r="LP142" s="700"/>
      <c r="LQ142" s="700"/>
      <c r="LR142" s="700"/>
      <c r="LS142" s="700"/>
      <c r="LT142" s="700"/>
      <c r="LU142" s="700"/>
      <c r="LV142" s="700"/>
      <c r="LW142" s="700"/>
      <c r="LX142" s="700"/>
      <c r="LY142" s="700"/>
      <c r="LZ142" s="700"/>
      <c r="MA142" s="700"/>
      <c r="MB142" s="700"/>
      <c r="MC142" s="700"/>
      <c r="MD142" s="700"/>
      <c r="ME142" s="700"/>
      <c r="MF142" s="700"/>
      <c r="MG142" s="700"/>
      <c r="MH142" s="700"/>
      <c r="MI142" s="700"/>
      <c r="MJ142" s="700"/>
      <c r="MK142" s="700"/>
      <c r="ML142" s="700"/>
      <c r="MM142" s="700"/>
      <c r="MN142" s="700"/>
      <c r="MO142" s="700"/>
      <c r="MP142" s="700"/>
      <c r="MQ142" s="700"/>
      <c r="MR142" s="700"/>
      <c r="MS142" s="700"/>
      <c r="MT142" s="700"/>
      <c r="MU142" s="700"/>
      <c r="MV142" s="700"/>
      <c r="MW142" s="700"/>
      <c r="MX142" s="700"/>
      <c r="MY142" s="700"/>
      <c r="MZ142" s="700"/>
      <c r="NA142" s="700"/>
      <c r="NB142" s="700"/>
      <c r="NC142" s="700"/>
      <c r="ND142" s="700"/>
      <c r="NE142" s="700"/>
      <c r="NF142" s="700"/>
      <c r="NG142" s="700"/>
      <c r="NH142" s="700"/>
      <c r="NI142" s="700"/>
      <c r="NJ142" s="700"/>
      <c r="NK142" s="700"/>
      <c r="NL142" s="700"/>
      <c r="NM142" s="700"/>
      <c r="NN142" s="700"/>
      <c r="NO142" s="700"/>
      <c r="NP142" s="700"/>
      <c r="NQ142" s="700"/>
      <c r="NR142" s="700"/>
      <c r="NS142" s="700"/>
      <c r="NT142" s="700"/>
      <c r="NU142" s="700"/>
      <c r="NV142" s="700"/>
      <c r="NW142" s="700"/>
      <c r="NX142" s="700"/>
      <c r="NY142" s="700"/>
      <c r="NZ142" s="700"/>
      <c r="OA142" s="700"/>
      <c r="OB142" s="700"/>
      <c r="OC142" s="700"/>
      <c r="OD142" s="700"/>
      <c r="OE142" s="700"/>
      <c r="OF142" s="700"/>
      <c r="OG142" s="700"/>
      <c r="OH142" s="700"/>
      <c r="OI142" s="700"/>
      <c r="OJ142" s="700"/>
      <c r="OK142" s="700"/>
      <c r="OL142" s="700"/>
      <c r="OM142" s="700"/>
      <c r="ON142" s="700"/>
      <c r="OO142" s="700"/>
      <c r="OP142" s="700"/>
      <c r="OQ142" s="700"/>
      <c r="OR142" s="700"/>
      <c r="OS142" s="700"/>
      <c r="OT142" s="700"/>
      <c r="OU142" s="700"/>
      <c r="OV142" s="700"/>
      <c r="OW142" s="700"/>
      <c r="OX142" s="700"/>
      <c r="OY142" s="700"/>
      <c r="OZ142" s="700"/>
      <c r="PA142" s="700"/>
      <c r="PB142" s="700"/>
      <c r="PC142" s="700"/>
      <c r="PD142" s="700"/>
      <c r="PE142" s="700"/>
      <c r="PF142" s="700"/>
      <c r="PG142" s="700"/>
      <c r="PH142" s="700"/>
      <c r="PI142" s="700"/>
      <c r="PJ142" s="700"/>
      <c r="PK142" s="700"/>
      <c r="PL142" s="700"/>
      <c r="PM142" s="700"/>
      <c r="PN142" s="700"/>
      <c r="PO142" s="700"/>
      <c r="PP142" s="700"/>
      <c r="PQ142" s="700"/>
      <c r="PR142" s="700"/>
      <c r="PS142" s="700"/>
      <c r="PT142" s="700"/>
      <c r="PU142" s="700"/>
      <c r="PV142" s="700"/>
      <c r="PW142" s="700"/>
      <c r="PX142" s="700"/>
      <c r="PY142" s="700"/>
      <c r="PZ142" s="700"/>
      <c r="QA142" s="700"/>
      <c r="QB142" s="700"/>
      <c r="QC142" s="700"/>
      <c r="QD142" s="700"/>
      <c r="QE142" s="700"/>
      <c r="QF142" s="700"/>
      <c r="QG142" s="700"/>
      <c r="QH142" s="700"/>
      <c r="QI142" s="700"/>
      <c r="QJ142" s="700"/>
      <c r="QK142" s="700"/>
      <c r="QL142" s="700"/>
      <c r="QM142" s="700"/>
      <c r="QN142" s="700"/>
      <c r="QO142" s="700"/>
      <c r="QP142" s="700"/>
      <c r="QQ142" s="700"/>
      <c r="QR142" s="700"/>
      <c r="QS142" s="700"/>
      <c r="QT142" s="700"/>
      <c r="QU142" s="700"/>
      <c r="QV142" s="700"/>
      <c r="QW142" s="700"/>
      <c r="QX142" s="700"/>
      <c r="QY142" s="700"/>
      <c r="QZ142" s="700"/>
      <c r="RA142" s="700"/>
      <c r="RB142" s="700"/>
      <c r="RC142" s="700"/>
      <c r="RD142" s="700"/>
      <c r="RE142" s="700"/>
      <c r="RF142" s="700"/>
      <c r="RG142" s="700"/>
      <c r="RH142" s="700"/>
      <c r="RI142" s="700"/>
      <c r="RJ142" s="700"/>
      <c r="RK142" s="700"/>
      <c r="RL142" s="700"/>
      <c r="RM142" s="700"/>
      <c r="RN142" s="700"/>
      <c r="RO142" s="700"/>
      <c r="RP142" s="700"/>
      <c r="RQ142" s="700"/>
      <c r="RR142" s="700"/>
      <c r="RS142" s="700"/>
      <c r="RT142" s="700"/>
      <c r="RU142" s="700"/>
      <c r="RV142" s="700"/>
      <c r="RW142" s="700"/>
      <c r="RX142" s="700"/>
      <c r="RY142" s="700"/>
      <c r="RZ142" s="700"/>
      <c r="SA142" s="700"/>
      <c r="SB142" s="700"/>
      <c r="SC142" s="700"/>
      <c r="SD142" s="700"/>
      <c r="SE142" s="700"/>
      <c r="SF142" s="700"/>
      <c r="SG142" s="700"/>
      <c r="SH142" s="700"/>
      <c r="SI142" s="700"/>
      <c r="SJ142" s="700"/>
      <c r="SK142" s="700"/>
      <c r="SL142" s="700"/>
      <c r="SM142" s="700"/>
      <c r="SN142" s="700"/>
      <c r="SO142" s="700"/>
      <c r="SP142" s="700"/>
      <c r="SQ142" s="700"/>
      <c r="SR142" s="700"/>
      <c r="SS142" s="700"/>
      <c r="ST142" s="700"/>
      <c r="SU142" s="700"/>
      <c r="SV142" s="700"/>
      <c r="SW142" s="700"/>
      <c r="SX142" s="700"/>
      <c r="SY142" s="700"/>
      <c r="SZ142" s="700"/>
      <c r="TA142" s="700"/>
      <c r="TB142" s="700"/>
      <c r="TC142" s="700"/>
      <c r="TD142" s="700"/>
      <c r="TE142" s="700"/>
      <c r="TF142" s="700"/>
      <c r="TG142" s="700"/>
      <c r="TH142" s="700"/>
      <c r="TI142" s="700"/>
      <c r="TJ142" s="700"/>
      <c r="TK142" s="700"/>
      <c r="TL142" s="700"/>
      <c r="TM142" s="700"/>
      <c r="TN142" s="700"/>
      <c r="TO142" s="700"/>
      <c r="TP142" s="700"/>
      <c r="TQ142" s="700"/>
      <c r="TR142" s="700"/>
      <c r="TS142" s="700"/>
      <c r="TT142" s="700"/>
      <c r="TU142" s="700"/>
      <c r="TV142" s="700"/>
      <c r="TW142" s="700"/>
      <c r="TX142" s="700"/>
      <c r="TY142" s="700"/>
      <c r="TZ142" s="700"/>
      <c r="UA142" s="700"/>
      <c r="UB142" s="700"/>
      <c r="UC142" s="700"/>
      <c r="UD142" s="700"/>
      <c r="UE142" s="700"/>
      <c r="UF142" s="700"/>
      <c r="UG142" s="700"/>
      <c r="UH142" s="700"/>
      <c r="UI142" s="700"/>
      <c r="UJ142" s="700"/>
      <c r="UK142" s="700"/>
      <c r="UL142" s="700"/>
      <c r="UM142" s="700"/>
      <c r="UN142" s="700"/>
      <c r="UO142" s="700"/>
      <c r="UP142" s="700"/>
      <c r="UQ142" s="700"/>
      <c r="UR142" s="700"/>
      <c r="US142" s="700"/>
      <c r="UT142" s="700"/>
      <c r="UU142" s="700"/>
      <c r="UV142" s="700"/>
      <c r="UW142" s="700"/>
      <c r="UX142" s="700"/>
      <c r="UY142" s="700"/>
      <c r="UZ142" s="700"/>
      <c r="VA142" s="700"/>
      <c r="VB142" s="700"/>
      <c r="VC142" s="700"/>
      <c r="VD142" s="700"/>
      <c r="VE142" s="700"/>
      <c r="VF142" s="700"/>
      <c r="VG142" s="700"/>
      <c r="VH142" s="700"/>
      <c r="VI142" s="700"/>
      <c r="VJ142" s="700"/>
      <c r="VK142" s="700"/>
      <c r="VL142" s="700"/>
      <c r="VM142" s="700"/>
      <c r="VN142" s="700"/>
      <c r="VO142" s="700"/>
      <c r="VP142" s="700"/>
      <c r="VQ142" s="700"/>
      <c r="VR142" s="700"/>
      <c r="VS142" s="700"/>
      <c r="VT142" s="700"/>
      <c r="VU142" s="700"/>
      <c r="VV142" s="700"/>
      <c r="VW142" s="700"/>
      <c r="VX142" s="700"/>
      <c r="VY142" s="700"/>
      <c r="VZ142" s="700"/>
      <c r="WA142" s="700"/>
      <c r="WB142" s="700"/>
      <c r="WC142" s="700"/>
      <c r="WD142" s="700"/>
      <c r="WE142" s="700"/>
      <c r="WF142" s="700"/>
      <c r="WG142" s="700"/>
      <c r="WH142" s="700"/>
      <c r="WI142" s="700"/>
      <c r="WJ142" s="700"/>
      <c r="WK142" s="700"/>
      <c r="WL142" s="700"/>
      <c r="WM142" s="700"/>
      <c r="WN142" s="700"/>
      <c r="WO142" s="700"/>
      <c r="WP142" s="700"/>
      <c r="WQ142" s="700"/>
      <c r="WR142" s="700"/>
      <c r="WS142" s="700"/>
      <c r="WT142" s="700"/>
      <c r="WU142" s="700"/>
      <c r="WV142" s="700"/>
      <c r="WW142" s="700"/>
      <c r="WX142" s="700"/>
      <c r="WY142" s="700"/>
      <c r="WZ142" s="700"/>
      <c r="XA142" s="700"/>
      <c r="XB142" s="700"/>
      <c r="XC142" s="700"/>
      <c r="XD142" s="700"/>
      <c r="XE142" s="700"/>
      <c r="XF142" s="700"/>
      <c r="XG142" s="700"/>
      <c r="XH142" s="700"/>
      <c r="XI142" s="700"/>
      <c r="XJ142" s="700"/>
      <c r="XK142" s="700"/>
      <c r="XL142" s="700"/>
      <c r="XM142" s="700"/>
      <c r="XN142" s="700"/>
      <c r="XO142" s="700"/>
      <c r="XP142" s="700"/>
      <c r="XQ142" s="700"/>
      <c r="XR142" s="700"/>
      <c r="XS142" s="700"/>
      <c r="XT142" s="700"/>
      <c r="XU142" s="700"/>
      <c r="XV142" s="700"/>
      <c r="XW142" s="700"/>
      <c r="XX142" s="700"/>
      <c r="XY142" s="700"/>
      <c r="XZ142" s="700"/>
      <c r="YA142" s="700"/>
      <c r="YB142" s="700"/>
      <c r="YC142" s="700"/>
      <c r="YD142" s="700"/>
      <c r="YE142" s="700"/>
      <c r="YF142" s="700"/>
      <c r="YG142" s="700"/>
      <c r="YH142" s="700"/>
      <c r="YI142" s="700"/>
      <c r="YJ142" s="700"/>
      <c r="YK142" s="700"/>
      <c r="YL142" s="700"/>
      <c r="YM142" s="700"/>
      <c r="YN142" s="700"/>
      <c r="YO142" s="700"/>
      <c r="YP142" s="700"/>
      <c r="YQ142" s="700"/>
      <c r="YR142" s="700"/>
      <c r="YS142" s="700"/>
      <c r="YT142" s="700"/>
      <c r="YU142" s="700"/>
      <c r="YV142" s="700"/>
      <c r="YW142" s="700"/>
      <c r="YX142" s="700"/>
      <c r="YY142" s="700"/>
      <c r="YZ142" s="700"/>
      <c r="ZA142" s="700"/>
      <c r="ZB142" s="700"/>
      <c r="ZC142" s="700"/>
      <c r="ZD142" s="700"/>
      <c r="ZE142" s="700"/>
      <c r="ZF142" s="700"/>
      <c r="ZG142" s="700"/>
      <c r="ZH142" s="700"/>
      <c r="ZI142" s="700"/>
      <c r="ZJ142" s="700"/>
      <c r="ZK142" s="700"/>
      <c r="ZL142" s="700"/>
      <c r="ZM142" s="700"/>
      <c r="ZN142" s="700"/>
      <c r="ZO142" s="700"/>
      <c r="ZP142" s="700"/>
      <c r="ZQ142" s="700"/>
      <c r="ZR142" s="700"/>
      <c r="ZS142" s="700"/>
      <c r="ZT142" s="700"/>
      <c r="ZU142" s="700"/>
      <c r="ZV142" s="700"/>
      <c r="ZW142" s="700"/>
      <c r="ZX142" s="700"/>
      <c r="ZY142" s="700"/>
      <c r="ZZ142" s="700"/>
      <c r="AAA142" s="700"/>
      <c r="AAB142" s="700"/>
      <c r="AAC142" s="700"/>
      <c r="AAD142" s="700"/>
      <c r="AAE142" s="700"/>
      <c r="AAF142" s="700"/>
      <c r="AAG142" s="700"/>
      <c r="AAH142" s="700"/>
      <c r="AAI142" s="700"/>
      <c r="AAJ142" s="700"/>
      <c r="AAK142" s="700"/>
      <c r="AAL142" s="700"/>
      <c r="AAM142" s="700"/>
      <c r="AAN142" s="700"/>
      <c r="AAO142" s="700"/>
      <c r="AAP142" s="700"/>
      <c r="AAQ142" s="700"/>
      <c r="AAR142" s="700"/>
      <c r="AAS142" s="700"/>
      <c r="AAT142" s="700"/>
      <c r="AAU142" s="700"/>
      <c r="AAV142" s="700"/>
      <c r="AAW142" s="700"/>
      <c r="AAX142" s="700"/>
      <c r="AAY142" s="700"/>
      <c r="AAZ142" s="700"/>
      <c r="ABA142" s="700"/>
      <c r="ABB142" s="700"/>
      <c r="ABC142" s="700"/>
      <c r="ABD142" s="700"/>
      <c r="ABE142" s="700"/>
      <c r="ABF142" s="700"/>
      <c r="ABG142" s="700"/>
      <c r="ABH142" s="700"/>
      <c r="ABI142" s="700"/>
      <c r="ABJ142" s="700"/>
      <c r="ABK142" s="700"/>
      <c r="ABL142" s="700"/>
      <c r="ABM142" s="700"/>
      <c r="ABN142" s="700"/>
      <c r="ABO142" s="700"/>
      <c r="ABP142" s="700"/>
      <c r="ABQ142" s="700"/>
      <c r="ABR142" s="700"/>
      <c r="ABS142" s="700"/>
      <c r="ABT142" s="700"/>
      <c r="ABU142" s="700"/>
      <c r="ABV142" s="700"/>
      <c r="ABW142" s="700"/>
      <c r="ABX142" s="700"/>
      <c r="ABY142" s="700"/>
      <c r="ABZ142" s="700"/>
      <c r="ACA142" s="700"/>
      <c r="ACB142" s="700"/>
      <c r="ACC142" s="700"/>
      <c r="ACD142" s="700"/>
      <c r="ACE142" s="700"/>
      <c r="ACF142" s="700"/>
      <c r="ACG142" s="700"/>
      <c r="ACH142" s="700"/>
      <c r="ACI142" s="700"/>
      <c r="ACJ142" s="700"/>
      <c r="ACK142" s="700"/>
      <c r="ACL142" s="700"/>
      <c r="ACM142" s="700"/>
      <c r="ACN142" s="700"/>
      <c r="ACO142" s="700"/>
      <c r="ACP142" s="700"/>
      <c r="ACQ142" s="700"/>
      <c r="ACR142" s="700"/>
      <c r="ACS142" s="700"/>
      <c r="ACT142" s="700"/>
      <c r="ACU142" s="700"/>
      <c r="ACV142" s="700"/>
      <c r="ACW142" s="700"/>
      <c r="ACX142" s="700"/>
      <c r="ACY142" s="700"/>
      <c r="ACZ142" s="700"/>
      <c r="ADA142" s="700"/>
      <c r="ADB142" s="700"/>
      <c r="ADC142" s="700"/>
      <c r="ADD142" s="700"/>
      <c r="ADE142" s="700"/>
      <c r="ADF142" s="700"/>
      <c r="ADG142" s="700"/>
      <c r="ADH142" s="700"/>
      <c r="ADI142" s="700"/>
      <c r="ADJ142" s="700"/>
      <c r="ADK142" s="700"/>
      <c r="ADL142" s="700"/>
      <c r="ADM142" s="700"/>
      <c r="ADN142" s="700"/>
      <c r="ADO142" s="700"/>
      <c r="ADP142" s="700"/>
      <c r="ADQ142" s="700"/>
      <c r="ADR142" s="700"/>
      <c r="ADS142" s="700"/>
      <c r="ADT142" s="700"/>
      <c r="ADU142" s="700"/>
      <c r="ADV142" s="700"/>
      <c r="ADW142" s="700"/>
      <c r="ADX142" s="700"/>
      <c r="ADY142" s="700"/>
      <c r="ADZ142" s="700"/>
      <c r="AEA142" s="700"/>
      <c r="AEB142" s="700"/>
      <c r="AEC142" s="700"/>
      <c r="AED142" s="700"/>
      <c r="AEE142" s="700"/>
      <c r="AEF142" s="700"/>
      <c r="AEG142" s="700"/>
      <c r="AEH142" s="700"/>
      <c r="AEI142" s="700"/>
      <c r="AEJ142" s="700"/>
      <c r="AEK142" s="700"/>
      <c r="AEL142" s="700"/>
      <c r="AEM142" s="700"/>
      <c r="AEN142" s="700"/>
      <c r="AEO142" s="700"/>
      <c r="AEP142" s="700"/>
      <c r="AEQ142" s="700"/>
      <c r="AER142" s="700"/>
      <c r="AES142" s="700"/>
      <c r="AET142" s="700"/>
      <c r="AEU142" s="700"/>
      <c r="AEV142" s="700"/>
      <c r="AEW142" s="700"/>
      <c r="AEX142" s="700"/>
      <c r="AEY142" s="700"/>
      <c r="AEZ142" s="700"/>
      <c r="AFA142" s="700"/>
      <c r="AFB142" s="700"/>
      <c r="AFC142" s="700"/>
      <c r="AFD142" s="700"/>
      <c r="AFE142" s="700"/>
      <c r="AFF142" s="700"/>
      <c r="AFG142" s="700"/>
      <c r="AFH142" s="700"/>
      <c r="AFI142" s="700"/>
      <c r="AFJ142" s="700"/>
      <c r="AFK142" s="700"/>
      <c r="AFL142" s="700"/>
      <c r="AFM142" s="700"/>
      <c r="AFN142" s="700"/>
      <c r="AFO142" s="700"/>
      <c r="AFP142" s="700"/>
      <c r="AFQ142" s="700"/>
      <c r="AFR142" s="700"/>
      <c r="AFS142" s="700"/>
      <c r="AFT142" s="700"/>
      <c r="AFU142" s="700"/>
      <c r="AFV142" s="700"/>
      <c r="AFW142" s="700"/>
      <c r="AFX142" s="700"/>
      <c r="AFY142" s="700"/>
      <c r="AFZ142" s="700"/>
      <c r="AGA142" s="700"/>
      <c r="AGB142" s="700"/>
      <c r="AGC142" s="700"/>
      <c r="AGD142" s="700"/>
      <c r="AGE142" s="700"/>
      <c r="AGF142" s="700"/>
      <c r="AGG142" s="700"/>
      <c r="AGH142" s="700"/>
      <c r="AGI142" s="700"/>
      <c r="AGJ142" s="700"/>
      <c r="AGK142" s="700"/>
      <c r="AGL142" s="700"/>
      <c r="AGM142" s="700"/>
      <c r="AGN142" s="700"/>
      <c r="AGO142" s="700"/>
      <c r="AGP142" s="700"/>
      <c r="AGQ142" s="700"/>
      <c r="AGR142" s="700"/>
      <c r="AGS142" s="700"/>
      <c r="AGT142" s="700"/>
      <c r="AGU142" s="700"/>
      <c r="AGV142" s="700"/>
      <c r="AGW142" s="700"/>
      <c r="AGX142" s="700"/>
      <c r="AGY142" s="700"/>
      <c r="AGZ142" s="700"/>
      <c r="AHA142" s="700"/>
      <c r="AHB142" s="700"/>
      <c r="AHC142" s="700"/>
      <c r="AHD142" s="700"/>
      <c r="AHE142" s="700"/>
      <c r="AHF142" s="700"/>
      <c r="AHG142" s="700"/>
      <c r="AHH142" s="700"/>
      <c r="AHI142" s="700"/>
      <c r="AHJ142" s="700"/>
      <c r="AHK142" s="700"/>
      <c r="AHL142" s="700"/>
      <c r="AHM142" s="700"/>
      <c r="AHN142" s="700"/>
      <c r="AHO142" s="700"/>
      <c r="AHP142" s="700"/>
      <c r="AHQ142" s="700"/>
      <c r="AHR142" s="700"/>
      <c r="AHS142" s="700"/>
      <c r="AHT142" s="700"/>
      <c r="AHU142" s="700"/>
      <c r="AHV142" s="700"/>
      <c r="AHW142" s="700"/>
      <c r="AHX142" s="700"/>
      <c r="AHY142" s="700"/>
      <c r="AHZ142" s="700"/>
      <c r="AIA142" s="700"/>
      <c r="AIB142" s="700"/>
      <c r="AIC142" s="700"/>
      <c r="AID142" s="700"/>
      <c r="AIE142" s="700"/>
      <c r="AIF142" s="700"/>
      <c r="AIG142" s="700"/>
      <c r="AIH142" s="700"/>
      <c r="AII142" s="700"/>
      <c r="AIJ142" s="700"/>
      <c r="AIK142" s="700"/>
      <c r="AIL142" s="700"/>
      <c r="AIM142" s="700"/>
      <c r="AIN142" s="700"/>
      <c r="AIO142" s="700"/>
      <c r="AIP142" s="700"/>
      <c r="AIQ142" s="700"/>
      <c r="AIR142" s="700"/>
      <c r="AIS142" s="700"/>
      <c r="AIT142" s="700"/>
      <c r="AIU142" s="700"/>
      <c r="AIV142" s="700"/>
      <c r="AIW142" s="700"/>
      <c r="AIX142" s="700"/>
      <c r="AIY142" s="700"/>
      <c r="AIZ142" s="700"/>
      <c r="AJA142" s="700"/>
      <c r="AJB142" s="700"/>
      <c r="AJC142" s="700"/>
      <c r="AJD142" s="700"/>
      <c r="AJE142" s="700"/>
      <c r="AJF142" s="700"/>
      <c r="AJG142" s="700"/>
      <c r="AJH142" s="700"/>
      <c r="AJI142" s="700"/>
      <c r="AJJ142" s="700"/>
      <c r="AJK142" s="700"/>
      <c r="AJL142" s="700"/>
      <c r="AJM142" s="700"/>
      <c r="AJN142" s="700"/>
      <c r="AJO142" s="700"/>
      <c r="AJP142" s="700"/>
      <c r="AJQ142" s="700"/>
      <c r="AJR142" s="700"/>
      <c r="AJS142" s="700"/>
      <c r="AJT142" s="700"/>
      <c r="AJU142" s="700"/>
      <c r="AJV142" s="700"/>
      <c r="AJW142" s="700"/>
      <c r="AJX142" s="700"/>
      <c r="AJY142" s="700"/>
      <c r="AJZ142" s="700"/>
      <c r="AKA142" s="700"/>
      <c r="AKB142" s="700"/>
      <c r="AKC142" s="700"/>
      <c r="AKD142" s="700"/>
      <c r="AKE142" s="700"/>
      <c r="AKF142" s="700"/>
      <c r="AKG142" s="700"/>
      <c r="AKH142" s="700"/>
      <c r="AKI142" s="700"/>
      <c r="AKJ142" s="700"/>
      <c r="AKK142" s="700"/>
      <c r="AKL142" s="700"/>
      <c r="AKM142" s="700"/>
      <c r="AKN142" s="700"/>
      <c r="AKO142" s="700"/>
      <c r="AKP142" s="700"/>
      <c r="AKQ142" s="700"/>
      <c r="AKR142" s="700"/>
      <c r="AKS142" s="700"/>
      <c r="AKT142" s="700"/>
      <c r="AKU142" s="700"/>
      <c r="AKV142" s="700"/>
      <c r="AKW142" s="700"/>
      <c r="AKX142" s="700"/>
      <c r="AKY142" s="700"/>
      <c r="AKZ142" s="700"/>
      <c r="ALA142" s="700"/>
      <c r="ALB142" s="700"/>
      <c r="ALC142" s="700"/>
      <c r="ALD142" s="700"/>
      <c r="ALE142" s="700"/>
      <c r="ALF142" s="700"/>
      <c r="ALG142" s="700"/>
      <c r="ALH142" s="700"/>
      <c r="ALI142" s="700"/>
      <c r="ALJ142" s="700"/>
      <c r="ALK142" s="700"/>
      <c r="ALL142" s="700"/>
      <c r="ALM142" s="700"/>
      <c r="ALN142" s="700"/>
      <c r="ALO142" s="700"/>
      <c r="ALP142" s="700"/>
      <c r="ALQ142" s="700"/>
      <c r="ALR142" s="700"/>
      <c r="ALS142" s="700"/>
      <c r="ALT142" s="700"/>
      <c r="ALU142" s="700"/>
      <c r="ALV142" s="700"/>
      <c r="ALW142" s="700"/>
      <c r="ALX142" s="700"/>
      <c r="ALY142" s="700"/>
      <c r="ALZ142" s="700"/>
      <c r="AMA142" s="700"/>
      <c r="AMB142" s="700"/>
      <c r="AMC142" s="700"/>
      <c r="AMD142" s="700"/>
      <c r="AME142" s="700"/>
      <c r="AMF142" s="700"/>
      <c r="AMG142" s="700"/>
      <c r="AMH142" s="700"/>
      <c r="AMI142" s="700"/>
      <c r="AMJ142" s="700"/>
      <c r="AMK142" s="700"/>
      <c r="AML142" s="700"/>
      <c r="AMM142" s="700"/>
      <c r="AMN142" s="700"/>
      <c r="AMO142" s="700"/>
      <c r="AMP142" s="700"/>
      <c r="AMQ142" s="700"/>
      <c r="AMR142" s="700"/>
      <c r="AMS142" s="700"/>
      <c r="AMT142" s="700"/>
      <c r="AMU142" s="700"/>
      <c r="AMV142" s="700"/>
      <c r="AMW142" s="700"/>
      <c r="AMX142" s="700"/>
      <c r="AMY142" s="700"/>
      <c r="AMZ142" s="700"/>
      <c r="ANA142" s="700"/>
      <c r="ANB142" s="700"/>
      <c r="ANC142" s="700"/>
      <c r="AND142" s="700"/>
      <c r="ANE142" s="700"/>
      <c r="ANF142" s="700"/>
      <c r="ANG142" s="700"/>
      <c r="ANH142" s="700"/>
      <c r="ANI142" s="700"/>
      <c r="ANJ142" s="700"/>
      <c r="ANK142" s="700"/>
      <c r="ANL142" s="700"/>
      <c r="ANM142" s="700"/>
      <c r="ANN142" s="700"/>
      <c r="ANO142" s="700"/>
      <c r="ANP142" s="700"/>
      <c r="ANQ142" s="700"/>
      <c r="ANR142" s="700"/>
      <c r="ANS142" s="700"/>
      <c r="ANT142" s="700"/>
      <c r="ANU142" s="700"/>
      <c r="ANV142" s="700"/>
      <c r="ANW142" s="700"/>
      <c r="ANX142" s="700"/>
      <c r="ANY142" s="700"/>
      <c r="ANZ142" s="700"/>
      <c r="AOA142" s="700"/>
      <c r="AOB142" s="700"/>
      <c r="AOC142" s="700"/>
      <c r="AOD142" s="700"/>
      <c r="AOE142" s="700"/>
      <c r="AOF142" s="700"/>
      <c r="AOG142" s="700"/>
      <c r="AOH142" s="700"/>
      <c r="AOI142" s="700"/>
      <c r="AOJ142" s="700"/>
      <c r="AOK142" s="700"/>
      <c r="AOL142" s="700"/>
      <c r="AOM142" s="700"/>
      <c r="AON142" s="700"/>
      <c r="AOO142" s="700"/>
      <c r="AOP142" s="700"/>
      <c r="AOQ142" s="700"/>
      <c r="AOR142" s="700"/>
      <c r="AOS142" s="700"/>
      <c r="AOT142" s="700"/>
      <c r="AOU142" s="700"/>
      <c r="AOV142" s="700"/>
      <c r="AOW142" s="700"/>
      <c r="AOX142" s="700"/>
      <c r="AOY142" s="700"/>
      <c r="AOZ142" s="700"/>
      <c r="APA142" s="700"/>
      <c r="APB142" s="700"/>
      <c r="APC142" s="700"/>
      <c r="APD142" s="700"/>
      <c r="APE142" s="700"/>
      <c r="APF142" s="700"/>
      <c r="APG142" s="700"/>
      <c r="APH142" s="700"/>
      <c r="API142" s="700"/>
      <c r="APJ142" s="700"/>
      <c r="APK142" s="700"/>
      <c r="APL142" s="700"/>
      <c r="APM142" s="700"/>
      <c r="APN142" s="700"/>
      <c r="APO142" s="700"/>
      <c r="APP142" s="700"/>
      <c r="APQ142" s="700"/>
      <c r="APR142" s="700"/>
      <c r="APS142" s="700"/>
      <c r="APT142" s="700"/>
      <c r="APU142" s="700"/>
      <c r="APV142" s="700"/>
      <c r="APW142" s="700"/>
      <c r="APX142" s="700"/>
      <c r="APY142" s="700"/>
      <c r="APZ142" s="700"/>
      <c r="AQA142" s="700"/>
      <c r="AQB142" s="700"/>
      <c r="AQC142" s="700"/>
      <c r="AQD142" s="700"/>
      <c r="AQE142" s="700"/>
      <c r="AQF142" s="700"/>
      <c r="AQG142" s="700"/>
      <c r="AQH142" s="700"/>
      <c r="AQI142" s="700"/>
      <c r="AQJ142" s="700"/>
      <c r="AQK142" s="700"/>
      <c r="AQL142" s="700"/>
      <c r="AQM142" s="700"/>
      <c r="AQN142" s="700"/>
      <c r="AQO142" s="700"/>
      <c r="AQP142" s="700"/>
      <c r="AQQ142" s="700"/>
      <c r="AQR142" s="700"/>
      <c r="AQS142" s="700"/>
      <c r="AQT142" s="700"/>
      <c r="AQU142" s="700"/>
      <c r="AQV142" s="700"/>
      <c r="AQW142" s="700"/>
      <c r="AQX142" s="700"/>
      <c r="AQY142" s="700"/>
      <c r="AQZ142" s="700"/>
      <c r="ARA142" s="700"/>
      <c r="ARB142" s="700"/>
      <c r="ARC142" s="700"/>
      <c r="ARD142" s="700"/>
      <c r="ARE142" s="700"/>
      <c r="ARF142" s="700"/>
      <c r="ARG142" s="700"/>
      <c r="ARH142" s="700"/>
      <c r="ARI142" s="700"/>
      <c r="ARJ142" s="700"/>
      <c r="ARK142" s="700"/>
      <c r="ARL142" s="700"/>
      <c r="ARM142" s="700"/>
      <c r="ARN142" s="700"/>
      <c r="ARO142" s="700"/>
      <c r="ARP142" s="700"/>
      <c r="ARQ142" s="700"/>
      <c r="ARR142" s="700"/>
      <c r="ARS142" s="700"/>
      <c r="ART142" s="700"/>
      <c r="ARU142" s="700"/>
      <c r="ARV142" s="700"/>
      <c r="ARW142" s="700"/>
      <c r="ARX142" s="700"/>
      <c r="ARY142" s="700"/>
      <c r="ARZ142" s="700"/>
      <c r="ASA142" s="700"/>
      <c r="ASB142" s="700"/>
      <c r="ASC142" s="700"/>
      <c r="ASD142" s="700"/>
      <c r="ASE142" s="700"/>
      <c r="ASF142" s="700"/>
      <c r="ASG142" s="700"/>
      <c r="ASH142" s="700"/>
      <c r="ASI142" s="700"/>
      <c r="ASJ142" s="700"/>
      <c r="ASK142" s="700"/>
      <c r="ASL142" s="700"/>
      <c r="ASM142" s="700"/>
      <c r="ASN142" s="700"/>
      <c r="ASO142" s="700"/>
      <c r="ASP142" s="700"/>
      <c r="ASQ142" s="700"/>
      <c r="ASR142" s="700"/>
      <c r="ASS142" s="700"/>
      <c r="AST142" s="700"/>
      <c r="ASU142" s="700"/>
      <c r="ASV142" s="700"/>
      <c r="ASW142" s="700"/>
      <c r="ASX142" s="700"/>
      <c r="ASY142" s="700"/>
      <c r="ASZ142" s="700"/>
      <c r="ATA142" s="700"/>
      <c r="ATB142" s="700"/>
      <c r="ATC142" s="700"/>
      <c r="ATD142" s="700"/>
      <c r="ATE142" s="700"/>
      <c r="ATF142" s="700"/>
      <c r="ATG142" s="700"/>
      <c r="ATH142" s="700"/>
      <c r="ATI142" s="700"/>
      <c r="ATJ142" s="700"/>
      <c r="ATK142" s="700"/>
      <c r="ATL142" s="700"/>
      <c r="ATM142" s="700"/>
      <c r="ATN142" s="700"/>
      <c r="ATO142" s="700"/>
      <c r="ATP142" s="700"/>
      <c r="ATQ142" s="700"/>
      <c r="ATR142" s="700"/>
      <c r="ATS142" s="700"/>
      <c r="ATT142" s="700"/>
      <c r="ATU142" s="700"/>
      <c r="ATV142" s="700"/>
      <c r="ATW142" s="700"/>
      <c r="ATX142" s="700"/>
      <c r="ATY142" s="700"/>
      <c r="ATZ142" s="700"/>
      <c r="AUA142" s="700"/>
      <c r="AUB142" s="700"/>
      <c r="AUC142" s="700"/>
      <c r="AUD142" s="700"/>
      <c r="AUE142" s="700"/>
      <c r="AUF142" s="700"/>
      <c r="AUG142" s="700"/>
      <c r="AUH142" s="700"/>
      <c r="AUI142" s="700"/>
      <c r="AUJ142" s="700"/>
      <c r="AUK142" s="700"/>
      <c r="AUL142" s="700"/>
      <c r="AUM142" s="700"/>
      <c r="AUN142" s="700"/>
      <c r="AUO142" s="700"/>
      <c r="AUP142" s="700"/>
      <c r="AUQ142" s="700"/>
      <c r="AUR142" s="700"/>
      <c r="AUS142" s="700"/>
      <c r="AUT142" s="700"/>
      <c r="AUU142" s="700"/>
      <c r="AUV142" s="700"/>
      <c r="AUW142" s="700"/>
      <c r="AUX142" s="700"/>
      <c r="AUY142" s="700"/>
      <c r="AUZ142" s="700"/>
      <c r="AVA142" s="700"/>
      <c r="AVB142" s="700"/>
      <c r="AVC142" s="700"/>
      <c r="AVD142" s="700"/>
      <c r="AVE142" s="700"/>
      <c r="AVF142" s="700"/>
      <c r="AVG142" s="700"/>
      <c r="AVH142" s="700"/>
      <c r="AVI142" s="700"/>
      <c r="AVJ142" s="700"/>
      <c r="AVK142" s="700"/>
      <c r="AVL142" s="700"/>
      <c r="AVM142" s="700"/>
      <c r="AVN142" s="700"/>
      <c r="AVO142" s="700"/>
      <c r="AVP142" s="700"/>
      <c r="AVQ142" s="700"/>
      <c r="AVR142" s="700"/>
      <c r="AVS142" s="700"/>
      <c r="AVT142" s="700"/>
      <c r="AVU142" s="700"/>
      <c r="AVV142" s="700"/>
      <c r="AVW142" s="700"/>
      <c r="AVX142" s="700"/>
      <c r="AVY142" s="700"/>
      <c r="AVZ142" s="700"/>
      <c r="AWA142" s="700"/>
      <c r="AWB142" s="700"/>
      <c r="AWC142" s="700"/>
      <c r="AWD142" s="700"/>
      <c r="AWE142" s="700"/>
      <c r="AWF142" s="700"/>
      <c r="AWG142" s="700"/>
      <c r="AWH142" s="700"/>
      <c r="AWI142" s="700"/>
      <c r="AWJ142" s="700"/>
      <c r="AWK142" s="700"/>
      <c r="AWL142" s="700"/>
      <c r="AWM142" s="700"/>
      <c r="AWN142" s="700"/>
      <c r="AWO142" s="700"/>
      <c r="AWP142" s="700"/>
      <c r="AWQ142" s="700"/>
      <c r="AWR142" s="700"/>
      <c r="AWS142" s="700"/>
      <c r="AWT142" s="700"/>
      <c r="AWU142" s="700"/>
      <c r="AWV142" s="700"/>
      <c r="AWW142" s="700"/>
      <c r="AWX142" s="700"/>
      <c r="AWY142" s="700"/>
      <c r="AWZ142" s="700"/>
      <c r="AXA142" s="700"/>
      <c r="AXB142" s="700"/>
      <c r="AXC142" s="700"/>
      <c r="AXD142" s="700"/>
      <c r="AXE142" s="700"/>
      <c r="AXF142" s="700"/>
      <c r="AXG142" s="700"/>
      <c r="AXH142" s="700"/>
      <c r="AXI142" s="700"/>
      <c r="AXJ142" s="700"/>
      <c r="AXK142" s="700"/>
      <c r="AXL142" s="700"/>
      <c r="AXM142" s="700"/>
      <c r="AXN142" s="700"/>
      <c r="AXO142" s="700"/>
      <c r="AXP142" s="700"/>
      <c r="AXQ142" s="700"/>
      <c r="AXR142" s="700"/>
      <c r="AXS142" s="700"/>
      <c r="AXT142" s="700"/>
      <c r="AXU142" s="700"/>
      <c r="AXV142" s="700"/>
      <c r="AXW142" s="700"/>
      <c r="AXX142" s="700"/>
      <c r="AXY142" s="700"/>
      <c r="AXZ142" s="700"/>
      <c r="AYA142" s="700"/>
      <c r="AYB142" s="700"/>
      <c r="AYC142" s="700"/>
      <c r="AYD142" s="700"/>
      <c r="AYE142" s="700"/>
      <c r="AYF142" s="700"/>
      <c r="AYG142" s="700"/>
      <c r="AYH142" s="700"/>
      <c r="AYI142" s="700"/>
      <c r="AYJ142" s="700"/>
      <c r="AYK142" s="700"/>
      <c r="AYL142" s="700"/>
      <c r="AYM142" s="700"/>
      <c r="AYN142" s="700"/>
      <c r="AYO142" s="700"/>
      <c r="AYP142" s="700"/>
      <c r="AYQ142" s="700"/>
      <c r="AYR142" s="700"/>
      <c r="AYS142" s="700"/>
      <c r="AYT142" s="700"/>
      <c r="AYU142" s="700"/>
      <c r="AYV142" s="700"/>
      <c r="AYW142" s="700"/>
      <c r="AYX142" s="700"/>
      <c r="AYY142" s="700"/>
      <c r="AYZ142" s="700"/>
      <c r="AZA142" s="700"/>
      <c r="AZB142" s="700"/>
      <c r="AZC142" s="700"/>
      <c r="AZD142" s="700"/>
      <c r="AZE142" s="700"/>
      <c r="AZF142" s="700"/>
      <c r="AZG142" s="700"/>
      <c r="AZH142" s="700"/>
      <c r="AZI142" s="700"/>
      <c r="AZJ142" s="700"/>
      <c r="AZK142" s="700"/>
      <c r="AZL142" s="700"/>
      <c r="AZM142" s="700"/>
      <c r="AZN142" s="700"/>
      <c r="AZO142" s="700"/>
      <c r="AZP142" s="700"/>
      <c r="AZQ142" s="700"/>
      <c r="AZR142" s="700"/>
      <c r="AZS142" s="700"/>
      <c r="AZT142" s="700"/>
      <c r="AZU142" s="700"/>
      <c r="AZV142" s="700"/>
      <c r="AZW142" s="700"/>
      <c r="AZX142" s="700"/>
      <c r="AZY142" s="700"/>
      <c r="AZZ142" s="700"/>
      <c r="BAA142" s="700"/>
      <c r="BAB142" s="700"/>
      <c r="BAC142" s="700"/>
      <c r="BAD142" s="700"/>
      <c r="BAE142" s="700"/>
      <c r="BAF142" s="700"/>
      <c r="BAG142" s="700"/>
      <c r="BAH142" s="700"/>
      <c r="BAI142" s="700"/>
      <c r="BAJ142" s="700"/>
      <c r="BAK142" s="700"/>
      <c r="BAL142" s="700"/>
      <c r="BAM142" s="700"/>
      <c r="BAN142" s="700"/>
      <c r="BAO142" s="700"/>
      <c r="BAP142" s="700"/>
      <c r="BAQ142" s="700"/>
      <c r="BAR142" s="700"/>
      <c r="BAS142" s="700"/>
      <c r="BAT142" s="700"/>
      <c r="BAU142" s="700"/>
      <c r="BAV142" s="700"/>
      <c r="BAW142" s="700"/>
      <c r="BAX142" s="700"/>
      <c r="BAY142" s="700"/>
      <c r="BAZ142" s="700"/>
      <c r="BBA142" s="700"/>
      <c r="BBB142" s="700"/>
      <c r="BBC142" s="700"/>
      <c r="BBD142" s="700"/>
      <c r="BBE142" s="700"/>
      <c r="BBF142" s="700"/>
      <c r="BBG142" s="700"/>
      <c r="BBH142" s="700"/>
      <c r="BBI142" s="700"/>
      <c r="BBJ142" s="700"/>
      <c r="BBK142" s="700"/>
      <c r="BBL142" s="700"/>
      <c r="BBM142" s="700"/>
      <c r="BBN142" s="700"/>
      <c r="BBO142" s="700"/>
      <c r="BBP142" s="700"/>
      <c r="BBQ142" s="700"/>
      <c r="BBR142" s="700"/>
      <c r="BBS142" s="700"/>
      <c r="BBT142" s="700"/>
      <c r="BBU142" s="700"/>
      <c r="BBV142" s="700"/>
      <c r="BBW142" s="700"/>
      <c r="BBX142" s="700"/>
      <c r="BBY142" s="700"/>
      <c r="BBZ142" s="700"/>
      <c r="BCA142" s="700"/>
      <c r="BCB142" s="700"/>
      <c r="BCC142" s="700"/>
      <c r="BCD142" s="700"/>
      <c r="BCE142" s="700"/>
      <c r="BCF142" s="700"/>
      <c r="BCG142" s="700"/>
      <c r="BCH142" s="700"/>
      <c r="BCI142" s="700"/>
      <c r="BCJ142" s="700"/>
      <c r="BCK142" s="700"/>
      <c r="BCL142" s="700"/>
      <c r="BCM142" s="700"/>
      <c r="BCN142" s="700"/>
      <c r="BCO142" s="700"/>
      <c r="BCP142" s="700"/>
      <c r="BCQ142" s="700"/>
      <c r="BCR142" s="700"/>
      <c r="BCS142" s="700"/>
      <c r="BCT142" s="700"/>
      <c r="BCU142" s="700"/>
      <c r="BCV142" s="700"/>
      <c r="BCW142" s="700"/>
      <c r="BCX142" s="700"/>
      <c r="BCY142" s="700"/>
      <c r="BCZ142" s="700"/>
      <c r="BDA142" s="700"/>
      <c r="BDB142" s="700"/>
      <c r="BDC142" s="700"/>
      <c r="BDD142" s="700"/>
      <c r="BDE142" s="700"/>
      <c r="BDF142" s="700"/>
      <c r="BDG142" s="700"/>
      <c r="BDH142" s="700"/>
      <c r="BDI142" s="700"/>
      <c r="BDJ142" s="700"/>
      <c r="BDK142" s="700"/>
      <c r="BDL142" s="700"/>
      <c r="BDM142" s="700"/>
      <c r="BDN142" s="700"/>
      <c r="BDO142" s="700"/>
      <c r="BDP142" s="700"/>
      <c r="BDQ142" s="700"/>
      <c r="BDR142" s="700"/>
      <c r="BDS142" s="700"/>
      <c r="BDT142" s="700"/>
      <c r="BDU142" s="700"/>
      <c r="BDV142" s="700"/>
      <c r="BDW142" s="700"/>
      <c r="BDX142" s="700"/>
      <c r="BDY142" s="700"/>
      <c r="BDZ142" s="700"/>
      <c r="BEA142" s="700"/>
      <c r="BEB142" s="700"/>
      <c r="BEC142" s="700"/>
      <c r="BED142" s="700"/>
      <c r="BEE142" s="700"/>
      <c r="BEF142" s="700"/>
      <c r="BEG142" s="700"/>
      <c r="BEH142" s="700"/>
      <c r="BEI142" s="700"/>
      <c r="BEJ142" s="700"/>
      <c r="BEK142" s="700"/>
      <c r="BEL142" s="700"/>
      <c r="BEM142" s="700"/>
      <c r="BEN142" s="700"/>
      <c r="BEO142" s="700"/>
      <c r="BEP142" s="700"/>
      <c r="BEQ142" s="700"/>
      <c r="BER142" s="700"/>
      <c r="BES142" s="700"/>
      <c r="BET142" s="700"/>
      <c r="BEU142" s="700"/>
      <c r="BEV142" s="700"/>
      <c r="BEW142" s="700"/>
      <c r="BEX142" s="700"/>
      <c r="BEY142" s="700"/>
      <c r="BEZ142" s="700"/>
      <c r="BFA142" s="700"/>
      <c r="BFB142" s="700"/>
      <c r="BFC142" s="700"/>
      <c r="BFD142" s="700"/>
      <c r="BFE142" s="700"/>
      <c r="BFF142" s="700"/>
      <c r="BFG142" s="700"/>
      <c r="BFH142" s="700"/>
      <c r="BFI142" s="700"/>
      <c r="BFJ142" s="700"/>
      <c r="BFK142" s="700"/>
      <c r="BFL142" s="700"/>
      <c r="BFM142" s="700"/>
      <c r="BFN142" s="700"/>
      <c r="BFO142" s="700"/>
      <c r="BFP142" s="700"/>
      <c r="BFQ142" s="700"/>
      <c r="BFR142" s="700"/>
      <c r="BFS142" s="700"/>
      <c r="BFT142" s="700"/>
      <c r="BFU142" s="700"/>
      <c r="BFV142" s="700"/>
      <c r="BFW142" s="700"/>
      <c r="BFX142" s="700"/>
      <c r="BFY142" s="700"/>
      <c r="BFZ142" s="700"/>
      <c r="BGA142" s="700"/>
      <c r="BGB142" s="700"/>
      <c r="BGC142" s="700"/>
      <c r="BGD142" s="700"/>
      <c r="BGE142" s="700"/>
      <c r="BGF142" s="700"/>
      <c r="BGG142" s="700"/>
      <c r="BGH142" s="700"/>
      <c r="BGI142" s="700"/>
      <c r="BGJ142" s="700"/>
      <c r="BGK142" s="700"/>
      <c r="BGL142" s="700"/>
      <c r="BGM142" s="700"/>
      <c r="BGN142" s="700"/>
      <c r="BGO142" s="700"/>
      <c r="BGP142" s="700"/>
      <c r="BGQ142" s="700"/>
      <c r="BGR142" s="700"/>
      <c r="BGS142" s="700"/>
      <c r="BGT142" s="700"/>
      <c r="BGU142" s="700"/>
      <c r="BGV142" s="700"/>
      <c r="BGW142" s="700"/>
      <c r="BGX142" s="700"/>
      <c r="BGY142" s="700"/>
      <c r="BGZ142" s="700"/>
      <c r="BHA142" s="700"/>
      <c r="BHB142" s="700"/>
      <c r="BHC142" s="700"/>
      <c r="BHD142" s="700"/>
      <c r="BHE142" s="700"/>
      <c r="BHF142" s="700"/>
      <c r="BHG142" s="700"/>
      <c r="BHH142" s="700"/>
      <c r="BHI142" s="700"/>
      <c r="BHJ142" s="700"/>
      <c r="BHK142" s="700"/>
      <c r="BHL142" s="700"/>
      <c r="BHM142" s="700"/>
      <c r="BHN142" s="700"/>
      <c r="BHO142" s="700"/>
      <c r="BHP142" s="700"/>
      <c r="BHQ142" s="700"/>
      <c r="BHR142" s="700"/>
      <c r="BHS142" s="700"/>
      <c r="BHT142" s="700"/>
      <c r="BHU142" s="700"/>
      <c r="BHV142" s="700"/>
      <c r="BHW142" s="700"/>
      <c r="BHX142" s="700"/>
      <c r="BHY142" s="700"/>
      <c r="BHZ142" s="700"/>
      <c r="BIA142" s="700"/>
      <c r="BIB142" s="700"/>
      <c r="BIC142" s="700"/>
      <c r="BID142" s="700"/>
      <c r="BIE142" s="700"/>
      <c r="BIF142" s="700"/>
      <c r="BIG142" s="700"/>
      <c r="BIH142" s="700"/>
      <c r="BII142" s="700"/>
      <c r="BIJ142" s="700"/>
      <c r="BIK142" s="700"/>
      <c r="BIL142" s="700"/>
      <c r="BIM142" s="700"/>
      <c r="BIN142" s="700"/>
      <c r="BIO142" s="700"/>
      <c r="BIP142" s="700"/>
      <c r="BIQ142" s="700"/>
      <c r="BIR142" s="700"/>
      <c r="BIS142" s="700"/>
      <c r="BIT142" s="700"/>
      <c r="BIU142" s="700"/>
      <c r="BIV142" s="700"/>
      <c r="BIW142" s="700"/>
      <c r="BIX142" s="700"/>
      <c r="BIY142" s="700"/>
      <c r="BIZ142" s="700"/>
      <c r="BJA142" s="700"/>
      <c r="BJB142" s="700"/>
      <c r="BJC142" s="700"/>
      <c r="BJD142" s="700"/>
      <c r="BJE142" s="700"/>
      <c r="BJF142" s="700"/>
      <c r="BJG142" s="700"/>
      <c r="BJH142" s="700"/>
      <c r="BJI142" s="700"/>
      <c r="BJJ142" s="700"/>
      <c r="BJK142" s="700"/>
      <c r="BJL142" s="700"/>
      <c r="BJM142" s="700"/>
      <c r="BJN142" s="700"/>
      <c r="BJO142" s="700"/>
      <c r="BJP142" s="700"/>
      <c r="BJQ142" s="700"/>
      <c r="BJR142" s="700"/>
      <c r="BJS142" s="700"/>
      <c r="BJT142" s="700"/>
      <c r="BJU142" s="700"/>
      <c r="BJV142" s="700"/>
      <c r="BJW142" s="700"/>
      <c r="BJX142" s="700"/>
      <c r="BJY142" s="700"/>
      <c r="BJZ142" s="700"/>
      <c r="BKA142" s="700"/>
      <c r="BKB142" s="700"/>
      <c r="BKC142" s="700"/>
      <c r="BKD142" s="700"/>
      <c r="BKE142" s="700"/>
      <c r="BKF142" s="700"/>
      <c r="BKG142" s="700"/>
      <c r="BKH142" s="700"/>
      <c r="BKI142" s="700"/>
      <c r="BKJ142" s="700"/>
      <c r="BKK142" s="700"/>
      <c r="BKL142" s="700"/>
      <c r="BKM142" s="700"/>
      <c r="BKN142" s="700"/>
      <c r="BKO142" s="700"/>
      <c r="BKP142" s="700"/>
      <c r="BKQ142" s="700"/>
      <c r="BKR142" s="700"/>
      <c r="BKS142" s="700"/>
      <c r="BKT142" s="700"/>
      <c r="BKU142" s="700"/>
      <c r="BKV142" s="700"/>
      <c r="BKW142" s="700"/>
      <c r="BKX142" s="700"/>
      <c r="BKY142" s="700"/>
      <c r="BKZ142" s="700"/>
      <c r="BLA142" s="700"/>
      <c r="BLB142" s="700"/>
      <c r="BLC142" s="700"/>
      <c r="BLD142" s="700"/>
      <c r="BLE142" s="700"/>
      <c r="BLF142" s="700"/>
      <c r="BLG142" s="700"/>
      <c r="BLH142" s="700"/>
      <c r="BLI142" s="700"/>
      <c r="BLJ142" s="700"/>
      <c r="BLK142" s="700"/>
      <c r="BLL142" s="700"/>
      <c r="BLM142" s="700"/>
      <c r="BLN142" s="700"/>
      <c r="BLO142" s="700"/>
      <c r="BLP142" s="700"/>
      <c r="BLQ142" s="700"/>
      <c r="BLR142" s="700"/>
      <c r="BLS142" s="700"/>
      <c r="BLT142" s="700"/>
      <c r="BLU142" s="700"/>
      <c r="BLV142" s="700"/>
      <c r="BLW142" s="700"/>
      <c r="BLX142" s="700"/>
      <c r="BLY142" s="700"/>
      <c r="BLZ142" s="700"/>
      <c r="BMA142" s="700"/>
      <c r="BMB142" s="700"/>
      <c r="BMC142" s="700"/>
      <c r="BMD142" s="700"/>
      <c r="BME142" s="700"/>
      <c r="BMF142" s="700"/>
      <c r="BMG142" s="700"/>
      <c r="BMH142" s="700"/>
      <c r="BMI142" s="700"/>
      <c r="BMJ142" s="700"/>
      <c r="BMK142" s="700"/>
      <c r="BML142" s="700"/>
      <c r="BMM142" s="700"/>
      <c r="BMN142" s="700"/>
      <c r="BMO142" s="700"/>
      <c r="BMP142" s="700"/>
      <c r="BMQ142" s="700"/>
      <c r="BMR142" s="700"/>
      <c r="BMS142" s="700"/>
      <c r="BMT142" s="700"/>
      <c r="BMU142" s="700"/>
      <c r="BMV142" s="700"/>
      <c r="BMW142" s="700"/>
      <c r="BMX142" s="700"/>
      <c r="BMY142" s="700"/>
      <c r="BMZ142" s="700"/>
      <c r="BNA142" s="700"/>
      <c r="BNB142" s="700"/>
      <c r="BNC142" s="700"/>
      <c r="BND142" s="700"/>
      <c r="BNE142" s="700"/>
      <c r="BNF142" s="700"/>
      <c r="BNG142" s="700"/>
      <c r="BNH142" s="700"/>
      <c r="BNI142" s="700"/>
      <c r="BNJ142" s="700"/>
      <c r="BNK142" s="700"/>
      <c r="BNL142" s="700"/>
      <c r="BNM142" s="700"/>
      <c r="BNN142" s="700"/>
      <c r="BNO142" s="700"/>
      <c r="BNP142" s="700"/>
      <c r="BNQ142" s="700"/>
      <c r="BNR142" s="700"/>
      <c r="BNS142" s="700"/>
      <c r="BNT142" s="700"/>
      <c r="BNU142" s="700"/>
      <c r="BNV142" s="700"/>
      <c r="BNW142" s="700"/>
      <c r="BNX142" s="700"/>
      <c r="BNY142" s="700"/>
      <c r="BNZ142" s="700"/>
      <c r="BOA142" s="700"/>
      <c r="BOB142" s="700"/>
      <c r="BOC142" s="700"/>
      <c r="BOD142" s="700"/>
      <c r="BOE142" s="700"/>
      <c r="BOF142" s="700"/>
      <c r="BOG142" s="700"/>
      <c r="BOH142" s="700"/>
      <c r="BOI142" s="700"/>
      <c r="BOJ142" s="700"/>
      <c r="BOK142" s="700"/>
      <c r="BOL142" s="700"/>
      <c r="BOM142" s="700"/>
      <c r="BON142" s="700"/>
      <c r="BOO142" s="700"/>
      <c r="BOP142" s="700"/>
      <c r="BOQ142" s="700"/>
      <c r="BOR142" s="700"/>
      <c r="BOS142" s="700"/>
      <c r="BOT142" s="700"/>
      <c r="BOU142" s="700"/>
      <c r="BOV142" s="700"/>
      <c r="BOW142" s="700"/>
      <c r="BOX142" s="700"/>
      <c r="BOY142" s="700"/>
      <c r="BOZ142" s="700"/>
      <c r="BPA142" s="700"/>
      <c r="BPB142" s="700"/>
      <c r="BPC142" s="700"/>
      <c r="BPD142" s="700"/>
      <c r="BPE142" s="700"/>
      <c r="BPF142" s="700"/>
      <c r="BPG142" s="700"/>
      <c r="BPH142" s="700"/>
      <c r="BPI142" s="700"/>
      <c r="BPJ142" s="700"/>
      <c r="BPK142" s="700"/>
      <c r="BPL142" s="700"/>
      <c r="BPM142" s="700"/>
      <c r="BPN142" s="700"/>
      <c r="BPO142" s="700"/>
      <c r="BPP142" s="700"/>
      <c r="BPQ142" s="700"/>
      <c r="BPR142" s="700"/>
      <c r="BPS142" s="700"/>
      <c r="BPT142" s="700"/>
      <c r="BPU142" s="700"/>
      <c r="BPV142" s="700"/>
      <c r="BPW142" s="700"/>
      <c r="BPX142" s="700"/>
      <c r="BPY142" s="700"/>
      <c r="BPZ142" s="700"/>
      <c r="BQA142" s="700"/>
      <c r="BQB142" s="700"/>
      <c r="BQC142" s="700"/>
      <c r="BQD142" s="700"/>
      <c r="BQE142" s="700"/>
      <c r="BQF142" s="700"/>
      <c r="BQG142" s="700"/>
      <c r="BQH142" s="700"/>
      <c r="BQI142" s="700"/>
      <c r="BQJ142" s="700"/>
      <c r="BQK142" s="700"/>
      <c r="BQL142" s="700"/>
      <c r="BQM142" s="700"/>
      <c r="BQN142" s="700"/>
      <c r="BQO142" s="700"/>
      <c r="BQP142" s="700"/>
      <c r="BQQ142" s="700"/>
      <c r="BQR142" s="700"/>
      <c r="BQS142" s="700"/>
      <c r="BQT142" s="700"/>
      <c r="BQU142" s="700"/>
      <c r="BQV142" s="700"/>
      <c r="BQW142" s="700"/>
      <c r="BQX142" s="700"/>
      <c r="BQY142" s="700"/>
      <c r="BQZ142" s="700"/>
      <c r="BRA142" s="700"/>
      <c r="BRB142" s="700"/>
      <c r="BRC142" s="700"/>
      <c r="BRD142" s="700"/>
      <c r="BRE142" s="700"/>
      <c r="BRF142" s="700"/>
      <c r="BRG142" s="700"/>
      <c r="BRH142" s="700"/>
      <c r="BRI142" s="700"/>
      <c r="BRJ142" s="700"/>
      <c r="BRK142" s="700"/>
      <c r="BRL142" s="700"/>
      <c r="BRM142" s="700"/>
      <c r="BRN142" s="700"/>
      <c r="BRO142" s="700"/>
      <c r="BRP142" s="700"/>
      <c r="BRQ142" s="700"/>
      <c r="BRR142" s="700"/>
      <c r="BRS142" s="700"/>
      <c r="BRT142" s="700"/>
      <c r="BRU142" s="700"/>
      <c r="BRV142" s="700"/>
      <c r="BRW142" s="700"/>
      <c r="BRX142" s="700"/>
      <c r="BRY142" s="700"/>
      <c r="BRZ142" s="700"/>
      <c r="BSA142" s="700"/>
      <c r="BSB142" s="700"/>
      <c r="BSC142" s="700"/>
      <c r="BSD142" s="700"/>
      <c r="BSE142" s="700"/>
      <c r="BSF142" s="700"/>
      <c r="BSG142" s="700"/>
      <c r="BSH142" s="700"/>
      <c r="BSI142" s="700"/>
      <c r="BSJ142" s="700"/>
      <c r="BSK142" s="700"/>
      <c r="BSL142" s="700"/>
      <c r="BSM142" s="700"/>
      <c r="BSN142" s="700"/>
      <c r="BSO142" s="700"/>
      <c r="BSP142" s="700"/>
      <c r="BSQ142" s="700"/>
      <c r="BSR142" s="700"/>
      <c r="BSS142" s="700"/>
      <c r="BST142" s="700"/>
      <c r="BSU142" s="700"/>
      <c r="BSV142" s="700"/>
      <c r="BSW142" s="700"/>
      <c r="BSX142" s="700"/>
      <c r="BSY142" s="700"/>
      <c r="BSZ142" s="700"/>
      <c r="BTA142" s="700"/>
      <c r="BTB142" s="700"/>
      <c r="BTC142" s="700"/>
      <c r="BTD142" s="700"/>
      <c r="BTE142" s="700"/>
      <c r="BTF142" s="700"/>
      <c r="BTG142" s="700"/>
      <c r="BTH142" s="700"/>
      <c r="BTI142" s="700"/>
      <c r="BTJ142" s="700"/>
      <c r="BTK142" s="700"/>
      <c r="BTL142" s="700"/>
      <c r="BTM142" s="700"/>
      <c r="BTN142" s="700"/>
      <c r="BTO142" s="700"/>
      <c r="BTP142" s="700"/>
      <c r="BTQ142" s="700"/>
      <c r="BTR142" s="700"/>
      <c r="BTS142" s="700"/>
      <c r="BTT142" s="700"/>
      <c r="BTU142" s="700"/>
      <c r="BTV142" s="700"/>
      <c r="BTW142" s="700"/>
      <c r="BTX142" s="700"/>
      <c r="BTY142" s="700"/>
      <c r="BTZ142" s="700"/>
      <c r="BUA142" s="700"/>
      <c r="BUB142" s="700"/>
      <c r="BUC142" s="700"/>
      <c r="BUD142" s="700"/>
      <c r="BUE142" s="700"/>
      <c r="BUF142" s="700"/>
      <c r="BUG142" s="700"/>
      <c r="BUH142" s="700"/>
      <c r="BUI142" s="700"/>
      <c r="BUJ142" s="700"/>
      <c r="BUK142" s="700"/>
      <c r="BUL142" s="700"/>
      <c r="BUM142" s="700"/>
      <c r="BUN142" s="700"/>
      <c r="BUO142" s="700"/>
      <c r="BUP142" s="700"/>
      <c r="BUQ142" s="700"/>
      <c r="BUR142" s="700"/>
      <c r="BUS142" s="700"/>
      <c r="BUT142" s="700"/>
      <c r="BUU142" s="700"/>
      <c r="BUV142" s="700"/>
      <c r="BUW142" s="700"/>
      <c r="BUX142" s="700"/>
      <c r="BUY142" s="700"/>
      <c r="BUZ142" s="700"/>
      <c r="BVA142" s="700"/>
      <c r="BVB142" s="700"/>
      <c r="BVC142" s="700"/>
      <c r="BVD142" s="700"/>
      <c r="BVE142" s="700"/>
      <c r="BVF142" s="700"/>
      <c r="BVG142" s="700"/>
      <c r="BVH142" s="700"/>
      <c r="BVI142" s="700"/>
      <c r="BVJ142" s="700"/>
      <c r="BVK142" s="700"/>
      <c r="BVL142" s="700"/>
      <c r="BVM142" s="700"/>
      <c r="BVN142" s="700"/>
      <c r="BVO142" s="700"/>
      <c r="BVP142" s="700"/>
      <c r="BVQ142" s="700"/>
      <c r="BVR142" s="700"/>
      <c r="BVS142" s="700"/>
      <c r="BVT142" s="700"/>
      <c r="BVU142" s="700"/>
      <c r="BVV142" s="700"/>
      <c r="BVW142" s="700"/>
      <c r="BVX142" s="700"/>
      <c r="BVY142" s="700"/>
      <c r="BVZ142" s="700"/>
      <c r="BWA142" s="700"/>
      <c r="BWB142" s="700"/>
      <c r="BWC142" s="700"/>
      <c r="BWD142" s="700"/>
      <c r="BWE142" s="700"/>
      <c r="BWF142" s="700"/>
      <c r="BWG142" s="700"/>
      <c r="BWH142" s="700"/>
      <c r="BWI142" s="700"/>
      <c r="BWJ142" s="700"/>
      <c r="BWK142" s="700"/>
      <c r="BWL142" s="700"/>
      <c r="BWM142" s="700"/>
      <c r="BWN142" s="700"/>
      <c r="BWO142" s="700"/>
      <c r="BWP142" s="700"/>
      <c r="BWQ142" s="700"/>
      <c r="BWR142" s="700"/>
      <c r="BWS142" s="700"/>
      <c r="BWT142" s="700"/>
      <c r="BWU142" s="700"/>
      <c r="BWV142" s="700"/>
      <c r="BWW142" s="700"/>
      <c r="BWX142" s="700"/>
      <c r="BWY142" s="700"/>
      <c r="BWZ142" s="700"/>
      <c r="BXA142" s="700"/>
      <c r="BXB142" s="700"/>
      <c r="BXC142" s="700"/>
      <c r="BXD142" s="700"/>
      <c r="BXE142" s="700"/>
      <c r="BXF142" s="700"/>
      <c r="BXG142" s="700"/>
      <c r="BXH142" s="700"/>
      <c r="BXI142" s="700"/>
      <c r="BXJ142" s="700"/>
      <c r="BXK142" s="700"/>
      <c r="BXL142" s="700"/>
      <c r="BXM142" s="700"/>
      <c r="BXN142" s="700"/>
      <c r="BXO142" s="700"/>
      <c r="BXP142" s="700"/>
      <c r="BXQ142" s="700"/>
      <c r="BXR142" s="700"/>
      <c r="BXS142" s="700"/>
      <c r="BXT142" s="700"/>
      <c r="BXU142" s="700"/>
      <c r="BXV142" s="700"/>
      <c r="BXW142" s="700"/>
      <c r="BXX142" s="700"/>
      <c r="BXY142" s="700"/>
      <c r="BXZ142" s="700"/>
      <c r="BYA142" s="700"/>
      <c r="BYB142" s="700"/>
      <c r="BYC142" s="700"/>
      <c r="BYD142" s="700"/>
      <c r="BYE142" s="700"/>
      <c r="BYF142" s="700"/>
      <c r="BYG142" s="700"/>
      <c r="BYH142" s="700"/>
      <c r="BYI142" s="700"/>
      <c r="BYJ142" s="700"/>
      <c r="BYK142" s="700"/>
      <c r="BYL142" s="700"/>
      <c r="BYM142" s="700"/>
      <c r="BYN142" s="700"/>
      <c r="BYO142" s="700"/>
      <c r="BYP142" s="700"/>
      <c r="BYQ142" s="700"/>
      <c r="BYR142" s="700"/>
      <c r="BYS142" s="700"/>
      <c r="BYT142" s="700"/>
      <c r="BYU142" s="700"/>
      <c r="BYV142" s="700"/>
      <c r="BYW142" s="700"/>
      <c r="BYX142" s="700"/>
      <c r="BYY142" s="700"/>
      <c r="BYZ142" s="700"/>
      <c r="BZA142" s="700"/>
      <c r="BZB142" s="700"/>
      <c r="BZC142" s="700"/>
      <c r="BZD142" s="700"/>
      <c r="BZE142" s="700"/>
      <c r="BZF142" s="700"/>
      <c r="BZG142" s="700"/>
      <c r="BZH142" s="700"/>
      <c r="BZI142" s="700"/>
      <c r="BZJ142" s="700"/>
      <c r="BZK142" s="700"/>
      <c r="BZL142" s="700"/>
      <c r="BZM142" s="700"/>
      <c r="BZN142" s="700"/>
      <c r="BZO142" s="700"/>
      <c r="BZP142" s="700"/>
      <c r="BZQ142" s="700"/>
      <c r="BZR142" s="700"/>
      <c r="BZS142" s="700"/>
      <c r="BZT142" s="700"/>
      <c r="BZU142" s="700"/>
      <c r="BZV142" s="700"/>
      <c r="BZW142" s="700"/>
      <c r="BZX142" s="700"/>
      <c r="BZY142" s="700"/>
      <c r="BZZ142" s="700"/>
      <c r="CAA142" s="700"/>
      <c r="CAB142" s="700"/>
      <c r="CAC142" s="700"/>
      <c r="CAD142" s="700"/>
      <c r="CAE142" s="700"/>
      <c r="CAF142" s="700"/>
      <c r="CAG142" s="700"/>
      <c r="CAH142" s="700"/>
      <c r="CAI142" s="700"/>
      <c r="CAJ142" s="700"/>
      <c r="CAK142" s="700"/>
      <c r="CAL142" s="700"/>
      <c r="CAM142" s="700"/>
      <c r="CAN142" s="700"/>
      <c r="CAO142" s="700"/>
      <c r="CAP142" s="700"/>
      <c r="CAQ142" s="700"/>
      <c r="CAR142" s="700"/>
      <c r="CAS142" s="700"/>
      <c r="CAT142" s="700"/>
      <c r="CAU142" s="700"/>
      <c r="CAV142" s="700"/>
      <c r="CAW142" s="700"/>
      <c r="CAX142" s="700"/>
      <c r="CAY142" s="700"/>
      <c r="CAZ142" s="700"/>
      <c r="CBA142" s="700"/>
      <c r="CBB142" s="700"/>
      <c r="CBC142" s="700"/>
      <c r="CBD142" s="700"/>
      <c r="CBE142" s="700"/>
      <c r="CBF142" s="700"/>
      <c r="CBG142" s="700"/>
      <c r="CBH142" s="700"/>
      <c r="CBI142" s="700"/>
      <c r="CBJ142" s="700"/>
      <c r="CBK142" s="700"/>
      <c r="CBL142" s="700"/>
      <c r="CBM142" s="700"/>
      <c r="CBN142" s="700"/>
      <c r="CBO142" s="700"/>
      <c r="CBP142" s="700"/>
      <c r="CBQ142" s="700"/>
      <c r="CBR142" s="700"/>
      <c r="CBS142" s="700"/>
      <c r="CBT142" s="700"/>
      <c r="CBU142" s="700"/>
      <c r="CBV142" s="700"/>
      <c r="CBW142" s="700"/>
      <c r="CBX142" s="700"/>
      <c r="CBY142" s="700"/>
      <c r="CBZ142" s="700"/>
      <c r="CCA142" s="700"/>
      <c r="CCB142" s="700"/>
      <c r="CCC142" s="700"/>
      <c r="CCD142" s="700"/>
      <c r="CCE142" s="700"/>
      <c r="CCF142" s="700"/>
      <c r="CCG142" s="700"/>
      <c r="CCH142" s="700"/>
      <c r="CCI142" s="700"/>
      <c r="CCJ142" s="700"/>
      <c r="CCK142" s="700"/>
      <c r="CCL142" s="700"/>
      <c r="CCM142" s="700"/>
      <c r="CCN142" s="700"/>
      <c r="CCO142" s="700"/>
      <c r="CCP142" s="700"/>
      <c r="CCQ142" s="700"/>
      <c r="CCR142" s="700"/>
      <c r="CCS142" s="700"/>
      <c r="CCT142" s="700"/>
      <c r="CCU142" s="700"/>
      <c r="CCV142" s="700"/>
      <c r="CCW142" s="700"/>
      <c r="CCX142" s="700"/>
      <c r="CCY142" s="700"/>
      <c r="CCZ142" s="700"/>
      <c r="CDA142" s="700"/>
      <c r="CDB142" s="700"/>
      <c r="CDC142" s="700"/>
      <c r="CDD142" s="700"/>
      <c r="CDE142" s="700"/>
      <c r="CDF142" s="700"/>
      <c r="CDG142" s="700"/>
      <c r="CDH142" s="700"/>
      <c r="CDI142" s="700"/>
      <c r="CDJ142" s="700"/>
      <c r="CDK142" s="700"/>
      <c r="CDL142" s="700"/>
      <c r="CDM142" s="700"/>
      <c r="CDN142" s="700"/>
      <c r="CDO142" s="700"/>
      <c r="CDP142" s="700"/>
      <c r="CDQ142" s="700"/>
      <c r="CDR142" s="700"/>
      <c r="CDS142" s="700"/>
      <c r="CDT142" s="700"/>
      <c r="CDU142" s="700"/>
      <c r="CDV142" s="700"/>
      <c r="CDW142" s="700"/>
      <c r="CDX142" s="700"/>
      <c r="CDY142" s="700"/>
      <c r="CDZ142" s="700"/>
      <c r="CEA142" s="700"/>
      <c r="CEB142" s="700"/>
      <c r="CEC142" s="700"/>
      <c r="CED142" s="700"/>
      <c r="CEE142" s="700"/>
      <c r="CEF142" s="700"/>
      <c r="CEG142" s="700"/>
      <c r="CEH142" s="700"/>
      <c r="CEI142" s="700"/>
      <c r="CEJ142" s="700"/>
      <c r="CEK142" s="700"/>
      <c r="CEL142" s="700"/>
      <c r="CEM142" s="700"/>
      <c r="CEN142" s="700"/>
      <c r="CEO142" s="700"/>
      <c r="CEP142" s="700"/>
      <c r="CEQ142" s="700"/>
      <c r="CER142" s="700"/>
      <c r="CES142" s="700"/>
      <c r="CET142" s="700"/>
      <c r="CEU142" s="700"/>
      <c r="CEV142" s="700"/>
      <c r="CEW142" s="700"/>
      <c r="CEX142" s="700"/>
      <c r="CEY142" s="700"/>
      <c r="CEZ142" s="700"/>
      <c r="CFA142" s="700"/>
      <c r="CFB142" s="700"/>
      <c r="CFC142" s="700"/>
      <c r="CFD142" s="700"/>
      <c r="CFE142" s="700"/>
      <c r="CFF142" s="700"/>
      <c r="CFG142" s="700"/>
      <c r="CFH142" s="700"/>
      <c r="CFI142" s="700"/>
      <c r="CFJ142" s="700"/>
      <c r="CFK142" s="700"/>
      <c r="CFL142" s="700"/>
      <c r="CFM142" s="700"/>
      <c r="CFN142" s="700"/>
      <c r="CFO142" s="700"/>
      <c r="CFP142" s="700"/>
      <c r="CFQ142" s="700"/>
      <c r="CFR142" s="700"/>
      <c r="CFS142" s="700"/>
      <c r="CFT142" s="700"/>
      <c r="CFU142" s="700"/>
      <c r="CFV142" s="700"/>
      <c r="CFW142" s="700"/>
      <c r="CFX142" s="700"/>
      <c r="CFY142" s="700"/>
      <c r="CFZ142" s="700"/>
      <c r="CGA142" s="700"/>
      <c r="CGB142" s="700"/>
      <c r="CGC142" s="700"/>
      <c r="CGD142" s="700"/>
      <c r="CGE142" s="700"/>
      <c r="CGF142" s="700"/>
      <c r="CGG142" s="700"/>
      <c r="CGH142" s="700"/>
      <c r="CGI142" s="700"/>
      <c r="CGJ142" s="700"/>
      <c r="CGK142" s="700"/>
      <c r="CGL142" s="700"/>
      <c r="CGM142" s="700"/>
      <c r="CGN142" s="700"/>
      <c r="CGO142" s="700"/>
      <c r="CGP142" s="700"/>
      <c r="CGQ142" s="700"/>
      <c r="CGR142" s="700"/>
      <c r="CGS142" s="700"/>
      <c r="CGT142" s="700"/>
      <c r="CGU142" s="700"/>
      <c r="CGV142" s="700"/>
      <c r="CGW142" s="700"/>
      <c r="CGX142" s="700"/>
      <c r="CGY142" s="700"/>
      <c r="CGZ142" s="700"/>
      <c r="CHA142" s="700"/>
      <c r="CHB142" s="700"/>
      <c r="CHC142" s="700"/>
      <c r="CHD142" s="700"/>
      <c r="CHE142" s="700"/>
      <c r="CHF142" s="700"/>
      <c r="CHG142" s="700"/>
      <c r="CHH142" s="700"/>
      <c r="CHI142" s="700"/>
      <c r="CHJ142" s="700"/>
      <c r="CHK142" s="700"/>
      <c r="CHL142" s="700"/>
      <c r="CHM142" s="700"/>
      <c r="CHN142" s="700"/>
      <c r="CHO142" s="700"/>
      <c r="CHP142" s="700"/>
      <c r="CHQ142" s="700"/>
      <c r="CHR142" s="700"/>
      <c r="CHS142" s="700"/>
      <c r="CHT142" s="700"/>
      <c r="CHU142" s="700"/>
      <c r="CHV142" s="700"/>
      <c r="CHW142" s="700"/>
      <c r="CHX142" s="700"/>
      <c r="CHY142" s="700"/>
      <c r="CHZ142" s="700"/>
      <c r="CIA142" s="700"/>
      <c r="CIB142" s="700"/>
      <c r="CIC142" s="700"/>
      <c r="CID142" s="700"/>
      <c r="CIE142" s="700"/>
      <c r="CIF142" s="700"/>
      <c r="CIG142" s="700"/>
      <c r="CIH142" s="700"/>
      <c r="CII142" s="700"/>
      <c r="CIJ142" s="700"/>
      <c r="CIK142" s="700"/>
      <c r="CIL142" s="700"/>
      <c r="CIM142" s="700"/>
      <c r="CIN142" s="700"/>
      <c r="CIO142" s="700"/>
      <c r="CIP142" s="700"/>
      <c r="CIQ142" s="700"/>
      <c r="CIR142" s="700"/>
      <c r="CIS142" s="700"/>
      <c r="CIT142" s="700"/>
      <c r="CIU142" s="700"/>
      <c r="CIV142" s="700"/>
      <c r="CIW142" s="700"/>
      <c r="CIX142" s="700"/>
      <c r="CIY142" s="700"/>
      <c r="CIZ142" s="700"/>
      <c r="CJA142" s="700"/>
      <c r="CJB142" s="700"/>
      <c r="CJC142" s="700"/>
      <c r="CJD142" s="700"/>
      <c r="CJE142" s="700"/>
      <c r="CJF142" s="700"/>
      <c r="CJG142" s="700"/>
      <c r="CJH142" s="700"/>
      <c r="CJI142" s="700"/>
      <c r="CJJ142" s="700"/>
      <c r="CJK142" s="700"/>
      <c r="CJL142" s="700"/>
      <c r="CJM142" s="700"/>
      <c r="CJN142" s="700"/>
      <c r="CJO142" s="700"/>
      <c r="CJP142" s="700"/>
      <c r="CJQ142" s="700"/>
      <c r="CJR142" s="700"/>
      <c r="CJS142" s="700"/>
      <c r="CJT142" s="700"/>
      <c r="CJU142" s="700"/>
      <c r="CJV142" s="700"/>
      <c r="CJW142" s="700"/>
      <c r="CJX142" s="700"/>
      <c r="CJY142" s="700"/>
      <c r="CJZ142" s="700"/>
      <c r="CKA142" s="700"/>
      <c r="CKB142" s="700"/>
      <c r="CKC142" s="700"/>
      <c r="CKD142" s="700"/>
      <c r="CKE142" s="700"/>
      <c r="CKF142" s="700"/>
      <c r="CKG142" s="700"/>
      <c r="CKH142" s="700"/>
      <c r="CKI142" s="700"/>
      <c r="CKJ142" s="700"/>
      <c r="CKK142" s="700"/>
      <c r="CKL142" s="700"/>
      <c r="CKM142" s="700"/>
      <c r="CKN142" s="700"/>
      <c r="CKO142" s="700"/>
      <c r="CKP142" s="700"/>
      <c r="CKQ142" s="700"/>
      <c r="CKR142" s="700"/>
      <c r="CKS142" s="700"/>
      <c r="CKT142" s="700"/>
      <c r="CKU142" s="700"/>
      <c r="CKV142" s="700"/>
      <c r="CKW142" s="700"/>
      <c r="CKX142" s="700"/>
      <c r="CKY142" s="700"/>
      <c r="CKZ142" s="700"/>
      <c r="CLA142" s="700"/>
      <c r="CLB142" s="700"/>
      <c r="CLC142" s="700"/>
      <c r="CLD142" s="700"/>
      <c r="CLE142" s="700"/>
      <c r="CLF142" s="700"/>
      <c r="CLG142" s="700"/>
      <c r="CLH142" s="700"/>
      <c r="CLI142" s="700"/>
      <c r="CLJ142" s="700"/>
      <c r="CLK142" s="700"/>
      <c r="CLL142" s="700"/>
      <c r="CLM142" s="700"/>
      <c r="CLN142" s="700"/>
      <c r="CLO142" s="700"/>
      <c r="CLP142" s="700"/>
      <c r="CLQ142" s="700"/>
      <c r="CLR142" s="700"/>
      <c r="CLS142" s="700"/>
      <c r="CLT142" s="700"/>
      <c r="CLU142" s="700"/>
      <c r="CLV142" s="700"/>
      <c r="CLW142" s="700"/>
      <c r="CLX142" s="700"/>
      <c r="CLY142" s="700"/>
      <c r="CLZ142" s="700"/>
      <c r="CMA142" s="700"/>
      <c r="CMB142" s="700"/>
      <c r="CMC142" s="700"/>
      <c r="CMD142" s="700"/>
      <c r="CME142" s="700"/>
      <c r="CMF142" s="700"/>
      <c r="CMG142" s="700"/>
      <c r="CMH142" s="700"/>
      <c r="CMI142" s="700"/>
      <c r="CMJ142" s="700"/>
      <c r="CMK142" s="700"/>
      <c r="CML142" s="700"/>
      <c r="CMM142" s="700"/>
      <c r="CMN142" s="700"/>
      <c r="CMO142" s="700"/>
      <c r="CMP142" s="700"/>
      <c r="CMQ142" s="700"/>
      <c r="CMR142" s="700"/>
      <c r="CMS142" s="700"/>
      <c r="CMT142" s="700"/>
      <c r="CMU142" s="700"/>
      <c r="CMV142" s="700"/>
      <c r="CMW142" s="700"/>
      <c r="CMX142" s="700"/>
      <c r="CMY142" s="700"/>
      <c r="CMZ142" s="700"/>
      <c r="CNA142" s="700"/>
      <c r="CNB142" s="700"/>
      <c r="CNC142" s="700"/>
      <c r="CND142" s="700"/>
      <c r="CNE142" s="700"/>
      <c r="CNF142" s="700"/>
      <c r="CNG142" s="700"/>
      <c r="CNH142" s="700"/>
      <c r="CNI142" s="700"/>
      <c r="CNJ142" s="700"/>
      <c r="CNK142" s="700"/>
      <c r="CNL142" s="700"/>
      <c r="CNM142" s="700"/>
      <c r="CNN142" s="700"/>
      <c r="CNO142" s="700"/>
      <c r="CNP142" s="700"/>
      <c r="CNQ142" s="700"/>
      <c r="CNR142" s="700"/>
      <c r="CNS142" s="700"/>
      <c r="CNT142" s="700"/>
      <c r="CNU142" s="700"/>
      <c r="CNV142" s="700"/>
      <c r="CNW142" s="700"/>
      <c r="CNX142" s="700"/>
      <c r="CNY142" s="700"/>
      <c r="CNZ142" s="700"/>
      <c r="COA142" s="700"/>
      <c r="COB142" s="700"/>
      <c r="COC142" s="700"/>
      <c r="COD142" s="700"/>
      <c r="COE142" s="700"/>
      <c r="COF142" s="700"/>
      <c r="COG142" s="700"/>
      <c r="COH142" s="700"/>
      <c r="COI142" s="700"/>
      <c r="COJ142" s="700"/>
      <c r="COK142" s="700"/>
      <c r="COL142" s="700"/>
      <c r="COM142" s="700"/>
      <c r="CON142" s="700"/>
      <c r="COO142" s="700"/>
      <c r="COP142" s="700"/>
      <c r="COQ142" s="700"/>
      <c r="COR142" s="700"/>
      <c r="COS142" s="700"/>
      <c r="COT142" s="700"/>
      <c r="COU142" s="700"/>
      <c r="COV142" s="700"/>
      <c r="COW142" s="700"/>
      <c r="COX142" s="700"/>
      <c r="COY142" s="700"/>
      <c r="COZ142" s="700"/>
      <c r="CPA142" s="700"/>
      <c r="CPB142" s="700"/>
      <c r="CPC142" s="700"/>
      <c r="CPD142" s="700"/>
      <c r="CPE142" s="700"/>
      <c r="CPF142" s="700"/>
      <c r="CPG142" s="700"/>
      <c r="CPH142" s="700"/>
      <c r="CPI142" s="700"/>
      <c r="CPJ142" s="700"/>
      <c r="CPK142" s="700"/>
      <c r="CPL142" s="700"/>
      <c r="CPM142" s="700"/>
      <c r="CPN142" s="700"/>
      <c r="CPO142" s="700"/>
      <c r="CPP142" s="700"/>
      <c r="CPQ142" s="700"/>
      <c r="CPR142" s="700"/>
      <c r="CPS142" s="700"/>
      <c r="CPT142" s="700"/>
      <c r="CPU142" s="700"/>
      <c r="CPV142" s="700"/>
      <c r="CPW142" s="700"/>
      <c r="CPX142" s="700"/>
      <c r="CPY142" s="700"/>
      <c r="CPZ142" s="700"/>
      <c r="CQA142" s="700"/>
      <c r="CQB142" s="700"/>
      <c r="CQC142" s="700"/>
      <c r="CQD142" s="700"/>
      <c r="CQE142" s="700"/>
      <c r="CQF142" s="700"/>
      <c r="CQG142" s="700"/>
      <c r="CQH142" s="700"/>
      <c r="CQI142" s="700"/>
      <c r="CQJ142" s="700"/>
      <c r="CQK142" s="700"/>
      <c r="CQL142" s="700"/>
      <c r="CQM142" s="700"/>
      <c r="CQN142" s="700"/>
      <c r="CQO142" s="700"/>
      <c r="CQP142" s="700"/>
      <c r="CQQ142" s="700"/>
      <c r="CQR142" s="700"/>
      <c r="CQS142" s="700"/>
      <c r="CQT142" s="700"/>
      <c r="CQU142" s="700"/>
      <c r="CQV142" s="700"/>
      <c r="CQW142" s="700"/>
      <c r="CQX142" s="700"/>
      <c r="CQY142" s="700"/>
      <c r="CQZ142" s="700"/>
      <c r="CRA142" s="700"/>
      <c r="CRB142" s="700"/>
      <c r="CRC142" s="700"/>
      <c r="CRD142" s="700"/>
      <c r="CRE142" s="700"/>
      <c r="CRF142" s="700"/>
      <c r="CRG142" s="700"/>
      <c r="CRH142" s="700"/>
      <c r="CRI142" s="700"/>
      <c r="CRJ142" s="700"/>
      <c r="CRK142" s="700"/>
      <c r="CRL142" s="700"/>
      <c r="CRM142" s="700"/>
      <c r="CRN142" s="700"/>
      <c r="CRO142" s="700"/>
      <c r="CRP142" s="700"/>
      <c r="CRQ142" s="700"/>
      <c r="CRR142" s="700"/>
      <c r="CRS142" s="700"/>
      <c r="CRT142" s="700"/>
      <c r="CRU142" s="700"/>
      <c r="CRV142" s="700"/>
      <c r="CRW142" s="700"/>
      <c r="CRX142" s="700"/>
      <c r="CRY142" s="700"/>
      <c r="CRZ142" s="700"/>
      <c r="CSA142" s="700"/>
      <c r="CSB142" s="700"/>
      <c r="CSC142" s="700"/>
      <c r="CSD142" s="700"/>
      <c r="CSE142" s="700"/>
      <c r="CSF142" s="700"/>
      <c r="CSG142" s="700"/>
      <c r="CSH142" s="700"/>
      <c r="CSI142" s="700"/>
      <c r="CSJ142" s="700"/>
      <c r="CSK142" s="700"/>
      <c r="CSL142" s="700"/>
      <c r="CSM142" s="700"/>
      <c r="CSN142" s="700"/>
      <c r="CSO142" s="700"/>
      <c r="CSP142" s="700"/>
      <c r="CSQ142" s="700"/>
      <c r="CSR142" s="700"/>
      <c r="CSS142" s="700"/>
      <c r="CST142" s="700"/>
      <c r="CSU142" s="700"/>
      <c r="CSV142" s="700"/>
      <c r="CSW142" s="700"/>
      <c r="CSX142" s="700"/>
      <c r="CSY142" s="700"/>
      <c r="CSZ142" s="700"/>
      <c r="CTA142" s="700"/>
      <c r="CTB142" s="700"/>
      <c r="CTC142" s="700"/>
      <c r="CTD142" s="700"/>
      <c r="CTE142" s="700"/>
      <c r="CTF142" s="700"/>
      <c r="CTG142" s="700"/>
      <c r="CTH142" s="700"/>
      <c r="CTI142" s="700"/>
      <c r="CTJ142" s="700"/>
      <c r="CTK142" s="700"/>
      <c r="CTL142" s="700"/>
      <c r="CTM142" s="700"/>
      <c r="CTN142" s="700"/>
      <c r="CTO142" s="700"/>
      <c r="CTP142" s="700"/>
      <c r="CTQ142" s="700"/>
      <c r="CTR142" s="700"/>
      <c r="CTS142" s="700"/>
      <c r="CTT142" s="700"/>
      <c r="CTU142" s="700"/>
      <c r="CTV142" s="700"/>
      <c r="CTW142" s="700"/>
      <c r="CTX142" s="700"/>
      <c r="CTY142" s="700"/>
      <c r="CTZ142" s="700"/>
      <c r="CUA142" s="700"/>
      <c r="CUB142" s="700"/>
      <c r="CUC142" s="700"/>
      <c r="CUD142" s="700"/>
      <c r="CUE142" s="700"/>
      <c r="CUF142" s="700"/>
      <c r="CUG142" s="700"/>
      <c r="CUH142" s="700"/>
      <c r="CUI142" s="700"/>
      <c r="CUJ142" s="700"/>
      <c r="CUK142" s="700"/>
      <c r="CUL142" s="700"/>
      <c r="CUM142" s="700"/>
      <c r="CUN142" s="700"/>
      <c r="CUO142" s="700"/>
      <c r="CUP142" s="700"/>
      <c r="CUQ142" s="700"/>
      <c r="CUR142" s="700"/>
      <c r="CUS142" s="700"/>
      <c r="CUT142" s="700"/>
      <c r="CUU142" s="700"/>
      <c r="CUV142" s="700"/>
      <c r="CUW142" s="700"/>
      <c r="CUX142" s="700"/>
      <c r="CUY142" s="700"/>
      <c r="CUZ142" s="700"/>
      <c r="CVA142" s="700"/>
      <c r="CVB142" s="700"/>
      <c r="CVC142" s="700"/>
      <c r="CVD142" s="700"/>
      <c r="CVE142" s="700"/>
      <c r="CVF142" s="700"/>
      <c r="CVG142" s="700"/>
      <c r="CVH142" s="700"/>
      <c r="CVI142" s="700"/>
      <c r="CVJ142" s="700"/>
      <c r="CVK142" s="700"/>
      <c r="CVL142" s="700"/>
      <c r="CVM142" s="700"/>
      <c r="CVN142" s="700"/>
      <c r="CVO142" s="700"/>
      <c r="CVP142" s="700"/>
      <c r="CVQ142" s="700"/>
      <c r="CVR142" s="700"/>
      <c r="CVS142" s="700"/>
      <c r="CVT142" s="700"/>
      <c r="CVU142" s="700"/>
      <c r="CVV142" s="700"/>
      <c r="CVW142" s="700"/>
      <c r="CVX142" s="700"/>
      <c r="CVY142" s="700"/>
      <c r="CVZ142" s="700"/>
      <c r="CWA142" s="700"/>
      <c r="CWB142" s="700"/>
      <c r="CWC142" s="700"/>
      <c r="CWD142" s="700"/>
      <c r="CWE142" s="700"/>
      <c r="CWF142" s="700"/>
      <c r="CWG142" s="700"/>
      <c r="CWH142" s="700"/>
      <c r="CWI142" s="700"/>
      <c r="CWJ142" s="700"/>
      <c r="CWK142" s="700"/>
      <c r="CWL142" s="700"/>
      <c r="CWM142" s="700"/>
      <c r="CWN142" s="700"/>
      <c r="CWO142" s="700"/>
      <c r="CWP142" s="700"/>
      <c r="CWQ142" s="700"/>
      <c r="CWR142" s="700"/>
      <c r="CWS142" s="700"/>
      <c r="CWT142" s="700"/>
      <c r="CWU142" s="700"/>
      <c r="CWV142" s="700"/>
      <c r="CWW142" s="700"/>
      <c r="CWX142" s="700"/>
      <c r="CWY142" s="700"/>
      <c r="CWZ142" s="700"/>
      <c r="CXA142" s="700"/>
      <c r="CXB142" s="700"/>
      <c r="CXC142" s="700"/>
      <c r="CXD142" s="700"/>
      <c r="CXE142" s="700"/>
      <c r="CXF142" s="700"/>
      <c r="CXG142" s="700"/>
      <c r="CXH142" s="700"/>
      <c r="CXI142" s="700"/>
      <c r="CXJ142" s="700"/>
      <c r="CXK142" s="700"/>
      <c r="CXL142" s="700"/>
      <c r="CXM142" s="700"/>
      <c r="CXN142" s="700"/>
      <c r="CXO142" s="700"/>
      <c r="CXP142" s="700"/>
      <c r="CXQ142" s="700"/>
      <c r="CXR142" s="700"/>
      <c r="CXS142" s="700"/>
      <c r="CXT142" s="700"/>
      <c r="CXU142" s="700"/>
      <c r="CXV142" s="700"/>
      <c r="CXW142" s="700"/>
      <c r="CXX142" s="700"/>
      <c r="CXY142" s="700"/>
      <c r="CXZ142" s="700"/>
      <c r="CYA142" s="700"/>
      <c r="CYB142" s="700"/>
      <c r="CYC142" s="700"/>
      <c r="CYD142" s="700"/>
      <c r="CYE142" s="700"/>
      <c r="CYF142" s="700"/>
      <c r="CYG142" s="700"/>
      <c r="CYH142" s="700"/>
      <c r="CYI142" s="700"/>
      <c r="CYJ142" s="700"/>
      <c r="CYK142" s="700"/>
      <c r="CYL142" s="700"/>
      <c r="CYM142" s="700"/>
      <c r="CYN142" s="700"/>
      <c r="CYO142" s="700"/>
      <c r="CYP142" s="700"/>
      <c r="CYQ142" s="700"/>
      <c r="CYR142" s="700"/>
      <c r="CYS142" s="700"/>
      <c r="CYT142" s="700"/>
      <c r="CYU142" s="700"/>
      <c r="CYV142" s="700"/>
      <c r="CYW142" s="700"/>
      <c r="CYX142" s="700"/>
      <c r="CYY142" s="700"/>
      <c r="CYZ142" s="700"/>
      <c r="CZA142" s="700"/>
      <c r="CZB142" s="700"/>
      <c r="CZC142" s="700"/>
      <c r="CZD142" s="700"/>
      <c r="CZE142" s="700"/>
      <c r="CZF142" s="700"/>
      <c r="CZG142" s="700"/>
      <c r="CZH142" s="700"/>
      <c r="CZI142" s="700"/>
      <c r="CZJ142" s="700"/>
      <c r="CZK142" s="700"/>
      <c r="CZL142" s="700"/>
      <c r="CZM142" s="700"/>
      <c r="CZN142" s="700"/>
      <c r="CZO142" s="700"/>
      <c r="CZP142" s="700"/>
      <c r="CZQ142" s="700"/>
      <c r="CZR142" s="700"/>
      <c r="CZS142" s="700"/>
      <c r="CZT142" s="700"/>
      <c r="CZU142" s="700"/>
      <c r="CZV142" s="700"/>
      <c r="CZW142" s="700"/>
      <c r="CZX142" s="700"/>
      <c r="CZY142" s="700"/>
      <c r="CZZ142" s="700"/>
      <c r="DAA142" s="700"/>
      <c r="DAB142" s="700"/>
      <c r="DAC142" s="700"/>
      <c r="DAD142" s="700"/>
      <c r="DAE142" s="700"/>
      <c r="DAF142" s="700"/>
      <c r="DAG142" s="700"/>
      <c r="DAH142" s="700"/>
      <c r="DAI142" s="700"/>
      <c r="DAJ142" s="700"/>
      <c r="DAK142" s="700"/>
      <c r="DAL142" s="700"/>
      <c r="DAM142" s="700"/>
      <c r="DAN142" s="700"/>
      <c r="DAO142" s="700"/>
      <c r="DAP142" s="700"/>
      <c r="DAQ142" s="700"/>
      <c r="DAR142" s="700"/>
      <c r="DAS142" s="700"/>
      <c r="DAT142" s="700"/>
      <c r="DAU142" s="700"/>
      <c r="DAV142" s="700"/>
      <c r="DAW142" s="700"/>
      <c r="DAX142" s="700"/>
      <c r="DAY142" s="700"/>
      <c r="DAZ142" s="700"/>
      <c r="DBA142" s="700"/>
      <c r="DBB142" s="700"/>
      <c r="DBC142" s="700"/>
      <c r="DBD142" s="700"/>
      <c r="DBE142" s="700"/>
      <c r="DBF142" s="700"/>
      <c r="DBG142" s="700"/>
      <c r="DBH142" s="700"/>
      <c r="DBI142" s="700"/>
      <c r="DBJ142" s="700"/>
      <c r="DBK142" s="700"/>
      <c r="DBL142" s="700"/>
      <c r="DBM142" s="700"/>
      <c r="DBN142" s="700"/>
      <c r="DBO142" s="700"/>
      <c r="DBP142" s="700"/>
      <c r="DBQ142" s="700"/>
      <c r="DBR142" s="700"/>
      <c r="DBS142" s="700"/>
      <c r="DBT142" s="700"/>
      <c r="DBU142" s="700"/>
      <c r="DBV142" s="700"/>
      <c r="DBW142" s="700"/>
      <c r="DBX142" s="700"/>
      <c r="DBY142" s="700"/>
      <c r="DBZ142" s="700"/>
      <c r="DCA142" s="700"/>
      <c r="DCB142" s="700"/>
      <c r="DCC142" s="700"/>
      <c r="DCD142" s="700"/>
      <c r="DCE142" s="700"/>
      <c r="DCF142" s="700"/>
      <c r="DCG142" s="700"/>
      <c r="DCH142" s="700"/>
      <c r="DCI142" s="700"/>
      <c r="DCJ142" s="700"/>
      <c r="DCK142" s="700"/>
      <c r="DCL142" s="700"/>
      <c r="DCM142" s="700"/>
      <c r="DCN142" s="700"/>
      <c r="DCO142" s="700"/>
      <c r="DCP142" s="700"/>
      <c r="DCQ142" s="700"/>
      <c r="DCR142" s="700"/>
      <c r="DCS142" s="700"/>
      <c r="DCT142" s="700"/>
      <c r="DCU142" s="700"/>
      <c r="DCV142" s="700"/>
      <c r="DCW142" s="700"/>
      <c r="DCX142" s="700"/>
      <c r="DCY142" s="700"/>
      <c r="DCZ142" s="700"/>
      <c r="DDA142" s="700"/>
      <c r="DDB142" s="700"/>
      <c r="DDC142" s="700"/>
      <c r="DDD142" s="700"/>
      <c r="DDE142" s="700"/>
      <c r="DDF142" s="700"/>
      <c r="DDG142" s="700"/>
      <c r="DDH142" s="700"/>
      <c r="DDI142" s="700"/>
      <c r="DDJ142" s="700"/>
      <c r="DDK142" s="700"/>
      <c r="DDL142" s="700"/>
      <c r="DDM142" s="700"/>
      <c r="DDN142" s="700"/>
      <c r="DDO142" s="700"/>
      <c r="DDP142" s="700"/>
      <c r="DDQ142" s="700"/>
      <c r="DDR142" s="700"/>
      <c r="DDS142" s="700"/>
      <c r="DDT142" s="700"/>
      <c r="DDU142" s="700"/>
      <c r="DDV142" s="700"/>
      <c r="DDW142" s="700"/>
      <c r="DDX142" s="700"/>
      <c r="DDY142" s="700"/>
      <c r="DDZ142" s="700"/>
      <c r="DEA142" s="700"/>
      <c r="DEB142" s="700"/>
      <c r="DEC142" s="700"/>
      <c r="DED142" s="700"/>
      <c r="DEE142" s="700"/>
      <c r="DEF142" s="700"/>
      <c r="DEG142" s="700"/>
      <c r="DEH142" s="700"/>
      <c r="DEI142" s="700"/>
      <c r="DEJ142" s="700"/>
      <c r="DEK142" s="700"/>
      <c r="DEL142" s="700"/>
      <c r="DEM142" s="700"/>
      <c r="DEN142" s="700"/>
      <c r="DEO142" s="700"/>
      <c r="DEP142" s="700"/>
      <c r="DEQ142" s="700"/>
      <c r="DER142" s="700"/>
      <c r="DES142" s="700"/>
      <c r="DET142" s="700"/>
      <c r="DEU142" s="700"/>
      <c r="DEV142" s="700"/>
      <c r="DEW142" s="700"/>
      <c r="DEX142" s="700"/>
      <c r="DEY142" s="700"/>
      <c r="DEZ142" s="700"/>
      <c r="DFA142" s="700"/>
      <c r="DFB142" s="700"/>
      <c r="DFC142" s="700"/>
      <c r="DFD142" s="700"/>
      <c r="DFE142" s="700"/>
      <c r="DFF142" s="700"/>
      <c r="DFG142" s="700"/>
      <c r="DFH142" s="700"/>
      <c r="DFI142" s="700"/>
      <c r="DFJ142" s="700"/>
      <c r="DFK142" s="700"/>
      <c r="DFL142" s="700"/>
      <c r="DFM142" s="700"/>
      <c r="DFN142" s="700"/>
      <c r="DFO142" s="700"/>
      <c r="DFP142" s="700"/>
      <c r="DFQ142" s="700"/>
      <c r="DFR142" s="700"/>
      <c r="DFS142" s="700"/>
      <c r="DFT142" s="700"/>
      <c r="DFU142" s="700"/>
      <c r="DFV142" s="700"/>
      <c r="DFW142" s="700"/>
      <c r="DFX142" s="700"/>
      <c r="DFY142" s="700"/>
      <c r="DFZ142" s="700"/>
      <c r="DGA142" s="700"/>
      <c r="DGB142" s="700"/>
      <c r="DGC142" s="700"/>
      <c r="DGD142" s="700"/>
      <c r="DGE142" s="700"/>
      <c r="DGF142" s="700"/>
      <c r="DGG142" s="700"/>
      <c r="DGH142" s="700"/>
      <c r="DGI142" s="700"/>
      <c r="DGJ142" s="700"/>
      <c r="DGK142" s="700"/>
      <c r="DGL142" s="700"/>
      <c r="DGM142" s="700"/>
      <c r="DGN142" s="700"/>
      <c r="DGO142" s="700"/>
      <c r="DGP142" s="700"/>
      <c r="DGQ142" s="700"/>
      <c r="DGR142" s="700"/>
      <c r="DGS142" s="700"/>
      <c r="DGT142" s="700"/>
      <c r="DGU142" s="700"/>
      <c r="DGV142" s="700"/>
      <c r="DGW142" s="700"/>
      <c r="DGX142" s="700"/>
      <c r="DGY142" s="700"/>
      <c r="DGZ142" s="700"/>
      <c r="DHA142" s="700"/>
      <c r="DHB142" s="700"/>
      <c r="DHC142" s="700"/>
      <c r="DHD142" s="700"/>
      <c r="DHE142" s="700"/>
      <c r="DHF142" s="700"/>
      <c r="DHG142" s="700"/>
      <c r="DHH142" s="700"/>
      <c r="DHI142" s="700"/>
      <c r="DHJ142" s="700"/>
      <c r="DHK142" s="700"/>
      <c r="DHL142" s="700"/>
      <c r="DHM142" s="700"/>
      <c r="DHN142" s="700"/>
      <c r="DHO142" s="700"/>
      <c r="DHP142" s="700"/>
      <c r="DHQ142" s="700"/>
      <c r="DHR142" s="700"/>
      <c r="DHS142" s="700"/>
      <c r="DHT142" s="700"/>
      <c r="DHU142" s="700"/>
      <c r="DHV142" s="700"/>
      <c r="DHW142" s="700"/>
      <c r="DHX142" s="700"/>
      <c r="DHY142" s="700"/>
      <c r="DHZ142" s="700"/>
      <c r="DIA142" s="700"/>
      <c r="DIB142" s="700"/>
      <c r="DIC142" s="700"/>
      <c r="DID142" s="700"/>
      <c r="DIE142" s="700"/>
      <c r="DIF142" s="700"/>
      <c r="DIG142" s="700"/>
      <c r="DIH142" s="700"/>
      <c r="DII142" s="700"/>
      <c r="DIJ142" s="700"/>
      <c r="DIK142" s="700"/>
      <c r="DIL142" s="700"/>
      <c r="DIM142" s="700"/>
      <c r="DIN142" s="700"/>
      <c r="DIO142" s="700"/>
      <c r="DIP142" s="700"/>
      <c r="DIQ142" s="700"/>
      <c r="DIR142" s="700"/>
      <c r="DIS142" s="700"/>
      <c r="DIT142" s="700"/>
      <c r="DIU142" s="700"/>
      <c r="DIV142" s="700"/>
      <c r="DIW142" s="700"/>
      <c r="DIX142" s="700"/>
      <c r="DIY142" s="700"/>
      <c r="DIZ142" s="700"/>
      <c r="DJA142" s="700"/>
      <c r="DJB142" s="700"/>
      <c r="DJC142" s="700"/>
      <c r="DJD142" s="700"/>
      <c r="DJE142" s="700"/>
      <c r="DJF142" s="700"/>
      <c r="DJG142" s="700"/>
      <c r="DJH142" s="700"/>
      <c r="DJI142" s="700"/>
      <c r="DJJ142" s="700"/>
      <c r="DJK142" s="700"/>
      <c r="DJL142" s="700"/>
      <c r="DJM142" s="700"/>
      <c r="DJN142" s="700"/>
      <c r="DJO142" s="700"/>
      <c r="DJP142" s="700"/>
      <c r="DJQ142" s="700"/>
      <c r="DJR142" s="700"/>
      <c r="DJS142" s="700"/>
      <c r="DJT142" s="700"/>
      <c r="DJU142" s="700"/>
      <c r="DJV142" s="700"/>
      <c r="DJW142" s="700"/>
      <c r="DJX142" s="700"/>
      <c r="DJY142" s="700"/>
      <c r="DJZ142" s="700"/>
      <c r="DKA142" s="700"/>
      <c r="DKB142" s="700"/>
      <c r="DKC142" s="700"/>
      <c r="DKD142" s="700"/>
      <c r="DKE142" s="700"/>
      <c r="DKF142" s="700"/>
      <c r="DKG142" s="700"/>
      <c r="DKH142" s="700"/>
      <c r="DKI142" s="700"/>
      <c r="DKJ142" s="700"/>
      <c r="DKK142" s="700"/>
      <c r="DKL142" s="700"/>
      <c r="DKM142" s="700"/>
      <c r="DKN142" s="700"/>
      <c r="DKO142" s="700"/>
      <c r="DKP142" s="700"/>
      <c r="DKQ142" s="700"/>
      <c r="DKR142" s="700"/>
      <c r="DKS142" s="700"/>
      <c r="DKT142" s="700"/>
      <c r="DKU142" s="700"/>
      <c r="DKV142" s="700"/>
      <c r="DKW142" s="700"/>
      <c r="DKX142" s="700"/>
      <c r="DKY142" s="700"/>
      <c r="DKZ142" s="700"/>
      <c r="DLA142" s="700"/>
      <c r="DLB142" s="700"/>
      <c r="DLC142" s="700"/>
      <c r="DLD142" s="700"/>
      <c r="DLE142" s="700"/>
      <c r="DLF142" s="700"/>
      <c r="DLG142" s="700"/>
      <c r="DLH142" s="700"/>
      <c r="DLI142" s="700"/>
      <c r="DLJ142" s="700"/>
      <c r="DLK142" s="700"/>
      <c r="DLL142" s="700"/>
      <c r="DLM142" s="700"/>
      <c r="DLN142" s="700"/>
      <c r="DLO142" s="700"/>
      <c r="DLP142" s="700"/>
      <c r="DLQ142" s="700"/>
      <c r="DLR142" s="700"/>
      <c r="DLS142" s="700"/>
      <c r="DLT142" s="700"/>
      <c r="DLU142" s="700"/>
      <c r="DLV142" s="700"/>
      <c r="DLW142" s="700"/>
      <c r="DLX142" s="700"/>
      <c r="DLY142" s="700"/>
      <c r="DLZ142" s="700"/>
      <c r="DMA142" s="700"/>
      <c r="DMB142" s="700"/>
      <c r="DMC142" s="700"/>
      <c r="DMD142" s="700"/>
      <c r="DME142" s="700"/>
      <c r="DMF142" s="700"/>
      <c r="DMG142" s="700"/>
      <c r="DMH142" s="700"/>
      <c r="DMI142" s="700"/>
      <c r="DMJ142" s="700"/>
      <c r="DMK142" s="700"/>
      <c r="DML142" s="700"/>
      <c r="DMM142" s="700"/>
      <c r="DMN142" s="700"/>
      <c r="DMO142" s="700"/>
      <c r="DMP142" s="700"/>
      <c r="DMQ142" s="700"/>
      <c r="DMR142" s="700"/>
      <c r="DMS142" s="700"/>
      <c r="DMT142" s="700"/>
      <c r="DMU142" s="700"/>
      <c r="DMV142" s="700"/>
      <c r="DMW142" s="700"/>
      <c r="DMX142" s="700"/>
      <c r="DMY142" s="700"/>
      <c r="DMZ142" s="700"/>
      <c r="DNA142" s="700"/>
      <c r="DNB142" s="700"/>
      <c r="DNC142" s="700"/>
      <c r="DND142" s="700"/>
      <c r="DNE142" s="700"/>
      <c r="DNF142" s="700"/>
      <c r="DNG142" s="700"/>
      <c r="DNH142" s="700"/>
      <c r="DNI142" s="700"/>
      <c r="DNJ142" s="700"/>
      <c r="DNK142" s="700"/>
      <c r="DNL142" s="700"/>
      <c r="DNM142" s="700"/>
      <c r="DNN142" s="700"/>
      <c r="DNO142" s="700"/>
      <c r="DNP142" s="700"/>
      <c r="DNQ142" s="700"/>
      <c r="DNR142" s="700"/>
      <c r="DNS142" s="700"/>
      <c r="DNT142" s="700"/>
      <c r="DNU142" s="700"/>
      <c r="DNV142" s="700"/>
      <c r="DNW142" s="700"/>
      <c r="DNX142" s="700"/>
      <c r="DNY142" s="700"/>
      <c r="DNZ142" s="700"/>
      <c r="DOA142" s="700"/>
      <c r="DOB142" s="700"/>
      <c r="DOC142" s="700"/>
      <c r="DOD142" s="700"/>
      <c r="DOE142" s="700"/>
      <c r="DOF142" s="700"/>
      <c r="DOG142" s="700"/>
      <c r="DOH142" s="700"/>
      <c r="DOI142" s="700"/>
      <c r="DOJ142" s="700"/>
      <c r="DOK142" s="700"/>
      <c r="DOL142" s="700"/>
      <c r="DOM142" s="700"/>
      <c r="DON142" s="700"/>
      <c r="DOO142" s="700"/>
      <c r="DOP142" s="700"/>
      <c r="DOQ142" s="700"/>
      <c r="DOR142" s="700"/>
      <c r="DOS142" s="700"/>
      <c r="DOT142" s="700"/>
      <c r="DOU142" s="700"/>
      <c r="DOV142" s="700"/>
      <c r="DOW142" s="700"/>
      <c r="DOX142" s="700"/>
      <c r="DOY142" s="700"/>
      <c r="DOZ142" s="700"/>
      <c r="DPA142" s="700"/>
      <c r="DPB142" s="700"/>
      <c r="DPC142" s="700"/>
      <c r="DPD142" s="700"/>
      <c r="DPE142" s="700"/>
      <c r="DPF142" s="700"/>
      <c r="DPG142" s="700"/>
      <c r="DPH142" s="700"/>
      <c r="DPI142" s="700"/>
      <c r="DPJ142" s="700"/>
      <c r="DPK142" s="700"/>
      <c r="DPL142" s="700"/>
      <c r="DPM142" s="700"/>
      <c r="DPN142" s="700"/>
      <c r="DPO142" s="700"/>
      <c r="DPP142" s="700"/>
      <c r="DPQ142" s="700"/>
      <c r="DPR142" s="700"/>
      <c r="DPS142" s="700"/>
      <c r="DPT142" s="700"/>
      <c r="DPU142" s="700"/>
      <c r="DPV142" s="700"/>
      <c r="DPW142" s="700"/>
      <c r="DPX142" s="700"/>
      <c r="DPY142" s="700"/>
      <c r="DPZ142" s="700"/>
      <c r="DQA142" s="700"/>
      <c r="DQB142" s="700"/>
      <c r="DQC142" s="700"/>
      <c r="DQD142" s="700"/>
      <c r="DQE142" s="700"/>
      <c r="DQF142" s="700"/>
      <c r="DQG142" s="700"/>
      <c r="DQH142" s="700"/>
      <c r="DQI142" s="700"/>
      <c r="DQJ142" s="700"/>
      <c r="DQK142" s="700"/>
      <c r="DQL142" s="700"/>
      <c r="DQM142" s="700"/>
      <c r="DQN142" s="700"/>
      <c r="DQO142" s="700"/>
      <c r="DQP142" s="700"/>
      <c r="DQQ142" s="700"/>
      <c r="DQR142" s="700"/>
      <c r="DQS142" s="700"/>
      <c r="DQT142" s="700"/>
      <c r="DQU142" s="700"/>
      <c r="DQV142" s="700"/>
      <c r="DQW142" s="700"/>
      <c r="DQX142" s="700"/>
      <c r="DQY142" s="700"/>
      <c r="DQZ142" s="700"/>
      <c r="DRA142" s="700"/>
      <c r="DRB142" s="700"/>
      <c r="DRC142" s="700"/>
      <c r="DRD142" s="700"/>
      <c r="DRE142" s="700"/>
      <c r="DRF142" s="700"/>
      <c r="DRG142" s="700"/>
      <c r="DRH142" s="700"/>
      <c r="DRI142" s="700"/>
      <c r="DRJ142" s="700"/>
      <c r="DRK142" s="700"/>
      <c r="DRL142" s="700"/>
      <c r="DRM142" s="700"/>
      <c r="DRN142" s="700"/>
      <c r="DRO142" s="700"/>
      <c r="DRP142" s="700"/>
      <c r="DRQ142" s="700"/>
      <c r="DRR142" s="700"/>
      <c r="DRS142" s="700"/>
      <c r="DRT142" s="700"/>
      <c r="DRU142" s="700"/>
      <c r="DRV142" s="700"/>
      <c r="DRW142" s="700"/>
      <c r="DRX142" s="700"/>
      <c r="DRY142" s="700"/>
      <c r="DRZ142" s="700"/>
      <c r="DSA142" s="700"/>
      <c r="DSB142" s="700"/>
      <c r="DSC142" s="700"/>
      <c r="DSD142" s="700"/>
      <c r="DSE142" s="700"/>
      <c r="DSF142" s="700"/>
      <c r="DSG142" s="700"/>
      <c r="DSH142" s="700"/>
      <c r="DSI142" s="700"/>
      <c r="DSJ142" s="700"/>
      <c r="DSK142" s="700"/>
      <c r="DSL142" s="700"/>
      <c r="DSM142" s="700"/>
      <c r="DSN142" s="700"/>
      <c r="DSO142" s="700"/>
      <c r="DSP142" s="700"/>
      <c r="DSQ142" s="700"/>
      <c r="DSR142" s="700"/>
      <c r="DSS142" s="700"/>
      <c r="DST142" s="700"/>
      <c r="DSU142" s="700"/>
      <c r="DSV142" s="700"/>
      <c r="DSW142" s="700"/>
      <c r="DSX142" s="700"/>
      <c r="DSY142" s="700"/>
      <c r="DSZ142" s="700"/>
      <c r="DTA142" s="700"/>
      <c r="DTB142" s="700"/>
      <c r="DTC142" s="700"/>
      <c r="DTD142" s="700"/>
      <c r="DTE142" s="700"/>
      <c r="DTF142" s="700"/>
      <c r="DTG142" s="700"/>
      <c r="DTH142" s="700"/>
      <c r="DTI142" s="700"/>
      <c r="DTJ142" s="700"/>
      <c r="DTK142" s="700"/>
      <c r="DTL142" s="700"/>
      <c r="DTM142" s="700"/>
      <c r="DTN142" s="700"/>
      <c r="DTO142" s="700"/>
      <c r="DTP142" s="700"/>
      <c r="DTQ142" s="700"/>
      <c r="DTR142" s="700"/>
      <c r="DTS142" s="700"/>
      <c r="DTT142" s="700"/>
      <c r="DTU142" s="700"/>
      <c r="DTV142" s="700"/>
      <c r="DTW142" s="700"/>
      <c r="DTX142" s="700"/>
      <c r="DTY142" s="700"/>
      <c r="DTZ142" s="700"/>
      <c r="DUA142" s="700"/>
      <c r="DUB142" s="700"/>
      <c r="DUC142" s="700"/>
      <c r="DUD142" s="700"/>
      <c r="DUE142" s="700"/>
      <c r="DUF142" s="700"/>
      <c r="DUG142" s="700"/>
      <c r="DUH142" s="700"/>
      <c r="DUI142" s="700"/>
      <c r="DUJ142" s="700"/>
      <c r="DUK142" s="700"/>
      <c r="DUL142" s="700"/>
      <c r="DUM142" s="700"/>
      <c r="DUN142" s="700"/>
      <c r="DUO142" s="700"/>
      <c r="DUP142" s="700"/>
      <c r="DUQ142" s="700"/>
      <c r="DUR142" s="700"/>
      <c r="DUS142" s="700"/>
      <c r="DUT142" s="700"/>
      <c r="DUU142" s="700"/>
      <c r="DUV142" s="700"/>
      <c r="DUW142" s="700"/>
      <c r="DUX142" s="700"/>
      <c r="DUY142" s="700"/>
      <c r="DUZ142" s="700"/>
      <c r="DVA142" s="700"/>
      <c r="DVB142" s="700"/>
      <c r="DVC142" s="700"/>
      <c r="DVD142" s="700"/>
      <c r="DVE142" s="700"/>
      <c r="DVF142" s="700"/>
      <c r="DVG142" s="700"/>
      <c r="DVH142" s="700"/>
      <c r="DVI142" s="700"/>
      <c r="DVJ142" s="700"/>
      <c r="DVK142" s="700"/>
      <c r="DVL142" s="700"/>
      <c r="DVM142" s="700"/>
      <c r="DVN142" s="700"/>
      <c r="DVO142" s="700"/>
      <c r="DVP142" s="700"/>
      <c r="DVQ142" s="700"/>
      <c r="DVR142" s="700"/>
      <c r="DVS142" s="700"/>
      <c r="DVT142" s="700"/>
      <c r="DVU142" s="700"/>
      <c r="DVV142" s="700"/>
      <c r="DVW142" s="700"/>
      <c r="DVX142" s="700"/>
      <c r="DVY142" s="700"/>
      <c r="DVZ142" s="700"/>
      <c r="DWA142" s="700"/>
      <c r="DWB142" s="700"/>
      <c r="DWC142" s="700"/>
      <c r="DWD142" s="700"/>
      <c r="DWE142" s="700"/>
      <c r="DWF142" s="700"/>
      <c r="DWG142" s="700"/>
      <c r="DWH142" s="700"/>
      <c r="DWI142" s="700"/>
      <c r="DWJ142" s="700"/>
      <c r="DWK142" s="700"/>
      <c r="DWL142" s="700"/>
      <c r="DWM142" s="700"/>
      <c r="DWN142" s="700"/>
      <c r="DWO142" s="700"/>
      <c r="DWP142" s="700"/>
      <c r="DWQ142" s="700"/>
      <c r="DWR142" s="700"/>
      <c r="DWS142" s="700"/>
      <c r="DWT142" s="700"/>
      <c r="DWU142" s="700"/>
      <c r="DWV142" s="700"/>
      <c r="DWW142" s="700"/>
      <c r="DWX142" s="700"/>
      <c r="DWY142" s="700"/>
      <c r="DWZ142" s="700"/>
      <c r="DXA142" s="700"/>
      <c r="DXB142" s="700"/>
      <c r="DXC142" s="700"/>
      <c r="DXD142" s="700"/>
      <c r="DXE142" s="700"/>
      <c r="DXF142" s="700"/>
      <c r="DXG142" s="700"/>
      <c r="DXH142" s="700"/>
      <c r="DXI142" s="700"/>
      <c r="DXJ142" s="700"/>
      <c r="DXK142" s="700"/>
      <c r="DXL142" s="700"/>
      <c r="DXM142" s="700"/>
      <c r="DXN142" s="700"/>
      <c r="DXO142" s="700"/>
      <c r="DXP142" s="700"/>
      <c r="DXQ142" s="700"/>
      <c r="DXR142" s="700"/>
      <c r="DXS142" s="700"/>
      <c r="DXT142" s="700"/>
      <c r="DXU142" s="700"/>
      <c r="DXV142" s="700"/>
      <c r="DXW142" s="700"/>
      <c r="DXX142" s="700"/>
      <c r="DXY142" s="700"/>
      <c r="DXZ142" s="700"/>
      <c r="DYA142" s="700"/>
      <c r="DYB142" s="700"/>
      <c r="DYC142" s="700"/>
      <c r="DYD142" s="700"/>
      <c r="DYE142" s="700"/>
      <c r="DYF142" s="700"/>
      <c r="DYG142" s="700"/>
      <c r="DYH142" s="700"/>
      <c r="DYI142" s="700"/>
      <c r="DYJ142" s="700"/>
      <c r="DYK142" s="700"/>
      <c r="DYL142" s="700"/>
      <c r="DYM142" s="700"/>
      <c r="DYN142" s="700"/>
      <c r="DYO142" s="700"/>
      <c r="DYP142" s="700"/>
      <c r="DYQ142" s="700"/>
      <c r="DYR142" s="700"/>
      <c r="DYS142" s="700"/>
      <c r="DYT142" s="700"/>
      <c r="DYU142" s="700"/>
      <c r="DYV142" s="700"/>
      <c r="DYW142" s="700"/>
      <c r="DYX142" s="700"/>
      <c r="DYY142" s="700"/>
      <c r="DYZ142" s="700"/>
      <c r="DZA142" s="700"/>
      <c r="DZB142" s="700"/>
      <c r="DZC142" s="700"/>
      <c r="DZD142" s="700"/>
      <c r="DZE142" s="700"/>
      <c r="DZF142" s="700"/>
      <c r="DZG142" s="700"/>
      <c r="DZH142" s="700"/>
      <c r="DZI142" s="700"/>
      <c r="DZJ142" s="700"/>
      <c r="DZK142" s="700"/>
      <c r="DZL142" s="700"/>
      <c r="DZM142" s="700"/>
      <c r="DZN142" s="700"/>
      <c r="DZO142" s="700"/>
      <c r="DZP142" s="700"/>
      <c r="DZQ142" s="700"/>
      <c r="DZR142" s="700"/>
      <c r="DZS142" s="700"/>
      <c r="DZT142" s="700"/>
      <c r="DZU142" s="700"/>
      <c r="DZV142" s="700"/>
      <c r="DZW142" s="700"/>
      <c r="DZX142" s="700"/>
      <c r="DZY142" s="700"/>
      <c r="DZZ142" s="700"/>
      <c r="EAA142" s="700"/>
      <c r="EAB142" s="700"/>
      <c r="EAC142" s="700"/>
      <c r="EAD142" s="700"/>
      <c r="EAE142" s="700"/>
      <c r="EAF142" s="700"/>
      <c r="EAG142" s="700"/>
      <c r="EAH142" s="700"/>
      <c r="EAI142" s="700"/>
      <c r="EAJ142" s="700"/>
      <c r="EAK142" s="700"/>
      <c r="EAL142" s="700"/>
      <c r="EAM142" s="700"/>
      <c r="EAN142" s="700"/>
      <c r="EAO142" s="700"/>
      <c r="EAP142" s="700"/>
      <c r="EAQ142" s="700"/>
      <c r="EAR142" s="700"/>
      <c r="EAS142" s="700"/>
      <c r="EAT142" s="700"/>
      <c r="EAU142" s="700"/>
      <c r="EAV142" s="700"/>
      <c r="EAW142" s="700"/>
      <c r="EAX142" s="700"/>
      <c r="EAY142" s="700"/>
      <c r="EAZ142" s="700"/>
      <c r="EBA142" s="700"/>
      <c r="EBB142" s="700"/>
      <c r="EBC142" s="700"/>
      <c r="EBD142" s="700"/>
      <c r="EBE142" s="700"/>
      <c r="EBF142" s="700"/>
      <c r="EBG142" s="700"/>
      <c r="EBH142" s="700"/>
      <c r="EBI142" s="700"/>
      <c r="EBJ142" s="700"/>
      <c r="EBK142" s="700"/>
      <c r="EBL142" s="700"/>
      <c r="EBM142" s="700"/>
      <c r="EBN142" s="700"/>
      <c r="EBO142" s="700"/>
      <c r="EBP142" s="700"/>
      <c r="EBQ142" s="700"/>
      <c r="EBR142" s="700"/>
      <c r="EBS142" s="700"/>
      <c r="EBT142" s="700"/>
      <c r="EBU142" s="700"/>
      <c r="EBV142" s="700"/>
      <c r="EBW142" s="700"/>
      <c r="EBX142" s="700"/>
      <c r="EBY142" s="700"/>
      <c r="EBZ142" s="700"/>
      <c r="ECA142" s="700"/>
      <c r="ECB142" s="700"/>
      <c r="ECC142" s="700"/>
      <c r="ECD142" s="700"/>
      <c r="ECE142" s="700"/>
      <c r="ECF142" s="700"/>
      <c r="ECG142" s="700"/>
      <c r="ECH142" s="700"/>
      <c r="ECI142" s="700"/>
      <c r="ECJ142" s="700"/>
      <c r="ECK142" s="700"/>
      <c r="ECL142" s="700"/>
      <c r="ECM142" s="700"/>
      <c r="ECN142" s="700"/>
      <c r="ECO142" s="700"/>
      <c r="ECP142" s="700"/>
      <c r="ECQ142" s="700"/>
      <c r="ECR142" s="700"/>
      <c r="ECS142" s="700"/>
      <c r="ECT142" s="700"/>
      <c r="ECU142" s="700"/>
      <c r="ECV142" s="700"/>
      <c r="ECW142" s="700"/>
      <c r="ECX142" s="700"/>
      <c r="ECY142" s="700"/>
      <c r="ECZ142" s="700"/>
      <c r="EDA142" s="700"/>
      <c r="EDB142" s="700"/>
      <c r="EDC142" s="700"/>
      <c r="EDD142" s="700"/>
      <c r="EDE142" s="700"/>
      <c r="EDF142" s="700"/>
      <c r="EDG142" s="700"/>
      <c r="EDH142" s="700"/>
      <c r="EDI142" s="700"/>
      <c r="EDJ142" s="700"/>
      <c r="EDK142" s="700"/>
      <c r="EDL142" s="700"/>
      <c r="EDM142" s="700"/>
      <c r="EDN142" s="700"/>
      <c r="EDO142" s="700"/>
      <c r="EDP142" s="700"/>
      <c r="EDQ142" s="700"/>
      <c r="EDR142" s="700"/>
      <c r="EDS142" s="700"/>
      <c r="EDT142" s="700"/>
      <c r="EDU142" s="700"/>
      <c r="EDV142" s="700"/>
      <c r="EDW142" s="700"/>
      <c r="EDX142" s="700"/>
      <c r="EDY142" s="700"/>
      <c r="EDZ142" s="700"/>
      <c r="EEA142" s="700"/>
      <c r="EEB142" s="700"/>
      <c r="EEC142" s="700"/>
      <c r="EED142" s="700"/>
      <c r="EEE142" s="700"/>
      <c r="EEF142" s="700"/>
      <c r="EEG142" s="700"/>
      <c r="EEH142" s="700"/>
      <c r="EEI142" s="700"/>
      <c r="EEJ142" s="700"/>
      <c r="EEK142" s="700"/>
      <c r="EEL142" s="700"/>
      <c r="EEM142" s="700"/>
      <c r="EEN142" s="700"/>
      <c r="EEO142" s="700"/>
      <c r="EEP142" s="700"/>
      <c r="EEQ142" s="700"/>
      <c r="EER142" s="700"/>
      <c r="EES142" s="700"/>
      <c r="EET142" s="700"/>
      <c r="EEU142" s="700"/>
      <c r="EEV142" s="700"/>
      <c r="EEW142" s="700"/>
      <c r="EEX142" s="700"/>
      <c r="EEY142" s="700"/>
      <c r="EEZ142" s="700"/>
      <c r="EFA142" s="700"/>
      <c r="EFB142" s="700"/>
      <c r="EFC142" s="700"/>
      <c r="EFD142" s="700"/>
      <c r="EFE142" s="700"/>
      <c r="EFF142" s="700"/>
      <c r="EFG142" s="700"/>
      <c r="EFH142" s="700"/>
      <c r="EFI142" s="700"/>
      <c r="EFJ142" s="700"/>
      <c r="EFK142" s="700"/>
      <c r="EFL142" s="700"/>
      <c r="EFM142" s="700"/>
      <c r="EFN142" s="700"/>
      <c r="EFO142" s="700"/>
      <c r="EFP142" s="700"/>
      <c r="EFQ142" s="700"/>
      <c r="EFR142" s="700"/>
      <c r="EFS142" s="700"/>
      <c r="EFT142" s="700"/>
      <c r="EFU142" s="700"/>
      <c r="EFV142" s="700"/>
      <c r="EFW142" s="700"/>
      <c r="EFX142" s="700"/>
      <c r="EFY142" s="700"/>
      <c r="EFZ142" s="700"/>
      <c r="EGA142" s="700"/>
      <c r="EGB142" s="700"/>
      <c r="EGC142" s="700"/>
      <c r="EGD142" s="700"/>
      <c r="EGE142" s="700"/>
      <c r="EGF142" s="700"/>
      <c r="EGG142" s="700"/>
      <c r="EGH142" s="700"/>
      <c r="EGI142" s="700"/>
      <c r="EGJ142" s="700"/>
      <c r="EGK142" s="700"/>
      <c r="EGL142" s="700"/>
      <c r="EGM142" s="700"/>
      <c r="EGN142" s="700"/>
      <c r="EGO142" s="700"/>
      <c r="EGP142" s="700"/>
      <c r="EGQ142" s="700"/>
      <c r="EGR142" s="700"/>
      <c r="EGS142" s="700"/>
      <c r="EGT142" s="700"/>
      <c r="EGU142" s="700"/>
      <c r="EGV142" s="700"/>
      <c r="EGW142" s="700"/>
      <c r="EGX142" s="700"/>
      <c r="EGY142" s="700"/>
      <c r="EGZ142" s="700"/>
      <c r="EHA142" s="700"/>
      <c r="EHB142" s="700"/>
      <c r="EHC142" s="700"/>
      <c r="EHD142" s="700"/>
      <c r="EHE142" s="700"/>
      <c r="EHF142" s="700"/>
      <c r="EHG142" s="700"/>
      <c r="EHH142" s="700"/>
      <c r="EHI142" s="700"/>
      <c r="EHJ142" s="700"/>
      <c r="EHK142" s="700"/>
      <c r="EHL142" s="700"/>
      <c r="EHM142" s="700"/>
      <c r="EHN142" s="700"/>
      <c r="EHO142" s="700"/>
      <c r="EHP142" s="700"/>
      <c r="EHQ142" s="700"/>
      <c r="EHR142" s="700"/>
      <c r="EHS142" s="700"/>
      <c r="EHT142" s="700"/>
      <c r="EHU142" s="700"/>
      <c r="EHV142" s="700"/>
      <c r="EHW142" s="700"/>
      <c r="EHX142" s="700"/>
      <c r="EHY142" s="700"/>
      <c r="EHZ142" s="700"/>
      <c r="EIA142" s="700"/>
      <c r="EIB142" s="700"/>
      <c r="EIC142" s="700"/>
      <c r="EID142" s="700"/>
      <c r="EIE142" s="700"/>
      <c r="EIF142" s="700"/>
      <c r="EIG142" s="700"/>
      <c r="EIH142" s="700"/>
      <c r="EII142" s="700"/>
      <c r="EIJ142" s="700"/>
      <c r="EIK142" s="700"/>
      <c r="EIL142" s="700"/>
      <c r="EIM142" s="700"/>
      <c r="EIN142" s="700"/>
      <c r="EIO142" s="700"/>
      <c r="EIP142" s="700"/>
      <c r="EIQ142" s="700"/>
      <c r="EIR142" s="700"/>
      <c r="EIS142" s="700"/>
      <c r="EIT142" s="700"/>
      <c r="EIU142" s="700"/>
      <c r="EIV142" s="700"/>
      <c r="EIW142" s="700"/>
      <c r="EIX142" s="700"/>
      <c r="EIY142" s="700"/>
      <c r="EIZ142" s="700"/>
      <c r="EJA142" s="700"/>
      <c r="EJB142" s="700"/>
      <c r="EJC142" s="700"/>
      <c r="EJD142" s="700"/>
      <c r="EJE142" s="700"/>
      <c r="EJF142" s="700"/>
      <c r="EJG142" s="700"/>
      <c r="EJH142" s="700"/>
      <c r="EJI142" s="700"/>
      <c r="EJJ142" s="700"/>
      <c r="EJK142" s="700"/>
      <c r="EJL142" s="700"/>
      <c r="EJM142" s="700"/>
      <c r="EJN142" s="700"/>
      <c r="EJO142" s="700"/>
      <c r="EJP142" s="700"/>
      <c r="EJQ142" s="700"/>
      <c r="EJR142" s="700"/>
      <c r="EJS142" s="700"/>
      <c r="EJT142" s="700"/>
      <c r="EJU142" s="700"/>
      <c r="EJV142" s="700"/>
      <c r="EJW142" s="700"/>
      <c r="EJX142" s="700"/>
      <c r="EJY142" s="700"/>
      <c r="EJZ142" s="700"/>
      <c r="EKA142" s="700"/>
      <c r="EKB142" s="700"/>
      <c r="EKC142" s="700"/>
      <c r="EKD142" s="700"/>
      <c r="EKE142" s="700"/>
      <c r="EKF142" s="700"/>
      <c r="EKG142" s="700"/>
      <c r="EKH142" s="700"/>
      <c r="EKI142" s="700"/>
      <c r="EKJ142" s="700"/>
      <c r="EKK142" s="700"/>
      <c r="EKL142" s="700"/>
      <c r="EKM142" s="700"/>
      <c r="EKN142" s="700"/>
      <c r="EKO142" s="700"/>
      <c r="EKP142" s="700"/>
      <c r="EKQ142" s="700"/>
      <c r="EKR142" s="700"/>
      <c r="EKS142" s="700"/>
      <c r="EKT142" s="700"/>
      <c r="EKU142" s="700"/>
      <c r="EKV142" s="700"/>
      <c r="EKW142" s="700"/>
      <c r="EKX142" s="700"/>
      <c r="EKY142" s="700"/>
      <c r="EKZ142" s="700"/>
      <c r="ELA142" s="700"/>
      <c r="ELB142" s="700"/>
      <c r="ELC142" s="700"/>
      <c r="ELD142" s="700"/>
      <c r="ELE142" s="700"/>
      <c r="ELF142" s="700"/>
      <c r="ELG142" s="700"/>
      <c r="ELH142" s="700"/>
      <c r="ELI142" s="700"/>
      <c r="ELJ142" s="700"/>
      <c r="ELK142" s="700"/>
      <c r="ELL142" s="700"/>
      <c r="ELM142" s="700"/>
      <c r="ELN142" s="700"/>
      <c r="ELO142" s="700"/>
      <c r="ELP142" s="700"/>
      <c r="ELQ142" s="700"/>
      <c r="ELR142" s="700"/>
      <c r="ELS142" s="700"/>
      <c r="ELT142" s="700"/>
      <c r="ELU142" s="700"/>
      <c r="ELV142" s="700"/>
      <c r="ELW142" s="700"/>
      <c r="ELX142" s="700"/>
      <c r="ELY142" s="700"/>
      <c r="ELZ142" s="700"/>
      <c r="EMA142" s="700"/>
      <c r="EMB142" s="700"/>
      <c r="EMC142" s="700"/>
      <c r="EMD142" s="700"/>
      <c r="EME142" s="700"/>
      <c r="EMF142" s="700"/>
      <c r="EMG142" s="700"/>
      <c r="EMH142" s="700"/>
      <c r="EMI142" s="700"/>
      <c r="EMJ142" s="700"/>
      <c r="EMK142" s="700"/>
      <c r="EML142" s="700"/>
      <c r="EMM142" s="700"/>
      <c r="EMN142" s="700"/>
      <c r="EMO142" s="700"/>
      <c r="EMP142" s="700"/>
      <c r="EMQ142" s="700"/>
      <c r="EMR142" s="700"/>
      <c r="EMS142" s="700"/>
      <c r="EMT142" s="700"/>
      <c r="EMU142" s="700"/>
      <c r="EMV142" s="700"/>
      <c r="EMW142" s="700"/>
      <c r="EMX142" s="700"/>
      <c r="EMY142" s="700"/>
      <c r="EMZ142" s="700"/>
      <c r="ENA142" s="700"/>
      <c r="ENB142" s="700"/>
      <c r="ENC142" s="700"/>
      <c r="END142" s="700"/>
      <c r="ENE142" s="700"/>
      <c r="ENF142" s="700"/>
      <c r="ENG142" s="700"/>
      <c r="ENH142" s="700"/>
      <c r="ENI142" s="700"/>
      <c r="ENJ142" s="700"/>
      <c r="ENK142" s="700"/>
      <c r="ENL142" s="700"/>
      <c r="ENM142" s="700"/>
      <c r="ENN142" s="700"/>
      <c r="ENO142" s="700"/>
      <c r="ENP142" s="700"/>
      <c r="ENQ142" s="700"/>
      <c r="ENR142" s="700"/>
      <c r="ENS142" s="700"/>
      <c r="ENT142" s="700"/>
      <c r="ENU142" s="700"/>
      <c r="ENV142" s="700"/>
      <c r="ENW142" s="700"/>
      <c r="ENX142" s="700"/>
      <c r="ENY142" s="700"/>
      <c r="ENZ142" s="700"/>
      <c r="EOA142" s="700"/>
      <c r="EOB142" s="700"/>
      <c r="EOC142" s="700"/>
      <c r="EOD142" s="700"/>
      <c r="EOE142" s="700"/>
      <c r="EOF142" s="700"/>
      <c r="EOG142" s="700"/>
      <c r="EOH142" s="700"/>
      <c r="EOI142" s="700"/>
      <c r="EOJ142" s="700"/>
      <c r="EOK142" s="700"/>
      <c r="EOL142" s="700"/>
      <c r="EOM142" s="700"/>
      <c r="EON142" s="700"/>
      <c r="EOO142" s="700"/>
      <c r="EOP142" s="700"/>
      <c r="EOQ142" s="700"/>
      <c r="EOR142" s="700"/>
      <c r="EOS142" s="700"/>
      <c r="EOT142" s="700"/>
      <c r="EOU142" s="700"/>
      <c r="EOV142" s="700"/>
      <c r="EOW142" s="700"/>
      <c r="EOX142" s="700"/>
      <c r="EOY142" s="700"/>
      <c r="EOZ142" s="700"/>
      <c r="EPA142" s="700"/>
      <c r="EPB142" s="700"/>
      <c r="EPC142" s="700"/>
      <c r="EPD142" s="700"/>
      <c r="EPE142" s="700"/>
      <c r="EPF142" s="700"/>
      <c r="EPG142" s="700"/>
      <c r="EPH142" s="700"/>
      <c r="EPI142" s="700"/>
      <c r="EPJ142" s="700"/>
      <c r="EPK142" s="700"/>
      <c r="EPL142" s="700"/>
      <c r="EPM142" s="700"/>
      <c r="EPN142" s="700"/>
      <c r="EPO142" s="700"/>
      <c r="EPP142" s="700"/>
      <c r="EPQ142" s="700"/>
      <c r="EPR142" s="700"/>
      <c r="EPS142" s="700"/>
      <c r="EPT142" s="700"/>
      <c r="EPU142" s="700"/>
      <c r="EPV142" s="700"/>
      <c r="EPW142" s="700"/>
      <c r="EPX142" s="700"/>
      <c r="EPY142" s="700"/>
      <c r="EPZ142" s="700"/>
      <c r="EQA142" s="700"/>
      <c r="EQB142" s="700"/>
      <c r="EQC142" s="700"/>
      <c r="EQD142" s="700"/>
      <c r="EQE142" s="700"/>
      <c r="EQF142" s="700"/>
      <c r="EQG142" s="700"/>
      <c r="EQH142" s="700"/>
      <c r="EQI142" s="700"/>
      <c r="EQJ142" s="700"/>
      <c r="EQK142" s="700"/>
      <c r="EQL142" s="700"/>
      <c r="EQM142" s="700"/>
      <c r="EQN142" s="700"/>
      <c r="EQO142" s="700"/>
      <c r="EQP142" s="700"/>
      <c r="EQQ142" s="700"/>
      <c r="EQR142" s="700"/>
      <c r="EQS142" s="700"/>
      <c r="EQT142" s="700"/>
      <c r="EQU142" s="700"/>
      <c r="EQV142" s="700"/>
      <c r="EQW142" s="700"/>
      <c r="EQX142" s="700"/>
      <c r="EQY142" s="700"/>
      <c r="EQZ142" s="700"/>
      <c r="ERA142" s="700"/>
      <c r="ERB142" s="700"/>
      <c r="ERC142" s="700"/>
      <c r="ERD142" s="700"/>
      <c r="ERE142" s="700"/>
      <c r="ERF142" s="700"/>
      <c r="ERG142" s="700"/>
      <c r="ERH142" s="700"/>
      <c r="ERI142" s="700"/>
      <c r="ERJ142" s="700"/>
      <c r="ERK142" s="700"/>
      <c r="ERL142" s="700"/>
      <c r="ERM142" s="700"/>
      <c r="ERN142" s="700"/>
      <c r="ERO142" s="700"/>
      <c r="ERP142" s="700"/>
      <c r="ERQ142" s="700"/>
      <c r="ERR142" s="700"/>
      <c r="ERS142" s="700"/>
      <c r="ERT142" s="700"/>
      <c r="ERU142" s="700"/>
      <c r="ERV142" s="700"/>
      <c r="ERW142" s="700"/>
      <c r="ERX142" s="700"/>
      <c r="ERY142" s="700"/>
      <c r="ERZ142" s="700"/>
      <c r="ESA142" s="700"/>
      <c r="ESB142" s="700"/>
      <c r="ESC142" s="700"/>
      <c r="ESD142" s="700"/>
      <c r="ESE142" s="700"/>
      <c r="ESF142" s="700"/>
      <c r="ESG142" s="700"/>
      <c r="ESH142" s="700"/>
      <c r="ESI142" s="700"/>
      <c r="ESJ142" s="700"/>
      <c r="ESK142" s="700"/>
      <c r="ESL142" s="700"/>
      <c r="ESM142" s="700"/>
      <c r="ESN142" s="700"/>
      <c r="ESO142" s="700"/>
      <c r="ESP142" s="700"/>
      <c r="ESQ142" s="700"/>
      <c r="ESR142" s="700"/>
      <c r="ESS142" s="700"/>
      <c r="EST142" s="700"/>
      <c r="ESU142" s="700"/>
      <c r="ESV142" s="700"/>
      <c r="ESW142" s="700"/>
      <c r="ESX142" s="700"/>
      <c r="ESY142" s="700"/>
      <c r="ESZ142" s="700"/>
      <c r="ETA142" s="700"/>
      <c r="ETB142" s="700"/>
      <c r="ETC142" s="700"/>
      <c r="ETD142" s="700"/>
      <c r="ETE142" s="700"/>
      <c r="ETF142" s="700"/>
      <c r="ETG142" s="700"/>
      <c r="ETH142" s="700"/>
      <c r="ETI142" s="700"/>
      <c r="ETJ142" s="700"/>
      <c r="ETK142" s="700"/>
      <c r="ETL142" s="700"/>
      <c r="ETM142" s="700"/>
      <c r="ETN142" s="700"/>
      <c r="ETO142" s="700"/>
      <c r="ETP142" s="700"/>
      <c r="ETQ142" s="700"/>
      <c r="ETR142" s="700"/>
      <c r="ETS142" s="700"/>
      <c r="ETT142" s="700"/>
      <c r="ETU142" s="700"/>
      <c r="ETV142" s="700"/>
      <c r="ETW142" s="700"/>
      <c r="ETX142" s="700"/>
      <c r="ETY142" s="700"/>
      <c r="ETZ142" s="700"/>
      <c r="EUA142" s="700"/>
      <c r="EUB142" s="700"/>
      <c r="EUC142" s="700"/>
      <c r="EUD142" s="700"/>
      <c r="EUE142" s="700"/>
      <c r="EUF142" s="700"/>
      <c r="EUG142" s="700"/>
      <c r="EUH142" s="700"/>
      <c r="EUI142" s="700"/>
      <c r="EUJ142" s="700"/>
      <c r="EUK142" s="700"/>
      <c r="EUL142" s="700"/>
      <c r="EUM142" s="700"/>
      <c r="EUN142" s="700"/>
      <c r="EUO142" s="700"/>
      <c r="EUP142" s="700"/>
      <c r="EUQ142" s="700"/>
      <c r="EUR142" s="700"/>
      <c r="EUS142" s="700"/>
      <c r="EUT142" s="700"/>
      <c r="EUU142" s="700"/>
      <c r="EUV142" s="700"/>
      <c r="EUW142" s="700"/>
      <c r="EUX142" s="700"/>
      <c r="EUY142" s="700"/>
      <c r="EUZ142" s="700"/>
      <c r="EVA142" s="700"/>
      <c r="EVB142" s="700"/>
      <c r="EVC142" s="700"/>
      <c r="EVD142" s="700"/>
      <c r="EVE142" s="700"/>
      <c r="EVF142" s="700"/>
      <c r="EVG142" s="700"/>
      <c r="EVH142" s="700"/>
      <c r="EVI142" s="700"/>
      <c r="EVJ142" s="700"/>
      <c r="EVK142" s="700"/>
      <c r="EVL142" s="700"/>
      <c r="EVM142" s="700"/>
      <c r="EVN142" s="700"/>
      <c r="EVO142" s="700"/>
      <c r="EVP142" s="700"/>
      <c r="EVQ142" s="700"/>
      <c r="EVR142" s="700"/>
      <c r="EVS142" s="700"/>
      <c r="EVT142" s="700"/>
      <c r="EVU142" s="700"/>
      <c r="EVV142" s="700"/>
      <c r="EVW142" s="700"/>
      <c r="EVX142" s="700"/>
      <c r="EVY142" s="700"/>
      <c r="EVZ142" s="700"/>
      <c r="EWA142" s="700"/>
      <c r="EWB142" s="700"/>
      <c r="EWC142" s="700"/>
      <c r="EWD142" s="700"/>
      <c r="EWE142" s="700"/>
      <c r="EWF142" s="700"/>
      <c r="EWG142" s="700"/>
      <c r="EWH142" s="700"/>
      <c r="EWI142" s="700"/>
      <c r="EWJ142" s="700"/>
      <c r="EWK142" s="700"/>
      <c r="EWL142" s="700"/>
      <c r="EWM142" s="700"/>
      <c r="EWN142" s="700"/>
      <c r="EWO142" s="700"/>
      <c r="EWP142" s="700"/>
      <c r="EWQ142" s="700"/>
      <c r="EWR142" s="700"/>
      <c r="EWS142" s="700"/>
      <c r="EWT142" s="700"/>
      <c r="EWU142" s="700"/>
      <c r="EWV142" s="700"/>
      <c r="EWW142" s="700"/>
      <c r="EWX142" s="700"/>
      <c r="EWY142" s="700"/>
      <c r="EWZ142" s="700"/>
      <c r="EXA142" s="700"/>
      <c r="EXB142" s="700"/>
      <c r="EXC142" s="700"/>
      <c r="EXD142" s="700"/>
      <c r="EXE142" s="700"/>
      <c r="EXF142" s="700"/>
      <c r="EXG142" s="700"/>
      <c r="EXH142" s="700"/>
      <c r="EXI142" s="700"/>
      <c r="EXJ142" s="700"/>
      <c r="EXK142" s="700"/>
      <c r="EXL142" s="700"/>
      <c r="EXM142" s="700"/>
      <c r="EXN142" s="700"/>
      <c r="EXO142" s="700"/>
      <c r="EXP142" s="700"/>
      <c r="EXQ142" s="700"/>
      <c r="EXR142" s="700"/>
      <c r="EXS142" s="700"/>
      <c r="EXT142" s="700"/>
      <c r="EXU142" s="700"/>
      <c r="EXV142" s="700"/>
      <c r="EXW142" s="700"/>
      <c r="EXX142" s="700"/>
      <c r="EXY142" s="700"/>
      <c r="EXZ142" s="700"/>
      <c r="EYA142" s="700"/>
      <c r="EYB142" s="700"/>
      <c r="EYC142" s="700"/>
      <c r="EYD142" s="700"/>
      <c r="EYE142" s="700"/>
      <c r="EYF142" s="700"/>
      <c r="EYG142" s="700"/>
      <c r="EYH142" s="700"/>
      <c r="EYI142" s="700"/>
      <c r="EYJ142" s="700"/>
      <c r="EYK142" s="700"/>
      <c r="EYL142" s="700"/>
      <c r="EYM142" s="700"/>
      <c r="EYN142" s="700"/>
      <c r="EYO142" s="700"/>
      <c r="EYP142" s="700"/>
      <c r="EYQ142" s="700"/>
      <c r="EYR142" s="700"/>
      <c r="EYS142" s="700"/>
      <c r="EYT142" s="700"/>
      <c r="EYU142" s="700"/>
      <c r="EYV142" s="700"/>
      <c r="EYW142" s="700"/>
      <c r="EYX142" s="700"/>
      <c r="EYY142" s="700"/>
      <c r="EYZ142" s="700"/>
      <c r="EZA142" s="700"/>
      <c r="EZB142" s="700"/>
      <c r="EZC142" s="700"/>
      <c r="EZD142" s="700"/>
      <c r="EZE142" s="700"/>
      <c r="EZF142" s="700"/>
      <c r="EZG142" s="700"/>
      <c r="EZH142" s="700"/>
      <c r="EZI142" s="700"/>
      <c r="EZJ142" s="700"/>
      <c r="EZK142" s="700"/>
      <c r="EZL142" s="700"/>
      <c r="EZM142" s="700"/>
      <c r="EZN142" s="700"/>
      <c r="EZO142" s="700"/>
      <c r="EZP142" s="700"/>
      <c r="EZQ142" s="700"/>
      <c r="EZR142" s="700"/>
      <c r="EZS142" s="700"/>
      <c r="EZT142" s="700"/>
      <c r="EZU142" s="700"/>
      <c r="EZV142" s="700"/>
      <c r="EZW142" s="700"/>
      <c r="EZX142" s="700"/>
      <c r="EZY142" s="700"/>
      <c r="EZZ142" s="700"/>
      <c r="FAA142" s="700"/>
      <c r="FAB142" s="700"/>
      <c r="FAC142" s="700"/>
      <c r="FAD142" s="700"/>
      <c r="FAE142" s="700"/>
      <c r="FAF142" s="700"/>
      <c r="FAG142" s="700"/>
      <c r="FAH142" s="700"/>
      <c r="FAI142" s="700"/>
      <c r="FAJ142" s="700"/>
      <c r="FAK142" s="700"/>
      <c r="FAL142" s="700"/>
      <c r="FAM142" s="700"/>
      <c r="FAN142" s="700"/>
      <c r="FAO142" s="700"/>
      <c r="FAP142" s="700"/>
      <c r="FAQ142" s="700"/>
      <c r="FAR142" s="700"/>
      <c r="FAS142" s="700"/>
      <c r="FAT142" s="700"/>
      <c r="FAU142" s="700"/>
      <c r="FAV142" s="700"/>
      <c r="FAW142" s="700"/>
      <c r="FAX142" s="700"/>
      <c r="FAY142" s="700"/>
      <c r="FAZ142" s="700"/>
      <c r="FBA142" s="700"/>
      <c r="FBB142" s="700"/>
      <c r="FBC142" s="700"/>
      <c r="FBD142" s="700"/>
      <c r="FBE142" s="700"/>
      <c r="FBF142" s="700"/>
      <c r="FBG142" s="700"/>
      <c r="FBH142" s="700"/>
      <c r="FBI142" s="700"/>
      <c r="FBJ142" s="700"/>
      <c r="FBK142" s="700"/>
      <c r="FBL142" s="700"/>
      <c r="FBM142" s="700"/>
      <c r="FBN142" s="700"/>
      <c r="FBO142" s="700"/>
      <c r="FBP142" s="700"/>
      <c r="FBQ142" s="700"/>
      <c r="FBR142" s="700"/>
      <c r="FBS142" s="700"/>
      <c r="FBT142" s="700"/>
      <c r="FBU142" s="700"/>
      <c r="FBV142" s="700"/>
      <c r="FBW142" s="700"/>
      <c r="FBX142" s="700"/>
      <c r="FBY142" s="700"/>
      <c r="FBZ142" s="700"/>
      <c r="FCA142" s="700"/>
      <c r="FCB142" s="700"/>
      <c r="FCC142" s="700"/>
      <c r="FCD142" s="700"/>
      <c r="FCE142" s="700"/>
      <c r="FCF142" s="700"/>
      <c r="FCG142" s="700"/>
      <c r="FCH142" s="700"/>
      <c r="FCI142" s="700"/>
      <c r="FCJ142" s="700"/>
      <c r="FCK142" s="700"/>
      <c r="FCL142" s="700"/>
      <c r="FCM142" s="700"/>
      <c r="FCN142" s="700"/>
      <c r="FCO142" s="700"/>
      <c r="FCP142" s="700"/>
      <c r="FCQ142" s="700"/>
      <c r="FCR142" s="700"/>
      <c r="FCS142" s="700"/>
      <c r="FCT142" s="700"/>
      <c r="FCU142" s="700"/>
      <c r="FCV142" s="700"/>
      <c r="FCW142" s="700"/>
      <c r="FCX142" s="700"/>
      <c r="FCY142" s="700"/>
      <c r="FCZ142" s="700"/>
      <c r="FDA142" s="700"/>
      <c r="FDB142" s="700"/>
      <c r="FDC142" s="700"/>
      <c r="FDD142" s="700"/>
      <c r="FDE142" s="700"/>
      <c r="FDF142" s="700"/>
      <c r="FDG142" s="700"/>
      <c r="FDH142" s="700"/>
      <c r="FDI142" s="700"/>
      <c r="FDJ142" s="700"/>
      <c r="FDK142" s="700"/>
      <c r="FDL142" s="700"/>
      <c r="FDM142" s="700"/>
      <c r="FDN142" s="700"/>
      <c r="FDO142" s="700"/>
      <c r="FDP142" s="700"/>
      <c r="FDQ142" s="700"/>
      <c r="FDR142" s="700"/>
      <c r="FDS142" s="700"/>
      <c r="FDT142" s="700"/>
      <c r="FDU142" s="700"/>
      <c r="FDV142" s="700"/>
      <c r="FDW142" s="700"/>
      <c r="FDX142" s="700"/>
      <c r="FDY142" s="700"/>
      <c r="FDZ142" s="700"/>
      <c r="FEA142" s="700"/>
      <c r="FEB142" s="700"/>
      <c r="FEC142" s="700"/>
      <c r="FED142" s="700"/>
      <c r="FEE142" s="700"/>
      <c r="FEF142" s="700"/>
      <c r="FEG142" s="700"/>
      <c r="FEH142" s="700"/>
      <c r="FEI142" s="700"/>
      <c r="FEJ142" s="700"/>
      <c r="FEK142" s="700"/>
      <c r="FEL142" s="700"/>
      <c r="FEM142" s="700"/>
      <c r="FEN142" s="700"/>
      <c r="FEO142" s="700"/>
      <c r="FEP142" s="700"/>
      <c r="FEQ142" s="700"/>
      <c r="FER142" s="700"/>
      <c r="FES142" s="700"/>
      <c r="FET142" s="700"/>
      <c r="FEU142" s="700"/>
      <c r="FEV142" s="700"/>
      <c r="FEW142" s="700"/>
      <c r="FEX142" s="700"/>
      <c r="FEY142" s="700"/>
      <c r="FEZ142" s="700"/>
      <c r="FFA142" s="700"/>
      <c r="FFB142" s="700"/>
      <c r="FFC142" s="700"/>
      <c r="FFD142" s="700"/>
      <c r="FFE142" s="700"/>
      <c r="FFF142" s="700"/>
      <c r="FFG142" s="700"/>
      <c r="FFH142" s="700"/>
      <c r="FFI142" s="700"/>
      <c r="FFJ142" s="700"/>
      <c r="FFK142" s="700"/>
      <c r="FFL142" s="700"/>
      <c r="FFM142" s="700"/>
      <c r="FFN142" s="700"/>
      <c r="FFO142" s="700"/>
      <c r="FFP142" s="700"/>
      <c r="FFQ142" s="700"/>
      <c r="FFR142" s="700"/>
      <c r="FFS142" s="700"/>
      <c r="FFT142" s="700"/>
      <c r="FFU142" s="700"/>
      <c r="FFV142" s="700"/>
      <c r="FFW142" s="700"/>
      <c r="FFX142" s="700"/>
      <c r="FFY142" s="700"/>
      <c r="FFZ142" s="700"/>
      <c r="FGA142" s="700"/>
      <c r="FGB142" s="700"/>
      <c r="FGC142" s="700"/>
      <c r="FGD142" s="700"/>
      <c r="FGE142" s="700"/>
      <c r="FGF142" s="700"/>
      <c r="FGG142" s="700"/>
      <c r="FGH142" s="700"/>
      <c r="FGI142" s="700"/>
      <c r="FGJ142" s="700"/>
      <c r="FGK142" s="700"/>
      <c r="FGL142" s="700"/>
      <c r="FGM142" s="700"/>
      <c r="FGN142" s="700"/>
      <c r="FGO142" s="700"/>
      <c r="FGP142" s="700"/>
      <c r="FGQ142" s="700"/>
      <c r="FGR142" s="700"/>
      <c r="FGS142" s="700"/>
      <c r="FGT142" s="700"/>
      <c r="FGU142" s="700"/>
      <c r="FGV142" s="700"/>
      <c r="FGW142" s="700"/>
      <c r="FGX142" s="700"/>
      <c r="FGY142" s="700"/>
      <c r="FGZ142" s="700"/>
      <c r="FHA142" s="700"/>
      <c r="FHB142" s="700"/>
      <c r="FHC142" s="700"/>
      <c r="FHD142" s="700"/>
      <c r="FHE142" s="700"/>
      <c r="FHF142" s="700"/>
      <c r="FHG142" s="700"/>
      <c r="FHH142" s="700"/>
      <c r="FHI142" s="700"/>
      <c r="FHJ142" s="700"/>
      <c r="FHK142" s="700"/>
      <c r="FHL142" s="700"/>
      <c r="FHM142" s="700"/>
      <c r="FHN142" s="700"/>
      <c r="FHO142" s="700"/>
      <c r="FHP142" s="700"/>
      <c r="FHQ142" s="700"/>
      <c r="FHR142" s="700"/>
      <c r="FHS142" s="700"/>
      <c r="FHT142" s="700"/>
      <c r="FHU142" s="700"/>
      <c r="FHV142" s="700"/>
      <c r="FHW142" s="700"/>
      <c r="FHX142" s="700"/>
      <c r="FHY142" s="700"/>
      <c r="FHZ142" s="700"/>
      <c r="FIA142" s="700"/>
      <c r="FIB142" s="700"/>
      <c r="FIC142" s="700"/>
      <c r="FID142" s="700"/>
      <c r="FIE142" s="700"/>
      <c r="FIF142" s="700"/>
      <c r="FIG142" s="700"/>
      <c r="FIH142" s="700"/>
      <c r="FII142" s="700"/>
      <c r="FIJ142" s="700"/>
      <c r="FIK142" s="700"/>
      <c r="FIL142" s="700"/>
      <c r="FIM142" s="700"/>
      <c r="FIN142" s="700"/>
      <c r="FIO142" s="700"/>
      <c r="FIP142" s="700"/>
      <c r="FIQ142" s="700"/>
      <c r="FIR142" s="700"/>
      <c r="FIS142" s="700"/>
      <c r="FIT142" s="700"/>
      <c r="FIU142" s="700"/>
      <c r="FIV142" s="700"/>
      <c r="FIW142" s="700"/>
      <c r="FIX142" s="700"/>
      <c r="FIY142" s="700"/>
      <c r="FIZ142" s="700"/>
      <c r="FJA142" s="700"/>
      <c r="FJB142" s="700"/>
      <c r="FJC142" s="700"/>
      <c r="FJD142" s="700"/>
      <c r="FJE142" s="700"/>
      <c r="FJF142" s="700"/>
      <c r="FJG142" s="700"/>
      <c r="FJH142" s="700"/>
      <c r="FJI142" s="700"/>
      <c r="FJJ142" s="700"/>
      <c r="FJK142" s="700"/>
      <c r="FJL142" s="700"/>
      <c r="FJM142" s="700"/>
      <c r="FJN142" s="700"/>
      <c r="FJO142" s="700"/>
      <c r="FJP142" s="700"/>
      <c r="FJQ142" s="700"/>
      <c r="FJR142" s="700"/>
      <c r="FJS142" s="700"/>
      <c r="FJT142" s="700"/>
      <c r="FJU142" s="700"/>
      <c r="FJV142" s="700"/>
      <c r="FJW142" s="700"/>
      <c r="FJX142" s="700"/>
      <c r="FJY142" s="700"/>
      <c r="FJZ142" s="700"/>
      <c r="FKA142" s="700"/>
      <c r="FKB142" s="700"/>
      <c r="FKC142" s="700"/>
      <c r="FKD142" s="700"/>
      <c r="FKE142" s="700"/>
      <c r="FKF142" s="700"/>
      <c r="FKG142" s="700"/>
      <c r="FKH142" s="700"/>
      <c r="FKI142" s="700"/>
      <c r="FKJ142" s="700"/>
      <c r="FKK142" s="700"/>
      <c r="FKL142" s="700"/>
      <c r="FKM142" s="700"/>
      <c r="FKN142" s="700"/>
      <c r="FKO142" s="700"/>
      <c r="FKP142" s="700"/>
      <c r="FKQ142" s="700"/>
      <c r="FKR142" s="700"/>
      <c r="FKS142" s="700"/>
      <c r="FKT142" s="700"/>
      <c r="FKU142" s="700"/>
      <c r="FKV142" s="700"/>
      <c r="FKW142" s="700"/>
      <c r="FKX142" s="700"/>
      <c r="FKY142" s="700"/>
      <c r="FKZ142" s="700"/>
      <c r="FLA142" s="700"/>
      <c r="FLB142" s="700"/>
      <c r="FLC142" s="700"/>
      <c r="FLD142" s="700"/>
      <c r="FLE142" s="700"/>
      <c r="FLF142" s="700"/>
      <c r="FLG142" s="700"/>
      <c r="FLH142" s="700"/>
      <c r="FLI142" s="700"/>
      <c r="FLJ142" s="700"/>
      <c r="FLK142" s="700"/>
      <c r="FLL142" s="700"/>
      <c r="FLM142" s="700"/>
      <c r="FLN142" s="700"/>
      <c r="FLO142" s="700"/>
      <c r="FLP142" s="700"/>
      <c r="FLQ142" s="700"/>
      <c r="FLR142" s="700"/>
      <c r="FLS142" s="700"/>
      <c r="FLT142" s="700"/>
      <c r="FLU142" s="700"/>
      <c r="FLV142" s="700"/>
      <c r="FLW142" s="700"/>
      <c r="FLX142" s="700"/>
      <c r="FLY142" s="700"/>
      <c r="FLZ142" s="700"/>
      <c r="FMA142" s="700"/>
      <c r="FMB142" s="700"/>
      <c r="FMC142" s="700"/>
      <c r="FMD142" s="700"/>
      <c r="FME142" s="700"/>
      <c r="FMF142" s="700"/>
      <c r="FMG142" s="700"/>
      <c r="FMH142" s="700"/>
      <c r="FMI142" s="700"/>
      <c r="FMJ142" s="700"/>
      <c r="FMK142" s="700"/>
      <c r="FML142" s="700"/>
      <c r="FMM142" s="700"/>
      <c r="FMN142" s="700"/>
      <c r="FMO142" s="700"/>
      <c r="FMP142" s="700"/>
      <c r="FMQ142" s="700"/>
      <c r="FMR142" s="700"/>
      <c r="FMS142" s="700"/>
      <c r="FMT142" s="700"/>
      <c r="FMU142" s="700"/>
      <c r="FMV142" s="700"/>
      <c r="FMW142" s="700"/>
      <c r="FMX142" s="700"/>
      <c r="FMY142" s="700"/>
      <c r="FMZ142" s="700"/>
      <c r="FNA142" s="700"/>
      <c r="FNB142" s="700"/>
      <c r="FNC142" s="700"/>
      <c r="FND142" s="700"/>
      <c r="FNE142" s="700"/>
      <c r="FNF142" s="700"/>
      <c r="FNG142" s="700"/>
      <c r="FNH142" s="700"/>
      <c r="FNI142" s="700"/>
      <c r="FNJ142" s="700"/>
      <c r="FNK142" s="700"/>
      <c r="FNL142" s="700"/>
      <c r="FNM142" s="700"/>
      <c r="FNN142" s="700"/>
      <c r="FNO142" s="700"/>
      <c r="FNP142" s="700"/>
      <c r="FNQ142" s="700"/>
      <c r="FNR142" s="700"/>
      <c r="FNS142" s="700"/>
      <c r="FNT142" s="700"/>
      <c r="FNU142" s="700"/>
      <c r="FNV142" s="700"/>
      <c r="FNW142" s="700"/>
      <c r="FNX142" s="700"/>
      <c r="FNY142" s="700"/>
      <c r="FNZ142" s="700"/>
      <c r="FOA142" s="700"/>
      <c r="FOB142" s="700"/>
      <c r="FOC142" s="700"/>
      <c r="FOD142" s="700"/>
      <c r="FOE142" s="700"/>
      <c r="FOF142" s="700"/>
      <c r="FOG142" s="700"/>
      <c r="FOH142" s="700"/>
      <c r="FOI142" s="700"/>
      <c r="FOJ142" s="700"/>
      <c r="FOK142" s="700"/>
      <c r="FOL142" s="700"/>
      <c r="FOM142" s="700"/>
      <c r="FON142" s="700"/>
      <c r="FOO142" s="700"/>
      <c r="FOP142" s="700"/>
      <c r="FOQ142" s="700"/>
      <c r="FOR142" s="700"/>
      <c r="FOS142" s="700"/>
      <c r="FOT142" s="700"/>
      <c r="FOU142" s="700"/>
      <c r="FOV142" s="700"/>
      <c r="FOW142" s="700"/>
      <c r="FOX142" s="700"/>
      <c r="FOY142" s="700"/>
      <c r="FOZ142" s="700"/>
      <c r="FPA142" s="700"/>
      <c r="FPB142" s="700"/>
      <c r="FPC142" s="700"/>
      <c r="FPD142" s="700"/>
      <c r="FPE142" s="700"/>
      <c r="FPF142" s="700"/>
      <c r="FPG142" s="700"/>
      <c r="FPH142" s="700"/>
      <c r="FPI142" s="700"/>
      <c r="FPJ142" s="700"/>
      <c r="FPK142" s="700"/>
      <c r="FPL142" s="700"/>
      <c r="FPM142" s="700"/>
      <c r="FPN142" s="700"/>
      <c r="FPO142" s="700"/>
      <c r="FPP142" s="700"/>
      <c r="FPQ142" s="700"/>
      <c r="FPR142" s="700"/>
      <c r="FPS142" s="700"/>
      <c r="FPT142" s="700"/>
      <c r="FPU142" s="700"/>
      <c r="FPV142" s="700"/>
      <c r="FPW142" s="700"/>
      <c r="FPX142" s="700"/>
      <c r="FPY142" s="700"/>
      <c r="FPZ142" s="700"/>
      <c r="FQA142" s="700"/>
      <c r="FQB142" s="700"/>
      <c r="FQC142" s="700"/>
      <c r="FQD142" s="700"/>
      <c r="FQE142" s="700"/>
      <c r="FQF142" s="700"/>
      <c r="FQG142" s="700"/>
      <c r="FQH142" s="700"/>
      <c r="FQI142" s="700"/>
      <c r="FQJ142" s="700"/>
      <c r="FQK142" s="700"/>
      <c r="FQL142" s="700"/>
      <c r="FQM142" s="700"/>
      <c r="FQN142" s="700"/>
      <c r="FQO142" s="700"/>
      <c r="FQP142" s="700"/>
      <c r="FQQ142" s="700"/>
      <c r="FQR142" s="700"/>
      <c r="FQS142" s="700"/>
      <c r="FQT142" s="700"/>
      <c r="FQU142" s="700"/>
      <c r="FQV142" s="700"/>
      <c r="FQW142" s="700"/>
      <c r="FQX142" s="700"/>
      <c r="FQY142" s="700"/>
      <c r="FQZ142" s="700"/>
      <c r="FRA142" s="700"/>
      <c r="FRB142" s="700"/>
      <c r="FRC142" s="700"/>
      <c r="FRD142" s="700"/>
      <c r="FRE142" s="700"/>
      <c r="FRF142" s="700"/>
      <c r="FRG142" s="700"/>
      <c r="FRH142" s="700"/>
      <c r="FRI142" s="700"/>
      <c r="FRJ142" s="700"/>
      <c r="FRK142" s="700"/>
      <c r="FRL142" s="700"/>
      <c r="FRM142" s="700"/>
      <c r="FRN142" s="700"/>
      <c r="FRO142" s="700"/>
      <c r="FRP142" s="700"/>
      <c r="FRQ142" s="700"/>
      <c r="FRR142" s="700"/>
      <c r="FRS142" s="700"/>
      <c r="FRT142" s="700"/>
      <c r="FRU142" s="700"/>
      <c r="FRV142" s="700"/>
      <c r="FRW142" s="700"/>
      <c r="FRX142" s="700"/>
      <c r="FRY142" s="700"/>
      <c r="FRZ142" s="700"/>
      <c r="FSA142" s="700"/>
      <c r="FSB142" s="700"/>
      <c r="FSC142" s="700"/>
      <c r="FSD142" s="700"/>
      <c r="FSE142" s="700"/>
      <c r="FSF142" s="700"/>
      <c r="FSG142" s="700"/>
      <c r="FSH142" s="700"/>
      <c r="FSI142" s="700"/>
      <c r="FSJ142" s="700"/>
      <c r="FSK142" s="700"/>
      <c r="FSL142" s="700"/>
      <c r="FSM142" s="700"/>
      <c r="FSN142" s="700"/>
      <c r="FSO142" s="700"/>
      <c r="FSP142" s="700"/>
      <c r="FSQ142" s="700"/>
      <c r="FSR142" s="700"/>
      <c r="FSS142" s="700"/>
      <c r="FST142" s="700"/>
      <c r="FSU142" s="700"/>
      <c r="FSV142" s="700"/>
      <c r="FSW142" s="700"/>
      <c r="FSX142" s="700"/>
      <c r="FSY142" s="700"/>
      <c r="FSZ142" s="700"/>
      <c r="FTA142" s="700"/>
      <c r="FTB142" s="700"/>
      <c r="FTC142" s="700"/>
      <c r="FTD142" s="700"/>
      <c r="FTE142" s="700"/>
      <c r="FTF142" s="700"/>
      <c r="FTG142" s="700"/>
      <c r="FTH142" s="700"/>
      <c r="FTI142" s="700"/>
      <c r="FTJ142" s="700"/>
      <c r="FTK142" s="700"/>
      <c r="FTL142" s="700"/>
      <c r="FTM142" s="700"/>
      <c r="FTN142" s="700"/>
      <c r="FTO142" s="700"/>
      <c r="FTP142" s="700"/>
      <c r="FTQ142" s="700"/>
      <c r="FTR142" s="700"/>
      <c r="FTS142" s="700"/>
      <c r="FTT142" s="700"/>
      <c r="FTU142" s="700"/>
      <c r="FTV142" s="700"/>
      <c r="FTW142" s="700"/>
      <c r="FTX142" s="700"/>
      <c r="FTY142" s="700"/>
      <c r="FTZ142" s="700"/>
      <c r="FUA142" s="700"/>
      <c r="FUB142" s="700"/>
      <c r="FUC142" s="700"/>
      <c r="FUD142" s="700"/>
      <c r="FUE142" s="700"/>
      <c r="FUF142" s="700"/>
      <c r="FUG142" s="700"/>
      <c r="FUH142" s="700"/>
      <c r="FUI142" s="700"/>
      <c r="FUJ142" s="700"/>
      <c r="FUK142" s="700"/>
      <c r="FUL142" s="700"/>
      <c r="FUM142" s="700"/>
      <c r="FUN142" s="700"/>
      <c r="FUO142" s="700"/>
      <c r="FUP142" s="700"/>
      <c r="FUQ142" s="700"/>
      <c r="FUR142" s="700"/>
      <c r="FUS142" s="700"/>
      <c r="FUT142" s="700"/>
      <c r="FUU142" s="700"/>
      <c r="FUV142" s="700"/>
      <c r="FUW142" s="700"/>
      <c r="FUX142" s="700"/>
      <c r="FUY142" s="700"/>
      <c r="FUZ142" s="700"/>
      <c r="FVA142" s="700"/>
      <c r="FVB142" s="700"/>
      <c r="FVC142" s="700"/>
      <c r="FVD142" s="700"/>
      <c r="FVE142" s="700"/>
      <c r="FVF142" s="700"/>
      <c r="FVG142" s="700"/>
      <c r="FVH142" s="700"/>
      <c r="FVI142" s="700"/>
      <c r="FVJ142" s="700"/>
      <c r="FVK142" s="700"/>
      <c r="FVL142" s="700"/>
      <c r="FVM142" s="700"/>
      <c r="FVN142" s="700"/>
      <c r="FVO142" s="700"/>
      <c r="FVP142" s="700"/>
      <c r="FVQ142" s="700"/>
      <c r="FVR142" s="700"/>
      <c r="FVS142" s="700"/>
      <c r="FVT142" s="700"/>
      <c r="FVU142" s="700"/>
      <c r="FVV142" s="700"/>
      <c r="FVW142" s="700"/>
      <c r="FVX142" s="700"/>
      <c r="FVY142" s="700"/>
      <c r="FVZ142" s="700"/>
      <c r="FWA142" s="700"/>
      <c r="FWB142" s="700"/>
      <c r="FWC142" s="700"/>
      <c r="FWD142" s="700"/>
      <c r="FWE142" s="700"/>
      <c r="FWF142" s="700"/>
      <c r="FWG142" s="700"/>
      <c r="FWH142" s="700"/>
      <c r="FWI142" s="700"/>
      <c r="FWJ142" s="700"/>
      <c r="FWK142" s="700"/>
      <c r="FWL142" s="700"/>
      <c r="FWM142" s="700"/>
      <c r="FWN142" s="700"/>
      <c r="FWO142" s="700"/>
      <c r="FWP142" s="700"/>
      <c r="FWQ142" s="700"/>
      <c r="FWR142" s="700"/>
      <c r="FWS142" s="700"/>
      <c r="FWT142" s="700"/>
      <c r="FWU142" s="700"/>
      <c r="FWV142" s="700"/>
      <c r="FWW142" s="700"/>
      <c r="FWX142" s="700"/>
      <c r="FWY142" s="700"/>
      <c r="FWZ142" s="700"/>
      <c r="FXA142" s="700"/>
      <c r="FXB142" s="700"/>
      <c r="FXC142" s="700"/>
      <c r="FXD142" s="700"/>
      <c r="FXE142" s="700"/>
      <c r="FXF142" s="700"/>
      <c r="FXG142" s="700"/>
      <c r="FXH142" s="700"/>
      <c r="FXI142" s="700"/>
      <c r="FXJ142" s="700"/>
      <c r="FXK142" s="700"/>
      <c r="FXL142" s="700"/>
      <c r="FXM142" s="700"/>
      <c r="FXN142" s="700"/>
      <c r="FXO142" s="700"/>
      <c r="FXP142" s="700"/>
      <c r="FXQ142" s="700"/>
      <c r="FXR142" s="700"/>
      <c r="FXS142" s="700"/>
      <c r="FXT142" s="700"/>
      <c r="FXU142" s="700"/>
      <c r="FXV142" s="700"/>
      <c r="FXW142" s="700"/>
      <c r="FXX142" s="700"/>
      <c r="FXY142" s="700"/>
      <c r="FXZ142" s="700"/>
      <c r="FYA142" s="700"/>
      <c r="FYB142" s="700"/>
      <c r="FYC142" s="700"/>
      <c r="FYD142" s="700"/>
      <c r="FYE142" s="700"/>
      <c r="FYF142" s="700"/>
      <c r="FYG142" s="700"/>
      <c r="FYH142" s="700"/>
      <c r="FYI142" s="700"/>
      <c r="FYJ142" s="700"/>
      <c r="FYK142" s="700"/>
      <c r="FYL142" s="700"/>
      <c r="FYM142" s="700"/>
      <c r="FYN142" s="700"/>
      <c r="FYO142" s="700"/>
      <c r="FYP142" s="700"/>
      <c r="FYQ142" s="700"/>
      <c r="FYR142" s="700"/>
      <c r="FYS142" s="700"/>
      <c r="FYT142" s="700"/>
      <c r="FYU142" s="700"/>
      <c r="FYV142" s="700"/>
      <c r="FYW142" s="700"/>
      <c r="FYX142" s="700"/>
      <c r="FYY142" s="700"/>
      <c r="FYZ142" s="700"/>
      <c r="FZA142" s="700"/>
      <c r="FZB142" s="700"/>
      <c r="FZC142" s="700"/>
      <c r="FZD142" s="700"/>
      <c r="FZE142" s="700"/>
      <c r="FZF142" s="700"/>
      <c r="FZG142" s="700"/>
      <c r="FZH142" s="700"/>
      <c r="FZI142" s="700"/>
      <c r="FZJ142" s="700"/>
      <c r="FZK142" s="700"/>
      <c r="FZL142" s="700"/>
      <c r="FZM142" s="700"/>
      <c r="FZN142" s="700"/>
      <c r="FZO142" s="700"/>
      <c r="FZP142" s="700"/>
      <c r="FZQ142" s="700"/>
      <c r="FZR142" s="700"/>
      <c r="FZS142" s="700"/>
      <c r="FZT142" s="700"/>
      <c r="FZU142" s="700"/>
      <c r="FZV142" s="700"/>
      <c r="FZW142" s="700"/>
      <c r="FZX142" s="700"/>
      <c r="FZY142" s="700"/>
      <c r="FZZ142" s="700"/>
      <c r="GAA142" s="700"/>
      <c r="GAB142" s="700"/>
      <c r="GAC142" s="700"/>
      <c r="GAD142" s="700"/>
      <c r="GAE142" s="700"/>
      <c r="GAF142" s="700"/>
      <c r="GAG142" s="700"/>
      <c r="GAH142" s="700"/>
      <c r="GAI142" s="700"/>
      <c r="GAJ142" s="700"/>
      <c r="GAK142" s="700"/>
      <c r="GAL142" s="700"/>
      <c r="GAM142" s="700"/>
      <c r="GAN142" s="700"/>
      <c r="GAO142" s="700"/>
      <c r="GAP142" s="700"/>
      <c r="GAQ142" s="700"/>
      <c r="GAR142" s="700"/>
      <c r="GAS142" s="700"/>
      <c r="GAT142" s="700"/>
      <c r="GAU142" s="700"/>
      <c r="GAV142" s="700"/>
      <c r="GAW142" s="700"/>
      <c r="GAX142" s="700"/>
      <c r="GAY142" s="700"/>
      <c r="GAZ142" s="700"/>
      <c r="GBA142" s="700"/>
      <c r="GBB142" s="700"/>
      <c r="GBC142" s="700"/>
      <c r="GBD142" s="700"/>
      <c r="GBE142" s="700"/>
      <c r="GBF142" s="700"/>
      <c r="GBG142" s="700"/>
      <c r="GBH142" s="700"/>
      <c r="GBI142" s="700"/>
      <c r="GBJ142" s="700"/>
      <c r="GBK142" s="700"/>
      <c r="GBL142" s="700"/>
      <c r="GBM142" s="700"/>
      <c r="GBN142" s="700"/>
      <c r="GBO142" s="700"/>
      <c r="GBP142" s="700"/>
      <c r="GBQ142" s="700"/>
      <c r="GBR142" s="700"/>
      <c r="GBS142" s="700"/>
      <c r="GBT142" s="700"/>
      <c r="GBU142" s="700"/>
      <c r="GBV142" s="700"/>
      <c r="GBW142" s="700"/>
      <c r="GBX142" s="700"/>
      <c r="GBY142" s="700"/>
      <c r="GBZ142" s="700"/>
      <c r="GCA142" s="700"/>
      <c r="GCB142" s="700"/>
      <c r="GCC142" s="700"/>
      <c r="GCD142" s="700"/>
      <c r="GCE142" s="700"/>
      <c r="GCF142" s="700"/>
      <c r="GCG142" s="700"/>
      <c r="GCH142" s="700"/>
      <c r="GCI142" s="700"/>
      <c r="GCJ142" s="700"/>
      <c r="GCK142" s="700"/>
      <c r="GCL142" s="700"/>
      <c r="GCM142" s="700"/>
      <c r="GCN142" s="700"/>
      <c r="GCO142" s="700"/>
      <c r="GCP142" s="700"/>
      <c r="GCQ142" s="700"/>
      <c r="GCR142" s="700"/>
      <c r="GCS142" s="700"/>
      <c r="GCT142" s="700"/>
      <c r="GCU142" s="700"/>
      <c r="GCV142" s="700"/>
      <c r="GCW142" s="700"/>
      <c r="GCX142" s="700"/>
      <c r="GCY142" s="700"/>
      <c r="GCZ142" s="700"/>
      <c r="GDA142" s="700"/>
      <c r="GDB142" s="700"/>
      <c r="GDC142" s="700"/>
      <c r="GDD142" s="700"/>
      <c r="GDE142" s="700"/>
      <c r="GDF142" s="700"/>
      <c r="GDG142" s="700"/>
      <c r="GDH142" s="700"/>
      <c r="GDI142" s="700"/>
      <c r="GDJ142" s="700"/>
      <c r="GDK142" s="700"/>
      <c r="GDL142" s="700"/>
      <c r="GDM142" s="700"/>
      <c r="GDN142" s="700"/>
      <c r="GDO142" s="700"/>
      <c r="GDP142" s="700"/>
      <c r="GDQ142" s="700"/>
      <c r="GDR142" s="700"/>
      <c r="GDS142" s="700"/>
      <c r="GDT142" s="700"/>
      <c r="GDU142" s="700"/>
      <c r="GDV142" s="700"/>
      <c r="GDW142" s="700"/>
      <c r="GDX142" s="700"/>
      <c r="GDY142" s="700"/>
      <c r="GDZ142" s="700"/>
      <c r="GEA142" s="700"/>
      <c r="GEB142" s="700"/>
      <c r="GEC142" s="700"/>
      <c r="GED142" s="700"/>
      <c r="GEE142" s="700"/>
      <c r="GEF142" s="700"/>
      <c r="GEG142" s="700"/>
      <c r="GEH142" s="700"/>
      <c r="GEI142" s="700"/>
      <c r="GEJ142" s="700"/>
      <c r="GEK142" s="700"/>
      <c r="GEL142" s="700"/>
      <c r="GEM142" s="700"/>
      <c r="GEN142" s="700"/>
      <c r="GEO142" s="700"/>
      <c r="GEP142" s="700"/>
      <c r="GEQ142" s="700"/>
      <c r="GER142" s="700"/>
      <c r="GES142" s="700"/>
      <c r="GET142" s="700"/>
      <c r="GEU142" s="700"/>
      <c r="GEV142" s="700"/>
      <c r="GEW142" s="700"/>
      <c r="GEX142" s="700"/>
      <c r="GEY142" s="700"/>
      <c r="GEZ142" s="700"/>
      <c r="GFA142" s="700"/>
      <c r="GFB142" s="700"/>
      <c r="GFC142" s="700"/>
      <c r="GFD142" s="700"/>
      <c r="GFE142" s="700"/>
      <c r="GFF142" s="700"/>
      <c r="GFG142" s="700"/>
      <c r="GFH142" s="700"/>
      <c r="GFI142" s="700"/>
      <c r="GFJ142" s="700"/>
      <c r="GFK142" s="700"/>
      <c r="GFL142" s="700"/>
      <c r="GFM142" s="700"/>
      <c r="GFN142" s="700"/>
      <c r="GFO142" s="700"/>
      <c r="GFP142" s="700"/>
      <c r="GFQ142" s="700"/>
      <c r="GFR142" s="700"/>
      <c r="GFS142" s="700"/>
      <c r="GFT142" s="700"/>
      <c r="GFU142" s="700"/>
      <c r="GFV142" s="700"/>
      <c r="GFW142" s="700"/>
      <c r="GFX142" s="700"/>
      <c r="GFY142" s="700"/>
      <c r="GFZ142" s="700"/>
      <c r="GGA142" s="700"/>
      <c r="GGB142" s="700"/>
      <c r="GGC142" s="700"/>
      <c r="GGD142" s="700"/>
      <c r="GGE142" s="700"/>
      <c r="GGF142" s="700"/>
      <c r="GGG142" s="700"/>
      <c r="GGH142" s="700"/>
      <c r="GGI142" s="700"/>
      <c r="GGJ142" s="700"/>
      <c r="GGK142" s="700"/>
      <c r="GGL142" s="700"/>
      <c r="GGM142" s="700"/>
      <c r="GGN142" s="700"/>
      <c r="GGO142" s="700"/>
      <c r="GGP142" s="700"/>
      <c r="GGQ142" s="700"/>
      <c r="GGR142" s="700"/>
      <c r="GGS142" s="700"/>
      <c r="GGT142" s="700"/>
      <c r="GGU142" s="700"/>
      <c r="GGV142" s="700"/>
      <c r="GGW142" s="700"/>
      <c r="GGX142" s="700"/>
      <c r="GGY142" s="700"/>
      <c r="GGZ142" s="700"/>
      <c r="GHA142" s="700"/>
      <c r="GHB142" s="700"/>
      <c r="GHC142" s="700"/>
      <c r="GHD142" s="700"/>
      <c r="GHE142" s="700"/>
      <c r="GHF142" s="700"/>
      <c r="GHG142" s="700"/>
      <c r="GHH142" s="700"/>
      <c r="GHI142" s="700"/>
      <c r="GHJ142" s="700"/>
      <c r="GHK142" s="700"/>
      <c r="GHL142" s="700"/>
      <c r="GHM142" s="700"/>
      <c r="GHN142" s="700"/>
      <c r="GHO142" s="700"/>
      <c r="GHP142" s="700"/>
      <c r="GHQ142" s="700"/>
      <c r="GHR142" s="700"/>
      <c r="GHS142" s="700"/>
      <c r="GHT142" s="700"/>
      <c r="GHU142" s="700"/>
      <c r="GHV142" s="700"/>
      <c r="GHW142" s="700"/>
      <c r="GHX142" s="700"/>
      <c r="GHY142" s="700"/>
      <c r="GHZ142" s="700"/>
      <c r="GIA142" s="700"/>
      <c r="GIB142" s="700"/>
      <c r="GIC142" s="700"/>
      <c r="GID142" s="700"/>
      <c r="GIE142" s="700"/>
      <c r="GIF142" s="700"/>
      <c r="GIG142" s="700"/>
      <c r="GIH142" s="700"/>
      <c r="GII142" s="700"/>
      <c r="GIJ142" s="700"/>
      <c r="GIK142" s="700"/>
      <c r="GIL142" s="700"/>
      <c r="GIM142" s="700"/>
      <c r="GIN142" s="700"/>
      <c r="GIO142" s="700"/>
      <c r="GIP142" s="700"/>
      <c r="GIQ142" s="700"/>
      <c r="GIR142" s="700"/>
      <c r="GIS142" s="700"/>
      <c r="GIT142" s="700"/>
      <c r="GIU142" s="700"/>
      <c r="GIV142" s="700"/>
      <c r="GIW142" s="700"/>
      <c r="GIX142" s="700"/>
      <c r="GIY142" s="700"/>
      <c r="GIZ142" s="700"/>
      <c r="GJA142" s="700"/>
      <c r="GJB142" s="700"/>
      <c r="GJC142" s="700"/>
      <c r="GJD142" s="700"/>
      <c r="GJE142" s="700"/>
      <c r="GJF142" s="700"/>
      <c r="GJG142" s="700"/>
      <c r="GJH142" s="700"/>
      <c r="GJI142" s="700"/>
      <c r="GJJ142" s="700"/>
      <c r="GJK142" s="700"/>
      <c r="GJL142" s="700"/>
      <c r="GJM142" s="700"/>
      <c r="GJN142" s="700"/>
      <c r="GJO142" s="700"/>
      <c r="GJP142" s="700"/>
      <c r="GJQ142" s="700"/>
      <c r="GJR142" s="700"/>
      <c r="GJS142" s="700"/>
      <c r="GJT142" s="700"/>
      <c r="GJU142" s="700"/>
      <c r="GJV142" s="700"/>
      <c r="GJW142" s="700"/>
      <c r="GJX142" s="700"/>
      <c r="GJY142" s="700"/>
      <c r="GJZ142" s="700"/>
      <c r="GKA142" s="700"/>
      <c r="GKB142" s="700"/>
      <c r="GKC142" s="700"/>
      <c r="GKD142" s="700"/>
      <c r="GKE142" s="700"/>
      <c r="GKF142" s="700"/>
      <c r="GKG142" s="700"/>
      <c r="GKH142" s="700"/>
      <c r="GKI142" s="700"/>
      <c r="GKJ142" s="700"/>
      <c r="GKK142" s="700"/>
      <c r="GKL142" s="700"/>
      <c r="GKM142" s="700"/>
      <c r="GKN142" s="700"/>
      <c r="GKO142" s="700"/>
      <c r="GKP142" s="700"/>
      <c r="GKQ142" s="700"/>
      <c r="GKR142" s="700"/>
      <c r="GKS142" s="700"/>
      <c r="GKT142" s="700"/>
      <c r="GKU142" s="700"/>
      <c r="GKV142" s="700"/>
      <c r="GKW142" s="700"/>
      <c r="GKX142" s="700"/>
      <c r="GKY142" s="700"/>
      <c r="GKZ142" s="700"/>
      <c r="GLA142" s="700"/>
      <c r="GLB142" s="700"/>
      <c r="GLC142" s="700"/>
      <c r="GLD142" s="700"/>
      <c r="GLE142" s="700"/>
      <c r="GLF142" s="700"/>
      <c r="GLG142" s="700"/>
      <c r="GLH142" s="700"/>
      <c r="GLI142" s="700"/>
      <c r="GLJ142" s="700"/>
      <c r="GLK142" s="700"/>
      <c r="GLL142" s="700"/>
      <c r="GLM142" s="700"/>
      <c r="GLN142" s="700"/>
      <c r="GLO142" s="700"/>
      <c r="GLP142" s="700"/>
      <c r="GLQ142" s="700"/>
      <c r="GLR142" s="700"/>
      <c r="GLS142" s="700"/>
      <c r="GLT142" s="700"/>
      <c r="GLU142" s="700"/>
      <c r="GLV142" s="700"/>
      <c r="GLW142" s="700"/>
      <c r="GLX142" s="700"/>
      <c r="GLY142" s="700"/>
      <c r="GLZ142" s="700"/>
      <c r="GMA142" s="700"/>
      <c r="GMB142" s="700"/>
      <c r="GMC142" s="700"/>
      <c r="GMD142" s="700"/>
      <c r="GME142" s="700"/>
      <c r="GMF142" s="700"/>
      <c r="GMG142" s="700"/>
      <c r="GMH142" s="700"/>
      <c r="GMI142" s="700"/>
      <c r="GMJ142" s="700"/>
      <c r="GMK142" s="700"/>
      <c r="GML142" s="700"/>
      <c r="GMM142" s="700"/>
      <c r="GMN142" s="700"/>
      <c r="GMO142" s="700"/>
      <c r="GMP142" s="700"/>
      <c r="GMQ142" s="700"/>
      <c r="GMR142" s="700"/>
      <c r="GMS142" s="700"/>
      <c r="GMT142" s="700"/>
      <c r="GMU142" s="700"/>
      <c r="GMV142" s="700"/>
      <c r="GMW142" s="700"/>
      <c r="GMX142" s="700"/>
      <c r="GMY142" s="700"/>
      <c r="GMZ142" s="700"/>
      <c r="GNA142" s="700"/>
      <c r="GNB142" s="700"/>
      <c r="GNC142" s="700"/>
      <c r="GND142" s="700"/>
      <c r="GNE142" s="700"/>
      <c r="GNF142" s="700"/>
      <c r="GNG142" s="700"/>
      <c r="GNH142" s="700"/>
      <c r="GNI142" s="700"/>
      <c r="GNJ142" s="700"/>
      <c r="GNK142" s="700"/>
      <c r="GNL142" s="700"/>
      <c r="GNM142" s="700"/>
      <c r="GNN142" s="700"/>
      <c r="GNO142" s="700"/>
      <c r="GNP142" s="700"/>
      <c r="GNQ142" s="700"/>
      <c r="GNR142" s="700"/>
      <c r="GNS142" s="700"/>
      <c r="GNT142" s="700"/>
      <c r="GNU142" s="700"/>
      <c r="GNV142" s="700"/>
      <c r="GNW142" s="700"/>
      <c r="GNX142" s="700"/>
      <c r="GNY142" s="700"/>
      <c r="GNZ142" s="700"/>
      <c r="GOA142" s="700"/>
      <c r="GOB142" s="700"/>
      <c r="GOC142" s="700"/>
      <c r="GOD142" s="700"/>
      <c r="GOE142" s="700"/>
      <c r="GOF142" s="700"/>
      <c r="GOG142" s="700"/>
      <c r="GOH142" s="700"/>
      <c r="GOI142" s="700"/>
      <c r="GOJ142" s="700"/>
      <c r="GOK142" s="700"/>
      <c r="GOL142" s="700"/>
      <c r="GOM142" s="700"/>
      <c r="GON142" s="700"/>
      <c r="GOO142" s="700"/>
      <c r="GOP142" s="700"/>
      <c r="GOQ142" s="700"/>
      <c r="GOR142" s="700"/>
      <c r="GOS142" s="700"/>
      <c r="GOT142" s="700"/>
      <c r="GOU142" s="700"/>
      <c r="GOV142" s="700"/>
      <c r="GOW142" s="700"/>
      <c r="GOX142" s="700"/>
      <c r="GOY142" s="700"/>
      <c r="GOZ142" s="700"/>
      <c r="GPA142" s="700"/>
      <c r="GPB142" s="700"/>
      <c r="GPC142" s="700"/>
      <c r="GPD142" s="700"/>
      <c r="GPE142" s="700"/>
      <c r="GPF142" s="700"/>
      <c r="GPG142" s="700"/>
      <c r="GPH142" s="700"/>
      <c r="GPI142" s="700"/>
      <c r="GPJ142" s="700"/>
      <c r="GPK142" s="700"/>
      <c r="GPL142" s="700"/>
      <c r="GPM142" s="700"/>
      <c r="GPN142" s="700"/>
      <c r="GPO142" s="700"/>
      <c r="GPP142" s="700"/>
      <c r="GPQ142" s="700"/>
      <c r="GPR142" s="700"/>
      <c r="GPS142" s="700"/>
      <c r="GPT142" s="700"/>
      <c r="GPU142" s="700"/>
      <c r="GPV142" s="700"/>
      <c r="GPW142" s="700"/>
      <c r="GPX142" s="700"/>
      <c r="GPY142" s="700"/>
      <c r="GPZ142" s="700"/>
      <c r="GQA142" s="700"/>
      <c r="GQB142" s="700"/>
      <c r="GQC142" s="700"/>
      <c r="GQD142" s="700"/>
      <c r="GQE142" s="700"/>
      <c r="GQF142" s="700"/>
      <c r="GQG142" s="700"/>
      <c r="GQH142" s="700"/>
      <c r="GQI142" s="700"/>
      <c r="GQJ142" s="700"/>
      <c r="GQK142" s="700"/>
      <c r="GQL142" s="700"/>
      <c r="GQM142" s="700"/>
      <c r="GQN142" s="700"/>
      <c r="GQO142" s="700"/>
      <c r="GQP142" s="700"/>
      <c r="GQQ142" s="700"/>
      <c r="GQR142" s="700"/>
      <c r="GQS142" s="700"/>
      <c r="GQT142" s="700"/>
      <c r="GQU142" s="700"/>
      <c r="GQV142" s="700"/>
      <c r="GQW142" s="700"/>
      <c r="GQX142" s="700"/>
      <c r="GQY142" s="700"/>
      <c r="GQZ142" s="700"/>
      <c r="GRA142" s="700"/>
      <c r="GRB142" s="700"/>
      <c r="GRC142" s="700"/>
      <c r="GRD142" s="700"/>
      <c r="GRE142" s="700"/>
      <c r="GRF142" s="700"/>
      <c r="GRG142" s="700"/>
      <c r="GRH142" s="700"/>
      <c r="GRI142" s="700"/>
      <c r="GRJ142" s="700"/>
      <c r="GRK142" s="700"/>
      <c r="GRL142" s="700"/>
      <c r="GRM142" s="700"/>
      <c r="GRN142" s="700"/>
      <c r="GRO142" s="700"/>
      <c r="GRP142" s="700"/>
      <c r="GRQ142" s="700"/>
      <c r="GRR142" s="700"/>
      <c r="GRS142" s="700"/>
      <c r="GRT142" s="700"/>
      <c r="GRU142" s="700"/>
      <c r="GRV142" s="700"/>
      <c r="GRW142" s="700"/>
      <c r="GRX142" s="700"/>
      <c r="GRY142" s="700"/>
      <c r="GRZ142" s="700"/>
      <c r="GSA142" s="700"/>
      <c r="GSB142" s="700"/>
      <c r="GSC142" s="700"/>
      <c r="GSD142" s="700"/>
      <c r="GSE142" s="700"/>
      <c r="GSF142" s="700"/>
      <c r="GSG142" s="700"/>
      <c r="GSH142" s="700"/>
      <c r="GSI142" s="700"/>
      <c r="GSJ142" s="700"/>
      <c r="GSK142" s="700"/>
      <c r="GSL142" s="700"/>
      <c r="GSM142" s="700"/>
      <c r="GSN142" s="700"/>
      <c r="GSO142" s="700"/>
      <c r="GSP142" s="700"/>
      <c r="GSQ142" s="700"/>
      <c r="GSR142" s="700"/>
      <c r="GSS142" s="700"/>
      <c r="GST142" s="700"/>
      <c r="GSU142" s="700"/>
      <c r="GSV142" s="700"/>
      <c r="GSW142" s="700"/>
      <c r="GSX142" s="700"/>
      <c r="GSY142" s="700"/>
      <c r="GSZ142" s="700"/>
      <c r="GTA142" s="700"/>
      <c r="GTB142" s="700"/>
      <c r="GTC142" s="700"/>
      <c r="GTD142" s="700"/>
      <c r="GTE142" s="700"/>
      <c r="GTF142" s="700"/>
      <c r="GTG142" s="700"/>
      <c r="GTH142" s="700"/>
      <c r="GTI142" s="700"/>
      <c r="GTJ142" s="700"/>
      <c r="GTK142" s="700"/>
      <c r="GTL142" s="700"/>
      <c r="GTM142" s="700"/>
      <c r="GTN142" s="700"/>
      <c r="GTO142" s="700"/>
      <c r="GTP142" s="700"/>
      <c r="GTQ142" s="700"/>
      <c r="GTR142" s="700"/>
      <c r="GTS142" s="700"/>
      <c r="GTT142" s="700"/>
      <c r="GTU142" s="700"/>
      <c r="GTV142" s="700"/>
      <c r="GTW142" s="700"/>
      <c r="GTX142" s="700"/>
      <c r="GTY142" s="700"/>
      <c r="GTZ142" s="700"/>
      <c r="GUA142" s="700"/>
      <c r="GUB142" s="700"/>
      <c r="GUC142" s="700"/>
      <c r="GUD142" s="700"/>
      <c r="GUE142" s="700"/>
      <c r="GUF142" s="700"/>
      <c r="GUG142" s="700"/>
      <c r="GUH142" s="700"/>
      <c r="GUI142" s="700"/>
      <c r="GUJ142" s="700"/>
      <c r="GUK142" s="700"/>
      <c r="GUL142" s="700"/>
      <c r="GUM142" s="700"/>
      <c r="GUN142" s="700"/>
      <c r="GUO142" s="700"/>
      <c r="GUP142" s="700"/>
      <c r="GUQ142" s="700"/>
      <c r="GUR142" s="700"/>
      <c r="GUS142" s="700"/>
      <c r="GUT142" s="700"/>
      <c r="GUU142" s="700"/>
      <c r="GUV142" s="700"/>
      <c r="GUW142" s="700"/>
      <c r="GUX142" s="700"/>
      <c r="GUY142" s="700"/>
      <c r="GUZ142" s="700"/>
      <c r="GVA142" s="700"/>
      <c r="GVB142" s="700"/>
      <c r="GVC142" s="700"/>
      <c r="GVD142" s="700"/>
      <c r="GVE142" s="700"/>
      <c r="GVF142" s="700"/>
      <c r="GVG142" s="700"/>
      <c r="GVH142" s="700"/>
      <c r="GVI142" s="700"/>
      <c r="GVJ142" s="700"/>
      <c r="GVK142" s="700"/>
      <c r="GVL142" s="700"/>
      <c r="GVM142" s="700"/>
      <c r="GVN142" s="700"/>
      <c r="GVO142" s="700"/>
      <c r="GVP142" s="700"/>
      <c r="GVQ142" s="700"/>
      <c r="GVR142" s="700"/>
      <c r="GVS142" s="700"/>
      <c r="GVT142" s="700"/>
      <c r="GVU142" s="700"/>
      <c r="GVV142" s="700"/>
      <c r="GVW142" s="700"/>
      <c r="GVX142" s="700"/>
      <c r="GVY142" s="700"/>
      <c r="GVZ142" s="700"/>
      <c r="GWA142" s="700"/>
      <c r="GWB142" s="700"/>
      <c r="GWC142" s="700"/>
      <c r="GWD142" s="700"/>
      <c r="GWE142" s="700"/>
      <c r="GWF142" s="700"/>
      <c r="GWG142" s="700"/>
      <c r="GWH142" s="700"/>
      <c r="GWI142" s="700"/>
      <c r="GWJ142" s="700"/>
      <c r="GWK142" s="700"/>
      <c r="GWL142" s="700"/>
      <c r="GWM142" s="700"/>
      <c r="GWN142" s="700"/>
      <c r="GWO142" s="700"/>
      <c r="GWP142" s="700"/>
      <c r="GWQ142" s="700"/>
      <c r="GWR142" s="700"/>
      <c r="GWS142" s="700"/>
      <c r="GWT142" s="700"/>
      <c r="GWU142" s="700"/>
      <c r="GWV142" s="700"/>
      <c r="GWW142" s="700"/>
      <c r="GWX142" s="700"/>
      <c r="GWY142" s="700"/>
      <c r="GWZ142" s="700"/>
      <c r="GXA142" s="700"/>
      <c r="GXB142" s="700"/>
      <c r="GXC142" s="700"/>
      <c r="GXD142" s="700"/>
      <c r="GXE142" s="700"/>
      <c r="GXF142" s="700"/>
      <c r="GXG142" s="700"/>
      <c r="GXH142" s="700"/>
      <c r="GXI142" s="700"/>
      <c r="GXJ142" s="700"/>
      <c r="GXK142" s="700"/>
      <c r="GXL142" s="700"/>
      <c r="GXM142" s="700"/>
      <c r="GXN142" s="700"/>
      <c r="GXO142" s="700"/>
      <c r="GXP142" s="700"/>
      <c r="GXQ142" s="700"/>
      <c r="GXR142" s="700"/>
      <c r="GXS142" s="700"/>
      <c r="GXT142" s="700"/>
      <c r="GXU142" s="700"/>
      <c r="GXV142" s="700"/>
      <c r="GXW142" s="700"/>
      <c r="GXX142" s="700"/>
      <c r="GXY142" s="700"/>
      <c r="GXZ142" s="700"/>
      <c r="GYA142" s="700"/>
      <c r="GYB142" s="700"/>
      <c r="GYC142" s="700"/>
      <c r="GYD142" s="700"/>
      <c r="GYE142" s="700"/>
      <c r="GYF142" s="700"/>
      <c r="GYG142" s="700"/>
      <c r="GYH142" s="700"/>
      <c r="GYI142" s="700"/>
      <c r="GYJ142" s="700"/>
      <c r="GYK142" s="700"/>
      <c r="GYL142" s="700"/>
      <c r="GYM142" s="700"/>
      <c r="GYN142" s="700"/>
      <c r="GYO142" s="700"/>
      <c r="GYP142" s="700"/>
      <c r="GYQ142" s="700"/>
      <c r="GYR142" s="700"/>
      <c r="GYS142" s="700"/>
      <c r="GYT142" s="700"/>
      <c r="GYU142" s="700"/>
      <c r="GYV142" s="700"/>
      <c r="GYW142" s="700"/>
      <c r="GYX142" s="700"/>
      <c r="GYY142" s="700"/>
      <c r="GYZ142" s="700"/>
      <c r="GZA142" s="700"/>
      <c r="GZB142" s="700"/>
      <c r="GZC142" s="700"/>
      <c r="GZD142" s="700"/>
      <c r="GZE142" s="700"/>
      <c r="GZF142" s="700"/>
      <c r="GZG142" s="700"/>
      <c r="GZH142" s="700"/>
      <c r="GZI142" s="700"/>
      <c r="GZJ142" s="700"/>
      <c r="GZK142" s="700"/>
      <c r="GZL142" s="700"/>
      <c r="GZM142" s="700"/>
      <c r="GZN142" s="700"/>
      <c r="GZO142" s="700"/>
      <c r="GZP142" s="700"/>
      <c r="GZQ142" s="700"/>
      <c r="GZR142" s="700"/>
      <c r="GZS142" s="700"/>
      <c r="GZT142" s="700"/>
      <c r="GZU142" s="700"/>
      <c r="GZV142" s="700"/>
      <c r="GZW142" s="700"/>
      <c r="GZX142" s="700"/>
      <c r="GZY142" s="700"/>
      <c r="GZZ142" s="700"/>
      <c r="HAA142" s="700"/>
      <c r="HAB142" s="700"/>
      <c r="HAC142" s="700"/>
      <c r="HAD142" s="700"/>
      <c r="HAE142" s="700"/>
      <c r="HAF142" s="700"/>
      <c r="HAG142" s="700"/>
      <c r="HAH142" s="700"/>
      <c r="HAI142" s="700"/>
      <c r="HAJ142" s="700"/>
      <c r="HAK142" s="700"/>
      <c r="HAL142" s="700"/>
      <c r="HAM142" s="700"/>
      <c r="HAN142" s="700"/>
      <c r="HAO142" s="700"/>
      <c r="HAP142" s="700"/>
      <c r="HAQ142" s="700"/>
      <c r="HAR142" s="700"/>
      <c r="HAS142" s="700"/>
      <c r="HAT142" s="700"/>
      <c r="HAU142" s="700"/>
      <c r="HAV142" s="700"/>
      <c r="HAW142" s="700"/>
      <c r="HAX142" s="700"/>
      <c r="HAY142" s="700"/>
      <c r="HAZ142" s="700"/>
      <c r="HBA142" s="700"/>
      <c r="HBB142" s="700"/>
      <c r="HBC142" s="700"/>
      <c r="HBD142" s="700"/>
      <c r="HBE142" s="700"/>
      <c r="HBF142" s="700"/>
      <c r="HBG142" s="700"/>
      <c r="HBH142" s="700"/>
      <c r="HBI142" s="700"/>
      <c r="HBJ142" s="700"/>
      <c r="HBK142" s="700"/>
      <c r="HBL142" s="700"/>
      <c r="HBM142" s="700"/>
      <c r="HBN142" s="700"/>
      <c r="HBO142" s="700"/>
      <c r="HBP142" s="700"/>
      <c r="HBQ142" s="700"/>
      <c r="HBR142" s="700"/>
      <c r="HBS142" s="700"/>
      <c r="HBT142" s="700"/>
      <c r="HBU142" s="700"/>
      <c r="HBV142" s="700"/>
      <c r="HBW142" s="700"/>
      <c r="HBX142" s="700"/>
      <c r="HBY142" s="700"/>
      <c r="HBZ142" s="700"/>
      <c r="HCA142" s="700"/>
      <c r="HCB142" s="700"/>
      <c r="HCC142" s="700"/>
      <c r="HCD142" s="700"/>
      <c r="HCE142" s="700"/>
      <c r="HCF142" s="700"/>
      <c r="HCG142" s="700"/>
      <c r="HCH142" s="700"/>
      <c r="HCI142" s="700"/>
      <c r="HCJ142" s="700"/>
      <c r="HCK142" s="700"/>
      <c r="HCL142" s="700"/>
      <c r="HCM142" s="700"/>
      <c r="HCN142" s="700"/>
      <c r="HCO142" s="700"/>
      <c r="HCP142" s="700"/>
      <c r="HCQ142" s="700"/>
      <c r="HCR142" s="700"/>
      <c r="HCS142" s="700"/>
      <c r="HCT142" s="700"/>
      <c r="HCU142" s="700"/>
      <c r="HCV142" s="700"/>
      <c r="HCW142" s="700"/>
      <c r="HCX142" s="700"/>
      <c r="HCY142" s="700"/>
      <c r="HCZ142" s="700"/>
      <c r="HDA142" s="700"/>
      <c r="HDB142" s="700"/>
      <c r="HDC142" s="700"/>
      <c r="HDD142" s="700"/>
      <c r="HDE142" s="700"/>
      <c r="HDF142" s="700"/>
      <c r="HDG142" s="700"/>
      <c r="HDH142" s="700"/>
      <c r="HDI142" s="700"/>
      <c r="HDJ142" s="700"/>
      <c r="HDK142" s="700"/>
      <c r="HDL142" s="700"/>
      <c r="HDM142" s="700"/>
      <c r="HDN142" s="700"/>
      <c r="HDO142" s="700"/>
      <c r="HDP142" s="700"/>
      <c r="HDQ142" s="700"/>
      <c r="HDR142" s="700"/>
      <c r="HDS142" s="700"/>
      <c r="HDT142" s="700"/>
      <c r="HDU142" s="700"/>
      <c r="HDV142" s="700"/>
      <c r="HDW142" s="700"/>
      <c r="HDX142" s="700"/>
      <c r="HDY142" s="700"/>
      <c r="HDZ142" s="700"/>
      <c r="HEA142" s="700"/>
      <c r="HEB142" s="700"/>
      <c r="HEC142" s="700"/>
      <c r="HED142" s="700"/>
      <c r="HEE142" s="700"/>
      <c r="HEF142" s="700"/>
      <c r="HEG142" s="700"/>
      <c r="HEH142" s="700"/>
      <c r="HEI142" s="700"/>
      <c r="HEJ142" s="700"/>
      <c r="HEK142" s="700"/>
      <c r="HEL142" s="700"/>
      <c r="HEM142" s="700"/>
      <c r="HEN142" s="700"/>
      <c r="HEO142" s="700"/>
      <c r="HEP142" s="700"/>
      <c r="HEQ142" s="700"/>
      <c r="HER142" s="700"/>
      <c r="HES142" s="700"/>
      <c r="HET142" s="700"/>
      <c r="HEU142" s="700"/>
      <c r="HEV142" s="700"/>
      <c r="HEW142" s="700"/>
      <c r="HEX142" s="700"/>
      <c r="HEY142" s="700"/>
      <c r="HEZ142" s="700"/>
      <c r="HFA142" s="700"/>
      <c r="HFB142" s="700"/>
      <c r="HFC142" s="700"/>
      <c r="HFD142" s="700"/>
      <c r="HFE142" s="700"/>
      <c r="HFF142" s="700"/>
      <c r="HFG142" s="700"/>
      <c r="HFH142" s="700"/>
      <c r="HFI142" s="700"/>
      <c r="HFJ142" s="700"/>
      <c r="HFK142" s="700"/>
      <c r="HFL142" s="700"/>
      <c r="HFM142" s="700"/>
      <c r="HFN142" s="700"/>
      <c r="HFO142" s="700"/>
      <c r="HFP142" s="700"/>
      <c r="HFQ142" s="700"/>
      <c r="HFR142" s="700"/>
      <c r="HFS142" s="700"/>
      <c r="HFT142" s="700"/>
      <c r="HFU142" s="700"/>
      <c r="HFV142" s="700"/>
      <c r="HFW142" s="700"/>
      <c r="HFX142" s="700"/>
      <c r="HFY142" s="700"/>
      <c r="HFZ142" s="700"/>
      <c r="HGA142" s="700"/>
      <c r="HGB142" s="700"/>
      <c r="HGC142" s="700"/>
      <c r="HGD142" s="700"/>
      <c r="HGE142" s="700"/>
      <c r="HGF142" s="700"/>
      <c r="HGG142" s="700"/>
      <c r="HGH142" s="700"/>
      <c r="HGI142" s="700"/>
      <c r="HGJ142" s="700"/>
      <c r="HGK142" s="700"/>
      <c r="HGL142" s="700"/>
      <c r="HGM142" s="700"/>
      <c r="HGN142" s="700"/>
      <c r="HGO142" s="700"/>
      <c r="HGP142" s="700"/>
      <c r="HGQ142" s="700"/>
      <c r="HGR142" s="700"/>
      <c r="HGS142" s="700"/>
      <c r="HGT142" s="700"/>
      <c r="HGU142" s="700"/>
      <c r="HGV142" s="700"/>
      <c r="HGW142" s="700"/>
      <c r="HGX142" s="700"/>
      <c r="HGY142" s="700"/>
      <c r="HGZ142" s="700"/>
      <c r="HHA142" s="700"/>
      <c r="HHB142" s="700"/>
      <c r="HHC142" s="700"/>
      <c r="HHD142" s="700"/>
      <c r="HHE142" s="700"/>
      <c r="HHF142" s="700"/>
      <c r="HHG142" s="700"/>
      <c r="HHH142" s="700"/>
      <c r="HHI142" s="700"/>
      <c r="HHJ142" s="700"/>
      <c r="HHK142" s="700"/>
      <c r="HHL142" s="700"/>
      <c r="HHM142" s="700"/>
      <c r="HHN142" s="700"/>
      <c r="HHO142" s="700"/>
      <c r="HHP142" s="700"/>
      <c r="HHQ142" s="700"/>
      <c r="HHR142" s="700"/>
      <c r="HHS142" s="700"/>
      <c r="HHT142" s="700"/>
      <c r="HHU142" s="700"/>
      <c r="HHV142" s="700"/>
      <c r="HHW142" s="700"/>
      <c r="HHX142" s="700"/>
      <c r="HHY142" s="700"/>
      <c r="HHZ142" s="700"/>
      <c r="HIA142" s="700"/>
      <c r="HIB142" s="700"/>
      <c r="HIC142" s="700"/>
      <c r="HID142" s="700"/>
      <c r="HIE142" s="700"/>
      <c r="HIF142" s="700"/>
      <c r="HIG142" s="700"/>
      <c r="HIH142" s="700"/>
      <c r="HII142" s="700"/>
      <c r="HIJ142" s="700"/>
      <c r="HIK142" s="700"/>
      <c r="HIL142" s="700"/>
      <c r="HIM142" s="700"/>
      <c r="HIN142" s="700"/>
      <c r="HIO142" s="700"/>
      <c r="HIP142" s="700"/>
      <c r="HIQ142" s="700"/>
      <c r="HIR142" s="700"/>
      <c r="HIS142" s="700"/>
      <c r="HIT142" s="700"/>
      <c r="HIU142" s="700"/>
      <c r="HIV142" s="700"/>
      <c r="HIW142" s="700"/>
      <c r="HIX142" s="700"/>
      <c r="HIY142" s="700"/>
      <c r="HIZ142" s="700"/>
      <c r="HJA142" s="700"/>
      <c r="HJB142" s="700"/>
      <c r="HJC142" s="700"/>
      <c r="HJD142" s="700"/>
      <c r="HJE142" s="700"/>
      <c r="HJF142" s="700"/>
      <c r="HJG142" s="700"/>
      <c r="HJH142" s="700"/>
      <c r="HJI142" s="700"/>
      <c r="HJJ142" s="700"/>
      <c r="HJK142" s="700"/>
      <c r="HJL142" s="700"/>
      <c r="HJM142" s="700"/>
      <c r="HJN142" s="700"/>
      <c r="HJO142" s="700"/>
      <c r="HJP142" s="700"/>
      <c r="HJQ142" s="700"/>
      <c r="HJR142" s="700"/>
      <c r="HJS142" s="700"/>
      <c r="HJT142" s="700"/>
      <c r="HJU142" s="700"/>
      <c r="HJV142" s="700"/>
      <c r="HJW142" s="700"/>
      <c r="HJX142" s="700"/>
      <c r="HJY142" s="700"/>
      <c r="HJZ142" s="700"/>
      <c r="HKA142" s="700"/>
      <c r="HKB142" s="700"/>
      <c r="HKC142" s="700"/>
      <c r="HKD142" s="700"/>
      <c r="HKE142" s="700"/>
      <c r="HKF142" s="700"/>
      <c r="HKG142" s="700"/>
      <c r="HKH142" s="700"/>
      <c r="HKI142" s="700"/>
      <c r="HKJ142" s="700"/>
      <c r="HKK142" s="700"/>
      <c r="HKL142" s="700"/>
      <c r="HKM142" s="700"/>
      <c r="HKN142" s="700"/>
      <c r="HKO142" s="700"/>
      <c r="HKP142" s="700"/>
      <c r="HKQ142" s="700"/>
      <c r="HKR142" s="700"/>
      <c r="HKS142" s="700"/>
      <c r="HKT142" s="700"/>
      <c r="HKU142" s="700"/>
      <c r="HKV142" s="700"/>
      <c r="HKW142" s="700"/>
      <c r="HKX142" s="700"/>
      <c r="HKY142" s="700"/>
      <c r="HKZ142" s="700"/>
      <c r="HLA142" s="700"/>
      <c r="HLB142" s="700"/>
      <c r="HLC142" s="700"/>
      <c r="HLD142" s="700"/>
      <c r="HLE142" s="700"/>
      <c r="HLF142" s="700"/>
      <c r="HLG142" s="700"/>
      <c r="HLH142" s="700"/>
      <c r="HLI142" s="700"/>
      <c r="HLJ142" s="700"/>
      <c r="HLK142" s="700"/>
      <c r="HLL142" s="700"/>
      <c r="HLM142" s="700"/>
      <c r="HLN142" s="700"/>
      <c r="HLO142" s="700"/>
      <c r="HLP142" s="700"/>
      <c r="HLQ142" s="700"/>
      <c r="HLR142" s="700"/>
      <c r="HLS142" s="700"/>
      <c r="HLT142" s="700"/>
      <c r="HLU142" s="700"/>
      <c r="HLV142" s="700"/>
      <c r="HLW142" s="700"/>
      <c r="HLX142" s="700"/>
      <c r="HLY142" s="700"/>
      <c r="HLZ142" s="700"/>
      <c r="HMA142" s="700"/>
      <c r="HMB142" s="700"/>
      <c r="HMC142" s="700"/>
      <c r="HMD142" s="700"/>
      <c r="HME142" s="700"/>
      <c r="HMF142" s="700"/>
      <c r="HMG142" s="700"/>
      <c r="HMH142" s="700"/>
      <c r="HMI142" s="700"/>
      <c r="HMJ142" s="700"/>
      <c r="HMK142" s="700"/>
      <c r="HML142" s="700"/>
      <c r="HMM142" s="700"/>
      <c r="HMN142" s="700"/>
      <c r="HMO142" s="700"/>
      <c r="HMP142" s="700"/>
      <c r="HMQ142" s="700"/>
      <c r="HMR142" s="700"/>
      <c r="HMS142" s="700"/>
      <c r="HMT142" s="700"/>
      <c r="HMU142" s="700"/>
      <c r="HMV142" s="700"/>
      <c r="HMW142" s="700"/>
      <c r="HMX142" s="700"/>
      <c r="HMY142" s="700"/>
      <c r="HMZ142" s="700"/>
      <c r="HNA142" s="700"/>
      <c r="HNB142" s="700"/>
      <c r="HNC142" s="700"/>
      <c r="HND142" s="700"/>
      <c r="HNE142" s="700"/>
      <c r="HNF142" s="700"/>
      <c r="HNG142" s="700"/>
      <c r="HNH142" s="700"/>
      <c r="HNI142" s="700"/>
      <c r="HNJ142" s="700"/>
      <c r="HNK142" s="700"/>
      <c r="HNL142" s="700"/>
      <c r="HNM142" s="700"/>
      <c r="HNN142" s="700"/>
      <c r="HNO142" s="700"/>
      <c r="HNP142" s="700"/>
      <c r="HNQ142" s="700"/>
      <c r="HNR142" s="700"/>
      <c r="HNS142" s="700"/>
      <c r="HNT142" s="700"/>
      <c r="HNU142" s="700"/>
      <c r="HNV142" s="700"/>
      <c r="HNW142" s="700"/>
      <c r="HNX142" s="700"/>
      <c r="HNY142" s="700"/>
      <c r="HNZ142" s="700"/>
      <c r="HOA142" s="700"/>
      <c r="HOB142" s="700"/>
      <c r="HOC142" s="700"/>
      <c r="HOD142" s="700"/>
      <c r="HOE142" s="700"/>
      <c r="HOF142" s="700"/>
      <c r="HOG142" s="700"/>
      <c r="HOH142" s="700"/>
      <c r="HOI142" s="700"/>
      <c r="HOJ142" s="700"/>
      <c r="HOK142" s="700"/>
      <c r="HOL142" s="700"/>
      <c r="HOM142" s="700"/>
      <c r="HON142" s="700"/>
      <c r="HOO142" s="700"/>
      <c r="HOP142" s="700"/>
      <c r="HOQ142" s="700"/>
      <c r="HOR142" s="700"/>
      <c r="HOS142" s="700"/>
      <c r="HOT142" s="700"/>
      <c r="HOU142" s="700"/>
      <c r="HOV142" s="700"/>
      <c r="HOW142" s="700"/>
      <c r="HOX142" s="700"/>
      <c r="HOY142" s="700"/>
      <c r="HOZ142" s="700"/>
      <c r="HPA142" s="700"/>
      <c r="HPB142" s="700"/>
      <c r="HPC142" s="700"/>
      <c r="HPD142" s="700"/>
      <c r="HPE142" s="700"/>
      <c r="HPF142" s="700"/>
      <c r="HPG142" s="700"/>
      <c r="HPH142" s="700"/>
      <c r="HPI142" s="700"/>
      <c r="HPJ142" s="700"/>
      <c r="HPK142" s="700"/>
      <c r="HPL142" s="700"/>
      <c r="HPM142" s="700"/>
      <c r="HPN142" s="700"/>
      <c r="HPO142" s="700"/>
      <c r="HPP142" s="700"/>
      <c r="HPQ142" s="700"/>
      <c r="HPR142" s="700"/>
      <c r="HPS142" s="700"/>
      <c r="HPT142" s="700"/>
      <c r="HPU142" s="700"/>
      <c r="HPV142" s="700"/>
      <c r="HPW142" s="700"/>
      <c r="HPX142" s="700"/>
      <c r="HPY142" s="700"/>
      <c r="HPZ142" s="700"/>
      <c r="HQA142" s="700"/>
      <c r="HQB142" s="700"/>
      <c r="HQC142" s="700"/>
      <c r="HQD142" s="700"/>
      <c r="HQE142" s="700"/>
      <c r="HQF142" s="700"/>
      <c r="HQG142" s="700"/>
      <c r="HQH142" s="700"/>
      <c r="HQI142" s="700"/>
      <c r="HQJ142" s="700"/>
      <c r="HQK142" s="700"/>
      <c r="HQL142" s="700"/>
      <c r="HQM142" s="700"/>
      <c r="HQN142" s="700"/>
      <c r="HQO142" s="700"/>
      <c r="HQP142" s="700"/>
      <c r="HQQ142" s="700"/>
      <c r="HQR142" s="700"/>
      <c r="HQS142" s="700"/>
      <c r="HQT142" s="700"/>
      <c r="HQU142" s="700"/>
      <c r="HQV142" s="700"/>
      <c r="HQW142" s="700"/>
      <c r="HQX142" s="700"/>
      <c r="HQY142" s="700"/>
      <c r="HQZ142" s="700"/>
      <c r="HRA142" s="700"/>
      <c r="HRB142" s="700"/>
      <c r="HRC142" s="700"/>
      <c r="HRD142" s="700"/>
      <c r="HRE142" s="700"/>
      <c r="HRF142" s="700"/>
      <c r="HRG142" s="700"/>
      <c r="HRH142" s="700"/>
      <c r="HRI142" s="700"/>
      <c r="HRJ142" s="700"/>
      <c r="HRK142" s="700"/>
      <c r="HRL142" s="700"/>
      <c r="HRM142" s="700"/>
      <c r="HRN142" s="700"/>
      <c r="HRO142" s="700"/>
      <c r="HRP142" s="700"/>
      <c r="HRQ142" s="700"/>
      <c r="HRR142" s="700"/>
      <c r="HRS142" s="700"/>
      <c r="HRT142" s="700"/>
      <c r="HRU142" s="700"/>
      <c r="HRV142" s="700"/>
      <c r="HRW142" s="700"/>
      <c r="HRX142" s="700"/>
      <c r="HRY142" s="700"/>
      <c r="HRZ142" s="700"/>
      <c r="HSA142" s="700"/>
      <c r="HSB142" s="700"/>
      <c r="HSC142" s="700"/>
      <c r="HSD142" s="700"/>
      <c r="HSE142" s="700"/>
      <c r="HSF142" s="700"/>
      <c r="HSG142" s="700"/>
      <c r="HSH142" s="700"/>
      <c r="HSI142" s="700"/>
      <c r="HSJ142" s="700"/>
      <c r="HSK142" s="700"/>
      <c r="HSL142" s="700"/>
      <c r="HSM142" s="700"/>
      <c r="HSN142" s="700"/>
      <c r="HSO142" s="700"/>
      <c r="HSP142" s="700"/>
      <c r="HSQ142" s="700"/>
      <c r="HSR142" s="700"/>
      <c r="HSS142" s="700"/>
      <c r="HST142" s="700"/>
      <c r="HSU142" s="700"/>
      <c r="HSV142" s="700"/>
      <c r="HSW142" s="700"/>
      <c r="HSX142" s="700"/>
      <c r="HSY142" s="700"/>
      <c r="HSZ142" s="700"/>
      <c r="HTA142" s="700"/>
      <c r="HTB142" s="700"/>
      <c r="HTC142" s="700"/>
      <c r="HTD142" s="700"/>
      <c r="HTE142" s="700"/>
      <c r="HTF142" s="700"/>
      <c r="HTG142" s="700"/>
      <c r="HTH142" s="700"/>
      <c r="HTI142" s="700"/>
      <c r="HTJ142" s="700"/>
      <c r="HTK142" s="700"/>
      <c r="HTL142" s="700"/>
      <c r="HTM142" s="700"/>
      <c r="HTN142" s="700"/>
      <c r="HTO142" s="700"/>
      <c r="HTP142" s="700"/>
      <c r="HTQ142" s="700"/>
      <c r="HTR142" s="700"/>
      <c r="HTS142" s="700"/>
      <c r="HTT142" s="700"/>
      <c r="HTU142" s="700"/>
      <c r="HTV142" s="700"/>
      <c r="HTW142" s="700"/>
      <c r="HTX142" s="700"/>
      <c r="HTY142" s="700"/>
      <c r="HTZ142" s="700"/>
      <c r="HUA142" s="700"/>
      <c r="HUB142" s="700"/>
      <c r="HUC142" s="700"/>
      <c r="HUD142" s="700"/>
      <c r="HUE142" s="700"/>
      <c r="HUF142" s="700"/>
      <c r="HUG142" s="700"/>
      <c r="HUH142" s="700"/>
      <c r="HUI142" s="700"/>
      <c r="HUJ142" s="700"/>
      <c r="HUK142" s="700"/>
      <c r="HUL142" s="700"/>
      <c r="HUM142" s="700"/>
      <c r="HUN142" s="700"/>
      <c r="HUO142" s="700"/>
      <c r="HUP142" s="700"/>
      <c r="HUQ142" s="700"/>
      <c r="HUR142" s="700"/>
      <c r="HUS142" s="700"/>
      <c r="HUT142" s="700"/>
      <c r="HUU142" s="700"/>
      <c r="HUV142" s="700"/>
      <c r="HUW142" s="700"/>
      <c r="HUX142" s="700"/>
      <c r="HUY142" s="700"/>
      <c r="HUZ142" s="700"/>
      <c r="HVA142" s="700"/>
      <c r="HVB142" s="700"/>
      <c r="HVC142" s="700"/>
      <c r="HVD142" s="700"/>
      <c r="HVE142" s="700"/>
      <c r="HVF142" s="700"/>
      <c r="HVG142" s="700"/>
      <c r="HVH142" s="700"/>
      <c r="HVI142" s="700"/>
      <c r="HVJ142" s="700"/>
      <c r="HVK142" s="700"/>
      <c r="HVL142" s="700"/>
      <c r="HVM142" s="700"/>
      <c r="HVN142" s="700"/>
      <c r="HVO142" s="700"/>
      <c r="HVP142" s="700"/>
      <c r="HVQ142" s="700"/>
      <c r="HVR142" s="700"/>
      <c r="HVS142" s="700"/>
      <c r="HVT142" s="700"/>
      <c r="HVU142" s="700"/>
      <c r="HVV142" s="700"/>
      <c r="HVW142" s="700"/>
      <c r="HVX142" s="700"/>
      <c r="HVY142" s="700"/>
      <c r="HVZ142" s="700"/>
      <c r="HWA142" s="700"/>
      <c r="HWB142" s="700"/>
      <c r="HWC142" s="700"/>
      <c r="HWD142" s="700"/>
      <c r="HWE142" s="700"/>
      <c r="HWF142" s="700"/>
      <c r="HWG142" s="700"/>
      <c r="HWH142" s="700"/>
      <c r="HWI142" s="700"/>
      <c r="HWJ142" s="700"/>
      <c r="HWK142" s="700"/>
      <c r="HWL142" s="700"/>
      <c r="HWM142" s="700"/>
      <c r="HWN142" s="700"/>
      <c r="HWO142" s="700"/>
      <c r="HWP142" s="700"/>
      <c r="HWQ142" s="700"/>
      <c r="HWR142" s="700"/>
      <c r="HWS142" s="700"/>
      <c r="HWT142" s="700"/>
      <c r="HWU142" s="700"/>
      <c r="HWV142" s="700"/>
      <c r="HWW142" s="700"/>
      <c r="HWX142" s="700"/>
      <c r="HWY142" s="700"/>
      <c r="HWZ142" s="700"/>
      <c r="HXA142" s="700"/>
      <c r="HXB142" s="700"/>
      <c r="HXC142" s="700"/>
      <c r="HXD142" s="700"/>
      <c r="HXE142" s="700"/>
      <c r="HXF142" s="700"/>
      <c r="HXG142" s="700"/>
      <c r="HXH142" s="700"/>
      <c r="HXI142" s="700"/>
      <c r="HXJ142" s="700"/>
      <c r="HXK142" s="700"/>
      <c r="HXL142" s="700"/>
      <c r="HXM142" s="700"/>
      <c r="HXN142" s="700"/>
      <c r="HXO142" s="700"/>
      <c r="HXP142" s="700"/>
      <c r="HXQ142" s="700"/>
      <c r="HXR142" s="700"/>
      <c r="HXS142" s="700"/>
      <c r="HXT142" s="700"/>
      <c r="HXU142" s="700"/>
      <c r="HXV142" s="700"/>
      <c r="HXW142" s="700"/>
      <c r="HXX142" s="700"/>
      <c r="HXY142" s="700"/>
      <c r="HXZ142" s="700"/>
      <c r="HYA142" s="700"/>
      <c r="HYB142" s="700"/>
      <c r="HYC142" s="700"/>
      <c r="HYD142" s="700"/>
      <c r="HYE142" s="700"/>
      <c r="HYF142" s="700"/>
      <c r="HYG142" s="700"/>
      <c r="HYH142" s="700"/>
      <c r="HYI142" s="700"/>
      <c r="HYJ142" s="700"/>
      <c r="HYK142" s="700"/>
      <c r="HYL142" s="700"/>
      <c r="HYM142" s="700"/>
      <c r="HYN142" s="700"/>
      <c r="HYO142" s="700"/>
      <c r="HYP142" s="700"/>
      <c r="HYQ142" s="700"/>
      <c r="HYR142" s="700"/>
      <c r="HYS142" s="700"/>
      <c r="HYT142" s="700"/>
      <c r="HYU142" s="700"/>
      <c r="HYV142" s="700"/>
      <c r="HYW142" s="700"/>
      <c r="HYX142" s="700"/>
      <c r="HYY142" s="700"/>
      <c r="HYZ142" s="700"/>
      <c r="HZA142" s="700"/>
      <c r="HZB142" s="700"/>
      <c r="HZC142" s="700"/>
      <c r="HZD142" s="700"/>
      <c r="HZE142" s="700"/>
      <c r="HZF142" s="700"/>
      <c r="HZG142" s="700"/>
      <c r="HZH142" s="700"/>
      <c r="HZI142" s="700"/>
      <c r="HZJ142" s="700"/>
      <c r="HZK142" s="700"/>
      <c r="HZL142" s="700"/>
      <c r="HZM142" s="700"/>
      <c r="HZN142" s="700"/>
      <c r="HZO142" s="700"/>
      <c r="HZP142" s="700"/>
      <c r="HZQ142" s="700"/>
      <c r="HZR142" s="700"/>
      <c r="HZS142" s="700"/>
      <c r="HZT142" s="700"/>
      <c r="HZU142" s="700"/>
      <c r="HZV142" s="700"/>
      <c r="HZW142" s="700"/>
      <c r="HZX142" s="700"/>
      <c r="HZY142" s="700"/>
      <c r="HZZ142" s="700"/>
      <c r="IAA142" s="700"/>
      <c r="IAB142" s="700"/>
      <c r="IAC142" s="700"/>
      <c r="IAD142" s="700"/>
      <c r="IAE142" s="700"/>
      <c r="IAF142" s="700"/>
      <c r="IAG142" s="700"/>
      <c r="IAH142" s="700"/>
      <c r="IAI142" s="700"/>
      <c r="IAJ142" s="700"/>
      <c r="IAK142" s="700"/>
      <c r="IAL142" s="700"/>
      <c r="IAM142" s="700"/>
      <c r="IAN142" s="700"/>
      <c r="IAO142" s="700"/>
      <c r="IAP142" s="700"/>
      <c r="IAQ142" s="700"/>
      <c r="IAR142" s="700"/>
      <c r="IAS142" s="700"/>
      <c r="IAT142" s="700"/>
      <c r="IAU142" s="700"/>
      <c r="IAV142" s="700"/>
      <c r="IAW142" s="700"/>
      <c r="IAX142" s="700"/>
      <c r="IAY142" s="700"/>
      <c r="IAZ142" s="700"/>
      <c r="IBA142" s="700"/>
      <c r="IBB142" s="700"/>
      <c r="IBC142" s="700"/>
      <c r="IBD142" s="700"/>
      <c r="IBE142" s="700"/>
      <c r="IBF142" s="700"/>
      <c r="IBG142" s="700"/>
      <c r="IBH142" s="700"/>
      <c r="IBI142" s="700"/>
      <c r="IBJ142" s="700"/>
      <c r="IBK142" s="700"/>
      <c r="IBL142" s="700"/>
      <c r="IBM142" s="700"/>
      <c r="IBN142" s="700"/>
      <c r="IBO142" s="700"/>
      <c r="IBP142" s="700"/>
      <c r="IBQ142" s="700"/>
      <c r="IBR142" s="700"/>
      <c r="IBS142" s="700"/>
      <c r="IBT142" s="700"/>
      <c r="IBU142" s="700"/>
      <c r="IBV142" s="700"/>
      <c r="IBW142" s="700"/>
      <c r="IBX142" s="700"/>
      <c r="IBY142" s="700"/>
      <c r="IBZ142" s="700"/>
      <c r="ICA142" s="700"/>
      <c r="ICB142" s="700"/>
      <c r="ICC142" s="700"/>
      <c r="ICD142" s="700"/>
      <c r="ICE142" s="700"/>
      <c r="ICF142" s="700"/>
      <c r="ICG142" s="700"/>
      <c r="ICH142" s="700"/>
      <c r="ICI142" s="700"/>
      <c r="ICJ142" s="700"/>
      <c r="ICK142" s="700"/>
      <c r="ICL142" s="700"/>
      <c r="ICM142" s="700"/>
      <c r="ICN142" s="700"/>
      <c r="ICO142" s="700"/>
      <c r="ICP142" s="700"/>
      <c r="ICQ142" s="700"/>
      <c r="ICR142" s="700"/>
      <c r="ICS142" s="700"/>
      <c r="ICT142" s="700"/>
      <c r="ICU142" s="700"/>
      <c r="ICV142" s="700"/>
      <c r="ICW142" s="700"/>
      <c r="ICX142" s="700"/>
      <c r="ICY142" s="700"/>
      <c r="ICZ142" s="700"/>
      <c r="IDA142" s="700"/>
      <c r="IDB142" s="700"/>
      <c r="IDC142" s="700"/>
      <c r="IDD142" s="700"/>
      <c r="IDE142" s="700"/>
      <c r="IDF142" s="700"/>
      <c r="IDG142" s="700"/>
      <c r="IDH142" s="700"/>
      <c r="IDI142" s="700"/>
      <c r="IDJ142" s="700"/>
      <c r="IDK142" s="700"/>
      <c r="IDL142" s="700"/>
      <c r="IDM142" s="700"/>
      <c r="IDN142" s="700"/>
      <c r="IDO142" s="700"/>
      <c r="IDP142" s="700"/>
      <c r="IDQ142" s="700"/>
      <c r="IDR142" s="700"/>
      <c r="IDS142" s="700"/>
      <c r="IDT142" s="700"/>
      <c r="IDU142" s="700"/>
      <c r="IDV142" s="700"/>
      <c r="IDW142" s="700"/>
      <c r="IDX142" s="700"/>
      <c r="IDY142" s="700"/>
      <c r="IDZ142" s="700"/>
      <c r="IEA142" s="700"/>
      <c r="IEB142" s="700"/>
      <c r="IEC142" s="700"/>
      <c r="IED142" s="700"/>
      <c r="IEE142" s="700"/>
      <c r="IEF142" s="700"/>
      <c r="IEG142" s="700"/>
      <c r="IEH142" s="700"/>
      <c r="IEI142" s="700"/>
      <c r="IEJ142" s="700"/>
      <c r="IEK142" s="700"/>
      <c r="IEL142" s="700"/>
      <c r="IEM142" s="700"/>
      <c r="IEN142" s="700"/>
      <c r="IEO142" s="700"/>
      <c r="IEP142" s="700"/>
      <c r="IEQ142" s="700"/>
      <c r="IER142" s="700"/>
      <c r="IES142" s="700"/>
      <c r="IET142" s="700"/>
      <c r="IEU142" s="700"/>
      <c r="IEV142" s="700"/>
      <c r="IEW142" s="700"/>
      <c r="IEX142" s="700"/>
      <c r="IEY142" s="700"/>
      <c r="IEZ142" s="700"/>
      <c r="IFA142" s="700"/>
      <c r="IFB142" s="700"/>
      <c r="IFC142" s="700"/>
      <c r="IFD142" s="700"/>
      <c r="IFE142" s="700"/>
      <c r="IFF142" s="700"/>
      <c r="IFG142" s="700"/>
      <c r="IFH142" s="700"/>
      <c r="IFI142" s="700"/>
      <c r="IFJ142" s="700"/>
      <c r="IFK142" s="700"/>
      <c r="IFL142" s="700"/>
      <c r="IFM142" s="700"/>
      <c r="IFN142" s="700"/>
      <c r="IFO142" s="700"/>
      <c r="IFP142" s="700"/>
      <c r="IFQ142" s="700"/>
      <c r="IFR142" s="700"/>
      <c r="IFS142" s="700"/>
      <c r="IFT142" s="700"/>
      <c r="IFU142" s="700"/>
      <c r="IFV142" s="700"/>
      <c r="IFW142" s="700"/>
      <c r="IFX142" s="700"/>
      <c r="IFY142" s="700"/>
      <c r="IFZ142" s="700"/>
      <c r="IGA142" s="700"/>
      <c r="IGB142" s="700"/>
      <c r="IGC142" s="700"/>
      <c r="IGD142" s="700"/>
      <c r="IGE142" s="700"/>
      <c r="IGF142" s="700"/>
      <c r="IGG142" s="700"/>
      <c r="IGH142" s="700"/>
      <c r="IGI142" s="700"/>
      <c r="IGJ142" s="700"/>
      <c r="IGK142" s="700"/>
      <c r="IGL142" s="700"/>
      <c r="IGM142" s="700"/>
      <c r="IGN142" s="700"/>
      <c r="IGO142" s="700"/>
      <c r="IGP142" s="700"/>
      <c r="IGQ142" s="700"/>
      <c r="IGR142" s="700"/>
      <c r="IGS142" s="700"/>
      <c r="IGT142" s="700"/>
      <c r="IGU142" s="700"/>
      <c r="IGV142" s="700"/>
      <c r="IGW142" s="700"/>
      <c r="IGX142" s="700"/>
      <c r="IGY142" s="700"/>
      <c r="IGZ142" s="700"/>
      <c r="IHA142" s="700"/>
      <c r="IHB142" s="700"/>
      <c r="IHC142" s="700"/>
      <c r="IHD142" s="700"/>
      <c r="IHE142" s="700"/>
      <c r="IHF142" s="700"/>
      <c r="IHG142" s="700"/>
      <c r="IHH142" s="700"/>
      <c r="IHI142" s="700"/>
      <c r="IHJ142" s="700"/>
      <c r="IHK142" s="700"/>
      <c r="IHL142" s="700"/>
      <c r="IHM142" s="700"/>
      <c r="IHN142" s="700"/>
      <c r="IHO142" s="700"/>
      <c r="IHP142" s="700"/>
      <c r="IHQ142" s="700"/>
      <c r="IHR142" s="700"/>
      <c r="IHS142" s="700"/>
      <c r="IHT142" s="700"/>
      <c r="IHU142" s="700"/>
      <c r="IHV142" s="700"/>
      <c r="IHW142" s="700"/>
      <c r="IHX142" s="700"/>
      <c r="IHY142" s="700"/>
      <c r="IHZ142" s="700"/>
      <c r="IIA142" s="700"/>
      <c r="IIB142" s="700"/>
      <c r="IIC142" s="700"/>
      <c r="IID142" s="700"/>
      <c r="IIE142" s="700"/>
      <c r="IIF142" s="700"/>
      <c r="IIG142" s="700"/>
      <c r="IIH142" s="700"/>
      <c r="III142" s="700"/>
      <c r="IIJ142" s="700"/>
      <c r="IIK142" s="700"/>
      <c r="IIL142" s="700"/>
      <c r="IIM142" s="700"/>
      <c r="IIN142" s="700"/>
      <c r="IIO142" s="700"/>
      <c r="IIP142" s="700"/>
      <c r="IIQ142" s="700"/>
      <c r="IIR142" s="700"/>
      <c r="IIS142" s="700"/>
      <c r="IIT142" s="700"/>
      <c r="IIU142" s="700"/>
      <c r="IIV142" s="700"/>
      <c r="IIW142" s="700"/>
      <c r="IIX142" s="700"/>
      <c r="IIY142" s="700"/>
      <c r="IIZ142" s="700"/>
      <c r="IJA142" s="700"/>
      <c r="IJB142" s="700"/>
      <c r="IJC142" s="700"/>
      <c r="IJD142" s="700"/>
      <c r="IJE142" s="700"/>
      <c r="IJF142" s="700"/>
      <c r="IJG142" s="700"/>
      <c r="IJH142" s="700"/>
      <c r="IJI142" s="700"/>
      <c r="IJJ142" s="700"/>
      <c r="IJK142" s="700"/>
      <c r="IJL142" s="700"/>
      <c r="IJM142" s="700"/>
      <c r="IJN142" s="700"/>
      <c r="IJO142" s="700"/>
      <c r="IJP142" s="700"/>
      <c r="IJQ142" s="700"/>
      <c r="IJR142" s="700"/>
      <c r="IJS142" s="700"/>
      <c r="IJT142" s="700"/>
      <c r="IJU142" s="700"/>
      <c r="IJV142" s="700"/>
      <c r="IJW142" s="700"/>
      <c r="IJX142" s="700"/>
      <c r="IJY142" s="700"/>
      <c r="IJZ142" s="700"/>
      <c r="IKA142" s="700"/>
      <c r="IKB142" s="700"/>
      <c r="IKC142" s="700"/>
      <c r="IKD142" s="700"/>
      <c r="IKE142" s="700"/>
      <c r="IKF142" s="700"/>
      <c r="IKG142" s="700"/>
      <c r="IKH142" s="700"/>
      <c r="IKI142" s="700"/>
      <c r="IKJ142" s="700"/>
      <c r="IKK142" s="700"/>
      <c r="IKL142" s="700"/>
      <c r="IKM142" s="700"/>
      <c r="IKN142" s="700"/>
      <c r="IKO142" s="700"/>
      <c r="IKP142" s="700"/>
      <c r="IKQ142" s="700"/>
      <c r="IKR142" s="700"/>
      <c r="IKS142" s="700"/>
      <c r="IKT142" s="700"/>
      <c r="IKU142" s="700"/>
      <c r="IKV142" s="700"/>
      <c r="IKW142" s="700"/>
      <c r="IKX142" s="700"/>
      <c r="IKY142" s="700"/>
      <c r="IKZ142" s="700"/>
      <c r="ILA142" s="700"/>
      <c r="ILB142" s="700"/>
      <c r="ILC142" s="700"/>
      <c r="ILD142" s="700"/>
      <c r="ILE142" s="700"/>
      <c r="ILF142" s="700"/>
      <c r="ILG142" s="700"/>
      <c r="ILH142" s="700"/>
      <c r="ILI142" s="700"/>
      <c r="ILJ142" s="700"/>
      <c r="ILK142" s="700"/>
      <c r="ILL142" s="700"/>
      <c r="ILM142" s="700"/>
      <c r="ILN142" s="700"/>
      <c r="ILO142" s="700"/>
      <c r="ILP142" s="700"/>
      <c r="ILQ142" s="700"/>
      <c r="ILR142" s="700"/>
      <c r="ILS142" s="700"/>
      <c r="ILT142" s="700"/>
      <c r="ILU142" s="700"/>
      <c r="ILV142" s="700"/>
      <c r="ILW142" s="700"/>
      <c r="ILX142" s="700"/>
      <c r="ILY142" s="700"/>
      <c r="ILZ142" s="700"/>
      <c r="IMA142" s="700"/>
      <c r="IMB142" s="700"/>
      <c r="IMC142" s="700"/>
      <c r="IMD142" s="700"/>
      <c r="IME142" s="700"/>
      <c r="IMF142" s="700"/>
      <c r="IMG142" s="700"/>
      <c r="IMH142" s="700"/>
      <c r="IMI142" s="700"/>
      <c r="IMJ142" s="700"/>
      <c r="IMK142" s="700"/>
      <c r="IML142" s="700"/>
      <c r="IMM142" s="700"/>
      <c r="IMN142" s="700"/>
      <c r="IMO142" s="700"/>
      <c r="IMP142" s="700"/>
      <c r="IMQ142" s="700"/>
      <c r="IMR142" s="700"/>
      <c r="IMS142" s="700"/>
      <c r="IMT142" s="700"/>
      <c r="IMU142" s="700"/>
      <c r="IMV142" s="700"/>
      <c r="IMW142" s="700"/>
      <c r="IMX142" s="700"/>
      <c r="IMY142" s="700"/>
      <c r="IMZ142" s="700"/>
      <c r="INA142" s="700"/>
      <c r="INB142" s="700"/>
      <c r="INC142" s="700"/>
      <c r="IND142" s="700"/>
      <c r="INE142" s="700"/>
      <c r="INF142" s="700"/>
      <c r="ING142" s="700"/>
      <c r="INH142" s="700"/>
      <c r="INI142" s="700"/>
      <c r="INJ142" s="700"/>
      <c r="INK142" s="700"/>
      <c r="INL142" s="700"/>
      <c r="INM142" s="700"/>
      <c r="INN142" s="700"/>
      <c r="INO142" s="700"/>
      <c r="INP142" s="700"/>
      <c r="INQ142" s="700"/>
      <c r="INR142" s="700"/>
      <c r="INS142" s="700"/>
      <c r="INT142" s="700"/>
      <c r="INU142" s="700"/>
      <c r="INV142" s="700"/>
      <c r="INW142" s="700"/>
      <c r="INX142" s="700"/>
      <c r="INY142" s="700"/>
      <c r="INZ142" s="700"/>
      <c r="IOA142" s="700"/>
      <c r="IOB142" s="700"/>
      <c r="IOC142" s="700"/>
      <c r="IOD142" s="700"/>
      <c r="IOE142" s="700"/>
      <c r="IOF142" s="700"/>
      <c r="IOG142" s="700"/>
      <c r="IOH142" s="700"/>
      <c r="IOI142" s="700"/>
      <c r="IOJ142" s="700"/>
      <c r="IOK142" s="700"/>
      <c r="IOL142" s="700"/>
      <c r="IOM142" s="700"/>
      <c r="ION142" s="700"/>
      <c r="IOO142" s="700"/>
      <c r="IOP142" s="700"/>
      <c r="IOQ142" s="700"/>
      <c r="IOR142" s="700"/>
      <c r="IOS142" s="700"/>
      <c r="IOT142" s="700"/>
      <c r="IOU142" s="700"/>
      <c r="IOV142" s="700"/>
      <c r="IOW142" s="700"/>
      <c r="IOX142" s="700"/>
      <c r="IOY142" s="700"/>
      <c r="IOZ142" s="700"/>
      <c r="IPA142" s="700"/>
      <c r="IPB142" s="700"/>
      <c r="IPC142" s="700"/>
      <c r="IPD142" s="700"/>
      <c r="IPE142" s="700"/>
      <c r="IPF142" s="700"/>
      <c r="IPG142" s="700"/>
      <c r="IPH142" s="700"/>
      <c r="IPI142" s="700"/>
      <c r="IPJ142" s="700"/>
      <c r="IPK142" s="700"/>
      <c r="IPL142" s="700"/>
      <c r="IPM142" s="700"/>
      <c r="IPN142" s="700"/>
      <c r="IPO142" s="700"/>
      <c r="IPP142" s="700"/>
      <c r="IPQ142" s="700"/>
      <c r="IPR142" s="700"/>
      <c r="IPS142" s="700"/>
      <c r="IPT142" s="700"/>
      <c r="IPU142" s="700"/>
      <c r="IPV142" s="700"/>
      <c r="IPW142" s="700"/>
      <c r="IPX142" s="700"/>
      <c r="IPY142" s="700"/>
      <c r="IPZ142" s="700"/>
      <c r="IQA142" s="700"/>
      <c r="IQB142" s="700"/>
      <c r="IQC142" s="700"/>
      <c r="IQD142" s="700"/>
      <c r="IQE142" s="700"/>
      <c r="IQF142" s="700"/>
      <c r="IQG142" s="700"/>
      <c r="IQH142" s="700"/>
      <c r="IQI142" s="700"/>
      <c r="IQJ142" s="700"/>
      <c r="IQK142" s="700"/>
      <c r="IQL142" s="700"/>
      <c r="IQM142" s="700"/>
      <c r="IQN142" s="700"/>
      <c r="IQO142" s="700"/>
      <c r="IQP142" s="700"/>
      <c r="IQQ142" s="700"/>
      <c r="IQR142" s="700"/>
      <c r="IQS142" s="700"/>
      <c r="IQT142" s="700"/>
      <c r="IQU142" s="700"/>
      <c r="IQV142" s="700"/>
      <c r="IQW142" s="700"/>
      <c r="IQX142" s="700"/>
      <c r="IQY142" s="700"/>
      <c r="IQZ142" s="700"/>
      <c r="IRA142" s="700"/>
      <c r="IRB142" s="700"/>
      <c r="IRC142" s="700"/>
      <c r="IRD142" s="700"/>
      <c r="IRE142" s="700"/>
      <c r="IRF142" s="700"/>
      <c r="IRG142" s="700"/>
      <c r="IRH142" s="700"/>
      <c r="IRI142" s="700"/>
      <c r="IRJ142" s="700"/>
      <c r="IRK142" s="700"/>
      <c r="IRL142" s="700"/>
      <c r="IRM142" s="700"/>
      <c r="IRN142" s="700"/>
      <c r="IRO142" s="700"/>
      <c r="IRP142" s="700"/>
      <c r="IRQ142" s="700"/>
      <c r="IRR142" s="700"/>
      <c r="IRS142" s="700"/>
      <c r="IRT142" s="700"/>
      <c r="IRU142" s="700"/>
      <c r="IRV142" s="700"/>
      <c r="IRW142" s="700"/>
      <c r="IRX142" s="700"/>
      <c r="IRY142" s="700"/>
      <c r="IRZ142" s="700"/>
      <c r="ISA142" s="700"/>
      <c r="ISB142" s="700"/>
      <c r="ISC142" s="700"/>
      <c r="ISD142" s="700"/>
      <c r="ISE142" s="700"/>
      <c r="ISF142" s="700"/>
      <c r="ISG142" s="700"/>
      <c r="ISH142" s="700"/>
      <c r="ISI142" s="700"/>
      <c r="ISJ142" s="700"/>
      <c r="ISK142" s="700"/>
      <c r="ISL142" s="700"/>
      <c r="ISM142" s="700"/>
      <c r="ISN142" s="700"/>
      <c r="ISO142" s="700"/>
      <c r="ISP142" s="700"/>
      <c r="ISQ142" s="700"/>
      <c r="ISR142" s="700"/>
      <c r="ISS142" s="700"/>
      <c r="IST142" s="700"/>
      <c r="ISU142" s="700"/>
      <c r="ISV142" s="700"/>
      <c r="ISW142" s="700"/>
      <c r="ISX142" s="700"/>
      <c r="ISY142" s="700"/>
      <c r="ISZ142" s="700"/>
      <c r="ITA142" s="700"/>
      <c r="ITB142" s="700"/>
      <c r="ITC142" s="700"/>
      <c r="ITD142" s="700"/>
      <c r="ITE142" s="700"/>
      <c r="ITF142" s="700"/>
      <c r="ITG142" s="700"/>
      <c r="ITH142" s="700"/>
      <c r="ITI142" s="700"/>
      <c r="ITJ142" s="700"/>
      <c r="ITK142" s="700"/>
      <c r="ITL142" s="700"/>
      <c r="ITM142" s="700"/>
      <c r="ITN142" s="700"/>
      <c r="ITO142" s="700"/>
      <c r="ITP142" s="700"/>
      <c r="ITQ142" s="700"/>
      <c r="ITR142" s="700"/>
      <c r="ITS142" s="700"/>
      <c r="ITT142" s="700"/>
      <c r="ITU142" s="700"/>
      <c r="ITV142" s="700"/>
      <c r="ITW142" s="700"/>
      <c r="ITX142" s="700"/>
      <c r="ITY142" s="700"/>
      <c r="ITZ142" s="700"/>
      <c r="IUA142" s="700"/>
      <c r="IUB142" s="700"/>
      <c r="IUC142" s="700"/>
      <c r="IUD142" s="700"/>
      <c r="IUE142" s="700"/>
      <c r="IUF142" s="700"/>
      <c r="IUG142" s="700"/>
      <c r="IUH142" s="700"/>
      <c r="IUI142" s="700"/>
      <c r="IUJ142" s="700"/>
      <c r="IUK142" s="700"/>
      <c r="IUL142" s="700"/>
      <c r="IUM142" s="700"/>
      <c r="IUN142" s="700"/>
      <c r="IUO142" s="700"/>
      <c r="IUP142" s="700"/>
      <c r="IUQ142" s="700"/>
      <c r="IUR142" s="700"/>
      <c r="IUS142" s="700"/>
      <c r="IUT142" s="700"/>
      <c r="IUU142" s="700"/>
      <c r="IUV142" s="700"/>
      <c r="IUW142" s="700"/>
      <c r="IUX142" s="700"/>
      <c r="IUY142" s="700"/>
      <c r="IUZ142" s="700"/>
      <c r="IVA142" s="700"/>
      <c r="IVB142" s="700"/>
      <c r="IVC142" s="700"/>
      <c r="IVD142" s="700"/>
      <c r="IVE142" s="700"/>
      <c r="IVF142" s="700"/>
      <c r="IVG142" s="700"/>
      <c r="IVH142" s="700"/>
      <c r="IVI142" s="700"/>
      <c r="IVJ142" s="700"/>
      <c r="IVK142" s="700"/>
      <c r="IVL142" s="700"/>
      <c r="IVM142" s="700"/>
      <c r="IVN142" s="700"/>
      <c r="IVO142" s="700"/>
      <c r="IVP142" s="700"/>
      <c r="IVQ142" s="700"/>
      <c r="IVR142" s="700"/>
      <c r="IVS142" s="700"/>
      <c r="IVT142" s="700"/>
      <c r="IVU142" s="700"/>
      <c r="IVV142" s="700"/>
      <c r="IVW142" s="700"/>
      <c r="IVX142" s="700"/>
      <c r="IVY142" s="700"/>
      <c r="IVZ142" s="700"/>
      <c r="IWA142" s="700"/>
      <c r="IWB142" s="700"/>
      <c r="IWC142" s="700"/>
      <c r="IWD142" s="700"/>
      <c r="IWE142" s="700"/>
      <c r="IWF142" s="700"/>
      <c r="IWG142" s="700"/>
      <c r="IWH142" s="700"/>
      <c r="IWI142" s="700"/>
      <c r="IWJ142" s="700"/>
      <c r="IWK142" s="700"/>
      <c r="IWL142" s="700"/>
      <c r="IWM142" s="700"/>
      <c r="IWN142" s="700"/>
      <c r="IWO142" s="700"/>
      <c r="IWP142" s="700"/>
      <c r="IWQ142" s="700"/>
      <c r="IWR142" s="700"/>
      <c r="IWS142" s="700"/>
      <c r="IWT142" s="700"/>
      <c r="IWU142" s="700"/>
      <c r="IWV142" s="700"/>
      <c r="IWW142" s="700"/>
      <c r="IWX142" s="700"/>
      <c r="IWY142" s="700"/>
      <c r="IWZ142" s="700"/>
      <c r="IXA142" s="700"/>
      <c r="IXB142" s="700"/>
      <c r="IXC142" s="700"/>
      <c r="IXD142" s="700"/>
      <c r="IXE142" s="700"/>
      <c r="IXF142" s="700"/>
      <c r="IXG142" s="700"/>
      <c r="IXH142" s="700"/>
      <c r="IXI142" s="700"/>
      <c r="IXJ142" s="700"/>
      <c r="IXK142" s="700"/>
      <c r="IXL142" s="700"/>
      <c r="IXM142" s="700"/>
      <c r="IXN142" s="700"/>
      <c r="IXO142" s="700"/>
      <c r="IXP142" s="700"/>
      <c r="IXQ142" s="700"/>
      <c r="IXR142" s="700"/>
      <c r="IXS142" s="700"/>
      <c r="IXT142" s="700"/>
      <c r="IXU142" s="700"/>
      <c r="IXV142" s="700"/>
      <c r="IXW142" s="700"/>
      <c r="IXX142" s="700"/>
      <c r="IXY142" s="700"/>
      <c r="IXZ142" s="700"/>
      <c r="IYA142" s="700"/>
      <c r="IYB142" s="700"/>
      <c r="IYC142" s="700"/>
      <c r="IYD142" s="700"/>
      <c r="IYE142" s="700"/>
      <c r="IYF142" s="700"/>
      <c r="IYG142" s="700"/>
      <c r="IYH142" s="700"/>
      <c r="IYI142" s="700"/>
      <c r="IYJ142" s="700"/>
      <c r="IYK142" s="700"/>
      <c r="IYL142" s="700"/>
      <c r="IYM142" s="700"/>
      <c r="IYN142" s="700"/>
      <c r="IYO142" s="700"/>
      <c r="IYP142" s="700"/>
      <c r="IYQ142" s="700"/>
      <c r="IYR142" s="700"/>
      <c r="IYS142" s="700"/>
      <c r="IYT142" s="700"/>
      <c r="IYU142" s="700"/>
      <c r="IYV142" s="700"/>
      <c r="IYW142" s="700"/>
      <c r="IYX142" s="700"/>
      <c r="IYY142" s="700"/>
      <c r="IYZ142" s="700"/>
      <c r="IZA142" s="700"/>
      <c r="IZB142" s="700"/>
      <c r="IZC142" s="700"/>
      <c r="IZD142" s="700"/>
      <c r="IZE142" s="700"/>
      <c r="IZF142" s="700"/>
      <c r="IZG142" s="700"/>
      <c r="IZH142" s="700"/>
      <c r="IZI142" s="700"/>
      <c r="IZJ142" s="700"/>
      <c r="IZK142" s="700"/>
      <c r="IZL142" s="700"/>
      <c r="IZM142" s="700"/>
      <c r="IZN142" s="700"/>
      <c r="IZO142" s="700"/>
      <c r="IZP142" s="700"/>
      <c r="IZQ142" s="700"/>
      <c r="IZR142" s="700"/>
      <c r="IZS142" s="700"/>
      <c r="IZT142" s="700"/>
      <c r="IZU142" s="700"/>
      <c r="IZV142" s="700"/>
      <c r="IZW142" s="700"/>
      <c r="IZX142" s="700"/>
      <c r="IZY142" s="700"/>
      <c r="IZZ142" s="700"/>
      <c r="JAA142" s="700"/>
      <c r="JAB142" s="700"/>
      <c r="JAC142" s="700"/>
      <c r="JAD142" s="700"/>
      <c r="JAE142" s="700"/>
      <c r="JAF142" s="700"/>
      <c r="JAG142" s="700"/>
      <c r="JAH142" s="700"/>
      <c r="JAI142" s="700"/>
      <c r="JAJ142" s="700"/>
      <c r="JAK142" s="700"/>
      <c r="JAL142" s="700"/>
      <c r="JAM142" s="700"/>
      <c r="JAN142" s="700"/>
      <c r="JAO142" s="700"/>
      <c r="JAP142" s="700"/>
      <c r="JAQ142" s="700"/>
      <c r="JAR142" s="700"/>
      <c r="JAS142" s="700"/>
      <c r="JAT142" s="700"/>
      <c r="JAU142" s="700"/>
      <c r="JAV142" s="700"/>
      <c r="JAW142" s="700"/>
      <c r="JAX142" s="700"/>
      <c r="JAY142" s="700"/>
      <c r="JAZ142" s="700"/>
      <c r="JBA142" s="700"/>
      <c r="JBB142" s="700"/>
      <c r="JBC142" s="700"/>
      <c r="JBD142" s="700"/>
      <c r="JBE142" s="700"/>
      <c r="JBF142" s="700"/>
      <c r="JBG142" s="700"/>
      <c r="JBH142" s="700"/>
      <c r="JBI142" s="700"/>
      <c r="JBJ142" s="700"/>
      <c r="JBK142" s="700"/>
      <c r="JBL142" s="700"/>
      <c r="JBM142" s="700"/>
      <c r="JBN142" s="700"/>
      <c r="JBO142" s="700"/>
      <c r="JBP142" s="700"/>
      <c r="JBQ142" s="700"/>
      <c r="JBR142" s="700"/>
      <c r="JBS142" s="700"/>
      <c r="JBT142" s="700"/>
      <c r="JBU142" s="700"/>
      <c r="JBV142" s="700"/>
      <c r="JBW142" s="700"/>
      <c r="JBX142" s="700"/>
      <c r="JBY142" s="700"/>
      <c r="JBZ142" s="700"/>
      <c r="JCA142" s="700"/>
      <c r="JCB142" s="700"/>
      <c r="JCC142" s="700"/>
      <c r="JCD142" s="700"/>
      <c r="JCE142" s="700"/>
      <c r="JCF142" s="700"/>
      <c r="JCG142" s="700"/>
      <c r="JCH142" s="700"/>
      <c r="JCI142" s="700"/>
      <c r="JCJ142" s="700"/>
      <c r="JCK142" s="700"/>
      <c r="JCL142" s="700"/>
      <c r="JCM142" s="700"/>
      <c r="JCN142" s="700"/>
      <c r="JCO142" s="700"/>
      <c r="JCP142" s="700"/>
      <c r="JCQ142" s="700"/>
      <c r="JCR142" s="700"/>
      <c r="JCS142" s="700"/>
      <c r="JCT142" s="700"/>
      <c r="JCU142" s="700"/>
      <c r="JCV142" s="700"/>
      <c r="JCW142" s="700"/>
      <c r="JCX142" s="700"/>
      <c r="JCY142" s="700"/>
      <c r="JCZ142" s="700"/>
      <c r="JDA142" s="700"/>
      <c r="JDB142" s="700"/>
      <c r="JDC142" s="700"/>
      <c r="JDD142" s="700"/>
      <c r="JDE142" s="700"/>
      <c r="JDF142" s="700"/>
      <c r="JDG142" s="700"/>
      <c r="JDH142" s="700"/>
      <c r="JDI142" s="700"/>
      <c r="JDJ142" s="700"/>
      <c r="JDK142" s="700"/>
      <c r="JDL142" s="700"/>
      <c r="JDM142" s="700"/>
      <c r="JDN142" s="700"/>
      <c r="JDO142" s="700"/>
      <c r="JDP142" s="700"/>
      <c r="JDQ142" s="700"/>
      <c r="JDR142" s="700"/>
      <c r="JDS142" s="700"/>
      <c r="JDT142" s="700"/>
      <c r="JDU142" s="700"/>
      <c r="JDV142" s="700"/>
      <c r="JDW142" s="700"/>
      <c r="JDX142" s="700"/>
      <c r="JDY142" s="700"/>
      <c r="JDZ142" s="700"/>
      <c r="JEA142" s="700"/>
      <c r="JEB142" s="700"/>
      <c r="JEC142" s="700"/>
      <c r="JED142" s="700"/>
      <c r="JEE142" s="700"/>
      <c r="JEF142" s="700"/>
      <c r="JEG142" s="700"/>
      <c r="JEH142" s="700"/>
      <c r="JEI142" s="700"/>
      <c r="JEJ142" s="700"/>
      <c r="JEK142" s="700"/>
      <c r="JEL142" s="700"/>
      <c r="JEM142" s="700"/>
      <c r="JEN142" s="700"/>
      <c r="JEO142" s="700"/>
      <c r="JEP142" s="700"/>
      <c r="JEQ142" s="700"/>
      <c r="JER142" s="700"/>
      <c r="JES142" s="700"/>
      <c r="JET142" s="700"/>
      <c r="JEU142" s="700"/>
      <c r="JEV142" s="700"/>
      <c r="JEW142" s="700"/>
      <c r="JEX142" s="700"/>
      <c r="JEY142" s="700"/>
      <c r="JEZ142" s="700"/>
      <c r="JFA142" s="700"/>
      <c r="JFB142" s="700"/>
      <c r="JFC142" s="700"/>
      <c r="JFD142" s="700"/>
      <c r="JFE142" s="700"/>
      <c r="JFF142" s="700"/>
      <c r="JFG142" s="700"/>
      <c r="JFH142" s="700"/>
      <c r="JFI142" s="700"/>
      <c r="JFJ142" s="700"/>
      <c r="JFK142" s="700"/>
      <c r="JFL142" s="700"/>
      <c r="JFM142" s="700"/>
      <c r="JFN142" s="700"/>
      <c r="JFO142" s="700"/>
      <c r="JFP142" s="700"/>
      <c r="JFQ142" s="700"/>
      <c r="JFR142" s="700"/>
      <c r="JFS142" s="700"/>
      <c r="JFT142" s="700"/>
      <c r="JFU142" s="700"/>
      <c r="JFV142" s="700"/>
      <c r="JFW142" s="700"/>
      <c r="JFX142" s="700"/>
      <c r="JFY142" s="700"/>
      <c r="JFZ142" s="700"/>
      <c r="JGA142" s="700"/>
      <c r="JGB142" s="700"/>
      <c r="JGC142" s="700"/>
      <c r="JGD142" s="700"/>
      <c r="JGE142" s="700"/>
      <c r="JGF142" s="700"/>
      <c r="JGG142" s="700"/>
      <c r="JGH142" s="700"/>
      <c r="JGI142" s="700"/>
      <c r="JGJ142" s="700"/>
      <c r="JGK142" s="700"/>
      <c r="JGL142" s="700"/>
      <c r="JGM142" s="700"/>
      <c r="JGN142" s="700"/>
      <c r="JGO142" s="700"/>
      <c r="JGP142" s="700"/>
      <c r="JGQ142" s="700"/>
      <c r="JGR142" s="700"/>
      <c r="JGS142" s="700"/>
      <c r="JGT142" s="700"/>
      <c r="JGU142" s="700"/>
      <c r="JGV142" s="700"/>
      <c r="JGW142" s="700"/>
      <c r="JGX142" s="700"/>
      <c r="JGY142" s="700"/>
      <c r="JGZ142" s="700"/>
      <c r="JHA142" s="700"/>
      <c r="JHB142" s="700"/>
      <c r="JHC142" s="700"/>
      <c r="JHD142" s="700"/>
      <c r="JHE142" s="700"/>
      <c r="JHF142" s="700"/>
      <c r="JHG142" s="700"/>
      <c r="JHH142" s="700"/>
      <c r="JHI142" s="700"/>
      <c r="JHJ142" s="700"/>
      <c r="JHK142" s="700"/>
      <c r="JHL142" s="700"/>
      <c r="JHM142" s="700"/>
      <c r="JHN142" s="700"/>
      <c r="JHO142" s="700"/>
      <c r="JHP142" s="700"/>
      <c r="JHQ142" s="700"/>
      <c r="JHR142" s="700"/>
      <c r="JHS142" s="700"/>
      <c r="JHT142" s="700"/>
      <c r="JHU142" s="700"/>
      <c r="JHV142" s="700"/>
      <c r="JHW142" s="700"/>
      <c r="JHX142" s="700"/>
      <c r="JHY142" s="700"/>
      <c r="JHZ142" s="700"/>
      <c r="JIA142" s="700"/>
      <c r="JIB142" s="700"/>
      <c r="JIC142" s="700"/>
      <c r="JID142" s="700"/>
      <c r="JIE142" s="700"/>
      <c r="JIF142" s="700"/>
      <c r="JIG142" s="700"/>
      <c r="JIH142" s="700"/>
      <c r="JII142" s="700"/>
      <c r="JIJ142" s="700"/>
      <c r="JIK142" s="700"/>
      <c r="JIL142" s="700"/>
      <c r="JIM142" s="700"/>
      <c r="JIN142" s="700"/>
      <c r="JIO142" s="700"/>
      <c r="JIP142" s="700"/>
      <c r="JIQ142" s="700"/>
      <c r="JIR142" s="700"/>
      <c r="JIS142" s="700"/>
      <c r="JIT142" s="700"/>
      <c r="JIU142" s="700"/>
      <c r="JIV142" s="700"/>
      <c r="JIW142" s="700"/>
      <c r="JIX142" s="700"/>
      <c r="JIY142" s="700"/>
      <c r="JIZ142" s="700"/>
      <c r="JJA142" s="700"/>
      <c r="JJB142" s="700"/>
      <c r="JJC142" s="700"/>
      <c r="JJD142" s="700"/>
      <c r="JJE142" s="700"/>
      <c r="JJF142" s="700"/>
      <c r="JJG142" s="700"/>
      <c r="JJH142" s="700"/>
      <c r="JJI142" s="700"/>
      <c r="JJJ142" s="700"/>
      <c r="JJK142" s="700"/>
      <c r="JJL142" s="700"/>
      <c r="JJM142" s="700"/>
      <c r="JJN142" s="700"/>
      <c r="JJO142" s="700"/>
      <c r="JJP142" s="700"/>
      <c r="JJQ142" s="700"/>
      <c r="JJR142" s="700"/>
      <c r="JJS142" s="700"/>
      <c r="JJT142" s="700"/>
      <c r="JJU142" s="700"/>
      <c r="JJV142" s="700"/>
      <c r="JJW142" s="700"/>
      <c r="JJX142" s="700"/>
      <c r="JJY142" s="700"/>
      <c r="JJZ142" s="700"/>
      <c r="JKA142" s="700"/>
      <c r="JKB142" s="700"/>
      <c r="JKC142" s="700"/>
      <c r="JKD142" s="700"/>
      <c r="JKE142" s="700"/>
      <c r="JKF142" s="700"/>
      <c r="JKG142" s="700"/>
      <c r="JKH142" s="700"/>
      <c r="JKI142" s="700"/>
      <c r="JKJ142" s="700"/>
      <c r="JKK142" s="700"/>
      <c r="JKL142" s="700"/>
      <c r="JKM142" s="700"/>
      <c r="JKN142" s="700"/>
      <c r="JKO142" s="700"/>
      <c r="JKP142" s="700"/>
      <c r="JKQ142" s="700"/>
      <c r="JKR142" s="700"/>
      <c r="JKS142" s="700"/>
      <c r="JKT142" s="700"/>
      <c r="JKU142" s="700"/>
      <c r="JKV142" s="700"/>
      <c r="JKW142" s="700"/>
      <c r="JKX142" s="700"/>
      <c r="JKY142" s="700"/>
      <c r="JKZ142" s="700"/>
      <c r="JLA142" s="700"/>
      <c r="JLB142" s="700"/>
      <c r="JLC142" s="700"/>
      <c r="JLD142" s="700"/>
      <c r="JLE142" s="700"/>
      <c r="JLF142" s="700"/>
      <c r="JLG142" s="700"/>
      <c r="JLH142" s="700"/>
      <c r="JLI142" s="700"/>
      <c r="JLJ142" s="700"/>
      <c r="JLK142" s="700"/>
      <c r="JLL142" s="700"/>
      <c r="JLM142" s="700"/>
      <c r="JLN142" s="700"/>
      <c r="JLO142" s="700"/>
      <c r="JLP142" s="700"/>
      <c r="JLQ142" s="700"/>
      <c r="JLR142" s="700"/>
      <c r="JLS142" s="700"/>
      <c r="JLT142" s="700"/>
      <c r="JLU142" s="700"/>
      <c r="JLV142" s="700"/>
      <c r="JLW142" s="700"/>
      <c r="JLX142" s="700"/>
      <c r="JLY142" s="700"/>
      <c r="JLZ142" s="700"/>
      <c r="JMA142" s="700"/>
      <c r="JMB142" s="700"/>
      <c r="JMC142" s="700"/>
      <c r="JMD142" s="700"/>
      <c r="JME142" s="700"/>
      <c r="JMF142" s="700"/>
      <c r="JMG142" s="700"/>
      <c r="JMH142" s="700"/>
      <c r="JMI142" s="700"/>
      <c r="JMJ142" s="700"/>
      <c r="JMK142" s="700"/>
      <c r="JML142" s="700"/>
      <c r="JMM142" s="700"/>
      <c r="JMN142" s="700"/>
      <c r="JMO142" s="700"/>
      <c r="JMP142" s="700"/>
      <c r="JMQ142" s="700"/>
      <c r="JMR142" s="700"/>
      <c r="JMS142" s="700"/>
      <c r="JMT142" s="700"/>
      <c r="JMU142" s="700"/>
      <c r="JMV142" s="700"/>
      <c r="JMW142" s="700"/>
      <c r="JMX142" s="700"/>
      <c r="JMY142" s="700"/>
      <c r="JMZ142" s="700"/>
      <c r="JNA142" s="700"/>
      <c r="JNB142" s="700"/>
      <c r="JNC142" s="700"/>
      <c r="JND142" s="700"/>
      <c r="JNE142" s="700"/>
      <c r="JNF142" s="700"/>
      <c r="JNG142" s="700"/>
      <c r="JNH142" s="700"/>
      <c r="JNI142" s="700"/>
      <c r="JNJ142" s="700"/>
      <c r="JNK142" s="700"/>
      <c r="JNL142" s="700"/>
      <c r="JNM142" s="700"/>
      <c r="JNN142" s="700"/>
      <c r="JNO142" s="700"/>
      <c r="JNP142" s="700"/>
      <c r="JNQ142" s="700"/>
      <c r="JNR142" s="700"/>
      <c r="JNS142" s="700"/>
      <c r="JNT142" s="700"/>
      <c r="JNU142" s="700"/>
      <c r="JNV142" s="700"/>
      <c r="JNW142" s="700"/>
      <c r="JNX142" s="700"/>
      <c r="JNY142" s="700"/>
      <c r="JNZ142" s="700"/>
      <c r="JOA142" s="700"/>
      <c r="JOB142" s="700"/>
      <c r="JOC142" s="700"/>
      <c r="JOD142" s="700"/>
      <c r="JOE142" s="700"/>
      <c r="JOF142" s="700"/>
      <c r="JOG142" s="700"/>
      <c r="JOH142" s="700"/>
      <c r="JOI142" s="700"/>
      <c r="JOJ142" s="700"/>
      <c r="JOK142" s="700"/>
      <c r="JOL142" s="700"/>
      <c r="JOM142" s="700"/>
      <c r="JON142" s="700"/>
      <c r="JOO142" s="700"/>
      <c r="JOP142" s="700"/>
      <c r="JOQ142" s="700"/>
      <c r="JOR142" s="700"/>
      <c r="JOS142" s="700"/>
      <c r="JOT142" s="700"/>
      <c r="JOU142" s="700"/>
      <c r="JOV142" s="700"/>
      <c r="JOW142" s="700"/>
      <c r="JOX142" s="700"/>
      <c r="JOY142" s="700"/>
      <c r="JOZ142" s="700"/>
      <c r="JPA142" s="700"/>
      <c r="JPB142" s="700"/>
      <c r="JPC142" s="700"/>
      <c r="JPD142" s="700"/>
      <c r="JPE142" s="700"/>
      <c r="JPF142" s="700"/>
      <c r="JPG142" s="700"/>
      <c r="JPH142" s="700"/>
      <c r="JPI142" s="700"/>
      <c r="JPJ142" s="700"/>
      <c r="JPK142" s="700"/>
      <c r="JPL142" s="700"/>
      <c r="JPM142" s="700"/>
      <c r="JPN142" s="700"/>
      <c r="JPO142" s="700"/>
      <c r="JPP142" s="700"/>
      <c r="JPQ142" s="700"/>
      <c r="JPR142" s="700"/>
      <c r="JPS142" s="700"/>
      <c r="JPT142" s="700"/>
      <c r="JPU142" s="700"/>
      <c r="JPV142" s="700"/>
      <c r="JPW142" s="700"/>
      <c r="JPX142" s="700"/>
      <c r="JPY142" s="700"/>
      <c r="JPZ142" s="700"/>
      <c r="JQA142" s="700"/>
      <c r="JQB142" s="700"/>
      <c r="JQC142" s="700"/>
      <c r="JQD142" s="700"/>
      <c r="JQE142" s="700"/>
      <c r="JQF142" s="700"/>
      <c r="JQG142" s="700"/>
      <c r="JQH142" s="700"/>
      <c r="JQI142" s="700"/>
      <c r="JQJ142" s="700"/>
      <c r="JQK142" s="700"/>
      <c r="JQL142" s="700"/>
      <c r="JQM142" s="700"/>
      <c r="JQN142" s="700"/>
      <c r="JQO142" s="700"/>
      <c r="JQP142" s="700"/>
      <c r="JQQ142" s="700"/>
      <c r="JQR142" s="700"/>
      <c r="JQS142" s="700"/>
      <c r="JQT142" s="700"/>
      <c r="JQU142" s="700"/>
      <c r="JQV142" s="700"/>
      <c r="JQW142" s="700"/>
      <c r="JQX142" s="700"/>
      <c r="JQY142" s="700"/>
      <c r="JQZ142" s="700"/>
      <c r="JRA142" s="700"/>
      <c r="JRB142" s="700"/>
      <c r="JRC142" s="700"/>
      <c r="JRD142" s="700"/>
      <c r="JRE142" s="700"/>
      <c r="JRF142" s="700"/>
      <c r="JRG142" s="700"/>
      <c r="JRH142" s="700"/>
      <c r="JRI142" s="700"/>
      <c r="JRJ142" s="700"/>
      <c r="JRK142" s="700"/>
      <c r="JRL142" s="700"/>
      <c r="JRM142" s="700"/>
      <c r="JRN142" s="700"/>
      <c r="JRO142" s="700"/>
      <c r="JRP142" s="700"/>
      <c r="JRQ142" s="700"/>
      <c r="JRR142" s="700"/>
      <c r="JRS142" s="700"/>
      <c r="JRT142" s="700"/>
      <c r="JRU142" s="700"/>
      <c r="JRV142" s="700"/>
      <c r="JRW142" s="700"/>
      <c r="JRX142" s="700"/>
      <c r="JRY142" s="700"/>
      <c r="JRZ142" s="700"/>
      <c r="JSA142" s="700"/>
      <c r="JSB142" s="700"/>
      <c r="JSC142" s="700"/>
      <c r="JSD142" s="700"/>
      <c r="JSE142" s="700"/>
      <c r="JSF142" s="700"/>
      <c r="JSG142" s="700"/>
      <c r="JSH142" s="700"/>
      <c r="JSI142" s="700"/>
      <c r="JSJ142" s="700"/>
      <c r="JSK142" s="700"/>
      <c r="JSL142" s="700"/>
      <c r="JSM142" s="700"/>
      <c r="JSN142" s="700"/>
      <c r="JSO142" s="700"/>
      <c r="JSP142" s="700"/>
      <c r="JSQ142" s="700"/>
      <c r="JSR142" s="700"/>
      <c r="JSS142" s="700"/>
      <c r="JST142" s="700"/>
      <c r="JSU142" s="700"/>
      <c r="JSV142" s="700"/>
      <c r="JSW142" s="700"/>
      <c r="JSX142" s="700"/>
      <c r="JSY142" s="700"/>
      <c r="JSZ142" s="700"/>
      <c r="JTA142" s="700"/>
      <c r="JTB142" s="700"/>
      <c r="JTC142" s="700"/>
      <c r="JTD142" s="700"/>
      <c r="JTE142" s="700"/>
      <c r="JTF142" s="700"/>
      <c r="JTG142" s="700"/>
      <c r="JTH142" s="700"/>
      <c r="JTI142" s="700"/>
      <c r="JTJ142" s="700"/>
      <c r="JTK142" s="700"/>
      <c r="JTL142" s="700"/>
      <c r="JTM142" s="700"/>
      <c r="JTN142" s="700"/>
      <c r="JTO142" s="700"/>
      <c r="JTP142" s="700"/>
      <c r="JTQ142" s="700"/>
      <c r="JTR142" s="700"/>
      <c r="JTS142" s="700"/>
      <c r="JTT142" s="700"/>
      <c r="JTU142" s="700"/>
      <c r="JTV142" s="700"/>
      <c r="JTW142" s="700"/>
      <c r="JTX142" s="700"/>
      <c r="JTY142" s="700"/>
      <c r="JTZ142" s="700"/>
      <c r="JUA142" s="700"/>
      <c r="JUB142" s="700"/>
      <c r="JUC142" s="700"/>
      <c r="JUD142" s="700"/>
      <c r="JUE142" s="700"/>
      <c r="JUF142" s="700"/>
      <c r="JUG142" s="700"/>
      <c r="JUH142" s="700"/>
      <c r="JUI142" s="700"/>
      <c r="JUJ142" s="700"/>
      <c r="JUK142" s="700"/>
      <c r="JUL142" s="700"/>
      <c r="JUM142" s="700"/>
      <c r="JUN142" s="700"/>
      <c r="JUO142" s="700"/>
      <c r="JUP142" s="700"/>
      <c r="JUQ142" s="700"/>
      <c r="JUR142" s="700"/>
      <c r="JUS142" s="700"/>
      <c r="JUT142" s="700"/>
      <c r="JUU142" s="700"/>
      <c r="JUV142" s="700"/>
      <c r="JUW142" s="700"/>
      <c r="JUX142" s="700"/>
      <c r="JUY142" s="700"/>
      <c r="JUZ142" s="700"/>
      <c r="JVA142" s="700"/>
      <c r="JVB142" s="700"/>
      <c r="JVC142" s="700"/>
      <c r="JVD142" s="700"/>
      <c r="JVE142" s="700"/>
      <c r="JVF142" s="700"/>
      <c r="JVG142" s="700"/>
      <c r="JVH142" s="700"/>
      <c r="JVI142" s="700"/>
      <c r="JVJ142" s="700"/>
      <c r="JVK142" s="700"/>
      <c r="JVL142" s="700"/>
      <c r="JVM142" s="700"/>
      <c r="JVN142" s="700"/>
      <c r="JVO142" s="700"/>
      <c r="JVP142" s="700"/>
      <c r="JVQ142" s="700"/>
      <c r="JVR142" s="700"/>
      <c r="JVS142" s="700"/>
      <c r="JVT142" s="700"/>
      <c r="JVU142" s="700"/>
      <c r="JVV142" s="700"/>
      <c r="JVW142" s="700"/>
      <c r="JVX142" s="700"/>
      <c r="JVY142" s="700"/>
      <c r="JVZ142" s="700"/>
      <c r="JWA142" s="700"/>
      <c r="JWB142" s="700"/>
      <c r="JWC142" s="700"/>
      <c r="JWD142" s="700"/>
      <c r="JWE142" s="700"/>
      <c r="JWF142" s="700"/>
      <c r="JWG142" s="700"/>
      <c r="JWH142" s="700"/>
      <c r="JWI142" s="700"/>
      <c r="JWJ142" s="700"/>
      <c r="JWK142" s="700"/>
      <c r="JWL142" s="700"/>
      <c r="JWM142" s="700"/>
      <c r="JWN142" s="700"/>
      <c r="JWO142" s="700"/>
      <c r="JWP142" s="700"/>
      <c r="JWQ142" s="700"/>
      <c r="JWR142" s="700"/>
      <c r="JWS142" s="700"/>
      <c r="JWT142" s="700"/>
      <c r="JWU142" s="700"/>
      <c r="JWV142" s="700"/>
      <c r="JWW142" s="700"/>
      <c r="JWX142" s="700"/>
      <c r="JWY142" s="700"/>
      <c r="JWZ142" s="700"/>
      <c r="JXA142" s="700"/>
      <c r="JXB142" s="700"/>
      <c r="JXC142" s="700"/>
      <c r="JXD142" s="700"/>
      <c r="JXE142" s="700"/>
      <c r="JXF142" s="700"/>
      <c r="JXG142" s="700"/>
      <c r="JXH142" s="700"/>
      <c r="JXI142" s="700"/>
      <c r="JXJ142" s="700"/>
      <c r="JXK142" s="700"/>
      <c r="JXL142" s="700"/>
      <c r="JXM142" s="700"/>
      <c r="JXN142" s="700"/>
      <c r="JXO142" s="700"/>
      <c r="JXP142" s="700"/>
      <c r="JXQ142" s="700"/>
      <c r="JXR142" s="700"/>
      <c r="JXS142" s="700"/>
      <c r="JXT142" s="700"/>
      <c r="JXU142" s="700"/>
      <c r="JXV142" s="700"/>
      <c r="JXW142" s="700"/>
      <c r="JXX142" s="700"/>
      <c r="JXY142" s="700"/>
      <c r="JXZ142" s="700"/>
      <c r="JYA142" s="700"/>
      <c r="JYB142" s="700"/>
      <c r="JYC142" s="700"/>
      <c r="JYD142" s="700"/>
      <c r="JYE142" s="700"/>
      <c r="JYF142" s="700"/>
      <c r="JYG142" s="700"/>
      <c r="JYH142" s="700"/>
      <c r="JYI142" s="700"/>
      <c r="JYJ142" s="700"/>
      <c r="JYK142" s="700"/>
      <c r="JYL142" s="700"/>
      <c r="JYM142" s="700"/>
      <c r="JYN142" s="700"/>
      <c r="JYO142" s="700"/>
      <c r="JYP142" s="700"/>
      <c r="JYQ142" s="700"/>
      <c r="JYR142" s="700"/>
      <c r="JYS142" s="700"/>
      <c r="JYT142" s="700"/>
      <c r="JYU142" s="700"/>
      <c r="JYV142" s="700"/>
      <c r="JYW142" s="700"/>
      <c r="JYX142" s="700"/>
      <c r="JYY142" s="700"/>
      <c r="JYZ142" s="700"/>
      <c r="JZA142" s="700"/>
      <c r="JZB142" s="700"/>
      <c r="JZC142" s="700"/>
      <c r="JZD142" s="700"/>
      <c r="JZE142" s="700"/>
      <c r="JZF142" s="700"/>
      <c r="JZG142" s="700"/>
      <c r="JZH142" s="700"/>
      <c r="JZI142" s="700"/>
      <c r="JZJ142" s="700"/>
      <c r="JZK142" s="700"/>
      <c r="JZL142" s="700"/>
      <c r="JZM142" s="700"/>
      <c r="JZN142" s="700"/>
      <c r="JZO142" s="700"/>
      <c r="JZP142" s="700"/>
      <c r="JZQ142" s="700"/>
      <c r="JZR142" s="700"/>
      <c r="JZS142" s="700"/>
      <c r="JZT142" s="700"/>
      <c r="JZU142" s="700"/>
      <c r="JZV142" s="700"/>
      <c r="JZW142" s="700"/>
      <c r="JZX142" s="700"/>
      <c r="JZY142" s="700"/>
      <c r="JZZ142" s="700"/>
      <c r="KAA142" s="700"/>
      <c r="KAB142" s="700"/>
      <c r="KAC142" s="700"/>
      <c r="KAD142" s="700"/>
      <c r="KAE142" s="700"/>
      <c r="KAF142" s="700"/>
      <c r="KAG142" s="700"/>
      <c r="KAH142" s="700"/>
      <c r="KAI142" s="700"/>
      <c r="KAJ142" s="700"/>
      <c r="KAK142" s="700"/>
      <c r="KAL142" s="700"/>
      <c r="KAM142" s="700"/>
      <c r="KAN142" s="700"/>
      <c r="KAO142" s="700"/>
      <c r="KAP142" s="700"/>
      <c r="KAQ142" s="700"/>
      <c r="KAR142" s="700"/>
      <c r="KAS142" s="700"/>
      <c r="KAT142" s="700"/>
      <c r="KAU142" s="700"/>
      <c r="KAV142" s="700"/>
      <c r="KAW142" s="700"/>
      <c r="KAX142" s="700"/>
      <c r="KAY142" s="700"/>
      <c r="KAZ142" s="700"/>
      <c r="KBA142" s="700"/>
      <c r="KBB142" s="700"/>
      <c r="KBC142" s="700"/>
      <c r="KBD142" s="700"/>
      <c r="KBE142" s="700"/>
      <c r="KBF142" s="700"/>
      <c r="KBG142" s="700"/>
      <c r="KBH142" s="700"/>
      <c r="KBI142" s="700"/>
      <c r="KBJ142" s="700"/>
      <c r="KBK142" s="700"/>
      <c r="KBL142" s="700"/>
      <c r="KBM142" s="700"/>
      <c r="KBN142" s="700"/>
      <c r="KBO142" s="700"/>
      <c r="KBP142" s="700"/>
      <c r="KBQ142" s="700"/>
      <c r="KBR142" s="700"/>
      <c r="KBS142" s="700"/>
      <c r="KBT142" s="700"/>
      <c r="KBU142" s="700"/>
      <c r="KBV142" s="700"/>
      <c r="KBW142" s="700"/>
      <c r="KBX142" s="700"/>
      <c r="KBY142" s="700"/>
      <c r="KBZ142" s="700"/>
      <c r="KCA142" s="700"/>
      <c r="KCB142" s="700"/>
      <c r="KCC142" s="700"/>
      <c r="KCD142" s="700"/>
      <c r="KCE142" s="700"/>
      <c r="KCF142" s="700"/>
      <c r="KCG142" s="700"/>
      <c r="KCH142" s="700"/>
      <c r="KCI142" s="700"/>
      <c r="KCJ142" s="700"/>
      <c r="KCK142" s="700"/>
      <c r="KCL142" s="700"/>
      <c r="KCM142" s="700"/>
      <c r="KCN142" s="700"/>
      <c r="KCO142" s="700"/>
      <c r="KCP142" s="700"/>
      <c r="KCQ142" s="700"/>
      <c r="KCR142" s="700"/>
      <c r="KCS142" s="700"/>
      <c r="KCT142" s="700"/>
      <c r="KCU142" s="700"/>
      <c r="KCV142" s="700"/>
      <c r="KCW142" s="700"/>
      <c r="KCX142" s="700"/>
      <c r="KCY142" s="700"/>
      <c r="KCZ142" s="700"/>
      <c r="KDA142" s="700"/>
      <c r="KDB142" s="700"/>
      <c r="KDC142" s="700"/>
      <c r="KDD142" s="700"/>
      <c r="KDE142" s="700"/>
      <c r="KDF142" s="700"/>
      <c r="KDG142" s="700"/>
      <c r="KDH142" s="700"/>
      <c r="KDI142" s="700"/>
      <c r="KDJ142" s="700"/>
      <c r="KDK142" s="700"/>
      <c r="KDL142" s="700"/>
      <c r="KDM142" s="700"/>
      <c r="KDN142" s="700"/>
      <c r="KDO142" s="700"/>
      <c r="KDP142" s="700"/>
      <c r="KDQ142" s="700"/>
      <c r="KDR142" s="700"/>
      <c r="KDS142" s="700"/>
      <c r="KDT142" s="700"/>
      <c r="KDU142" s="700"/>
      <c r="KDV142" s="700"/>
      <c r="KDW142" s="700"/>
      <c r="KDX142" s="700"/>
      <c r="KDY142" s="700"/>
      <c r="KDZ142" s="700"/>
      <c r="KEA142" s="700"/>
      <c r="KEB142" s="700"/>
      <c r="KEC142" s="700"/>
      <c r="KED142" s="700"/>
      <c r="KEE142" s="700"/>
      <c r="KEF142" s="700"/>
      <c r="KEG142" s="700"/>
      <c r="KEH142" s="700"/>
      <c r="KEI142" s="700"/>
      <c r="KEJ142" s="700"/>
      <c r="KEK142" s="700"/>
      <c r="KEL142" s="700"/>
      <c r="KEM142" s="700"/>
      <c r="KEN142" s="700"/>
      <c r="KEO142" s="700"/>
      <c r="KEP142" s="700"/>
      <c r="KEQ142" s="700"/>
      <c r="KER142" s="700"/>
      <c r="KES142" s="700"/>
      <c r="KET142" s="700"/>
      <c r="KEU142" s="700"/>
      <c r="KEV142" s="700"/>
      <c r="KEW142" s="700"/>
      <c r="KEX142" s="700"/>
      <c r="KEY142" s="700"/>
      <c r="KEZ142" s="700"/>
      <c r="KFA142" s="700"/>
      <c r="KFB142" s="700"/>
      <c r="KFC142" s="700"/>
      <c r="KFD142" s="700"/>
      <c r="KFE142" s="700"/>
      <c r="KFF142" s="700"/>
      <c r="KFG142" s="700"/>
      <c r="KFH142" s="700"/>
      <c r="KFI142" s="700"/>
      <c r="KFJ142" s="700"/>
      <c r="KFK142" s="700"/>
      <c r="KFL142" s="700"/>
      <c r="KFM142" s="700"/>
      <c r="KFN142" s="700"/>
      <c r="KFO142" s="700"/>
      <c r="KFP142" s="700"/>
      <c r="KFQ142" s="700"/>
      <c r="KFR142" s="700"/>
      <c r="KFS142" s="700"/>
      <c r="KFT142" s="700"/>
      <c r="KFU142" s="700"/>
      <c r="KFV142" s="700"/>
      <c r="KFW142" s="700"/>
      <c r="KFX142" s="700"/>
      <c r="KFY142" s="700"/>
      <c r="KFZ142" s="700"/>
      <c r="KGA142" s="700"/>
      <c r="KGB142" s="700"/>
      <c r="KGC142" s="700"/>
      <c r="KGD142" s="700"/>
      <c r="KGE142" s="700"/>
      <c r="KGF142" s="700"/>
      <c r="KGG142" s="700"/>
      <c r="KGH142" s="700"/>
      <c r="KGI142" s="700"/>
      <c r="KGJ142" s="700"/>
      <c r="KGK142" s="700"/>
      <c r="KGL142" s="700"/>
      <c r="KGM142" s="700"/>
      <c r="KGN142" s="700"/>
      <c r="KGO142" s="700"/>
      <c r="KGP142" s="700"/>
      <c r="KGQ142" s="700"/>
      <c r="KGR142" s="700"/>
      <c r="KGS142" s="700"/>
      <c r="KGT142" s="700"/>
      <c r="KGU142" s="700"/>
      <c r="KGV142" s="700"/>
      <c r="KGW142" s="700"/>
      <c r="KGX142" s="700"/>
      <c r="KGY142" s="700"/>
      <c r="KGZ142" s="700"/>
      <c r="KHA142" s="700"/>
      <c r="KHB142" s="700"/>
      <c r="KHC142" s="700"/>
      <c r="KHD142" s="700"/>
      <c r="KHE142" s="700"/>
      <c r="KHF142" s="700"/>
      <c r="KHG142" s="700"/>
      <c r="KHH142" s="700"/>
      <c r="KHI142" s="700"/>
      <c r="KHJ142" s="700"/>
      <c r="KHK142" s="700"/>
      <c r="KHL142" s="700"/>
      <c r="KHM142" s="700"/>
      <c r="KHN142" s="700"/>
      <c r="KHO142" s="700"/>
      <c r="KHP142" s="700"/>
      <c r="KHQ142" s="700"/>
      <c r="KHR142" s="700"/>
      <c r="KHS142" s="700"/>
      <c r="KHT142" s="700"/>
      <c r="KHU142" s="700"/>
      <c r="KHV142" s="700"/>
      <c r="KHW142" s="700"/>
      <c r="KHX142" s="700"/>
      <c r="KHY142" s="700"/>
      <c r="KHZ142" s="700"/>
      <c r="KIA142" s="700"/>
      <c r="KIB142" s="700"/>
      <c r="KIC142" s="700"/>
      <c r="KID142" s="700"/>
      <c r="KIE142" s="700"/>
      <c r="KIF142" s="700"/>
      <c r="KIG142" s="700"/>
      <c r="KIH142" s="700"/>
      <c r="KII142" s="700"/>
      <c r="KIJ142" s="700"/>
      <c r="KIK142" s="700"/>
      <c r="KIL142" s="700"/>
      <c r="KIM142" s="700"/>
      <c r="KIN142" s="700"/>
      <c r="KIO142" s="700"/>
      <c r="KIP142" s="700"/>
      <c r="KIQ142" s="700"/>
      <c r="KIR142" s="700"/>
      <c r="KIS142" s="700"/>
      <c r="KIT142" s="700"/>
      <c r="KIU142" s="700"/>
      <c r="KIV142" s="700"/>
      <c r="KIW142" s="700"/>
      <c r="KIX142" s="700"/>
      <c r="KIY142" s="700"/>
      <c r="KIZ142" s="700"/>
      <c r="KJA142" s="700"/>
      <c r="KJB142" s="700"/>
      <c r="KJC142" s="700"/>
      <c r="KJD142" s="700"/>
      <c r="KJE142" s="700"/>
      <c r="KJF142" s="700"/>
      <c r="KJG142" s="700"/>
      <c r="KJH142" s="700"/>
      <c r="KJI142" s="700"/>
      <c r="KJJ142" s="700"/>
      <c r="KJK142" s="700"/>
      <c r="KJL142" s="700"/>
      <c r="KJM142" s="700"/>
      <c r="KJN142" s="700"/>
      <c r="KJO142" s="700"/>
      <c r="KJP142" s="700"/>
      <c r="KJQ142" s="700"/>
      <c r="KJR142" s="700"/>
      <c r="KJS142" s="700"/>
      <c r="KJT142" s="700"/>
      <c r="KJU142" s="700"/>
      <c r="KJV142" s="700"/>
      <c r="KJW142" s="700"/>
      <c r="KJX142" s="700"/>
      <c r="KJY142" s="700"/>
      <c r="KJZ142" s="700"/>
      <c r="KKA142" s="700"/>
      <c r="KKB142" s="700"/>
      <c r="KKC142" s="700"/>
      <c r="KKD142" s="700"/>
      <c r="KKE142" s="700"/>
      <c r="KKF142" s="700"/>
      <c r="KKG142" s="700"/>
      <c r="KKH142" s="700"/>
      <c r="KKI142" s="700"/>
      <c r="KKJ142" s="700"/>
      <c r="KKK142" s="700"/>
      <c r="KKL142" s="700"/>
      <c r="KKM142" s="700"/>
      <c r="KKN142" s="700"/>
      <c r="KKO142" s="700"/>
      <c r="KKP142" s="700"/>
      <c r="KKQ142" s="700"/>
      <c r="KKR142" s="700"/>
      <c r="KKS142" s="700"/>
      <c r="KKT142" s="700"/>
      <c r="KKU142" s="700"/>
      <c r="KKV142" s="700"/>
      <c r="KKW142" s="700"/>
      <c r="KKX142" s="700"/>
      <c r="KKY142" s="700"/>
      <c r="KKZ142" s="700"/>
      <c r="KLA142" s="700"/>
      <c r="KLB142" s="700"/>
      <c r="KLC142" s="700"/>
      <c r="KLD142" s="700"/>
      <c r="KLE142" s="700"/>
      <c r="KLF142" s="700"/>
      <c r="KLG142" s="700"/>
      <c r="KLH142" s="700"/>
      <c r="KLI142" s="700"/>
      <c r="KLJ142" s="700"/>
      <c r="KLK142" s="700"/>
      <c r="KLL142" s="700"/>
      <c r="KLM142" s="700"/>
      <c r="KLN142" s="700"/>
      <c r="KLO142" s="700"/>
      <c r="KLP142" s="700"/>
      <c r="KLQ142" s="700"/>
      <c r="KLR142" s="700"/>
      <c r="KLS142" s="700"/>
      <c r="KLT142" s="700"/>
      <c r="KLU142" s="700"/>
      <c r="KLV142" s="700"/>
      <c r="KLW142" s="700"/>
      <c r="KLX142" s="700"/>
      <c r="KLY142" s="700"/>
      <c r="KLZ142" s="700"/>
      <c r="KMA142" s="700"/>
      <c r="KMB142" s="700"/>
      <c r="KMC142" s="700"/>
      <c r="KMD142" s="700"/>
      <c r="KME142" s="700"/>
      <c r="KMF142" s="700"/>
      <c r="KMG142" s="700"/>
      <c r="KMH142" s="700"/>
      <c r="KMI142" s="700"/>
      <c r="KMJ142" s="700"/>
      <c r="KMK142" s="700"/>
      <c r="KML142" s="700"/>
      <c r="KMM142" s="700"/>
      <c r="KMN142" s="700"/>
      <c r="KMO142" s="700"/>
      <c r="KMP142" s="700"/>
      <c r="KMQ142" s="700"/>
      <c r="KMR142" s="700"/>
      <c r="KMS142" s="700"/>
      <c r="KMT142" s="700"/>
      <c r="KMU142" s="700"/>
      <c r="KMV142" s="700"/>
      <c r="KMW142" s="700"/>
      <c r="KMX142" s="700"/>
      <c r="KMY142" s="700"/>
      <c r="KMZ142" s="700"/>
      <c r="KNA142" s="700"/>
      <c r="KNB142" s="700"/>
      <c r="KNC142" s="700"/>
      <c r="KND142" s="700"/>
      <c r="KNE142" s="700"/>
      <c r="KNF142" s="700"/>
      <c r="KNG142" s="700"/>
      <c r="KNH142" s="700"/>
      <c r="KNI142" s="700"/>
      <c r="KNJ142" s="700"/>
      <c r="KNK142" s="700"/>
      <c r="KNL142" s="700"/>
      <c r="KNM142" s="700"/>
      <c r="KNN142" s="700"/>
      <c r="KNO142" s="700"/>
      <c r="KNP142" s="700"/>
      <c r="KNQ142" s="700"/>
      <c r="KNR142" s="700"/>
      <c r="KNS142" s="700"/>
      <c r="KNT142" s="700"/>
      <c r="KNU142" s="700"/>
      <c r="KNV142" s="700"/>
      <c r="KNW142" s="700"/>
      <c r="KNX142" s="700"/>
      <c r="KNY142" s="700"/>
      <c r="KNZ142" s="700"/>
      <c r="KOA142" s="700"/>
      <c r="KOB142" s="700"/>
      <c r="KOC142" s="700"/>
      <c r="KOD142" s="700"/>
      <c r="KOE142" s="700"/>
      <c r="KOF142" s="700"/>
      <c r="KOG142" s="700"/>
      <c r="KOH142" s="700"/>
      <c r="KOI142" s="700"/>
      <c r="KOJ142" s="700"/>
      <c r="KOK142" s="700"/>
      <c r="KOL142" s="700"/>
      <c r="KOM142" s="700"/>
      <c r="KON142" s="700"/>
      <c r="KOO142" s="700"/>
      <c r="KOP142" s="700"/>
      <c r="KOQ142" s="700"/>
      <c r="KOR142" s="700"/>
      <c r="KOS142" s="700"/>
      <c r="KOT142" s="700"/>
      <c r="KOU142" s="700"/>
      <c r="KOV142" s="700"/>
      <c r="KOW142" s="700"/>
      <c r="KOX142" s="700"/>
      <c r="KOY142" s="700"/>
      <c r="KOZ142" s="700"/>
      <c r="KPA142" s="700"/>
      <c r="KPB142" s="700"/>
      <c r="KPC142" s="700"/>
      <c r="KPD142" s="700"/>
      <c r="KPE142" s="700"/>
      <c r="KPF142" s="700"/>
      <c r="KPG142" s="700"/>
      <c r="KPH142" s="700"/>
      <c r="KPI142" s="700"/>
      <c r="KPJ142" s="700"/>
      <c r="KPK142" s="700"/>
      <c r="KPL142" s="700"/>
      <c r="KPM142" s="700"/>
      <c r="KPN142" s="700"/>
      <c r="KPO142" s="700"/>
      <c r="KPP142" s="700"/>
      <c r="KPQ142" s="700"/>
      <c r="KPR142" s="700"/>
      <c r="KPS142" s="700"/>
      <c r="KPT142" s="700"/>
      <c r="KPU142" s="700"/>
      <c r="KPV142" s="700"/>
      <c r="KPW142" s="700"/>
      <c r="KPX142" s="700"/>
      <c r="KPY142" s="700"/>
      <c r="KPZ142" s="700"/>
      <c r="KQA142" s="700"/>
      <c r="KQB142" s="700"/>
      <c r="KQC142" s="700"/>
      <c r="KQD142" s="700"/>
      <c r="KQE142" s="700"/>
      <c r="KQF142" s="700"/>
      <c r="KQG142" s="700"/>
      <c r="KQH142" s="700"/>
      <c r="KQI142" s="700"/>
      <c r="KQJ142" s="700"/>
      <c r="KQK142" s="700"/>
      <c r="KQL142" s="700"/>
      <c r="KQM142" s="700"/>
      <c r="KQN142" s="700"/>
      <c r="KQO142" s="700"/>
      <c r="KQP142" s="700"/>
      <c r="KQQ142" s="700"/>
      <c r="KQR142" s="700"/>
      <c r="KQS142" s="700"/>
      <c r="KQT142" s="700"/>
      <c r="KQU142" s="700"/>
      <c r="KQV142" s="700"/>
      <c r="KQW142" s="700"/>
      <c r="KQX142" s="700"/>
      <c r="KQY142" s="700"/>
      <c r="KQZ142" s="700"/>
      <c r="KRA142" s="700"/>
      <c r="KRB142" s="700"/>
      <c r="KRC142" s="700"/>
      <c r="KRD142" s="700"/>
      <c r="KRE142" s="700"/>
      <c r="KRF142" s="700"/>
      <c r="KRG142" s="700"/>
      <c r="KRH142" s="700"/>
      <c r="KRI142" s="700"/>
      <c r="KRJ142" s="700"/>
      <c r="KRK142" s="700"/>
      <c r="KRL142" s="700"/>
      <c r="KRM142" s="700"/>
      <c r="KRN142" s="700"/>
      <c r="KRO142" s="700"/>
      <c r="KRP142" s="700"/>
      <c r="KRQ142" s="700"/>
      <c r="KRR142" s="700"/>
      <c r="KRS142" s="700"/>
      <c r="KRT142" s="700"/>
      <c r="KRU142" s="700"/>
      <c r="KRV142" s="700"/>
      <c r="KRW142" s="700"/>
      <c r="KRX142" s="700"/>
      <c r="KRY142" s="700"/>
      <c r="KRZ142" s="700"/>
      <c r="KSA142" s="700"/>
      <c r="KSB142" s="700"/>
      <c r="KSC142" s="700"/>
      <c r="KSD142" s="700"/>
      <c r="KSE142" s="700"/>
      <c r="KSF142" s="700"/>
      <c r="KSG142" s="700"/>
      <c r="KSH142" s="700"/>
      <c r="KSI142" s="700"/>
      <c r="KSJ142" s="700"/>
      <c r="KSK142" s="700"/>
      <c r="KSL142" s="700"/>
      <c r="KSM142" s="700"/>
      <c r="KSN142" s="700"/>
      <c r="KSO142" s="700"/>
      <c r="KSP142" s="700"/>
      <c r="KSQ142" s="700"/>
      <c r="KSR142" s="700"/>
      <c r="KSS142" s="700"/>
      <c r="KST142" s="700"/>
      <c r="KSU142" s="700"/>
      <c r="KSV142" s="700"/>
      <c r="KSW142" s="700"/>
      <c r="KSX142" s="700"/>
      <c r="KSY142" s="700"/>
      <c r="KSZ142" s="700"/>
      <c r="KTA142" s="700"/>
      <c r="KTB142" s="700"/>
      <c r="KTC142" s="700"/>
      <c r="KTD142" s="700"/>
      <c r="KTE142" s="700"/>
      <c r="KTF142" s="700"/>
      <c r="KTG142" s="700"/>
      <c r="KTH142" s="700"/>
      <c r="KTI142" s="700"/>
      <c r="KTJ142" s="700"/>
      <c r="KTK142" s="700"/>
      <c r="KTL142" s="700"/>
      <c r="KTM142" s="700"/>
      <c r="KTN142" s="700"/>
      <c r="KTO142" s="700"/>
      <c r="KTP142" s="700"/>
      <c r="KTQ142" s="700"/>
      <c r="KTR142" s="700"/>
      <c r="KTS142" s="700"/>
      <c r="KTT142" s="700"/>
      <c r="KTU142" s="700"/>
      <c r="KTV142" s="700"/>
      <c r="KTW142" s="700"/>
      <c r="KTX142" s="700"/>
      <c r="KTY142" s="700"/>
      <c r="KTZ142" s="700"/>
      <c r="KUA142" s="700"/>
      <c r="KUB142" s="700"/>
      <c r="KUC142" s="700"/>
      <c r="KUD142" s="700"/>
      <c r="KUE142" s="700"/>
      <c r="KUF142" s="700"/>
      <c r="KUG142" s="700"/>
      <c r="KUH142" s="700"/>
      <c r="KUI142" s="700"/>
      <c r="KUJ142" s="700"/>
      <c r="KUK142" s="700"/>
      <c r="KUL142" s="700"/>
      <c r="KUM142" s="700"/>
      <c r="KUN142" s="700"/>
      <c r="KUO142" s="700"/>
      <c r="KUP142" s="700"/>
      <c r="KUQ142" s="700"/>
      <c r="KUR142" s="700"/>
      <c r="KUS142" s="700"/>
      <c r="KUT142" s="700"/>
      <c r="KUU142" s="700"/>
      <c r="KUV142" s="700"/>
      <c r="KUW142" s="700"/>
      <c r="KUX142" s="700"/>
      <c r="KUY142" s="700"/>
      <c r="KUZ142" s="700"/>
      <c r="KVA142" s="700"/>
      <c r="KVB142" s="700"/>
      <c r="KVC142" s="700"/>
      <c r="KVD142" s="700"/>
      <c r="KVE142" s="700"/>
      <c r="KVF142" s="700"/>
      <c r="KVG142" s="700"/>
      <c r="KVH142" s="700"/>
      <c r="KVI142" s="700"/>
      <c r="KVJ142" s="700"/>
      <c r="KVK142" s="700"/>
      <c r="KVL142" s="700"/>
      <c r="KVM142" s="700"/>
      <c r="KVN142" s="700"/>
      <c r="KVO142" s="700"/>
      <c r="KVP142" s="700"/>
      <c r="KVQ142" s="700"/>
      <c r="KVR142" s="700"/>
      <c r="KVS142" s="700"/>
      <c r="KVT142" s="700"/>
      <c r="KVU142" s="700"/>
      <c r="KVV142" s="700"/>
      <c r="KVW142" s="700"/>
      <c r="KVX142" s="700"/>
      <c r="KVY142" s="700"/>
      <c r="KVZ142" s="700"/>
      <c r="KWA142" s="700"/>
      <c r="KWB142" s="700"/>
      <c r="KWC142" s="700"/>
      <c r="KWD142" s="700"/>
      <c r="KWE142" s="700"/>
      <c r="KWF142" s="700"/>
      <c r="KWG142" s="700"/>
      <c r="KWH142" s="700"/>
      <c r="KWI142" s="700"/>
      <c r="KWJ142" s="700"/>
      <c r="KWK142" s="700"/>
      <c r="KWL142" s="700"/>
      <c r="KWM142" s="700"/>
      <c r="KWN142" s="700"/>
      <c r="KWO142" s="700"/>
      <c r="KWP142" s="700"/>
      <c r="KWQ142" s="700"/>
      <c r="KWR142" s="700"/>
      <c r="KWS142" s="700"/>
      <c r="KWT142" s="700"/>
      <c r="KWU142" s="700"/>
      <c r="KWV142" s="700"/>
      <c r="KWW142" s="700"/>
      <c r="KWX142" s="700"/>
      <c r="KWY142" s="700"/>
      <c r="KWZ142" s="700"/>
      <c r="KXA142" s="700"/>
      <c r="KXB142" s="700"/>
      <c r="KXC142" s="700"/>
      <c r="KXD142" s="700"/>
      <c r="KXE142" s="700"/>
      <c r="KXF142" s="700"/>
      <c r="KXG142" s="700"/>
      <c r="KXH142" s="700"/>
      <c r="KXI142" s="700"/>
      <c r="KXJ142" s="700"/>
      <c r="KXK142" s="700"/>
      <c r="KXL142" s="700"/>
      <c r="KXM142" s="700"/>
      <c r="KXN142" s="700"/>
      <c r="KXO142" s="700"/>
      <c r="KXP142" s="700"/>
      <c r="KXQ142" s="700"/>
      <c r="KXR142" s="700"/>
      <c r="KXS142" s="700"/>
      <c r="KXT142" s="700"/>
      <c r="KXU142" s="700"/>
      <c r="KXV142" s="700"/>
      <c r="KXW142" s="700"/>
      <c r="KXX142" s="700"/>
      <c r="KXY142" s="700"/>
      <c r="KXZ142" s="700"/>
      <c r="KYA142" s="700"/>
      <c r="KYB142" s="700"/>
      <c r="KYC142" s="700"/>
      <c r="KYD142" s="700"/>
      <c r="KYE142" s="700"/>
      <c r="KYF142" s="700"/>
      <c r="KYG142" s="700"/>
      <c r="KYH142" s="700"/>
      <c r="KYI142" s="700"/>
      <c r="KYJ142" s="700"/>
      <c r="KYK142" s="700"/>
      <c r="KYL142" s="700"/>
      <c r="KYM142" s="700"/>
      <c r="KYN142" s="700"/>
      <c r="KYO142" s="700"/>
      <c r="KYP142" s="700"/>
      <c r="KYQ142" s="700"/>
      <c r="KYR142" s="700"/>
      <c r="KYS142" s="700"/>
      <c r="KYT142" s="700"/>
      <c r="KYU142" s="700"/>
      <c r="KYV142" s="700"/>
      <c r="KYW142" s="700"/>
      <c r="KYX142" s="700"/>
      <c r="KYY142" s="700"/>
      <c r="KYZ142" s="700"/>
      <c r="KZA142" s="700"/>
      <c r="KZB142" s="700"/>
      <c r="KZC142" s="700"/>
      <c r="KZD142" s="700"/>
      <c r="KZE142" s="700"/>
      <c r="KZF142" s="700"/>
      <c r="KZG142" s="700"/>
      <c r="KZH142" s="700"/>
      <c r="KZI142" s="700"/>
      <c r="KZJ142" s="700"/>
      <c r="KZK142" s="700"/>
      <c r="KZL142" s="700"/>
      <c r="KZM142" s="700"/>
      <c r="KZN142" s="700"/>
      <c r="KZO142" s="700"/>
      <c r="KZP142" s="700"/>
      <c r="KZQ142" s="700"/>
      <c r="KZR142" s="700"/>
      <c r="KZS142" s="700"/>
      <c r="KZT142" s="700"/>
      <c r="KZU142" s="700"/>
      <c r="KZV142" s="700"/>
      <c r="KZW142" s="700"/>
      <c r="KZX142" s="700"/>
      <c r="KZY142" s="700"/>
      <c r="KZZ142" s="700"/>
      <c r="LAA142" s="700"/>
      <c r="LAB142" s="700"/>
      <c r="LAC142" s="700"/>
      <c r="LAD142" s="700"/>
      <c r="LAE142" s="700"/>
      <c r="LAF142" s="700"/>
      <c r="LAG142" s="700"/>
      <c r="LAH142" s="700"/>
      <c r="LAI142" s="700"/>
      <c r="LAJ142" s="700"/>
      <c r="LAK142" s="700"/>
      <c r="LAL142" s="700"/>
      <c r="LAM142" s="700"/>
      <c r="LAN142" s="700"/>
      <c r="LAO142" s="700"/>
      <c r="LAP142" s="700"/>
      <c r="LAQ142" s="700"/>
      <c r="LAR142" s="700"/>
      <c r="LAS142" s="700"/>
      <c r="LAT142" s="700"/>
      <c r="LAU142" s="700"/>
      <c r="LAV142" s="700"/>
      <c r="LAW142" s="700"/>
      <c r="LAX142" s="700"/>
      <c r="LAY142" s="700"/>
      <c r="LAZ142" s="700"/>
      <c r="LBA142" s="700"/>
      <c r="LBB142" s="700"/>
      <c r="LBC142" s="700"/>
      <c r="LBD142" s="700"/>
      <c r="LBE142" s="700"/>
      <c r="LBF142" s="700"/>
      <c r="LBG142" s="700"/>
      <c r="LBH142" s="700"/>
      <c r="LBI142" s="700"/>
      <c r="LBJ142" s="700"/>
      <c r="LBK142" s="700"/>
      <c r="LBL142" s="700"/>
      <c r="LBM142" s="700"/>
      <c r="LBN142" s="700"/>
      <c r="LBO142" s="700"/>
      <c r="LBP142" s="700"/>
      <c r="LBQ142" s="700"/>
      <c r="LBR142" s="700"/>
      <c r="LBS142" s="700"/>
      <c r="LBT142" s="700"/>
      <c r="LBU142" s="700"/>
      <c r="LBV142" s="700"/>
      <c r="LBW142" s="700"/>
      <c r="LBX142" s="700"/>
      <c r="LBY142" s="700"/>
      <c r="LBZ142" s="700"/>
      <c r="LCA142" s="700"/>
      <c r="LCB142" s="700"/>
      <c r="LCC142" s="700"/>
      <c r="LCD142" s="700"/>
      <c r="LCE142" s="700"/>
      <c r="LCF142" s="700"/>
      <c r="LCG142" s="700"/>
      <c r="LCH142" s="700"/>
      <c r="LCI142" s="700"/>
      <c r="LCJ142" s="700"/>
      <c r="LCK142" s="700"/>
      <c r="LCL142" s="700"/>
      <c r="LCM142" s="700"/>
      <c r="LCN142" s="700"/>
      <c r="LCO142" s="700"/>
      <c r="LCP142" s="700"/>
      <c r="LCQ142" s="700"/>
      <c r="LCR142" s="700"/>
      <c r="LCS142" s="700"/>
      <c r="LCT142" s="700"/>
      <c r="LCU142" s="700"/>
      <c r="LCV142" s="700"/>
      <c r="LCW142" s="700"/>
      <c r="LCX142" s="700"/>
      <c r="LCY142" s="700"/>
      <c r="LCZ142" s="700"/>
      <c r="LDA142" s="700"/>
      <c r="LDB142" s="700"/>
      <c r="LDC142" s="700"/>
      <c r="LDD142" s="700"/>
      <c r="LDE142" s="700"/>
      <c r="LDF142" s="700"/>
      <c r="LDG142" s="700"/>
      <c r="LDH142" s="700"/>
      <c r="LDI142" s="700"/>
      <c r="LDJ142" s="700"/>
      <c r="LDK142" s="700"/>
      <c r="LDL142" s="700"/>
      <c r="LDM142" s="700"/>
      <c r="LDN142" s="700"/>
      <c r="LDO142" s="700"/>
      <c r="LDP142" s="700"/>
      <c r="LDQ142" s="700"/>
      <c r="LDR142" s="700"/>
      <c r="LDS142" s="700"/>
      <c r="LDT142" s="700"/>
      <c r="LDU142" s="700"/>
      <c r="LDV142" s="700"/>
      <c r="LDW142" s="700"/>
      <c r="LDX142" s="700"/>
      <c r="LDY142" s="700"/>
      <c r="LDZ142" s="700"/>
      <c r="LEA142" s="700"/>
      <c r="LEB142" s="700"/>
      <c r="LEC142" s="700"/>
      <c r="LED142" s="700"/>
      <c r="LEE142" s="700"/>
      <c r="LEF142" s="700"/>
      <c r="LEG142" s="700"/>
      <c r="LEH142" s="700"/>
      <c r="LEI142" s="700"/>
      <c r="LEJ142" s="700"/>
      <c r="LEK142" s="700"/>
      <c r="LEL142" s="700"/>
      <c r="LEM142" s="700"/>
      <c r="LEN142" s="700"/>
      <c r="LEO142" s="700"/>
      <c r="LEP142" s="700"/>
      <c r="LEQ142" s="700"/>
      <c r="LER142" s="700"/>
      <c r="LES142" s="700"/>
      <c r="LET142" s="700"/>
      <c r="LEU142" s="700"/>
      <c r="LEV142" s="700"/>
      <c r="LEW142" s="700"/>
      <c r="LEX142" s="700"/>
      <c r="LEY142" s="700"/>
      <c r="LEZ142" s="700"/>
      <c r="LFA142" s="700"/>
      <c r="LFB142" s="700"/>
      <c r="LFC142" s="700"/>
      <c r="LFD142" s="700"/>
      <c r="LFE142" s="700"/>
      <c r="LFF142" s="700"/>
      <c r="LFG142" s="700"/>
      <c r="LFH142" s="700"/>
      <c r="LFI142" s="700"/>
      <c r="LFJ142" s="700"/>
      <c r="LFK142" s="700"/>
      <c r="LFL142" s="700"/>
      <c r="LFM142" s="700"/>
      <c r="LFN142" s="700"/>
      <c r="LFO142" s="700"/>
      <c r="LFP142" s="700"/>
      <c r="LFQ142" s="700"/>
      <c r="LFR142" s="700"/>
      <c r="LFS142" s="700"/>
      <c r="LFT142" s="700"/>
      <c r="LFU142" s="700"/>
      <c r="LFV142" s="700"/>
      <c r="LFW142" s="700"/>
      <c r="LFX142" s="700"/>
      <c r="LFY142" s="700"/>
      <c r="LFZ142" s="700"/>
      <c r="LGA142" s="700"/>
      <c r="LGB142" s="700"/>
      <c r="LGC142" s="700"/>
      <c r="LGD142" s="700"/>
      <c r="LGE142" s="700"/>
      <c r="LGF142" s="700"/>
      <c r="LGG142" s="700"/>
      <c r="LGH142" s="700"/>
      <c r="LGI142" s="700"/>
      <c r="LGJ142" s="700"/>
      <c r="LGK142" s="700"/>
      <c r="LGL142" s="700"/>
      <c r="LGM142" s="700"/>
      <c r="LGN142" s="700"/>
      <c r="LGO142" s="700"/>
      <c r="LGP142" s="700"/>
      <c r="LGQ142" s="700"/>
      <c r="LGR142" s="700"/>
      <c r="LGS142" s="700"/>
      <c r="LGT142" s="700"/>
      <c r="LGU142" s="700"/>
      <c r="LGV142" s="700"/>
      <c r="LGW142" s="700"/>
      <c r="LGX142" s="700"/>
      <c r="LGY142" s="700"/>
      <c r="LGZ142" s="700"/>
      <c r="LHA142" s="700"/>
      <c r="LHB142" s="700"/>
      <c r="LHC142" s="700"/>
      <c r="LHD142" s="700"/>
      <c r="LHE142" s="700"/>
      <c r="LHF142" s="700"/>
      <c r="LHG142" s="700"/>
      <c r="LHH142" s="700"/>
      <c r="LHI142" s="700"/>
      <c r="LHJ142" s="700"/>
      <c r="LHK142" s="700"/>
      <c r="LHL142" s="700"/>
      <c r="LHM142" s="700"/>
      <c r="LHN142" s="700"/>
      <c r="LHO142" s="700"/>
      <c r="LHP142" s="700"/>
      <c r="LHQ142" s="700"/>
      <c r="LHR142" s="700"/>
      <c r="LHS142" s="700"/>
      <c r="LHT142" s="700"/>
      <c r="LHU142" s="700"/>
      <c r="LHV142" s="700"/>
      <c r="LHW142" s="700"/>
      <c r="LHX142" s="700"/>
      <c r="LHY142" s="700"/>
      <c r="LHZ142" s="700"/>
      <c r="LIA142" s="700"/>
      <c r="LIB142" s="700"/>
      <c r="LIC142" s="700"/>
      <c r="LID142" s="700"/>
      <c r="LIE142" s="700"/>
      <c r="LIF142" s="700"/>
      <c r="LIG142" s="700"/>
      <c r="LIH142" s="700"/>
      <c r="LII142" s="700"/>
      <c r="LIJ142" s="700"/>
      <c r="LIK142" s="700"/>
      <c r="LIL142" s="700"/>
      <c r="LIM142" s="700"/>
      <c r="LIN142" s="700"/>
      <c r="LIO142" s="700"/>
      <c r="LIP142" s="700"/>
      <c r="LIQ142" s="700"/>
      <c r="LIR142" s="700"/>
      <c r="LIS142" s="700"/>
      <c r="LIT142" s="700"/>
      <c r="LIU142" s="700"/>
      <c r="LIV142" s="700"/>
      <c r="LIW142" s="700"/>
      <c r="LIX142" s="700"/>
      <c r="LIY142" s="700"/>
      <c r="LIZ142" s="700"/>
      <c r="LJA142" s="700"/>
      <c r="LJB142" s="700"/>
      <c r="LJC142" s="700"/>
      <c r="LJD142" s="700"/>
      <c r="LJE142" s="700"/>
      <c r="LJF142" s="700"/>
      <c r="LJG142" s="700"/>
      <c r="LJH142" s="700"/>
      <c r="LJI142" s="700"/>
      <c r="LJJ142" s="700"/>
      <c r="LJK142" s="700"/>
      <c r="LJL142" s="700"/>
      <c r="LJM142" s="700"/>
      <c r="LJN142" s="700"/>
      <c r="LJO142" s="700"/>
      <c r="LJP142" s="700"/>
      <c r="LJQ142" s="700"/>
      <c r="LJR142" s="700"/>
      <c r="LJS142" s="700"/>
      <c r="LJT142" s="700"/>
      <c r="LJU142" s="700"/>
      <c r="LJV142" s="700"/>
      <c r="LJW142" s="700"/>
      <c r="LJX142" s="700"/>
      <c r="LJY142" s="700"/>
      <c r="LJZ142" s="700"/>
      <c r="LKA142" s="700"/>
      <c r="LKB142" s="700"/>
      <c r="LKC142" s="700"/>
      <c r="LKD142" s="700"/>
      <c r="LKE142" s="700"/>
      <c r="LKF142" s="700"/>
      <c r="LKG142" s="700"/>
      <c r="LKH142" s="700"/>
      <c r="LKI142" s="700"/>
      <c r="LKJ142" s="700"/>
      <c r="LKK142" s="700"/>
      <c r="LKL142" s="700"/>
      <c r="LKM142" s="700"/>
      <c r="LKN142" s="700"/>
      <c r="LKO142" s="700"/>
      <c r="LKP142" s="700"/>
      <c r="LKQ142" s="700"/>
      <c r="LKR142" s="700"/>
      <c r="LKS142" s="700"/>
      <c r="LKT142" s="700"/>
      <c r="LKU142" s="700"/>
      <c r="LKV142" s="700"/>
      <c r="LKW142" s="700"/>
      <c r="LKX142" s="700"/>
      <c r="LKY142" s="700"/>
      <c r="LKZ142" s="700"/>
      <c r="LLA142" s="700"/>
      <c r="LLB142" s="700"/>
      <c r="LLC142" s="700"/>
      <c r="LLD142" s="700"/>
      <c r="LLE142" s="700"/>
      <c r="LLF142" s="700"/>
      <c r="LLG142" s="700"/>
      <c r="LLH142" s="700"/>
      <c r="LLI142" s="700"/>
      <c r="LLJ142" s="700"/>
      <c r="LLK142" s="700"/>
      <c r="LLL142" s="700"/>
      <c r="LLM142" s="700"/>
      <c r="LLN142" s="700"/>
      <c r="LLO142" s="700"/>
      <c r="LLP142" s="700"/>
      <c r="LLQ142" s="700"/>
      <c r="LLR142" s="700"/>
      <c r="LLS142" s="700"/>
      <c r="LLT142" s="700"/>
      <c r="LLU142" s="700"/>
      <c r="LLV142" s="700"/>
      <c r="LLW142" s="700"/>
      <c r="LLX142" s="700"/>
      <c r="LLY142" s="700"/>
      <c r="LLZ142" s="700"/>
      <c r="LMA142" s="700"/>
      <c r="LMB142" s="700"/>
      <c r="LMC142" s="700"/>
      <c r="LMD142" s="700"/>
      <c r="LME142" s="700"/>
      <c r="LMF142" s="700"/>
      <c r="LMG142" s="700"/>
      <c r="LMH142" s="700"/>
      <c r="LMI142" s="700"/>
      <c r="LMJ142" s="700"/>
      <c r="LMK142" s="700"/>
      <c r="LML142" s="700"/>
      <c r="LMM142" s="700"/>
      <c r="LMN142" s="700"/>
      <c r="LMO142" s="700"/>
      <c r="LMP142" s="700"/>
      <c r="LMQ142" s="700"/>
      <c r="LMR142" s="700"/>
      <c r="LMS142" s="700"/>
      <c r="LMT142" s="700"/>
      <c r="LMU142" s="700"/>
      <c r="LMV142" s="700"/>
      <c r="LMW142" s="700"/>
      <c r="LMX142" s="700"/>
      <c r="LMY142" s="700"/>
      <c r="LMZ142" s="700"/>
      <c r="LNA142" s="700"/>
      <c r="LNB142" s="700"/>
      <c r="LNC142" s="700"/>
      <c r="LND142" s="700"/>
      <c r="LNE142" s="700"/>
      <c r="LNF142" s="700"/>
      <c r="LNG142" s="700"/>
      <c r="LNH142" s="700"/>
      <c r="LNI142" s="700"/>
      <c r="LNJ142" s="700"/>
      <c r="LNK142" s="700"/>
      <c r="LNL142" s="700"/>
      <c r="LNM142" s="700"/>
      <c r="LNN142" s="700"/>
      <c r="LNO142" s="700"/>
      <c r="LNP142" s="700"/>
      <c r="LNQ142" s="700"/>
      <c r="LNR142" s="700"/>
      <c r="LNS142" s="700"/>
      <c r="LNT142" s="700"/>
      <c r="LNU142" s="700"/>
      <c r="LNV142" s="700"/>
      <c r="LNW142" s="700"/>
      <c r="LNX142" s="700"/>
      <c r="LNY142" s="700"/>
      <c r="LNZ142" s="700"/>
      <c r="LOA142" s="700"/>
      <c r="LOB142" s="700"/>
      <c r="LOC142" s="700"/>
      <c r="LOD142" s="700"/>
      <c r="LOE142" s="700"/>
      <c r="LOF142" s="700"/>
      <c r="LOG142" s="700"/>
      <c r="LOH142" s="700"/>
      <c r="LOI142" s="700"/>
      <c r="LOJ142" s="700"/>
      <c r="LOK142" s="700"/>
      <c r="LOL142" s="700"/>
      <c r="LOM142" s="700"/>
      <c r="LON142" s="700"/>
      <c r="LOO142" s="700"/>
      <c r="LOP142" s="700"/>
      <c r="LOQ142" s="700"/>
      <c r="LOR142" s="700"/>
      <c r="LOS142" s="700"/>
      <c r="LOT142" s="700"/>
      <c r="LOU142" s="700"/>
      <c r="LOV142" s="700"/>
      <c r="LOW142" s="700"/>
      <c r="LOX142" s="700"/>
      <c r="LOY142" s="700"/>
      <c r="LOZ142" s="700"/>
      <c r="LPA142" s="700"/>
      <c r="LPB142" s="700"/>
      <c r="LPC142" s="700"/>
      <c r="LPD142" s="700"/>
      <c r="LPE142" s="700"/>
      <c r="LPF142" s="700"/>
      <c r="LPG142" s="700"/>
      <c r="LPH142" s="700"/>
      <c r="LPI142" s="700"/>
      <c r="LPJ142" s="700"/>
      <c r="LPK142" s="700"/>
      <c r="LPL142" s="700"/>
      <c r="LPM142" s="700"/>
      <c r="LPN142" s="700"/>
      <c r="LPO142" s="700"/>
      <c r="LPP142" s="700"/>
      <c r="LPQ142" s="700"/>
      <c r="LPR142" s="700"/>
      <c r="LPS142" s="700"/>
      <c r="LPT142" s="700"/>
      <c r="LPU142" s="700"/>
      <c r="LPV142" s="700"/>
      <c r="LPW142" s="700"/>
      <c r="LPX142" s="700"/>
      <c r="LPY142" s="700"/>
      <c r="LPZ142" s="700"/>
      <c r="LQA142" s="700"/>
      <c r="LQB142" s="700"/>
      <c r="LQC142" s="700"/>
      <c r="LQD142" s="700"/>
      <c r="LQE142" s="700"/>
      <c r="LQF142" s="700"/>
      <c r="LQG142" s="700"/>
      <c r="LQH142" s="700"/>
      <c r="LQI142" s="700"/>
      <c r="LQJ142" s="700"/>
      <c r="LQK142" s="700"/>
      <c r="LQL142" s="700"/>
      <c r="LQM142" s="700"/>
      <c r="LQN142" s="700"/>
      <c r="LQO142" s="700"/>
      <c r="LQP142" s="700"/>
      <c r="LQQ142" s="700"/>
      <c r="LQR142" s="700"/>
      <c r="LQS142" s="700"/>
      <c r="LQT142" s="700"/>
      <c r="LQU142" s="700"/>
      <c r="LQV142" s="700"/>
      <c r="LQW142" s="700"/>
      <c r="LQX142" s="700"/>
      <c r="LQY142" s="700"/>
      <c r="LQZ142" s="700"/>
      <c r="LRA142" s="700"/>
      <c r="LRB142" s="700"/>
      <c r="LRC142" s="700"/>
      <c r="LRD142" s="700"/>
      <c r="LRE142" s="700"/>
      <c r="LRF142" s="700"/>
      <c r="LRG142" s="700"/>
      <c r="LRH142" s="700"/>
      <c r="LRI142" s="700"/>
      <c r="LRJ142" s="700"/>
      <c r="LRK142" s="700"/>
      <c r="LRL142" s="700"/>
      <c r="LRM142" s="700"/>
      <c r="LRN142" s="700"/>
      <c r="LRO142" s="700"/>
      <c r="LRP142" s="700"/>
      <c r="LRQ142" s="700"/>
      <c r="LRR142" s="700"/>
      <c r="LRS142" s="700"/>
      <c r="LRT142" s="700"/>
      <c r="LRU142" s="700"/>
      <c r="LRV142" s="700"/>
      <c r="LRW142" s="700"/>
      <c r="LRX142" s="700"/>
      <c r="LRY142" s="700"/>
      <c r="LRZ142" s="700"/>
      <c r="LSA142" s="700"/>
      <c r="LSB142" s="700"/>
      <c r="LSC142" s="700"/>
      <c r="LSD142" s="700"/>
      <c r="LSE142" s="700"/>
      <c r="LSF142" s="700"/>
      <c r="LSG142" s="700"/>
      <c r="LSH142" s="700"/>
      <c r="LSI142" s="700"/>
      <c r="LSJ142" s="700"/>
      <c r="LSK142" s="700"/>
      <c r="LSL142" s="700"/>
      <c r="LSM142" s="700"/>
      <c r="LSN142" s="700"/>
      <c r="LSO142" s="700"/>
      <c r="LSP142" s="700"/>
      <c r="LSQ142" s="700"/>
      <c r="LSR142" s="700"/>
      <c r="LSS142" s="700"/>
      <c r="LST142" s="700"/>
      <c r="LSU142" s="700"/>
      <c r="LSV142" s="700"/>
      <c r="LSW142" s="700"/>
      <c r="LSX142" s="700"/>
      <c r="LSY142" s="700"/>
      <c r="LSZ142" s="700"/>
      <c r="LTA142" s="700"/>
      <c r="LTB142" s="700"/>
      <c r="LTC142" s="700"/>
      <c r="LTD142" s="700"/>
      <c r="LTE142" s="700"/>
      <c r="LTF142" s="700"/>
      <c r="LTG142" s="700"/>
      <c r="LTH142" s="700"/>
      <c r="LTI142" s="700"/>
      <c r="LTJ142" s="700"/>
      <c r="LTK142" s="700"/>
      <c r="LTL142" s="700"/>
      <c r="LTM142" s="700"/>
      <c r="LTN142" s="700"/>
      <c r="LTO142" s="700"/>
      <c r="LTP142" s="700"/>
      <c r="LTQ142" s="700"/>
      <c r="LTR142" s="700"/>
      <c r="LTS142" s="700"/>
      <c r="LTT142" s="700"/>
      <c r="LTU142" s="700"/>
      <c r="LTV142" s="700"/>
      <c r="LTW142" s="700"/>
      <c r="LTX142" s="700"/>
      <c r="LTY142" s="700"/>
      <c r="LTZ142" s="700"/>
      <c r="LUA142" s="700"/>
      <c r="LUB142" s="700"/>
      <c r="LUC142" s="700"/>
      <c r="LUD142" s="700"/>
      <c r="LUE142" s="700"/>
      <c r="LUF142" s="700"/>
      <c r="LUG142" s="700"/>
      <c r="LUH142" s="700"/>
      <c r="LUI142" s="700"/>
      <c r="LUJ142" s="700"/>
      <c r="LUK142" s="700"/>
      <c r="LUL142" s="700"/>
      <c r="LUM142" s="700"/>
      <c r="LUN142" s="700"/>
      <c r="LUO142" s="700"/>
      <c r="LUP142" s="700"/>
      <c r="LUQ142" s="700"/>
      <c r="LUR142" s="700"/>
      <c r="LUS142" s="700"/>
      <c r="LUT142" s="700"/>
      <c r="LUU142" s="700"/>
      <c r="LUV142" s="700"/>
      <c r="LUW142" s="700"/>
      <c r="LUX142" s="700"/>
      <c r="LUY142" s="700"/>
      <c r="LUZ142" s="700"/>
      <c r="LVA142" s="700"/>
      <c r="LVB142" s="700"/>
      <c r="LVC142" s="700"/>
      <c r="LVD142" s="700"/>
      <c r="LVE142" s="700"/>
      <c r="LVF142" s="700"/>
      <c r="LVG142" s="700"/>
      <c r="LVH142" s="700"/>
      <c r="LVI142" s="700"/>
      <c r="LVJ142" s="700"/>
      <c r="LVK142" s="700"/>
      <c r="LVL142" s="700"/>
      <c r="LVM142" s="700"/>
      <c r="LVN142" s="700"/>
      <c r="LVO142" s="700"/>
      <c r="LVP142" s="700"/>
      <c r="LVQ142" s="700"/>
      <c r="LVR142" s="700"/>
      <c r="LVS142" s="700"/>
      <c r="LVT142" s="700"/>
      <c r="LVU142" s="700"/>
      <c r="LVV142" s="700"/>
      <c r="LVW142" s="700"/>
      <c r="LVX142" s="700"/>
      <c r="LVY142" s="700"/>
      <c r="LVZ142" s="700"/>
      <c r="LWA142" s="700"/>
      <c r="LWB142" s="700"/>
      <c r="LWC142" s="700"/>
      <c r="LWD142" s="700"/>
      <c r="LWE142" s="700"/>
      <c r="LWF142" s="700"/>
      <c r="LWG142" s="700"/>
      <c r="LWH142" s="700"/>
      <c r="LWI142" s="700"/>
      <c r="LWJ142" s="700"/>
      <c r="LWK142" s="700"/>
      <c r="LWL142" s="700"/>
      <c r="LWM142" s="700"/>
      <c r="LWN142" s="700"/>
      <c r="LWO142" s="700"/>
      <c r="LWP142" s="700"/>
      <c r="LWQ142" s="700"/>
      <c r="LWR142" s="700"/>
      <c r="LWS142" s="700"/>
      <c r="LWT142" s="700"/>
      <c r="LWU142" s="700"/>
      <c r="LWV142" s="700"/>
      <c r="LWW142" s="700"/>
      <c r="LWX142" s="700"/>
      <c r="LWY142" s="700"/>
      <c r="LWZ142" s="700"/>
      <c r="LXA142" s="700"/>
      <c r="LXB142" s="700"/>
      <c r="LXC142" s="700"/>
      <c r="LXD142" s="700"/>
      <c r="LXE142" s="700"/>
      <c r="LXF142" s="700"/>
      <c r="LXG142" s="700"/>
      <c r="LXH142" s="700"/>
      <c r="LXI142" s="700"/>
      <c r="LXJ142" s="700"/>
      <c r="LXK142" s="700"/>
      <c r="LXL142" s="700"/>
      <c r="LXM142" s="700"/>
      <c r="LXN142" s="700"/>
      <c r="LXO142" s="700"/>
      <c r="LXP142" s="700"/>
      <c r="LXQ142" s="700"/>
      <c r="LXR142" s="700"/>
      <c r="LXS142" s="700"/>
      <c r="LXT142" s="700"/>
      <c r="LXU142" s="700"/>
      <c r="LXV142" s="700"/>
      <c r="LXW142" s="700"/>
      <c r="LXX142" s="700"/>
      <c r="LXY142" s="700"/>
      <c r="LXZ142" s="700"/>
      <c r="LYA142" s="700"/>
      <c r="LYB142" s="700"/>
      <c r="LYC142" s="700"/>
      <c r="LYD142" s="700"/>
      <c r="LYE142" s="700"/>
      <c r="LYF142" s="700"/>
      <c r="LYG142" s="700"/>
      <c r="LYH142" s="700"/>
      <c r="LYI142" s="700"/>
      <c r="LYJ142" s="700"/>
      <c r="LYK142" s="700"/>
      <c r="LYL142" s="700"/>
      <c r="LYM142" s="700"/>
      <c r="LYN142" s="700"/>
      <c r="LYO142" s="700"/>
      <c r="LYP142" s="700"/>
      <c r="LYQ142" s="700"/>
      <c r="LYR142" s="700"/>
      <c r="LYS142" s="700"/>
      <c r="LYT142" s="700"/>
      <c r="LYU142" s="700"/>
      <c r="LYV142" s="700"/>
      <c r="LYW142" s="700"/>
      <c r="LYX142" s="700"/>
      <c r="LYY142" s="700"/>
      <c r="LYZ142" s="700"/>
      <c r="LZA142" s="700"/>
      <c r="LZB142" s="700"/>
      <c r="LZC142" s="700"/>
      <c r="LZD142" s="700"/>
      <c r="LZE142" s="700"/>
      <c r="LZF142" s="700"/>
      <c r="LZG142" s="700"/>
      <c r="LZH142" s="700"/>
      <c r="LZI142" s="700"/>
      <c r="LZJ142" s="700"/>
      <c r="LZK142" s="700"/>
      <c r="LZL142" s="700"/>
      <c r="LZM142" s="700"/>
      <c r="LZN142" s="700"/>
      <c r="LZO142" s="700"/>
      <c r="LZP142" s="700"/>
      <c r="LZQ142" s="700"/>
      <c r="LZR142" s="700"/>
      <c r="LZS142" s="700"/>
      <c r="LZT142" s="700"/>
      <c r="LZU142" s="700"/>
      <c r="LZV142" s="700"/>
      <c r="LZW142" s="700"/>
      <c r="LZX142" s="700"/>
      <c r="LZY142" s="700"/>
      <c r="LZZ142" s="700"/>
      <c r="MAA142" s="700"/>
      <c r="MAB142" s="700"/>
      <c r="MAC142" s="700"/>
      <c r="MAD142" s="700"/>
      <c r="MAE142" s="700"/>
      <c r="MAF142" s="700"/>
      <c r="MAG142" s="700"/>
      <c r="MAH142" s="700"/>
      <c r="MAI142" s="700"/>
      <c r="MAJ142" s="700"/>
      <c r="MAK142" s="700"/>
      <c r="MAL142" s="700"/>
      <c r="MAM142" s="700"/>
      <c r="MAN142" s="700"/>
      <c r="MAO142" s="700"/>
      <c r="MAP142" s="700"/>
      <c r="MAQ142" s="700"/>
      <c r="MAR142" s="700"/>
      <c r="MAS142" s="700"/>
      <c r="MAT142" s="700"/>
      <c r="MAU142" s="700"/>
      <c r="MAV142" s="700"/>
      <c r="MAW142" s="700"/>
      <c r="MAX142" s="700"/>
      <c r="MAY142" s="700"/>
      <c r="MAZ142" s="700"/>
      <c r="MBA142" s="700"/>
      <c r="MBB142" s="700"/>
      <c r="MBC142" s="700"/>
      <c r="MBD142" s="700"/>
      <c r="MBE142" s="700"/>
      <c r="MBF142" s="700"/>
      <c r="MBG142" s="700"/>
      <c r="MBH142" s="700"/>
      <c r="MBI142" s="700"/>
      <c r="MBJ142" s="700"/>
      <c r="MBK142" s="700"/>
      <c r="MBL142" s="700"/>
      <c r="MBM142" s="700"/>
      <c r="MBN142" s="700"/>
      <c r="MBO142" s="700"/>
      <c r="MBP142" s="700"/>
      <c r="MBQ142" s="700"/>
      <c r="MBR142" s="700"/>
      <c r="MBS142" s="700"/>
      <c r="MBT142" s="700"/>
      <c r="MBU142" s="700"/>
      <c r="MBV142" s="700"/>
      <c r="MBW142" s="700"/>
      <c r="MBX142" s="700"/>
      <c r="MBY142" s="700"/>
      <c r="MBZ142" s="700"/>
      <c r="MCA142" s="700"/>
      <c r="MCB142" s="700"/>
      <c r="MCC142" s="700"/>
      <c r="MCD142" s="700"/>
      <c r="MCE142" s="700"/>
      <c r="MCF142" s="700"/>
      <c r="MCG142" s="700"/>
      <c r="MCH142" s="700"/>
      <c r="MCI142" s="700"/>
      <c r="MCJ142" s="700"/>
      <c r="MCK142" s="700"/>
      <c r="MCL142" s="700"/>
      <c r="MCM142" s="700"/>
      <c r="MCN142" s="700"/>
      <c r="MCO142" s="700"/>
      <c r="MCP142" s="700"/>
      <c r="MCQ142" s="700"/>
      <c r="MCR142" s="700"/>
      <c r="MCS142" s="700"/>
      <c r="MCT142" s="700"/>
      <c r="MCU142" s="700"/>
      <c r="MCV142" s="700"/>
      <c r="MCW142" s="700"/>
      <c r="MCX142" s="700"/>
      <c r="MCY142" s="700"/>
      <c r="MCZ142" s="700"/>
      <c r="MDA142" s="700"/>
      <c r="MDB142" s="700"/>
      <c r="MDC142" s="700"/>
      <c r="MDD142" s="700"/>
      <c r="MDE142" s="700"/>
      <c r="MDF142" s="700"/>
      <c r="MDG142" s="700"/>
      <c r="MDH142" s="700"/>
      <c r="MDI142" s="700"/>
      <c r="MDJ142" s="700"/>
      <c r="MDK142" s="700"/>
      <c r="MDL142" s="700"/>
      <c r="MDM142" s="700"/>
      <c r="MDN142" s="700"/>
      <c r="MDO142" s="700"/>
      <c r="MDP142" s="700"/>
      <c r="MDQ142" s="700"/>
      <c r="MDR142" s="700"/>
      <c r="MDS142" s="700"/>
      <c r="MDT142" s="700"/>
      <c r="MDU142" s="700"/>
      <c r="MDV142" s="700"/>
      <c r="MDW142" s="700"/>
      <c r="MDX142" s="700"/>
      <c r="MDY142" s="700"/>
      <c r="MDZ142" s="700"/>
      <c r="MEA142" s="700"/>
      <c r="MEB142" s="700"/>
      <c r="MEC142" s="700"/>
      <c r="MED142" s="700"/>
      <c r="MEE142" s="700"/>
      <c r="MEF142" s="700"/>
      <c r="MEG142" s="700"/>
      <c r="MEH142" s="700"/>
      <c r="MEI142" s="700"/>
      <c r="MEJ142" s="700"/>
      <c r="MEK142" s="700"/>
      <c r="MEL142" s="700"/>
      <c r="MEM142" s="700"/>
      <c r="MEN142" s="700"/>
      <c r="MEO142" s="700"/>
      <c r="MEP142" s="700"/>
      <c r="MEQ142" s="700"/>
      <c r="MER142" s="700"/>
      <c r="MES142" s="700"/>
      <c r="MET142" s="700"/>
      <c r="MEU142" s="700"/>
      <c r="MEV142" s="700"/>
      <c r="MEW142" s="700"/>
      <c r="MEX142" s="700"/>
      <c r="MEY142" s="700"/>
      <c r="MEZ142" s="700"/>
      <c r="MFA142" s="700"/>
      <c r="MFB142" s="700"/>
      <c r="MFC142" s="700"/>
      <c r="MFD142" s="700"/>
      <c r="MFE142" s="700"/>
      <c r="MFF142" s="700"/>
      <c r="MFG142" s="700"/>
      <c r="MFH142" s="700"/>
      <c r="MFI142" s="700"/>
      <c r="MFJ142" s="700"/>
      <c r="MFK142" s="700"/>
      <c r="MFL142" s="700"/>
      <c r="MFM142" s="700"/>
      <c r="MFN142" s="700"/>
      <c r="MFO142" s="700"/>
      <c r="MFP142" s="700"/>
      <c r="MFQ142" s="700"/>
      <c r="MFR142" s="700"/>
      <c r="MFS142" s="700"/>
      <c r="MFT142" s="700"/>
      <c r="MFU142" s="700"/>
      <c r="MFV142" s="700"/>
      <c r="MFW142" s="700"/>
      <c r="MFX142" s="700"/>
      <c r="MFY142" s="700"/>
      <c r="MFZ142" s="700"/>
      <c r="MGA142" s="700"/>
      <c r="MGB142" s="700"/>
      <c r="MGC142" s="700"/>
      <c r="MGD142" s="700"/>
      <c r="MGE142" s="700"/>
      <c r="MGF142" s="700"/>
      <c r="MGG142" s="700"/>
      <c r="MGH142" s="700"/>
      <c r="MGI142" s="700"/>
      <c r="MGJ142" s="700"/>
      <c r="MGK142" s="700"/>
      <c r="MGL142" s="700"/>
      <c r="MGM142" s="700"/>
      <c r="MGN142" s="700"/>
      <c r="MGO142" s="700"/>
      <c r="MGP142" s="700"/>
      <c r="MGQ142" s="700"/>
      <c r="MGR142" s="700"/>
      <c r="MGS142" s="700"/>
      <c r="MGT142" s="700"/>
      <c r="MGU142" s="700"/>
      <c r="MGV142" s="700"/>
      <c r="MGW142" s="700"/>
      <c r="MGX142" s="700"/>
      <c r="MGY142" s="700"/>
      <c r="MGZ142" s="700"/>
      <c r="MHA142" s="700"/>
      <c r="MHB142" s="700"/>
      <c r="MHC142" s="700"/>
      <c r="MHD142" s="700"/>
      <c r="MHE142" s="700"/>
      <c r="MHF142" s="700"/>
      <c r="MHG142" s="700"/>
      <c r="MHH142" s="700"/>
      <c r="MHI142" s="700"/>
      <c r="MHJ142" s="700"/>
      <c r="MHK142" s="700"/>
      <c r="MHL142" s="700"/>
      <c r="MHM142" s="700"/>
      <c r="MHN142" s="700"/>
      <c r="MHO142" s="700"/>
      <c r="MHP142" s="700"/>
      <c r="MHQ142" s="700"/>
      <c r="MHR142" s="700"/>
      <c r="MHS142" s="700"/>
      <c r="MHT142" s="700"/>
      <c r="MHU142" s="700"/>
      <c r="MHV142" s="700"/>
      <c r="MHW142" s="700"/>
      <c r="MHX142" s="700"/>
      <c r="MHY142" s="700"/>
      <c r="MHZ142" s="700"/>
      <c r="MIA142" s="700"/>
      <c r="MIB142" s="700"/>
      <c r="MIC142" s="700"/>
      <c r="MID142" s="700"/>
      <c r="MIE142" s="700"/>
      <c r="MIF142" s="700"/>
      <c r="MIG142" s="700"/>
      <c r="MIH142" s="700"/>
      <c r="MII142" s="700"/>
      <c r="MIJ142" s="700"/>
      <c r="MIK142" s="700"/>
      <c r="MIL142" s="700"/>
      <c r="MIM142" s="700"/>
      <c r="MIN142" s="700"/>
      <c r="MIO142" s="700"/>
      <c r="MIP142" s="700"/>
      <c r="MIQ142" s="700"/>
      <c r="MIR142" s="700"/>
      <c r="MIS142" s="700"/>
      <c r="MIT142" s="700"/>
      <c r="MIU142" s="700"/>
      <c r="MIV142" s="700"/>
      <c r="MIW142" s="700"/>
      <c r="MIX142" s="700"/>
      <c r="MIY142" s="700"/>
      <c r="MIZ142" s="700"/>
      <c r="MJA142" s="700"/>
      <c r="MJB142" s="700"/>
      <c r="MJC142" s="700"/>
      <c r="MJD142" s="700"/>
      <c r="MJE142" s="700"/>
      <c r="MJF142" s="700"/>
      <c r="MJG142" s="700"/>
      <c r="MJH142" s="700"/>
      <c r="MJI142" s="700"/>
      <c r="MJJ142" s="700"/>
      <c r="MJK142" s="700"/>
      <c r="MJL142" s="700"/>
      <c r="MJM142" s="700"/>
      <c r="MJN142" s="700"/>
      <c r="MJO142" s="700"/>
      <c r="MJP142" s="700"/>
      <c r="MJQ142" s="700"/>
      <c r="MJR142" s="700"/>
      <c r="MJS142" s="700"/>
      <c r="MJT142" s="700"/>
      <c r="MJU142" s="700"/>
      <c r="MJV142" s="700"/>
      <c r="MJW142" s="700"/>
      <c r="MJX142" s="700"/>
      <c r="MJY142" s="700"/>
      <c r="MJZ142" s="700"/>
      <c r="MKA142" s="700"/>
      <c r="MKB142" s="700"/>
      <c r="MKC142" s="700"/>
      <c r="MKD142" s="700"/>
      <c r="MKE142" s="700"/>
      <c r="MKF142" s="700"/>
      <c r="MKG142" s="700"/>
      <c r="MKH142" s="700"/>
      <c r="MKI142" s="700"/>
      <c r="MKJ142" s="700"/>
      <c r="MKK142" s="700"/>
      <c r="MKL142" s="700"/>
      <c r="MKM142" s="700"/>
      <c r="MKN142" s="700"/>
      <c r="MKO142" s="700"/>
      <c r="MKP142" s="700"/>
      <c r="MKQ142" s="700"/>
      <c r="MKR142" s="700"/>
      <c r="MKS142" s="700"/>
      <c r="MKT142" s="700"/>
      <c r="MKU142" s="700"/>
      <c r="MKV142" s="700"/>
      <c r="MKW142" s="700"/>
      <c r="MKX142" s="700"/>
      <c r="MKY142" s="700"/>
      <c r="MKZ142" s="700"/>
      <c r="MLA142" s="700"/>
      <c r="MLB142" s="700"/>
      <c r="MLC142" s="700"/>
      <c r="MLD142" s="700"/>
      <c r="MLE142" s="700"/>
      <c r="MLF142" s="700"/>
      <c r="MLG142" s="700"/>
      <c r="MLH142" s="700"/>
      <c r="MLI142" s="700"/>
      <c r="MLJ142" s="700"/>
      <c r="MLK142" s="700"/>
      <c r="MLL142" s="700"/>
      <c r="MLM142" s="700"/>
      <c r="MLN142" s="700"/>
      <c r="MLO142" s="700"/>
      <c r="MLP142" s="700"/>
      <c r="MLQ142" s="700"/>
      <c r="MLR142" s="700"/>
      <c r="MLS142" s="700"/>
      <c r="MLT142" s="700"/>
      <c r="MLU142" s="700"/>
      <c r="MLV142" s="700"/>
      <c r="MLW142" s="700"/>
      <c r="MLX142" s="700"/>
      <c r="MLY142" s="700"/>
      <c r="MLZ142" s="700"/>
      <c r="MMA142" s="700"/>
      <c r="MMB142" s="700"/>
      <c r="MMC142" s="700"/>
      <c r="MMD142" s="700"/>
      <c r="MME142" s="700"/>
      <c r="MMF142" s="700"/>
      <c r="MMG142" s="700"/>
      <c r="MMH142" s="700"/>
      <c r="MMI142" s="700"/>
      <c r="MMJ142" s="700"/>
      <c r="MMK142" s="700"/>
      <c r="MML142" s="700"/>
      <c r="MMM142" s="700"/>
      <c r="MMN142" s="700"/>
      <c r="MMO142" s="700"/>
      <c r="MMP142" s="700"/>
      <c r="MMQ142" s="700"/>
      <c r="MMR142" s="700"/>
      <c r="MMS142" s="700"/>
      <c r="MMT142" s="700"/>
      <c r="MMU142" s="700"/>
      <c r="MMV142" s="700"/>
      <c r="MMW142" s="700"/>
      <c r="MMX142" s="700"/>
      <c r="MMY142" s="700"/>
      <c r="MMZ142" s="700"/>
      <c r="MNA142" s="700"/>
      <c r="MNB142" s="700"/>
      <c r="MNC142" s="700"/>
      <c r="MND142" s="700"/>
      <c r="MNE142" s="700"/>
      <c r="MNF142" s="700"/>
      <c r="MNG142" s="700"/>
      <c r="MNH142" s="700"/>
      <c r="MNI142" s="700"/>
      <c r="MNJ142" s="700"/>
      <c r="MNK142" s="700"/>
      <c r="MNL142" s="700"/>
      <c r="MNM142" s="700"/>
      <c r="MNN142" s="700"/>
      <c r="MNO142" s="700"/>
      <c r="MNP142" s="700"/>
      <c r="MNQ142" s="700"/>
      <c r="MNR142" s="700"/>
      <c r="MNS142" s="700"/>
      <c r="MNT142" s="700"/>
      <c r="MNU142" s="700"/>
      <c r="MNV142" s="700"/>
      <c r="MNW142" s="700"/>
      <c r="MNX142" s="700"/>
      <c r="MNY142" s="700"/>
      <c r="MNZ142" s="700"/>
      <c r="MOA142" s="700"/>
      <c r="MOB142" s="700"/>
      <c r="MOC142" s="700"/>
      <c r="MOD142" s="700"/>
      <c r="MOE142" s="700"/>
      <c r="MOF142" s="700"/>
      <c r="MOG142" s="700"/>
      <c r="MOH142" s="700"/>
      <c r="MOI142" s="700"/>
      <c r="MOJ142" s="700"/>
      <c r="MOK142" s="700"/>
      <c r="MOL142" s="700"/>
      <c r="MOM142" s="700"/>
      <c r="MON142" s="700"/>
      <c r="MOO142" s="700"/>
      <c r="MOP142" s="700"/>
      <c r="MOQ142" s="700"/>
      <c r="MOR142" s="700"/>
      <c r="MOS142" s="700"/>
      <c r="MOT142" s="700"/>
      <c r="MOU142" s="700"/>
      <c r="MOV142" s="700"/>
      <c r="MOW142" s="700"/>
      <c r="MOX142" s="700"/>
      <c r="MOY142" s="700"/>
      <c r="MOZ142" s="700"/>
      <c r="MPA142" s="700"/>
      <c r="MPB142" s="700"/>
      <c r="MPC142" s="700"/>
      <c r="MPD142" s="700"/>
      <c r="MPE142" s="700"/>
      <c r="MPF142" s="700"/>
      <c r="MPG142" s="700"/>
      <c r="MPH142" s="700"/>
      <c r="MPI142" s="700"/>
      <c r="MPJ142" s="700"/>
      <c r="MPK142" s="700"/>
      <c r="MPL142" s="700"/>
      <c r="MPM142" s="700"/>
      <c r="MPN142" s="700"/>
      <c r="MPO142" s="700"/>
      <c r="MPP142" s="700"/>
      <c r="MPQ142" s="700"/>
      <c r="MPR142" s="700"/>
      <c r="MPS142" s="700"/>
      <c r="MPT142" s="700"/>
      <c r="MPU142" s="700"/>
      <c r="MPV142" s="700"/>
      <c r="MPW142" s="700"/>
      <c r="MPX142" s="700"/>
      <c r="MPY142" s="700"/>
      <c r="MPZ142" s="700"/>
      <c r="MQA142" s="700"/>
      <c r="MQB142" s="700"/>
      <c r="MQC142" s="700"/>
      <c r="MQD142" s="700"/>
      <c r="MQE142" s="700"/>
      <c r="MQF142" s="700"/>
      <c r="MQG142" s="700"/>
      <c r="MQH142" s="700"/>
      <c r="MQI142" s="700"/>
      <c r="MQJ142" s="700"/>
      <c r="MQK142" s="700"/>
      <c r="MQL142" s="700"/>
      <c r="MQM142" s="700"/>
      <c r="MQN142" s="700"/>
      <c r="MQO142" s="700"/>
      <c r="MQP142" s="700"/>
      <c r="MQQ142" s="700"/>
      <c r="MQR142" s="700"/>
      <c r="MQS142" s="700"/>
      <c r="MQT142" s="700"/>
      <c r="MQU142" s="700"/>
      <c r="MQV142" s="700"/>
      <c r="MQW142" s="700"/>
      <c r="MQX142" s="700"/>
      <c r="MQY142" s="700"/>
      <c r="MQZ142" s="700"/>
      <c r="MRA142" s="700"/>
      <c r="MRB142" s="700"/>
      <c r="MRC142" s="700"/>
      <c r="MRD142" s="700"/>
      <c r="MRE142" s="700"/>
      <c r="MRF142" s="700"/>
      <c r="MRG142" s="700"/>
      <c r="MRH142" s="700"/>
      <c r="MRI142" s="700"/>
      <c r="MRJ142" s="700"/>
      <c r="MRK142" s="700"/>
      <c r="MRL142" s="700"/>
      <c r="MRM142" s="700"/>
      <c r="MRN142" s="700"/>
      <c r="MRO142" s="700"/>
      <c r="MRP142" s="700"/>
      <c r="MRQ142" s="700"/>
      <c r="MRR142" s="700"/>
      <c r="MRS142" s="700"/>
      <c r="MRT142" s="700"/>
      <c r="MRU142" s="700"/>
      <c r="MRV142" s="700"/>
      <c r="MRW142" s="700"/>
      <c r="MRX142" s="700"/>
      <c r="MRY142" s="700"/>
      <c r="MRZ142" s="700"/>
      <c r="MSA142" s="700"/>
      <c r="MSB142" s="700"/>
      <c r="MSC142" s="700"/>
      <c r="MSD142" s="700"/>
      <c r="MSE142" s="700"/>
      <c r="MSF142" s="700"/>
      <c r="MSG142" s="700"/>
      <c r="MSH142" s="700"/>
      <c r="MSI142" s="700"/>
      <c r="MSJ142" s="700"/>
      <c r="MSK142" s="700"/>
      <c r="MSL142" s="700"/>
      <c r="MSM142" s="700"/>
      <c r="MSN142" s="700"/>
      <c r="MSO142" s="700"/>
      <c r="MSP142" s="700"/>
      <c r="MSQ142" s="700"/>
      <c r="MSR142" s="700"/>
      <c r="MSS142" s="700"/>
      <c r="MST142" s="700"/>
      <c r="MSU142" s="700"/>
      <c r="MSV142" s="700"/>
      <c r="MSW142" s="700"/>
      <c r="MSX142" s="700"/>
      <c r="MSY142" s="700"/>
      <c r="MSZ142" s="700"/>
      <c r="MTA142" s="700"/>
      <c r="MTB142" s="700"/>
      <c r="MTC142" s="700"/>
      <c r="MTD142" s="700"/>
      <c r="MTE142" s="700"/>
      <c r="MTF142" s="700"/>
      <c r="MTG142" s="700"/>
      <c r="MTH142" s="700"/>
      <c r="MTI142" s="700"/>
      <c r="MTJ142" s="700"/>
      <c r="MTK142" s="700"/>
      <c r="MTL142" s="700"/>
      <c r="MTM142" s="700"/>
      <c r="MTN142" s="700"/>
      <c r="MTO142" s="700"/>
      <c r="MTP142" s="700"/>
      <c r="MTQ142" s="700"/>
      <c r="MTR142" s="700"/>
      <c r="MTS142" s="700"/>
      <c r="MTT142" s="700"/>
      <c r="MTU142" s="700"/>
      <c r="MTV142" s="700"/>
      <c r="MTW142" s="700"/>
      <c r="MTX142" s="700"/>
      <c r="MTY142" s="700"/>
      <c r="MTZ142" s="700"/>
      <c r="MUA142" s="700"/>
      <c r="MUB142" s="700"/>
      <c r="MUC142" s="700"/>
      <c r="MUD142" s="700"/>
      <c r="MUE142" s="700"/>
      <c r="MUF142" s="700"/>
      <c r="MUG142" s="700"/>
      <c r="MUH142" s="700"/>
      <c r="MUI142" s="700"/>
      <c r="MUJ142" s="700"/>
      <c r="MUK142" s="700"/>
      <c r="MUL142" s="700"/>
      <c r="MUM142" s="700"/>
      <c r="MUN142" s="700"/>
      <c r="MUO142" s="700"/>
      <c r="MUP142" s="700"/>
      <c r="MUQ142" s="700"/>
      <c r="MUR142" s="700"/>
      <c r="MUS142" s="700"/>
      <c r="MUT142" s="700"/>
      <c r="MUU142" s="700"/>
      <c r="MUV142" s="700"/>
      <c r="MUW142" s="700"/>
      <c r="MUX142" s="700"/>
      <c r="MUY142" s="700"/>
      <c r="MUZ142" s="700"/>
      <c r="MVA142" s="700"/>
      <c r="MVB142" s="700"/>
      <c r="MVC142" s="700"/>
      <c r="MVD142" s="700"/>
      <c r="MVE142" s="700"/>
      <c r="MVF142" s="700"/>
      <c r="MVG142" s="700"/>
      <c r="MVH142" s="700"/>
      <c r="MVI142" s="700"/>
      <c r="MVJ142" s="700"/>
      <c r="MVK142" s="700"/>
      <c r="MVL142" s="700"/>
      <c r="MVM142" s="700"/>
      <c r="MVN142" s="700"/>
      <c r="MVO142" s="700"/>
      <c r="MVP142" s="700"/>
      <c r="MVQ142" s="700"/>
      <c r="MVR142" s="700"/>
      <c r="MVS142" s="700"/>
      <c r="MVT142" s="700"/>
      <c r="MVU142" s="700"/>
      <c r="MVV142" s="700"/>
      <c r="MVW142" s="700"/>
      <c r="MVX142" s="700"/>
      <c r="MVY142" s="700"/>
      <c r="MVZ142" s="700"/>
      <c r="MWA142" s="700"/>
      <c r="MWB142" s="700"/>
      <c r="MWC142" s="700"/>
      <c r="MWD142" s="700"/>
      <c r="MWE142" s="700"/>
      <c r="MWF142" s="700"/>
      <c r="MWG142" s="700"/>
      <c r="MWH142" s="700"/>
      <c r="MWI142" s="700"/>
      <c r="MWJ142" s="700"/>
      <c r="MWK142" s="700"/>
      <c r="MWL142" s="700"/>
      <c r="MWM142" s="700"/>
      <c r="MWN142" s="700"/>
      <c r="MWO142" s="700"/>
      <c r="MWP142" s="700"/>
      <c r="MWQ142" s="700"/>
      <c r="MWR142" s="700"/>
      <c r="MWS142" s="700"/>
      <c r="MWT142" s="700"/>
      <c r="MWU142" s="700"/>
      <c r="MWV142" s="700"/>
      <c r="MWW142" s="700"/>
      <c r="MWX142" s="700"/>
      <c r="MWY142" s="700"/>
      <c r="MWZ142" s="700"/>
      <c r="MXA142" s="700"/>
      <c r="MXB142" s="700"/>
      <c r="MXC142" s="700"/>
      <c r="MXD142" s="700"/>
      <c r="MXE142" s="700"/>
      <c r="MXF142" s="700"/>
      <c r="MXG142" s="700"/>
      <c r="MXH142" s="700"/>
      <c r="MXI142" s="700"/>
      <c r="MXJ142" s="700"/>
      <c r="MXK142" s="700"/>
      <c r="MXL142" s="700"/>
      <c r="MXM142" s="700"/>
      <c r="MXN142" s="700"/>
      <c r="MXO142" s="700"/>
      <c r="MXP142" s="700"/>
      <c r="MXQ142" s="700"/>
      <c r="MXR142" s="700"/>
      <c r="MXS142" s="700"/>
      <c r="MXT142" s="700"/>
      <c r="MXU142" s="700"/>
      <c r="MXV142" s="700"/>
      <c r="MXW142" s="700"/>
      <c r="MXX142" s="700"/>
      <c r="MXY142" s="700"/>
      <c r="MXZ142" s="700"/>
      <c r="MYA142" s="700"/>
      <c r="MYB142" s="700"/>
      <c r="MYC142" s="700"/>
      <c r="MYD142" s="700"/>
      <c r="MYE142" s="700"/>
      <c r="MYF142" s="700"/>
      <c r="MYG142" s="700"/>
      <c r="MYH142" s="700"/>
      <c r="MYI142" s="700"/>
      <c r="MYJ142" s="700"/>
      <c r="MYK142" s="700"/>
      <c r="MYL142" s="700"/>
      <c r="MYM142" s="700"/>
      <c r="MYN142" s="700"/>
      <c r="MYO142" s="700"/>
      <c r="MYP142" s="700"/>
      <c r="MYQ142" s="700"/>
      <c r="MYR142" s="700"/>
      <c r="MYS142" s="700"/>
      <c r="MYT142" s="700"/>
      <c r="MYU142" s="700"/>
      <c r="MYV142" s="700"/>
      <c r="MYW142" s="700"/>
      <c r="MYX142" s="700"/>
      <c r="MYY142" s="700"/>
      <c r="MYZ142" s="700"/>
      <c r="MZA142" s="700"/>
      <c r="MZB142" s="700"/>
      <c r="MZC142" s="700"/>
      <c r="MZD142" s="700"/>
      <c r="MZE142" s="700"/>
      <c r="MZF142" s="700"/>
      <c r="MZG142" s="700"/>
      <c r="MZH142" s="700"/>
      <c r="MZI142" s="700"/>
      <c r="MZJ142" s="700"/>
      <c r="MZK142" s="700"/>
      <c r="MZL142" s="700"/>
      <c r="MZM142" s="700"/>
      <c r="MZN142" s="700"/>
      <c r="MZO142" s="700"/>
      <c r="MZP142" s="700"/>
      <c r="MZQ142" s="700"/>
      <c r="MZR142" s="700"/>
      <c r="MZS142" s="700"/>
      <c r="MZT142" s="700"/>
      <c r="MZU142" s="700"/>
      <c r="MZV142" s="700"/>
      <c r="MZW142" s="700"/>
      <c r="MZX142" s="700"/>
      <c r="MZY142" s="700"/>
      <c r="MZZ142" s="700"/>
      <c r="NAA142" s="700"/>
      <c r="NAB142" s="700"/>
      <c r="NAC142" s="700"/>
      <c r="NAD142" s="700"/>
      <c r="NAE142" s="700"/>
      <c r="NAF142" s="700"/>
      <c r="NAG142" s="700"/>
      <c r="NAH142" s="700"/>
      <c r="NAI142" s="700"/>
      <c r="NAJ142" s="700"/>
      <c r="NAK142" s="700"/>
      <c r="NAL142" s="700"/>
      <c r="NAM142" s="700"/>
      <c r="NAN142" s="700"/>
      <c r="NAO142" s="700"/>
      <c r="NAP142" s="700"/>
      <c r="NAQ142" s="700"/>
      <c r="NAR142" s="700"/>
      <c r="NAS142" s="700"/>
      <c r="NAT142" s="700"/>
      <c r="NAU142" s="700"/>
      <c r="NAV142" s="700"/>
      <c r="NAW142" s="700"/>
      <c r="NAX142" s="700"/>
      <c r="NAY142" s="700"/>
      <c r="NAZ142" s="700"/>
      <c r="NBA142" s="700"/>
      <c r="NBB142" s="700"/>
      <c r="NBC142" s="700"/>
      <c r="NBD142" s="700"/>
      <c r="NBE142" s="700"/>
      <c r="NBF142" s="700"/>
      <c r="NBG142" s="700"/>
      <c r="NBH142" s="700"/>
      <c r="NBI142" s="700"/>
      <c r="NBJ142" s="700"/>
      <c r="NBK142" s="700"/>
      <c r="NBL142" s="700"/>
      <c r="NBM142" s="700"/>
      <c r="NBN142" s="700"/>
      <c r="NBO142" s="700"/>
      <c r="NBP142" s="700"/>
      <c r="NBQ142" s="700"/>
      <c r="NBR142" s="700"/>
      <c r="NBS142" s="700"/>
      <c r="NBT142" s="700"/>
      <c r="NBU142" s="700"/>
      <c r="NBV142" s="700"/>
      <c r="NBW142" s="700"/>
      <c r="NBX142" s="700"/>
      <c r="NBY142" s="700"/>
      <c r="NBZ142" s="700"/>
      <c r="NCA142" s="700"/>
      <c r="NCB142" s="700"/>
      <c r="NCC142" s="700"/>
      <c r="NCD142" s="700"/>
      <c r="NCE142" s="700"/>
      <c r="NCF142" s="700"/>
      <c r="NCG142" s="700"/>
      <c r="NCH142" s="700"/>
      <c r="NCI142" s="700"/>
      <c r="NCJ142" s="700"/>
      <c r="NCK142" s="700"/>
      <c r="NCL142" s="700"/>
      <c r="NCM142" s="700"/>
      <c r="NCN142" s="700"/>
      <c r="NCO142" s="700"/>
      <c r="NCP142" s="700"/>
      <c r="NCQ142" s="700"/>
      <c r="NCR142" s="700"/>
      <c r="NCS142" s="700"/>
      <c r="NCT142" s="700"/>
      <c r="NCU142" s="700"/>
      <c r="NCV142" s="700"/>
      <c r="NCW142" s="700"/>
      <c r="NCX142" s="700"/>
      <c r="NCY142" s="700"/>
      <c r="NCZ142" s="700"/>
      <c r="NDA142" s="700"/>
      <c r="NDB142" s="700"/>
      <c r="NDC142" s="700"/>
      <c r="NDD142" s="700"/>
      <c r="NDE142" s="700"/>
      <c r="NDF142" s="700"/>
      <c r="NDG142" s="700"/>
      <c r="NDH142" s="700"/>
      <c r="NDI142" s="700"/>
      <c r="NDJ142" s="700"/>
      <c r="NDK142" s="700"/>
      <c r="NDL142" s="700"/>
      <c r="NDM142" s="700"/>
      <c r="NDN142" s="700"/>
      <c r="NDO142" s="700"/>
      <c r="NDP142" s="700"/>
      <c r="NDQ142" s="700"/>
      <c r="NDR142" s="700"/>
      <c r="NDS142" s="700"/>
      <c r="NDT142" s="700"/>
      <c r="NDU142" s="700"/>
      <c r="NDV142" s="700"/>
      <c r="NDW142" s="700"/>
      <c r="NDX142" s="700"/>
      <c r="NDY142" s="700"/>
      <c r="NDZ142" s="700"/>
      <c r="NEA142" s="700"/>
      <c r="NEB142" s="700"/>
      <c r="NEC142" s="700"/>
      <c r="NED142" s="700"/>
      <c r="NEE142" s="700"/>
      <c r="NEF142" s="700"/>
      <c r="NEG142" s="700"/>
      <c r="NEH142" s="700"/>
      <c r="NEI142" s="700"/>
      <c r="NEJ142" s="700"/>
      <c r="NEK142" s="700"/>
      <c r="NEL142" s="700"/>
      <c r="NEM142" s="700"/>
      <c r="NEN142" s="700"/>
      <c r="NEO142" s="700"/>
      <c r="NEP142" s="700"/>
      <c r="NEQ142" s="700"/>
      <c r="NER142" s="700"/>
      <c r="NES142" s="700"/>
      <c r="NET142" s="700"/>
      <c r="NEU142" s="700"/>
      <c r="NEV142" s="700"/>
      <c r="NEW142" s="700"/>
      <c r="NEX142" s="700"/>
      <c r="NEY142" s="700"/>
      <c r="NEZ142" s="700"/>
      <c r="NFA142" s="700"/>
      <c r="NFB142" s="700"/>
      <c r="NFC142" s="700"/>
      <c r="NFD142" s="700"/>
      <c r="NFE142" s="700"/>
      <c r="NFF142" s="700"/>
      <c r="NFG142" s="700"/>
      <c r="NFH142" s="700"/>
      <c r="NFI142" s="700"/>
      <c r="NFJ142" s="700"/>
      <c r="NFK142" s="700"/>
      <c r="NFL142" s="700"/>
      <c r="NFM142" s="700"/>
      <c r="NFN142" s="700"/>
      <c r="NFO142" s="700"/>
      <c r="NFP142" s="700"/>
      <c r="NFQ142" s="700"/>
      <c r="NFR142" s="700"/>
      <c r="NFS142" s="700"/>
      <c r="NFT142" s="700"/>
      <c r="NFU142" s="700"/>
      <c r="NFV142" s="700"/>
      <c r="NFW142" s="700"/>
      <c r="NFX142" s="700"/>
      <c r="NFY142" s="700"/>
      <c r="NFZ142" s="700"/>
      <c r="NGA142" s="700"/>
      <c r="NGB142" s="700"/>
      <c r="NGC142" s="700"/>
      <c r="NGD142" s="700"/>
      <c r="NGE142" s="700"/>
      <c r="NGF142" s="700"/>
      <c r="NGG142" s="700"/>
      <c r="NGH142" s="700"/>
      <c r="NGI142" s="700"/>
      <c r="NGJ142" s="700"/>
      <c r="NGK142" s="700"/>
      <c r="NGL142" s="700"/>
      <c r="NGM142" s="700"/>
      <c r="NGN142" s="700"/>
      <c r="NGO142" s="700"/>
      <c r="NGP142" s="700"/>
      <c r="NGQ142" s="700"/>
      <c r="NGR142" s="700"/>
      <c r="NGS142" s="700"/>
      <c r="NGT142" s="700"/>
      <c r="NGU142" s="700"/>
      <c r="NGV142" s="700"/>
      <c r="NGW142" s="700"/>
      <c r="NGX142" s="700"/>
      <c r="NGY142" s="700"/>
      <c r="NGZ142" s="700"/>
      <c r="NHA142" s="700"/>
      <c r="NHB142" s="700"/>
      <c r="NHC142" s="700"/>
      <c r="NHD142" s="700"/>
      <c r="NHE142" s="700"/>
      <c r="NHF142" s="700"/>
      <c r="NHG142" s="700"/>
      <c r="NHH142" s="700"/>
      <c r="NHI142" s="700"/>
      <c r="NHJ142" s="700"/>
      <c r="NHK142" s="700"/>
      <c r="NHL142" s="700"/>
      <c r="NHM142" s="700"/>
      <c r="NHN142" s="700"/>
      <c r="NHO142" s="700"/>
      <c r="NHP142" s="700"/>
      <c r="NHQ142" s="700"/>
      <c r="NHR142" s="700"/>
      <c r="NHS142" s="700"/>
      <c r="NHT142" s="700"/>
      <c r="NHU142" s="700"/>
      <c r="NHV142" s="700"/>
      <c r="NHW142" s="700"/>
      <c r="NHX142" s="700"/>
      <c r="NHY142" s="700"/>
      <c r="NHZ142" s="700"/>
      <c r="NIA142" s="700"/>
      <c r="NIB142" s="700"/>
      <c r="NIC142" s="700"/>
      <c r="NID142" s="700"/>
      <c r="NIE142" s="700"/>
      <c r="NIF142" s="700"/>
      <c r="NIG142" s="700"/>
      <c r="NIH142" s="700"/>
      <c r="NII142" s="700"/>
      <c r="NIJ142" s="700"/>
      <c r="NIK142" s="700"/>
      <c r="NIL142" s="700"/>
      <c r="NIM142" s="700"/>
      <c r="NIN142" s="700"/>
      <c r="NIO142" s="700"/>
      <c r="NIP142" s="700"/>
      <c r="NIQ142" s="700"/>
      <c r="NIR142" s="700"/>
      <c r="NIS142" s="700"/>
      <c r="NIT142" s="700"/>
      <c r="NIU142" s="700"/>
      <c r="NIV142" s="700"/>
      <c r="NIW142" s="700"/>
      <c r="NIX142" s="700"/>
      <c r="NIY142" s="700"/>
      <c r="NIZ142" s="700"/>
      <c r="NJA142" s="700"/>
      <c r="NJB142" s="700"/>
      <c r="NJC142" s="700"/>
      <c r="NJD142" s="700"/>
      <c r="NJE142" s="700"/>
      <c r="NJF142" s="700"/>
      <c r="NJG142" s="700"/>
      <c r="NJH142" s="700"/>
      <c r="NJI142" s="700"/>
      <c r="NJJ142" s="700"/>
      <c r="NJK142" s="700"/>
      <c r="NJL142" s="700"/>
      <c r="NJM142" s="700"/>
      <c r="NJN142" s="700"/>
      <c r="NJO142" s="700"/>
      <c r="NJP142" s="700"/>
      <c r="NJQ142" s="700"/>
      <c r="NJR142" s="700"/>
      <c r="NJS142" s="700"/>
      <c r="NJT142" s="700"/>
      <c r="NJU142" s="700"/>
      <c r="NJV142" s="700"/>
      <c r="NJW142" s="700"/>
      <c r="NJX142" s="700"/>
      <c r="NJY142" s="700"/>
      <c r="NJZ142" s="700"/>
      <c r="NKA142" s="700"/>
      <c r="NKB142" s="700"/>
      <c r="NKC142" s="700"/>
      <c r="NKD142" s="700"/>
      <c r="NKE142" s="700"/>
      <c r="NKF142" s="700"/>
      <c r="NKG142" s="700"/>
      <c r="NKH142" s="700"/>
      <c r="NKI142" s="700"/>
      <c r="NKJ142" s="700"/>
      <c r="NKK142" s="700"/>
      <c r="NKL142" s="700"/>
      <c r="NKM142" s="700"/>
      <c r="NKN142" s="700"/>
      <c r="NKO142" s="700"/>
      <c r="NKP142" s="700"/>
      <c r="NKQ142" s="700"/>
      <c r="NKR142" s="700"/>
      <c r="NKS142" s="700"/>
      <c r="NKT142" s="700"/>
      <c r="NKU142" s="700"/>
      <c r="NKV142" s="700"/>
      <c r="NKW142" s="700"/>
      <c r="NKX142" s="700"/>
      <c r="NKY142" s="700"/>
      <c r="NKZ142" s="700"/>
      <c r="NLA142" s="700"/>
      <c r="NLB142" s="700"/>
      <c r="NLC142" s="700"/>
      <c r="NLD142" s="700"/>
      <c r="NLE142" s="700"/>
      <c r="NLF142" s="700"/>
      <c r="NLG142" s="700"/>
      <c r="NLH142" s="700"/>
      <c r="NLI142" s="700"/>
      <c r="NLJ142" s="700"/>
      <c r="NLK142" s="700"/>
      <c r="NLL142" s="700"/>
      <c r="NLM142" s="700"/>
      <c r="NLN142" s="700"/>
      <c r="NLO142" s="700"/>
      <c r="NLP142" s="700"/>
      <c r="NLQ142" s="700"/>
      <c r="NLR142" s="700"/>
      <c r="NLS142" s="700"/>
      <c r="NLT142" s="700"/>
      <c r="NLU142" s="700"/>
      <c r="NLV142" s="700"/>
      <c r="NLW142" s="700"/>
      <c r="NLX142" s="700"/>
      <c r="NLY142" s="700"/>
      <c r="NLZ142" s="700"/>
      <c r="NMA142" s="700"/>
      <c r="NMB142" s="700"/>
      <c r="NMC142" s="700"/>
      <c r="NMD142" s="700"/>
      <c r="NME142" s="700"/>
      <c r="NMF142" s="700"/>
      <c r="NMG142" s="700"/>
      <c r="NMH142" s="700"/>
      <c r="NMI142" s="700"/>
      <c r="NMJ142" s="700"/>
      <c r="NMK142" s="700"/>
      <c r="NML142" s="700"/>
      <c r="NMM142" s="700"/>
      <c r="NMN142" s="700"/>
      <c r="NMO142" s="700"/>
      <c r="NMP142" s="700"/>
      <c r="NMQ142" s="700"/>
      <c r="NMR142" s="700"/>
      <c r="NMS142" s="700"/>
      <c r="NMT142" s="700"/>
      <c r="NMU142" s="700"/>
      <c r="NMV142" s="700"/>
      <c r="NMW142" s="700"/>
      <c r="NMX142" s="700"/>
      <c r="NMY142" s="700"/>
      <c r="NMZ142" s="700"/>
      <c r="NNA142" s="700"/>
      <c r="NNB142" s="700"/>
      <c r="NNC142" s="700"/>
      <c r="NND142" s="700"/>
      <c r="NNE142" s="700"/>
      <c r="NNF142" s="700"/>
      <c r="NNG142" s="700"/>
      <c r="NNH142" s="700"/>
      <c r="NNI142" s="700"/>
      <c r="NNJ142" s="700"/>
      <c r="NNK142" s="700"/>
      <c r="NNL142" s="700"/>
      <c r="NNM142" s="700"/>
      <c r="NNN142" s="700"/>
      <c r="NNO142" s="700"/>
      <c r="NNP142" s="700"/>
      <c r="NNQ142" s="700"/>
      <c r="NNR142" s="700"/>
      <c r="NNS142" s="700"/>
      <c r="NNT142" s="700"/>
      <c r="NNU142" s="700"/>
      <c r="NNV142" s="700"/>
      <c r="NNW142" s="700"/>
      <c r="NNX142" s="700"/>
      <c r="NNY142" s="700"/>
      <c r="NNZ142" s="700"/>
      <c r="NOA142" s="700"/>
      <c r="NOB142" s="700"/>
      <c r="NOC142" s="700"/>
      <c r="NOD142" s="700"/>
      <c r="NOE142" s="700"/>
      <c r="NOF142" s="700"/>
      <c r="NOG142" s="700"/>
      <c r="NOH142" s="700"/>
      <c r="NOI142" s="700"/>
      <c r="NOJ142" s="700"/>
      <c r="NOK142" s="700"/>
      <c r="NOL142" s="700"/>
      <c r="NOM142" s="700"/>
      <c r="NON142" s="700"/>
      <c r="NOO142" s="700"/>
      <c r="NOP142" s="700"/>
      <c r="NOQ142" s="700"/>
      <c r="NOR142" s="700"/>
      <c r="NOS142" s="700"/>
      <c r="NOT142" s="700"/>
      <c r="NOU142" s="700"/>
      <c r="NOV142" s="700"/>
      <c r="NOW142" s="700"/>
      <c r="NOX142" s="700"/>
      <c r="NOY142" s="700"/>
      <c r="NOZ142" s="700"/>
      <c r="NPA142" s="700"/>
      <c r="NPB142" s="700"/>
      <c r="NPC142" s="700"/>
      <c r="NPD142" s="700"/>
      <c r="NPE142" s="700"/>
      <c r="NPF142" s="700"/>
      <c r="NPG142" s="700"/>
      <c r="NPH142" s="700"/>
      <c r="NPI142" s="700"/>
      <c r="NPJ142" s="700"/>
      <c r="NPK142" s="700"/>
      <c r="NPL142" s="700"/>
      <c r="NPM142" s="700"/>
      <c r="NPN142" s="700"/>
      <c r="NPO142" s="700"/>
      <c r="NPP142" s="700"/>
      <c r="NPQ142" s="700"/>
      <c r="NPR142" s="700"/>
      <c r="NPS142" s="700"/>
      <c r="NPT142" s="700"/>
      <c r="NPU142" s="700"/>
      <c r="NPV142" s="700"/>
      <c r="NPW142" s="700"/>
      <c r="NPX142" s="700"/>
      <c r="NPY142" s="700"/>
      <c r="NPZ142" s="700"/>
      <c r="NQA142" s="700"/>
      <c r="NQB142" s="700"/>
      <c r="NQC142" s="700"/>
      <c r="NQD142" s="700"/>
      <c r="NQE142" s="700"/>
      <c r="NQF142" s="700"/>
      <c r="NQG142" s="700"/>
      <c r="NQH142" s="700"/>
      <c r="NQI142" s="700"/>
      <c r="NQJ142" s="700"/>
      <c r="NQK142" s="700"/>
      <c r="NQL142" s="700"/>
      <c r="NQM142" s="700"/>
      <c r="NQN142" s="700"/>
      <c r="NQO142" s="700"/>
      <c r="NQP142" s="700"/>
      <c r="NQQ142" s="700"/>
      <c r="NQR142" s="700"/>
      <c r="NQS142" s="700"/>
      <c r="NQT142" s="700"/>
      <c r="NQU142" s="700"/>
      <c r="NQV142" s="700"/>
      <c r="NQW142" s="700"/>
      <c r="NQX142" s="700"/>
      <c r="NQY142" s="700"/>
      <c r="NQZ142" s="700"/>
      <c r="NRA142" s="700"/>
      <c r="NRB142" s="700"/>
      <c r="NRC142" s="700"/>
      <c r="NRD142" s="700"/>
      <c r="NRE142" s="700"/>
      <c r="NRF142" s="700"/>
      <c r="NRG142" s="700"/>
      <c r="NRH142" s="700"/>
      <c r="NRI142" s="700"/>
      <c r="NRJ142" s="700"/>
      <c r="NRK142" s="700"/>
      <c r="NRL142" s="700"/>
      <c r="NRM142" s="700"/>
      <c r="NRN142" s="700"/>
      <c r="NRO142" s="700"/>
      <c r="NRP142" s="700"/>
      <c r="NRQ142" s="700"/>
      <c r="NRR142" s="700"/>
      <c r="NRS142" s="700"/>
      <c r="NRT142" s="700"/>
      <c r="NRU142" s="700"/>
      <c r="NRV142" s="700"/>
      <c r="NRW142" s="700"/>
      <c r="NRX142" s="700"/>
      <c r="NRY142" s="700"/>
      <c r="NRZ142" s="700"/>
      <c r="NSA142" s="700"/>
      <c r="NSB142" s="700"/>
      <c r="NSC142" s="700"/>
      <c r="NSD142" s="700"/>
      <c r="NSE142" s="700"/>
      <c r="NSF142" s="700"/>
      <c r="NSG142" s="700"/>
      <c r="NSH142" s="700"/>
      <c r="NSI142" s="700"/>
      <c r="NSJ142" s="700"/>
      <c r="NSK142" s="700"/>
      <c r="NSL142" s="700"/>
      <c r="NSM142" s="700"/>
      <c r="NSN142" s="700"/>
      <c r="NSO142" s="700"/>
      <c r="NSP142" s="700"/>
      <c r="NSQ142" s="700"/>
      <c r="NSR142" s="700"/>
      <c r="NSS142" s="700"/>
      <c r="NST142" s="700"/>
      <c r="NSU142" s="700"/>
      <c r="NSV142" s="700"/>
      <c r="NSW142" s="700"/>
      <c r="NSX142" s="700"/>
      <c r="NSY142" s="700"/>
      <c r="NSZ142" s="700"/>
      <c r="NTA142" s="700"/>
      <c r="NTB142" s="700"/>
      <c r="NTC142" s="700"/>
      <c r="NTD142" s="700"/>
      <c r="NTE142" s="700"/>
      <c r="NTF142" s="700"/>
      <c r="NTG142" s="700"/>
      <c r="NTH142" s="700"/>
      <c r="NTI142" s="700"/>
      <c r="NTJ142" s="700"/>
      <c r="NTK142" s="700"/>
      <c r="NTL142" s="700"/>
      <c r="NTM142" s="700"/>
      <c r="NTN142" s="700"/>
      <c r="NTO142" s="700"/>
      <c r="NTP142" s="700"/>
      <c r="NTQ142" s="700"/>
      <c r="NTR142" s="700"/>
      <c r="NTS142" s="700"/>
      <c r="NTT142" s="700"/>
      <c r="NTU142" s="700"/>
      <c r="NTV142" s="700"/>
      <c r="NTW142" s="700"/>
      <c r="NTX142" s="700"/>
      <c r="NTY142" s="700"/>
      <c r="NTZ142" s="700"/>
      <c r="NUA142" s="700"/>
      <c r="NUB142" s="700"/>
      <c r="NUC142" s="700"/>
      <c r="NUD142" s="700"/>
      <c r="NUE142" s="700"/>
      <c r="NUF142" s="700"/>
      <c r="NUG142" s="700"/>
      <c r="NUH142" s="700"/>
      <c r="NUI142" s="700"/>
      <c r="NUJ142" s="700"/>
      <c r="NUK142" s="700"/>
      <c r="NUL142" s="700"/>
      <c r="NUM142" s="700"/>
      <c r="NUN142" s="700"/>
      <c r="NUO142" s="700"/>
      <c r="NUP142" s="700"/>
      <c r="NUQ142" s="700"/>
      <c r="NUR142" s="700"/>
      <c r="NUS142" s="700"/>
      <c r="NUT142" s="700"/>
      <c r="NUU142" s="700"/>
      <c r="NUV142" s="700"/>
      <c r="NUW142" s="700"/>
      <c r="NUX142" s="700"/>
      <c r="NUY142" s="700"/>
      <c r="NUZ142" s="700"/>
      <c r="NVA142" s="700"/>
      <c r="NVB142" s="700"/>
      <c r="NVC142" s="700"/>
      <c r="NVD142" s="700"/>
      <c r="NVE142" s="700"/>
      <c r="NVF142" s="700"/>
      <c r="NVG142" s="700"/>
      <c r="NVH142" s="700"/>
      <c r="NVI142" s="700"/>
      <c r="NVJ142" s="700"/>
      <c r="NVK142" s="700"/>
      <c r="NVL142" s="700"/>
      <c r="NVM142" s="700"/>
      <c r="NVN142" s="700"/>
      <c r="NVO142" s="700"/>
      <c r="NVP142" s="700"/>
      <c r="NVQ142" s="700"/>
      <c r="NVR142" s="700"/>
      <c r="NVS142" s="700"/>
      <c r="NVT142" s="700"/>
      <c r="NVU142" s="700"/>
      <c r="NVV142" s="700"/>
      <c r="NVW142" s="700"/>
      <c r="NVX142" s="700"/>
      <c r="NVY142" s="700"/>
      <c r="NVZ142" s="700"/>
      <c r="NWA142" s="700"/>
      <c r="NWB142" s="700"/>
      <c r="NWC142" s="700"/>
      <c r="NWD142" s="700"/>
      <c r="NWE142" s="700"/>
      <c r="NWF142" s="700"/>
      <c r="NWG142" s="700"/>
      <c r="NWH142" s="700"/>
      <c r="NWI142" s="700"/>
      <c r="NWJ142" s="700"/>
      <c r="NWK142" s="700"/>
      <c r="NWL142" s="700"/>
      <c r="NWM142" s="700"/>
      <c r="NWN142" s="700"/>
      <c r="NWO142" s="700"/>
      <c r="NWP142" s="700"/>
      <c r="NWQ142" s="700"/>
      <c r="NWR142" s="700"/>
      <c r="NWS142" s="700"/>
      <c r="NWT142" s="700"/>
      <c r="NWU142" s="700"/>
      <c r="NWV142" s="700"/>
      <c r="NWW142" s="700"/>
      <c r="NWX142" s="700"/>
      <c r="NWY142" s="700"/>
      <c r="NWZ142" s="700"/>
      <c r="NXA142" s="700"/>
      <c r="NXB142" s="700"/>
      <c r="NXC142" s="700"/>
      <c r="NXD142" s="700"/>
      <c r="NXE142" s="700"/>
      <c r="NXF142" s="700"/>
      <c r="NXG142" s="700"/>
      <c r="NXH142" s="700"/>
      <c r="NXI142" s="700"/>
      <c r="NXJ142" s="700"/>
      <c r="NXK142" s="700"/>
      <c r="NXL142" s="700"/>
      <c r="NXM142" s="700"/>
      <c r="NXN142" s="700"/>
      <c r="NXO142" s="700"/>
      <c r="NXP142" s="700"/>
      <c r="NXQ142" s="700"/>
      <c r="NXR142" s="700"/>
      <c r="NXS142" s="700"/>
      <c r="NXT142" s="700"/>
      <c r="NXU142" s="700"/>
      <c r="NXV142" s="700"/>
      <c r="NXW142" s="700"/>
      <c r="NXX142" s="700"/>
      <c r="NXY142" s="700"/>
      <c r="NXZ142" s="700"/>
      <c r="NYA142" s="700"/>
      <c r="NYB142" s="700"/>
      <c r="NYC142" s="700"/>
      <c r="NYD142" s="700"/>
      <c r="NYE142" s="700"/>
      <c r="NYF142" s="700"/>
      <c r="NYG142" s="700"/>
      <c r="NYH142" s="700"/>
      <c r="NYI142" s="700"/>
      <c r="NYJ142" s="700"/>
      <c r="NYK142" s="700"/>
      <c r="NYL142" s="700"/>
      <c r="NYM142" s="700"/>
      <c r="NYN142" s="700"/>
      <c r="NYO142" s="700"/>
      <c r="NYP142" s="700"/>
      <c r="NYQ142" s="700"/>
      <c r="NYR142" s="700"/>
      <c r="NYS142" s="700"/>
      <c r="NYT142" s="700"/>
      <c r="NYU142" s="700"/>
      <c r="NYV142" s="700"/>
      <c r="NYW142" s="700"/>
      <c r="NYX142" s="700"/>
      <c r="NYY142" s="700"/>
      <c r="NYZ142" s="700"/>
      <c r="NZA142" s="700"/>
      <c r="NZB142" s="700"/>
      <c r="NZC142" s="700"/>
      <c r="NZD142" s="700"/>
      <c r="NZE142" s="700"/>
      <c r="NZF142" s="700"/>
      <c r="NZG142" s="700"/>
      <c r="NZH142" s="700"/>
      <c r="NZI142" s="700"/>
      <c r="NZJ142" s="700"/>
      <c r="NZK142" s="700"/>
      <c r="NZL142" s="700"/>
      <c r="NZM142" s="700"/>
      <c r="NZN142" s="700"/>
      <c r="NZO142" s="700"/>
      <c r="NZP142" s="700"/>
      <c r="NZQ142" s="700"/>
      <c r="NZR142" s="700"/>
      <c r="NZS142" s="700"/>
      <c r="NZT142" s="700"/>
      <c r="NZU142" s="700"/>
      <c r="NZV142" s="700"/>
      <c r="NZW142" s="700"/>
      <c r="NZX142" s="700"/>
      <c r="NZY142" s="700"/>
      <c r="NZZ142" s="700"/>
      <c r="OAA142" s="700"/>
      <c r="OAB142" s="700"/>
      <c r="OAC142" s="700"/>
      <c r="OAD142" s="700"/>
      <c r="OAE142" s="700"/>
      <c r="OAF142" s="700"/>
      <c r="OAG142" s="700"/>
      <c r="OAH142" s="700"/>
      <c r="OAI142" s="700"/>
      <c r="OAJ142" s="700"/>
      <c r="OAK142" s="700"/>
      <c r="OAL142" s="700"/>
      <c r="OAM142" s="700"/>
      <c r="OAN142" s="700"/>
      <c r="OAO142" s="700"/>
      <c r="OAP142" s="700"/>
      <c r="OAQ142" s="700"/>
      <c r="OAR142" s="700"/>
      <c r="OAS142" s="700"/>
      <c r="OAT142" s="700"/>
      <c r="OAU142" s="700"/>
      <c r="OAV142" s="700"/>
      <c r="OAW142" s="700"/>
      <c r="OAX142" s="700"/>
      <c r="OAY142" s="700"/>
      <c r="OAZ142" s="700"/>
      <c r="OBA142" s="700"/>
      <c r="OBB142" s="700"/>
      <c r="OBC142" s="700"/>
      <c r="OBD142" s="700"/>
      <c r="OBE142" s="700"/>
      <c r="OBF142" s="700"/>
      <c r="OBG142" s="700"/>
      <c r="OBH142" s="700"/>
      <c r="OBI142" s="700"/>
      <c r="OBJ142" s="700"/>
      <c r="OBK142" s="700"/>
      <c r="OBL142" s="700"/>
      <c r="OBM142" s="700"/>
      <c r="OBN142" s="700"/>
      <c r="OBO142" s="700"/>
      <c r="OBP142" s="700"/>
      <c r="OBQ142" s="700"/>
      <c r="OBR142" s="700"/>
      <c r="OBS142" s="700"/>
      <c r="OBT142" s="700"/>
      <c r="OBU142" s="700"/>
      <c r="OBV142" s="700"/>
      <c r="OBW142" s="700"/>
      <c r="OBX142" s="700"/>
      <c r="OBY142" s="700"/>
      <c r="OBZ142" s="700"/>
      <c r="OCA142" s="700"/>
      <c r="OCB142" s="700"/>
      <c r="OCC142" s="700"/>
      <c r="OCD142" s="700"/>
      <c r="OCE142" s="700"/>
      <c r="OCF142" s="700"/>
      <c r="OCG142" s="700"/>
      <c r="OCH142" s="700"/>
      <c r="OCI142" s="700"/>
      <c r="OCJ142" s="700"/>
      <c r="OCK142" s="700"/>
      <c r="OCL142" s="700"/>
      <c r="OCM142" s="700"/>
      <c r="OCN142" s="700"/>
      <c r="OCO142" s="700"/>
      <c r="OCP142" s="700"/>
      <c r="OCQ142" s="700"/>
      <c r="OCR142" s="700"/>
      <c r="OCS142" s="700"/>
      <c r="OCT142" s="700"/>
      <c r="OCU142" s="700"/>
      <c r="OCV142" s="700"/>
      <c r="OCW142" s="700"/>
      <c r="OCX142" s="700"/>
      <c r="OCY142" s="700"/>
      <c r="OCZ142" s="700"/>
      <c r="ODA142" s="700"/>
      <c r="ODB142" s="700"/>
      <c r="ODC142" s="700"/>
      <c r="ODD142" s="700"/>
      <c r="ODE142" s="700"/>
      <c r="ODF142" s="700"/>
      <c r="ODG142" s="700"/>
      <c r="ODH142" s="700"/>
      <c r="ODI142" s="700"/>
      <c r="ODJ142" s="700"/>
      <c r="ODK142" s="700"/>
      <c r="ODL142" s="700"/>
      <c r="ODM142" s="700"/>
      <c r="ODN142" s="700"/>
      <c r="ODO142" s="700"/>
      <c r="ODP142" s="700"/>
      <c r="ODQ142" s="700"/>
      <c r="ODR142" s="700"/>
      <c r="ODS142" s="700"/>
      <c r="ODT142" s="700"/>
      <c r="ODU142" s="700"/>
      <c r="ODV142" s="700"/>
      <c r="ODW142" s="700"/>
      <c r="ODX142" s="700"/>
      <c r="ODY142" s="700"/>
      <c r="ODZ142" s="700"/>
      <c r="OEA142" s="700"/>
      <c r="OEB142" s="700"/>
      <c r="OEC142" s="700"/>
      <c r="OED142" s="700"/>
      <c r="OEE142" s="700"/>
      <c r="OEF142" s="700"/>
      <c r="OEG142" s="700"/>
      <c r="OEH142" s="700"/>
      <c r="OEI142" s="700"/>
      <c r="OEJ142" s="700"/>
      <c r="OEK142" s="700"/>
      <c r="OEL142" s="700"/>
      <c r="OEM142" s="700"/>
      <c r="OEN142" s="700"/>
      <c r="OEO142" s="700"/>
      <c r="OEP142" s="700"/>
      <c r="OEQ142" s="700"/>
      <c r="OER142" s="700"/>
      <c r="OES142" s="700"/>
      <c r="OET142" s="700"/>
      <c r="OEU142" s="700"/>
      <c r="OEV142" s="700"/>
      <c r="OEW142" s="700"/>
      <c r="OEX142" s="700"/>
      <c r="OEY142" s="700"/>
      <c r="OEZ142" s="700"/>
      <c r="OFA142" s="700"/>
      <c r="OFB142" s="700"/>
      <c r="OFC142" s="700"/>
      <c r="OFD142" s="700"/>
      <c r="OFE142" s="700"/>
      <c r="OFF142" s="700"/>
      <c r="OFG142" s="700"/>
      <c r="OFH142" s="700"/>
      <c r="OFI142" s="700"/>
      <c r="OFJ142" s="700"/>
      <c r="OFK142" s="700"/>
      <c r="OFL142" s="700"/>
      <c r="OFM142" s="700"/>
      <c r="OFN142" s="700"/>
      <c r="OFO142" s="700"/>
      <c r="OFP142" s="700"/>
      <c r="OFQ142" s="700"/>
      <c r="OFR142" s="700"/>
      <c r="OFS142" s="700"/>
      <c r="OFT142" s="700"/>
      <c r="OFU142" s="700"/>
      <c r="OFV142" s="700"/>
      <c r="OFW142" s="700"/>
      <c r="OFX142" s="700"/>
      <c r="OFY142" s="700"/>
      <c r="OFZ142" s="700"/>
      <c r="OGA142" s="700"/>
      <c r="OGB142" s="700"/>
      <c r="OGC142" s="700"/>
      <c r="OGD142" s="700"/>
      <c r="OGE142" s="700"/>
      <c r="OGF142" s="700"/>
      <c r="OGG142" s="700"/>
      <c r="OGH142" s="700"/>
      <c r="OGI142" s="700"/>
      <c r="OGJ142" s="700"/>
      <c r="OGK142" s="700"/>
      <c r="OGL142" s="700"/>
      <c r="OGM142" s="700"/>
      <c r="OGN142" s="700"/>
      <c r="OGO142" s="700"/>
      <c r="OGP142" s="700"/>
      <c r="OGQ142" s="700"/>
      <c r="OGR142" s="700"/>
      <c r="OGS142" s="700"/>
      <c r="OGT142" s="700"/>
      <c r="OGU142" s="700"/>
      <c r="OGV142" s="700"/>
      <c r="OGW142" s="700"/>
      <c r="OGX142" s="700"/>
      <c r="OGY142" s="700"/>
      <c r="OGZ142" s="700"/>
      <c r="OHA142" s="700"/>
      <c r="OHB142" s="700"/>
      <c r="OHC142" s="700"/>
      <c r="OHD142" s="700"/>
      <c r="OHE142" s="700"/>
      <c r="OHF142" s="700"/>
      <c r="OHG142" s="700"/>
      <c r="OHH142" s="700"/>
      <c r="OHI142" s="700"/>
      <c r="OHJ142" s="700"/>
      <c r="OHK142" s="700"/>
      <c r="OHL142" s="700"/>
      <c r="OHM142" s="700"/>
      <c r="OHN142" s="700"/>
      <c r="OHO142" s="700"/>
      <c r="OHP142" s="700"/>
      <c r="OHQ142" s="700"/>
      <c r="OHR142" s="700"/>
      <c r="OHS142" s="700"/>
      <c r="OHT142" s="700"/>
      <c r="OHU142" s="700"/>
      <c r="OHV142" s="700"/>
      <c r="OHW142" s="700"/>
      <c r="OHX142" s="700"/>
      <c r="OHY142" s="700"/>
      <c r="OHZ142" s="700"/>
      <c r="OIA142" s="700"/>
      <c r="OIB142" s="700"/>
      <c r="OIC142" s="700"/>
      <c r="OID142" s="700"/>
      <c r="OIE142" s="700"/>
      <c r="OIF142" s="700"/>
      <c r="OIG142" s="700"/>
      <c r="OIH142" s="700"/>
      <c r="OII142" s="700"/>
      <c r="OIJ142" s="700"/>
      <c r="OIK142" s="700"/>
      <c r="OIL142" s="700"/>
      <c r="OIM142" s="700"/>
      <c r="OIN142" s="700"/>
      <c r="OIO142" s="700"/>
      <c r="OIP142" s="700"/>
      <c r="OIQ142" s="700"/>
      <c r="OIR142" s="700"/>
      <c r="OIS142" s="700"/>
      <c r="OIT142" s="700"/>
      <c r="OIU142" s="700"/>
      <c r="OIV142" s="700"/>
      <c r="OIW142" s="700"/>
      <c r="OIX142" s="700"/>
      <c r="OIY142" s="700"/>
      <c r="OIZ142" s="700"/>
      <c r="OJA142" s="700"/>
      <c r="OJB142" s="700"/>
      <c r="OJC142" s="700"/>
      <c r="OJD142" s="700"/>
      <c r="OJE142" s="700"/>
      <c r="OJF142" s="700"/>
      <c r="OJG142" s="700"/>
      <c r="OJH142" s="700"/>
      <c r="OJI142" s="700"/>
      <c r="OJJ142" s="700"/>
      <c r="OJK142" s="700"/>
      <c r="OJL142" s="700"/>
      <c r="OJM142" s="700"/>
      <c r="OJN142" s="700"/>
      <c r="OJO142" s="700"/>
      <c r="OJP142" s="700"/>
      <c r="OJQ142" s="700"/>
      <c r="OJR142" s="700"/>
      <c r="OJS142" s="700"/>
      <c r="OJT142" s="700"/>
      <c r="OJU142" s="700"/>
      <c r="OJV142" s="700"/>
      <c r="OJW142" s="700"/>
      <c r="OJX142" s="700"/>
      <c r="OJY142" s="700"/>
      <c r="OJZ142" s="700"/>
      <c r="OKA142" s="700"/>
      <c r="OKB142" s="700"/>
      <c r="OKC142" s="700"/>
      <c r="OKD142" s="700"/>
      <c r="OKE142" s="700"/>
      <c r="OKF142" s="700"/>
      <c r="OKG142" s="700"/>
      <c r="OKH142" s="700"/>
      <c r="OKI142" s="700"/>
      <c r="OKJ142" s="700"/>
      <c r="OKK142" s="700"/>
      <c r="OKL142" s="700"/>
      <c r="OKM142" s="700"/>
      <c r="OKN142" s="700"/>
      <c r="OKO142" s="700"/>
      <c r="OKP142" s="700"/>
      <c r="OKQ142" s="700"/>
      <c r="OKR142" s="700"/>
      <c r="OKS142" s="700"/>
      <c r="OKT142" s="700"/>
      <c r="OKU142" s="700"/>
      <c r="OKV142" s="700"/>
      <c r="OKW142" s="700"/>
      <c r="OKX142" s="700"/>
      <c r="OKY142" s="700"/>
      <c r="OKZ142" s="700"/>
      <c r="OLA142" s="700"/>
      <c r="OLB142" s="700"/>
      <c r="OLC142" s="700"/>
      <c r="OLD142" s="700"/>
      <c r="OLE142" s="700"/>
      <c r="OLF142" s="700"/>
      <c r="OLG142" s="700"/>
      <c r="OLH142" s="700"/>
      <c r="OLI142" s="700"/>
      <c r="OLJ142" s="700"/>
      <c r="OLK142" s="700"/>
      <c r="OLL142" s="700"/>
      <c r="OLM142" s="700"/>
      <c r="OLN142" s="700"/>
      <c r="OLO142" s="700"/>
      <c r="OLP142" s="700"/>
      <c r="OLQ142" s="700"/>
      <c r="OLR142" s="700"/>
      <c r="OLS142" s="700"/>
      <c r="OLT142" s="700"/>
      <c r="OLU142" s="700"/>
      <c r="OLV142" s="700"/>
      <c r="OLW142" s="700"/>
      <c r="OLX142" s="700"/>
      <c r="OLY142" s="700"/>
      <c r="OLZ142" s="700"/>
      <c r="OMA142" s="700"/>
      <c r="OMB142" s="700"/>
      <c r="OMC142" s="700"/>
      <c r="OMD142" s="700"/>
      <c r="OME142" s="700"/>
      <c r="OMF142" s="700"/>
      <c r="OMG142" s="700"/>
      <c r="OMH142" s="700"/>
      <c r="OMI142" s="700"/>
      <c r="OMJ142" s="700"/>
      <c r="OMK142" s="700"/>
      <c r="OML142" s="700"/>
      <c r="OMM142" s="700"/>
      <c r="OMN142" s="700"/>
      <c r="OMO142" s="700"/>
      <c r="OMP142" s="700"/>
      <c r="OMQ142" s="700"/>
      <c r="OMR142" s="700"/>
      <c r="OMS142" s="700"/>
      <c r="OMT142" s="700"/>
      <c r="OMU142" s="700"/>
      <c r="OMV142" s="700"/>
      <c r="OMW142" s="700"/>
      <c r="OMX142" s="700"/>
      <c r="OMY142" s="700"/>
      <c r="OMZ142" s="700"/>
      <c r="ONA142" s="700"/>
      <c r="ONB142" s="700"/>
      <c r="ONC142" s="700"/>
      <c r="OND142" s="700"/>
      <c r="ONE142" s="700"/>
      <c r="ONF142" s="700"/>
      <c r="ONG142" s="700"/>
      <c r="ONH142" s="700"/>
      <c r="ONI142" s="700"/>
      <c r="ONJ142" s="700"/>
      <c r="ONK142" s="700"/>
      <c r="ONL142" s="700"/>
      <c r="ONM142" s="700"/>
      <c r="ONN142" s="700"/>
      <c r="ONO142" s="700"/>
      <c r="ONP142" s="700"/>
      <c r="ONQ142" s="700"/>
      <c r="ONR142" s="700"/>
      <c r="ONS142" s="700"/>
      <c r="ONT142" s="700"/>
      <c r="ONU142" s="700"/>
      <c r="ONV142" s="700"/>
      <c r="ONW142" s="700"/>
      <c r="ONX142" s="700"/>
      <c r="ONY142" s="700"/>
      <c r="ONZ142" s="700"/>
      <c r="OOA142" s="700"/>
      <c r="OOB142" s="700"/>
      <c r="OOC142" s="700"/>
      <c r="OOD142" s="700"/>
      <c r="OOE142" s="700"/>
      <c r="OOF142" s="700"/>
      <c r="OOG142" s="700"/>
      <c r="OOH142" s="700"/>
      <c r="OOI142" s="700"/>
      <c r="OOJ142" s="700"/>
      <c r="OOK142" s="700"/>
      <c r="OOL142" s="700"/>
      <c r="OOM142" s="700"/>
      <c r="OON142" s="700"/>
      <c r="OOO142" s="700"/>
      <c r="OOP142" s="700"/>
      <c r="OOQ142" s="700"/>
      <c r="OOR142" s="700"/>
      <c r="OOS142" s="700"/>
      <c r="OOT142" s="700"/>
      <c r="OOU142" s="700"/>
      <c r="OOV142" s="700"/>
      <c r="OOW142" s="700"/>
      <c r="OOX142" s="700"/>
      <c r="OOY142" s="700"/>
      <c r="OOZ142" s="700"/>
      <c r="OPA142" s="700"/>
      <c r="OPB142" s="700"/>
      <c r="OPC142" s="700"/>
      <c r="OPD142" s="700"/>
      <c r="OPE142" s="700"/>
      <c r="OPF142" s="700"/>
      <c r="OPG142" s="700"/>
      <c r="OPH142" s="700"/>
      <c r="OPI142" s="700"/>
      <c r="OPJ142" s="700"/>
      <c r="OPK142" s="700"/>
      <c r="OPL142" s="700"/>
      <c r="OPM142" s="700"/>
      <c r="OPN142" s="700"/>
      <c r="OPO142" s="700"/>
      <c r="OPP142" s="700"/>
      <c r="OPQ142" s="700"/>
      <c r="OPR142" s="700"/>
      <c r="OPS142" s="700"/>
      <c r="OPT142" s="700"/>
      <c r="OPU142" s="700"/>
      <c r="OPV142" s="700"/>
      <c r="OPW142" s="700"/>
      <c r="OPX142" s="700"/>
      <c r="OPY142" s="700"/>
      <c r="OPZ142" s="700"/>
      <c r="OQA142" s="700"/>
      <c r="OQB142" s="700"/>
      <c r="OQC142" s="700"/>
      <c r="OQD142" s="700"/>
      <c r="OQE142" s="700"/>
      <c r="OQF142" s="700"/>
      <c r="OQG142" s="700"/>
      <c r="OQH142" s="700"/>
      <c r="OQI142" s="700"/>
      <c r="OQJ142" s="700"/>
      <c r="OQK142" s="700"/>
      <c r="OQL142" s="700"/>
      <c r="OQM142" s="700"/>
      <c r="OQN142" s="700"/>
      <c r="OQO142" s="700"/>
      <c r="OQP142" s="700"/>
      <c r="OQQ142" s="700"/>
      <c r="OQR142" s="700"/>
      <c r="OQS142" s="700"/>
      <c r="OQT142" s="700"/>
      <c r="OQU142" s="700"/>
      <c r="OQV142" s="700"/>
      <c r="OQW142" s="700"/>
      <c r="OQX142" s="700"/>
      <c r="OQY142" s="700"/>
      <c r="OQZ142" s="700"/>
      <c r="ORA142" s="700"/>
      <c r="ORB142" s="700"/>
      <c r="ORC142" s="700"/>
      <c r="ORD142" s="700"/>
      <c r="ORE142" s="700"/>
      <c r="ORF142" s="700"/>
      <c r="ORG142" s="700"/>
      <c r="ORH142" s="700"/>
      <c r="ORI142" s="700"/>
      <c r="ORJ142" s="700"/>
      <c r="ORK142" s="700"/>
      <c r="ORL142" s="700"/>
      <c r="ORM142" s="700"/>
      <c r="ORN142" s="700"/>
      <c r="ORO142" s="700"/>
      <c r="ORP142" s="700"/>
      <c r="ORQ142" s="700"/>
      <c r="ORR142" s="700"/>
      <c r="ORS142" s="700"/>
      <c r="ORT142" s="700"/>
      <c r="ORU142" s="700"/>
      <c r="ORV142" s="700"/>
      <c r="ORW142" s="700"/>
      <c r="ORX142" s="700"/>
      <c r="ORY142" s="700"/>
      <c r="ORZ142" s="700"/>
      <c r="OSA142" s="700"/>
      <c r="OSB142" s="700"/>
      <c r="OSC142" s="700"/>
      <c r="OSD142" s="700"/>
      <c r="OSE142" s="700"/>
      <c r="OSF142" s="700"/>
      <c r="OSG142" s="700"/>
      <c r="OSH142" s="700"/>
      <c r="OSI142" s="700"/>
      <c r="OSJ142" s="700"/>
      <c r="OSK142" s="700"/>
      <c r="OSL142" s="700"/>
      <c r="OSM142" s="700"/>
      <c r="OSN142" s="700"/>
      <c r="OSO142" s="700"/>
      <c r="OSP142" s="700"/>
      <c r="OSQ142" s="700"/>
      <c r="OSR142" s="700"/>
      <c r="OSS142" s="700"/>
      <c r="OST142" s="700"/>
      <c r="OSU142" s="700"/>
      <c r="OSV142" s="700"/>
      <c r="OSW142" s="700"/>
      <c r="OSX142" s="700"/>
      <c r="OSY142" s="700"/>
      <c r="OSZ142" s="700"/>
      <c r="OTA142" s="700"/>
      <c r="OTB142" s="700"/>
      <c r="OTC142" s="700"/>
      <c r="OTD142" s="700"/>
      <c r="OTE142" s="700"/>
      <c r="OTF142" s="700"/>
      <c r="OTG142" s="700"/>
      <c r="OTH142" s="700"/>
      <c r="OTI142" s="700"/>
      <c r="OTJ142" s="700"/>
      <c r="OTK142" s="700"/>
      <c r="OTL142" s="700"/>
      <c r="OTM142" s="700"/>
      <c r="OTN142" s="700"/>
      <c r="OTO142" s="700"/>
      <c r="OTP142" s="700"/>
      <c r="OTQ142" s="700"/>
      <c r="OTR142" s="700"/>
      <c r="OTS142" s="700"/>
      <c r="OTT142" s="700"/>
      <c r="OTU142" s="700"/>
      <c r="OTV142" s="700"/>
      <c r="OTW142" s="700"/>
      <c r="OTX142" s="700"/>
      <c r="OTY142" s="700"/>
      <c r="OTZ142" s="700"/>
      <c r="OUA142" s="700"/>
      <c r="OUB142" s="700"/>
      <c r="OUC142" s="700"/>
      <c r="OUD142" s="700"/>
      <c r="OUE142" s="700"/>
      <c r="OUF142" s="700"/>
      <c r="OUG142" s="700"/>
      <c r="OUH142" s="700"/>
      <c r="OUI142" s="700"/>
      <c r="OUJ142" s="700"/>
      <c r="OUK142" s="700"/>
      <c r="OUL142" s="700"/>
      <c r="OUM142" s="700"/>
      <c r="OUN142" s="700"/>
      <c r="OUO142" s="700"/>
      <c r="OUP142" s="700"/>
      <c r="OUQ142" s="700"/>
      <c r="OUR142" s="700"/>
      <c r="OUS142" s="700"/>
      <c r="OUT142" s="700"/>
      <c r="OUU142" s="700"/>
      <c r="OUV142" s="700"/>
      <c r="OUW142" s="700"/>
      <c r="OUX142" s="700"/>
      <c r="OUY142" s="700"/>
      <c r="OUZ142" s="700"/>
      <c r="OVA142" s="700"/>
      <c r="OVB142" s="700"/>
      <c r="OVC142" s="700"/>
      <c r="OVD142" s="700"/>
      <c r="OVE142" s="700"/>
      <c r="OVF142" s="700"/>
      <c r="OVG142" s="700"/>
      <c r="OVH142" s="700"/>
      <c r="OVI142" s="700"/>
      <c r="OVJ142" s="700"/>
      <c r="OVK142" s="700"/>
      <c r="OVL142" s="700"/>
      <c r="OVM142" s="700"/>
      <c r="OVN142" s="700"/>
      <c r="OVO142" s="700"/>
      <c r="OVP142" s="700"/>
      <c r="OVQ142" s="700"/>
      <c r="OVR142" s="700"/>
      <c r="OVS142" s="700"/>
      <c r="OVT142" s="700"/>
      <c r="OVU142" s="700"/>
      <c r="OVV142" s="700"/>
      <c r="OVW142" s="700"/>
      <c r="OVX142" s="700"/>
      <c r="OVY142" s="700"/>
      <c r="OVZ142" s="700"/>
      <c r="OWA142" s="700"/>
      <c r="OWB142" s="700"/>
      <c r="OWC142" s="700"/>
      <c r="OWD142" s="700"/>
      <c r="OWE142" s="700"/>
      <c r="OWF142" s="700"/>
      <c r="OWG142" s="700"/>
      <c r="OWH142" s="700"/>
      <c r="OWI142" s="700"/>
      <c r="OWJ142" s="700"/>
      <c r="OWK142" s="700"/>
      <c r="OWL142" s="700"/>
      <c r="OWM142" s="700"/>
      <c r="OWN142" s="700"/>
      <c r="OWO142" s="700"/>
      <c r="OWP142" s="700"/>
      <c r="OWQ142" s="700"/>
      <c r="OWR142" s="700"/>
      <c r="OWS142" s="700"/>
      <c r="OWT142" s="700"/>
      <c r="OWU142" s="700"/>
      <c r="OWV142" s="700"/>
      <c r="OWW142" s="700"/>
      <c r="OWX142" s="700"/>
      <c r="OWY142" s="700"/>
      <c r="OWZ142" s="700"/>
      <c r="OXA142" s="700"/>
      <c r="OXB142" s="700"/>
      <c r="OXC142" s="700"/>
      <c r="OXD142" s="700"/>
      <c r="OXE142" s="700"/>
      <c r="OXF142" s="700"/>
      <c r="OXG142" s="700"/>
      <c r="OXH142" s="700"/>
      <c r="OXI142" s="700"/>
      <c r="OXJ142" s="700"/>
      <c r="OXK142" s="700"/>
      <c r="OXL142" s="700"/>
      <c r="OXM142" s="700"/>
      <c r="OXN142" s="700"/>
      <c r="OXO142" s="700"/>
      <c r="OXP142" s="700"/>
      <c r="OXQ142" s="700"/>
      <c r="OXR142" s="700"/>
      <c r="OXS142" s="700"/>
      <c r="OXT142" s="700"/>
      <c r="OXU142" s="700"/>
      <c r="OXV142" s="700"/>
      <c r="OXW142" s="700"/>
      <c r="OXX142" s="700"/>
      <c r="OXY142" s="700"/>
      <c r="OXZ142" s="700"/>
      <c r="OYA142" s="700"/>
      <c r="OYB142" s="700"/>
      <c r="OYC142" s="700"/>
      <c r="OYD142" s="700"/>
      <c r="OYE142" s="700"/>
      <c r="OYF142" s="700"/>
      <c r="OYG142" s="700"/>
      <c r="OYH142" s="700"/>
      <c r="OYI142" s="700"/>
      <c r="OYJ142" s="700"/>
      <c r="OYK142" s="700"/>
      <c r="OYL142" s="700"/>
      <c r="OYM142" s="700"/>
      <c r="OYN142" s="700"/>
      <c r="OYO142" s="700"/>
      <c r="OYP142" s="700"/>
      <c r="OYQ142" s="700"/>
      <c r="OYR142" s="700"/>
      <c r="OYS142" s="700"/>
      <c r="OYT142" s="700"/>
      <c r="OYU142" s="700"/>
      <c r="OYV142" s="700"/>
      <c r="OYW142" s="700"/>
      <c r="OYX142" s="700"/>
      <c r="OYY142" s="700"/>
      <c r="OYZ142" s="700"/>
      <c r="OZA142" s="700"/>
      <c r="OZB142" s="700"/>
      <c r="OZC142" s="700"/>
      <c r="OZD142" s="700"/>
      <c r="OZE142" s="700"/>
      <c r="OZF142" s="700"/>
      <c r="OZG142" s="700"/>
      <c r="OZH142" s="700"/>
      <c r="OZI142" s="700"/>
      <c r="OZJ142" s="700"/>
      <c r="OZK142" s="700"/>
      <c r="OZL142" s="700"/>
      <c r="OZM142" s="700"/>
      <c r="OZN142" s="700"/>
      <c r="OZO142" s="700"/>
      <c r="OZP142" s="700"/>
      <c r="OZQ142" s="700"/>
      <c r="OZR142" s="700"/>
      <c r="OZS142" s="700"/>
      <c r="OZT142" s="700"/>
      <c r="OZU142" s="700"/>
      <c r="OZV142" s="700"/>
      <c r="OZW142" s="700"/>
      <c r="OZX142" s="700"/>
      <c r="OZY142" s="700"/>
      <c r="OZZ142" s="700"/>
      <c r="PAA142" s="700"/>
      <c r="PAB142" s="700"/>
      <c r="PAC142" s="700"/>
      <c r="PAD142" s="700"/>
      <c r="PAE142" s="700"/>
      <c r="PAF142" s="700"/>
      <c r="PAG142" s="700"/>
      <c r="PAH142" s="700"/>
      <c r="PAI142" s="700"/>
      <c r="PAJ142" s="700"/>
      <c r="PAK142" s="700"/>
      <c r="PAL142" s="700"/>
      <c r="PAM142" s="700"/>
      <c r="PAN142" s="700"/>
      <c r="PAO142" s="700"/>
      <c r="PAP142" s="700"/>
      <c r="PAQ142" s="700"/>
      <c r="PAR142" s="700"/>
      <c r="PAS142" s="700"/>
      <c r="PAT142" s="700"/>
      <c r="PAU142" s="700"/>
      <c r="PAV142" s="700"/>
      <c r="PAW142" s="700"/>
      <c r="PAX142" s="700"/>
      <c r="PAY142" s="700"/>
      <c r="PAZ142" s="700"/>
      <c r="PBA142" s="700"/>
      <c r="PBB142" s="700"/>
      <c r="PBC142" s="700"/>
      <c r="PBD142" s="700"/>
      <c r="PBE142" s="700"/>
      <c r="PBF142" s="700"/>
      <c r="PBG142" s="700"/>
      <c r="PBH142" s="700"/>
      <c r="PBI142" s="700"/>
      <c r="PBJ142" s="700"/>
      <c r="PBK142" s="700"/>
      <c r="PBL142" s="700"/>
      <c r="PBM142" s="700"/>
      <c r="PBN142" s="700"/>
      <c r="PBO142" s="700"/>
      <c r="PBP142" s="700"/>
      <c r="PBQ142" s="700"/>
      <c r="PBR142" s="700"/>
      <c r="PBS142" s="700"/>
      <c r="PBT142" s="700"/>
      <c r="PBU142" s="700"/>
      <c r="PBV142" s="700"/>
      <c r="PBW142" s="700"/>
      <c r="PBX142" s="700"/>
      <c r="PBY142" s="700"/>
      <c r="PBZ142" s="700"/>
      <c r="PCA142" s="700"/>
      <c r="PCB142" s="700"/>
      <c r="PCC142" s="700"/>
      <c r="PCD142" s="700"/>
      <c r="PCE142" s="700"/>
      <c r="PCF142" s="700"/>
      <c r="PCG142" s="700"/>
      <c r="PCH142" s="700"/>
      <c r="PCI142" s="700"/>
      <c r="PCJ142" s="700"/>
      <c r="PCK142" s="700"/>
      <c r="PCL142" s="700"/>
      <c r="PCM142" s="700"/>
      <c r="PCN142" s="700"/>
      <c r="PCO142" s="700"/>
      <c r="PCP142" s="700"/>
      <c r="PCQ142" s="700"/>
      <c r="PCR142" s="700"/>
      <c r="PCS142" s="700"/>
      <c r="PCT142" s="700"/>
      <c r="PCU142" s="700"/>
      <c r="PCV142" s="700"/>
      <c r="PCW142" s="700"/>
      <c r="PCX142" s="700"/>
      <c r="PCY142" s="700"/>
      <c r="PCZ142" s="700"/>
      <c r="PDA142" s="700"/>
      <c r="PDB142" s="700"/>
      <c r="PDC142" s="700"/>
      <c r="PDD142" s="700"/>
      <c r="PDE142" s="700"/>
      <c r="PDF142" s="700"/>
      <c r="PDG142" s="700"/>
      <c r="PDH142" s="700"/>
      <c r="PDI142" s="700"/>
      <c r="PDJ142" s="700"/>
      <c r="PDK142" s="700"/>
      <c r="PDL142" s="700"/>
      <c r="PDM142" s="700"/>
      <c r="PDN142" s="700"/>
      <c r="PDO142" s="700"/>
      <c r="PDP142" s="700"/>
      <c r="PDQ142" s="700"/>
      <c r="PDR142" s="700"/>
      <c r="PDS142" s="700"/>
      <c r="PDT142" s="700"/>
      <c r="PDU142" s="700"/>
      <c r="PDV142" s="700"/>
      <c r="PDW142" s="700"/>
      <c r="PDX142" s="700"/>
      <c r="PDY142" s="700"/>
      <c r="PDZ142" s="700"/>
      <c r="PEA142" s="700"/>
      <c r="PEB142" s="700"/>
      <c r="PEC142" s="700"/>
      <c r="PED142" s="700"/>
      <c r="PEE142" s="700"/>
      <c r="PEF142" s="700"/>
      <c r="PEG142" s="700"/>
      <c r="PEH142" s="700"/>
      <c r="PEI142" s="700"/>
      <c r="PEJ142" s="700"/>
      <c r="PEK142" s="700"/>
      <c r="PEL142" s="700"/>
      <c r="PEM142" s="700"/>
      <c r="PEN142" s="700"/>
      <c r="PEO142" s="700"/>
      <c r="PEP142" s="700"/>
      <c r="PEQ142" s="700"/>
      <c r="PER142" s="700"/>
      <c r="PES142" s="700"/>
      <c r="PET142" s="700"/>
      <c r="PEU142" s="700"/>
      <c r="PEV142" s="700"/>
      <c r="PEW142" s="700"/>
      <c r="PEX142" s="700"/>
      <c r="PEY142" s="700"/>
      <c r="PEZ142" s="700"/>
      <c r="PFA142" s="700"/>
      <c r="PFB142" s="700"/>
      <c r="PFC142" s="700"/>
      <c r="PFD142" s="700"/>
      <c r="PFE142" s="700"/>
      <c r="PFF142" s="700"/>
      <c r="PFG142" s="700"/>
      <c r="PFH142" s="700"/>
      <c r="PFI142" s="700"/>
      <c r="PFJ142" s="700"/>
      <c r="PFK142" s="700"/>
      <c r="PFL142" s="700"/>
      <c r="PFM142" s="700"/>
      <c r="PFN142" s="700"/>
      <c r="PFO142" s="700"/>
      <c r="PFP142" s="700"/>
      <c r="PFQ142" s="700"/>
      <c r="PFR142" s="700"/>
      <c r="PFS142" s="700"/>
      <c r="PFT142" s="700"/>
      <c r="PFU142" s="700"/>
      <c r="PFV142" s="700"/>
      <c r="PFW142" s="700"/>
      <c r="PFX142" s="700"/>
      <c r="PFY142" s="700"/>
      <c r="PFZ142" s="700"/>
      <c r="PGA142" s="700"/>
      <c r="PGB142" s="700"/>
      <c r="PGC142" s="700"/>
      <c r="PGD142" s="700"/>
      <c r="PGE142" s="700"/>
      <c r="PGF142" s="700"/>
      <c r="PGG142" s="700"/>
      <c r="PGH142" s="700"/>
      <c r="PGI142" s="700"/>
      <c r="PGJ142" s="700"/>
      <c r="PGK142" s="700"/>
      <c r="PGL142" s="700"/>
      <c r="PGM142" s="700"/>
      <c r="PGN142" s="700"/>
      <c r="PGO142" s="700"/>
      <c r="PGP142" s="700"/>
      <c r="PGQ142" s="700"/>
      <c r="PGR142" s="700"/>
      <c r="PGS142" s="700"/>
      <c r="PGT142" s="700"/>
      <c r="PGU142" s="700"/>
      <c r="PGV142" s="700"/>
      <c r="PGW142" s="700"/>
      <c r="PGX142" s="700"/>
      <c r="PGY142" s="700"/>
      <c r="PGZ142" s="700"/>
      <c r="PHA142" s="700"/>
      <c r="PHB142" s="700"/>
      <c r="PHC142" s="700"/>
      <c r="PHD142" s="700"/>
      <c r="PHE142" s="700"/>
      <c r="PHF142" s="700"/>
      <c r="PHG142" s="700"/>
      <c r="PHH142" s="700"/>
      <c r="PHI142" s="700"/>
      <c r="PHJ142" s="700"/>
      <c r="PHK142" s="700"/>
      <c r="PHL142" s="700"/>
      <c r="PHM142" s="700"/>
      <c r="PHN142" s="700"/>
      <c r="PHO142" s="700"/>
      <c r="PHP142" s="700"/>
      <c r="PHQ142" s="700"/>
      <c r="PHR142" s="700"/>
      <c r="PHS142" s="700"/>
      <c r="PHT142" s="700"/>
      <c r="PHU142" s="700"/>
      <c r="PHV142" s="700"/>
      <c r="PHW142" s="700"/>
      <c r="PHX142" s="700"/>
      <c r="PHY142" s="700"/>
      <c r="PHZ142" s="700"/>
      <c r="PIA142" s="700"/>
      <c r="PIB142" s="700"/>
      <c r="PIC142" s="700"/>
      <c r="PID142" s="700"/>
      <c r="PIE142" s="700"/>
      <c r="PIF142" s="700"/>
      <c r="PIG142" s="700"/>
      <c r="PIH142" s="700"/>
      <c r="PII142" s="700"/>
      <c r="PIJ142" s="700"/>
      <c r="PIK142" s="700"/>
      <c r="PIL142" s="700"/>
      <c r="PIM142" s="700"/>
      <c r="PIN142" s="700"/>
      <c r="PIO142" s="700"/>
      <c r="PIP142" s="700"/>
      <c r="PIQ142" s="700"/>
      <c r="PIR142" s="700"/>
      <c r="PIS142" s="700"/>
      <c r="PIT142" s="700"/>
      <c r="PIU142" s="700"/>
      <c r="PIV142" s="700"/>
      <c r="PIW142" s="700"/>
      <c r="PIX142" s="700"/>
      <c r="PIY142" s="700"/>
      <c r="PIZ142" s="700"/>
      <c r="PJA142" s="700"/>
      <c r="PJB142" s="700"/>
      <c r="PJC142" s="700"/>
      <c r="PJD142" s="700"/>
      <c r="PJE142" s="700"/>
      <c r="PJF142" s="700"/>
      <c r="PJG142" s="700"/>
      <c r="PJH142" s="700"/>
      <c r="PJI142" s="700"/>
      <c r="PJJ142" s="700"/>
      <c r="PJK142" s="700"/>
      <c r="PJL142" s="700"/>
      <c r="PJM142" s="700"/>
      <c r="PJN142" s="700"/>
      <c r="PJO142" s="700"/>
      <c r="PJP142" s="700"/>
      <c r="PJQ142" s="700"/>
      <c r="PJR142" s="700"/>
      <c r="PJS142" s="700"/>
      <c r="PJT142" s="700"/>
      <c r="PJU142" s="700"/>
      <c r="PJV142" s="700"/>
      <c r="PJW142" s="700"/>
      <c r="PJX142" s="700"/>
      <c r="PJY142" s="700"/>
      <c r="PJZ142" s="700"/>
      <c r="PKA142" s="700"/>
      <c r="PKB142" s="700"/>
      <c r="PKC142" s="700"/>
      <c r="PKD142" s="700"/>
      <c r="PKE142" s="700"/>
      <c r="PKF142" s="700"/>
      <c r="PKG142" s="700"/>
      <c r="PKH142" s="700"/>
      <c r="PKI142" s="700"/>
      <c r="PKJ142" s="700"/>
      <c r="PKK142" s="700"/>
      <c r="PKL142" s="700"/>
      <c r="PKM142" s="700"/>
      <c r="PKN142" s="700"/>
      <c r="PKO142" s="700"/>
      <c r="PKP142" s="700"/>
      <c r="PKQ142" s="700"/>
      <c r="PKR142" s="700"/>
      <c r="PKS142" s="700"/>
      <c r="PKT142" s="700"/>
      <c r="PKU142" s="700"/>
      <c r="PKV142" s="700"/>
      <c r="PKW142" s="700"/>
      <c r="PKX142" s="700"/>
      <c r="PKY142" s="700"/>
      <c r="PKZ142" s="700"/>
      <c r="PLA142" s="700"/>
      <c r="PLB142" s="700"/>
      <c r="PLC142" s="700"/>
      <c r="PLD142" s="700"/>
      <c r="PLE142" s="700"/>
      <c r="PLF142" s="700"/>
      <c r="PLG142" s="700"/>
      <c r="PLH142" s="700"/>
      <c r="PLI142" s="700"/>
      <c r="PLJ142" s="700"/>
      <c r="PLK142" s="700"/>
      <c r="PLL142" s="700"/>
      <c r="PLM142" s="700"/>
      <c r="PLN142" s="700"/>
      <c r="PLO142" s="700"/>
      <c r="PLP142" s="700"/>
      <c r="PLQ142" s="700"/>
      <c r="PLR142" s="700"/>
      <c r="PLS142" s="700"/>
      <c r="PLT142" s="700"/>
      <c r="PLU142" s="700"/>
      <c r="PLV142" s="700"/>
      <c r="PLW142" s="700"/>
      <c r="PLX142" s="700"/>
      <c r="PLY142" s="700"/>
      <c r="PLZ142" s="700"/>
      <c r="PMA142" s="700"/>
      <c r="PMB142" s="700"/>
      <c r="PMC142" s="700"/>
      <c r="PMD142" s="700"/>
      <c r="PME142" s="700"/>
      <c r="PMF142" s="700"/>
      <c r="PMG142" s="700"/>
      <c r="PMH142" s="700"/>
      <c r="PMI142" s="700"/>
      <c r="PMJ142" s="700"/>
      <c r="PMK142" s="700"/>
      <c r="PML142" s="700"/>
      <c r="PMM142" s="700"/>
      <c r="PMN142" s="700"/>
      <c r="PMO142" s="700"/>
      <c r="PMP142" s="700"/>
      <c r="PMQ142" s="700"/>
      <c r="PMR142" s="700"/>
      <c r="PMS142" s="700"/>
      <c r="PMT142" s="700"/>
      <c r="PMU142" s="700"/>
      <c r="PMV142" s="700"/>
      <c r="PMW142" s="700"/>
      <c r="PMX142" s="700"/>
      <c r="PMY142" s="700"/>
      <c r="PMZ142" s="700"/>
      <c r="PNA142" s="700"/>
      <c r="PNB142" s="700"/>
      <c r="PNC142" s="700"/>
      <c r="PND142" s="700"/>
      <c r="PNE142" s="700"/>
      <c r="PNF142" s="700"/>
      <c r="PNG142" s="700"/>
      <c r="PNH142" s="700"/>
      <c r="PNI142" s="700"/>
      <c r="PNJ142" s="700"/>
      <c r="PNK142" s="700"/>
      <c r="PNL142" s="700"/>
      <c r="PNM142" s="700"/>
      <c r="PNN142" s="700"/>
      <c r="PNO142" s="700"/>
      <c r="PNP142" s="700"/>
      <c r="PNQ142" s="700"/>
      <c r="PNR142" s="700"/>
      <c r="PNS142" s="700"/>
      <c r="PNT142" s="700"/>
      <c r="PNU142" s="700"/>
      <c r="PNV142" s="700"/>
      <c r="PNW142" s="700"/>
      <c r="PNX142" s="700"/>
      <c r="PNY142" s="700"/>
      <c r="PNZ142" s="700"/>
      <c r="POA142" s="700"/>
      <c r="POB142" s="700"/>
      <c r="POC142" s="700"/>
      <c r="POD142" s="700"/>
      <c r="POE142" s="700"/>
      <c r="POF142" s="700"/>
      <c r="POG142" s="700"/>
      <c r="POH142" s="700"/>
      <c r="POI142" s="700"/>
      <c r="POJ142" s="700"/>
      <c r="POK142" s="700"/>
      <c r="POL142" s="700"/>
      <c r="POM142" s="700"/>
      <c r="PON142" s="700"/>
      <c r="POO142" s="700"/>
      <c r="POP142" s="700"/>
      <c r="POQ142" s="700"/>
      <c r="POR142" s="700"/>
      <c r="POS142" s="700"/>
      <c r="POT142" s="700"/>
      <c r="POU142" s="700"/>
      <c r="POV142" s="700"/>
      <c r="POW142" s="700"/>
      <c r="POX142" s="700"/>
      <c r="POY142" s="700"/>
      <c r="POZ142" s="700"/>
      <c r="PPA142" s="700"/>
      <c r="PPB142" s="700"/>
      <c r="PPC142" s="700"/>
      <c r="PPD142" s="700"/>
      <c r="PPE142" s="700"/>
      <c r="PPF142" s="700"/>
      <c r="PPG142" s="700"/>
      <c r="PPH142" s="700"/>
      <c r="PPI142" s="700"/>
      <c r="PPJ142" s="700"/>
      <c r="PPK142" s="700"/>
      <c r="PPL142" s="700"/>
      <c r="PPM142" s="700"/>
      <c r="PPN142" s="700"/>
      <c r="PPO142" s="700"/>
      <c r="PPP142" s="700"/>
      <c r="PPQ142" s="700"/>
      <c r="PPR142" s="700"/>
      <c r="PPS142" s="700"/>
      <c r="PPT142" s="700"/>
      <c r="PPU142" s="700"/>
      <c r="PPV142" s="700"/>
      <c r="PPW142" s="700"/>
      <c r="PPX142" s="700"/>
      <c r="PPY142" s="700"/>
      <c r="PPZ142" s="700"/>
      <c r="PQA142" s="700"/>
      <c r="PQB142" s="700"/>
      <c r="PQC142" s="700"/>
      <c r="PQD142" s="700"/>
      <c r="PQE142" s="700"/>
      <c r="PQF142" s="700"/>
      <c r="PQG142" s="700"/>
      <c r="PQH142" s="700"/>
      <c r="PQI142" s="700"/>
      <c r="PQJ142" s="700"/>
      <c r="PQK142" s="700"/>
      <c r="PQL142" s="700"/>
      <c r="PQM142" s="700"/>
      <c r="PQN142" s="700"/>
      <c r="PQO142" s="700"/>
      <c r="PQP142" s="700"/>
      <c r="PQQ142" s="700"/>
      <c r="PQR142" s="700"/>
      <c r="PQS142" s="700"/>
      <c r="PQT142" s="700"/>
      <c r="PQU142" s="700"/>
      <c r="PQV142" s="700"/>
      <c r="PQW142" s="700"/>
      <c r="PQX142" s="700"/>
      <c r="PQY142" s="700"/>
      <c r="PQZ142" s="700"/>
      <c r="PRA142" s="700"/>
      <c r="PRB142" s="700"/>
      <c r="PRC142" s="700"/>
      <c r="PRD142" s="700"/>
      <c r="PRE142" s="700"/>
      <c r="PRF142" s="700"/>
      <c r="PRG142" s="700"/>
      <c r="PRH142" s="700"/>
      <c r="PRI142" s="700"/>
      <c r="PRJ142" s="700"/>
      <c r="PRK142" s="700"/>
      <c r="PRL142" s="700"/>
      <c r="PRM142" s="700"/>
      <c r="PRN142" s="700"/>
      <c r="PRO142" s="700"/>
      <c r="PRP142" s="700"/>
      <c r="PRQ142" s="700"/>
      <c r="PRR142" s="700"/>
      <c r="PRS142" s="700"/>
      <c r="PRT142" s="700"/>
      <c r="PRU142" s="700"/>
      <c r="PRV142" s="700"/>
      <c r="PRW142" s="700"/>
      <c r="PRX142" s="700"/>
      <c r="PRY142" s="700"/>
      <c r="PRZ142" s="700"/>
      <c r="PSA142" s="700"/>
      <c r="PSB142" s="700"/>
      <c r="PSC142" s="700"/>
      <c r="PSD142" s="700"/>
      <c r="PSE142" s="700"/>
      <c r="PSF142" s="700"/>
      <c r="PSG142" s="700"/>
      <c r="PSH142" s="700"/>
      <c r="PSI142" s="700"/>
      <c r="PSJ142" s="700"/>
      <c r="PSK142" s="700"/>
      <c r="PSL142" s="700"/>
      <c r="PSM142" s="700"/>
      <c r="PSN142" s="700"/>
      <c r="PSO142" s="700"/>
      <c r="PSP142" s="700"/>
      <c r="PSQ142" s="700"/>
      <c r="PSR142" s="700"/>
      <c r="PSS142" s="700"/>
      <c r="PST142" s="700"/>
      <c r="PSU142" s="700"/>
      <c r="PSV142" s="700"/>
      <c r="PSW142" s="700"/>
      <c r="PSX142" s="700"/>
      <c r="PSY142" s="700"/>
      <c r="PSZ142" s="700"/>
      <c r="PTA142" s="700"/>
      <c r="PTB142" s="700"/>
      <c r="PTC142" s="700"/>
      <c r="PTD142" s="700"/>
      <c r="PTE142" s="700"/>
      <c r="PTF142" s="700"/>
      <c r="PTG142" s="700"/>
      <c r="PTH142" s="700"/>
      <c r="PTI142" s="700"/>
      <c r="PTJ142" s="700"/>
      <c r="PTK142" s="700"/>
      <c r="PTL142" s="700"/>
      <c r="PTM142" s="700"/>
      <c r="PTN142" s="700"/>
      <c r="PTO142" s="700"/>
      <c r="PTP142" s="700"/>
      <c r="PTQ142" s="700"/>
      <c r="PTR142" s="700"/>
      <c r="PTS142" s="700"/>
      <c r="PTT142" s="700"/>
      <c r="PTU142" s="700"/>
      <c r="PTV142" s="700"/>
      <c r="PTW142" s="700"/>
      <c r="PTX142" s="700"/>
      <c r="PTY142" s="700"/>
      <c r="PTZ142" s="700"/>
      <c r="PUA142" s="700"/>
      <c r="PUB142" s="700"/>
      <c r="PUC142" s="700"/>
      <c r="PUD142" s="700"/>
      <c r="PUE142" s="700"/>
      <c r="PUF142" s="700"/>
      <c r="PUG142" s="700"/>
      <c r="PUH142" s="700"/>
      <c r="PUI142" s="700"/>
      <c r="PUJ142" s="700"/>
      <c r="PUK142" s="700"/>
      <c r="PUL142" s="700"/>
      <c r="PUM142" s="700"/>
      <c r="PUN142" s="700"/>
      <c r="PUO142" s="700"/>
      <c r="PUP142" s="700"/>
      <c r="PUQ142" s="700"/>
      <c r="PUR142" s="700"/>
      <c r="PUS142" s="700"/>
      <c r="PUT142" s="700"/>
      <c r="PUU142" s="700"/>
      <c r="PUV142" s="700"/>
      <c r="PUW142" s="700"/>
      <c r="PUX142" s="700"/>
      <c r="PUY142" s="700"/>
      <c r="PUZ142" s="700"/>
      <c r="PVA142" s="700"/>
      <c r="PVB142" s="700"/>
      <c r="PVC142" s="700"/>
      <c r="PVD142" s="700"/>
      <c r="PVE142" s="700"/>
      <c r="PVF142" s="700"/>
      <c r="PVG142" s="700"/>
      <c r="PVH142" s="700"/>
      <c r="PVI142" s="700"/>
      <c r="PVJ142" s="700"/>
      <c r="PVK142" s="700"/>
      <c r="PVL142" s="700"/>
      <c r="PVM142" s="700"/>
      <c r="PVN142" s="700"/>
      <c r="PVO142" s="700"/>
      <c r="PVP142" s="700"/>
      <c r="PVQ142" s="700"/>
      <c r="PVR142" s="700"/>
      <c r="PVS142" s="700"/>
      <c r="PVT142" s="700"/>
      <c r="PVU142" s="700"/>
      <c r="PVV142" s="700"/>
      <c r="PVW142" s="700"/>
      <c r="PVX142" s="700"/>
      <c r="PVY142" s="700"/>
      <c r="PVZ142" s="700"/>
      <c r="PWA142" s="700"/>
      <c r="PWB142" s="700"/>
      <c r="PWC142" s="700"/>
      <c r="PWD142" s="700"/>
      <c r="PWE142" s="700"/>
      <c r="PWF142" s="700"/>
      <c r="PWG142" s="700"/>
      <c r="PWH142" s="700"/>
      <c r="PWI142" s="700"/>
      <c r="PWJ142" s="700"/>
      <c r="PWK142" s="700"/>
      <c r="PWL142" s="700"/>
      <c r="PWM142" s="700"/>
      <c r="PWN142" s="700"/>
      <c r="PWO142" s="700"/>
      <c r="PWP142" s="700"/>
      <c r="PWQ142" s="700"/>
      <c r="PWR142" s="700"/>
      <c r="PWS142" s="700"/>
      <c r="PWT142" s="700"/>
      <c r="PWU142" s="700"/>
      <c r="PWV142" s="700"/>
      <c r="PWW142" s="700"/>
      <c r="PWX142" s="700"/>
      <c r="PWY142" s="700"/>
      <c r="PWZ142" s="700"/>
      <c r="PXA142" s="700"/>
      <c r="PXB142" s="700"/>
      <c r="PXC142" s="700"/>
      <c r="PXD142" s="700"/>
      <c r="PXE142" s="700"/>
      <c r="PXF142" s="700"/>
      <c r="PXG142" s="700"/>
      <c r="PXH142" s="700"/>
      <c r="PXI142" s="700"/>
      <c r="PXJ142" s="700"/>
      <c r="PXK142" s="700"/>
      <c r="PXL142" s="700"/>
      <c r="PXM142" s="700"/>
      <c r="PXN142" s="700"/>
      <c r="PXO142" s="700"/>
      <c r="PXP142" s="700"/>
      <c r="PXQ142" s="700"/>
      <c r="PXR142" s="700"/>
      <c r="PXS142" s="700"/>
      <c r="PXT142" s="700"/>
      <c r="PXU142" s="700"/>
      <c r="PXV142" s="700"/>
      <c r="PXW142" s="700"/>
      <c r="PXX142" s="700"/>
      <c r="PXY142" s="700"/>
      <c r="PXZ142" s="700"/>
      <c r="PYA142" s="700"/>
      <c r="PYB142" s="700"/>
      <c r="PYC142" s="700"/>
      <c r="PYD142" s="700"/>
      <c r="PYE142" s="700"/>
      <c r="PYF142" s="700"/>
      <c r="PYG142" s="700"/>
      <c r="PYH142" s="700"/>
      <c r="PYI142" s="700"/>
      <c r="PYJ142" s="700"/>
      <c r="PYK142" s="700"/>
      <c r="PYL142" s="700"/>
      <c r="PYM142" s="700"/>
      <c r="PYN142" s="700"/>
      <c r="PYO142" s="700"/>
      <c r="PYP142" s="700"/>
      <c r="PYQ142" s="700"/>
      <c r="PYR142" s="700"/>
      <c r="PYS142" s="700"/>
      <c r="PYT142" s="700"/>
      <c r="PYU142" s="700"/>
      <c r="PYV142" s="700"/>
      <c r="PYW142" s="700"/>
      <c r="PYX142" s="700"/>
      <c r="PYY142" s="700"/>
      <c r="PYZ142" s="700"/>
      <c r="PZA142" s="700"/>
      <c r="PZB142" s="700"/>
      <c r="PZC142" s="700"/>
      <c r="PZD142" s="700"/>
      <c r="PZE142" s="700"/>
      <c r="PZF142" s="700"/>
      <c r="PZG142" s="700"/>
      <c r="PZH142" s="700"/>
      <c r="PZI142" s="700"/>
      <c r="PZJ142" s="700"/>
      <c r="PZK142" s="700"/>
      <c r="PZL142" s="700"/>
      <c r="PZM142" s="700"/>
      <c r="PZN142" s="700"/>
      <c r="PZO142" s="700"/>
      <c r="PZP142" s="700"/>
      <c r="PZQ142" s="700"/>
      <c r="PZR142" s="700"/>
      <c r="PZS142" s="700"/>
      <c r="PZT142" s="700"/>
      <c r="PZU142" s="700"/>
      <c r="PZV142" s="700"/>
      <c r="PZW142" s="700"/>
      <c r="PZX142" s="700"/>
      <c r="PZY142" s="700"/>
      <c r="PZZ142" s="700"/>
      <c r="QAA142" s="700"/>
      <c r="QAB142" s="700"/>
      <c r="QAC142" s="700"/>
      <c r="QAD142" s="700"/>
      <c r="QAE142" s="700"/>
      <c r="QAF142" s="700"/>
      <c r="QAG142" s="700"/>
      <c r="QAH142" s="700"/>
      <c r="QAI142" s="700"/>
      <c r="QAJ142" s="700"/>
      <c r="QAK142" s="700"/>
      <c r="QAL142" s="700"/>
      <c r="QAM142" s="700"/>
      <c r="QAN142" s="700"/>
      <c r="QAO142" s="700"/>
      <c r="QAP142" s="700"/>
      <c r="QAQ142" s="700"/>
      <c r="QAR142" s="700"/>
      <c r="QAS142" s="700"/>
      <c r="QAT142" s="700"/>
      <c r="QAU142" s="700"/>
      <c r="QAV142" s="700"/>
      <c r="QAW142" s="700"/>
      <c r="QAX142" s="700"/>
      <c r="QAY142" s="700"/>
      <c r="QAZ142" s="700"/>
      <c r="QBA142" s="700"/>
      <c r="QBB142" s="700"/>
      <c r="QBC142" s="700"/>
      <c r="QBD142" s="700"/>
      <c r="QBE142" s="700"/>
      <c r="QBF142" s="700"/>
      <c r="QBG142" s="700"/>
      <c r="QBH142" s="700"/>
      <c r="QBI142" s="700"/>
      <c r="QBJ142" s="700"/>
      <c r="QBK142" s="700"/>
      <c r="QBL142" s="700"/>
      <c r="QBM142" s="700"/>
      <c r="QBN142" s="700"/>
      <c r="QBO142" s="700"/>
      <c r="QBP142" s="700"/>
      <c r="QBQ142" s="700"/>
      <c r="QBR142" s="700"/>
      <c r="QBS142" s="700"/>
      <c r="QBT142" s="700"/>
      <c r="QBU142" s="700"/>
      <c r="QBV142" s="700"/>
      <c r="QBW142" s="700"/>
      <c r="QBX142" s="700"/>
      <c r="QBY142" s="700"/>
      <c r="QBZ142" s="700"/>
      <c r="QCA142" s="700"/>
      <c r="QCB142" s="700"/>
      <c r="QCC142" s="700"/>
      <c r="QCD142" s="700"/>
      <c r="QCE142" s="700"/>
      <c r="QCF142" s="700"/>
      <c r="QCG142" s="700"/>
      <c r="QCH142" s="700"/>
      <c r="QCI142" s="700"/>
      <c r="QCJ142" s="700"/>
      <c r="QCK142" s="700"/>
      <c r="QCL142" s="700"/>
      <c r="QCM142" s="700"/>
      <c r="QCN142" s="700"/>
      <c r="QCO142" s="700"/>
      <c r="QCP142" s="700"/>
      <c r="QCQ142" s="700"/>
      <c r="QCR142" s="700"/>
      <c r="QCS142" s="700"/>
      <c r="QCT142" s="700"/>
      <c r="QCU142" s="700"/>
      <c r="QCV142" s="700"/>
      <c r="QCW142" s="700"/>
      <c r="QCX142" s="700"/>
      <c r="QCY142" s="700"/>
      <c r="QCZ142" s="700"/>
      <c r="QDA142" s="700"/>
      <c r="QDB142" s="700"/>
      <c r="QDC142" s="700"/>
      <c r="QDD142" s="700"/>
      <c r="QDE142" s="700"/>
      <c r="QDF142" s="700"/>
      <c r="QDG142" s="700"/>
      <c r="QDH142" s="700"/>
      <c r="QDI142" s="700"/>
      <c r="QDJ142" s="700"/>
      <c r="QDK142" s="700"/>
      <c r="QDL142" s="700"/>
      <c r="QDM142" s="700"/>
      <c r="QDN142" s="700"/>
      <c r="QDO142" s="700"/>
      <c r="QDP142" s="700"/>
      <c r="QDQ142" s="700"/>
      <c r="QDR142" s="700"/>
      <c r="QDS142" s="700"/>
      <c r="QDT142" s="700"/>
      <c r="QDU142" s="700"/>
      <c r="QDV142" s="700"/>
      <c r="QDW142" s="700"/>
      <c r="QDX142" s="700"/>
      <c r="QDY142" s="700"/>
      <c r="QDZ142" s="700"/>
      <c r="QEA142" s="700"/>
      <c r="QEB142" s="700"/>
      <c r="QEC142" s="700"/>
      <c r="QED142" s="700"/>
      <c r="QEE142" s="700"/>
      <c r="QEF142" s="700"/>
      <c r="QEG142" s="700"/>
      <c r="QEH142" s="700"/>
      <c r="QEI142" s="700"/>
      <c r="QEJ142" s="700"/>
      <c r="QEK142" s="700"/>
      <c r="QEL142" s="700"/>
      <c r="QEM142" s="700"/>
      <c r="QEN142" s="700"/>
      <c r="QEO142" s="700"/>
      <c r="QEP142" s="700"/>
      <c r="QEQ142" s="700"/>
      <c r="QER142" s="700"/>
      <c r="QES142" s="700"/>
      <c r="QET142" s="700"/>
      <c r="QEU142" s="700"/>
      <c r="QEV142" s="700"/>
      <c r="QEW142" s="700"/>
      <c r="QEX142" s="700"/>
      <c r="QEY142" s="700"/>
      <c r="QEZ142" s="700"/>
      <c r="QFA142" s="700"/>
      <c r="QFB142" s="700"/>
      <c r="QFC142" s="700"/>
      <c r="QFD142" s="700"/>
      <c r="QFE142" s="700"/>
      <c r="QFF142" s="700"/>
      <c r="QFG142" s="700"/>
      <c r="QFH142" s="700"/>
      <c r="QFI142" s="700"/>
      <c r="QFJ142" s="700"/>
      <c r="QFK142" s="700"/>
      <c r="QFL142" s="700"/>
      <c r="QFM142" s="700"/>
      <c r="QFN142" s="700"/>
      <c r="QFO142" s="700"/>
      <c r="QFP142" s="700"/>
      <c r="QFQ142" s="700"/>
      <c r="QFR142" s="700"/>
      <c r="QFS142" s="700"/>
      <c r="QFT142" s="700"/>
      <c r="QFU142" s="700"/>
      <c r="QFV142" s="700"/>
      <c r="QFW142" s="700"/>
      <c r="QFX142" s="700"/>
      <c r="QFY142" s="700"/>
      <c r="QFZ142" s="700"/>
      <c r="QGA142" s="700"/>
      <c r="QGB142" s="700"/>
      <c r="QGC142" s="700"/>
      <c r="QGD142" s="700"/>
      <c r="QGE142" s="700"/>
      <c r="QGF142" s="700"/>
      <c r="QGG142" s="700"/>
      <c r="QGH142" s="700"/>
      <c r="QGI142" s="700"/>
      <c r="QGJ142" s="700"/>
      <c r="QGK142" s="700"/>
      <c r="QGL142" s="700"/>
      <c r="QGM142" s="700"/>
      <c r="QGN142" s="700"/>
      <c r="QGO142" s="700"/>
      <c r="QGP142" s="700"/>
      <c r="QGQ142" s="700"/>
      <c r="QGR142" s="700"/>
      <c r="QGS142" s="700"/>
      <c r="QGT142" s="700"/>
      <c r="QGU142" s="700"/>
      <c r="QGV142" s="700"/>
      <c r="QGW142" s="700"/>
      <c r="QGX142" s="700"/>
      <c r="QGY142" s="700"/>
      <c r="QGZ142" s="700"/>
      <c r="QHA142" s="700"/>
      <c r="QHB142" s="700"/>
      <c r="QHC142" s="700"/>
      <c r="QHD142" s="700"/>
      <c r="QHE142" s="700"/>
      <c r="QHF142" s="700"/>
      <c r="QHG142" s="700"/>
      <c r="QHH142" s="700"/>
      <c r="QHI142" s="700"/>
      <c r="QHJ142" s="700"/>
      <c r="QHK142" s="700"/>
      <c r="QHL142" s="700"/>
      <c r="QHM142" s="700"/>
      <c r="QHN142" s="700"/>
      <c r="QHO142" s="700"/>
      <c r="QHP142" s="700"/>
      <c r="QHQ142" s="700"/>
      <c r="QHR142" s="700"/>
      <c r="QHS142" s="700"/>
      <c r="QHT142" s="700"/>
      <c r="QHU142" s="700"/>
      <c r="QHV142" s="700"/>
      <c r="QHW142" s="700"/>
      <c r="QHX142" s="700"/>
      <c r="QHY142" s="700"/>
      <c r="QHZ142" s="700"/>
      <c r="QIA142" s="700"/>
      <c r="QIB142" s="700"/>
      <c r="QIC142" s="700"/>
      <c r="QID142" s="700"/>
      <c r="QIE142" s="700"/>
      <c r="QIF142" s="700"/>
      <c r="QIG142" s="700"/>
      <c r="QIH142" s="700"/>
      <c r="QII142" s="700"/>
      <c r="QIJ142" s="700"/>
      <c r="QIK142" s="700"/>
      <c r="QIL142" s="700"/>
      <c r="QIM142" s="700"/>
      <c r="QIN142" s="700"/>
      <c r="QIO142" s="700"/>
      <c r="QIP142" s="700"/>
      <c r="QIQ142" s="700"/>
      <c r="QIR142" s="700"/>
      <c r="QIS142" s="700"/>
      <c r="QIT142" s="700"/>
      <c r="QIU142" s="700"/>
      <c r="QIV142" s="700"/>
      <c r="QIW142" s="700"/>
      <c r="QIX142" s="700"/>
      <c r="QIY142" s="700"/>
      <c r="QIZ142" s="700"/>
      <c r="QJA142" s="700"/>
      <c r="QJB142" s="700"/>
      <c r="QJC142" s="700"/>
      <c r="QJD142" s="700"/>
      <c r="QJE142" s="700"/>
      <c r="QJF142" s="700"/>
      <c r="QJG142" s="700"/>
      <c r="QJH142" s="700"/>
      <c r="QJI142" s="700"/>
      <c r="QJJ142" s="700"/>
      <c r="QJK142" s="700"/>
      <c r="QJL142" s="700"/>
      <c r="QJM142" s="700"/>
      <c r="QJN142" s="700"/>
      <c r="QJO142" s="700"/>
      <c r="QJP142" s="700"/>
      <c r="QJQ142" s="700"/>
      <c r="QJR142" s="700"/>
      <c r="QJS142" s="700"/>
      <c r="QJT142" s="700"/>
      <c r="QJU142" s="700"/>
      <c r="QJV142" s="700"/>
      <c r="QJW142" s="700"/>
      <c r="QJX142" s="700"/>
      <c r="QJY142" s="700"/>
      <c r="QJZ142" s="700"/>
      <c r="QKA142" s="700"/>
      <c r="QKB142" s="700"/>
      <c r="QKC142" s="700"/>
      <c r="QKD142" s="700"/>
      <c r="QKE142" s="700"/>
      <c r="QKF142" s="700"/>
      <c r="QKG142" s="700"/>
      <c r="QKH142" s="700"/>
      <c r="QKI142" s="700"/>
      <c r="QKJ142" s="700"/>
      <c r="QKK142" s="700"/>
      <c r="QKL142" s="700"/>
      <c r="QKM142" s="700"/>
      <c r="QKN142" s="700"/>
      <c r="QKO142" s="700"/>
      <c r="QKP142" s="700"/>
      <c r="QKQ142" s="700"/>
      <c r="QKR142" s="700"/>
      <c r="QKS142" s="700"/>
      <c r="QKT142" s="700"/>
      <c r="QKU142" s="700"/>
      <c r="QKV142" s="700"/>
      <c r="QKW142" s="700"/>
      <c r="QKX142" s="700"/>
      <c r="QKY142" s="700"/>
      <c r="QKZ142" s="700"/>
      <c r="QLA142" s="700"/>
      <c r="QLB142" s="700"/>
      <c r="QLC142" s="700"/>
      <c r="QLD142" s="700"/>
      <c r="QLE142" s="700"/>
      <c r="QLF142" s="700"/>
      <c r="QLG142" s="700"/>
      <c r="QLH142" s="700"/>
      <c r="QLI142" s="700"/>
      <c r="QLJ142" s="700"/>
      <c r="QLK142" s="700"/>
      <c r="QLL142" s="700"/>
      <c r="QLM142" s="700"/>
      <c r="QLN142" s="700"/>
      <c r="QLO142" s="700"/>
      <c r="QLP142" s="700"/>
      <c r="QLQ142" s="700"/>
      <c r="QLR142" s="700"/>
      <c r="QLS142" s="700"/>
      <c r="QLT142" s="700"/>
      <c r="QLU142" s="700"/>
      <c r="QLV142" s="700"/>
      <c r="QLW142" s="700"/>
      <c r="QLX142" s="700"/>
      <c r="QLY142" s="700"/>
      <c r="QLZ142" s="700"/>
      <c r="QMA142" s="700"/>
      <c r="QMB142" s="700"/>
      <c r="QMC142" s="700"/>
      <c r="QMD142" s="700"/>
      <c r="QME142" s="700"/>
      <c r="QMF142" s="700"/>
      <c r="QMG142" s="700"/>
      <c r="QMH142" s="700"/>
      <c r="QMI142" s="700"/>
      <c r="QMJ142" s="700"/>
      <c r="QMK142" s="700"/>
      <c r="QML142" s="700"/>
      <c r="QMM142" s="700"/>
      <c r="QMN142" s="700"/>
      <c r="QMO142" s="700"/>
      <c r="QMP142" s="700"/>
      <c r="QMQ142" s="700"/>
      <c r="QMR142" s="700"/>
      <c r="QMS142" s="700"/>
      <c r="QMT142" s="700"/>
      <c r="QMU142" s="700"/>
      <c r="QMV142" s="700"/>
      <c r="QMW142" s="700"/>
      <c r="QMX142" s="700"/>
      <c r="QMY142" s="700"/>
      <c r="QMZ142" s="700"/>
      <c r="QNA142" s="700"/>
      <c r="QNB142" s="700"/>
      <c r="QNC142" s="700"/>
      <c r="QND142" s="700"/>
      <c r="QNE142" s="700"/>
      <c r="QNF142" s="700"/>
      <c r="QNG142" s="700"/>
      <c r="QNH142" s="700"/>
      <c r="QNI142" s="700"/>
      <c r="QNJ142" s="700"/>
      <c r="QNK142" s="700"/>
      <c r="QNL142" s="700"/>
      <c r="QNM142" s="700"/>
      <c r="QNN142" s="700"/>
      <c r="QNO142" s="700"/>
      <c r="QNP142" s="700"/>
      <c r="QNQ142" s="700"/>
      <c r="QNR142" s="700"/>
      <c r="QNS142" s="700"/>
      <c r="QNT142" s="700"/>
      <c r="QNU142" s="700"/>
      <c r="QNV142" s="700"/>
      <c r="QNW142" s="700"/>
      <c r="QNX142" s="700"/>
      <c r="QNY142" s="700"/>
      <c r="QNZ142" s="700"/>
      <c r="QOA142" s="700"/>
      <c r="QOB142" s="700"/>
      <c r="QOC142" s="700"/>
      <c r="QOD142" s="700"/>
      <c r="QOE142" s="700"/>
      <c r="QOF142" s="700"/>
      <c r="QOG142" s="700"/>
      <c r="QOH142" s="700"/>
      <c r="QOI142" s="700"/>
      <c r="QOJ142" s="700"/>
      <c r="QOK142" s="700"/>
      <c r="QOL142" s="700"/>
      <c r="QOM142" s="700"/>
      <c r="QON142" s="700"/>
      <c r="QOO142" s="700"/>
      <c r="QOP142" s="700"/>
      <c r="QOQ142" s="700"/>
      <c r="QOR142" s="700"/>
      <c r="QOS142" s="700"/>
      <c r="QOT142" s="700"/>
      <c r="QOU142" s="700"/>
      <c r="QOV142" s="700"/>
      <c r="QOW142" s="700"/>
      <c r="QOX142" s="700"/>
      <c r="QOY142" s="700"/>
      <c r="QOZ142" s="700"/>
      <c r="QPA142" s="700"/>
      <c r="QPB142" s="700"/>
      <c r="QPC142" s="700"/>
      <c r="QPD142" s="700"/>
      <c r="QPE142" s="700"/>
      <c r="QPF142" s="700"/>
      <c r="QPG142" s="700"/>
      <c r="QPH142" s="700"/>
      <c r="QPI142" s="700"/>
      <c r="QPJ142" s="700"/>
      <c r="QPK142" s="700"/>
      <c r="QPL142" s="700"/>
      <c r="QPM142" s="700"/>
      <c r="QPN142" s="700"/>
      <c r="QPO142" s="700"/>
      <c r="QPP142" s="700"/>
      <c r="QPQ142" s="700"/>
      <c r="QPR142" s="700"/>
      <c r="QPS142" s="700"/>
      <c r="QPT142" s="700"/>
      <c r="QPU142" s="700"/>
      <c r="QPV142" s="700"/>
      <c r="QPW142" s="700"/>
      <c r="QPX142" s="700"/>
      <c r="QPY142" s="700"/>
      <c r="QPZ142" s="700"/>
      <c r="QQA142" s="700"/>
      <c r="QQB142" s="700"/>
      <c r="QQC142" s="700"/>
      <c r="QQD142" s="700"/>
      <c r="QQE142" s="700"/>
      <c r="QQF142" s="700"/>
      <c r="QQG142" s="700"/>
      <c r="QQH142" s="700"/>
      <c r="QQI142" s="700"/>
      <c r="QQJ142" s="700"/>
      <c r="QQK142" s="700"/>
      <c r="QQL142" s="700"/>
      <c r="QQM142" s="700"/>
      <c r="QQN142" s="700"/>
      <c r="QQO142" s="700"/>
      <c r="QQP142" s="700"/>
      <c r="QQQ142" s="700"/>
      <c r="QQR142" s="700"/>
      <c r="QQS142" s="700"/>
      <c r="QQT142" s="700"/>
      <c r="QQU142" s="700"/>
      <c r="QQV142" s="700"/>
      <c r="QQW142" s="700"/>
      <c r="QQX142" s="700"/>
      <c r="QQY142" s="700"/>
      <c r="QQZ142" s="700"/>
      <c r="QRA142" s="700"/>
      <c r="QRB142" s="700"/>
      <c r="QRC142" s="700"/>
      <c r="QRD142" s="700"/>
      <c r="QRE142" s="700"/>
      <c r="QRF142" s="700"/>
      <c r="QRG142" s="700"/>
      <c r="QRH142" s="700"/>
      <c r="QRI142" s="700"/>
      <c r="QRJ142" s="700"/>
      <c r="QRK142" s="700"/>
      <c r="QRL142" s="700"/>
      <c r="QRM142" s="700"/>
      <c r="QRN142" s="700"/>
      <c r="QRO142" s="700"/>
      <c r="QRP142" s="700"/>
      <c r="QRQ142" s="700"/>
      <c r="QRR142" s="700"/>
      <c r="QRS142" s="700"/>
      <c r="QRT142" s="700"/>
      <c r="QRU142" s="700"/>
      <c r="QRV142" s="700"/>
      <c r="QRW142" s="700"/>
      <c r="QRX142" s="700"/>
      <c r="QRY142" s="700"/>
      <c r="QRZ142" s="700"/>
      <c r="QSA142" s="700"/>
      <c r="QSB142" s="700"/>
      <c r="QSC142" s="700"/>
      <c r="QSD142" s="700"/>
      <c r="QSE142" s="700"/>
      <c r="QSF142" s="700"/>
      <c r="QSG142" s="700"/>
      <c r="QSH142" s="700"/>
      <c r="QSI142" s="700"/>
      <c r="QSJ142" s="700"/>
      <c r="QSK142" s="700"/>
      <c r="QSL142" s="700"/>
      <c r="QSM142" s="700"/>
      <c r="QSN142" s="700"/>
      <c r="QSO142" s="700"/>
      <c r="QSP142" s="700"/>
      <c r="QSQ142" s="700"/>
      <c r="QSR142" s="700"/>
      <c r="QSS142" s="700"/>
      <c r="QST142" s="700"/>
      <c r="QSU142" s="700"/>
      <c r="QSV142" s="700"/>
      <c r="QSW142" s="700"/>
      <c r="QSX142" s="700"/>
      <c r="QSY142" s="700"/>
      <c r="QSZ142" s="700"/>
      <c r="QTA142" s="700"/>
      <c r="QTB142" s="700"/>
      <c r="QTC142" s="700"/>
      <c r="QTD142" s="700"/>
      <c r="QTE142" s="700"/>
      <c r="QTF142" s="700"/>
      <c r="QTG142" s="700"/>
      <c r="QTH142" s="700"/>
      <c r="QTI142" s="700"/>
      <c r="QTJ142" s="700"/>
      <c r="QTK142" s="700"/>
      <c r="QTL142" s="700"/>
      <c r="QTM142" s="700"/>
      <c r="QTN142" s="700"/>
      <c r="QTO142" s="700"/>
      <c r="QTP142" s="700"/>
      <c r="QTQ142" s="700"/>
      <c r="QTR142" s="700"/>
      <c r="QTS142" s="700"/>
      <c r="QTT142" s="700"/>
      <c r="QTU142" s="700"/>
      <c r="QTV142" s="700"/>
      <c r="QTW142" s="700"/>
      <c r="QTX142" s="700"/>
      <c r="QTY142" s="700"/>
      <c r="QTZ142" s="700"/>
      <c r="QUA142" s="700"/>
      <c r="QUB142" s="700"/>
      <c r="QUC142" s="700"/>
      <c r="QUD142" s="700"/>
      <c r="QUE142" s="700"/>
      <c r="QUF142" s="700"/>
      <c r="QUG142" s="700"/>
      <c r="QUH142" s="700"/>
      <c r="QUI142" s="700"/>
      <c r="QUJ142" s="700"/>
      <c r="QUK142" s="700"/>
      <c r="QUL142" s="700"/>
      <c r="QUM142" s="700"/>
      <c r="QUN142" s="700"/>
      <c r="QUO142" s="700"/>
      <c r="QUP142" s="700"/>
      <c r="QUQ142" s="700"/>
      <c r="QUR142" s="700"/>
      <c r="QUS142" s="700"/>
      <c r="QUT142" s="700"/>
      <c r="QUU142" s="700"/>
      <c r="QUV142" s="700"/>
      <c r="QUW142" s="700"/>
      <c r="QUX142" s="700"/>
      <c r="QUY142" s="700"/>
      <c r="QUZ142" s="700"/>
      <c r="QVA142" s="700"/>
      <c r="QVB142" s="700"/>
      <c r="QVC142" s="700"/>
      <c r="QVD142" s="700"/>
      <c r="QVE142" s="700"/>
      <c r="QVF142" s="700"/>
      <c r="QVG142" s="700"/>
      <c r="QVH142" s="700"/>
      <c r="QVI142" s="700"/>
      <c r="QVJ142" s="700"/>
      <c r="QVK142" s="700"/>
      <c r="QVL142" s="700"/>
      <c r="QVM142" s="700"/>
      <c r="QVN142" s="700"/>
      <c r="QVO142" s="700"/>
      <c r="QVP142" s="700"/>
      <c r="QVQ142" s="700"/>
      <c r="QVR142" s="700"/>
      <c r="QVS142" s="700"/>
      <c r="QVT142" s="700"/>
      <c r="QVU142" s="700"/>
      <c r="QVV142" s="700"/>
      <c r="QVW142" s="700"/>
      <c r="QVX142" s="700"/>
      <c r="QVY142" s="700"/>
      <c r="QVZ142" s="700"/>
      <c r="QWA142" s="700"/>
      <c r="QWB142" s="700"/>
      <c r="QWC142" s="700"/>
      <c r="QWD142" s="700"/>
      <c r="QWE142" s="700"/>
      <c r="QWF142" s="700"/>
      <c r="QWG142" s="700"/>
      <c r="QWH142" s="700"/>
      <c r="QWI142" s="700"/>
      <c r="QWJ142" s="700"/>
      <c r="QWK142" s="700"/>
      <c r="QWL142" s="700"/>
      <c r="QWM142" s="700"/>
      <c r="QWN142" s="700"/>
      <c r="QWO142" s="700"/>
      <c r="QWP142" s="700"/>
      <c r="QWQ142" s="700"/>
      <c r="QWR142" s="700"/>
      <c r="QWS142" s="700"/>
      <c r="QWT142" s="700"/>
      <c r="QWU142" s="700"/>
      <c r="QWV142" s="700"/>
      <c r="QWW142" s="700"/>
      <c r="QWX142" s="700"/>
      <c r="QWY142" s="700"/>
      <c r="QWZ142" s="700"/>
      <c r="QXA142" s="700"/>
      <c r="QXB142" s="700"/>
      <c r="QXC142" s="700"/>
      <c r="QXD142" s="700"/>
      <c r="QXE142" s="700"/>
      <c r="QXF142" s="700"/>
      <c r="QXG142" s="700"/>
      <c r="QXH142" s="700"/>
      <c r="QXI142" s="700"/>
      <c r="QXJ142" s="700"/>
      <c r="QXK142" s="700"/>
      <c r="QXL142" s="700"/>
      <c r="QXM142" s="700"/>
      <c r="QXN142" s="700"/>
      <c r="QXO142" s="700"/>
      <c r="QXP142" s="700"/>
      <c r="QXQ142" s="700"/>
      <c r="QXR142" s="700"/>
      <c r="QXS142" s="700"/>
      <c r="QXT142" s="700"/>
      <c r="QXU142" s="700"/>
      <c r="QXV142" s="700"/>
      <c r="QXW142" s="700"/>
      <c r="QXX142" s="700"/>
      <c r="QXY142" s="700"/>
      <c r="QXZ142" s="700"/>
      <c r="QYA142" s="700"/>
      <c r="QYB142" s="700"/>
      <c r="QYC142" s="700"/>
      <c r="QYD142" s="700"/>
      <c r="QYE142" s="700"/>
      <c r="QYF142" s="700"/>
      <c r="QYG142" s="700"/>
      <c r="QYH142" s="700"/>
      <c r="QYI142" s="700"/>
      <c r="QYJ142" s="700"/>
      <c r="QYK142" s="700"/>
      <c r="QYL142" s="700"/>
      <c r="QYM142" s="700"/>
      <c r="QYN142" s="700"/>
      <c r="QYO142" s="700"/>
      <c r="QYP142" s="700"/>
      <c r="QYQ142" s="700"/>
      <c r="QYR142" s="700"/>
      <c r="QYS142" s="700"/>
      <c r="QYT142" s="700"/>
      <c r="QYU142" s="700"/>
      <c r="QYV142" s="700"/>
      <c r="QYW142" s="700"/>
      <c r="QYX142" s="700"/>
      <c r="QYY142" s="700"/>
      <c r="QYZ142" s="700"/>
      <c r="QZA142" s="700"/>
      <c r="QZB142" s="700"/>
      <c r="QZC142" s="700"/>
      <c r="QZD142" s="700"/>
      <c r="QZE142" s="700"/>
      <c r="QZF142" s="700"/>
      <c r="QZG142" s="700"/>
      <c r="QZH142" s="700"/>
      <c r="QZI142" s="700"/>
      <c r="QZJ142" s="700"/>
      <c r="QZK142" s="700"/>
      <c r="QZL142" s="700"/>
      <c r="QZM142" s="700"/>
      <c r="QZN142" s="700"/>
      <c r="QZO142" s="700"/>
      <c r="QZP142" s="700"/>
      <c r="QZQ142" s="700"/>
      <c r="QZR142" s="700"/>
      <c r="QZS142" s="700"/>
      <c r="QZT142" s="700"/>
      <c r="QZU142" s="700"/>
      <c r="QZV142" s="700"/>
      <c r="QZW142" s="700"/>
      <c r="QZX142" s="700"/>
      <c r="QZY142" s="700"/>
      <c r="QZZ142" s="700"/>
      <c r="RAA142" s="700"/>
      <c r="RAB142" s="700"/>
      <c r="RAC142" s="700"/>
      <c r="RAD142" s="700"/>
      <c r="RAE142" s="700"/>
      <c r="RAF142" s="700"/>
      <c r="RAG142" s="700"/>
      <c r="RAH142" s="700"/>
      <c r="RAI142" s="700"/>
      <c r="RAJ142" s="700"/>
      <c r="RAK142" s="700"/>
      <c r="RAL142" s="700"/>
      <c r="RAM142" s="700"/>
      <c r="RAN142" s="700"/>
      <c r="RAO142" s="700"/>
      <c r="RAP142" s="700"/>
      <c r="RAQ142" s="700"/>
      <c r="RAR142" s="700"/>
      <c r="RAS142" s="700"/>
      <c r="RAT142" s="700"/>
      <c r="RAU142" s="700"/>
      <c r="RAV142" s="700"/>
      <c r="RAW142" s="700"/>
      <c r="RAX142" s="700"/>
      <c r="RAY142" s="700"/>
      <c r="RAZ142" s="700"/>
      <c r="RBA142" s="700"/>
      <c r="RBB142" s="700"/>
      <c r="RBC142" s="700"/>
      <c r="RBD142" s="700"/>
      <c r="RBE142" s="700"/>
      <c r="RBF142" s="700"/>
      <c r="RBG142" s="700"/>
      <c r="RBH142" s="700"/>
      <c r="RBI142" s="700"/>
      <c r="RBJ142" s="700"/>
      <c r="RBK142" s="700"/>
      <c r="RBL142" s="700"/>
      <c r="RBM142" s="700"/>
      <c r="RBN142" s="700"/>
      <c r="RBO142" s="700"/>
      <c r="RBP142" s="700"/>
      <c r="RBQ142" s="700"/>
      <c r="RBR142" s="700"/>
      <c r="RBS142" s="700"/>
      <c r="RBT142" s="700"/>
      <c r="RBU142" s="700"/>
      <c r="RBV142" s="700"/>
      <c r="RBW142" s="700"/>
      <c r="RBX142" s="700"/>
      <c r="RBY142" s="700"/>
      <c r="RBZ142" s="700"/>
      <c r="RCA142" s="700"/>
      <c r="RCB142" s="700"/>
      <c r="RCC142" s="700"/>
      <c r="RCD142" s="700"/>
      <c r="RCE142" s="700"/>
      <c r="RCF142" s="700"/>
      <c r="RCG142" s="700"/>
      <c r="RCH142" s="700"/>
      <c r="RCI142" s="700"/>
      <c r="RCJ142" s="700"/>
      <c r="RCK142" s="700"/>
      <c r="RCL142" s="700"/>
      <c r="RCM142" s="700"/>
      <c r="RCN142" s="700"/>
      <c r="RCO142" s="700"/>
      <c r="RCP142" s="700"/>
      <c r="RCQ142" s="700"/>
      <c r="RCR142" s="700"/>
      <c r="RCS142" s="700"/>
      <c r="RCT142" s="700"/>
      <c r="RCU142" s="700"/>
      <c r="RCV142" s="700"/>
      <c r="RCW142" s="700"/>
      <c r="RCX142" s="700"/>
      <c r="RCY142" s="700"/>
      <c r="RCZ142" s="700"/>
      <c r="RDA142" s="700"/>
      <c r="RDB142" s="700"/>
      <c r="RDC142" s="700"/>
      <c r="RDD142" s="700"/>
      <c r="RDE142" s="700"/>
      <c r="RDF142" s="700"/>
      <c r="RDG142" s="700"/>
      <c r="RDH142" s="700"/>
      <c r="RDI142" s="700"/>
      <c r="RDJ142" s="700"/>
      <c r="RDK142" s="700"/>
      <c r="RDL142" s="700"/>
      <c r="RDM142" s="700"/>
      <c r="RDN142" s="700"/>
      <c r="RDO142" s="700"/>
      <c r="RDP142" s="700"/>
      <c r="RDQ142" s="700"/>
      <c r="RDR142" s="700"/>
      <c r="RDS142" s="700"/>
      <c r="RDT142" s="700"/>
      <c r="RDU142" s="700"/>
      <c r="RDV142" s="700"/>
      <c r="RDW142" s="700"/>
      <c r="RDX142" s="700"/>
      <c r="RDY142" s="700"/>
      <c r="RDZ142" s="700"/>
      <c r="REA142" s="700"/>
      <c r="REB142" s="700"/>
      <c r="REC142" s="700"/>
      <c r="RED142" s="700"/>
      <c r="REE142" s="700"/>
      <c r="REF142" s="700"/>
      <c r="REG142" s="700"/>
      <c r="REH142" s="700"/>
      <c r="REI142" s="700"/>
      <c r="REJ142" s="700"/>
      <c r="REK142" s="700"/>
      <c r="REL142" s="700"/>
      <c r="REM142" s="700"/>
      <c r="REN142" s="700"/>
      <c r="REO142" s="700"/>
      <c r="REP142" s="700"/>
      <c r="REQ142" s="700"/>
      <c r="RER142" s="700"/>
      <c r="RES142" s="700"/>
      <c r="RET142" s="700"/>
      <c r="REU142" s="700"/>
      <c r="REV142" s="700"/>
      <c r="REW142" s="700"/>
      <c r="REX142" s="700"/>
      <c r="REY142" s="700"/>
      <c r="REZ142" s="700"/>
      <c r="RFA142" s="700"/>
      <c r="RFB142" s="700"/>
      <c r="RFC142" s="700"/>
      <c r="RFD142" s="700"/>
      <c r="RFE142" s="700"/>
      <c r="RFF142" s="700"/>
      <c r="RFG142" s="700"/>
      <c r="RFH142" s="700"/>
      <c r="RFI142" s="700"/>
      <c r="RFJ142" s="700"/>
      <c r="RFK142" s="700"/>
      <c r="RFL142" s="700"/>
      <c r="RFM142" s="700"/>
      <c r="RFN142" s="700"/>
      <c r="RFO142" s="700"/>
      <c r="RFP142" s="700"/>
      <c r="RFQ142" s="700"/>
      <c r="RFR142" s="700"/>
      <c r="RFS142" s="700"/>
      <c r="RFT142" s="700"/>
      <c r="RFU142" s="700"/>
      <c r="RFV142" s="700"/>
      <c r="RFW142" s="700"/>
      <c r="RFX142" s="700"/>
      <c r="RFY142" s="700"/>
      <c r="RFZ142" s="700"/>
      <c r="RGA142" s="700"/>
      <c r="RGB142" s="700"/>
      <c r="RGC142" s="700"/>
      <c r="RGD142" s="700"/>
      <c r="RGE142" s="700"/>
      <c r="RGF142" s="700"/>
      <c r="RGG142" s="700"/>
      <c r="RGH142" s="700"/>
      <c r="RGI142" s="700"/>
      <c r="RGJ142" s="700"/>
      <c r="RGK142" s="700"/>
      <c r="RGL142" s="700"/>
      <c r="RGM142" s="700"/>
      <c r="RGN142" s="700"/>
      <c r="RGO142" s="700"/>
      <c r="RGP142" s="700"/>
      <c r="RGQ142" s="700"/>
      <c r="RGR142" s="700"/>
      <c r="RGS142" s="700"/>
      <c r="RGT142" s="700"/>
      <c r="RGU142" s="700"/>
      <c r="RGV142" s="700"/>
      <c r="RGW142" s="700"/>
      <c r="RGX142" s="700"/>
      <c r="RGY142" s="700"/>
      <c r="RGZ142" s="700"/>
      <c r="RHA142" s="700"/>
      <c r="RHB142" s="700"/>
      <c r="RHC142" s="700"/>
      <c r="RHD142" s="700"/>
      <c r="RHE142" s="700"/>
      <c r="RHF142" s="700"/>
      <c r="RHG142" s="700"/>
      <c r="RHH142" s="700"/>
      <c r="RHI142" s="700"/>
      <c r="RHJ142" s="700"/>
      <c r="RHK142" s="700"/>
      <c r="RHL142" s="700"/>
      <c r="RHM142" s="700"/>
      <c r="RHN142" s="700"/>
      <c r="RHO142" s="700"/>
      <c r="RHP142" s="700"/>
      <c r="RHQ142" s="700"/>
      <c r="RHR142" s="700"/>
      <c r="RHS142" s="700"/>
      <c r="RHT142" s="700"/>
      <c r="RHU142" s="700"/>
      <c r="RHV142" s="700"/>
      <c r="RHW142" s="700"/>
      <c r="RHX142" s="700"/>
      <c r="RHY142" s="700"/>
      <c r="RHZ142" s="700"/>
      <c r="RIA142" s="700"/>
      <c r="RIB142" s="700"/>
      <c r="RIC142" s="700"/>
      <c r="RID142" s="700"/>
      <c r="RIE142" s="700"/>
      <c r="RIF142" s="700"/>
      <c r="RIG142" s="700"/>
      <c r="RIH142" s="700"/>
      <c r="RII142" s="700"/>
      <c r="RIJ142" s="700"/>
      <c r="RIK142" s="700"/>
      <c r="RIL142" s="700"/>
      <c r="RIM142" s="700"/>
      <c r="RIN142" s="700"/>
      <c r="RIO142" s="700"/>
      <c r="RIP142" s="700"/>
      <c r="RIQ142" s="700"/>
      <c r="RIR142" s="700"/>
      <c r="RIS142" s="700"/>
      <c r="RIT142" s="700"/>
      <c r="RIU142" s="700"/>
      <c r="RIV142" s="700"/>
      <c r="RIW142" s="700"/>
      <c r="RIX142" s="700"/>
      <c r="RIY142" s="700"/>
      <c r="RIZ142" s="700"/>
      <c r="RJA142" s="700"/>
      <c r="RJB142" s="700"/>
      <c r="RJC142" s="700"/>
      <c r="RJD142" s="700"/>
      <c r="RJE142" s="700"/>
      <c r="RJF142" s="700"/>
      <c r="RJG142" s="700"/>
      <c r="RJH142" s="700"/>
      <c r="RJI142" s="700"/>
      <c r="RJJ142" s="700"/>
      <c r="RJK142" s="700"/>
      <c r="RJL142" s="700"/>
      <c r="RJM142" s="700"/>
      <c r="RJN142" s="700"/>
      <c r="RJO142" s="700"/>
      <c r="RJP142" s="700"/>
      <c r="RJQ142" s="700"/>
      <c r="RJR142" s="700"/>
      <c r="RJS142" s="700"/>
      <c r="RJT142" s="700"/>
      <c r="RJU142" s="700"/>
      <c r="RJV142" s="700"/>
      <c r="RJW142" s="700"/>
      <c r="RJX142" s="700"/>
      <c r="RJY142" s="700"/>
      <c r="RJZ142" s="700"/>
      <c r="RKA142" s="700"/>
      <c r="RKB142" s="700"/>
      <c r="RKC142" s="700"/>
      <c r="RKD142" s="700"/>
      <c r="RKE142" s="700"/>
      <c r="RKF142" s="700"/>
      <c r="RKG142" s="700"/>
      <c r="RKH142" s="700"/>
      <c r="RKI142" s="700"/>
      <c r="RKJ142" s="700"/>
      <c r="RKK142" s="700"/>
      <c r="RKL142" s="700"/>
      <c r="RKM142" s="700"/>
      <c r="RKN142" s="700"/>
      <c r="RKO142" s="700"/>
      <c r="RKP142" s="700"/>
      <c r="RKQ142" s="700"/>
      <c r="RKR142" s="700"/>
      <c r="RKS142" s="700"/>
      <c r="RKT142" s="700"/>
      <c r="RKU142" s="700"/>
      <c r="RKV142" s="700"/>
      <c r="RKW142" s="700"/>
      <c r="RKX142" s="700"/>
      <c r="RKY142" s="700"/>
      <c r="RKZ142" s="700"/>
      <c r="RLA142" s="700"/>
      <c r="RLB142" s="700"/>
      <c r="RLC142" s="700"/>
      <c r="RLD142" s="700"/>
      <c r="RLE142" s="700"/>
      <c r="RLF142" s="700"/>
      <c r="RLG142" s="700"/>
      <c r="RLH142" s="700"/>
      <c r="RLI142" s="700"/>
      <c r="RLJ142" s="700"/>
      <c r="RLK142" s="700"/>
      <c r="RLL142" s="700"/>
      <c r="RLM142" s="700"/>
      <c r="RLN142" s="700"/>
      <c r="RLO142" s="700"/>
      <c r="RLP142" s="700"/>
      <c r="RLQ142" s="700"/>
      <c r="RLR142" s="700"/>
      <c r="RLS142" s="700"/>
      <c r="RLT142" s="700"/>
      <c r="RLU142" s="700"/>
      <c r="RLV142" s="700"/>
      <c r="RLW142" s="700"/>
      <c r="RLX142" s="700"/>
      <c r="RLY142" s="700"/>
      <c r="RLZ142" s="700"/>
      <c r="RMA142" s="700"/>
      <c r="RMB142" s="700"/>
      <c r="RMC142" s="700"/>
      <c r="RMD142" s="700"/>
      <c r="RME142" s="700"/>
      <c r="RMF142" s="700"/>
      <c r="RMG142" s="700"/>
      <c r="RMH142" s="700"/>
      <c r="RMI142" s="700"/>
      <c r="RMJ142" s="700"/>
      <c r="RMK142" s="700"/>
      <c r="RML142" s="700"/>
      <c r="RMM142" s="700"/>
      <c r="RMN142" s="700"/>
      <c r="RMO142" s="700"/>
      <c r="RMP142" s="700"/>
      <c r="RMQ142" s="700"/>
      <c r="RMR142" s="700"/>
      <c r="RMS142" s="700"/>
      <c r="RMT142" s="700"/>
      <c r="RMU142" s="700"/>
      <c r="RMV142" s="700"/>
      <c r="RMW142" s="700"/>
      <c r="RMX142" s="700"/>
      <c r="RMY142" s="700"/>
      <c r="RMZ142" s="700"/>
      <c r="RNA142" s="700"/>
      <c r="RNB142" s="700"/>
      <c r="RNC142" s="700"/>
      <c r="RND142" s="700"/>
      <c r="RNE142" s="700"/>
      <c r="RNF142" s="700"/>
      <c r="RNG142" s="700"/>
      <c r="RNH142" s="700"/>
      <c r="RNI142" s="700"/>
      <c r="RNJ142" s="700"/>
      <c r="RNK142" s="700"/>
      <c r="RNL142" s="700"/>
      <c r="RNM142" s="700"/>
      <c r="RNN142" s="700"/>
      <c r="RNO142" s="700"/>
      <c r="RNP142" s="700"/>
      <c r="RNQ142" s="700"/>
      <c r="RNR142" s="700"/>
      <c r="RNS142" s="700"/>
      <c r="RNT142" s="700"/>
      <c r="RNU142" s="700"/>
      <c r="RNV142" s="700"/>
      <c r="RNW142" s="700"/>
      <c r="RNX142" s="700"/>
      <c r="RNY142" s="700"/>
      <c r="RNZ142" s="700"/>
      <c r="ROA142" s="700"/>
      <c r="ROB142" s="700"/>
      <c r="ROC142" s="700"/>
      <c r="ROD142" s="700"/>
      <c r="ROE142" s="700"/>
      <c r="ROF142" s="700"/>
      <c r="ROG142" s="700"/>
      <c r="ROH142" s="700"/>
      <c r="ROI142" s="700"/>
      <c r="ROJ142" s="700"/>
      <c r="ROK142" s="700"/>
      <c r="ROL142" s="700"/>
      <c r="ROM142" s="700"/>
      <c r="RON142" s="700"/>
      <c r="ROO142" s="700"/>
      <c r="ROP142" s="700"/>
      <c r="ROQ142" s="700"/>
      <c r="ROR142" s="700"/>
      <c r="ROS142" s="700"/>
      <c r="ROT142" s="700"/>
      <c r="ROU142" s="700"/>
      <c r="ROV142" s="700"/>
      <c r="ROW142" s="700"/>
      <c r="ROX142" s="700"/>
      <c r="ROY142" s="700"/>
      <c r="ROZ142" s="700"/>
      <c r="RPA142" s="700"/>
      <c r="RPB142" s="700"/>
      <c r="RPC142" s="700"/>
      <c r="RPD142" s="700"/>
      <c r="RPE142" s="700"/>
      <c r="RPF142" s="700"/>
      <c r="RPG142" s="700"/>
      <c r="RPH142" s="700"/>
      <c r="RPI142" s="700"/>
      <c r="RPJ142" s="700"/>
      <c r="RPK142" s="700"/>
      <c r="RPL142" s="700"/>
      <c r="RPM142" s="700"/>
      <c r="RPN142" s="700"/>
      <c r="RPO142" s="700"/>
      <c r="RPP142" s="700"/>
      <c r="RPQ142" s="700"/>
      <c r="RPR142" s="700"/>
      <c r="RPS142" s="700"/>
      <c r="RPT142" s="700"/>
      <c r="RPU142" s="700"/>
      <c r="RPV142" s="700"/>
      <c r="RPW142" s="700"/>
      <c r="RPX142" s="700"/>
      <c r="RPY142" s="700"/>
      <c r="RPZ142" s="700"/>
      <c r="RQA142" s="700"/>
      <c r="RQB142" s="700"/>
      <c r="RQC142" s="700"/>
      <c r="RQD142" s="700"/>
      <c r="RQE142" s="700"/>
      <c r="RQF142" s="700"/>
      <c r="RQG142" s="700"/>
      <c r="RQH142" s="700"/>
      <c r="RQI142" s="700"/>
      <c r="RQJ142" s="700"/>
      <c r="RQK142" s="700"/>
      <c r="RQL142" s="700"/>
      <c r="RQM142" s="700"/>
      <c r="RQN142" s="700"/>
      <c r="RQO142" s="700"/>
      <c r="RQP142" s="700"/>
      <c r="RQQ142" s="700"/>
      <c r="RQR142" s="700"/>
      <c r="RQS142" s="700"/>
      <c r="RQT142" s="700"/>
      <c r="RQU142" s="700"/>
      <c r="RQV142" s="700"/>
      <c r="RQW142" s="700"/>
      <c r="RQX142" s="700"/>
      <c r="RQY142" s="700"/>
      <c r="RQZ142" s="700"/>
      <c r="RRA142" s="700"/>
      <c r="RRB142" s="700"/>
      <c r="RRC142" s="700"/>
      <c r="RRD142" s="700"/>
      <c r="RRE142" s="700"/>
      <c r="RRF142" s="700"/>
      <c r="RRG142" s="700"/>
      <c r="RRH142" s="700"/>
      <c r="RRI142" s="700"/>
      <c r="RRJ142" s="700"/>
      <c r="RRK142" s="700"/>
      <c r="RRL142" s="700"/>
      <c r="RRM142" s="700"/>
      <c r="RRN142" s="700"/>
      <c r="RRO142" s="700"/>
      <c r="RRP142" s="700"/>
      <c r="RRQ142" s="700"/>
      <c r="RRR142" s="700"/>
      <c r="RRS142" s="700"/>
      <c r="RRT142" s="700"/>
      <c r="RRU142" s="700"/>
      <c r="RRV142" s="700"/>
      <c r="RRW142" s="700"/>
      <c r="RRX142" s="700"/>
      <c r="RRY142" s="700"/>
      <c r="RRZ142" s="700"/>
      <c r="RSA142" s="700"/>
      <c r="RSB142" s="700"/>
      <c r="RSC142" s="700"/>
      <c r="RSD142" s="700"/>
      <c r="RSE142" s="700"/>
      <c r="RSF142" s="700"/>
      <c r="RSG142" s="700"/>
      <c r="RSH142" s="700"/>
      <c r="RSI142" s="700"/>
      <c r="RSJ142" s="700"/>
      <c r="RSK142" s="700"/>
      <c r="RSL142" s="700"/>
      <c r="RSM142" s="700"/>
      <c r="RSN142" s="700"/>
      <c r="RSO142" s="700"/>
      <c r="RSP142" s="700"/>
      <c r="RSQ142" s="700"/>
      <c r="RSR142" s="700"/>
      <c r="RSS142" s="700"/>
      <c r="RST142" s="700"/>
      <c r="RSU142" s="700"/>
      <c r="RSV142" s="700"/>
      <c r="RSW142" s="700"/>
      <c r="RSX142" s="700"/>
      <c r="RSY142" s="700"/>
      <c r="RSZ142" s="700"/>
      <c r="RTA142" s="700"/>
      <c r="RTB142" s="700"/>
      <c r="RTC142" s="700"/>
      <c r="RTD142" s="700"/>
      <c r="RTE142" s="700"/>
      <c r="RTF142" s="700"/>
      <c r="RTG142" s="700"/>
      <c r="RTH142" s="700"/>
      <c r="RTI142" s="700"/>
      <c r="RTJ142" s="700"/>
      <c r="RTK142" s="700"/>
      <c r="RTL142" s="700"/>
      <c r="RTM142" s="700"/>
      <c r="RTN142" s="700"/>
      <c r="RTO142" s="700"/>
      <c r="RTP142" s="700"/>
      <c r="RTQ142" s="700"/>
      <c r="RTR142" s="700"/>
      <c r="RTS142" s="700"/>
      <c r="RTT142" s="700"/>
      <c r="RTU142" s="700"/>
      <c r="RTV142" s="700"/>
      <c r="RTW142" s="700"/>
      <c r="RTX142" s="700"/>
      <c r="RTY142" s="700"/>
      <c r="RTZ142" s="700"/>
      <c r="RUA142" s="700"/>
      <c r="RUB142" s="700"/>
      <c r="RUC142" s="700"/>
      <c r="RUD142" s="700"/>
      <c r="RUE142" s="700"/>
      <c r="RUF142" s="700"/>
      <c r="RUG142" s="700"/>
      <c r="RUH142" s="700"/>
      <c r="RUI142" s="700"/>
      <c r="RUJ142" s="700"/>
      <c r="RUK142" s="700"/>
      <c r="RUL142" s="700"/>
      <c r="RUM142" s="700"/>
      <c r="RUN142" s="700"/>
      <c r="RUO142" s="700"/>
      <c r="RUP142" s="700"/>
      <c r="RUQ142" s="700"/>
      <c r="RUR142" s="700"/>
      <c r="RUS142" s="700"/>
      <c r="RUT142" s="700"/>
      <c r="RUU142" s="700"/>
      <c r="RUV142" s="700"/>
      <c r="RUW142" s="700"/>
      <c r="RUX142" s="700"/>
      <c r="RUY142" s="700"/>
      <c r="RUZ142" s="700"/>
      <c r="RVA142" s="700"/>
      <c r="RVB142" s="700"/>
      <c r="RVC142" s="700"/>
      <c r="RVD142" s="700"/>
      <c r="RVE142" s="700"/>
      <c r="RVF142" s="700"/>
      <c r="RVG142" s="700"/>
      <c r="RVH142" s="700"/>
      <c r="RVI142" s="700"/>
      <c r="RVJ142" s="700"/>
      <c r="RVK142" s="700"/>
      <c r="RVL142" s="700"/>
      <c r="RVM142" s="700"/>
      <c r="RVN142" s="700"/>
      <c r="RVO142" s="700"/>
      <c r="RVP142" s="700"/>
      <c r="RVQ142" s="700"/>
      <c r="RVR142" s="700"/>
      <c r="RVS142" s="700"/>
      <c r="RVT142" s="700"/>
      <c r="RVU142" s="700"/>
      <c r="RVV142" s="700"/>
      <c r="RVW142" s="700"/>
      <c r="RVX142" s="700"/>
      <c r="RVY142" s="700"/>
      <c r="RVZ142" s="700"/>
      <c r="RWA142" s="700"/>
      <c r="RWB142" s="700"/>
      <c r="RWC142" s="700"/>
      <c r="RWD142" s="700"/>
      <c r="RWE142" s="700"/>
      <c r="RWF142" s="700"/>
      <c r="RWG142" s="700"/>
      <c r="RWH142" s="700"/>
      <c r="RWI142" s="700"/>
      <c r="RWJ142" s="700"/>
      <c r="RWK142" s="700"/>
      <c r="RWL142" s="700"/>
      <c r="RWM142" s="700"/>
      <c r="RWN142" s="700"/>
      <c r="RWO142" s="700"/>
      <c r="RWP142" s="700"/>
      <c r="RWQ142" s="700"/>
      <c r="RWR142" s="700"/>
      <c r="RWS142" s="700"/>
      <c r="RWT142" s="700"/>
      <c r="RWU142" s="700"/>
      <c r="RWV142" s="700"/>
      <c r="RWW142" s="700"/>
      <c r="RWX142" s="700"/>
      <c r="RWY142" s="700"/>
      <c r="RWZ142" s="700"/>
      <c r="RXA142" s="700"/>
      <c r="RXB142" s="700"/>
      <c r="RXC142" s="700"/>
      <c r="RXD142" s="700"/>
      <c r="RXE142" s="700"/>
      <c r="RXF142" s="700"/>
      <c r="RXG142" s="700"/>
      <c r="RXH142" s="700"/>
      <c r="RXI142" s="700"/>
      <c r="RXJ142" s="700"/>
      <c r="RXK142" s="700"/>
      <c r="RXL142" s="700"/>
      <c r="RXM142" s="700"/>
      <c r="RXN142" s="700"/>
      <c r="RXO142" s="700"/>
      <c r="RXP142" s="700"/>
      <c r="RXQ142" s="700"/>
      <c r="RXR142" s="700"/>
      <c r="RXS142" s="700"/>
      <c r="RXT142" s="700"/>
      <c r="RXU142" s="700"/>
      <c r="RXV142" s="700"/>
      <c r="RXW142" s="700"/>
      <c r="RXX142" s="700"/>
      <c r="RXY142" s="700"/>
      <c r="RXZ142" s="700"/>
      <c r="RYA142" s="700"/>
      <c r="RYB142" s="700"/>
      <c r="RYC142" s="700"/>
      <c r="RYD142" s="700"/>
      <c r="RYE142" s="700"/>
      <c r="RYF142" s="700"/>
      <c r="RYG142" s="700"/>
      <c r="RYH142" s="700"/>
      <c r="RYI142" s="700"/>
      <c r="RYJ142" s="700"/>
      <c r="RYK142" s="700"/>
      <c r="RYL142" s="700"/>
      <c r="RYM142" s="700"/>
      <c r="RYN142" s="700"/>
      <c r="RYO142" s="700"/>
      <c r="RYP142" s="700"/>
      <c r="RYQ142" s="700"/>
      <c r="RYR142" s="700"/>
      <c r="RYS142" s="700"/>
      <c r="RYT142" s="700"/>
      <c r="RYU142" s="700"/>
      <c r="RYV142" s="700"/>
      <c r="RYW142" s="700"/>
      <c r="RYX142" s="700"/>
      <c r="RYY142" s="700"/>
      <c r="RYZ142" s="700"/>
      <c r="RZA142" s="700"/>
      <c r="RZB142" s="700"/>
      <c r="RZC142" s="700"/>
      <c r="RZD142" s="700"/>
      <c r="RZE142" s="700"/>
      <c r="RZF142" s="700"/>
      <c r="RZG142" s="700"/>
      <c r="RZH142" s="700"/>
      <c r="RZI142" s="700"/>
      <c r="RZJ142" s="700"/>
      <c r="RZK142" s="700"/>
      <c r="RZL142" s="700"/>
      <c r="RZM142" s="700"/>
      <c r="RZN142" s="700"/>
      <c r="RZO142" s="700"/>
      <c r="RZP142" s="700"/>
      <c r="RZQ142" s="700"/>
      <c r="RZR142" s="700"/>
      <c r="RZS142" s="700"/>
      <c r="RZT142" s="700"/>
      <c r="RZU142" s="700"/>
      <c r="RZV142" s="700"/>
      <c r="RZW142" s="700"/>
      <c r="RZX142" s="700"/>
      <c r="RZY142" s="700"/>
      <c r="RZZ142" s="700"/>
      <c r="SAA142" s="700"/>
      <c r="SAB142" s="700"/>
      <c r="SAC142" s="700"/>
      <c r="SAD142" s="700"/>
      <c r="SAE142" s="700"/>
      <c r="SAF142" s="700"/>
      <c r="SAG142" s="700"/>
      <c r="SAH142" s="700"/>
      <c r="SAI142" s="700"/>
      <c r="SAJ142" s="700"/>
      <c r="SAK142" s="700"/>
      <c r="SAL142" s="700"/>
      <c r="SAM142" s="700"/>
      <c r="SAN142" s="700"/>
      <c r="SAO142" s="700"/>
      <c r="SAP142" s="700"/>
      <c r="SAQ142" s="700"/>
      <c r="SAR142" s="700"/>
      <c r="SAS142" s="700"/>
      <c r="SAT142" s="700"/>
      <c r="SAU142" s="700"/>
      <c r="SAV142" s="700"/>
      <c r="SAW142" s="700"/>
      <c r="SAX142" s="700"/>
      <c r="SAY142" s="700"/>
      <c r="SAZ142" s="700"/>
      <c r="SBA142" s="700"/>
      <c r="SBB142" s="700"/>
      <c r="SBC142" s="700"/>
      <c r="SBD142" s="700"/>
      <c r="SBE142" s="700"/>
      <c r="SBF142" s="700"/>
      <c r="SBG142" s="700"/>
      <c r="SBH142" s="700"/>
      <c r="SBI142" s="700"/>
      <c r="SBJ142" s="700"/>
      <c r="SBK142" s="700"/>
      <c r="SBL142" s="700"/>
      <c r="SBM142" s="700"/>
      <c r="SBN142" s="700"/>
      <c r="SBO142" s="700"/>
      <c r="SBP142" s="700"/>
      <c r="SBQ142" s="700"/>
      <c r="SBR142" s="700"/>
      <c r="SBS142" s="700"/>
      <c r="SBT142" s="700"/>
      <c r="SBU142" s="700"/>
      <c r="SBV142" s="700"/>
      <c r="SBW142" s="700"/>
      <c r="SBX142" s="700"/>
      <c r="SBY142" s="700"/>
      <c r="SBZ142" s="700"/>
      <c r="SCA142" s="700"/>
      <c r="SCB142" s="700"/>
      <c r="SCC142" s="700"/>
      <c r="SCD142" s="700"/>
      <c r="SCE142" s="700"/>
      <c r="SCF142" s="700"/>
      <c r="SCG142" s="700"/>
      <c r="SCH142" s="700"/>
      <c r="SCI142" s="700"/>
      <c r="SCJ142" s="700"/>
      <c r="SCK142" s="700"/>
      <c r="SCL142" s="700"/>
      <c r="SCM142" s="700"/>
      <c r="SCN142" s="700"/>
      <c r="SCO142" s="700"/>
      <c r="SCP142" s="700"/>
      <c r="SCQ142" s="700"/>
      <c r="SCR142" s="700"/>
      <c r="SCS142" s="700"/>
      <c r="SCT142" s="700"/>
      <c r="SCU142" s="700"/>
      <c r="SCV142" s="700"/>
      <c r="SCW142" s="700"/>
      <c r="SCX142" s="700"/>
      <c r="SCY142" s="700"/>
      <c r="SCZ142" s="700"/>
      <c r="SDA142" s="700"/>
      <c r="SDB142" s="700"/>
      <c r="SDC142" s="700"/>
      <c r="SDD142" s="700"/>
      <c r="SDE142" s="700"/>
      <c r="SDF142" s="700"/>
      <c r="SDG142" s="700"/>
      <c r="SDH142" s="700"/>
      <c r="SDI142" s="700"/>
      <c r="SDJ142" s="700"/>
      <c r="SDK142" s="700"/>
      <c r="SDL142" s="700"/>
      <c r="SDM142" s="700"/>
      <c r="SDN142" s="700"/>
      <c r="SDO142" s="700"/>
      <c r="SDP142" s="700"/>
      <c r="SDQ142" s="700"/>
      <c r="SDR142" s="700"/>
      <c r="SDS142" s="700"/>
      <c r="SDT142" s="700"/>
      <c r="SDU142" s="700"/>
      <c r="SDV142" s="700"/>
      <c r="SDW142" s="700"/>
      <c r="SDX142" s="700"/>
      <c r="SDY142" s="700"/>
      <c r="SDZ142" s="700"/>
      <c r="SEA142" s="700"/>
      <c r="SEB142" s="700"/>
      <c r="SEC142" s="700"/>
      <c r="SED142" s="700"/>
      <c r="SEE142" s="700"/>
      <c r="SEF142" s="700"/>
      <c r="SEG142" s="700"/>
      <c r="SEH142" s="700"/>
      <c r="SEI142" s="700"/>
      <c r="SEJ142" s="700"/>
      <c r="SEK142" s="700"/>
      <c r="SEL142" s="700"/>
      <c r="SEM142" s="700"/>
      <c r="SEN142" s="700"/>
      <c r="SEO142" s="700"/>
      <c r="SEP142" s="700"/>
      <c r="SEQ142" s="700"/>
      <c r="SER142" s="700"/>
      <c r="SES142" s="700"/>
      <c r="SET142" s="700"/>
      <c r="SEU142" s="700"/>
      <c r="SEV142" s="700"/>
      <c r="SEW142" s="700"/>
      <c r="SEX142" s="700"/>
      <c r="SEY142" s="700"/>
      <c r="SEZ142" s="700"/>
      <c r="SFA142" s="700"/>
      <c r="SFB142" s="700"/>
      <c r="SFC142" s="700"/>
      <c r="SFD142" s="700"/>
      <c r="SFE142" s="700"/>
      <c r="SFF142" s="700"/>
      <c r="SFG142" s="700"/>
      <c r="SFH142" s="700"/>
      <c r="SFI142" s="700"/>
      <c r="SFJ142" s="700"/>
      <c r="SFK142" s="700"/>
      <c r="SFL142" s="700"/>
      <c r="SFM142" s="700"/>
      <c r="SFN142" s="700"/>
      <c r="SFO142" s="700"/>
      <c r="SFP142" s="700"/>
      <c r="SFQ142" s="700"/>
      <c r="SFR142" s="700"/>
      <c r="SFS142" s="700"/>
      <c r="SFT142" s="700"/>
      <c r="SFU142" s="700"/>
      <c r="SFV142" s="700"/>
      <c r="SFW142" s="700"/>
      <c r="SFX142" s="700"/>
      <c r="SFY142" s="700"/>
      <c r="SFZ142" s="700"/>
      <c r="SGA142" s="700"/>
      <c r="SGB142" s="700"/>
      <c r="SGC142" s="700"/>
      <c r="SGD142" s="700"/>
      <c r="SGE142" s="700"/>
      <c r="SGF142" s="700"/>
      <c r="SGG142" s="700"/>
      <c r="SGH142" s="700"/>
      <c r="SGI142" s="700"/>
      <c r="SGJ142" s="700"/>
      <c r="SGK142" s="700"/>
      <c r="SGL142" s="700"/>
      <c r="SGM142" s="700"/>
      <c r="SGN142" s="700"/>
      <c r="SGO142" s="700"/>
      <c r="SGP142" s="700"/>
      <c r="SGQ142" s="700"/>
      <c r="SGR142" s="700"/>
      <c r="SGS142" s="700"/>
      <c r="SGT142" s="700"/>
      <c r="SGU142" s="700"/>
      <c r="SGV142" s="700"/>
      <c r="SGW142" s="700"/>
      <c r="SGX142" s="700"/>
      <c r="SGY142" s="700"/>
      <c r="SGZ142" s="700"/>
      <c r="SHA142" s="700"/>
      <c r="SHB142" s="700"/>
      <c r="SHC142" s="700"/>
      <c r="SHD142" s="700"/>
      <c r="SHE142" s="700"/>
      <c r="SHF142" s="700"/>
      <c r="SHG142" s="700"/>
      <c r="SHH142" s="700"/>
      <c r="SHI142" s="700"/>
      <c r="SHJ142" s="700"/>
      <c r="SHK142" s="700"/>
      <c r="SHL142" s="700"/>
      <c r="SHM142" s="700"/>
      <c r="SHN142" s="700"/>
      <c r="SHO142" s="700"/>
      <c r="SHP142" s="700"/>
      <c r="SHQ142" s="700"/>
      <c r="SHR142" s="700"/>
      <c r="SHS142" s="700"/>
      <c r="SHT142" s="700"/>
      <c r="SHU142" s="700"/>
      <c r="SHV142" s="700"/>
      <c r="SHW142" s="700"/>
      <c r="SHX142" s="700"/>
      <c r="SHY142" s="700"/>
      <c r="SHZ142" s="700"/>
      <c r="SIA142" s="700"/>
      <c r="SIB142" s="700"/>
      <c r="SIC142" s="700"/>
      <c r="SID142" s="700"/>
      <c r="SIE142" s="700"/>
      <c r="SIF142" s="700"/>
      <c r="SIG142" s="700"/>
      <c r="SIH142" s="700"/>
      <c r="SII142" s="700"/>
      <c r="SIJ142" s="700"/>
      <c r="SIK142" s="700"/>
      <c r="SIL142" s="700"/>
      <c r="SIM142" s="700"/>
      <c r="SIN142" s="700"/>
      <c r="SIO142" s="700"/>
      <c r="SIP142" s="700"/>
      <c r="SIQ142" s="700"/>
      <c r="SIR142" s="700"/>
      <c r="SIS142" s="700"/>
      <c r="SIT142" s="700"/>
      <c r="SIU142" s="700"/>
      <c r="SIV142" s="700"/>
      <c r="SIW142" s="700"/>
      <c r="SIX142" s="700"/>
      <c r="SIY142" s="700"/>
      <c r="SIZ142" s="700"/>
      <c r="SJA142" s="700"/>
      <c r="SJB142" s="700"/>
      <c r="SJC142" s="700"/>
      <c r="SJD142" s="700"/>
      <c r="SJE142" s="700"/>
      <c r="SJF142" s="700"/>
      <c r="SJG142" s="700"/>
      <c r="SJH142" s="700"/>
      <c r="SJI142" s="700"/>
      <c r="SJJ142" s="700"/>
      <c r="SJK142" s="700"/>
      <c r="SJL142" s="700"/>
      <c r="SJM142" s="700"/>
      <c r="SJN142" s="700"/>
      <c r="SJO142" s="700"/>
      <c r="SJP142" s="700"/>
      <c r="SJQ142" s="700"/>
      <c r="SJR142" s="700"/>
      <c r="SJS142" s="700"/>
      <c r="SJT142" s="700"/>
      <c r="SJU142" s="700"/>
      <c r="SJV142" s="700"/>
      <c r="SJW142" s="700"/>
      <c r="SJX142" s="700"/>
      <c r="SJY142" s="700"/>
      <c r="SJZ142" s="700"/>
      <c r="SKA142" s="700"/>
      <c r="SKB142" s="700"/>
      <c r="SKC142" s="700"/>
      <c r="SKD142" s="700"/>
      <c r="SKE142" s="700"/>
      <c r="SKF142" s="700"/>
      <c r="SKG142" s="700"/>
      <c r="SKH142" s="700"/>
      <c r="SKI142" s="700"/>
      <c r="SKJ142" s="700"/>
      <c r="SKK142" s="700"/>
      <c r="SKL142" s="700"/>
      <c r="SKM142" s="700"/>
      <c r="SKN142" s="700"/>
      <c r="SKO142" s="700"/>
      <c r="SKP142" s="700"/>
      <c r="SKQ142" s="700"/>
      <c r="SKR142" s="700"/>
      <c r="SKS142" s="700"/>
      <c r="SKT142" s="700"/>
      <c r="SKU142" s="700"/>
      <c r="SKV142" s="700"/>
      <c r="SKW142" s="700"/>
      <c r="SKX142" s="700"/>
      <c r="SKY142" s="700"/>
      <c r="SKZ142" s="700"/>
      <c r="SLA142" s="700"/>
      <c r="SLB142" s="700"/>
      <c r="SLC142" s="700"/>
      <c r="SLD142" s="700"/>
      <c r="SLE142" s="700"/>
      <c r="SLF142" s="700"/>
      <c r="SLG142" s="700"/>
      <c r="SLH142" s="700"/>
      <c r="SLI142" s="700"/>
      <c r="SLJ142" s="700"/>
      <c r="SLK142" s="700"/>
      <c r="SLL142" s="700"/>
      <c r="SLM142" s="700"/>
      <c r="SLN142" s="700"/>
      <c r="SLO142" s="700"/>
      <c r="SLP142" s="700"/>
      <c r="SLQ142" s="700"/>
      <c r="SLR142" s="700"/>
      <c r="SLS142" s="700"/>
      <c r="SLT142" s="700"/>
      <c r="SLU142" s="700"/>
      <c r="SLV142" s="700"/>
      <c r="SLW142" s="700"/>
      <c r="SLX142" s="700"/>
      <c r="SLY142" s="700"/>
      <c r="SLZ142" s="700"/>
      <c r="SMA142" s="700"/>
      <c r="SMB142" s="700"/>
      <c r="SMC142" s="700"/>
      <c r="SMD142" s="700"/>
      <c r="SME142" s="700"/>
      <c r="SMF142" s="700"/>
      <c r="SMG142" s="700"/>
      <c r="SMH142" s="700"/>
      <c r="SMI142" s="700"/>
      <c r="SMJ142" s="700"/>
      <c r="SMK142" s="700"/>
      <c r="SML142" s="700"/>
      <c r="SMM142" s="700"/>
      <c r="SMN142" s="700"/>
      <c r="SMO142" s="700"/>
      <c r="SMP142" s="700"/>
      <c r="SMQ142" s="700"/>
      <c r="SMR142" s="700"/>
      <c r="SMS142" s="700"/>
      <c r="SMT142" s="700"/>
      <c r="SMU142" s="700"/>
      <c r="SMV142" s="700"/>
      <c r="SMW142" s="700"/>
      <c r="SMX142" s="700"/>
      <c r="SMY142" s="700"/>
      <c r="SMZ142" s="700"/>
      <c r="SNA142" s="700"/>
      <c r="SNB142" s="700"/>
      <c r="SNC142" s="700"/>
      <c r="SND142" s="700"/>
      <c r="SNE142" s="700"/>
      <c r="SNF142" s="700"/>
      <c r="SNG142" s="700"/>
      <c r="SNH142" s="700"/>
      <c r="SNI142" s="700"/>
      <c r="SNJ142" s="700"/>
      <c r="SNK142" s="700"/>
      <c r="SNL142" s="700"/>
      <c r="SNM142" s="700"/>
      <c r="SNN142" s="700"/>
      <c r="SNO142" s="700"/>
      <c r="SNP142" s="700"/>
      <c r="SNQ142" s="700"/>
      <c r="SNR142" s="700"/>
      <c r="SNS142" s="700"/>
      <c r="SNT142" s="700"/>
      <c r="SNU142" s="700"/>
      <c r="SNV142" s="700"/>
      <c r="SNW142" s="700"/>
      <c r="SNX142" s="700"/>
      <c r="SNY142" s="700"/>
      <c r="SNZ142" s="700"/>
      <c r="SOA142" s="700"/>
      <c r="SOB142" s="700"/>
      <c r="SOC142" s="700"/>
      <c r="SOD142" s="700"/>
      <c r="SOE142" s="700"/>
      <c r="SOF142" s="700"/>
      <c r="SOG142" s="700"/>
      <c r="SOH142" s="700"/>
      <c r="SOI142" s="700"/>
      <c r="SOJ142" s="700"/>
      <c r="SOK142" s="700"/>
      <c r="SOL142" s="700"/>
      <c r="SOM142" s="700"/>
      <c r="SON142" s="700"/>
      <c r="SOO142" s="700"/>
      <c r="SOP142" s="700"/>
      <c r="SOQ142" s="700"/>
      <c r="SOR142" s="700"/>
      <c r="SOS142" s="700"/>
      <c r="SOT142" s="700"/>
      <c r="SOU142" s="700"/>
      <c r="SOV142" s="700"/>
      <c r="SOW142" s="700"/>
      <c r="SOX142" s="700"/>
      <c r="SOY142" s="700"/>
      <c r="SOZ142" s="700"/>
      <c r="SPA142" s="700"/>
      <c r="SPB142" s="700"/>
      <c r="SPC142" s="700"/>
      <c r="SPD142" s="700"/>
      <c r="SPE142" s="700"/>
      <c r="SPF142" s="700"/>
      <c r="SPG142" s="700"/>
      <c r="SPH142" s="700"/>
      <c r="SPI142" s="700"/>
      <c r="SPJ142" s="700"/>
      <c r="SPK142" s="700"/>
      <c r="SPL142" s="700"/>
      <c r="SPM142" s="700"/>
      <c r="SPN142" s="700"/>
      <c r="SPO142" s="700"/>
      <c r="SPP142" s="700"/>
      <c r="SPQ142" s="700"/>
      <c r="SPR142" s="700"/>
      <c r="SPS142" s="700"/>
      <c r="SPT142" s="700"/>
      <c r="SPU142" s="700"/>
      <c r="SPV142" s="700"/>
      <c r="SPW142" s="700"/>
      <c r="SPX142" s="700"/>
      <c r="SPY142" s="700"/>
      <c r="SPZ142" s="700"/>
      <c r="SQA142" s="700"/>
      <c r="SQB142" s="700"/>
      <c r="SQC142" s="700"/>
      <c r="SQD142" s="700"/>
      <c r="SQE142" s="700"/>
      <c r="SQF142" s="700"/>
      <c r="SQG142" s="700"/>
      <c r="SQH142" s="700"/>
      <c r="SQI142" s="700"/>
      <c r="SQJ142" s="700"/>
      <c r="SQK142" s="700"/>
      <c r="SQL142" s="700"/>
      <c r="SQM142" s="700"/>
      <c r="SQN142" s="700"/>
      <c r="SQO142" s="700"/>
      <c r="SQP142" s="700"/>
      <c r="SQQ142" s="700"/>
      <c r="SQR142" s="700"/>
      <c r="SQS142" s="700"/>
      <c r="SQT142" s="700"/>
      <c r="SQU142" s="700"/>
      <c r="SQV142" s="700"/>
      <c r="SQW142" s="700"/>
      <c r="SQX142" s="700"/>
      <c r="SQY142" s="700"/>
      <c r="SQZ142" s="700"/>
      <c r="SRA142" s="700"/>
      <c r="SRB142" s="700"/>
      <c r="SRC142" s="700"/>
      <c r="SRD142" s="700"/>
      <c r="SRE142" s="700"/>
      <c r="SRF142" s="700"/>
      <c r="SRG142" s="700"/>
      <c r="SRH142" s="700"/>
      <c r="SRI142" s="700"/>
      <c r="SRJ142" s="700"/>
      <c r="SRK142" s="700"/>
      <c r="SRL142" s="700"/>
      <c r="SRM142" s="700"/>
      <c r="SRN142" s="700"/>
      <c r="SRO142" s="700"/>
      <c r="SRP142" s="700"/>
      <c r="SRQ142" s="700"/>
      <c r="SRR142" s="700"/>
      <c r="SRS142" s="700"/>
      <c r="SRT142" s="700"/>
      <c r="SRU142" s="700"/>
      <c r="SRV142" s="700"/>
      <c r="SRW142" s="700"/>
      <c r="SRX142" s="700"/>
      <c r="SRY142" s="700"/>
      <c r="SRZ142" s="700"/>
      <c r="SSA142" s="700"/>
      <c r="SSB142" s="700"/>
      <c r="SSC142" s="700"/>
      <c r="SSD142" s="700"/>
      <c r="SSE142" s="700"/>
      <c r="SSF142" s="700"/>
      <c r="SSG142" s="700"/>
      <c r="SSH142" s="700"/>
      <c r="SSI142" s="700"/>
      <c r="SSJ142" s="700"/>
      <c r="SSK142" s="700"/>
      <c r="SSL142" s="700"/>
      <c r="SSM142" s="700"/>
      <c r="SSN142" s="700"/>
      <c r="SSO142" s="700"/>
      <c r="SSP142" s="700"/>
      <c r="SSQ142" s="700"/>
      <c r="SSR142" s="700"/>
      <c r="SSS142" s="700"/>
      <c r="SST142" s="700"/>
      <c r="SSU142" s="700"/>
      <c r="SSV142" s="700"/>
      <c r="SSW142" s="700"/>
      <c r="SSX142" s="700"/>
      <c r="SSY142" s="700"/>
      <c r="SSZ142" s="700"/>
      <c r="STA142" s="700"/>
      <c r="STB142" s="700"/>
      <c r="STC142" s="700"/>
      <c r="STD142" s="700"/>
      <c r="STE142" s="700"/>
      <c r="STF142" s="700"/>
      <c r="STG142" s="700"/>
      <c r="STH142" s="700"/>
      <c r="STI142" s="700"/>
      <c r="STJ142" s="700"/>
      <c r="STK142" s="700"/>
      <c r="STL142" s="700"/>
      <c r="STM142" s="700"/>
      <c r="STN142" s="700"/>
      <c r="STO142" s="700"/>
      <c r="STP142" s="700"/>
      <c r="STQ142" s="700"/>
      <c r="STR142" s="700"/>
      <c r="STS142" s="700"/>
      <c r="STT142" s="700"/>
      <c r="STU142" s="700"/>
      <c r="STV142" s="700"/>
      <c r="STW142" s="700"/>
      <c r="STX142" s="700"/>
      <c r="STY142" s="700"/>
      <c r="STZ142" s="700"/>
      <c r="SUA142" s="700"/>
      <c r="SUB142" s="700"/>
      <c r="SUC142" s="700"/>
      <c r="SUD142" s="700"/>
      <c r="SUE142" s="700"/>
      <c r="SUF142" s="700"/>
      <c r="SUG142" s="700"/>
      <c r="SUH142" s="700"/>
      <c r="SUI142" s="700"/>
      <c r="SUJ142" s="700"/>
      <c r="SUK142" s="700"/>
      <c r="SUL142" s="700"/>
      <c r="SUM142" s="700"/>
      <c r="SUN142" s="700"/>
      <c r="SUO142" s="700"/>
      <c r="SUP142" s="700"/>
      <c r="SUQ142" s="700"/>
      <c r="SUR142" s="700"/>
      <c r="SUS142" s="700"/>
      <c r="SUT142" s="700"/>
      <c r="SUU142" s="700"/>
      <c r="SUV142" s="700"/>
      <c r="SUW142" s="700"/>
      <c r="SUX142" s="700"/>
      <c r="SUY142" s="700"/>
      <c r="SUZ142" s="700"/>
      <c r="SVA142" s="700"/>
      <c r="SVB142" s="700"/>
      <c r="SVC142" s="700"/>
      <c r="SVD142" s="700"/>
      <c r="SVE142" s="700"/>
      <c r="SVF142" s="700"/>
      <c r="SVG142" s="700"/>
      <c r="SVH142" s="700"/>
      <c r="SVI142" s="700"/>
      <c r="SVJ142" s="700"/>
      <c r="SVK142" s="700"/>
      <c r="SVL142" s="700"/>
      <c r="SVM142" s="700"/>
      <c r="SVN142" s="700"/>
      <c r="SVO142" s="700"/>
      <c r="SVP142" s="700"/>
      <c r="SVQ142" s="700"/>
      <c r="SVR142" s="700"/>
      <c r="SVS142" s="700"/>
      <c r="SVT142" s="700"/>
      <c r="SVU142" s="700"/>
      <c r="SVV142" s="700"/>
      <c r="SVW142" s="700"/>
      <c r="SVX142" s="700"/>
      <c r="SVY142" s="700"/>
      <c r="SVZ142" s="700"/>
      <c r="SWA142" s="700"/>
      <c r="SWB142" s="700"/>
      <c r="SWC142" s="700"/>
      <c r="SWD142" s="700"/>
      <c r="SWE142" s="700"/>
      <c r="SWF142" s="700"/>
      <c r="SWG142" s="700"/>
      <c r="SWH142" s="700"/>
      <c r="SWI142" s="700"/>
      <c r="SWJ142" s="700"/>
      <c r="SWK142" s="700"/>
      <c r="SWL142" s="700"/>
      <c r="SWM142" s="700"/>
      <c r="SWN142" s="700"/>
      <c r="SWO142" s="700"/>
      <c r="SWP142" s="700"/>
      <c r="SWQ142" s="700"/>
      <c r="SWR142" s="700"/>
      <c r="SWS142" s="700"/>
      <c r="SWT142" s="700"/>
      <c r="SWU142" s="700"/>
      <c r="SWV142" s="700"/>
      <c r="SWW142" s="700"/>
      <c r="SWX142" s="700"/>
      <c r="SWY142" s="700"/>
      <c r="SWZ142" s="700"/>
      <c r="SXA142" s="700"/>
      <c r="SXB142" s="700"/>
      <c r="SXC142" s="700"/>
      <c r="SXD142" s="700"/>
      <c r="SXE142" s="700"/>
      <c r="SXF142" s="700"/>
      <c r="SXG142" s="700"/>
      <c r="SXH142" s="700"/>
      <c r="SXI142" s="700"/>
      <c r="SXJ142" s="700"/>
      <c r="SXK142" s="700"/>
      <c r="SXL142" s="700"/>
      <c r="SXM142" s="700"/>
      <c r="SXN142" s="700"/>
      <c r="SXO142" s="700"/>
      <c r="SXP142" s="700"/>
      <c r="SXQ142" s="700"/>
      <c r="SXR142" s="700"/>
      <c r="SXS142" s="700"/>
      <c r="SXT142" s="700"/>
      <c r="SXU142" s="700"/>
      <c r="SXV142" s="700"/>
      <c r="SXW142" s="700"/>
      <c r="SXX142" s="700"/>
      <c r="SXY142" s="700"/>
      <c r="SXZ142" s="700"/>
      <c r="SYA142" s="700"/>
      <c r="SYB142" s="700"/>
      <c r="SYC142" s="700"/>
      <c r="SYD142" s="700"/>
      <c r="SYE142" s="700"/>
      <c r="SYF142" s="700"/>
      <c r="SYG142" s="700"/>
      <c r="SYH142" s="700"/>
      <c r="SYI142" s="700"/>
      <c r="SYJ142" s="700"/>
      <c r="SYK142" s="700"/>
      <c r="SYL142" s="700"/>
      <c r="SYM142" s="700"/>
      <c r="SYN142" s="700"/>
      <c r="SYO142" s="700"/>
      <c r="SYP142" s="700"/>
      <c r="SYQ142" s="700"/>
      <c r="SYR142" s="700"/>
      <c r="SYS142" s="700"/>
      <c r="SYT142" s="700"/>
      <c r="SYU142" s="700"/>
      <c r="SYV142" s="700"/>
      <c r="SYW142" s="700"/>
      <c r="SYX142" s="700"/>
      <c r="SYY142" s="700"/>
      <c r="SYZ142" s="700"/>
      <c r="SZA142" s="700"/>
      <c r="SZB142" s="700"/>
      <c r="SZC142" s="700"/>
      <c r="SZD142" s="700"/>
      <c r="SZE142" s="700"/>
      <c r="SZF142" s="700"/>
      <c r="SZG142" s="700"/>
      <c r="SZH142" s="700"/>
      <c r="SZI142" s="700"/>
      <c r="SZJ142" s="700"/>
      <c r="SZK142" s="700"/>
      <c r="SZL142" s="700"/>
      <c r="SZM142" s="700"/>
      <c r="SZN142" s="700"/>
      <c r="SZO142" s="700"/>
      <c r="SZP142" s="700"/>
      <c r="SZQ142" s="700"/>
      <c r="SZR142" s="700"/>
      <c r="SZS142" s="700"/>
      <c r="SZT142" s="700"/>
      <c r="SZU142" s="700"/>
      <c r="SZV142" s="700"/>
      <c r="SZW142" s="700"/>
      <c r="SZX142" s="700"/>
      <c r="SZY142" s="700"/>
      <c r="SZZ142" s="700"/>
      <c r="TAA142" s="700"/>
      <c r="TAB142" s="700"/>
      <c r="TAC142" s="700"/>
      <c r="TAD142" s="700"/>
      <c r="TAE142" s="700"/>
      <c r="TAF142" s="700"/>
      <c r="TAG142" s="700"/>
      <c r="TAH142" s="700"/>
      <c r="TAI142" s="700"/>
      <c r="TAJ142" s="700"/>
      <c r="TAK142" s="700"/>
      <c r="TAL142" s="700"/>
      <c r="TAM142" s="700"/>
      <c r="TAN142" s="700"/>
      <c r="TAO142" s="700"/>
      <c r="TAP142" s="700"/>
      <c r="TAQ142" s="700"/>
      <c r="TAR142" s="700"/>
      <c r="TAS142" s="700"/>
      <c r="TAT142" s="700"/>
      <c r="TAU142" s="700"/>
      <c r="TAV142" s="700"/>
      <c r="TAW142" s="700"/>
      <c r="TAX142" s="700"/>
      <c r="TAY142" s="700"/>
      <c r="TAZ142" s="700"/>
      <c r="TBA142" s="700"/>
      <c r="TBB142" s="700"/>
      <c r="TBC142" s="700"/>
      <c r="TBD142" s="700"/>
      <c r="TBE142" s="700"/>
      <c r="TBF142" s="700"/>
      <c r="TBG142" s="700"/>
      <c r="TBH142" s="700"/>
      <c r="TBI142" s="700"/>
      <c r="TBJ142" s="700"/>
      <c r="TBK142" s="700"/>
      <c r="TBL142" s="700"/>
      <c r="TBM142" s="700"/>
      <c r="TBN142" s="700"/>
      <c r="TBO142" s="700"/>
      <c r="TBP142" s="700"/>
      <c r="TBQ142" s="700"/>
      <c r="TBR142" s="700"/>
      <c r="TBS142" s="700"/>
      <c r="TBT142" s="700"/>
      <c r="TBU142" s="700"/>
      <c r="TBV142" s="700"/>
      <c r="TBW142" s="700"/>
      <c r="TBX142" s="700"/>
      <c r="TBY142" s="700"/>
      <c r="TBZ142" s="700"/>
      <c r="TCA142" s="700"/>
      <c r="TCB142" s="700"/>
      <c r="TCC142" s="700"/>
      <c r="TCD142" s="700"/>
      <c r="TCE142" s="700"/>
      <c r="TCF142" s="700"/>
      <c r="TCG142" s="700"/>
      <c r="TCH142" s="700"/>
      <c r="TCI142" s="700"/>
      <c r="TCJ142" s="700"/>
      <c r="TCK142" s="700"/>
      <c r="TCL142" s="700"/>
      <c r="TCM142" s="700"/>
      <c r="TCN142" s="700"/>
      <c r="TCO142" s="700"/>
      <c r="TCP142" s="700"/>
      <c r="TCQ142" s="700"/>
      <c r="TCR142" s="700"/>
      <c r="TCS142" s="700"/>
      <c r="TCT142" s="700"/>
      <c r="TCU142" s="700"/>
      <c r="TCV142" s="700"/>
      <c r="TCW142" s="700"/>
      <c r="TCX142" s="700"/>
      <c r="TCY142" s="700"/>
      <c r="TCZ142" s="700"/>
      <c r="TDA142" s="700"/>
      <c r="TDB142" s="700"/>
      <c r="TDC142" s="700"/>
      <c r="TDD142" s="700"/>
      <c r="TDE142" s="700"/>
      <c r="TDF142" s="700"/>
      <c r="TDG142" s="700"/>
      <c r="TDH142" s="700"/>
      <c r="TDI142" s="700"/>
      <c r="TDJ142" s="700"/>
      <c r="TDK142" s="700"/>
      <c r="TDL142" s="700"/>
      <c r="TDM142" s="700"/>
      <c r="TDN142" s="700"/>
      <c r="TDO142" s="700"/>
      <c r="TDP142" s="700"/>
      <c r="TDQ142" s="700"/>
      <c r="TDR142" s="700"/>
      <c r="TDS142" s="700"/>
      <c r="TDT142" s="700"/>
      <c r="TDU142" s="700"/>
      <c r="TDV142" s="700"/>
      <c r="TDW142" s="700"/>
      <c r="TDX142" s="700"/>
      <c r="TDY142" s="700"/>
      <c r="TDZ142" s="700"/>
      <c r="TEA142" s="700"/>
      <c r="TEB142" s="700"/>
      <c r="TEC142" s="700"/>
      <c r="TED142" s="700"/>
      <c r="TEE142" s="700"/>
      <c r="TEF142" s="700"/>
      <c r="TEG142" s="700"/>
      <c r="TEH142" s="700"/>
      <c r="TEI142" s="700"/>
      <c r="TEJ142" s="700"/>
      <c r="TEK142" s="700"/>
      <c r="TEL142" s="700"/>
      <c r="TEM142" s="700"/>
      <c r="TEN142" s="700"/>
      <c r="TEO142" s="700"/>
      <c r="TEP142" s="700"/>
      <c r="TEQ142" s="700"/>
      <c r="TER142" s="700"/>
      <c r="TES142" s="700"/>
      <c r="TET142" s="700"/>
      <c r="TEU142" s="700"/>
      <c r="TEV142" s="700"/>
      <c r="TEW142" s="700"/>
      <c r="TEX142" s="700"/>
      <c r="TEY142" s="700"/>
      <c r="TEZ142" s="700"/>
      <c r="TFA142" s="700"/>
      <c r="TFB142" s="700"/>
      <c r="TFC142" s="700"/>
      <c r="TFD142" s="700"/>
      <c r="TFE142" s="700"/>
      <c r="TFF142" s="700"/>
      <c r="TFG142" s="700"/>
      <c r="TFH142" s="700"/>
      <c r="TFI142" s="700"/>
      <c r="TFJ142" s="700"/>
      <c r="TFK142" s="700"/>
      <c r="TFL142" s="700"/>
      <c r="TFM142" s="700"/>
      <c r="TFN142" s="700"/>
      <c r="TFO142" s="700"/>
      <c r="TFP142" s="700"/>
      <c r="TFQ142" s="700"/>
      <c r="TFR142" s="700"/>
      <c r="TFS142" s="700"/>
      <c r="TFT142" s="700"/>
      <c r="TFU142" s="700"/>
      <c r="TFV142" s="700"/>
      <c r="TFW142" s="700"/>
      <c r="TFX142" s="700"/>
      <c r="TFY142" s="700"/>
      <c r="TFZ142" s="700"/>
      <c r="TGA142" s="700"/>
      <c r="TGB142" s="700"/>
      <c r="TGC142" s="700"/>
      <c r="TGD142" s="700"/>
      <c r="TGE142" s="700"/>
      <c r="TGF142" s="700"/>
      <c r="TGG142" s="700"/>
      <c r="TGH142" s="700"/>
      <c r="TGI142" s="700"/>
      <c r="TGJ142" s="700"/>
      <c r="TGK142" s="700"/>
      <c r="TGL142" s="700"/>
      <c r="TGM142" s="700"/>
      <c r="TGN142" s="700"/>
      <c r="TGO142" s="700"/>
      <c r="TGP142" s="700"/>
      <c r="TGQ142" s="700"/>
      <c r="TGR142" s="700"/>
      <c r="TGS142" s="700"/>
      <c r="TGT142" s="700"/>
      <c r="TGU142" s="700"/>
      <c r="TGV142" s="700"/>
      <c r="TGW142" s="700"/>
      <c r="TGX142" s="700"/>
      <c r="TGY142" s="700"/>
      <c r="TGZ142" s="700"/>
      <c r="THA142" s="700"/>
      <c r="THB142" s="700"/>
      <c r="THC142" s="700"/>
      <c r="THD142" s="700"/>
      <c r="THE142" s="700"/>
      <c r="THF142" s="700"/>
      <c r="THG142" s="700"/>
      <c r="THH142" s="700"/>
      <c r="THI142" s="700"/>
      <c r="THJ142" s="700"/>
      <c r="THK142" s="700"/>
      <c r="THL142" s="700"/>
      <c r="THM142" s="700"/>
      <c r="THN142" s="700"/>
      <c r="THO142" s="700"/>
      <c r="THP142" s="700"/>
      <c r="THQ142" s="700"/>
      <c r="THR142" s="700"/>
      <c r="THS142" s="700"/>
      <c r="THT142" s="700"/>
      <c r="THU142" s="700"/>
      <c r="THV142" s="700"/>
      <c r="THW142" s="700"/>
      <c r="THX142" s="700"/>
      <c r="THY142" s="700"/>
      <c r="THZ142" s="700"/>
      <c r="TIA142" s="700"/>
      <c r="TIB142" s="700"/>
      <c r="TIC142" s="700"/>
      <c r="TID142" s="700"/>
      <c r="TIE142" s="700"/>
      <c r="TIF142" s="700"/>
      <c r="TIG142" s="700"/>
      <c r="TIH142" s="700"/>
      <c r="TII142" s="700"/>
      <c r="TIJ142" s="700"/>
      <c r="TIK142" s="700"/>
      <c r="TIL142" s="700"/>
      <c r="TIM142" s="700"/>
      <c r="TIN142" s="700"/>
      <c r="TIO142" s="700"/>
      <c r="TIP142" s="700"/>
      <c r="TIQ142" s="700"/>
      <c r="TIR142" s="700"/>
      <c r="TIS142" s="700"/>
      <c r="TIT142" s="700"/>
      <c r="TIU142" s="700"/>
      <c r="TIV142" s="700"/>
      <c r="TIW142" s="700"/>
      <c r="TIX142" s="700"/>
      <c r="TIY142" s="700"/>
      <c r="TIZ142" s="700"/>
      <c r="TJA142" s="700"/>
      <c r="TJB142" s="700"/>
      <c r="TJC142" s="700"/>
      <c r="TJD142" s="700"/>
      <c r="TJE142" s="700"/>
      <c r="TJF142" s="700"/>
      <c r="TJG142" s="700"/>
      <c r="TJH142" s="700"/>
      <c r="TJI142" s="700"/>
      <c r="TJJ142" s="700"/>
      <c r="TJK142" s="700"/>
      <c r="TJL142" s="700"/>
      <c r="TJM142" s="700"/>
      <c r="TJN142" s="700"/>
      <c r="TJO142" s="700"/>
      <c r="TJP142" s="700"/>
      <c r="TJQ142" s="700"/>
      <c r="TJR142" s="700"/>
      <c r="TJS142" s="700"/>
      <c r="TJT142" s="700"/>
      <c r="TJU142" s="700"/>
      <c r="TJV142" s="700"/>
      <c r="TJW142" s="700"/>
      <c r="TJX142" s="700"/>
      <c r="TJY142" s="700"/>
      <c r="TJZ142" s="700"/>
      <c r="TKA142" s="700"/>
      <c r="TKB142" s="700"/>
      <c r="TKC142" s="700"/>
      <c r="TKD142" s="700"/>
      <c r="TKE142" s="700"/>
      <c r="TKF142" s="700"/>
      <c r="TKG142" s="700"/>
      <c r="TKH142" s="700"/>
      <c r="TKI142" s="700"/>
      <c r="TKJ142" s="700"/>
      <c r="TKK142" s="700"/>
      <c r="TKL142" s="700"/>
      <c r="TKM142" s="700"/>
      <c r="TKN142" s="700"/>
      <c r="TKO142" s="700"/>
      <c r="TKP142" s="700"/>
      <c r="TKQ142" s="700"/>
      <c r="TKR142" s="700"/>
      <c r="TKS142" s="700"/>
      <c r="TKT142" s="700"/>
      <c r="TKU142" s="700"/>
      <c r="TKV142" s="700"/>
      <c r="TKW142" s="700"/>
      <c r="TKX142" s="700"/>
      <c r="TKY142" s="700"/>
      <c r="TKZ142" s="700"/>
      <c r="TLA142" s="700"/>
      <c r="TLB142" s="700"/>
      <c r="TLC142" s="700"/>
      <c r="TLD142" s="700"/>
      <c r="TLE142" s="700"/>
      <c r="TLF142" s="700"/>
      <c r="TLG142" s="700"/>
      <c r="TLH142" s="700"/>
      <c r="TLI142" s="700"/>
      <c r="TLJ142" s="700"/>
      <c r="TLK142" s="700"/>
      <c r="TLL142" s="700"/>
      <c r="TLM142" s="700"/>
      <c r="TLN142" s="700"/>
      <c r="TLO142" s="700"/>
      <c r="TLP142" s="700"/>
      <c r="TLQ142" s="700"/>
      <c r="TLR142" s="700"/>
      <c r="TLS142" s="700"/>
      <c r="TLT142" s="700"/>
      <c r="TLU142" s="700"/>
      <c r="TLV142" s="700"/>
      <c r="TLW142" s="700"/>
      <c r="TLX142" s="700"/>
      <c r="TLY142" s="700"/>
      <c r="TLZ142" s="700"/>
      <c r="TMA142" s="700"/>
      <c r="TMB142" s="700"/>
      <c r="TMC142" s="700"/>
      <c r="TMD142" s="700"/>
      <c r="TME142" s="700"/>
      <c r="TMF142" s="700"/>
      <c r="TMG142" s="700"/>
      <c r="TMH142" s="700"/>
      <c r="TMI142" s="700"/>
      <c r="TMJ142" s="700"/>
      <c r="TMK142" s="700"/>
      <c r="TML142" s="700"/>
      <c r="TMM142" s="700"/>
      <c r="TMN142" s="700"/>
      <c r="TMO142" s="700"/>
      <c r="TMP142" s="700"/>
      <c r="TMQ142" s="700"/>
      <c r="TMR142" s="700"/>
      <c r="TMS142" s="700"/>
      <c r="TMT142" s="700"/>
      <c r="TMU142" s="700"/>
      <c r="TMV142" s="700"/>
      <c r="TMW142" s="700"/>
      <c r="TMX142" s="700"/>
      <c r="TMY142" s="700"/>
      <c r="TMZ142" s="700"/>
      <c r="TNA142" s="700"/>
      <c r="TNB142" s="700"/>
      <c r="TNC142" s="700"/>
      <c r="TND142" s="700"/>
      <c r="TNE142" s="700"/>
      <c r="TNF142" s="700"/>
      <c r="TNG142" s="700"/>
      <c r="TNH142" s="700"/>
      <c r="TNI142" s="700"/>
      <c r="TNJ142" s="700"/>
      <c r="TNK142" s="700"/>
      <c r="TNL142" s="700"/>
      <c r="TNM142" s="700"/>
      <c r="TNN142" s="700"/>
      <c r="TNO142" s="700"/>
      <c r="TNP142" s="700"/>
      <c r="TNQ142" s="700"/>
      <c r="TNR142" s="700"/>
      <c r="TNS142" s="700"/>
      <c r="TNT142" s="700"/>
      <c r="TNU142" s="700"/>
      <c r="TNV142" s="700"/>
      <c r="TNW142" s="700"/>
      <c r="TNX142" s="700"/>
      <c r="TNY142" s="700"/>
      <c r="TNZ142" s="700"/>
      <c r="TOA142" s="700"/>
      <c r="TOB142" s="700"/>
      <c r="TOC142" s="700"/>
      <c r="TOD142" s="700"/>
      <c r="TOE142" s="700"/>
      <c r="TOF142" s="700"/>
      <c r="TOG142" s="700"/>
      <c r="TOH142" s="700"/>
      <c r="TOI142" s="700"/>
      <c r="TOJ142" s="700"/>
      <c r="TOK142" s="700"/>
      <c r="TOL142" s="700"/>
      <c r="TOM142" s="700"/>
      <c r="TON142" s="700"/>
      <c r="TOO142" s="700"/>
      <c r="TOP142" s="700"/>
      <c r="TOQ142" s="700"/>
      <c r="TOR142" s="700"/>
      <c r="TOS142" s="700"/>
      <c r="TOT142" s="700"/>
      <c r="TOU142" s="700"/>
      <c r="TOV142" s="700"/>
      <c r="TOW142" s="700"/>
      <c r="TOX142" s="700"/>
      <c r="TOY142" s="700"/>
      <c r="TOZ142" s="700"/>
      <c r="TPA142" s="700"/>
      <c r="TPB142" s="700"/>
      <c r="TPC142" s="700"/>
      <c r="TPD142" s="700"/>
      <c r="TPE142" s="700"/>
      <c r="TPF142" s="700"/>
      <c r="TPG142" s="700"/>
      <c r="TPH142" s="700"/>
      <c r="TPI142" s="700"/>
      <c r="TPJ142" s="700"/>
      <c r="TPK142" s="700"/>
      <c r="TPL142" s="700"/>
      <c r="TPM142" s="700"/>
      <c r="TPN142" s="700"/>
      <c r="TPO142" s="700"/>
      <c r="TPP142" s="700"/>
      <c r="TPQ142" s="700"/>
      <c r="TPR142" s="700"/>
      <c r="TPS142" s="700"/>
      <c r="TPT142" s="700"/>
      <c r="TPU142" s="700"/>
      <c r="TPV142" s="700"/>
      <c r="TPW142" s="700"/>
      <c r="TPX142" s="700"/>
      <c r="TPY142" s="700"/>
      <c r="TPZ142" s="700"/>
      <c r="TQA142" s="700"/>
      <c r="TQB142" s="700"/>
      <c r="TQC142" s="700"/>
      <c r="TQD142" s="700"/>
      <c r="TQE142" s="700"/>
      <c r="TQF142" s="700"/>
      <c r="TQG142" s="700"/>
      <c r="TQH142" s="700"/>
      <c r="TQI142" s="700"/>
      <c r="TQJ142" s="700"/>
      <c r="TQK142" s="700"/>
      <c r="TQL142" s="700"/>
      <c r="TQM142" s="700"/>
      <c r="TQN142" s="700"/>
      <c r="TQO142" s="700"/>
      <c r="TQP142" s="700"/>
      <c r="TQQ142" s="700"/>
      <c r="TQR142" s="700"/>
      <c r="TQS142" s="700"/>
      <c r="TQT142" s="700"/>
      <c r="TQU142" s="700"/>
      <c r="TQV142" s="700"/>
      <c r="TQW142" s="700"/>
      <c r="TQX142" s="700"/>
      <c r="TQY142" s="700"/>
      <c r="TQZ142" s="700"/>
      <c r="TRA142" s="700"/>
      <c r="TRB142" s="700"/>
      <c r="TRC142" s="700"/>
      <c r="TRD142" s="700"/>
      <c r="TRE142" s="700"/>
      <c r="TRF142" s="700"/>
      <c r="TRG142" s="700"/>
      <c r="TRH142" s="700"/>
      <c r="TRI142" s="700"/>
      <c r="TRJ142" s="700"/>
      <c r="TRK142" s="700"/>
      <c r="TRL142" s="700"/>
      <c r="TRM142" s="700"/>
      <c r="TRN142" s="700"/>
      <c r="TRO142" s="700"/>
      <c r="TRP142" s="700"/>
      <c r="TRQ142" s="700"/>
      <c r="TRR142" s="700"/>
      <c r="TRS142" s="700"/>
      <c r="TRT142" s="700"/>
      <c r="TRU142" s="700"/>
      <c r="TRV142" s="700"/>
      <c r="TRW142" s="700"/>
      <c r="TRX142" s="700"/>
      <c r="TRY142" s="700"/>
      <c r="TRZ142" s="700"/>
      <c r="TSA142" s="700"/>
      <c r="TSB142" s="700"/>
      <c r="TSC142" s="700"/>
      <c r="TSD142" s="700"/>
      <c r="TSE142" s="700"/>
      <c r="TSF142" s="700"/>
      <c r="TSG142" s="700"/>
      <c r="TSH142" s="700"/>
      <c r="TSI142" s="700"/>
      <c r="TSJ142" s="700"/>
      <c r="TSK142" s="700"/>
      <c r="TSL142" s="700"/>
      <c r="TSM142" s="700"/>
      <c r="TSN142" s="700"/>
      <c r="TSO142" s="700"/>
      <c r="TSP142" s="700"/>
      <c r="TSQ142" s="700"/>
      <c r="TSR142" s="700"/>
      <c r="TSS142" s="700"/>
      <c r="TST142" s="700"/>
      <c r="TSU142" s="700"/>
      <c r="TSV142" s="700"/>
      <c r="TSW142" s="700"/>
      <c r="TSX142" s="700"/>
      <c r="TSY142" s="700"/>
      <c r="TSZ142" s="700"/>
      <c r="TTA142" s="700"/>
      <c r="TTB142" s="700"/>
      <c r="TTC142" s="700"/>
      <c r="TTD142" s="700"/>
      <c r="TTE142" s="700"/>
      <c r="TTF142" s="700"/>
      <c r="TTG142" s="700"/>
      <c r="TTH142" s="700"/>
      <c r="TTI142" s="700"/>
      <c r="TTJ142" s="700"/>
      <c r="TTK142" s="700"/>
      <c r="TTL142" s="700"/>
      <c r="TTM142" s="700"/>
      <c r="TTN142" s="700"/>
      <c r="TTO142" s="700"/>
      <c r="TTP142" s="700"/>
      <c r="TTQ142" s="700"/>
      <c r="TTR142" s="700"/>
      <c r="TTS142" s="700"/>
      <c r="TTT142" s="700"/>
      <c r="TTU142" s="700"/>
      <c r="TTV142" s="700"/>
      <c r="TTW142" s="700"/>
      <c r="TTX142" s="700"/>
      <c r="TTY142" s="700"/>
      <c r="TTZ142" s="700"/>
      <c r="TUA142" s="700"/>
      <c r="TUB142" s="700"/>
      <c r="TUC142" s="700"/>
      <c r="TUD142" s="700"/>
      <c r="TUE142" s="700"/>
      <c r="TUF142" s="700"/>
      <c r="TUG142" s="700"/>
      <c r="TUH142" s="700"/>
      <c r="TUI142" s="700"/>
      <c r="TUJ142" s="700"/>
      <c r="TUK142" s="700"/>
      <c r="TUL142" s="700"/>
      <c r="TUM142" s="700"/>
      <c r="TUN142" s="700"/>
      <c r="TUO142" s="700"/>
      <c r="TUP142" s="700"/>
      <c r="TUQ142" s="700"/>
      <c r="TUR142" s="700"/>
      <c r="TUS142" s="700"/>
      <c r="TUT142" s="700"/>
      <c r="TUU142" s="700"/>
      <c r="TUV142" s="700"/>
      <c r="TUW142" s="700"/>
      <c r="TUX142" s="700"/>
      <c r="TUY142" s="700"/>
      <c r="TUZ142" s="700"/>
      <c r="TVA142" s="700"/>
      <c r="TVB142" s="700"/>
      <c r="TVC142" s="700"/>
      <c r="TVD142" s="700"/>
      <c r="TVE142" s="700"/>
      <c r="TVF142" s="700"/>
      <c r="TVG142" s="700"/>
      <c r="TVH142" s="700"/>
      <c r="TVI142" s="700"/>
      <c r="TVJ142" s="700"/>
      <c r="TVK142" s="700"/>
      <c r="TVL142" s="700"/>
      <c r="TVM142" s="700"/>
      <c r="TVN142" s="700"/>
      <c r="TVO142" s="700"/>
      <c r="TVP142" s="700"/>
      <c r="TVQ142" s="700"/>
      <c r="TVR142" s="700"/>
      <c r="TVS142" s="700"/>
      <c r="TVT142" s="700"/>
      <c r="TVU142" s="700"/>
      <c r="TVV142" s="700"/>
      <c r="TVW142" s="700"/>
      <c r="TVX142" s="700"/>
      <c r="TVY142" s="700"/>
      <c r="TVZ142" s="700"/>
      <c r="TWA142" s="700"/>
      <c r="TWB142" s="700"/>
      <c r="TWC142" s="700"/>
      <c r="TWD142" s="700"/>
      <c r="TWE142" s="700"/>
      <c r="TWF142" s="700"/>
      <c r="TWG142" s="700"/>
      <c r="TWH142" s="700"/>
      <c r="TWI142" s="700"/>
      <c r="TWJ142" s="700"/>
      <c r="TWK142" s="700"/>
      <c r="TWL142" s="700"/>
      <c r="TWM142" s="700"/>
      <c r="TWN142" s="700"/>
      <c r="TWO142" s="700"/>
      <c r="TWP142" s="700"/>
      <c r="TWQ142" s="700"/>
      <c r="TWR142" s="700"/>
      <c r="TWS142" s="700"/>
      <c r="TWT142" s="700"/>
      <c r="TWU142" s="700"/>
      <c r="TWV142" s="700"/>
      <c r="TWW142" s="700"/>
      <c r="TWX142" s="700"/>
      <c r="TWY142" s="700"/>
      <c r="TWZ142" s="700"/>
      <c r="TXA142" s="700"/>
      <c r="TXB142" s="700"/>
      <c r="TXC142" s="700"/>
      <c r="TXD142" s="700"/>
      <c r="TXE142" s="700"/>
      <c r="TXF142" s="700"/>
      <c r="TXG142" s="700"/>
      <c r="TXH142" s="700"/>
      <c r="TXI142" s="700"/>
      <c r="TXJ142" s="700"/>
      <c r="TXK142" s="700"/>
      <c r="TXL142" s="700"/>
      <c r="TXM142" s="700"/>
      <c r="TXN142" s="700"/>
      <c r="TXO142" s="700"/>
      <c r="TXP142" s="700"/>
      <c r="TXQ142" s="700"/>
      <c r="TXR142" s="700"/>
      <c r="TXS142" s="700"/>
      <c r="TXT142" s="700"/>
      <c r="TXU142" s="700"/>
      <c r="TXV142" s="700"/>
      <c r="TXW142" s="700"/>
      <c r="TXX142" s="700"/>
      <c r="TXY142" s="700"/>
      <c r="TXZ142" s="700"/>
      <c r="TYA142" s="700"/>
      <c r="TYB142" s="700"/>
      <c r="TYC142" s="700"/>
      <c r="TYD142" s="700"/>
      <c r="TYE142" s="700"/>
      <c r="TYF142" s="700"/>
      <c r="TYG142" s="700"/>
      <c r="TYH142" s="700"/>
      <c r="TYI142" s="700"/>
      <c r="TYJ142" s="700"/>
      <c r="TYK142" s="700"/>
      <c r="TYL142" s="700"/>
      <c r="TYM142" s="700"/>
      <c r="TYN142" s="700"/>
      <c r="TYO142" s="700"/>
      <c r="TYP142" s="700"/>
      <c r="TYQ142" s="700"/>
      <c r="TYR142" s="700"/>
      <c r="TYS142" s="700"/>
      <c r="TYT142" s="700"/>
      <c r="TYU142" s="700"/>
      <c r="TYV142" s="700"/>
      <c r="TYW142" s="700"/>
      <c r="TYX142" s="700"/>
      <c r="TYY142" s="700"/>
      <c r="TYZ142" s="700"/>
      <c r="TZA142" s="700"/>
      <c r="TZB142" s="700"/>
      <c r="TZC142" s="700"/>
      <c r="TZD142" s="700"/>
      <c r="TZE142" s="700"/>
      <c r="TZF142" s="700"/>
      <c r="TZG142" s="700"/>
      <c r="TZH142" s="700"/>
      <c r="TZI142" s="700"/>
      <c r="TZJ142" s="700"/>
      <c r="TZK142" s="700"/>
      <c r="TZL142" s="700"/>
      <c r="TZM142" s="700"/>
      <c r="TZN142" s="700"/>
      <c r="TZO142" s="700"/>
      <c r="TZP142" s="700"/>
      <c r="TZQ142" s="700"/>
      <c r="TZR142" s="700"/>
      <c r="TZS142" s="700"/>
      <c r="TZT142" s="700"/>
      <c r="TZU142" s="700"/>
      <c r="TZV142" s="700"/>
      <c r="TZW142" s="700"/>
      <c r="TZX142" s="700"/>
      <c r="TZY142" s="700"/>
      <c r="TZZ142" s="700"/>
      <c r="UAA142" s="700"/>
      <c r="UAB142" s="700"/>
      <c r="UAC142" s="700"/>
      <c r="UAD142" s="700"/>
      <c r="UAE142" s="700"/>
      <c r="UAF142" s="700"/>
      <c r="UAG142" s="700"/>
      <c r="UAH142" s="700"/>
      <c r="UAI142" s="700"/>
      <c r="UAJ142" s="700"/>
      <c r="UAK142" s="700"/>
      <c r="UAL142" s="700"/>
      <c r="UAM142" s="700"/>
      <c r="UAN142" s="700"/>
      <c r="UAO142" s="700"/>
      <c r="UAP142" s="700"/>
      <c r="UAQ142" s="700"/>
      <c r="UAR142" s="700"/>
      <c r="UAS142" s="700"/>
      <c r="UAT142" s="700"/>
      <c r="UAU142" s="700"/>
      <c r="UAV142" s="700"/>
      <c r="UAW142" s="700"/>
      <c r="UAX142" s="700"/>
      <c r="UAY142" s="700"/>
      <c r="UAZ142" s="700"/>
      <c r="UBA142" s="700"/>
      <c r="UBB142" s="700"/>
      <c r="UBC142" s="700"/>
      <c r="UBD142" s="700"/>
      <c r="UBE142" s="700"/>
      <c r="UBF142" s="700"/>
      <c r="UBG142" s="700"/>
      <c r="UBH142" s="700"/>
      <c r="UBI142" s="700"/>
      <c r="UBJ142" s="700"/>
      <c r="UBK142" s="700"/>
      <c r="UBL142" s="700"/>
      <c r="UBM142" s="700"/>
      <c r="UBN142" s="700"/>
      <c r="UBO142" s="700"/>
      <c r="UBP142" s="700"/>
      <c r="UBQ142" s="700"/>
      <c r="UBR142" s="700"/>
      <c r="UBS142" s="700"/>
      <c r="UBT142" s="700"/>
      <c r="UBU142" s="700"/>
      <c r="UBV142" s="700"/>
      <c r="UBW142" s="700"/>
      <c r="UBX142" s="700"/>
      <c r="UBY142" s="700"/>
      <c r="UBZ142" s="700"/>
      <c r="UCA142" s="700"/>
      <c r="UCB142" s="700"/>
      <c r="UCC142" s="700"/>
      <c r="UCD142" s="700"/>
      <c r="UCE142" s="700"/>
      <c r="UCF142" s="700"/>
      <c r="UCG142" s="700"/>
      <c r="UCH142" s="700"/>
      <c r="UCI142" s="700"/>
      <c r="UCJ142" s="700"/>
      <c r="UCK142" s="700"/>
      <c r="UCL142" s="700"/>
      <c r="UCM142" s="700"/>
      <c r="UCN142" s="700"/>
      <c r="UCO142" s="700"/>
      <c r="UCP142" s="700"/>
      <c r="UCQ142" s="700"/>
      <c r="UCR142" s="700"/>
      <c r="UCS142" s="700"/>
      <c r="UCT142" s="700"/>
      <c r="UCU142" s="700"/>
      <c r="UCV142" s="700"/>
      <c r="UCW142" s="700"/>
      <c r="UCX142" s="700"/>
      <c r="UCY142" s="700"/>
      <c r="UCZ142" s="700"/>
      <c r="UDA142" s="700"/>
      <c r="UDB142" s="700"/>
      <c r="UDC142" s="700"/>
      <c r="UDD142" s="700"/>
      <c r="UDE142" s="700"/>
      <c r="UDF142" s="700"/>
      <c r="UDG142" s="700"/>
      <c r="UDH142" s="700"/>
      <c r="UDI142" s="700"/>
      <c r="UDJ142" s="700"/>
      <c r="UDK142" s="700"/>
      <c r="UDL142" s="700"/>
      <c r="UDM142" s="700"/>
      <c r="UDN142" s="700"/>
      <c r="UDO142" s="700"/>
      <c r="UDP142" s="700"/>
      <c r="UDQ142" s="700"/>
      <c r="UDR142" s="700"/>
      <c r="UDS142" s="700"/>
      <c r="UDT142" s="700"/>
      <c r="UDU142" s="700"/>
      <c r="UDV142" s="700"/>
      <c r="UDW142" s="700"/>
      <c r="UDX142" s="700"/>
      <c r="UDY142" s="700"/>
      <c r="UDZ142" s="700"/>
      <c r="UEA142" s="700"/>
      <c r="UEB142" s="700"/>
      <c r="UEC142" s="700"/>
      <c r="UED142" s="700"/>
      <c r="UEE142" s="700"/>
      <c r="UEF142" s="700"/>
      <c r="UEG142" s="700"/>
      <c r="UEH142" s="700"/>
      <c r="UEI142" s="700"/>
      <c r="UEJ142" s="700"/>
      <c r="UEK142" s="700"/>
      <c r="UEL142" s="700"/>
      <c r="UEM142" s="700"/>
      <c r="UEN142" s="700"/>
      <c r="UEO142" s="700"/>
      <c r="UEP142" s="700"/>
      <c r="UEQ142" s="700"/>
      <c r="UER142" s="700"/>
      <c r="UES142" s="700"/>
      <c r="UET142" s="700"/>
      <c r="UEU142" s="700"/>
      <c r="UEV142" s="700"/>
      <c r="UEW142" s="700"/>
      <c r="UEX142" s="700"/>
      <c r="UEY142" s="700"/>
      <c r="UEZ142" s="700"/>
      <c r="UFA142" s="700"/>
      <c r="UFB142" s="700"/>
      <c r="UFC142" s="700"/>
      <c r="UFD142" s="700"/>
      <c r="UFE142" s="700"/>
      <c r="UFF142" s="700"/>
      <c r="UFG142" s="700"/>
      <c r="UFH142" s="700"/>
      <c r="UFI142" s="700"/>
      <c r="UFJ142" s="700"/>
      <c r="UFK142" s="700"/>
      <c r="UFL142" s="700"/>
      <c r="UFM142" s="700"/>
      <c r="UFN142" s="700"/>
      <c r="UFO142" s="700"/>
      <c r="UFP142" s="700"/>
      <c r="UFQ142" s="700"/>
      <c r="UFR142" s="700"/>
      <c r="UFS142" s="700"/>
      <c r="UFT142" s="700"/>
      <c r="UFU142" s="700"/>
      <c r="UFV142" s="700"/>
      <c r="UFW142" s="700"/>
      <c r="UFX142" s="700"/>
      <c r="UFY142" s="700"/>
      <c r="UFZ142" s="700"/>
      <c r="UGA142" s="700"/>
      <c r="UGB142" s="700"/>
      <c r="UGC142" s="700"/>
      <c r="UGD142" s="700"/>
      <c r="UGE142" s="700"/>
      <c r="UGF142" s="700"/>
      <c r="UGG142" s="700"/>
      <c r="UGH142" s="700"/>
      <c r="UGI142" s="700"/>
      <c r="UGJ142" s="700"/>
      <c r="UGK142" s="700"/>
      <c r="UGL142" s="700"/>
      <c r="UGM142" s="700"/>
      <c r="UGN142" s="700"/>
      <c r="UGO142" s="700"/>
      <c r="UGP142" s="700"/>
      <c r="UGQ142" s="700"/>
      <c r="UGR142" s="700"/>
      <c r="UGS142" s="700"/>
      <c r="UGT142" s="700"/>
      <c r="UGU142" s="700"/>
      <c r="UGV142" s="700"/>
      <c r="UGW142" s="700"/>
      <c r="UGX142" s="700"/>
      <c r="UGY142" s="700"/>
      <c r="UGZ142" s="700"/>
      <c r="UHA142" s="700"/>
      <c r="UHB142" s="700"/>
      <c r="UHC142" s="700"/>
      <c r="UHD142" s="700"/>
      <c r="UHE142" s="700"/>
      <c r="UHF142" s="700"/>
      <c r="UHG142" s="700"/>
      <c r="UHH142" s="700"/>
      <c r="UHI142" s="700"/>
      <c r="UHJ142" s="700"/>
      <c r="UHK142" s="700"/>
      <c r="UHL142" s="700"/>
      <c r="UHM142" s="700"/>
      <c r="UHN142" s="700"/>
      <c r="UHO142" s="700"/>
      <c r="UHP142" s="700"/>
      <c r="UHQ142" s="700"/>
      <c r="UHR142" s="700"/>
      <c r="UHS142" s="700"/>
      <c r="UHT142" s="700"/>
      <c r="UHU142" s="700"/>
      <c r="UHV142" s="700"/>
      <c r="UHW142" s="700"/>
      <c r="UHX142" s="700"/>
      <c r="UHY142" s="700"/>
      <c r="UHZ142" s="700"/>
      <c r="UIA142" s="700"/>
      <c r="UIB142" s="700"/>
      <c r="UIC142" s="700"/>
      <c r="UID142" s="700"/>
      <c r="UIE142" s="700"/>
      <c r="UIF142" s="700"/>
      <c r="UIG142" s="700"/>
      <c r="UIH142" s="700"/>
      <c r="UII142" s="700"/>
      <c r="UIJ142" s="700"/>
      <c r="UIK142" s="700"/>
      <c r="UIL142" s="700"/>
      <c r="UIM142" s="700"/>
      <c r="UIN142" s="700"/>
      <c r="UIO142" s="700"/>
      <c r="UIP142" s="700"/>
      <c r="UIQ142" s="700"/>
      <c r="UIR142" s="700"/>
      <c r="UIS142" s="700"/>
      <c r="UIT142" s="700"/>
      <c r="UIU142" s="700"/>
      <c r="UIV142" s="700"/>
      <c r="UIW142" s="700"/>
      <c r="UIX142" s="700"/>
      <c r="UIY142" s="700"/>
      <c r="UIZ142" s="700"/>
      <c r="UJA142" s="700"/>
      <c r="UJB142" s="700"/>
      <c r="UJC142" s="700"/>
      <c r="UJD142" s="700"/>
      <c r="UJE142" s="700"/>
      <c r="UJF142" s="700"/>
      <c r="UJG142" s="700"/>
      <c r="UJH142" s="700"/>
      <c r="UJI142" s="700"/>
      <c r="UJJ142" s="700"/>
      <c r="UJK142" s="700"/>
      <c r="UJL142" s="700"/>
      <c r="UJM142" s="700"/>
      <c r="UJN142" s="700"/>
      <c r="UJO142" s="700"/>
      <c r="UJP142" s="700"/>
      <c r="UJQ142" s="700"/>
      <c r="UJR142" s="700"/>
      <c r="UJS142" s="700"/>
      <c r="UJT142" s="700"/>
      <c r="UJU142" s="700"/>
      <c r="UJV142" s="700"/>
      <c r="UJW142" s="700"/>
      <c r="UJX142" s="700"/>
      <c r="UJY142" s="700"/>
      <c r="UJZ142" s="700"/>
      <c r="UKA142" s="700"/>
      <c r="UKB142" s="700"/>
      <c r="UKC142" s="700"/>
      <c r="UKD142" s="700"/>
      <c r="UKE142" s="700"/>
      <c r="UKF142" s="700"/>
      <c r="UKG142" s="700"/>
      <c r="UKH142" s="700"/>
      <c r="UKI142" s="700"/>
      <c r="UKJ142" s="700"/>
      <c r="UKK142" s="700"/>
      <c r="UKL142" s="700"/>
      <c r="UKM142" s="700"/>
      <c r="UKN142" s="700"/>
      <c r="UKO142" s="700"/>
      <c r="UKP142" s="700"/>
      <c r="UKQ142" s="700"/>
      <c r="UKR142" s="700"/>
      <c r="UKS142" s="700"/>
      <c r="UKT142" s="700"/>
      <c r="UKU142" s="700"/>
      <c r="UKV142" s="700"/>
      <c r="UKW142" s="700"/>
      <c r="UKX142" s="700"/>
      <c r="UKY142" s="700"/>
      <c r="UKZ142" s="700"/>
      <c r="ULA142" s="700"/>
      <c r="ULB142" s="700"/>
      <c r="ULC142" s="700"/>
      <c r="ULD142" s="700"/>
      <c r="ULE142" s="700"/>
      <c r="ULF142" s="700"/>
      <c r="ULG142" s="700"/>
      <c r="ULH142" s="700"/>
      <c r="ULI142" s="700"/>
      <c r="ULJ142" s="700"/>
      <c r="ULK142" s="700"/>
      <c r="ULL142" s="700"/>
      <c r="ULM142" s="700"/>
      <c r="ULN142" s="700"/>
      <c r="ULO142" s="700"/>
      <c r="ULP142" s="700"/>
      <c r="ULQ142" s="700"/>
      <c r="ULR142" s="700"/>
      <c r="ULS142" s="700"/>
      <c r="ULT142" s="700"/>
      <c r="ULU142" s="700"/>
      <c r="ULV142" s="700"/>
      <c r="ULW142" s="700"/>
      <c r="ULX142" s="700"/>
      <c r="ULY142" s="700"/>
      <c r="ULZ142" s="700"/>
      <c r="UMA142" s="700"/>
      <c r="UMB142" s="700"/>
      <c r="UMC142" s="700"/>
      <c r="UMD142" s="700"/>
      <c r="UME142" s="700"/>
      <c r="UMF142" s="700"/>
      <c r="UMG142" s="700"/>
      <c r="UMH142" s="700"/>
      <c r="UMI142" s="700"/>
      <c r="UMJ142" s="700"/>
      <c r="UMK142" s="700"/>
      <c r="UML142" s="700"/>
      <c r="UMM142" s="700"/>
      <c r="UMN142" s="700"/>
      <c r="UMO142" s="700"/>
      <c r="UMP142" s="700"/>
      <c r="UMQ142" s="700"/>
      <c r="UMR142" s="700"/>
      <c r="UMS142" s="700"/>
      <c r="UMT142" s="700"/>
      <c r="UMU142" s="700"/>
      <c r="UMV142" s="700"/>
      <c r="UMW142" s="700"/>
      <c r="UMX142" s="700"/>
      <c r="UMY142" s="700"/>
      <c r="UMZ142" s="700"/>
      <c r="UNA142" s="700"/>
      <c r="UNB142" s="700"/>
      <c r="UNC142" s="700"/>
      <c r="UND142" s="700"/>
      <c r="UNE142" s="700"/>
      <c r="UNF142" s="700"/>
      <c r="UNG142" s="700"/>
      <c r="UNH142" s="700"/>
      <c r="UNI142" s="700"/>
      <c r="UNJ142" s="700"/>
      <c r="UNK142" s="700"/>
      <c r="UNL142" s="700"/>
      <c r="UNM142" s="700"/>
      <c r="UNN142" s="700"/>
      <c r="UNO142" s="700"/>
      <c r="UNP142" s="700"/>
      <c r="UNQ142" s="700"/>
      <c r="UNR142" s="700"/>
      <c r="UNS142" s="700"/>
      <c r="UNT142" s="700"/>
      <c r="UNU142" s="700"/>
      <c r="UNV142" s="700"/>
      <c r="UNW142" s="700"/>
      <c r="UNX142" s="700"/>
      <c r="UNY142" s="700"/>
      <c r="UNZ142" s="700"/>
      <c r="UOA142" s="700"/>
      <c r="UOB142" s="700"/>
      <c r="UOC142" s="700"/>
      <c r="UOD142" s="700"/>
      <c r="UOE142" s="700"/>
      <c r="UOF142" s="700"/>
      <c r="UOG142" s="700"/>
      <c r="UOH142" s="700"/>
      <c r="UOI142" s="700"/>
      <c r="UOJ142" s="700"/>
      <c r="UOK142" s="700"/>
      <c r="UOL142" s="700"/>
      <c r="UOM142" s="700"/>
      <c r="UON142" s="700"/>
      <c r="UOO142" s="700"/>
      <c r="UOP142" s="700"/>
      <c r="UOQ142" s="700"/>
      <c r="UOR142" s="700"/>
      <c r="UOS142" s="700"/>
      <c r="UOT142" s="700"/>
      <c r="UOU142" s="700"/>
      <c r="UOV142" s="700"/>
      <c r="UOW142" s="700"/>
      <c r="UOX142" s="700"/>
      <c r="UOY142" s="700"/>
      <c r="UOZ142" s="700"/>
      <c r="UPA142" s="700"/>
      <c r="UPB142" s="700"/>
      <c r="UPC142" s="700"/>
      <c r="UPD142" s="700"/>
      <c r="UPE142" s="700"/>
      <c r="UPF142" s="700"/>
      <c r="UPG142" s="700"/>
      <c r="UPH142" s="700"/>
      <c r="UPI142" s="700"/>
      <c r="UPJ142" s="700"/>
      <c r="UPK142" s="700"/>
      <c r="UPL142" s="700"/>
      <c r="UPM142" s="700"/>
      <c r="UPN142" s="700"/>
      <c r="UPO142" s="700"/>
      <c r="UPP142" s="700"/>
      <c r="UPQ142" s="700"/>
      <c r="UPR142" s="700"/>
      <c r="UPS142" s="700"/>
      <c r="UPT142" s="700"/>
      <c r="UPU142" s="700"/>
      <c r="UPV142" s="700"/>
      <c r="UPW142" s="700"/>
      <c r="UPX142" s="700"/>
      <c r="UPY142" s="700"/>
      <c r="UPZ142" s="700"/>
      <c r="UQA142" s="700"/>
      <c r="UQB142" s="700"/>
      <c r="UQC142" s="700"/>
      <c r="UQD142" s="700"/>
      <c r="UQE142" s="700"/>
      <c r="UQF142" s="700"/>
      <c r="UQG142" s="700"/>
      <c r="UQH142" s="700"/>
      <c r="UQI142" s="700"/>
      <c r="UQJ142" s="700"/>
      <c r="UQK142" s="700"/>
      <c r="UQL142" s="700"/>
      <c r="UQM142" s="700"/>
      <c r="UQN142" s="700"/>
      <c r="UQO142" s="700"/>
      <c r="UQP142" s="700"/>
      <c r="UQQ142" s="700"/>
      <c r="UQR142" s="700"/>
      <c r="UQS142" s="700"/>
      <c r="UQT142" s="700"/>
      <c r="UQU142" s="700"/>
      <c r="UQV142" s="700"/>
      <c r="UQW142" s="700"/>
      <c r="UQX142" s="700"/>
      <c r="UQY142" s="700"/>
      <c r="UQZ142" s="700"/>
      <c r="URA142" s="700"/>
      <c r="URB142" s="700"/>
      <c r="URC142" s="700"/>
      <c r="URD142" s="700"/>
      <c r="URE142" s="700"/>
      <c r="URF142" s="700"/>
      <c r="URG142" s="700"/>
      <c r="URH142" s="700"/>
      <c r="URI142" s="700"/>
      <c r="URJ142" s="700"/>
      <c r="URK142" s="700"/>
      <c r="URL142" s="700"/>
      <c r="URM142" s="700"/>
      <c r="URN142" s="700"/>
      <c r="URO142" s="700"/>
      <c r="URP142" s="700"/>
      <c r="URQ142" s="700"/>
      <c r="URR142" s="700"/>
      <c r="URS142" s="700"/>
      <c r="URT142" s="700"/>
      <c r="URU142" s="700"/>
      <c r="URV142" s="700"/>
      <c r="URW142" s="700"/>
      <c r="URX142" s="700"/>
      <c r="URY142" s="700"/>
      <c r="URZ142" s="700"/>
      <c r="USA142" s="700"/>
      <c r="USB142" s="700"/>
      <c r="USC142" s="700"/>
      <c r="USD142" s="700"/>
      <c r="USE142" s="700"/>
      <c r="USF142" s="700"/>
      <c r="USG142" s="700"/>
      <c r="USH142" s="700"/>
      <c r="USI142" s="700"/>
      <c r="USJ142" s="700"/>
      <c r="USK142" s="700"/>
      <c r="USL142" s="700"/>
      <c r="USM142" s="700"/>
      <c r="USN142" s="700"/>
      <c r="USO142" s="700"/>
      <c r="USP142" s="700"/>
      <c r="USQ142" s="700"/>
      <c r="USR142" s="700"/>
      <c r="USS142" s="700"/>
      <c r="UST142" s="700"/>
      <c r="USU142" s="700"/>
      <c r="USV142" s="700"/>
      <c r="USW142" s="700"/>
      <c r="USX142" s="700"/>
      <c r="USY142" s="700"/>
      <c r="USZ142" s="700"/>
      <c r="UTA142" s="700"/>
      <c r="UTB142" s="700"/>
      <c r="UTC142" s="700"/>
      <c r="UTD142" s="700"/>
      <c r="UTE142" s="700"/>
      <c r="UTF142" s="700"/>
      <c r="UTG142" s="700"/>
      <c r="UTH142" s="700"/>
      <c r="UTI142" s="700"/>
      <c r="UTJ142" s="700"/>
      <c r="UTK142" s="700"/>
      <c r="UTL142" s="700"/>
      <c r="UTM142" s="700"/>
      <c r="UTN142" s="700"/>
      <c r="UTO142" s="700"/>
      <c r="UTP142" s="700"/>
      <c r="UTQ142" s="700"/>
      <c r="UTR142" s="700"/>
      <c r="UTS142" s="700"/>
      <c r="UTT142" s="700"/>
      <c r="UTU142" s="700"/>
      <c r="UTV142" s="700"/>
      <c r="UTW142" s="700"/>
      <c r="UTX142" s="700"/>
      <c r="UTY142" s="700"/>
      <c r="UTZ142" s="700"/>
      <c r="UUA142" s="700"/>
      <c r="UUB142" s="700"/>
      <c r="UUC142" s="700"/>
      <c r="UUD142" s="700"/>
      <c r="UUE142" s="700"/>
      <c r="UUF142" s="700"/>
      <c r="UUG142" s="700"/>
      <c r="UUH142" s="700"/>
      <c r="UUI142" s="700"/>
      <c r="UUJ142" s="700"/>
      <c r="UUK142" s="700"/>
      <c r="UUL142" s="700"/>
      <c r="UUM142" s="700"/>
      <c r="UUN142" s="700"/>
      <c r="UUO142" s="700"/>
      <c r="UUP142" s="700"/>
      <c r="UUQ142" s="700"/>
      <c r="UUR142" s="700"/>
      <c r="UUS142" s="700"/>
      <c r="UUT142" s="700"/>
      <c r="UUU142" s="700"/>
      <c r="UUV142" s="700"/>
      <c r="UUW142" s="700"/>
      <c r="UUX142" s="700"/>
      <c r="UUY142" s="700"/>
      <c r="UUZ142" s="700"/>
      <c r="UVA142" s="700"/>
      <c r="UVB142" s="700"/>
      <c r="UVC142" s="700"/>
      <c r="UVD142" s="700"/>
      <c r="UVE142" s="700"/>
      <c r="UVF142" s="700"/>
      <c r="UVG142" s="700"/>
      <c r="UVH142" s="700"/>
      <c r="UVI142" s="700"/>
      <c r="UVJ142" s="700"/>
      <c r="UVK142" s="700"/>
      <c r="UVL142" s="700"/>
      <c r="UVM142" s="700"/>
      <c r="UVN142" s="700"/>
      <c r="UVO142" s="700"/>
      <c r="UVP142" s="700"/>
      <c r="UVQ142" s="700"/>
      <c r="UVR142" s="700"/>
      <c r="UVS142" s="700"/>
      <c r="UVT142" s="700"/>
      <c r="UVU142" s="700"/>
      <c r="UVV142" s="700"/>
      <c r="UVW142" s="700"/>
      <c r="UVX142" s="700"/>
      <c r="UVY142" s="700"/>
      <c r="UVZ142" s="700"/>
      <c r="UWA142" s="700"/>
      <c r="UWB142" s="700"/>
      <c r="UWC142" s="700"/>
      <c r="UWD142" s="700"/>
      <c r="UWE142" s="700"/>
      <c r="UWF142" s="700"/>
      <c r="UWG142" s="700"/>
      <c r="UWH142" s="700"/>
      <c r="UWI142" s="700"/>
      <c r="UWJ142" s="700"/>
      <c r="UWK142" s="700"/>
      <c r="UWL142" s="700"/>
      <c r="UWM142" s="700"/>
      <c r="UWN142" s="700"/>
      <c r="UWO142" s="700"/>
      <c r="UWP142" s="700"/>
      <c r="UWQ142" s="700"/>
      <c r="UWR142" s="700"/>
      <c r="UWS142" s="700"/>
      <c r="UWT142" s="700"/>
      <c r="UWU142" s="700"/>
      <c r="UWV142" s="700"/>
      <c r="UWW142" s="700"/>
      <c r="UWX142" s="700"/>
      <c r="UWY142" s="700"/>
      <c r="UWZ142" s="700"/>
      <c r="UXA142" s="700"/>
      <c r="UXB142" s="700"/>
      <c r="UXC142" s="700"/>
      <c r="UXD142" s="700"/>
      <c r="UXE142" s="700"/>
      <c r="UXF142" s="700"/>
      <c r="UXG142" s="700"/>
      <c r="UXH142" s="700"/>
      <c r="UXI142" s="700"/>
      <c r="UXJ142" s="700"/>
      <c r="UXK142" s="700"/>
      <c r="UXL142" s="700"/>
      <c r="UXM142" s="700"/>
      <c r="UXN142" s="700"/>
      <c r="UXO142" s="700"/>
      <c r="UXP142" s="700"/>
      <c r="UXQ142" s="700"/>
      <c r="UXR142" s="700"/>
      <c r="UXS142" s="700"/>
      <c r="UXT142" s="700"/>
      <c r="UXU142" s="700"/>
      <c r="UXV142" s="700"/>
      <c r="UXW142" s="700"/>
      <c r="UXX142" s="700"/>
      <c r="UXY142" s="700"/>
      <c r="UXZ142" s="700"/>
      <c r="UYA142" s="700"/>
      <c r="UYB142" s="700"/>
      <c r="UYC142" s="700"/>
      <c r="UYD142" s="700"/>
      <c r="UYE142" s="700"/>
      <c r="UYF142" s="700"/>
      <c r="UYG142" s="700"/>
      <c r="UYH142" s="700"/>
      <c r="UYI142" s="700"/>
      <c r="UYJ142" s="700"/>
      <c r="UYK142" s="700"/>
      <c r="UYL142" s="700"/>
      <c r="UYM142" s="700"/>
      <c r="UYN142" s="700"/>
      <c r="UYO142" s="700"/>
      <c r="UYP142" s="700"/>
      <c r="UYQ142" s="700"/>
      <c r="UYR142" s="700"/>
      <c r="UYS142" s="700"/>
      <c r="UYT142" s="700"/>
      <c r="UYU142" s="700"/>
      <c r="UYV142" s="700"/>
      <c r="UYW142" s="700"/>
      <c r="UYX142" s="700"/>
      <c r="UYY142" s="700"/>
      <c r="UYZ142" s="700"/>
      <c r="UZA142" s="700"/>
      <c r="UZB142" s="700"/>
      <c r="UZC142" s="700"/>
      <c r="UZD142" s="700"/>
      <c r="UZE142" s="700"/>
      <c r="UZF142" s="700"/>
      <c r="UZG142" s="700"/>
      <c r="UZH142" s="700"/>
      <c r="UZI142" s="700"/>
      <c r="UZJ142" s="700"/>
      <c r="UZK142" s="700"/>
      <c r="UZL142" s="700"/>
      <c r="UZM142" s="700"/>
      <c r="UZN142" s="700"/>
      <c r="UZO142" s="700"/>
      <c r="UZP142" s="700"/>
      <c r="UZQ142" s="700"/>
      <c r="UZR142" s="700"/>
      <c r="UZS142" s="700"/>
      <c r="UZT142" s="700"/>
      <c r="UZU142" s="700"/>
      <c r="UZV142" s="700"/>
      <c r="UZW142" s="700"/>
      <c r="UZX142" s="700"/>
      <c r="UZY142" s="700"/>
      <c r="UZZ142" s="700"/>
      <c r="VAA142" s="700"/>
      <c r="VAB142" s="700"/>
      <c r="VAC142" s="700"/>
      <c r="VAD142" s="700"/>
      <c r="VAE142" s="700"/>
      <c r="VAF142" s="700"/>
      <c r="VAG142" s="700"/>
      <c r="VAH142" s="700"/>
      <c r="VAI142" s="700"/>
      <c r="VAJ142" s="700"/>
      <c r="VAK142" s="700"/>
      <c r="VAL142" s="700"/>
      <c r="VAM142" s="700"/>
      <c r="VAN142" s="700"/>
      <c r="VAO142" s="700"/>
      <c r="VAP142" s="700"/>
      <c r="VAQ142" s="700"/>
      <c r="VAR142" s="700"/>
      <c r="VAS142" s="700"/>
      <c r="VAT142" s="700"/>
      <c r="VAU142" s="700"/>
      <c r="VAV142" s="700"/>
      <c r="VAW142" s="700"/>
      <c r="VAX142" s="700"/>
      <c r="VAY142" s="700"/>
      <c r="VAZ142" s="700"/>
      <c r="VBA142" s="700"/>
      <c r="VBB142" s="700"/>
      <c r="VBC142" s="700"/>
      <c r="VBD142" s="700"/>
      <c r="VBE142" s="700"/>
      <c r="VBF142" s="700"/>
      <c r="VBG142" s="700"/>
      <c r="VBH142" s="700"/>
      <c r="VBI142" s="700"/>
      <c r="VBJ142" s="700"/>
      <c r="VBK142" s="700"/>
      <c r="VBL142" s="700"/>
      <c r="VBM142" s="700"/>
      <c r="VBN142" s="700"/>
      <c r="VBO142" s="700"/>
      <c r="VBP142" s="700"/>
      <c r="VBQ142" s="700"/>
      <c r="VBR142" s="700"/>
      <c r="VBS142" s="700"/>
      <c r="VBT142" s="700"/>
      <c r="VBU142" s="700"/>
      <c r="VBV142" s="700"/>
      <c r="VBW142" s="700"/>
      <c r="VBX142" s="700"/>
      <c r="VBY142" s="700"/>
      <c r="VBZ142" s="700"/>
      <c r="VCA142" s="700"/>
      <c r="VCB142" s="700"/>
      <c r="VCC142" s="700"/>
      <c r="VCD142" s="700"/>
      <c r="VCE142" s="700"/>
      <c r="VCF142" s="700"/>
      <c r="VCG142" s="700"/>
      <c r="VCH142" s="700"/>
      <c r="VCI142" s="700"/>
      <c r="VCJ142" s="700"/>
      <c r="VCK142" s="700"/>
      <c r="VCL142" s="700"/>
      <c r="VCM142" s="700"/>
      <c r="VCN142" s="700"/>
      <c r="VCO142" s="700"/>
      <c r="VCP142" s="700"/>
      <c r="VCQ142" s="700"/>
      <c r="VCR142" s="700"/>
      <c r="VCS142" s="700"/>
      <c r="VCT142" s="700"/>
      <c r="VCU142" s="700"/>
      <c r="VCV142" s="700"/>
      <c r="VCW142" s="700"/>
      <c r="VCX142" s="700"/>
      <c r="VCY142" s="700"/>
      <c r="VCZ142" s="700"/>
      <c r="VDA142" s="700"/>
      <c r="VDB142" s="700"/>
      <c r="VDC142" s="700"/>
      <c r="VDD142" s="700"/>
      <c r="VDE142" s="700"/>
      <c r="VDF142" s="700"/>
      <c r="VDG142" s="700"/>
      <c r="VDH142" s="700"/>
      <c r="VDI142" s="700"/>
      <c r="VDJ142" s="700"/>
      <c r="VDK142" s="700"/>
      <c r="VDL142" s="700"/>
      <c r="VDM142" s="700"/>
      <c r="VDN142" s="700"/>
      <c r="VDO142" s="700"/>
      <c r="VDP142" s="700"/>
      <c r="VDQ142" s="700"/>
      <c r="VDR142" s="700"/>
      <c r="VDS142" s="700"/>
      <c r="VDT142" s="700"/>
      <c r="VDU142" s="700"/>
      <c r="VDV142" s="700"/>
      <c r="VDW142" s="700"/>
      <c r="VDX142" s="700"/>
      <c r="VDY142" s="700"/>
      <c r="VDZ142" s="700"/>
      <c r="VEA142" s="700"/>
      <c r="VEB142" s="700"/>
      <c r="VEC142" s="700"/>
      <c r="VED142" s="700"/>
      <c r="VEE142" s="700"/>
      <c r="VEF142" s="700"/>
      <c r="VEG142" s="700"/>
      <c r="VEH142" s="700"/>
      <c r="VEI142" s="700"/>
      <c r="VEJ142" s="700"/>
      <c r="VEK142" s="700"/>
      <c r="VEL142" s="700"/>
      <c r="VEM142" s="700"/>
      <c r="VEN142" s="700"/>
      <c r="VEO142" s="700"/>
      <c r="VEP142" s="700"/>
      <c r="VEQ142" s="700"/>
      <c r="VER142" s="700"/>
      <c r="VES142" s="700"/>
      <c r="VET142" s="700"/>
      <c r="VEU142" s="700"/>
      <c r="VEV142" s="700"/>
      <c r="VEW142" s="700"/>
      <c r="VEX142" s="700"/>
      <c r="VEY142" s="700"/>
      <c r="VEZ142" s="700"/>
      <c r="VFA142" s="700"/>
      <c r="VFB142" s="700"/>
      <c r="VFC142" s="700"/>
      <c r="VFD142" s="700"/>
      <c r="VFE142" s="700"/>
      <c r="VFF142" s="700"/>
      <c r="VFG142" s="700"/>
      <c r="VFH142" s="700"/>
      <c r="VFI142" s="700"/>
      <c r="VFJ142" s="700"/>
      <c r="VFK142" s="700"/>
      <c r="VFL142" s="700"/>
      <c r="VFM142" s="700"/>
      <c r="VFN142" s="700"/>
      <c r="VFO142" s="700"/>
      <c r="VFP142" s="700"/>
      <c r="VFQ142" s="700"/>
      <c r="VFR142" s="700"/>
      <c r="VFS142" s="700"/>
      <c r="VFT142" s="700"/>
      <c r="VFU142" s="700"/>
      <c r="VFV142" s="700"/>
      <c r="VFW142" s="700"/>
      <c r="VFX142" s="700"/>
      <c r="VFY142" s="700"/>
      <c r="VFZ142" s="700"/>
      <c r="VGA142" s="700"/>
      <c r="VGB142" s="700"/>
      <c r="VGC142" s="700"/>
      <c r="VGD142" s="700"/>
      <c r="VGE142" s="700"/>
      <c r="VGF142" s="700"/>
      <c r="VGG142" s="700"/>
      <c r="VGH142" s="700"/>
      <c r="VGI142" s="700"/>
      <c r="VGJ142" s="700"/>
      <c r="VGK142" s="700"/>
      <c r="VGL142" s="700"/>
      <c r="VGM142" s="700"/>
      <c r="VGN142" s="700"/>
      <c r="VGO142" s="700"/>
      <c r="VGP142" s="700"/>
      <c r="VGQ142" s="700"/>
      <c r="VGR142" s="700"/>
      <c r="VGS142" s="700"/>
      <c r="VGT142" s="700"/>
      <c r="VGU142" s="700"/>
      <c r="VGV142" s="700"/>
      <c r="VGW142" s="700"/>
      <c r="VGX142" s="700"/>
      <c r="VGY142" s="700"/>
      <c r="VGZ142" s="700"/>
      <c r="VHA142" s="700"/>
      <c r="VHB142" s="700"/>
      <c r="VHC142" s="700"/>
      <c r="VHD142" s="700"/>
      <c r="VHE142" s="700"/>
      <c r="VHF142" s="700"/>
      <c r="VHG142" s="700"/>
      <c r="VHH142" s="700"/>
      <c r="VHI142" s="700"/>
      <c r="VHJ142" s="700"/>
      <c r="VHK142" s="700"/>
      <c r="VHL142" s="700"/>
      <c r="VHM142" s="700"/>
      <c r="VHN142" s="700"/>
      <c r="VHO142" s="700"/>
      <c r="VHP142" s="700"/>
      <c r="VHQ142" s="700"/>
      <c r="VHR142" s="700"/>
      <c r="VHS142" s="700"/>
      <c r="VHT142" s="700"/>
      <c r="VHU142" s="700"/>
      <c r="VHV142" s="700"/>
      <c r="VHW142" s="700"/>
      <c r="VHX142" s="700"/>
      <c r="VHY142" s="700"/>
      <c r="VHZ142" s="700"/>
      <c r="VIA142" s="700"/>
      <c r="VIB142" s="700"/>
      <c r="VIC142" s="700"/>
      <c r="VID142" s="700"/>
      <c r="VIE142" s="700"/>
      <c r="VIF142" s="700"/>
      <c r="VIG142" s="700"/>
      <c r="VIH142" s="700"/>
      <c r="VII142" s="700"/>
      <c r="VIJ142" s="700"/>
      <c r="VIK142" s="700"/>
      <c r="VIL142" s="700"/>
      <c r="VIM142" s="700"/>
      <c r="VIN142" s="700"/>
      <c r="VIO142" s="700"/>
      <c r="VIP142" s="700"/>
      <c r="VIQ142" s="700"/>
      <c r="VIR142" s="700"/>
      <c r="VIS142" s="700"/>
      <c r="VIT142" s="700"/>
      <c r="VIU142" s="700"/>
      <c r="VIV142" s="700"/>
      <c r="VIW142" s="700"/>
      <c r="VIX142" s="700"/>
      <c r="VIY142" s="700"/>
      <c r="VIZ142" s="700"/>
      <c r="VJA142" s="700"/>
      <c r="VJB142" s="700"/>
      <c r="VJC142" s="700"/>
      <c r="VJD142" s="700"/>
      <c r="VJE142" s="700"/>
      <c r="VJF142" s="700"/>
      <c r="VJG142" s="700"/>
      <c r="VJH142" s="700"/>
      <c r="VJI142" s="700"/>
      <c r="VJJ142" s="700"/>
      <c r="VJK142" s="700"/>
      <c r="VJL142" s="700"/>
      <c r="VJM142" s="700"/>
      <c r="VJN142" s="700"/>
      <c r="VJO142" s="700"/>
      <c r="VJP142" s="700"/>
      <c r="VJQ142" s="700"/>
      <c r="VJR142" s="700"/>
      <c r="VJS142" s="700"/>
      <c r="VJT142" s="700"/>
      <c r="VJU142" s="700"/>
      <c r="VJV142" s="700"/>
      <c r="VJW142" s="700"/>
      <c r="VJX142" s="700"/>
      <c r="VJY142" s="700"/>
      <c r="VJZ142" s="700"/>
      <c r="VKA142" s="700"/>
      <c r="VKB142" s="700"/>
      <c r="VKC142" s="700"/>
      <c r="VKD142" s="700"/>
      <c r="VKE142" s="700"/>
      <c r="VKF142" s="700"/>
      <c r="VKG142" s="700"/>
      <c r="VKH142" s="700"/>
      <c r="VKI142" s="700"/>
      <c r="VKJ142" s="700"/>
      <c r="VKK142" s="700"/>
      <c r="VKL142" s="700"/>
      <c r="VKM142" s="700"/>
      <c r="VKN142" s="700"/>
      <c r="VKO142" s="700"/>
      <c r="VKP142" s="700"/>
      <c r="VKQ142" s="700"/>
      <c r="VKR142" s="700"/>
      <c r="VKS142" s="700"/>
      <c r="VKT142" s="700"/>
      <c r="VKU142" s="700"/>
      <c r="VKV142" s="700"/>
      <c r="VKW142" s="700"/>
      <c r="VKX142" s="700"/>
      <c r="VKY142" s="700"/>
      <c r="VKZ142" s="700"/>
      <c r="VLA142" s="700"/>
      <c r="VLB142" s="700"/>
      <c r="VLC142" s="700"/>
      <c r="VLD142" s="700"/>
      <c r="VLE142" s="700"/>
      <c r="VLF142" s="700"/>
      <c r="VLG142" s="700"/>
      <c r="VLH142" s="700"/>
      <c r="VLI142" s="700"/>
      <c r="VLJ142" s="700"/>
      <c r="VLK142" s="700"/>
      <c r="VLL142" s="700"/>
      <c r="VLM142" s="700"/>
      <c r="VLN142" s="700"/>
      <c r="VLO142" s="700"/>
      <c r="VLP142" s="700"/>
      <c r="VLQ142" s="700"/>
      <c r="VLR142" s="700"/>
      <c r="VLS142" s="700"/>
      <c r="VLT142" s="700"/>
      <c r="VLU142" s="700"/>
      <c r="VLV142" s="700"/>
      <c r="VLW142" s="700"/>
      <c r="VLX142" s="700"/>
      <c r="VLY142" s="700"/>
      <c r="VLZ142" s="700"/>
      <c r="VMA142" s="700"/>
      <c r="VMB142" s="700"/>
      <c r="VMC142" s="700"/>
      <c r="VMD142" s="700"/>
      <c r="VME142" s="700"/>
      <c r="VMF142" s="700"/>
      <c r="VMG142" s="700"/>
      <c r="VMH142" s="700"/>
      <c r="VMI142" s="700"/>
      <c r="VMJ142" s="700"/>
      <c r="VMK142" s="700"/>
      <c r="VML142" s="700"/>
      <c r="VMM142" s="700"/>
      <c r="VMN142" s="700"/>
      <c r="VMO142" s="700"/>
      <c r="VMP142" s="700"/>
      <c r="VMQ142" s="700"/>
      <c r="VMR142" s="700"/>
      <c r="VMS142" s="700"/>
      <c r="VMT142" s="700"/>
      <c r="VMU142" s="700"/>
      <c r="VMV142" s="700"/>
      <c r="VMW142" s="700"/>
      <c r="VMX142" s="700"/>
      <c r="VMY142" s="700"/>
      <c r="VMZ142" s="700"/>
      <c r="VNA142" s="700"/>
      <c r="VNB142" s="700"/>
      <c r="VNC142" s="700"/>
      <c r="VND142" s="700"/>
      <c r="VNE142" s="700"/>
      <c r="VNF142" s="700"/>
      <c r="VNG142" s="700"/>
      <c r="VNH142" s="700"/>
      <c r="VNI142" s="700"/>
      <c r="VNJ142" s="700"/>
      <c r="VNK142" s="700"/>
      <c r="VNL142" s="700"/>
      <c r="VNM142" s="700"/>
      <c r="VNN142" s="700"/>
      <c r="VNO142" s="700"/>
      <c r="VNP142" s="700"/>
      <c r="VNQ142" s="700"/>
      <c r="VNR142" s="700"/>
      <c r="VNS142" s="700"/>
      <c r="VNT142" s="700"/>
      <c r="VNU142" s="700"/>
      <c r="VNV142" s="700"/>
      <c r="VNW142" s="700"/>
      <c r="VNX142" s="700"/>
      <c r="VNY142" s="700"/>
      <c r="VNZ142" s="700"/>
      <c r="VOA142" s="700"/>
      <c r="VOB142" s="700"/>
      <c r="VOC142" s="700"/>
      <c r="VOD142" s="700"/>
      <c r="VOE142" s="700"/>
      <c r="VOF142" s="700"/>
      <c r="VOG142" s="700"/>
      <c r="VOH142" s="700"/>
      <c r="VOI142" s="700"/>
      <c r="VOJ142" s="700"/>
      <c r="VOK142" s="700"/>
      <c r="VOL142" s="700"/>
      <c r="VOM142" s="700"/>
      <c r="VON142" s="700"/>
      <c r="VOO142" s="700"/>
      <c r="VOP142" s="700"/>
      <c r="VOQ142" s="700"/>
      <c r="VOR142" s="700"/>
      <c r="VOS142" s="700"/>
      <c r="VOT142" s="700"/>
      <c r="VOU142" s="700"/>
      <c r="VOV142" s="700"/>
      <c r="VOW142" s="700"/>
      <c r="VOX142" s="700"/>
      <c r="VOY142" s="700"/>
      <c r="VOZ142" s="700"/>
      <c r="VPA142" s="700"/>
      <c r="VPB142" s="700"/>
      <c r="VPC142" s="700"/>
      <c r="VPD142" s="700"/>
      <c r="VPE142" s="700"/>
      <c r="VPF142" s="700"/>
      <c r="VPG142" s="700"/>
      <c r="VPH142" s="700"/>
      <c r="VPI142" s="700"/>
      <c r="VPJ142" s="700"/>
      <c r="VPK142" s="700"/>
      <c r="VPL142" s="700"/>
      <c r="VPM142" s="700"/>
      <c r="VPN142" s="700"/>
      <c r="VPO142" s="700"/>
      <c r="VPP142" s="700"/>
      <c r="VPQ142" s="700"/>
      <c r="VPR142" s="700"/>
      <c r="VPS142" s="700"/>
      <c r="VPT142" s="700"/>
      <c r="VPU142" s="700"/>
      <c r="VPV142" s="700"/>
      <c r="VPW142" s="700"/>
      <c r="VPX142" s="700"/>
      <c r="VPY142" s="700"/>
      <c r="VPZ142" s="700"/>
      <c r="VQA142" s="700"/>
      <c r="VQB142" s="700"/>
      <c r="VQC142" s="700"/>
      <c r="VQD142" s="700"/>
      <c r="VQE142" s="700"/>
      <c r="VQF142" s="700"/>
      <c r="VQG142" s="700"/>
      <c r="VQH142" s="700"/>
      <c r="VQI142" s="700"/>
      <c r="VQJ142" s="700"/>
      <c r="VQK142" s="700"/>
      <c r="VQL142" s="700"/>
      <c r="VQM142" s="700"/>
      <c r="VQN142" s="700"/>
      <c r="VQO142" s="700"/>
      <c r="VQP142" s="700"/>
      <c r="VQQ142" s="700"/>
      <c r="VQR142" s="700"/>
      <c r="VQS142" s="700"/>
      <c r="VQT142" s="700"/>
      <c r="VQU142" s="700"/>
      <c r="VQV142" s="700"/>
      <c r="VQW142" s="700"/>
      <c r="VQX142" s="700"/>
      <c r="VQY142" s="700"/>
      <c r="VQZ142" s="700"/>
      <c r="VRA142" s="700"/>
      <c r="VRB142" s="700"/>
      <c r="VRC142" s="700"/>
      <c r="VRD142" s="700"/>
      <c r="VRE142" s="700"/>
      <c r="VRF142" s="700"/>
      <c r="VRG142" s="700"/>
      <c r="VRH142" s="700"/>
      <c r="VRI142" s="700"/>
      <c r="VRJ142" s="700"/>
      <c r="VRK142" s="700"/>
      <c r="VRL142" s="700"/>
      <c r="VRM142" s="700"/>
      <c r="VRN142" s="700"/>
      <c r="VRO142" s="700"/>
      <c r="VRP142" s="700"/>
      <c r="VRQ142" s="700"/>
      <c r="VRR142" s="700"/>
      <c r="VRS142" s="700"/>
      <c r="VRT142" s="700"/>
      <c r="VRU142" s="700"/>
      <c r="VRV142" s="700"/>
      <c r="VRW142" s="700"/>
      <c r="VRX142" s="700"/>
      <c r="VRY142" s="700"/>
      <c r="VRZ142" s="700"/>
      <c r="VSA142" s="700"/>
      <c r="VSB142" s="700"/>
      <c r="VSC142" s="700"/>
      <c r="VSD142" s="700"/>
      <c r="VSE142" s="700"/>
      <c r="VSF142" s="700"/>
      <c r="VSG142" s="700"/>
      <c r="VSH142" s="700"/>
      <c r="VSI142" s="700"/>
      <c r="VSJ142" s="700"/>
      <c r="VSK142" s="700"/>
      <c r="VSL142" s="700"/>
      <c r="VSM142" s="700"/>
      <c r="VSN142" s="700"/>
      <c r="VSO142" s="700"/>
      <c r="VSP142" s="700"/>
      <c r="VSQ142" s="700"/>
      <c r="VSR142" s="700"/>
      <c r="VSS142" s="700"/>
      <c r="VST142" s="700"/>
      <c r="VSU142" s="700"/>
      <c r="VSV142" s="700"/>
      <c r="VSW142" s="700"/>
      <c r="VSX142" s="700"/>
      <c r="VSY142" s="700"/>
      <c r="VSZ142" s="700"/>
      <c r="VTA142" s="700"/>
      <c r="VTB142" s="700"/>
      <c r="VTC142" s="700"/>
      <c r="VTD142" s="700"/>
      <c r="VTE142" s="700"/>
      <c r="VTF142" s="700"/>
      <c r="VTG142" s="700"/>
      <c r="VTH142" s="700"/>
      <c r="VTI142" s="700"/>
      <c r="VTJ142" s="700"/>
      <c r="VTK142" s="700"/>
      <c r="VTL142" s="700"/>
      <c r="VTM142" s="700"/>
      <c r="VTN142" s="700"/>
      <c r="VTO142" s="700"/>
      <c r="VTP142" s="700"/>
      <c r="VTQ142" s="700"/>
      <c r="VTR142" s="700"/>
      <c r="VTS142" s="700"/>
      <c r="VTT142" s="700"/>
      <c r="VTU142" s="700"/>
      <c r="VTV142" s="700"/>
      <c r="VTW142" s="700"/>
      <c r="VTX142" s="700"/>
      <c r="VTY142" s="700"/>
      <c r="VTZ142" s="700"/>
      <c r="VUA142" s="700"/>
      <c r="VUB142" s="700"/>
      <c r="VUC142" s="700"/>
      <c r="VUD142" s="700"/>
      <c r="VUE142" s="700"/>
      <c r="VUF142" s="700"/>
      <c r="VUG142" s="700"/>
      <c r="VUH142" s="700"/>
      <c r="VUI142" s="700"/>
      <c r="VUJ142" s="700"/>
      <c r="VUK142" s="700"/>
      <c r="VUL142" s="700"/>
      <c r="VUM142" s="700"/>
      <c r="VUN142" s="700"/>
      <c r="VUO142" s="700"/>
      <c r="VUP142" s="700"/>
      <c r="VUQ142" s="700"/>
      <c r="VUR142" s="700"/>
      <c r="VUS142" s="700"/>
      <c r="VUT142" s="700"/>
      <c r="VUU142" s="700"/>
      <c r="VUV142" s="700"/>
      <c r="VUW142" s="700"/>
      <c r="VUX142" s="700"/>
      <c r="VUY142" s="700"/>
      <c r="VUZ142" s="700"/>
      <c r="VVA142" s="700"/>
      <c r="VVB142" s="700"/>
      <c r="VVC142" s="700"/>
      <c r="VVD142" s="700"/>
      <c r="VVE142" s="700"/>
      <c r="VVF142" s="700"/>
      <c r="VVG142" s="700"/>
      <c r="VVH142" s="700"/>
      <c r="VVI142" s="700"/>
      <c r="VVJ142" s="700"/>
      <c r="VVK142" s="700"/>
      <c r="VVL142" s="700"/>
      <c r="VVM142" s="700"/>
      <c r="VVN142" s="700"/>
      <c r="VVO142" s="700"/>
      <c r="VVP142" s="700"/>
      <c r="VVQ142" s="700"/>
      <c r="VVR142" s="700"/>
      <c r="VVS142" s="700"/>
      <c r="VVT142" s="700"/>
      <c r="VVU142" s="700"/>
      <c r="VVV142" s="700"/>
      <c r="VVW142" s="700"/>
      <c r="VVX142" s="700"/>
      <c r="VVY142" s="700"/>
      <c r="VVZ142" s="700"/>
      <c r="VWA142" s="700"/>
      <c r="VWB142" s="700"/>
      <c r="VWC142" s="700"/>
      <c r="VWD142" s="700"/>
      <c r="VWE142" s="700"/>
      <c r="VWF142" s="700"/>
      <c r="VWG142" s="700"/>
      <c r="VWH142" s="700"/>
      <c r="VWI142" s="700"/>
      <c r="VWJ142" s="700"/>
      <c r="VWK142" s="700"/>
      <c r="VWL142" s="700"/>
      <c r="VWM142" s="700"/>
      <c r="VWN142" s="700"/>
      <c r="VWO142" s="700"/>
      <c r="VWP142" s="700"/>
      <c r="VWQ142" s="700"/>
      <c r="VWR142" s="700"/>
      <c r="VWS142" s="700"/>
      <c r="VWT142" s="700"/>
      <c r="VWU142" s="700"/>
      <c r="VWV142" s="700"/>
      <c r="VWW142" s="700"/>
      <c r="VWX142" s="700"/>
      <c r="VWY142" s="700"/>
      <c r="VWZ142" s="700"/>
      <c r="VXA142" s="700"/>
      <c r="VXB142" s="700"/>
      <c r="VXC142" s="700"/>
      <c r="VXD142" s="700"/>
      <c r="VXE142" s="700"/>
      <c r="VXF142" s="700"/>
      <c r="VXG142" s="700"/>
      <c r="VXH142" s="700"/>
      <c r="VXI142" s="700"/>
      <c r="VXJ142" s="700"/>
      <c r="VXK142" s="700"/>
      <c r="VXL142" s="700"/>
      <c r="VXM142" s="700"/>
      <c r="VXN142" s="700"/>
      <c r="VXO142" s="700"/>
      <c r="VXP142" s="700"/>
      <c r="VXQ142" s="700"/>
      <c r="VXR142" s="700"/>
      <c r="VXS142" s="700"/>
      <c r="VXT142" s="700"/>
      <c r="VXU142" s="700"/>
      <c r="VXV142" s="700"/>
      <c r="VXW142" s="700"/>
      <c r="VXX142" s="700"/>
      <c r="VXY142" s="700"/>
      <c r="VXZ142" s="700"/>
      <c r="VYA142" s="700"/>
      <c r="VYB142" s="700"/>
      <c r="VYC142" s="700"/>
      <c r="VYD142" s="700"/>
      <c r="VYE142" s="700"/>
      <c r="VYF142" s="700"/>
      <c r="VYG142" s="700"/>
      <c r="VYH142" s="700"/>
      <c r="VYI142" s="700"/>
      <c r="VYJ142" s="700"/>
      <c r="VYK142" s="700"/>
      <c r="VYL142" s="700"/>
      <c r="VYM142" s="700"/>
      <c r="VYN142" s="700"/>
      <c r="VYO142" s="700"/>
      <c r="VYP142" s="700"/>
      <c r="VYQ142" s="700"/>
      <c r="VYR142" s="700"/>
      <c r="VYS142" s="700"/>
      <c r="VYT142" s="700"/>
      <c r="VYU142" s="700"/>
      <c r="VYV142" s="700"/>
      <c r="VYW142" s="700"/>
      <c r="VYX142" s="700"/>
      <c r="VYY142" s="700"/>
      <c r="VYZ142" s="700"/>
      <c r="VZA142" s="700"/>
      <c r="VZB142" s="700"/>
      <c r="VZC142" s="700"/>
      <c r="VZD142" s="700"/>
      <c r="VZE142" s="700"/>
      <c r="VZF142" s="700"/>
      <c r="VZG142" s="700"/>
      <c r="VZH142" s="700"/>
      <c r="VZI142" s="700"/>
      <c r="VZJ142" s="700"/>
      <c r="VZK142" s="700"/>
      <c r="VZL142" s="700"/>
      <c r="VZM142" s="700"/>
      <c r="VZN142" s="700"/>
      <c r="VZO142" s="700"/>
      <c r="VZP142" s="700"/>
      <c r="VZQ142" s="700"/>
      <c r="VZR142" s="700"/>
      <c r="VZS142" s="700"/>
      <c r="VZT142" s="700"/>
      <c r="VZU142" s="700"/>
      <c r="VZV142" s="700"/>
      <c r="VZW142" s="700"/>
      <c r="VZX142" s="700"/>
      <c r="VZY142" s="700"/>
      <c r="VZZ142" s="700"/>
      <c r="WAA142" s="700"/>
      <c r="WAB142" s="700"/>
      <c r="WAC142" s="700"/>
      <c r="WAD142" s="700"/>
      <c r="WAE142" s="700"/>
      <c r="WAF142" s="700"/>
      <c r="WAG142" s="700"/>
      <c r="WAH142" s="700"/>
      <c r="WAI142" s="700"/>
      <c r="WAJ142" s="700"/>
      <c r="WAK142" s="700"/>
      <c r="WAL142" s="700"/>
      <c r="WAM142" s="700"/>
      <c r="WAN142" s="700"/>
      <c r="WAO142" s="700"/>
      <c r="WAP142" s="700"/>
      <c r="WAQ142" s="700"/>
      <c r="WAR142" s="700"/>
      <c r="WAS142" s="700"/>
      <c r="WAT142" s="700"/>
      <c r="WAU142" s="700"/>
      <c r="WAV142" s="700"/>
      <c r="WAW142" s="700"/>
      <c r="WAX142" s="700"/>
      <c r="WAY142" s="700"/>
      <c r="WAZ142" s="700"/>
      <c r="WBA142" s="700"/>
      <c r="WBB142" s="700"/>
      <c r="WBC142" s="700"/>
      <c r="WBD142" s="700"/>
      <c r="WBE142" s="700"/>
      <c r="WBF142" s="700"/>
      <c r="WBG142" s="700"/>
      <c r="WBH142" s="700"/>
      <c r="WBI142" s="700"/>
      <c r="WBJ142" s="700"/>
      <c r="WBK142" s="700"/>
      <c r="WBL142" s="700"/>
      <c r="WBM142" s="700"/>
      <c r="WBN142" s="700"/>
      <c r="WBO142" s="700"/>
      <c r="WBP142" s="700"/>
      <c r="WBQ142" s="700"/>
      <c r="WBR142" s="700"/>
      <c r="WBS142" s="700"/>
      <c r="WBT142" s="700"/>
      <c r="WBU142" s="700"/>
      <c r="WBV142" s="700"/>
      <c r="WBW142" s="700"/>
      <c r="WBX142" s="700"/>
      <c r="WBY142" s="700"/>
      <c r="WBZ142" s="700"/>
      <c r="WCA142" s="700"/>
      <c r="WCB142" s="700"/>
      <c r="WCC142" s="700"/>
      <c r="WCD142" s="700"/>
      <c r="WCE142" s="700"/>
      <c r="WCF142" s="700"/>
      <c r="WCG142" s="700"/>
      <c r="WCH142" s="700"/>
      <c r="WCI142" s="700"/>
      <c r="WCJ142" s="700"/>
      <c r="WCK142" s="700"/>
      <c r="WCL142" s="700"/>
      <c r="WCM142" s="700"/>
      <c r="WCN142" s="700"/>
      <c r="WCO142" s="700"/>
      <c r="WCP142" s="700"/>
      <c r="WCQ142" s="700"/>
      <c r="WCR142" s="700"/>
      <c r="WCS142" s="700"/>
      <c r="WCT142" s="700"/>
      <c r="WCU142" s="700"/>
      <c r="WCV142" s="700"/>
      <c r="WCW142" s="700"/>
      <c r="WCX142" s="700"/>
      <c r="WCY142" s="700"/>
      <c r="WCZ142" s="700"/>
      <c r="WDA142" s="700"/>
      <c r="WDB142" s="700"/>
      <c r="WDC142" s="700"/>
      <c r="WDD142" s="700"/>
      <c r="WDE142" s="700"/>
      <c r="WDF142" s="700"/>
      <c r="WDG142" s="700"/>
      <c r="WDH142" s="700"/>
      <c r="WDI142" s="700"/>
      <c r="WDJ142" s="700"/>
      <c r="WDK142" s="700"/>
      <c r="WDL142" s="700"/>
      <c r="WDM142" s="700"/>
      <c r="WDN142" s="700"/>
      <c r="WDO142" s="700"/>
      <c r="WDP142" s="700"/>
      <c r="WDQ142" s="700"/>
      <c r="WDR142" s="700"/>
      <c r="WDS142" s="700"/>
      <c r="WDT142" s="700"/>
      <c r="WDU142" s="700"/>
      <c r="WDV142" s="700"/>
      <c r="WDW142" s="700"/>
      <c r="WDX142" s="700"/>
      <c r="WDY142" s="700"/>
      <c r="WDZ142" s="700"/>
      <c r="WEA142" s="700"/>
      <c r="WEB142" s="700"/>
      <c r="WEC142" s="700"/>
      <c r="WED142" s="700"/>
      <c r="WEE142" s="700"/>
      <c r="WEF142" s="700"/>
      <c r="WEG142" s="700"/>
      <c r="WEH142" s="700"/>
      <c r="WEI142" s="700"/>
      <c r="WEJ142" s="700"/>
      <c r="WEK142" s="700"/>
      <c r="WEL142" s="700"/>
      <c r="WEM142" s="700"/>
      <c r="WEN142" s="700"/>
      <c r="WEO142" s="700"/>
      <c r="WEP142" s="700"/>
      <c r="WEQ142" s="700"/>
      <c r="WER142" s="700"/>
      <c r="WES142" s="700"/>
      <c r="WET142" s="700"/>
      <c r="WEU142" s="700"/>
      <c r="WEV142" s="700"/>
      <c r="WEW142" s="700"/>
      <c r="WEX142" s="700"/>
      <c r="WEY142" s="700"/>
      <c r="WEZ142" s="700"/>
      <c r="WFA142" s="700"/>
      <c r="WFB142" s="700"/>
      <c r="WFC142" s="700"/>
      <c r="WFD142" s="700"/>
      <c r="WFE142" s="700"/>
      <c r="WFF142" s="700"/>
      <c r="WFG142" s="700"/>
      <c r="WFH142" s="700"/>
      <c r="WFI142" s="700"/>
      <c r="WFJ142" s="700"/>
      <c r="WFK142" s="700"/>
      <c r="WFL142" s="700"/>
      <c r="WFM142" s="700"/>
      <c r="WFN142" s="700"/>
      <c r="WFO142" s="700"/>
      <c r="WFP142" s="700"/>
      <c r="WFQ142" s="700"/>
      <c r="WFR142" s="700"/>
      <c r="WFS142" s="700"/>
      <c r="WFT142" s="700"/>
      <c r="WFU142" s="700"/>
      <c r="WFV142" s="700"/>
      <c r="WFW142" s="700"/>
      <c r="WFX142" s="700"/>
      <c r="WFY142" s="700"/>
      <c r="WFZ142" s="700"/>
      <c r="WGA142" s="700"/>
      <c r="WGB142" s="700"/>
      <c r="WGC142" s="700"/>
      <c r="WGD142" s="700"/>
      <c r="WGE142" s="700"/>
      <c r="WGF142" s="700"/>
      <c r="WGG142" s="700"/>
      <c r="WGH142" s="700"/>
      <c r="WGI142" s="700"/>
      <c r="WGJ142" s="700"/>
      <c r="WGK142" s="700"/>
      <c r="WGL142" s="700"/>
      <c r="WGM142" s="700"/>
      <c r="WGN142" s="700"/>
      <c r="WGO142" s="700"/>
      <c r="WGP142" s="700"/>
      <c r="WGQ142" s="700"/>
      <c r="WGR142" s="700"/>
      <c r="WGS142" s="700"/>
      <c r="WGT142" s="700"/>
      <c r="WGU142" s="700"/>
      <c r="WGV142" s="700"/>
      <c r="WGW142" s="700"/>
      <c r="WGX142" s="700"/>
      <c r="WGY142" s="700"/>
      <c r="WGZ142" s="700"/>
      <c r="WHA142" s="700"/>
      <c r="WHB142" s="700"/>
      <c r="WHC142" s="700"/>
      <c r="WHD142" s="700"/>
      <c r="WHE142" s="700"/>
      <c r="WHF142" s="700"/>
      <c r="WHG142" s="700"/>
      <c r="WHH142" s="700"/>
      <c r="WHI142" s="700"/>
      <c r="WHJ142" s="700"/>
      <c r="WHK142" s="700"/>
      <c r="WHL142" s="700"/>
      <c r="WHM142" s="700"/>
      <c r="WHN142" s="700"/>
      <c r="WHO142" s="700"/>
      <c r="WHP142" s="700"/>
      <c r="WHQ142" s="700"/>
      <c r="WHR142" s="700"/>
      <c r="WHS142" s="700"/>
      <c r="WHT142" s="700"/>
      <c r="WHU142" s="700"/>
      <c r="WHV142" s="700"/>
      <c r="WHW142" s="700"/>
      <c r="WHX142" s="700"/>
      <c r="WHY142" s="700"/>
      <c r="WHZ142" s="700"/>
      <c r="WIA142" s="700"/>
      <c r="WIB142" s="700"/>
      <c r="WIC142" s="700"/>
      <c r="WID142" s="700"/>
      <c r="WIE142" s="700"/>
      <c r="WIF142" s="700"/>
      <c r="WIG142" s="700"/>
      <c r="WIH142" s="700"/>
      <c r="WII142" s="700"/>
      <c r="WIJ142" s="700"/>
      <c r="WIK142" s="700"/>
      <c r="WIL142" s="700"/>
      <c r="WIM142" s="700"/>
      <c r="WIN142" s="700"/>
      <c r="WIO142" s="700"/>
      <c r="WIP142" s="700"/>
      <c r="WIQ142" s="700"/>
      <c r="WIR142" s="700"/>
      <c r="WIS142" s="700"/>
      <c r="WIT142" s="700"/>
      <c r="WIU142" s="700"/>
      <c r="WIV142" s="700"/>
      <c r="WIW142" s="700"/>
      <c r="WIX142" s="700"/>
      <c r="WIY142" s="700"/>
      <c r="WIZ142" s="700"/>
      <c r="WJA142" s="700"/>
      <c r="WJB142" s="700"/>
      <c r="WJC142" s="700"/>
      <c r="WJD142" s="700"/>
      <c r="WJE142" s="700"/>
      <c r="WJF142" s="700"/>
      <c r="WJG142" s="700"/>
      <c r="WJH142" s="700"/>
      <c r="WJI142" s="700"/>
      <c r="WJJ142" s="700"/>
      <c r="WJK142" s="700"/>
      <c r="WJL142" s="700"/>
      <c r="WJM142" s="700"/>
      <c r="WJN142" s="700"/>
      <c r="WJO142" s="700"/>
      <c r="WJP142" s="700"/>
      <c r="WJQ142" s="700"/>
      <c r="WJR142" s="700"/>
      <c r="WJS142" s="700"/>
      <c r="WJT142" s="700"/>
      <c r="WJU142" s="700"/>
      <c r="WJV142" s="700"/>
      <c r="WJW142" s="700"/>
      <c r="WJX142" s="700"/>
      <c r="WJY142" s="700"/>
      <c r="WJZ142" s="700"/>
      <c r="WKA142" s="700"/>
      <c r="WKB142" s="700"/>
      <c r="WKC142" s="700"/>
      <c r="WKD142" s="700"/>
      <c r="WKE142" s="700"/>
      <c r="WKF142" s="700"/>
      <c r="WKG142" s="700"/>
      <c r="WKH142" s="700"/>
      <c r="WKI142" s="700"/>
      <c r="WKJ142" s="700"/>
      <c r="WKK142" s="700"/>
      <c r="WKL142" s="700"/>
      <c r="WKM142" s="700"/>
      <c r="WKN142" s="700"/>
      <c r="WKO142" s="700"/>
      <c r="WKP142" s="700"/>
      <c r="WKQ142" s="700"/>
      <c r="WKR142" s="700"/>
      <c r="WKS142" s="700"/>
      <c r="WKT142" s="700"/>
      <c r="WKU142" s="700"/>
      <c r="WKV142" s="700"/>
      <c r="WKW142" s="700"/>
      <c r="WKX142" s="700"/>
      <c r="WKY142" s="700"/>
      <c r="WKZ142" s="700"/>
      <c r="WLA142" s="700"/>
      <c r="WLB142" s="700"/>
      <c r="WLC142" s="700"/>
      <c r="WLD142" s="700"/>
      <c r="WLE142" s="700"/>
      <c r="WLF142" s="700"/>
      <c r="WLG142" s="700"/>
      <c r="WLH142" s="700"/>
      <c r="WLI142" s="700"/>
      <c r="WLJ142" s="700"/>
      <c r="WLK142" s="700"/>
      <c r="WLL142" s="700"/>
      <c r="WLM142" s="700"/>
      <c r="WLN142" s="700"/>
      <c r="WLO142" s="700"/>
      <c r="WLP142" s="700"/>
      <c r="WLQ142" s="700"/>
      <c r="WLR142" s="700"/>
      <c r="WLS142" s="700"/>
      <c r="WLT142" s="700"/>
      <c r="WLU142" s="700"/>
      <c r="WLV142" s="700"/>
      <c r="WLW142" s="700"/>
      <c r="WLX142" s="700"/>
      <c r="WLY142" s="700"/>
      <c r="WLZ142" s="700"/>
      <c r="WMA142" s="700"/>
      <c r="WMB142" s="700"/>
      <c r="WMC142" s="700"/>
      <c r="WMD142" s="700"/>
      <c r="WME142" s="700"/>
      <c r="WMF142" s="700"/>
      <c r="WMG142" s="700"/>
      <c r="WMH142" s="700"/>
      <c r="WMI142" s="700"/>
      <c r="WMJ142" s="700"/>
      <c r="WMK142" s="700"/>
      <c r="WML142" s="700"/>
      <c r="WMM142" s="700"/>
      <c r="WMN142" s="700"/>
      <c r="WMO142" s="700"/>
      <c r="WMP142" s="700"/>
      <c r="WMQ142" s="700"/>
      <c r="WMR142" s="700"/>
      <c r="WMS142" s="700"/>
      <c r="WMT142" s="700"/>
      <c r="WMU142" s="700"/>
      <c r="WMV142" s="700"/>
      <c r="WMW142" s="700"/>
      <c r="WMX142" s="700"/>
      <c r="WMY142" s="700"/>
      <c r="WMZ142" s="700"/>
      <c r="WNA142" s="700"/>
      <c r="WNB142" s="700"/>
      <c r="WNC142" s="700"/>
      <c r="WND142" s="700"/>
      <c r="WNE142" s="700"/>
      <c r="WNF142" s="700"/>
      <c r="WNG142" s="700"/>
      <c r="WNH142" s="700"/>
      <c r="WNI142" s="700"/>
      <c r="WNJ142" s="700"/>
      <c r="WNK142" s="700"/>
      <c r="WNL142" s="700"/>
      <c r="WNM142" s="700"/>
      <c r="WNN142" s="700"/>
      <c r="WNO142" s="700"/>
      <c r="WNP142" s="700"/>
      <c r="WNQ142" s="700"/>
      <c r="WNR142" s="700"/>
      <c r="WNS142" s="700"/>
      <c r="WNT142" s="700"/>
      <c r="WNU142" s="700"/>
      <c r="WNV142" s="700"/>
      <c r="WNW142" s="700"/>
      <c r="WNX142" s="700"/>
      <c r="WNY142" s="700"/>
      <c r="WNZ142" s="700"/>
      <c r="WOA142" s="700"/>
      <c r="WOB142" s="700"/>
      <c r="WOC142" s="700"/>
      <c r="WOD142" s="700"/>
      <c r="WOE142" s="700"/>
      <c r="WOF142" s="700"/>
      <c r="WOG142" s="700"/>
      <c r="WOH142" s="700"/>
      <c r="WOI142" s="700"/>
      <c r="WOJ142" s="700"/>
      <c r="WOK142" s="700"/>
      <c r="WOL142" s="700"/>
      <c r="WOM142" s="700"/>
      <c r="WON142" s="700"/>
      <c r="WOO142" s="700"/>
      <c r="WOP142" s="700"/>
      <c r="WOQ142" s="700"/>
      <c r="WOR142" s="700"/>
      <c r="WOS142" s="700"/>
      <c r="WOT142" s="700"/>
      <c r="WOU142" s="700"/>
      <c r="WOV142" s="700"/>
      <c r="WOW142" s="700"/>
      <c r="WOX142" s="700"/>
      <c r="WOY142" s="700"/>
      <c r="WOZ142" s="700"/>
      <c r="WPA142" s="700"/>
      <c r="WPB142" s="700"/>
      <c r="WPC142" s="700"/>
      <c r="WPD142" s="700"/>
      <c r="WPE142" s="700"/>
      <c r="WPF142" s="700"/>
      <c r="WPG142" s="700"/>
      <c r="WPH142" s="700"/>
      <c r="WPI142" s="700"/>
      <c r="WPJ142" s="700"/>
      <c r="WPK142" s="700"/>
      <c r="WPL142" s="700"/>
      <c r="WPM142" s="700"/>
      <c r="WPN142" s="700"/>
      <c r="WPO142" s="700"/>
      <c r="WPP142" s="700"/>
      <c r="WPQ142" s="700"/>
      <c r="WPR142" s="700"/>
      <c r="WPS142" s="700"/>
      <c r="WPT142" s="700"/>
      <c r="WPU142" s="700"/>
      <c r="WPV142" s="700"/>
      <c r="WPW142" s="700"/>
      <c r="WPX142" s="700"/>
      <c r="WPY142" s="700"/>
      <c r="WPZ142" s="700"/>
      <c r="WQA142" s="700"/>
      <c r="WQB142" s="700"/>
      <c r="WQC142" s="700"/>
      <c r="WQD142" s="700"/>
      <c r="WQE142" s="700"/>
      <c r="WQF142" s="700"/>
      <c r="WQG142" s="700"/>
      <c r="WQH142" s="700"/>
      <c r="WQI142" s="700"/>
      <c r="WQJ142" s="700"/>
      <c r="WQK142" s="700"/>
      <c r="WQL142" s="700"/>
      <c r="WQM142" s="700"/>
      <c r="WQN142" s="700"/>
      <c r="WQO142" s="700"/>
      <c r="WQP142" s="700"/>
      <c r="WQQ142" s="700"/>
      <c r="WQR142" s="700"/>
      <c r="WQS142" s="700"/>
      <c r="WQT142" s="700"/>
      <c r="WQU142" s="700"/>
      <c r="WQV142" s="700"/>
      <c r="WQW142" s="700"/>
      <c r="WQX142" s="700"/>
      <c r="WQY142" s="700"/>
      <c r="WQZ142" s="700"/>
      <c r="WRA142" s="700"/>
      <c r="WRB142" s="700"/>
      <c r="WRC142" s="700"/>
      <c r="WRD142" s="700"/>
      <c r="WRE142" s="700"/>
      <c r="WRF142" s="700"/>
      <c r="WRG142" s="700"/>
      <c r="WRH142" s="700"/>
      <c r="WRI142" s="700"/>
      <c r="WRJ142" s="700"/>
      <c r="WRK142" s="700"/>
      <c r="WRL142" s="700"/>
      <c r="WRM142" s="700"/>
      <c r="WRN142" s="700"/>
      <c r="WRO142" s="700"/>
      <c r="WRP142" s="700"/>
      <c r="WRQ142" s="700"/>
      <c r="WRR142" s="700"/>
      <c r="WRS142" s="700"/>
      <c r="WRT142" s="700"/>
      <c r="WRU142" s="700"/>
      <c r="WRV142" s="700"/>
      <c r="WRW142" s="700"/>
      <c r="WRX142" s="700"/>
      <c r="WRY142" s="700"/>
      <c r="WRZ142" s="700"/>
      <c r="WSA142" s="700"/>
      <c r="WSB142" s="700"/>
      <c r="WSC142" s="700"/>
      <c r="WSD142" s="700"/>
      <c r="WSE142" s="700"/>
      <c r="WSF142" s="700"/>
      <c r="WSG142" s="700"/>
      <c r="WSH142" s="700"/>
      <c r="WSI142" s="700"/>
      <c r="WSJ142" s="700"/>
      <c r="WSK142" s="700"/>
      <c r="WSL142" s="700"/>
      <c r="WSM142" s="700"/>
      <c r="WSN142" s="700"/>
      <c r="WSO142" s="700"/>
      <c r="WSP142" s="700"/>
      <c r="WSQ142" s="700"/>
      <c r="WSR142" s="700"/>
      <c r="WSS142" s="700"/>
      <c r="WST142" s="700"/>
      <c r="WSU142" s="700"/>
      <c r="WSV142" s="700"/>
      <c r="WSW142" s="700"/>
      <c r="WSX142" s="700"/>
      <c r="WSY142" s="700"/>
      <c r="WSZ142" s="700"/>
      <c r="WTA142" s="700"/>
      <c r="WTB142" s="700"/>
      <c r="WTC142" s="700"/>
      <c r="WTD142" s="700"/>
      <c r="WTE142" s="700"/>
      <c r="WTF142" s="700"/>
      <c r="WTG142" s="700"/>
      <c r="WTH142" s="700"/>
      <c r="WTI142" s="700"/>
      <c r="WTJ142" s="700"/>
      <c r="WTK142" s="700"/>
      <c r="WTL142" s="700"/>
      <c r="WTM142" s="700"/>
      <c r="WTN142" s="700"/>
      <c r="WTO142" s="700"/>
      <c r="WTP142" s="700"/>
      <c r="WTQ142" s="700"/>
      <c r="WTR142" s="700"/>
      <c r="WTS142" s="700"/>
      <c r="WTT142" s="700"/>
      <c r="WTU142" s="700"/>
      <c r="WTV142" s="700"/>
      <c r="WTW142" s="700"/>
      <c r="WTX142" s="700"/>
      <c r="WTY142" s="700"/>
      <c r="WTZ142" s="700"/>
      <c r="WUA142" s="700"/>
      <c r="WUB142" s="700"/>
      <c r="WUC142" s="700"/>
      <c r="WUD142" s="700"/>
      <c r="WUE142" s="700"/>
      <c r="WUF142" s="700"/>
      <c r="WUG142" s="700"/>
      <c r="WUH142" s="700"/>
      <c r="WUI142" s="700"/>
      <c r="WUJ142" s="700"/>
      <c r="WUK142" s="700"/>
      <c r="WUL142" s="700"/>
      <c r="WUM142" s="700"/>
      <c r="WUN142" s="700"/>
      <c r="WUO142" s="700"/>
      <c r="WUP142" s="700"/>
      <c r="WUQ142" s="700"/>
      <c r="WUR142" s="700"/>
      <c r="WUS142" s="700"/>
      <c r="WUT142" s="700"/>
      <c r="WUU142" s="700"/>
      <c r="WUV142" s="700"/>
      <c r="WUW142" s="700"/>
      <c r="WUX142" s="700"/>
      <c r="WUY142" s="700"/>
      <c r="WUZ142" s="700"/>
      <c r="WVA142" s="700"/>
      <c r="WVB142" s="700"/>
      <c r="WVC142" s="700"/>
      <c r="WVD142" s="700"/>
      <c r="WVE142" s="700"/>
      <c r="WVF142" s="700"/>
      <c r="WVG142" s="700"/>
      <c r="WVH142" s="700"/>
      <c r="WVI142" s="700"/>
      <c r="WVJ142" s="700"/>
      <c r="WVK142" s="700"/>
      <c r="WVL142" s="700"/>
      <c r="WVM142" s="700"/>
      <c r="WVN142" s="700"/>
      <c r="WVO142" s="700"/>
      <c r="WVP142" s="700"/>
      <c r="WVQ142" s="700"/>
      <c r="WVR142" s="700"/>
      <c r="WVS142" s="700"/>
      <c r="WVT142" s="700"/>
      <c r="WVU142" s="700"/>
      <c r="WVV142" s="700"/>
      <c r="WVW142" s="700"/>
      <c r="WVX142" s="700"/>
      <c r="WVY142" s="700"/>
      <c r="WVZ142" s="700"/>
      <c r="WWA142" s="700"/>
      <c r="WWB142" s="700"/>
      <c r="WWC142" s="700"/>
      <c r="WWD142" s="700"/>
      <c r="WWE142" s="700"/>
      <c r="WWF142" s="700"/>
      <c r="WWG142" s="700"/>
      <c r="WWH142" s="700"/>
      <c r="WWI142" s="700"/>
      <c r="WWJ142" s="700"/>
      <c r="WWK142" s="700"/>
      <c r="WWL142" s="700"/>
      <c r="WWM142" s="700"/>
      <c r="WWN142" s="700"/>
      <c r="WWO142" s="700"/>
      <c r="WWP142" s="700"/>
      <c r="WWQ142" s="700"/>
      <c r="WWR142" s="700"/>
      <c r="WWS142" s="700"/>
      <c r="WWT142" s="700"/>
      <c r="WWU142" s="700"/>
      <c r="WWV142" s="700"/>
      <c r="WWW142" s="700"/>
      <c r="WWX142" s="700"/>
      <c r="WWY142" s="700"/>
      <c r="WWZ142" s="700"/>
      <c r="WXA142" s="700"/>
      <c r="WXB142" s="700"/>
      <c r="WXC142" s="700"/>
      <c r="WXD142" s="700"/>
      <c r="WXE142" s="700"/>
      <c r="WXF142" s="700"/>
      <c r="WXG142" s="700"/>
      <c r="WXH142" s="700"/>
      <c r="WXI142" s="700"/>
      <c r="WXJ142" s="700"/>
      <c r="WXK142" s="700"/>
      <c r="WXL142" s="700"/>
      <c r="WXM142" s="700"/>
      <c r="WXN142" s="700"/>
      <c r="WXO142" s="700"/>
      <c r="WXP142" s="700"/>
      <c r="WXQ142" s="700"/>
      <c r="WXR142" s="700"/>
      <c r="WXS142" s="700"/>
      <c r="WXT142" s="700"/>
      <c r="WXU142" s="700"/>
      <c r="WXV142" s="700"/>
      <c r="WXW142" s="700"/>
      <c r="WXX142" s="700"/>
      <c r="WXY142" s="700"/>
      <c r="WXZ142" s="700"/>
      <c r="WYA142" s="700"/>
      <c r="WYB142" s="700"/>
      <c r="WYC142" s="700"/>
      <c r="WYD142" s="700"/>
      <c r="WYE142" s="700"/>
      <c r="WYF142" s="700"/>
      <c r="WYG142" s="700"/>
      <c r="WYH142" s="700"/>
      <c r="WYI142" s="700"/>
      <c r="WYJ142" s="700"/>
      <c r="WYK142" s="700"/>
      <c r="WYL142" s="700"/>
      <c r="WYM142" s="700"/>
      <c r="WYN142" s="700"/>
      <c r="WYO142" s="700"/>
      <c r="WYP142" s="700"/>
      <c r="WYQ142" s="700"/>
      <c r="WYR142" s="700"/>
      <c r="WYS142" s="700"/>
      <c r="WYT142" s="700"/>
      <c r="WYU142" s="700"/>
      <c r="WYV142" s="700"/>
      <c r="WYW142" s="700"/>
      <c r="WYX142" s="700"/>
      <c r="WYY142" s="700"/>
      <c r="WYZ142" s="700"/>
      <c r="WZA142" s="700"/>
      <c r="WZB142" s="700"/>
      <c r="WZC142" s="700"/>
      <c r="WZD142" s="700"/>
      <c r="WZE142" s="700"/>
      <c r="WZF142" s="700"/>
      <c r="WZG142" s="700"/>
      <c r="WZH142" s="700"/>
      <c r="WZI142" s="700"/>
      <c r="WZJ142" s="700"/>
      <c r="WZK142" s="700"/>
      <c r="WZL142" s="700"/>
      <c r="WZM142" s="700"/>
      <c r="WZN142" s="700"/>
      <c r="WZO142" s="700"/>
      <c r="WZP142" s="700"/>
      <c r="WZQ142" s="700"/>
      <c r="WZR142" s="700"/>
      <c r="WZS142" s="700"/>
      <c r="WZT142" s="700"/>
      <c r="WZU142" s="700"/>
      <c r="WZV142" s="700"/>
      <c r="WZW142" s="700"/>
      <c r="WZX142" s="700"/>
      <c r="WZY142" s="700"/>
      <c r="WZZ142" s="700"/>
      <c r="XAA142" s="700"/>
      <c r="XAB142" s="700"/>
      <c r="XAC142" s="700"/>
      <c r="XAD142" s="700"/>
      <c r="XAE142" s="700"/>
      <c r="XAF142" s="700"/>
      <c r="XAG142" s="700"/>
      <c r="XAH142" s="700"/>
      <c r="XAI142" s="700"/>
      <c r="XAJ142" s="700"/>
      <c r="XAK142" s="700"/>
      <c r="XAL142" s="700"/>
      <c r="XAM142" s="700"/>
      <c r="XAN142" s="700"/>
      <c r="XAO142" s="700"/>
      <c r="XAP142" s="700"/>
      <c r="XAQ142" s="700"/>
      <c r="XAR142" s="700"/>
      <c r="XAS142" s="700"/>
      <c r="XAT142" s="700"/>
      <c r="XAU142" s="700"/>
      <c r="XAV142" s="700"/>
      <c r="XAW142" s="700"/>
      <c r="XAX142" s="700"/>
      <c r="XAY142" s="700"/>
      <c r="XAZ142" s="700"/>
      <c r="XBA142" s="700"/>
      <c r="XBB142" s="700"/>
      <c r="XBC142" s="700"/>
      <c r="XBD142" s="700"/>
      <c r="XBE142" s="700"/>
      <c r="XBF142" s="700"/>
      <c r="XBG142" s="700"/>
      <c r="XBH142" s="700"/>
      <c r="XBI142" s="700"/>
      <c r="XBJ142" s="700"/>
      <c r="XBK142" s="700"/>
      <c r="XBL142" s="700"/>
      <c r="XBM142" s="700"/>
      <c r="XBN142" s="700"/>
      <c r="XBO142" s="700"/>
      <c r="XBP142" s="700"/>
      <c r="XBQ142" s="700"/>
      <c r="XBR142" s="700"/>
      <c r="XBS142" s="700"/>
      <c r="XBT142" s="700"/>
      <c r="XBU142" s="700"/>
      <c r="XBV142" s="700"/>
      <c r="XBW142" s="700"/>
      <c r="XBX142" s="700"/>
      <c r="XBY142" s="700"/>
      <c r="XBZ142" s="700"/>
      <c r="XCA142" s="700"/>
      <c r="XCB142" s="700"/>
      <c r="XCC142" s="700"/>
      <c r="XCD142" s="700"/>
      <c r="XCE142" s="700"/>
      <c r="XCF142" s="700"/>
      <c r="XCG142" s="700"/>
      <c r="XCH142" s="700"/>
      <c r="XCI142" s="700"/>
      <c r="XCJ142" s="700"/>
      <c r="XCK142" s="700"/>
      <c r="XCL142" s="700"/>
      <c r="XCM142" s="700"/>
      <c r="XCN142" s="700"/>
      <c r="XCO142" s="700"/>
      <c r="XCP142" s="700"/>
      <c r="XCQ142" s="700"/>
      <c r="XCR142" s="700"/>
      <c r="XCS142" s="700"/>
      <c r="XCT142" s="700"/>
      <c r="XCU142" s="700"/>
      <c r="XCV142" s="700"/>
      <c r="XCW142" s="700"/>
      <c r="XCX142" s="700"/>
      <c r="XCY142" s="700"/>
      <c r="XCZ142" s="700"/>
      <c r="XDA142" s="700"/>
      <c r="XDB142" s="700"/>
      <c r="XDC142" s="700"/>
      <c r="XDD142" s="700"/>
      <c r="XDE142" s="700"/>
      <c r="XDF142" s="700"/>
      <c r="XDG142" s="700"/>
      <c r="XDH142" s="700"/>
      <c r="XDI142" s="700"/>
      <c r="XDJ142" s="700"/>
      <c r="XDK142" s="700"/>
      <c r="XDL142" s="700"/>
      <c r="XDM142" s="700"/>
      <c r="XDN142" s="700"/>
      <c r="XDO142" s="700"/>
      <c r="XDP142" s="700"/>
      <c r="XDQ142" s="700"/>
      <c r="XDR142" s="700"/>
      <c r="XDS142" s="700"/>
      <c r="XDT142" s="700"/>
      <c r="XDU142" s="700"/>
      <c r="XDV142" s="700"/>
      <c r="XDW142" s="700"/>
      <c r="XDX142" s="700"/>
      <c r="XDY142" s="700"/>
      <c r="XDZ142" s="700"/>
      <c r="XEA142" s="700"/>
      <c r="XEB142" s="700"/>
      <c r="XEC142" s="700"/>
      <c r="XED142" s="700"/>
      <c r="XEE142" s="700"/>
      <c r="XEF142" s="700"/>
      <c r="XEG142" s="700"/>
      <c r="XEH142" s="700"/>
      <c r="XEI142" s="700"/>
      <c r="XEJ142" s="700"/>
      <c r="XEK142" s="700"/>
      <c r="XEL142" s="700"/>
      <c r="XEM142" s="700"/>
      <c r="XEN142" s="700"/>
      <c r="XEO142" s="700"/>
      <c r="XEP142" s="700"/>
      <c r="XEQ142" s="700"/>
      <c r="XER142" s="700"/>
      <c r="XES142" s="700"/>
      <c r="XET142" s="700"/>
      <c r="XEU142" s="700"/>
      <c r="XEV142" s="700"/>
      <c r="XEW142" s="700"/>
      <c r="XEX142" s="700"/>
      <c r="XEY142" s="700"/>
      <c r="XEZ142" s="700"/>
      <c r="XFA142" s="700"/>
      <c r="XFB142" s="700"/>
      <c r="XFC142" s="700"/>
      <c r="XFD142" s="700"/>
    </row>
    <row r="143" spans="1:16384" s="701" customFormat="1" ht="12.75" customHeight="1" x14ac:dyDescent="0.2">
      <c r="A143" s="661" t="s">
        <v>1359</v>
      </c>
      <c r="B143" s="701" t="s">
        <v>1427</v>
      </c>
      <c r="C143" s="692"/>
      <c r="D143" s="661"/>
      <c r="E143" s="661"/>
      <c r="F143" s="661"/>
      <c r="G143" s="700"/>
      <c r="H143" s="700"/>
      <c r="I143" s="700"/>
      <c r="L143" s="700"/>
      <c r="M143" s="700"/>
      <c r="N143" s="747" t="str">
        <f>IF(N68=0,IF(N77=0,"","Check again"),IF((N68/N77)&gt;=0.08,"yes","Check again"))</f>
        <v/>
      </c>
      <c r="O143" s="700"/>
      <c r="P143" s="700"/>
      <c r="Q143" s="700"/>
      <c r="R143" s="700"/>
      <c r="S143" s="700"/>
      <c r="T143" s="700"/>
      <c r="U143" s="700"/>
      <c r="V143" s="700"/>
      <c r="W143" s="700"/>
      <c r="X143" s="700"/>
      <c r="Y143" s="700"/>
      <c r="Z143" s="700"/>
      <c r="AA143" s="700"/>
      <c r="AB143" s="700"/>
      <c r="AC143" s="700"/>
      <c r="AD143" s="700"/>
      <c r="AE143" s="700"/>
      <c r="AF143" s="700"/>
      <c r="AG143" s="700"/>
      <c r="AH143" s="700"/>
      <c r="AI143" s="700"/>
      <c r="AJ143" s="700"/>
      <c r="AK143" s="700"/>
      <c r="AL143" s="700"/>
      <c r="AM143" s="700"/>
      <c r="AN143" s="700"/>
      <c r="AO143" s="700"/>
      <c r="AP143" s="700"/>
      <c r="AQ143" s="700"/>
      <c r="AR143" s="700"/>
      <c r="AS143" s="700"/>
      <c r="AT143" s="700"/>
      <c r="AU143" s="700"/>
      <c r="AV143" s="700"/>
      <c r="AW143" s="700"/>
      <c r="AX143" s="700"/>
      <c r="AY143" s="700"/>
      <c r="AZ143" s="700"/>
      <c r="BA143" s="700"/>
      <c r="BB143" s="700"/>
      <c r="BC143" s="700"/>
      <c r="BD143" s="700"/>
      <c r="BE143" s="700"/>
      <c r="BF143" s="700"/>
      <c r="BG143" s="700"/>
      <c r="BH143" s="700"/>
      <c r="BI143" s="700"/>
      <c r="BJ143" s="700"/>
      <c r="BK143" s="700"/>
      <c r="BL143" s="700"/>
      <c r="BM143" s="700"/>
      <c r="BN143" s="700"/>
      <c r="BO143" s="700"/>
      <c r="BP143" s="700"/>
      <c r="BQ143" s="700"/>
      <c r="BR143" s="700"/>
      <c r="BS143" s="700"/>
      <c r="BT143" s="700"/>
      <c r="BU143" s="700"/>
      <c r="BV143" s="700"/>
      <c r="BW143" s="700"/>
      <c r="BX143" s="700"/>
      <c r="BY143" s="700"/>
      <c r="BZ143" s="700"/>
      <c r="CA143" s="700"/>
      <c r="CB143" s="700"/>
      <c r="CC143" s="700"/>
      <c r="CD143" s="700"/>
      <c r="CE143" s="700"/>
      <c r="CF143" s="700"/>
      <c r="CG143" s="700"/>
      <c r="CH143" s="700"/>
      <c r="CI143" s="700"/>
      <c r="CJ143" s="700"/>
      <c r="CK143" s="700"/>
      <c r="CL143" s="700"/>
      <c r="CM143" s="700"/>
      <c r="CN143" s="700"/>
      <c r="CO143" s="700"/>
      <c r="CP143" s="700"/>
      <c r="CQ143" s="700"/>
      <c r="CR143" s="700"/>
      <c r="CS143" s="700"/>
      <c r="CT143" s="700"/>
      <c r="CU143" s="700"/>
      <c r="CV143" s="700"/>
      <c r="CW143" s="700"/>
      <c r="CX143" s="700"/>
      <c r="CY143" s="700"/>
      <c r="CZ143" s="700"/>
      <c r="DA143" s="700"/>
      <c r="DB143" s="700"/>
      <c r="DC143" s="700"/>
      <c r="DD143" s="700"/>
      <c r="DE143" s="700"/>
      <c r="DF143" s="700"/>
      <c r="DG143" s="700"/>
      <c r="DH143" s="700"/>
      <c r="DI143" s="700"/>
      <c r="DJ143" s="700"/>
      <c r="DK143" s="700"/>
      <c r="DL143" s="700"/>
      <c r="DM143" s="700"/>
      <c r="DN143" s="700"/>
      <c r="DO143" s="700"/>
      <c r="DP143" s="700"/>
      <c r="DQ143" s="700"/>
      <c r="DR143" s="700"/>
      <c r="DS143" s="700"/>
      <c r="DT143" s="700"/>
      <c r="DU143" s="700"/>
      <c r="DV143" s="700"/>
      <c r="DW143" s="700"/>
      <c r="DX143" s="700"/>
      <c r="DY143" s="700"/>
      <c r="DZ143" s="700"/>
      <c r="EA143" s="700"/>
      <c r="EB143" s="700"/>
      <c r="EC143" s="700"/>
      <c r="ED143" s="700"/>
      <c r="EE143" s="700"/>
      <c r="EF143" s="700"/>
      <c r="EG143" s="700"/>
      <c r="EH143" s="700"/>
      <c r="EI143" s="700"/>
      <c r="EJ143" s="700"/>
      <c r="EK143" s="700"/>
      <c r="EL143" s="700"/>
      <c r="EM143" s="700"/>
      <c r="EN143" s="700"/>
      <c r="EO143" s="700"/>
      <c r="EP143" s="700"/>
      <c r="EQ143" s="700"/>
      <c r="ER143" s="700"/>
      <c r="ES143" s="700"/>
      <c r="ET143" s="700"/>
      <c r="EU143" s="700"/>
      <c r="EV143" s="700"/>
      <c r="EW143" s="700"/>
      <c r="EX143" s="700"/>
      <c r="EY143" s="700"/>
      <c r="EZ143" s="700"/>
      <c r="FA143" s="700"/>
      <c r="FB143" s="700"/>
      <c r="FC143" s="700"/>
      <c r="FD143" s="700"/>
      <c r="FE143" s="700"/>
      <c r="FF143" s="700"/>
      <c r="FG143" s="700"/>
      <c r="FH143" s="700"/>
      <c r="FI143" s="700"/>
      <c r="FJ143" s="700"/>
      <c r="FK143" s="700"/>
      <c r="FL143" s="700"/>
      <c r="FM143" s="700"/>
      <c r="FN143" s="700"/>
      <c r="FO143" s="700"/>
      <c r="FP143" s="700"/>
      <c r="FQ143" s="700"/>
      <c r="FR143" s="700"/>
      <c r="FS143" s="700"/>
      <c r="FT143" s="700"/>
      <c r="FU143" s="700"/>
      <c r="FV143" s="700"/>
      <c r="FW143" s="700"/>
      <c r="FX143" s="700"/>
      <c r="FY143" s="700"/>
      <c r="FZ143" s="700"/>
      <c r="GA143" s="700"/>
      <c r="GB143" s="700"/>
      <c r="GC143" s="700"/>
      <c r="GD143" s="700"/>
      <c r="GE143" s="700"/>
      <c r="GF143" s="700"/>
      <c r="GG143" s="700"/>
      <c r="GH143" s="700"/>
      <c r="GI143" s="700"/>
      <c r="GJ143" s="700"/>
      <c r="GK143" s="700"/>
      <c r="GL143" s="700"/>
      <c r="GM143" s="700"/>
      <c r="GN143" s="700"/>
      <c r="GO143" s="700"/>
      <c r="GP143" s="700"/>
      <c r="GQ143" s="700"/>
      <c r="GR143" s="700"/>
      <c r="GS143" s="700"/>
      <c r="GT143" s="700"/>
      <c r="GU143" s="700"/>
      <c r="GV143" s="700"/>
      <c r="GW143" s="700"/>
      <c r="GX143" s="700"/>
      <c r="GY143" s="700"/>
      <c r="GZ143" s="700"/>
      <c r="HA143" s="700"/>
      <c r="HB143" s="700"/>
      <c r="HC143" s="700"/>
      <c r="HD143" s="700"/>
      <c r="HE143" s="700"/>
      <c r="HF143" s="700"/>
      <c r="HG143" s="700"/>
      <c r="HH143" s="700"/>
      <c r="HI143" s="700"/>
      <c r="HJ143" s="700"/>
      <c r="HK143" s="700"/>
      <c r="HL143" s="700"/>
      <c r="HM143" s="700"/>
      <c r="HN143" s="700"/>
      <c r="HO143" s="700"/>
      <c r="HP143" s="700"/>
      <c r="HQ143" s="700"/>
      <c r="HR143" s="700"/>
      <c r="HS143" s="700"/>
      <c r="HT143" s="700"/>
      <c r="HU143" s="700"/>
      <c r="HV143" s="700"/>
      <c r="HW143" s="700"/>
      <c r="HX143" s="700"/>
      <c r="HY143" s="700"/>
      <c r="HZ143" s="700"/>
      <c r="IA143" s="700"/>
      <c r="IB143" s="700"/>
      <c r="IC143" s="700"/>
      <c r="ID143" s="700"/>
      <c r="IE143" s="700"/>
      <c r="IF143" s="700"/>
      <c r="IG143" s="700"/>
      <c r="IH143" s="700"/>
      <c r="II143" s="700"/>
      <c r="IJ143" s="700"/>
      <c r="IK143" s="700"/>
      <c r="IL143" s="700"/>
      <c r="IM143" s="700"/>
      <c r="IN143" s="700"/>
      <c r="IO143" s="700"/>
      <c r="IP143" s="700"/>
      <c r="IQ143" s="700"/>
      <c r="IR143" s="700"/>
      <c r="IS143" s="700"/>
      <c r="IT143" s="700"/>
      <c r="IU143" s="700"/>
      <c r="IV143" s="700"/>
      <c r="IW143" s="700"/>
      <c r="IX143" s="700"/>
      <c r="IY143" s="700"/>
      <c r="IZ143" s="700"/>
      <c r="JA143" s="700"/>
      <c r="JB143" s="700"/>
      <c r="JC143" s="700"/>
      <c r="JD143" s="700"/>
      <c r="JE143" s="700"/>
      <c r="JF143" s="700"/>
      <c r="JG143" s="700"/>
      <c r="JH143" s="700"/>
      <c r="JI143" s="700"/>
      <c r="JJ143" s="700"/>
      <c r="JK143" s="700"/>
      <c r="JL143" s="700"/>
      <c r="JM143" s="700"/>
      <c r="JN143" s="700"/>
      <c r="JO143" s="700"/>
      <c r="JP143" s="700"/>
      <c r="JQ143" s="700"/>
      <c r="JR143" s="700"/>
      <c r="JS143" s="700"/>
      <c r="JT143" s="700"/>
      <c r="JU143" s="700"/>
      <c r="JV143" s="700"/>
      <c r="JW143" s="700"/>
      <c r="JX143" s="700"/>
      <c r="JY143" s="700"/>
      <c r="JZ143" s="700"/>
      <c r="KA143" s="700"/>
      <c r="KB143" s="700"/>
      <c r="KC143" s="700"/>
      <c r="KD143" s="700"/>
      <c r="KE143" s="700"/>
      <c r="KF143" s="700"/>
      <c r="KG143" s="700"/>
      <c r="KH143" s="700"/>
      <c r="KI143" s="700"/>
      <c r="KJ143" s="700"/>
      <c r="KK143" s="700"/>
      <c r="KL143" s="700"/>
      <c r="KM143" s="700"/>
      <c r="KN143" s="700"/>
      <c r="KO143" s="700"/>
      <c r="KP143" s="700"/>
      <c r="KQ143" s="700"/>
      <c r="KR143" s="700"/>
      <c r="KS143" s="700"/>
      <c r="KT143" s="700"/>
      <c r="KU143" s="700"/>
      <c r="KV143" s="700"/>
      <c r="KW143" s="700"/>
      <c r="KX143" s="700"/>
      <c r="KY143" s="700"/>
      <c r="KZ143" s="700"/>
      <c r="LA143" s="700"/>
      <c r="LB143" s="700"/>
      <c r="LC143" s="700"/>
      <c r="LD143" s="700"/>
      <c r="LE143" s="700"/>
      <c r="LF143" s="700"/>
      <c r="LG143" s="700"/>
      <c r="LH143" s="700"/>
      <c r="LI143" s="700"/>
      <c r="LJ143" s="700"/>
      <c r="LK143" s="700"/>
      <c r="LL143" s="700"/>
      <c r="LM143" s="700"/>
      <c r="LN143" s="700"/>
      <c r="LO143" s="700"/>
      <c r="LP143" s="700"/>
      <c r="LQ143" s="700"/>
      <c r="LR143" s="700"/>
      <c r="LS143" s="700"/>
      <c r="LT143" s="700"/>
      <c r="LU143" s="700"/>
      <c r="LV143" s="700"/>
      <c r="LW143" s="700"/>
      <c r="LX143" s="700"/>
      <c r="LY143" s="700"/>
      <c r="LZ143" s="700"/>
      <c r="MA143" s="700"/>
      <c r="MB143" s="700"/>
      <c r="MC143" s="700"/>
      <c r="MD143" s="700"/>
      <c r="ME143" s="700"/>
      <c r="MF143" s="700"/>
      <c r="MG143" s="700"/>
      <c r="MH143" s="700"/>
      <c r="MI143" s="700"/>
      <c r="MJ143" s="700"/>
      <c r="MK143" s="700"/>
      <c r="ML143" s="700"/>
      <c r="MM143" s="700"/>
      <c r="MN143" s="700"/>
      <c r="MO143" s="700"/>
      <c r="MP143" s="700"/>
      <c r="MQ143" s="700"/>
      <c r="MR143" s="700"/>
      <c r="MS143" s="700"/>
      <c r="MT143" s="700"/>
      <c r="MU143" s="700"/>
      <c r="MV143" s="700"/>
      <c r="MW143" s="700"/>
      <c r="MX143" s="700"/>
      <c r="MY143" s="700"/>
      <c r="MZ143" s="700"/>
      <c r="NA143" s="700"/>
      <c r="NB143" s="700"/>
      <c r="NC143" s="700"/>
      <c r="ND143" s="700"/>
      <c r="NE143" s="700"/>
      <c r="NF143" s="700"/>
      <c r="NG143" s="700"/>
      <c r="NH143" s="700"/>
      <c r="NI143" s="700"/>
      <c r="NJ143" s="700"/>
      <c r="NK143" s="700"/>
      <c r="NL143" s="700"/>
      <c r="NM143" s="700"/>
      <c r="NN143" s="700"/>
      <c r="NO143" s="700"/>
      <c r="NP143" s="700"/>
      <c r="NQ143" s="700"/>
      <c r="NR143" s="700"/>
      <c r="NS143" s="700"/>
      <c r="NT143" s="700"/>
      <c r="NU143" s="700"/>
      <c r="NV143" s="700"/>
      <c r="NW143" s="700"/>
      <c r="NX143" s="700"/>
      <c r="NY143" s="700"/>
      <c r="NZ143" s="700"/>
      <c r="OA143" s="700"/>
      <c r="OB143" s="700"/>
      <c r="OC143" s="700"/>
      <c r="OD143" s="700"/>
      <c r="OE143" s="700"/>
      <c r="OF143" s="700"/>
      <c r="OG143" s="700"/>
      <c r="OH143" s="700"/>
      <c r="OI143" s="700"/>
      <c r="OJ143" s="700"/>
      <c r="OK143" s="700"/>
      <c r="OL143" s="700"/>
      <c r="OM143" s="700"/>
      <c r="ON143" s="700"/>
      <c r="OO143" s="700"/>
      <c r="OP143" s="700"/>
      <c r="OQ143" s="700"/>
      <c r="OR143" s="700"/>
      <c r="OS143" s="700"/>
      <c r="OT143" s="700"/>
      <c r="OU143" s="700"/>
      <c r="OV143" s="700"/>
      <c r="OW143" s="700"/>
      <c r="OX143" s="700"/>
      <c r="OY143" s="700"/>
      <c r="OZ143" s="700"/>
      <c r="PA143" s="700"/>
      <c r="PB143" s="700"/>
      <c r="PC143" s="700"/>
      <c r="PD143" s="700"/>
      <c r="PE143" s="700"/>
      <c r="PF143" s="700"/>
      <c r="PG143" s="700"/>
      <c r="PH143" s="700"/>
      <c r="PI143" s="700"/>
      <c r="PJ143" s="700"/>
      <c r="PK143" s="700"/>
      <c r="PL143" s="700"/>
      <c r="PM143" s="700"/>
      <c r="PN143" s="700"/>
      <c r="PO143" s="700"/>
      <c r="PP143" s="700"/>
      <c r="PQ143" s="700"/>
      <c r="PR143" s="700"/>
      <c r="PS143" s="700"/>
      <c r="PT143" s="700"/>
      <c r="PU143" s="700"/>
      <c r="PV143" s="700"/>
      <c r="PW143" s="700"/>
      <c r="PX143" s="700"/>
      <c r="PY143" s="700"/>
      <c r="PZ143" s="700"/>
      <c r="QA143" s="700"/>
      <c r="QB143" s="700"/>
      <c r="QC143" s="700"/>
      <c r="QD143" s="700"/>
      <c r="QE143" s="700"/>
      <c r="QF143" s="700"/>
      <c r="QG143" s="700"/>
      <c r="QH143" s="700"/>
      <c r="QI143" s="700"/>
      <c r="QJ143" s="700"/>
      <c r="QK143" s="700"/>
      <c r="QL143" s="700"/>
      <c r="QM143" s="700"/>
      <c r="QN143" s="700"/>
      <c r="QO143" s="700"/>
      <c r="QP143" s="700"/>
      <c r="QQ143" s="700"/>
      <c r="QR143" s="700"/>
      <c r="QS143" s="700"/>
      <c r="QT143" s="700"/>
      <c r="QU143" s="700"/>
      <c r="QV143" s="700"/>
      <c r="QW143" s="700"/>
      <c r="QX143" s="700"/>
      <c r="QY143" s="700"/>
      <c r="QZ143" s="700"/>
      <c r="RA143" s="700"/>
      <c r="RB143" s="700"/>
      <c r="RC143" s="700"/>
      <c r="RD143" s="700"/>
      <c r="RE143" s="700"/>
      <c r="RF143" s="700"/>
      <c r="RG143" s="700"/>
      <c r="RH143" s="700"/>
      <c r="RI143" s="700"/>
      <c r="RJ143" s="700"/>
      <c r="RK143" s="700"/>
      <c r="RL143" s="700"/>
      <c r="RM143" s="700"/>
      <c r="RN143" s="700"/>
      <c r="RO143" s="700"/>
      <c r="RP143" s="700"/>
      <c r="RQ143" s="700"/>
      <c r="RR143" s="700"/>
      <c r="RS143" s="700"/>
      <c r="RT143" s="700"/>
      <c r="RU143" s="700"/>
      <c r="RV143" s="700"/>
      <c r="RW143" s="700"/>
      <c r="RX143" s="700"/>
      <c r="RY143" s="700"/>
      <c r="RZ143" s="700"/>
      <c r="SA143" s="700"/>
      <c r="SB143" s="700"/>
      <c r="SC143" s="700"/>
      <c r="SD143" s="700"/>
      <c r="SE143" s="700"/>
      <c r="SF143" s="700"/>
      <c r="SG143" s="700"/>
      <c r="SH143" s="700"/>
      <c r="SI143" s="700"/>
      <c r="SJ143" s="700"/>
      <c r="SK143" s="700"/>
      <c r="SL143" s="700"/>
      <c r="SM143" s="700"/>
      <c r="SN143" s="700"/>
      <c r="SO143" s="700"/>
      <c r="SP143" s="700"/>
      <c r="SQ143" s="700"/>
      <c r="SR143" s="700"/>
      <c r="SS143" s="700"/>
      <c r="ST143" s="700"/>
      <c r="SU143" s="700"/>
      <c r="SV143" s="700"/>
      <c r="SW143" s="700"/>
      <c r="SX143" s="700"/>
      <c r="SY143" s="700"/>
      <c r="SZ143" s="700"/>
      <c r="TA143" s="700"/>
      <c r="TB143" s="700"/>
      <c r="TC143" s="700"/>
      <c r="TD143" s="700"/>
      <c r="TE143" s="700"/>
      <c r="TF143" s="700"/>
      <c r="TG143" s="700"/>
      <c r="TH143" s="700"/>
      <c r="TI143" s="700"/>
      <c r="TJ143" s="700"/>
      <c r="TK143" s="700"/>
      <c r="TL143" s="700"/>
      <c r="TM143" s="700"/>
      <c r="TN143" s="700"/>
      <c r="TO143" s="700"/>
      <c r="TP143" s="700"/>
      <c r="TQ143" s="700"/>
      <c r="TR143" s="700"/>
      <c r="TS143" s="700"/>
      <c r="TT143" s="700"/>
      <c r="TU143" s="700"/>
      <c r="TV143" s="700"/>
      <c r="TW143" s="700"/>
      <c r="TX143" s="700"/>
      <c r="TY143" s="700"/>
      <c r="TZ143" s="700"/>
      <c r="UA143" s="700"/>
      <c r="UB143" s="700"/>
      <c r="UC143" s="700"/>
      <c r="UD143" s="700"/>
      <c r="UE143" s="700"/>
      <c r="UF143" s="700"/>
      <c r="UG143" s="700"/>
      <c r="UH143" s="700"/>
      <c r="UI143" s="700"/>
      <c r="UJ143" s="700"/>
      <c r="UK143" s="700"/>
      <c r="UL143" s="700"/>
      <c r="UM143" s="700"/>
      <c r="UN143" s="700"/>
      <c r="UO143" s="700"/>
      <c r="UP143" s="700"/>
      <c r="UQ143" s="700"/>
      <c r="UR143" s="700"/>
      <c r="US143" s="700"/>
      <c r="UT143" s="700"/>
      <c r="UU143" s="700"/>
      <c r="UV143" s="700"/>
      <c r="UW143" s="700"/>
      <c r="UX143" s="700"/>
      <c r="UY143" s="700"/>
      <c r="UZ143" s="700"/>
      <c r="VA143" s="700"/>
      <c r="VB143" s="700"/>
      <c r="VC143" s="700"/>
      <c r="VD143" s="700"/>
      <c r="VE143" s="700"/>
      <c r="VF143" s="700"/>
      <c r="VG143" s="700"/>
      <c r="VH143" s="700"/>
      <c r="VI143" s="700"/>
      <c r="VJ143" s="700"/>
      <c r="VK143" s="700"/>
      <c r="VL143" s="700"/>
      <c r="VM143" s="700"/>
      <c r="VN143" s="700"/>
      <c r="VO143" s="700"/>
      <c r="VP143" s="700"/>
      <c r="VQ143" s="700"/>
      <c r="VR143" s="700"/>
      <c r="VS143" s="700"/>
      <c r="VT143" s="700"/>
      <c r="VU143" s="700"/>
      <c r="VV143" s="700"/>
      <c r="VW143" s="700"/>
      <c r="VX143" s="700"/>
      <c r="VY143" s="700"/>
      <c r="VZ143" s="700"/>
      <c r="WA143" s="700"/>
      <c r="WB143" s="700"/>
      <c r="WC143" s="700"/>
      <c r="WD143" s="700"/>
      <c r="WE143" s="700"/>
      <c r="WF143" s="700"/>
      <c r="WG143" s="700"/>
      <c r="WH143" s="700"/>
      <c r="WI143" s="700"/>
      <c r="WJ143" s="700"/>
      <c r="WK143" s="700"/>
      <c r="WL143" s="700"/>
      <c r="WM143" s="700"/>
      <c r="WN143" s="700"/>
      <c r="WO143" s="700"/>
      <c r="WP143" s="700"/>
      <c r="WQ143" s="700"/>
      <c r="WR143" s="700"/>
      <c r="WS143" s="700"/>
      <c r="WT143" s="700"/>
      <c r="WU143" s="700"/>
      <c r="WV143" s="700"/>
      <c r="WW143" s="700"/>
      <c r="WX143" s="700"/>
      <c r="WY143" s="700"/>
      <c r="WZ143" s="700"/>
      <c r="XA143" s="700"/>
      <c r="XB143" s="700"/>
      <c r="XC143" s="700"/>
      <c r="XD143" s="700"/>
      <c r="XE143" s="700"/>
      <c r="XF143" s="700"/>
      <c r="XG143" s="700"/>
      <c r="XH143" s="700"/>
      <c r="XI143" s="700"/>
      <c r="XJ143" s="700"/>
      <c r="XK143" s="700"/>
      <c r="XL143" s="700"/>
      <c r="XM143" s="700"/>
      <c r="XN143" s="700"/>
      <c r="XO143" s="700"/>
      <c r="XP143" s="700"/>
      <c r="XQ143" s="700"/>
      <c r="XR143" s="700"/>
      <c r="XS143" s="700"/>
      <c r="XT143" s="700"/>
      <c r="XU143" s="700"/>
      <c r="XV143" s="700"/>
      <c r="XW143" s="700"/>
      <c r="XX143" s="700"/>
      <c r="XY143" s="700"/>
      <c r="XZ143" s="700"/>
      <c r="YA143" s="700"/>
      <c r="YB143" s="700"/>
      <c r="YC143" s="700"/>
      <c r="YD143" s="700"/>
      <c r="YE143" s="700"/>
      <c r="YF143" s="700"/>
      <c r="YG143" s="700"/>
      <c r="YH143" s="700"/>
      <c r="YI143" s="700"/>
      <c r="YJ143" s="700"/>
      <c r="YK143" s="700"/>
      <c r="YL143" s="700"/>
      <c r="YM143" s="700"/>
      <c r="YN143" s="700"/>
      <c r="YO143" s="700"/>
      <c r="YP143" s="700"/>
      <c r="YQ143" s="700"/>
      <c r="YR143" s="700"/>
      <c r="YS143" s="700"/>
      <c r="YT143" s="700"/>
      <c r="YU143" s="700"/>
      <c r="YV143" s="700"/>
      <c r="YW143" s="700"/>
      <c r="YX143" s="700"/>
      <c r="YY143" s="700"/>
      <c r="YZ143" s="700"/>
      <c r="ZA143" s="700"/>
      <c r="ZB143" s="700"/>
      <c r="ZC143" s="700"/>
      <c r="ZD143" s="700"/>
      <c r="ZE143" s="700"/>
      <c r="ZF143" s="700"/>
      <c r="ZG143" s="700"/>
      <c r="ZH143" s="700"/>
      <c r="ZI143" s="700"/>
      <c r="ZJ143" s="700"/>
      <c r="ZK143" s="700"/>
      <c r="ZL143" s="700"/>
      <c r="ZM143" s="700"/>
      <c r="ZN143" s="700"/>
      <c r="ZO143" s="700"/>
      <c r="ZP143" s="700"/>
      <c r="ZQ143" s="700"/>
      <c r="ZR143" s="700"/>
      <c r="ZS143" s="700"/>
      <c r="ZT143" s="700"/>
      <c r="ZU143" s="700"/>
      <c r="ZV143" s="700"/>
      <c r="ZW143" s="700"/>
      <c r="ZX143" s="700"/>
      <c r="ZY143" s="700"/>
      <c r="ZZ143" s="700"/>
      <c r="AAA143" s="700"/>
      <c r="AAB143" s="700"/>
      <c r="AAC143" s="700"/>
      <c r="AAD143" s="700"/>
      <c r="AAE143" s="700"/>
      <c r="AAF143" s="700"/>
      <c r="AAG143" s="700"/>
      <c r="AAH143" s="700"/>
      <c r="AAI143" s="700"/>
      <c r="AAJ143" s="700"/>
      <c r="AAK143" s="700"/>
      <c r="AAL143" s="700"/>
      <c r="AAM143" s="700"/>
      <c r="AAN143" s="700"/>
      <c r="AAO143" s="700"/>
      <c r="AAP143" s="700"/>
      <c r="AAQ143" s="700"/>
      <c r="AAR143" s="700"/>
      <c r="AAS143" s="700"/>
      <c r="AAT143" s="700"/>
      <c r="AAU143" s="700"/>
      <c r="AAV143" s="700"/>
      <c r="AAW143" s="700"/>
      <c r="AAX143" s="700"/>
      <c r="AAY143" s="700"/>
      <c r="AAZ143" s="700"/>
      <c r="ABA143" s="700"/>
      <c r="ABB143" s="700"/>
      <c r="ABC143" s="700"/>
      <c r="ABD143" s="700"/>
      <c r="ABE143" s="700"/>
      <c r="ABF143" s="700"/>
      <c r="ABG143" s="700"/>
      <c r="ABH143" s="700"/>
      <c r="ABI143" s="700"/>
      <c r="ABJ143" s="700"/>
      <c r="ABK143" s="700"/>
      <c r="ABL143" s="700"/>
      <c r="ABM143" s="700"/>
      <c r="ABN143" s="700"/>
      <c r="ABO143" s="700"/>
      <c r="ABP143" s="700"/>
      <c r="ABQ143" s="700"/>
      <c r="ABR143" s="700"/>
      <c r="ABS143" s="700"/>
      <c r="ABT143" s="700"/>
      <c r="ABU143" s="700"/>
      <c r="ABV143" s="700"/>
      <c r="ABW143" s="700"/>
      <c r="ABX143" s="700"/>
      <c r="ABY143" s="700"/>
      <c r="ABZ143" s="700"/>
      <c r="ACA143" s="700"/>
      <c r="ACB143" s="700"/>
      <c r="ACC143" s="700"/>
      <c r="ACD143" s="700"/>
      <c r="ACE143" s="700"/>
      <c r="ACF143" s="700"/>
      <c r="ACG143" s="700"/>
      <c r="ACH143" s="700"/>
      <c r="ACI143" s="700"/>
      <c r="ACJ143" s="700"/>
      <c r="ACK143" s="700"/>
      <c r="ACL143" s="700"/>
      <c r="ACM143" s="700"/>
      <c r="ACN143" s="700"/>
      <c r="ACO143" s="700"/>
      <c r="ACP143" s="700"/>
      <c r="ACQ143" s="700"/>
      <c r="ACR143" s="700"/>
      <c r="ACS143" s="700"/>
      <c r="ACT143" s="700"/>
      <c r="ACU143" s="700"/>
      <c r="ACV143" s="700"/>
      <c r="ACW143" s="700"/>
      <c r="ACX143" s="700"/>
      <c r="ACY143" s="700"/>
      <c r="ACZ143" s="700"/>
      <c r="ADA143" s="700"/>
      <c r="ADB143" s="700"/>
      <c r="ADC143" s="700"/>
      <c r="ADD143" s="700"/>
      <c r="ADE143" s="700"/>
      <c r="ADF143" s="700"/>
      <c r="ADG143" s="700"/>
      <c r="ADH143" s="700"/>
      <c r="ADI143" s="700"/>
      <c r="ADJ143" s="700"/>
      <c r="ADK143" s="700"/>
      <c r="ADL143" s="700"/>
      <c r="ADM143" s="700"/>
      <c r="ADN143" s="700"/>
      <c r="ADO143" s="700"/>
      <c r="ADP143" s="700"/>
      <c r="ADQ143" s="700"/>
      <c r="ADR143" s="700"/>
      <c r="ADS143" s="700"/>
      <c r="ADT143" s="700"/>
      <c r="ADU143" s="700"/>
      <c r="ADV143" s="700"/>
      <c r="ADW143" s="700"/>
      <c r="ADX143" s="700"/>
      <c r="ADY143" s="700"/>
      <c r="ADZ143" s="700"/>
      <c r="AEA143" s="700"/>
      <c r="AEB143" s="700"/>
      <c r="AEC143" s="700"/>
      <c r="AED143" s="700"/>
      <c r="AEE143" s="700"/>
      <c r="AEF143" s="700"/>
      <c r="AEG143" s="700"/>
      <c r="AEH143" s="700"/>
      <c r="AEI143" s="700"/>
      <c r="AEJ143" s="700"/>
      <c r="AEK143" s="700"/>
      <c r="AEL143" s="700"/>
      <c r="AEM143" s="700"/>
      <c r="AEN143" s="700"/>
      <c r="AEO143" s="700"/>
      <c r="AEP143" s="700"/>
      <c r="AEQ143" s="700"/>
      <c r="AER143" s="700"/>
      <c r="AES143" s="700"/>
      <c r="AET143" s="700"/>
      <c r="AEU143" s="700"/>
      <c r="AEV143" s="700"/>
      <c r="AEW143" s="700"/>
      <c r="AEX143" s="700"/>
      <c r="AEY143" s="700"/>
      <c r="AEZ143" s="700"/>
      <c r="AFA143" s="700"/>
      <c r="AFB143" s="700"/>
      <c r="AFC143" s="700"/>
      <c r="AFD143" s="700"/>
      <c r="AFE143" s="700"/>
      <c r="AFF143" s="700"/>
      <c r="AFG143" s="700"/>
      <c r="AFH143" s="700"/>
      <c r="AFI143" s="700"/>
      <c r="AFJ143" s="700"/>
      <c r="AFK143" s="700"/>
      <c r="AFL143" s="700"/>
      <c r="AFM143" s="700"/>
      <c r="AFN143" s="700"/>
      <c r="AFO143" s="700"/>
      <c r="AFP143" s="700"/>
      <c r="AFQ143" s="700"/>
      <c r="AFR143" s="700"/>
      <c r="AFS143" s="700"/>
      <c r="AFT143" s="700"/>
      <c r="AFU143" s="700"/>
      <c r="AFV143" s="700"/>
      <c r="AFW143" s="700"/>
      <c r="AFX143" s="700"/>
      <c r="AFY143" s="700"/>
      <c r="AFZ143" s="700"/>
      <c r="AGA143" s="700"/>
      <c r="AGB143" s="700"/>
      <c r="AGC143" s="700"/>
      <c r="AGD143" s="700"/>
      <c r="AGE143" s="700"/>
      <c r="AGF143" s="700"/>
      <c r="AGG143" s="700"/>
      <c r="AGH143" s="700"/>
      <c r="AGI143" s="700"/>
      <c r="AGJ143" s="700"/>
      <c r="AGK143" s="700"/>
      <c r="AGL143" s="700"/>
      <c r="AGM143" s="700"/>
      <c r="AGN143" s="700"/>
      <c r="AGO143" s="700"/>
      <c r="AGP143" s="700"/>
      <c r="AGQ143" s="700"/>
      <c r="AGR143" s="700"/>
      <c r="AGS143" s="700"/>
      <c r="AGT143" s="700"/>
      <c r="AGU143" s="700"/>
      <c r="AGV143" s="700"/>
      <c r="AGW143" s="700"/>
      <c r="AGX143" s="700"/>
      <c r="AGY143" s="700"/>
      <c r="AGZ143" s="700"/>
      <c r="AHA143" s="700"/>
      <c r="AHB143" s="700"/>
      <c r="AHC143" s="700"/>
      <c r="AHD143" s="700"/>
      <c r="AHE143" s="700"/>
      <c r="AHF143" s="700"/>
      <c r="AHG143" s="700"/>
      <c r="AHH143" s="700"/>
      <c r="AHI143" s="700"/>
      <c r="AHJ143" s="700"/>
      <c r="AHK143" s="700"/>
      <c r="AHL143" s="700"/>
      <c r="AHM143" s="700"/>
      <c r="AHN143" s="700"/>
      <c r="AHO143" s="700"/>
      <c r="AHP143" s="700"/>
      <c r="AHQ143" s="700"/>
      <c r="AHR143" s="700"/>
      <c r="AHS143" s="700"/>
      <c r="AHT143" s="700"/>
      <c r="AHU143" s="700"/>
      <c r="AHV143" s="700"/>
      <c r="AHW143" s="700"/>
      <c r="AHX143" s="700"/>
      <c r="AHY143" s="700"/>
      <c r="AHZ143" s="700"/>
      <c r="AIA143" s="700"/>
      <c r="AIB143" s="700"/>
      <c r="AIC143" s="700"/>
      <c r="AID143" s="700"/>
      <c r="AIE143" s="700"/>
      <c r="AIF143" s="700"/>
      <c r="AIG143" s="700"/>
      <c r="AIH143" s="700"/>
      <c r="AII143" s="700"/>
      <c r="AIJ143" s="700"/>
      <c r="AIK143" s="700"/>
      <c r="AIL143" s="700"/>
      <c r="AIM143" s="700"/>
      <c r="AIN143" s="700"/>
      <c r="AIO143" s="700"/>
      <c r="AIP143" s="700"/>
      <c r="AIQ143" s="700"/>
      <c r="AIR143" s="700"/>
      <c r="AIS143" s="700"/>
      <c r="AIT143" s="700"/>
      <c r="AIU143" s="700"/>
      <c r="AIV143" s="700"/>
      <c r="AIW143" s="700"/>
      <c r="AIX143" s="700"/>
      <c r="AIY143" s="700"/>
      <c r="AIZ143" s="700"/>
      <c r="AJA143" s="700"/>
      <c r="AJB143" s="700"/>
      <c r="AJC143" s="700"/>
      <c r="AJD143" s="700"/>
      <c r="AJE143" s="700"/>
      <c r="AJF143" s="700"/>
      <c r="AJG143" s="700"/>
      <c r="AJH143" s="700"/>
      <c r="AJI143" s="700"/>
      <c r="AJJ143" s="700"/>
      <c r="AJK143" s="700"/>
      <c r="AJL143" s="700"/>
      <c r="AJM143" s="700"/>
      <c r="AJN143" s="700"/>
      <c r="AJO143" s="700"/>
      <c r="AJP143" s="700"/>
      <c r="AJQ143" s="700"/>
      <c r="AJR143" s="700"/>
      <c r="AJS143" s="700"/>
      <c r="AJT143" s="700"/>
      <c r="AJU143" s="700"/>
      <c r="AJV143" s="700"/>
      <c r="AJW143" s="700"/>
      <c r="AJX143" s="700"/>
      <c r="AJY143" s="700"/>
      <c r="AJZ143" s="700"/>
      <c r="AKA143" s="700"/>
      <c r="AKB143" s="700"/>
      <c r="AKC143" s="700"/>
      <c r="AKD143" s="700"/>
      <c r="AKE143" s="700"/>
      <c r="AKF143" s="700"/>
      <c r="AKG143" s="700"/>
      <c r="AKH143" s="700"/>
      <c r="AKI143" s="700"/>
      <c r="AKJ143" s="700"/>
      <c r="AKK143" s="700"/>
      <c r="AKL143" s="700"/>
      <c r="AKM143" s="700"/>
      <c r="AKN143" s="700"/>
      <c r="AKO143" s="700"/>
      <c r="AKP143" s="700"/>
      <c r="AKQ143" s="700"/>
      <c r="AKR143" s="700"/>
      <c r="AKS143" s="700"/>
      <c r="AKT143" s="700"/>
      <c r="AKU143" s="700"/>
      <c r="AKV143" s="700"/>
      <c r="AKW143" s="700"/>
      <c r="AKX143" s="700"/>
      <c r="AKY143" s="700"/>
      <c r="AKZ143" s="700"/>
      <c r="ALA143" s="700"/>
      <c r="ALB143" s="700"/>
      <c r="ALC143" s="700"/>
      <c r="ALD143" s="700"/>
      <c r="ALE143" s="700"/>
      <c r="ALF143" s="700"/>
      <c r="ALG143" s="700"/>
      <c r="ALH143" s="700"/>
      <c r="ALI143" s="700"/>
      <c r="ALJ143" s="700"/>
      <c r="ALK143" s="700"/>
      <c r="ALL143" s="700"/>
      <c r="ALM143" s="700"/>
      <c r="ALN143" s="700"/>
      <c r="ALO143" s="700"/>
      <c r="ALP143" s="700"/>
      <c r="ALQ143" s="700"/>
      <c r="ALR143" s="700"/>
      <c r="ALS143" s="700"/>
      <c r="ALT143" s="700"/>
      <c r="ALU143" s="700"/>
      <c r="ALV143" s="700"/>
      <c r="ALW143" s="700"/>
      <c r="ALX143" s="700"/>
      <c r="ALY143" s="700"/>
      <c r="ALZ143" s="700"/>
      <c r="AMA143" s="700"/>
      <c r="AMB143" s="700"/>
      <c r="AMC143" s="700"/>
      <c r="AMD143" s="700"/>
      <c r="AME143" s="700"/>
      <c r="AMF143" s="700"/>
      <c r="AMG143" s="700"/>
      <c r="AMH143" s="700"/>
      <c r="AMI143" s="700"/>
      <c r="AMJ143" s="700"/>
      <c r="AMK143" s="700"/>
      <c r="AML143" s="700"/>
      <c r="AMM143" s="700"/>
      <c r="AMN143" s="700"/>
      <c r="AMO143" s="700"/>
      <c r="AMP143" s="700"/>
      <c r="AMQ143" s="700"/>
      <c r="AMR143" s="700"/>
      <c r="AMS143" s="700"/>
      <c r="AMT143" s="700"/>
      <c r="AMU143" s="700"/>
      <c r="AMV143" s="700"/>
      <c r="AMW143" s="700"/>
      <c r="AMX143" s="700"/>
      <c r="AMY143" s="700"/>
      <c r="AMZ143" s="700"/>
      <c r="ANA143" s="700"/>
      <c r="ANB143" s="700"/>
      <c r="ANC143" s="700"/>
      <c r="AND143" s="700"/>
      <c r="ANE143" s="700"/>
      <c r="ANF143" s="700"/>
      <c r="ANG143" s="700"/>
      <c r="ANH143" s="700"/>
      <c r="ANI143" s="700"/>
      <c r="ANJ143" s="700"/>
      <c r="ANK143" s="700"/>
      <c r="ANL143" s="700"/>
      <c r="ANM143" s="700"/>
      <c r="ANN143" s="700"/>
      <c r="ANO143" s="700"/>
      <c r="ANP143" s="700"/>
      <c r="ANQ143" s="700"/>
      <c r="ANR143" s="700"/>
      <c r="ANS143" s="700"/>
      <c r="ANT143" s="700"/>
      <c r="ANU143" s="700"/>
      <c r="ANV143" s="700"/>
      <c r="ANW143" s="700"/>
      <c r="ANX143" s="700"/>
      <c r="ANY143" s="700"/>
      <c r="ANZ143" s="700"/>
      <c r="AOA143" s="700"/>
      <c r="AOB143" s="700"/>
      <c r="AOC143" s="700"/>
      <c r="AOD143" s="700"/>
      <c r="AOE143" s="700"/>
      <c r="AOF143" s="700"/>
      <c r="AOG143" s="700"/>
      <c r="AOH143" s="700"/>
      <c r="AOI143" s="700"/>
      <c r="AOJ143" s="700"/>
      <c r="AOK143" s="700"/>
      <c r="AOL143" s="700"/>
      <c r="AOM143" s="700"/>
      <c r="AON143" s="700"/>
      <c r="AOO143" s="700"/>
      <c r="AOP143" s="700"/>
      <c r="AOQ143" s="700"/>
      <c r="AOR143" s="700"/>
      <c r="AOS143" s="700"/>
      <c r="AOT143" s="700"/>
      <c r="AOU143" s="700"/>
      <c r="AOV143" s="700"/>
      <c r="AOW143" s="700"/>
      <c r="AOX143" s="700"/>
      <c r="AOY143" s="700"/>
      <c r="AOZ143" s="700"/>
      <c r="APA143" s="700"/>
      <c r="APB143" s="700"/>
      <c r="APC143" s="700"/>
      <c r="APD143" s="700"/>
      <c r="APE143" s="700"/>
      <c r="APF143" s="700"/>
      <c r="APG143" s="700"/>
      <c r="APH143" s="700"/>
      <c r="API143" s="700"/>
      <c r="APJ143" s="700"/>
      <c r="APK143" s="700"/>
      <c r="APL143" s="700"/>
      <c r="APM143" s="700"/>
      <c r="APN143" s="700"/>
      <c r="APO143" s="700"/>
      <c r="APP143" s="700"/>
      <c r="APQ143" s="700"/>
      <c r="APR143" s="700"/>
      <c r="APS143" s="700"/>
      <c r="APT143" s="700"/>
      <c r="APU143" s="700"/>
      <c r="APV143" s="700"/>
      <c r="APW143" s="700"/>
      <c r="APX143" s="700"/>
      <c r="APY143" s="700"/>
      <c r="APZ143" s="700"/>
      <c r="AQA143" s="700"/>
      <c r="AQB143" s="700"/>
      <c r="AQC143" s="700"/>
      <c r="AQD143" s="700"/>
      <c r="AQE143" s="700"/>
      <c r="AQF143" s="700"/>
      <c r="AQG143" s="700"/>
      <c r="AQH143" s="700"/>
      <c r="AQI143" s="700"/>
      <c r="AQJ143" s="700"/>
      <c r="AQK143" s="700"/>
      <c r="AQL143" s="700"/>
      <c r="AQM143" s="700"/>
      <c r="AQN143" s="700"/>
      <c r="AQO143" s="700"/>
      <c r="AQP143" s="700"/>
      <c r="AQQ143" s="700"/>
      <c r="AQR143" s="700"/>
      <c r="AQS143" s="700"/>
      <c r="AQT143" s="700"/>
      <c r="AQU143" s="700"/>
      <c r="AQV143" s="700"/>
      <c r="AQW143" s="700"/>
      <c r="AQX143" s="700"/>
      <c r="AQY143" s="700"/>
      <c r="AQZ143" s="700"/>
      <c r="ARA143" s="700"/>
      <c r="ARB143" s="700"/>
      <c r="ARC143" s="700"/>
      <c r="ARD143" s="700"/>
      <c r="ARE143" s="700"/>
      <c r="ARF143" s="700"/>
      <c r="ARG143" s="700"/>
      <c r="ARH143" s="700"/>
      <c r="ARI143" s="700"/>
      <c r="ARJ143" s="700"/>
      <c r="ARK143" s="700"/>
      <c r="ARL143" s="700"/>
      <c r="ARM143" s="700"/>
      <c r="ARN143" s="700"/>
      <c r="ARO143" s="700"/>
      <c r="ARP143" s="700"/>
      <c r="ARQ143" s="700"/>
      <c r="ARR143" s="700"/>
      <c r="ARS143" s="700"/>
      <c r="ART143" s="700"/>
      <c r="ARU143" s="700"/>
      <c r="ARV143" s="700"/>
      <c r="ARW143" s="700"/>
      <c r="ARX143" s="700"/>
      <c r="ARY143" s="700"/>
      <c r="ARZ143" s="700"/>
      <c r="ASA143" s="700"/>
      <c r="ASB143" s="700"/>
      <c r="ASC143" s="700"/>
      <c r="ASD143" s="700"/>
      <c r="ASE143" s="700"/>
      <c r="ASF143" s="700"/>
      <c r="ASG143" s="700"/>
      <c r="ASH143" s="700"/>
      <c r="ASI143" s="700"/>
      <c r="ASJ143" s="700"/>
      <c r="ASK143" s="700"/>
      <c r="ASL143" s="700"/>
      <c r="ASM143" s="700"/>
      <c r="ASN143" s="700"/>
      <c r="ASO143" s="700"/>
      <c r="ASP143" s="700"/>
      <c r="ASQ143" s="700"/>
      <c r="ASR143" s="700"/>
      <c r="ASS143" s="700"/>
      <c r="AST143" s="700"/>
      <c r="ASU143" s="700"/>
      <c r="ASV143" s="700"/>
      <c r="ASW143" s="700"/>
      <c r="ASX143" s="700"/>
      <c r="ASY143" s="700"/>
      <c r="ASZ143" s="700"/>
      <c r="ATA143" s="700"/>
      <c r="ATB143" s="700"/>
      <c r="ATC143" s="700"/>
      <c r="ATD143" s="700"/>
      <c r="ATE143" s="700"/>
      <c r="ATF143" s="700"/>
      <c r="ATG143" s="700"/>
      <c r="ATH143" s="700"/>
      <c r="ATI143" s="700"/>
      <c r="ATJ143" s="700"/>
      <c r="ATK143" s="700"/>
      <c r="ATL143" s="700"/>
      <c r="ATM143" s="700"/>
      <c r="ATN143" s="700"/>
      <c r="ATO143" s="700"/>
      <c r="ATP143" s="700"/>
      <c r="ATQ143" s="700"/>
      <c r="ATR143" s="700"/>
      <c r="ATS143" s="700"/>
      <c r="ATT143" s="700"/>
      <c r="ATU143" s="700"/>
      <c r="ATV143" s="700"/>
      <c r="ATW143" s="700"/>
      <c r="ATX143" s="700"/>
      <c r="ATY143" s="700"/>
      <c r="ATZ143" s="700"/>
      <c r="AUA143" s="700"/>
      <c r="AUB143" s="700"/>
      <c r="AUC143" s="700"/>
      <c r="AUD143" s="700"/>
      <c r="AUE143" s="700"/>
      <c r="AUF143" s="700"/>
      <c r="AUG143" s="700"/>
      <c r="AUH143" s="700"/>
      <c r="AUI143" s="700"/>
      <c r="AUJ143" s="700"/>
      <c r="AUK143" s="700"/>
      <c r="AUL143" s="700"/>
      <c r="AUM143" s="700"/>
      <c r="AUN143" s="700"/>
      <c r="AUO143" s="700"/>
      <c r="AUP143" s="700"/>
      <c r="AUQ143" s="700"/>
      <c r="AUR143" s="700"/>
      <c r="AUS143" s="700"/>
      <c r="AUT143" s="700"/>
      <c r="AUU143" s="700"/>
      <c r="AUV143" s="700"/>
      <c r="AUW143" s="700"/>
      <c r="AUX143" s="700"/>
      <c r="AUY143" s="700"/>
      <c r="AUZ143" s="700"/>
      <c r="AVA143" s="700"/>
      <c r="AVB143" s="700"/>
      <c r="AVC143" s="700"/>
      <c r="AVD143" s="700"/>
      <c r="AVE143" s="700"/>
      <c r="AVF143" s="700"/>
      <c r="AVG143" s="700"/>
      <c r="AVH143" s="700"/>
      <c r="AVI143" s="700"/>
      <c r="AVJ143" s="700"/>
      <c r="AVK143" s="700"/>
      <c r="AVL143" s="700"/>
      <c r="AVM143" s="700"/>
      <c r="AVN143" s="700"/>
      <c r="AVO143" s="700"/>
      <c r="AVP143" s="700"/>
      <c r="AVQ143" s="700"/>
      <c r="AVR143" s="700"/>
      <c r="AVS143" s="700"/>
      <c r="AVT143" s="700"/>
      <c r="AVU143" s="700"/>
      <c r="AVV143" s="700"/>
      <c r="AVW143" s="700"/>
      <c r="AVX143" s="700"/>
      <c r="AVY143" s="700"/>
      <c r="AVZ143" s="700"/>
      <c r="AWA143" s="700"/>
      <c r="AWB143" s="700"/>
      <c r="AWC143" s="700"/>
      <c r="AWD143" s="700"/>
      <c r="AWE143" s="700"/>
      <c r="AWF143" s="700"/>
      <c r="AWG143" s="700"/>
      <c r="AWH143" s="700"/>
      <c r="AWI143" s="700"/>
      <c r="AWJ143" s="700"/>
      <c r="AWK143" s="700"/>
      <c r="AWL143" s="700"/>
      <c r="AWM143" s="700"/>
      <c r="AWN143" s="700"/>
      <c r="AWO143" s="700"/>
      <c r="AWP143" s="700"/>
      <c r="AWQ143" s="700"/>
      <c r="AWR143" s="700"/>
      <c r="AWS143" s="700"/>
      <c r="AWT143" s="700"/>
      <c r="AWU143" s="700"/>
      <c r="AWV143" s="700"/>
      <c r="AWW143" s="700"/>
      <c r="AWX143" s="700"/>
      <c r="AWY143" s="700"/>
      <c r="AWZ143" s="700"/>
      <c r="AXA143" s="700"/>
      <c r="AXB143" s="700"/>
      <c r="AXC143" s="700"/>
      <c r="AXD143" s="700"/>
      <c r="AXE143" s="700"/>
      <c r="AXF143" s="700"/>
      <c r="AXG143" s="700"/>
      <c r="AXH143" s="700"/>
      <c r="AXI143" s="700"/>
      <c r="AXJ143" s="700"/>
      <c r="AXK143" s="700"/>
      <c r="AXL143" s="700"/>
      <c r="AXM143" s="700"/>
      <c r="AXN143" s="700"/>
      <c r="AXO143" s="700"/>
      <c r="AXP143" s="700"/>
      <c r="AXQ143" s="700"/>
      <c r="AXR143" s="700"/>
      <c r="AXS143" s="700"/>
      <c r="AXT143" s="700"/>
      <c r="AXU143" s="700"/>
      <c r="AXV143" s="700"/>
      <c r="AXW143" s="700"/>
      <c r="AXX143" s="700"/>
      <c r="AXY143" s="700"/>
      <c r="AXZ143" s="700"/>
      <c r="AYA143" s="700"/>
      <c r="AYB143" s="700"/>
      <c r="AYC143" s="700"/>
      <c r="AYD143" s="700"/>
      <c r="AYE143" s="700"/>
      <c r="AYF143" s="700"/>
      <c r="AYG143" s="700"/>
      <c r="AYH143" s="700"/>
      <c r="AYI143" s="700"/>
      <c r="AYJ143" s="700"/>
      <c r="AYK143" s="700"/>
      <c r="AYL143" s="700"/>
      <c r="AYM143" s="700"/>
      <c r="AYN143" s="700"/>
      <c r="AYO143" s="700"/>
      <c r="AYP143" s="700"/>
      <c r="AYQ143" s="700"/>
      <c r="AYR143" s="700"/>
      <c r="AYS143" s="700"/>
      <c r="AYT143" s="700"/>
      <c r="AYU143" s="700"/>
      <c r="AYV143" s="700"/>
      <c r="AYW143" s="700"/>
      <c r="AYX143" s="700"/>
      <c r="AYY143" s="700"/>
      <c r="AYZ143" s="700"/>
      <c r="AZA143" s="700"/>
      <c r="AZB143" s="700"/>
      <c r="AZC143" s="700"/>
      <c r="AZD143" s="700"/>
      <c r="AZE143" s="700"/>
      <c r="AZF143" s="700"/>
      <c r="AZG143" s="700"/>
      <c r="AZH143" s="700"/>
      <c r="AZI143" s="700"/>
      <c r="AZJ143" s="700"/>
      <c r="AZK143" s="700"/>
      <c r="AZL143" s="700"/>
      <c r="AZM143" s="700"/>
      <c r="AZN143" s="700"/>
      <c r="AZO143" s="700"/>
      <c r="AZP143" s="700"/>
      <c r="AZQ143" s="700"/>
      <c r="AZR143" s="700"/>
      <c r="AZS143" s="700"/>
      <c r="AZT143" s="700"/>
      <c r="AZU143" s="700"/>
      <c r="AZV143" s="700"/>
      <c r="AZW143" s="700"/>
      <c r="AZX143" s="700"/>
      <c r="AZY143" s="700"/>
      <c r="AZZ143" s="700"/>
      <c r="BAA143" s="700"/>
      <c r="BAB143" s="700"/>
      <c r="BAC143" s="700"/>
      <c r="BAD143" s="700"/>
      <c r="BAE143" s="700"/>
      <c r="BAF143" s="700"/>
      <c r="BAG143" s="700"/>
      <c r="BAH143" s="700"/>
      <c r="BAI143" s="700"/>
      <c r="BAJ143" s="700"/>
      <c r="BAK143" s="700"/>
      <c r="BAL143" s="700"/>
      <c r="BAM143" s="700"/>
      <c r="BAN143" s="700"/>
      <c r="BAO143" s="700"/>
      <c r="BAP143" s="700"/>
      <c r="BAQ143" s="700"/>
      <c r="BAR143" s="700"/>
      <c r="BAS143" s="700"/>
      <c r="BAT143" s="700"/>
      <c r="BAU143" s="700"/>
      <c r="BAV143" s="700"/>
      <c r="BAW143" s="700"/>
      <c r="BAX143" s="700"/>
      <c r="BAY143" s="700"/>
      <c r="BAZ143" s="700"/>
      <c r="BBA143" s="700"/>
      <c r="BBB143" s="700"/>
      <c r="BBC143" s="700"/>
      <c r="BBD143" s="700"/>
      <c r="BBE143" s="700"/>
      <c r="BBF143" s="700"/>
      <c r="BBG143" s="700"/>
      <c r="BBH143" s="700"/>
      <c r="BBI143" s="700"/>
      <c r="BBJ143" s="700"/>
      <c r="BBK143" s="700"/>
      <c r="BBL143" s="700"/>
      <c r="BBM143" s="700"/>
      <c r="BBN143" s="700"/>
      <c r="BBO143" s="700"/>
      <c r="BBP143" s="700"/>
      <c r="BBQ143" s="700"/>
      <c r="BBR143" s="700"/>
      <c r="BBS143" s="700"/>
      <c r="BBT143" s="700"/>
      <c r="BBU143" s="700"/>
      <c r="BBV143" s="700"/>
      <c r="BBW143" s="700"/>
      <c r="BBX143" s="700"/>
      <c r="BBY143" s="700"/>
      <c r="BBZ143" s="700"/>
      <c r="BCA143" s="700"/>
      <c r="BCB143" s="700"/>
      <c r="BCC143" s="700"/>
      <c r="BCD143" s="700"/>
      <c r="BCE143" s="700"/>
      <c r="BCF143" s="700"/>
      <c r="BCG143" s="700"/>
      <c r="BCH143" s="700"/>
      <c r="BCI143" s="700"/>
      <c r="BCJ143" s="700"/>
      <c r="BCK143" s="700"/>
      <c r="BCL143" s="700"/>
      <c r="BCM143" s="700"/>
      <c r="BCN143" s="700"/>
      <c r="BCO143" s="700"/>
      <c r="BCP143" s="700"/>
      <c r="BCQ143" s="700"/>
      <c r="BCR143" s="700"/>
      <c r="BCS143" s="700"/>
      <c r="BCT143" s="700"/>
      <c r="BCU143" s="700"/>
      <c r="BCV143" s="700"/>
      <c r="BCW143" s="700"/>
      <c r="BCX143" s="700"/>
      <c r="BCY143" s="700"/>
      <c r="BCZ143" s="700"/>
      <c r="BDA143" s="700"/>
      <c r="BDB143" s="700"/>
      <c r="BDC143" s="700"/>
      <c r="BDD143" s="700"/>
      <c r="BDE143" s="700"/>
      <c r="BDF143" s="700"/>
      <c r="BDG143" s="700"/>
      <c r="BDH143" s="700"/>
      <c r="BDI143" s="700"/>
      <c r="BDJ143" s="700"/>
      <c r="BDK143" s="700"/>
      <c r="BDL143" s="700"/>
      <c r="BDM143" s="700"/>
      <c r="BDN143" s="700"/>
      <c r="BDO143" s="700"/>
      <c r="BDP143" s="700"/>
      <c r="BDQ143" s="700"/>
      <c r="BDR143" s="700"/>
      <c r="BDS143" s="700"/>
      <c r="BDT143" s="700"/>
      <c r="BDU143" s="700"/>
      <c r="BDV143" s="700"/>
      <c r="BDW143" s="700"/>
      <c r="BDX143" s="700"/>
      <c r="BDY143" s="700"/>
      <c r="BDZ143" s="700"/>
      <c r="BEA143" s="700"/>
      <c r="BEB143" s="700"/>
      <c r="BEC143" s="700"/>
      <c r="BED143" s="700"/>
      <c r="BEE143" s="700"/>
      <c r="BEF143" s="700"/>
      <c r="BEG143" s="700"/>
      <c r="BEH143" s="700"/>
      <c r="BEI143" s="700"/>
      <c r="BEJ143" s="700"/>
      <c r="BEK143" s="700"/>
      <c r="BEL143" s="700"/>
      <c r="BEM143" s="700"/>
      <c r="BEN143" s="700"/>
      <c r="BEO143" s="700"/>
      <c r="BEP143" s="700"/>
      <c r="BEQ143" s="700"/>
      <c r="BER143" s="700"/>
      <c r="BES143" s="700"/>
      <c r="BET143" s="700"/>
      <c r="BEU143" s="700"/>
      <c r="BEV143" s="700"/>
      <c r="BEW143" s="700"/>
      <c r="BEX143" s="700"/>
      <c r="BEY143" s="700"/>
      <c r="BEZ143" s="700"/>
      <c r="BFA143" s="700"/>
      <c r="BFB143" s="700"/>
      <c r="BFC143" s="700"/>
      <c r="BFD143" s="700"/>
      <c r="BFE143" s="700"/>
      <c r="BFF143" s="700"/>
      <c r="BFG143" s="700"/>
      <c r="BFH143" s="700"/>
      <c r="BFI143" s="700"/>
      <c r="BFJ143" s="700"/>
      <c r="BFK143" s="700"/>
      <c r="BFL143" s="700"/>
      <c r="BFM143" s="700"/>
      <c r="BFN143" s="700"/>
      <c r="BFO143" s="700"/>
      <c r="BFP143" s="700"/>
      <c r="BFQ143" s="700"/>
      <c r="BFR143" s="700"/>
      <c r="BFS143" s="700"/>
      <c r="BFT143" s="700"/>
      <c r="BFU143" s="700"/>
      <c r="BFV143" s="700"/>
      <c r="BFW143" s="700"/>
      <c r="BFX143" s="700"/>
      <c r="BFY143" s="700"/>
      <c r="BFZ143" s="700"/>
      <c r="BGA143" s="700"/>
      <c r="BGB143" s="700"/>
      <c r="BGC143" s="700"/>
      <c r="BGD143" s="700"/>
      <c r="BGE143" s="700"/>
      <c r="BGF143" s="700"/>
      <c r="BGG143" s="700"/>
      <c r="BGH143" s="700"/>
      <c r="BGI143" s="700"/>
      <c r="BGJ143" s="700"/>
      <c r="BGK143" s="700"/>
      <c r="BGL143" s="700"/>
      <c r="BGM143" s="700"/>
      <c r="BGN143" s="700"/>
      <c r="BGO143" s="700"/>
      <c r="BGP143" s="700"/>
      <c r="BGQ143" s="700"/>
      <c r="BGR143" s="700"/>
      <c r="BGS143" s="700"/>
      <c r="BGT143" s="700"/>
      <c r="BGU143" s="700"/>
      <c r="BGV143" s="700"/>
      <c r="BGW143" s="700"/>
      <c r="BGX143" s="700"/>
      <c r="BGY143" s="700"/>
      <c r="BGZ143" s="700"/>
      <c r="BHA143" s="700"/>
      <c r="BHB143" s="700"/>
      <c r="BHC143" s="700"/>
      <c r="BHD143" s="700"/>
      <c r="BHE143" s="700"/>
      <c r="BHF143" s="700"/>
      <c r="BHG143" s="700"/>
      <c r="BHH143" s="700"/>
      <c r="BHI143" s="700"/>
      <c r="BHJ143" s="700"/>
      <c r="BHK143" s="700"/>
      <c r="BHL143" s="700"/>
      <c r="BHM143" s="700"/>
      <c r="BHN143" s="700"/>
      <c r="BHO143" s="700"/>
      <c r="BHP143" s="700"/>
      <c r="BHQ143" s="700"/>
      <c r="BHR143" s="700"/>
      <c r="BHS143" s="700"/>
      <c r="BHT143" s="700"/>
      <c r="BHU143" s="700"/>
      <c r="BHV143" s="700"/>
      <c r="BHW143" s="700"/>
      <c r="BHX143" s="700"/>
      <c r="BHY143" s="700"/>
      <c r="BHZ143" s="700"/>
      <c r="BIA143" s="700"/>
      <c r="BIB143" s="700"/>
      <c r="BIC143" s="700"/>
      <c r="BID143" s="700"/>
      <c r="BIE143" s="700"/>
      <c r="BIF143" s="700"/>
      <c r="BIG143" s="700"/>
      <c r="BIH143" s="700"/>
      <c r="BII143" s="700"/>
      <c r="BIJ143" s="700"/>
      <c r="BIK143" s="700"/>
      <c r="BIL143" s="700"/>
      <c r="BIM143" s="700"/>
      <c r="BIN143" s="700"/>
      <c r="BIO143" s="700"/>
      <c r="BIP143" s="700"/>
      <c r="BIQ143" s="700"/>
      <c r="BIR143" s="700"/>
      <c r="BIS143" s="700"/>
      <c r="BIT143" s="700"/>
      <c r="BIU143" s="700"/>
      <c r="BIV143" s="700"/>
      <c r="BIW143" s="700"/>
      <c r="BIX143" s="700"/>
      <c r="BIY143" s="700"/>
      <c r="BIZ143" s="700"/>
      <c r="BJA143" s="700"/>
      <c r="BJB143" s="700"/>
      <c r="BJC143" s="700"/>
      <c r="BJD143" s="700"/>
      <c r="BJE143" s="700"/>
      <c r="BJF143" s="700"/>
      <c r="BJG143" s="700"/>
      <c r="BJH143" s="700"/>
      <c r="BJI143" s="700"/>
      <c r="BJJ143" s="700"/>
      <c r="BJK143" s="700"/>
      <c r="BJL143" s="700"/>
      <c r="BJM143" s="700"/>
      <c r="BJN143" s="700"/>
      <c r="BJO143" s="700"/>
      <c r="BJP143" s="700"/>
      <c r="BJQ143" s="700"/>
      <c r="BJR143" s="700"/>
      <c r="BJS143" s="700"/>
      <c r="BJT143" s="700"/>
      <c r="BJU143" s="700"/>
      <c r="BJV143" s="700"/>
      <c r="BJW143" s="700"/>
      <c r="BJX143" s="700"/>
      <c r="BJY143" s="700"/>
      <c r="BJZ143" s="700"/>
      <c r="BKA143" s="700"/>
      <c r="BKB143" s="700"/>
      <c r="BKC143" s="700"/>
      <c r="BKD143" s="700"/>
      <c r="BKE143" s="700"/>
      <c r="BKF143" s="700"/>
      <c r="BKG143" s="700"/>
      <c r="BKH143" s="700"/>
      <c r="BKI143" s="700"/>
      <c r="BKJ143" s="700"/>
      <c r="BKK143" s="700"/>
      <c r="BKL143" s="700"/>
      <c r="BKM143" s="700"/>
      <c r="BKN143" s="700"/>
      <c r="BKO143" s="700"/>
      <c r="BKP143" s="700"/>
      <c r="BKQ143" s="700"/>
      <c r="BKR143" s="700"/>
      <c r="BKS143" s="700"/>
      <c r="BKT143" s="700"/>
      <c r="BKU143" s="700"/>
      <c r="BKV143" s="700"/>
      <c r="BKW143" s="700"/>
      <c r="BKX143" s="700"/>
      <c r="BKY143" s="700"/>
      <c r="BKZ143" s="700"/>
      <c r="BLA143" s="700"/>
      <c r="BLB143" s="700"/>
      <c r="BLC143" s="700"/>
      <c r="BLD143" s="700"/>
      <c r="BLE143" s="700"/>
      <c r="BLF143" s="700"/>
      <c r="BLG143" s="700"/>
      <c r="BLH143" s="700"/>
      <c r="BLI143" s="700"/>
      <c r="BLJ143" s="700"/>
      <c r="BLK143" s="700"/>
      <c r="BLL143" s="700"/>
      <c r="BLM143" s="700"/>
      <c r="BLN143" s="700"/>
      <c r="BLO143" s="700"/>
      <c r="BLP143" s="700"/>
      <c r="BLQ143" s="700"/>
      <c r="BLR143" s="700"/>
      <c r="BLS143" s="700"/>
      <c r="BLT143" s="700"/>
      <c r="BLU143" s="700"/>
      <c r="BLV143" s="700"/>
      <c r="BLW143" s="700"/>
      <c r="BLX143" s="700"/>
      <c r="BLY143" s="700"/>
      <c r="BLZ143" s="700"/>
      <c r="BMA143" s="700"/>
      <c r="BMB143" s="700"/>
      <c r="BMC143" s="700"/>
      <c r="BMD143" s="700"/>
      <c r="BME143" s="700"/>
      <c r="BMF143" s="700"/>
      <c r="BMG143" s="700"/>
      <c r="BMH143" s="700"/>
      <c r="BMI143" s="700"/>
      <c r="BMJ143" s="700"/>
      <c r="BMK143" s="700"/>
      <c r="BML143" s="700"/>
      <c r="BMM143" s="700"/>
      <c r="BMN143" s="700"/>
      <c r="BMO143" s="700"/>
      <c r="BMP143" s="700"/>
      <c r="BMQ143" s="700"/>
      <c r="BMR143" s="700"/>
      <c r="BMS143" s="700"/>
      <c r="BMT143" s="700"/>
      <c r="BMU143" s="700"/>
      <c r="BMV143" s="700"/>
      <c r="BMW143" s="700"/>
      <c r="BMX143" s="700"/>
      <c r="BMY143" s="700"/>
      <c r="BMZ143" s="700"/>
      <c r="BNA143" s="700"/>
      <c r="BNB143" s="700"/>
      <c r="BNC143" s="700"/>
      <c r="BND143" s="700"/>
      <c r="BNE143" s="700"/>
      <c r="BNF143" s="700"/>
      <c r="BNG143" s="700"/>
      <c r="BNH143" s="700"/>
      <c r="BNI143" s="700"/>
      <c r="BNJ143" s="700"/>
      <c r="BNK143" s="700"/>
      <c r="BNL143" s="700"/>
      <c r="BNM143" s="700"/>
      <c r="BNN143" s="700"/>
      <c r="BNO143" s="700"/>
      <c r="BNP143" s="700"/>
      <c r="BNQ143" s="700"/>
      <c r="BNR143" s="700"/>
      <c r="BNS143" s="700"/>
      <c r="BNT143" s="700"/>
      <c r="BNU143" s="700"/>
      <c r="BNV143" s="700"/>
      <c r="BNW143" s="700"/>
      <c r="BNX143" s="700"/>
      <c r="BNY143" s="700"/>
      <c r="BNZ143" s="700"/>
      <c r="BOA143" s="700"/>
      <c r="BOB143" s="700"/>
      <c r="BOC143" s="700"/>
      <c r="BOD143" s="700"/>
      <c r="BOE143" s="700"/>
      <c r="BOF143" s="700"/>
      <c r="BOG143" s="700"/>
      <c r="BOH143" s="700"/>
      <c r="BOI143" s="700"/>
      <c r="BOJ143" s="700"/>
      <c r="BOK143" s="700"/>
      <c r="BOL143" s="700"/>
      <c r="BOM143" s="700"/>
      <c r="BON143" s="700"/>
      <c r="BOO143" s="700"/>
      <c r="BOP143" s="700"/>
      <c r="BOQ143" s="700"/>
      <c r="BOR143" s="700"/>
      <c r="BOS143" s="700"/>
      <c r="BOT143" s="700"/>
      <c r="BOU143" s="700"/>
      <c r="BOV143" s="700"/>
      <c r="BOW143" s="700"/>
      <c r="BOX143" s="700"/>
      <c r="BOY143" s="700"/>
      <c r="BOZ143" s="700"/>
      <c r="BPA143" s="700"/>
      <c r="BPB143" s="700"/>
      <c r="BPC143" s="700"/>
      <c r="BPD143" s="700"/>
      <c r="BPE143" s="700"/>
      <c r="BPF143" s="700"/>
      <c r="BPG143" s="700"/>
      <c r="BPH143" s="700"/>
      <c r="BPI143" s="700"/>
      <c r="BPJ143" s="700"/>
      <c r="BPK143" s="700"/>
      <c r="BPL143" s="700"/>
      <c r="BPM143" s="700"/>
      <c r="BPN143" s="700"/>
      <c r="BPO143" s="700"/>
      <c r="BPP143" s="700"/>
      <c r="BPQ143" s="700"/>
      <c r="BPR143" s="700"/>
      <c r="BPS143" s="700"/>
      <c r="BPT143" s="700"/>
      <c r="BPU143" s="700"/>
      <c r="BPV143" s="700"/>
      <c r="BPW143" s="700"/>
      <c r="BPX143" s="700"/>
      <c r="BPY143" s="700"/>
      <c r="BPZ143" s="700"/>
      <c r="BQA143" s="700"/>
      <c r="BQB143" s="700"/>
      <c r="BQC143" s="700"/>
      <c r="BQD143" s="700"/>
      <c r="BQE143" s="700"/>
      <c r="BQF143" s="700"/>
      <c r="BQG143" s="700"/>
      <c r="BQH143" s="700"/>
      <c r="BQI143" s="700"/>
      <c r="BQJ143" s="700"/>
      <c r="BQK143" s="700"/>
      <c r="BQL143" s="700"/>
      <c r="BQM143" s="700"/>
      <c r="BQN143" s="700"/>
      <c r="BQO143" s="700"/>
      <c r="BQP143" s="700"/>
      <c r="BQQ143" s="700"/>
      <c r="BQR143" s="700"/>
      <c r="BQS143" s="700"/>
      <c r="BQT143" s="700"/>
      <c r="BQU143" s="700"/>
      <c r="BQV143" s="700"/>
      <c r="BQW143" s="700"/>
      <c r="BQX143" s="700"/>
      <c r="BQY143" s="700"/>
      <c r="BQZ143" s="700"/>
      <c r="BRA143" s="700"/>
      <c r="BRB143" s="700"/>
      <c r="BRC143" s="700"/>
      <c r="BRD143" s="700"/>
      <c r="BRE143" s="700"/>
      <c r="BRF143" s="700"/>
      <c r="BRG143" s="700"/>
      <c r="BRH143" s="700"/>
      <c r="BRI143" s="700"/>
      <c r="BRJ143" s="700"/>
      <c r="BRK143" s="700"/>
      <c r="BRL143" s="700"/>
      <c r="BRM143" s="700"/>
      <c r="BRN143" s="700"/>
      <c r="BRO143" s="700"/>
      <c r="BRP143" s="700"/>
      <c r="BRQ143" s="700"/>
      <c r="BRR143" s="700"/>
      <c r="BRS143" s="700"/>
      <c r="BRT143" s="700"/>
      <c r="BRU143" s="700"/>
      <c r="BRV143" s="700"/>
      <c r="BRW143" s="700"/>
      <c r="BRX143" s="700"/>
      <c r="BRY143" s="700"/>
      <c r="BRZ143" s="700"/>
      <c r="BSA143" s="700"/>
      <c r="BSB143" s="700"/>
      <c r="BSC143" s="700"/>
      <c r="BSD143" s="700"/>
      <c r="BSE143" s="700"/>
      <c r="BSF143" s="700"/>
      <c r="BSG143" s="700"/>
      <c r="BSH143" s="700"/>
      <c r="BSI143" s="700"/>
      <c r="BSJ143" s="700"/>
      <c r="BSK143" s="700"/>
      <c r="BSL143" s="700"/>
      <c r="BSM143" s="700"/>
      <c r="BSN143" s="700"/>
      <c r="BSO143" s="700"/>
      <c r="BSP143" s="700"/>
      <c r="BSQ143" s="700"/>
      <c r="BSR143" s="700"/>
      <c r="BSS143" s="700"/>
      <c r="BST143" s="700"/>
      <c r="BSU143" s="700"/>
      <c r="BSV143" s="700"/>
      <c r="BSW143" s="700"/>
      <c r="BSX143" s="700"/>
      <c r="BSY143" s="700"/>
      <c r="BSZ143" s="700"/>
      <c r="BTA143" s="700"/>
      <c r="BTB143" s="700"/>
      <c r="BTC143" s="700"/>
      <c r="BTD143" s="700"/>
      <c r="BTE143" s="700"/>
      <c r="BTF143" s="700"/>
      <c r="BTG143" s="700"/>
      <c r="BTH143" s="700"/>
      <c r="BTI143" s="700"/>
      <c r="BTJ143" s="700"/>
      <c r="BTK143" s="700"/>
      <c r="BTL143" s="700"/>
      <c r="BTM143" s="700"/>
      <c r="BTN143" s="700"/>
      <c r="BTO143" s="700"/>
      <c r="BTP143" s="700"/>
      <c r="BTQ143" s="700"/>
      <c r="BTR143" s="700"/>
      <c r="BTS143" s="700"/>
      <c r="BTT143" s="700"/>
      <c r="BTU143" s="700"/>
      <c r="BTV143" s="700"/>
      <c r="BTW143" s="700"/>
      <c r="BTX143" s="700"/>
      <c r="BTY143" s="700"/>
      <c r="BTZ143" s="700"/>
      <c r="BUA143" s="700"/>
      <c r="BUB143" s="700"/>
      <c r="BUC143" s="700"/>
      <c r="BUD143" s="700"/>
      <c r="BUE143" s="700"/>
      <c r="BUF143" s="700"/>
      <c r="BUG143" s="700"/>
      <c r="BUH143" s="700"/>
      <c r="BUI143" s="700"/>
      <c r="BUJ143" s="700"/>
      <c r="BUK143" s="700"/>
      <c r="BUL143" s="700"/>
      <c r="BUM143" s="700"/>
      <c r="BUN143" s="700"/>
      <c r="BUO143" s="700"/>
      <c r="BUP143" s="700"/>
      <c r="BUQ143" s="700"/>
      <c r="BUR143" s="700"/>
      <c r="BUS143" s="700"/>
      <c r="BUT143" s="700"/>
      <c r="BUU143" s="700"/>
      <c r="BUV143" s="700"/>
      <c r="BUW143" s="700"/>
      <c r="BUX143" s="700"/>
      <c r="BUY143" s="700"/>
      <c r="BUZ143" s="700"/>
      <c r="BVA143" s="700"/>
      <c r="BVB143" s="700"/>
      <c r="BVC143" s="700"/>
      <c r="BVD143" s="700"/>
      <c r="BVE143" s="700"/>
      <c r="BVF143" s="700"/>
      <c r="BVG143" s="700"/>
      <c r="BVH143" s="700"/>
      <c r="BVI143" s="700"/>
      <c r="BVJ143" s="700"/>
      <c r="BVK143" s="700"/>
      <c r="BVL143" s="700"/>
      <c r="BVM143" s="700"/>
      <c r="BVN143" s="700"/>
      <c r="BVO143" s="700"/>
      <c r="BVP143" s="700"/>
      <c r="BVQ143" s="700"/>
      <c r="BVR143" s="700"/>
      <c r="BVS143" s="700"/>
      <c r="BVT143" s="700"/>
      <c r="BVU143" s="700"/>
      <c r="BVV143" s="700"/>
      <c r="BVW143" s="700"/>
      <c r="BVX143" s="700"/>
      <c r="BVY143" s="700"/>
      <c r="BVZ143" s="700"/>
      <c r="BWA143" s="700"/>
      <c r="BWB143" s="700"/>
      <c r="BWC143" s="700"/>
      <c r="BWD143" s="700"/>
      <c r="BWE143" s="700"/>
      <c r="BWF143" s="700"/>
      <c r="BWG143" s="700"/>
      <c r="BWH143" s="700"/>
      <c r="BWI143" s="700"/>
      <c r="BWJ143" s="700"/>
      <c r="BWK143" s="700"/>
      <c r="BWL143" s="700"/>
      <c r="BWM143" s="700"/>
      <c r="BWN143" s="700"/>
      <c r="BWO143" s="700"/>
      <c r="BWP143" s="700"/>
      <c r="BWQ143" s="700"/>
      <c r="BWR143" s="700"/>
      <c r="BWS143" s="700"/>
      <c r="BWT143" s="700"/>
      <c r="BWU143" s="700"/>
      <c r="BWV143" s="700"/>
      <c r="BWW143" s="700"/>
      <c r="BWX143" s="700"/>
      <c r="BWY143" s="700"/>
      <c r="BWZ143" s="700"/>
      <c r="BXA143" s="700"/>
      <c r="BXB143" s="700"/>
      <c r="BXC143" s="700"/>
      <c r="BXD143" s="700"/>
      <c r="BXE143" s="700"/>
      <c r="BXF143" s="700"/>
      <c r="BXG143" s="700"/>
      <c r="BXH143" s="700"/>
      <c r="BXI143" s="700"/>
      <c r="BXJ143" s="700"/>
      <c r="BXK143" s="700"/>
      <c r="BXL143" s="700"/>
      <c r="BXM143" s="700"/>
      <c r="BXN143" s="700"/>
      <c r="BXO143" s="700"/>
      <c r="BXP143" s="700"/>
      <c r="BXQ143" s="700"/>
      <c r="BXR143" s="700"/>
      <c r="BXS143" s="700"/>
      <c r="BXT143" s="700"/>
      <c r="BXU143" s="700"/>
      <c r="BXV143" s="700"/>
      <c r="BXW143" s="700"/>
      <c r="BXX143" s="700"/>
      <c r="BXY143" s="700"/>
      <c r="BXZ143" s="700"/>
      <c r="BYA143" s="700"/>
      <c r="BYB143" s="700"/>
      <c r="BYC143" s="700"/>
      <c r="BYD143" s="700"/>
      <c r="BYE143" s="700"/>
      <c r="BYF143" s="700"/>
      <c r="BYG143" s="700"/>
      <c r="BYH143" s="700"/>
      <c r="BYI143" s="700"/>
      <c r="BYJ143" s="700"/>
      <c r="BYK143" s="700"/>
      <c r="BYL143" s="700"/>
      <c r="BYM143" s="700"/>
      <c r="BYN143" s="700"/>
      <c r="BYO143" s="700"/>
      <c r="BYP143" s="700"/>
      <c r="BYQ143" s="700"/>
      <c r="BYR143" s="700"/>
      <c r="BYS143" s="700"/>
      <c r="BYT143" s="700"/>
      <c r="BYU143" s="700"/>
      <c r="BYV143" s="700"/>
      <c r="BYW143" s="700"/>
      <c r="BYX143" s="700"/>
      <c r="BYY143" s="700"/>
      <c r="BYZ143" s="700"/>
      <c r="BZA143" s="700"/>
      <c r="BZB143" s="700"/>
      <c r="BZC143" s="700"/>
      <c r="BZD143" s="700"/>
      <c r="BZE143" s="700"/>
      <c r="BZF143" s="700"/>
      <c r="BZG143" s="700"/>
      <c r="BZH143" s="700"/>
      <c r="BZI143" s="700"/>
      <c r="BZJ143" s="700"/>
      <c r="BZK143" s="700"/>
      <c r="BZL143" s="700"/>
      <c r="BZM143" s="700"/>
      <c r="BZN143" s="700"/>
      <c r="BZO143" s="700"/>
      <c r="BZP143" s="700"/>
      <c r="BZQ143" s="700"/>
      <c r="BZR143" s="700"/>
      <c r="BZS143" s="700"/>
      <c r="BZT143" s="700"/>
      <c r="BZU143" s="700"/>
      <c r="BZV143" s="700"/>
      <c r="BZW143" s="700"/>
      <c r="BZX143" s="700"/>
      <c r="BZY143" s="700"/>
      <c r="BZZ143" s="700"/>
      <c r="CAA143" s="700"/>
      <c r="CAB143" s="700"/>
      <c r="CAC143" s="700"/>
      <c r="CAD143" s="700"/>
      <c r="CAE143" s="700"/>
      <c r="CAF143" s="700"/>
      <c r="CAG143" s="700"/>
      <c r="CAH143" s="700"/>
      <c r="CAI143" s="700"/>
      <c r="CAJ143" s="700"/>
      <c r="CAK143" s="700"/>
      <c r="CAL143" s="700"/>
      <c r="CAM143" s="700"/>
      <c r="CAN143" s="700"/>
      <c r="CAO143" s="700"/>
      <c r="CAP143" s="700"/>
      <c r="CAQ143" s="700"/>
      <c r="CAR143" s="700"/>
      <c r="CAS143" s="700"/>
      <c r="CAT143" s="700"/>
      <c r="CAU143" s="700"/>
      <c r="CAV143" s="700"/>
      <c r="CAW143" s="700"/>
      <c r="CAX143" s="700"/>
      <c r="CAY143" s="700"/>
      <c r="CAZ143" s="700"/>
      <c r="CBA143" s="700"/>
      <c r="CBB143" s="700"/>
      <c r="CBC143" s="700"/>
      <c r="CBD143" s="700"/>
      <c r="CBE143" s="700"/>
      <c r="CBF143" s="700"/>
      <c r="CBG143" s="700"/>
      <c r="CBH143" s="700"/>
      <c r="CBI143" s="700"/>
      <c r="CBJ143" s="700"/>
      <c r="CBK143" s="700"/>
      <c r="CBL143" s="700"/>
      <c r="CBM143" s="700"/>
      <c r="CBN143" s="700"/>
      <c r="CBO143" s="700"/>
      <c r="CBP143" s="700"/>
      <c r="CBQ143" s="700"/>
      <c r="CBR143" s="700"/>
      <c r="CBS143" s="700"/>
      <c r="CBT143" s="700"/>
      <c r="CBU143" s="700"/>
      <c r="CBV143" s="700"/>
      <c r="CBW143" s="700"/>
      <c r="CBX143" s="700"/>
      <c r="CBY143" s="700"/>
      <c r="CBZ143" s="700"/>
      <c r="CCA143" s="700"/>
      <c r="CCB143" s="700"/>
      <c r="CCC143" s="700"/>
      <c r="CCD143" s="700"/>
      <c r="CCE143" s="700"/>
      <c r="CCF143" s="700"/>
      <c r="CCG143" s="700"/>
      <c r="CCH143" s="700"/>
      <c r="CCI143" s="700"/>
      <c r="CCJ143" s="700"/>
      <c r="CCK143" s="700"/>
      <c r="CCL143" s="700"/>
      <c r="CCM143" s="700"/>
      <c r="CCN143" s="700"/>
      <c r="CCO143" s="700"/>
      <c r="CCP143" s="700"/>
      <c r="CCQ143" s="700"/>
      <c r="CCR143" s="700"/>
      <c r="CCS143" s="700"/>
      <c r="CCT143" s="700"/>
      <c r="CCU143" s="700"/>
      <c r="CCV143" s="700"/>
      <c r="CCW143" s="700"/>
      <c r="CCX143" s="700"/>
      <c r="CCY143" s="700"/>
      <c r="CCZ143" s="700"/>
      <c r="CDA143" s="700"/>
      <c r="CDB143" s="700"/>
      <c r="CDC143" s="700"/>
      <c r="CDD143" s="700"/>
      <c r="CDE143" s="700"/>
      <c r="CDF143" s="700"/>
      <c r="CDG143" s="700"/>
      <c r="CDH143" s="700"/>
      <c r="CDI143" s="700"/>
      <c r="CDJ143" s="700"/>
      <c r="CDK143" s="700"/>
      <c r="CDL143" s="700"/>
      <c r="CDM143" s="700"/>
      <c r="CDN143" s="700"/>
      <c r="CDO143" s="700"/>
      <c r="CDP143" s="700"/>
      <c r="CDQ143" s="700"/>
      <c r="CDR143" s="700"/>
      <c r="CDS143" s="700"/>
      <c r="CDT143" s="700"/>
      <c r="CDU143" s="700"/>
      <c r="CDV143" s="700"/>
      <c r="CDW143" s="700"/>
      <c r="CDX143" s="700"/>
      <c r="CDY143" s="700"/>
      <c r="CDZ143" s="700"/>
      <c r="CEA143" s="700"/>
      <c r="CEB143" s="700"/>
      <c r="CEC143" s="700"/>
      <c r="CED143" s="700"/>
      <c r="CEE143" s="700"/>
      <c r="CEF143" s="700"/>
      <c r="CEG143" s="700"/>
      <c r="CEH143" s="700"/>
      <c r="CEI143" s="700"/>
      <c r="CEJ143" s="700"/>
      <c r="CEK143" s="700"/>
      <c r="CEL143" s="700"/>
      <c r="CEM143" s="700"/>
      <c r="CEN143" s="700"/>
      <c r="CEO143" s="700"/>
      <c r="CEP143" s="700"/>
      <c r="CEQ143" s="700"/>
      <c r="CER143" s="700"/>
      <c r="CES143" s="700"/>
      <c r="CET143" s="700"/>
      <c r="CEU143" s="700"/>
      <c r="CEV143" s="700"/>
      <c r="CEW143" s="700"/>
      <c r="CEX143" s="700"/>
      <c r="CEY143" s="700"/>
      <c r="CEZ143" s="700"/>
      <c r="CFA143" s="700"/>
      <c r="CFB143" s="700"/>
      <c r="CFC143" s="700"/>
      <c r="CFD143" s="700"/>
      <c r="CFE143" s="700"/>
      <c r="CFF143" s="700"/>
      <c r="CFG143" s="700"/>
      <c r="CFH143" s="700"/>
      <c r="CFI143" s="700"/>
      <c r="CFJ143" s="700"/>
      <c r="CFK143" s="700"/>
      <c r="CFL143" s="700"/>
      <c r="CFM143" s="700"/>
      <c r="CFN143" s="700"/>
      <c r="CFO143" s="700"/>
      <c r="CFP143" s="700"/>
      <c r="CFQ143" s="700"/>
      <c r="CFR143" s="700"/>
      <c r="CFS143" s="700"/>
      <c r="CFT143" s="700"/>
      <c r="CFU143" s="700"/>
      <c r="CFV143" s="700"/>
      <c r="CFW143" s="700"/>
      <c r="CFX143" s="700"/>
      <c r="CFY143" s="700"/>
      <c r="CFZ143" s="700"/>
      <c r="CGA143" s="700"/>
      <c r="CGB143" s="700"/>
      <c r="CGC143" s="700"/>
      <c r="CGD143" s="700"/>
      <c r="CGE143" s="700"/>
      <c r="CGF143" s="700"/>
      <c r="CGG143" s="700"/>
      <c r="CGH143" s="700"/>
      <c r="CGI143" s="700"/>
      <c r="CGJ143" s="700"/>
      <c r="CGK143" s="700"/>
      <c r="CGL143" s="700"/>
      <c r="CGM143" s="700"/>
      <c r="CGN143" s="700"/>
      <c r="CGO143" s="700"/>
      <c r="CGP143" s="700"/>
      <c r="CGQ143" s="700"/>
      <c r="CGR143" s="700"/>
      <c r="CGS143" s="700"/>
      <c r="CGT143" s="700"/>
      <c r="CGU143" s="700"/>
      <c r="CGV143" s="700"/>
      <c r="CGW143" s="700"/>
      <c r="CGX143" s="700"/>
      <c r="CGY143" s="700"/>
      <c r="CGZ143" s="700"/>
      <c r="CHA143" s="700"/>
      <c r="CHB143" s="700"/>
      <c r="CHC143" s="700"/>
      <c r="CHD143" s="700"/>
      <c r="CHE143" s="700"/>
      <c r="CHF143" s="700"/>
      <c r="CHG143" s="700"/>
      <c r="CHH143" s="700"/>
      <c r="CHI143" s="700"/>
      <c r="CHJ143" s="700"/>
      <c r="CHK143" s="700"/>
      <c r="CHL143" s="700"/>
      <c r="CHM143" s="700"/>
      <c r="CHN143" s="700"/>
      <c r="CHO143" s="700"/>
      <c r="CHP143" s="700"/>
      <c r="CHQ143" s="700"/>
      <c r="CHR143" s="700"/>
      <c r="CHS143" s="700"/>
      <c r="CHT143" s="700"/>
      <c r="CHU143" s="700"/>
      <c r="CHV143" s="700"/>
      <c r="CHW143" s="700"/>
      <c r="CHX143" s="700"/>
      <c r="CHY143" s="700"/>
      <c r="CHZ143" s="700"/>
      <c r="CIA143" s="700"/>
      <c r="CIB143" s="700"/>
      <c r="CIC143" s="700"/>
      <c r="CID143" s="700"/>
      <c r="CIE143" s="700"/>
      <c r="CIF143" s="700"/>
      <c r="CIG143" s="700"/>
      <c r="CIH143" s="700"/>
      <c r="CII143" s="700"/>
      <c r="CIJ143" s="700"/>
      <c r="CIK143" s="700"/>
      <c r="CIL143" s="700"/>
      <c r="CIM143" s="700"/>
      <c r="CIN143" s="700"/>
      <c r="CIO143" s="700"/>
      <c r="CIP143" s="700"/>
      <c r="CIQ143" s="700"/>
      <c r="CIR143" s="700"/>
      <c r="CIS143" s="700"/>
      <c r="CIT143" s="700"/>
      <c r="CIU143" s="700"/>
      <c r="CIV143" s="700"/>
      <c r="CIW143" s="700"/>
      <c r="CIX143" s="700"/>
      <c r="CIY143" s="700"/>
      <c r="CIZ143" s="700"/>
      <c r="CJA143" s="700"/>
      <c r="CJB143" s="700"/>
      <c r="CJC143" s="700"/>
      <c r="CJD143" s="700"/>
      <c r="CJE143" s="700"/>
      <c r="CJF143" s="700"/>
      <c r="CJG143" s="700"/>
      <c r="CJH143" s="700"/>
      <c r="CJI143" s="700"/>
      <c r="CJJ143" s="700"/>
      <c r="CJK143" s="700"/>
      <c r="CJL143" s="700"/>
      <c r="CJM143" s="700"/>
      <c r="CJN143" s="700"/>
      <c r="CJO143" s="700"/>
      <c r="CJP143" s="700"/>
      <c r="CJQ143" s="700"/>
      <c r="CJR143" s="700"/>
      <c r="CJS143" s="700"/>
      <c r="CJT143" s="700"/>
      <c r="CJU143" s="700"/>
      <c r="CJV143" s="700"/>
      <c r="CJW143" s="700"/>
      <c r="CJX143" s="700"/>
      <c r="CJY143" s="700"/>
      <c r="CJZ143" s="700"/>
      <c r="CKA143" s="700"/>
      <c r="CKB143" s="700"/>
      <c r="CKC143" s="700"/>
      <c r="CKD143" s="700"/>
      <c r="CKE143" s="700"/>
      <c r="CKF143" s="700"/>
      <c r="CKG143" s="700"/>
      <c r="CKH143" s="700"/>
      <c r="CKI143" s="700"/>
      <c r="CKJ143" s="700"/>
      <c r="CKK143" s="700"/>
      <c r="CKL143" s="700"/>
      <c r="CKM143" s="700"/>
      <c r="CKN143" s="700"/>
      <c r="CKO143" s="700"/>
      <c r="CKP143" s="700"/>
      <c r="CKQ143" s="700"/>
      <c r="CKR143" s="700"/>
      <c r="CKS143" s="700"/>
      <c r="CKT143" s="700"/>
      <c r="CKU143" s="700"/>
      <c r="CKV143" s="700"/>
      <c r="CKW143" s="700"/>
      <c r="CKX143" s="700"/>
      <c r="CKY143" s="700"/>
      <c r="CKZ143" s="700"/>
      <c r="CLA143" s="700"/>
      <c r="CLB143" s="700"/>
      <c r="CLC143" s="700"/>
      <c r="CLD143" s="700"/>
      <c r="CLE143" s="700"/>
      <c r="CLF143" s="700"/>
      <c r="CLG143" s="700"/>
      <c r="CLH143" s="700"/>
      <c r="CLI143" s="700"/>
      <c r="CLJ143" s="700"/>
      <c r="CLK143" s="700"/>
      <c r="CLL143" s="700"/>
      <c r="CLM143" s="700"/>
      <c r="CLN143" s="700"/>
      <c r="CLO143" s="700"/>
      <c r="CLP143" s="700"/>
      <c r="CLQ143" s="700"/>
      <c r="CLR143" s="700"/>
      <c r="CLS143" s="700"/>
      <c r="CLT143" s="700"/>
      <c r="CLU143" s="700"/>
      <c r="CLV143" s="700"/>
      <c r="CLW143" s="700"/>
      <c r="CLX143" s="700"/>
      <c r="CLY143" s="700"/>
      <c r="CLZ143" s="700"/>
      <c r="CMA143" s="700"/>
      <c r="CMB143" s="700"/>
      <c r="CMC143" s="700"/>
      <c r="CMD143" s="700"/>
      <c r="CME143" s="700"/>
      <c r="CMF143" s="700"/>
      <c r="CMG143" s="700"/>
      <c r="CMH143" s="700"/>
      <c r="CMI143" s="700"/>
      <c r="CMJ143" s="700"/>
      <c r="CMK143" s="700"/>
      <c r="CML143" s="700"/>
      <c r="CMM143" s="700"/>
      <c r="CMN143" s="700"/>
      <c r="CMO143" s="700"/>
      <c r="CMP143" s="700"/>
      <c r="CMQ143" s="700"/>
      <c r="CMR143" s="700"/>
      <c r="CMS143" s="700"/>
      <c r="CMT143" s="700"/>
      <c r="CMU143" s="700"/>
      <c r="CMV143" s="700"/>
      <c r="CMW143" s="700"/>
      <c r="CMX143" s="700"/>
      <c r="CMY143" s="700"/>
      <c r="CMZ143" s="700"/>
      <c r="CNA143" s="700"/>
      <c r="CNB143" s="700"/>
      <c r="CNC143" s="700"/>
      <c r="CND143" s="700"/>
      <c r="CNE143" s="700"/>
      <c r="CNF143" s="700"/>
      <c r="CNG143" s="700"/>
      <c r="CNH143" s="700"/>
      <c r="CNI143" s="700"/>
      <c r="CNJ143" s="700"/>
      <c r="CNK143" s="700"/>
      <c r="CNL143" s="700"/>
      <c r="CNM143" s="700"/>
      <c r="CNN143" s="700"/>
      <c r="CNO143" s="700"/>
      <c r="CNP143" s="700"/>
      <c r="CNQ143" s="700"/>
      <c r="CNR143" s="700"/>
      <c r="CNS143" s="700"/>
      <c r="CNT143" s="700"/>
      <c r="CNU143" s="700"/>
      <c r="CNV143" s="700"/>
      <c r="CNW143" s="700"/>
      <c r="CNX143" s="700"/>
      <c r="CNY143" s="700"/>
      <c r="CNZ143" s="700"/>
      <c r="COA143" s="700"/>
      <c r="COB143" s="700"/>
      <c r="COC143" s="700"/>
      <c r="COD143" s="700"/>
      <c r="COE143" s="700"/>
      <c r="COF143" s="700"/>
      <c r="COG143" s="700"/>
      <c r="COH143" s="700"/>
      <c r="COI143" s="700"/>
      <c r="COJ143" s="700"/>
      <c r="COK143" s="700"/>
      <c r="COL143" s="700"/>
      <c r="COM143" s="700"/>
      <c r="CON143" s="700"/>
      <c r="COO143" s="700"/>
      <c r="COP143" s="700"/>
      <c r="COQ143" s="700"/>
      <c r="COR143" s="700"/>
      <c r="COS143" s="700"/>
      <c r="COT143" s="700"/>
      <c r="COU143" s="700"/>
      <c r="COV143" s="700"/>
      <c r="COW143" s="700"/>
      <c r="COX143" s="700"/>
      <c r="COY143" s="700"/>
      <c r="COZ143" s="700"/>
      <c r="CPA143" s="700"/>
      <c r="CPB143" s="700"/>
      <c r="CPC143" s="700"/>
      <c r="CPD143" s="700"/>
      <c r="CPE143" s="700"/>
      <c r="CPF143" s="700"/>
      <c r="CPG143" s="700"/>
      <c r="CPH143" s="700"/>
      <c r="CPI143" s="700"/>
      <c r="CPJ143" s="700"/>
      <c r="CPK143" s="700"/>
      <c r="CPL143" s="700"/>
      <c r="CPM143" s="700"/>
      <c r="CPN143" s="700"/>
      <c r="CPO143" s="700"/>
      <c r="CPP143" s="700"/>
      <c r="CPQ143" s="700"/>
      <c r="CPR143" s="700"/>
      <c r="CPS143" s="700"/>
      <c r="CPT143" s="700"/>
      <c r="CPU143" s="700"/>
      <c r="CPV143" s="700"/>
      <c r="CPW143" s="700"/>
      <c r="CPX143" s="700"/>
      <c r="CPY143" s="700"/>
      <c r="CPZ143" s="700"/>
      <c r="CQA143" s="700"/>
      <c r="CQB143" s="700"/>
      <c r="CQC143" s="700"/>
      <c r="CQD143" s="700"/>
      <c r="CQE143" s="700"/>
      <c r="CQF143" s="700"/>
      <c r="CQG143" s="700"/>
      <c r="CQH143" s="700"/>
      <c r="CQI143" s="700"/>
      <c r="CQJ143" s="700"/>
      <c r="CQK143" s="700"/>
      <c r="CQL143" s="700"/>
      <c r="CQM143" s="700"/>
      <c r="CQN143" s="700"/>
      <c r="CQO143" s="700"/>
      <c r="CQP143" s="700"/>
      <c r="CQQ143" s="700"/>
      <c r="CQR143" s="700"/>
      <c r="CQS143" s="700"/>
      <c r="CQT143" s="700"/>
      <c r="CQU143" s="700"/>
      <c r="CQV143" s="700"/>
      <c r="CQW143" s="700"/>
      <c r="CQX143" s="700"/>
      <c r="CQY143" s="700"/>
      <c r="CQZ143" s="700"/>
      <c r="CRA143" s="700"/>
      <c r="CRB143" s="700"/>
      <c r="CRC143" s="700"/>
      <c r="CRD143" s="700"/>
      <c r="CRE143" s="700"/>
      <c r="CRF143" s="700"/>
      <c r="CRG143" s="700"/>
      <c r="CRH143" s="700"/>
      <c r="CRI143" s="700"/>
      <c r="CRJ143" s="700"/>
      <c r="CRK143" s="700"/>
      <c r="CRL143" s="700"/>
      <c r="CRM143" s="700"/>
      <c r="CRN143" s="700"/>
      <c r="CRO143" s="700"/>
      <c r="CRP143" s="700"/>
      <c r="CRQ143" s="700"/>
      <c r="CRR143" s="700"/>
      <c r="CRS143" s="700"/>
      <c r="CRT143" s="700"/>
      <c r="CRU143" s="700"/>
      <c r="CRV143" s="700"/>
      <c r="CRW143" s="700"/>
      <c r="CRX143" s="700"/>
      <c r="CRY143" s="700"/>
      <c r="CRZ143" s="700"/>
      <c r="CSA143" s="700"/>
      <c r="CSB143" s="700"/>
      <c r="CSC143" s="700"/>
      <c r="CSD143" s="700"/>
      <c r="CSE143" s="700"/>
      <c r="CSF143" s="700"/>
      <c r="CSG143" s="700"/>
      <c r="CSH143" s="700"/>
      <c r="CSI143" s="700"/>
      <c r="CSJ143" s="700"/>
      <c r="CSK143" s="700"/>
      <c r="CSL143" s="700"/>
      <c r="CSM143" s="700"/>
      <c r="CSN143" s="700"/>
      <c r="CSO143" s="700"/>
      <c r="CSP143" s="700"/>
      <c r="CSQ143" s="700"/>
      <c r="CSR143" s="700"/>
      <c r="CSS143" s="700"/>
      <c r="CST143" s="700"/>
      <c r="CSU143" s="700"/>
      <c r="CSV143" s="700"/>
      <c r="CSW143" s="700"/>
      <c r="CSX143" s="700"/>
      <c r="CSY143" s="700"/>
      <c r="CSZ143" s="700"/>
      <c r="CTA143" s="700"/>
      <c r="CTB143" s="700"/>
      <c r="CTC143" s="700"/>
      <c r="CTD143" s="700"/>
      <c r="CTE143" s="700"/>
      <c r="CTF143" s="700"/>
      <c r="CTG143" s="700"/>
      <c r="CTH143" s="700"/>
      <c r="CTI143" s="700"/>
      <c r="CTJ143" s="700"/>
      <c r="CTK143" s="700"/>
      <c r="CTL143" s="700"/>
      <c r="CTM143" s="700"/>
      <c r="CTN143" s="700"/>
      <c r="CTO143" s="700"/>
      <c r="CTP143" s="700"/>
      <c r="CTQ143" s="700"/>
      <c r="CTR143" s="700"/>
      <c r="CTS143" s="700"/>
      <c r="CTT143" s="700"/>
      <c r="CTU143" s="700"/>
      <c r="CTV143" s="700"/>
      <c r="CTW143" s="700"/>
      <c r="CTX143" s="700"/>
      <c r="CTY143" s="700"/>
      <c r="CTZ143" s="700"/>
      <c r="CUA143" s="700"/>
      <c r="CUB143" s="700"/>
      <c r="CUC143" s="700"/>
      <c r="CUD143" s="700"/>
      <c r="CUE143" s="700"/>
      <c r="CUF143" s="700"/>
      <c r="CUG143" s="700"/>
      <c r="CUH143" s="700"/>
      <c r="CUI143" s="700"/>
      <c r="CUJ143" s="700"/>
      <c r="CUK143" s="700"/>
      <c r="CUL143" s="700"/>
      <c r="CUM143" s="700"/>
      <c r="CUN143" s="700"/>
      <c r="CUO143" s="700"/>
      <c r="CUP143" s="700"/>
      <c r="CUQ143" s="700"/>
      <c r="CUR143" s="700"/>
      <c r="CUS143" s="700"/>
      <c r="CUT143" s="700"/>
      <c r="CUU143" s="700"/>
      <c r="CUV143" s="700"/>
      <c r="CUW143" s="700"/>
      <c r="CUX143" s="700"/>
      <c r="CUY143" s="700"/>
      <c r="CUZ143" s="700"/>
      <c r="CVA143" s="700"/>
      <c r="CVB143" s="700"/>
      <c r="CVC143" s="700"/>
      <c r="CVD143" s="700"/>
      <c r="CVE143" s="700"/>
      <c r="CVF143" s="700"/>
      <c r="CVG143" s="700"/>
      <c r="CVH143" s="700"/>
      <c r="CVI143" s="700"/>
      <c r="CVJ143" s="700"/>
      <c r="CVK143" s="700"/>
      <c r="CVL143" s="700"/>
      <c r="CVM143" s="700"/>
      <c r="CVN143" s="700"/>
      <c r="CVO143" s="700"/>
      <c r="CVP143" s="700"/>
      <c r="CVQ143" s="700"/>
      <c r="CVR143" s="700"/>
      <c r="CVS143" s="700"/>
      <c r="CVT143" s="700"/>
      <c r="CVU143" s="700"/>
      <c r="CVV143" s="700"/>
      <c r="CVW143" s="700"/>
      <c r="CVX143" s="700"/>
      <c r="CVY143" s="700"/>
      <c r="CVZ143" s="700"/>
      <c r="CWA143" s="700"/>
      <c r="CWB143" s="700"/>
      <c r="CWC143" s="700"/>
      <c r="CWD143" s="700"/>
      <c r="CWE143" s="700"/>
      <c r="CWF143" s="700"/>
      <c r="CWG143" s="700"/>
      <c r="CWH143" s="700"/>
      <c r="CWI143" s="700"/>
      <c r="CWJ143" s="700"/>
      <c r="CWK143" s="700"/>
      <c r="CWL143" s="700"/>
      <c r="CWM143" s="700"/>
      <c r="CWN143" s="700"/>
      <c r="CWO143" s="700"/>
      <c r="CWP143" s="700"/>
      <c r="CWQ143" s="700"/>
      <c r="CWR143" s="700"/>
      <c r="CWS143" s="700"/>
      <c r="CWT143" s="700"/>
      <c r="CWU143" s="700"/>
      <c r="CWV143" s="700"/>
      <c r="CWW143" s="700"/>
      <c r="CWX143" s="700"/>
      <c r="CWY143" s="700"/>
      <c r="CWZ143" s="700"/>
      <c r="CXA143" s="700"/>
      <c r="CXB143" s="700"/>
      <c r="CXC143" s="700"/>
      <c r="CXD143" s="700"/>
      <c r="CXE143" s="700"/>
      <c r="CXF143" s="700"/>
      <c r="CXG143" s="700"/>
      <c r="CXH143" s="700"/>
      <c r="CXI143" s="700"/>
      <c r="CXJ143" s="700"/>
      <c r="CXK143" s="700"/>
      <c r="CXL143" s="700"/>
      <c r="CXM143" s="700"/>
      <c r="CXN143" s="700"/>
      <c r="CXO143" s="700"/>
      <c r="CXP143" s="700"/>
      <c r="CXQ143" s="700"/>
      <c r="CXR143" s="700"/>
      <c r="CXS143" s="700"/>
      <c r="CXT143" s="700"/>
      <c r="CXU143" s="700"/>
      <c r="CXV143" s="700"/>
      <c r="CXW143" s="700"/>
      <c r="CXX143" s="700"/>
      <c r="CXY143" s="700"/>
      <c r="CXZ143" s="700"/>
      <c r="CYA143" s="700"/>
      <c r="CYB143" s="700"/>
      <c r="CYC143" s="700"/>
      <c r="CYD143" s="700"/>
      <c r="CYE143" s="700"/>
      <c r="CYF143" s="700"/>
      <c r="CYG143" s="700"/>
      <c r="CYH143" s="700"/>
      <c r="CYI143" s="700"/>
      <c r="CYJ143" s="700"/>
      <c r="CYK143" s="700"/>
      <c r="CYL143" s="700"/>
      <c r="CYM143" s="700"/>
      <c r="CYN143" s="700"/>
      <c r="CYO143" s="700"/>
      <c r="CYP143" s="700"/>
      <c r="CYQ143" s="700"/>
      <c r="CYR143" s="700"/>
      <c r="CYS143" s="700"/>
      <c r="CYT143" s="700"/>
      <c r="CYU143" s="700"/>
      <c r="CYV143" s="700"/>
      <c r="CYW143" s="700"/>
      <c r="CYX143" s="700"/>
      <c r="CYY143" s="700"/>
      <c r="CYZ143" s="700"/>
      <c r="CZA143" s="700"/>
      <c r="CZB143" s="700"/>
      <c r="CZC143" s="700"/>
      <c r="CZD143" s="700"/>
      <c r="CZE143" s="700"/>
      <c r="CZF143" s="700"/>
      <c r="CZG143" s="700"/>
      <c r="CZH143" s="700"/>
      <c r="CZI143" s="700"/>
      <c r="CZJ143" s="700"/>
      <c r="CZK143" s="700"/>
      <c r="CZL143" s="700"/>
      <c r="CZM143" s="700"/>
      <c r="CZN143" s="700"/>
      <c r="CZO143" s="700"/>
      <c r="CZP143" s="700"/>
      <c r="CZQ143" s="700"/>
      <c r="CZR143" s="700"/>
      <c r="CZS143" s="700"/>
      <c r="CZT143" s="700"/>
      <c r="CZU143" s="700"/>
      <c r="CZV143" s="700"/>
      <c r="CZW143" s="700"/>
      <c r="CZX143" s="700"/>
      <c r="CZY143" s="700"/>
      <c r="CZZ143" s="700"/>
      <c r="DAA143" s="700"/>
      <c r="DAB143" s="700"/>
      <c r="DAC143" s="700"/>
      <c r="DAD143" s="700"/>
      <c r="DAE143" s="700"/>
      <c r="DAF143" s="700"/>
      <c r="DAG143" s="700"/>
      <c r="DAH143" s="700"/>
      <c r="DAI143" s="700"/>
      <c r="DAJ143" s="700"/>
      <c r="DAK143" s="700"/>
      <c r="DAL143" s="700"/>
      <c r="DAM143" s="700"/>
      <c r="DAN143" s="700"/>
      <c r="DAO143" s="700"/>
      <c r="DAP143" s="700"/>
      <c r="DAQ143" s="700"/>
      <c r="DAR143" s="700"/>
      <c r="DAS143" s="700"/>
      <c r="DAT143" s="700"/>
      <c r="DAU143" s="700"/>
      <c r="DAV143" s="700"/>
      <c r="DAW143" s="700"/>
      <c r="DAX143" s="700"/>
      <c r="DAY143" s="700"/>
      <c r="DAZ143" s="700"/>
      <c r="DBA143" s="700"/>
      <c r="DBB143" s="700"/>
      <c r="DBC143" s="700"/>
      <c r="DBD143" s="700"/>
      <c r="DBE143" s="700"/>
      <c r="DBF143" s="700"/>
      <c r="DBG143" s="700"/>
      <c r="DBH143" s="700"/>
      <c r="DBI143" s="700"/>
      <c r="DBJ143" s="700"/>
      <c r="DBK143" s="700"/>
      <c r="DBL143" s="700"/>
      <c r="DBM143" s="700"/>
      <c r="DBN143" s="700"/>
      <c r="DBO143" s="700"/>
      <c r="DBP143" s="700"/>
      <c r="DBQ143" s="700"/>
      <c r="DBR143" s="700"/>
      <c r="DBS143" s="700"/>
      <c r="DBT143" s="700"/>
      <c r="DBU143" s="700"/>
      <c r="DBV143" s="700"/>
      <c r="DBW143" s="700"/>
      <c r="DBX143" s="700"/>
      <c r="DBY143" s="700"/>
      <c r="DBZ143" s="700"/>
      <c r="DCA143" s="700"/>
      <c r="DCB143" s="700"/>
      <c r="DCC143" s="700"/>
      <c r="DCD143" s="700"/>
      <c r="DCE143" s="700"/>
      <c r="DCF143" s="700"/>
      <c r="DCG143" s="700"/>
      <c r="DCH143" s="700"/>
      <c r="DCI143" s="700"/>
      <c r="DCJ143" s="700"/>
      <c r="DCK143" s="700"/>
      <c r="DCL143" s="700"/>
      <c r="DCM143" s="700"/>
      <c r="DCN143" s="700"/>
      <c r="DCO143" s="700"/>
      <c r="DCP143" s="700"/>
      <c r="DCQ143" s="700"/>
      <c r="DCR143" s="700"/>
      <c r="DCS143" s="700"/>
      <c r="DCT143" s="700"/>
      <c r="DCU143" s="700"/>
      <c r="DCV143" s="700"/>
      <c r="DCW143" s="700"/>
      <c r="DCX143" s="700"/>
      <c r="DCY143" s="700"/>
      <c r="DCZ143" s="700"/>
      <c r="DDA143" s="700"/>
      <c r="DDB143" s="700"/>
      <c r="DDC143" s="700"/>
      <c r="DDD143" s="700"/>
      <c r="DDE143" s="700"/>
      <c r="DDF143" s="700"/>
      <c r="DDG143" s="700"/>
      <c r="DDH143" s="700"/>
      <c r="DDI143" s="700"/>
      <c r="DDJ143" s="700"/>
      <c r="DDK143" s="700"/>
      <c r="DDL143" s="700"/>
      <c r="DDM143" s="700"/>
      <c r="DDN143" s="700"/>
      <c r="DDO143" s="700"/>
      <c r="DDP143" s="700"/>
      <c r="DDQ143" s="700"/>
      <c r="DDR143" s="700"/>
      <c r="DDS143" s="700"/>
      <c r="DDT143" s="700"/>
      <c r="DDU143" s="700"/>
      <c r="DDV143" s="700"/>
      <c r="DDW143" s="700"/>
      <c r="DDX143" s="700"/>
      <c r="DDY143" s="700"/>
      <c r="DDZ143" s="700"/>
      <c r="DEA143" s="700"/>
      <c r="DEB143" s="700"/>
      <c r="DEC143" s="700"/>
      <c r="DED143" s="700"/>
      <c r="DEE143" s="700"/>
      <c r="DEF143" s="700"/>
      <c r="DEG143" s="700"/>
      <c r="DEH143" s="700"/>
      <c r="DEI143" s="700"/>
      <c r="DEJ143" s="700"/>
      <c r="DEK143" s="700"/>
      <c r="DEL143" s="700"/>
      <c r="DEM143" s="700"/>
      <c r="DEN143" s="700"/>
      <c r="DEO143" s="700"/>
      <c r="DEP143" s="700"/>
      <c r="DEQ143" s="700"/>
      <c r="DER143" s="700"/>
      <c r="DES143" s="700"/>
      <c r="DET143" s="700"/>
      <c r="DEU143" s="700"/>
      <c r="DEV143" s="700"/>
      <c r="DEW143" s="700"/>
      <c r="DEX143" s="700"/>
      <c r="DEY143" s="700"/>
      <c r="DEZ143" s="700"/>
      <c r="DFA143" s="700"/>
      <c r="DFB143" s="700"/>
      <c r="DFC143" s="700"/>
      <c r="DFD143" s="700"/>
      <c r="DFE143" s="700"/>
      <c r="DFF143" s="700"/>
      <c r="DFG143" s="700"/>
      <c r="DFH143" s="700"/>
      <c r="DFI143" s="700"/>
      <c r="DFJ143" s="700"/>
      <c r="DFK143" s="700"/>
      <c r="DFL143" s="700"/>
      <c r="DFM143" s="700"/>
      <c r="DFN143" s="700"/>
      <c r="DFO143" s="700"/>
      <c r="DFP143" s="700"/>
      <c r="DFQ143" s="700"/>
      <c r="DFR143" s="700"/>
      <c r="DFS143" s="700"/>
      <c r="DFT143" s="700"/>
      <c r="DFU143" s="700"/>
      <c r="DFV143" s="700"/>
      <c r="DFW143" s="700"/>
      <c r="DFX143" s="700"/>
      <c r="DFY143" s="700"/>
      <c r="DFZ143" s="700"/>
      <c r="DGA143" s="700"/>
      <c r="DGB143" s="700"/>
      <c r="DGC143" s="700"/>
      <c r="DGD143" s="700"/>
      <c r="DGE143" s="700"/>
      <c r="DGF143" s="700"/>
      <c r="DGG143" s="700"/>
      <c r="DGH143" s="700"/>
      <c r="DGI143" s="700"/>
      <c r="DGJ143" s="700"/>
      <c r="DGK143" s="700"/>
      <c r="DGL143" s="700"/>
      <c r="DGM143" s="700"/>
      <c r="DGN143" s="700"/>
      <c r="DGO143" s="700"/>
      <c r="DGP143" s="700"/>
      <c r="DGQ143" s="700"/>
      <c r="DGR143" s="700"/>
      <c r="DGS143" s="700"/>
      <c r="DGT143" s="700"/>
      <c r="DGU143" s="700"/>
      <c r="DGV143" s="700"/>
      <c r="DGW143" s="700"/>
      <c r="DGX143" s="700"/>
      <c r="DGY143" s="700"/>
      <c r="DGZ143" s="700"/>
      <c r="DHA143" s="700"/>
      <c r="DHB143" s="700"/>
      <c r="DHC143" s="700"/>
      <c r="DHD143" s="700"/>
      <c r="DHE143" s="700"/>
      <c r="DHF143" s="700"/>
      <c r="DHG143" s="700"/>
      <c r="DHH143" s="700"/>
      <c r="DHI143" s="700"/>
      <c r="DHJ143" s="700"/>
      <c r="DHK143" s="700"/>
      <c r="DHL143" s="700"/>
      <c r="DHM143" s="700"/>
      <c r="DHN143" s="700"/>
      <c r="DHO143" s="700"/>
      <c r="DHP143" s="700"/>
      <c r="DHQ143" s="700"/>
      <c r="DHR143" s="700"/>
      <c r="DHS143" s="700"/>
      <c r="DHT143" s="700"/>
      <c r="DHU143" s="700"/>
      <c r="DHV143" s="700"/>
      <c r="DHW143" s="700"/>
      <c r="DHX143" s="700"/>
      <c r="DHY143" s="700"/>
      <c r="DHZ143" s="700"/>
      <c r="DIA143" s="700"/>
      <c r="DIB143" s="700"/>
      <c r="DIC143" s="700"/>
      <c r="DID143" s="700"/>
      <c r="DIE143" s="700"/>
      <c r="DIF143" s="700"/>
      <c r="DIG143" s="700"/>
      <c r="DIH143" s="700"/>
      <c r="DII143" s="700"/>
      <c r="DIJ143" s="700"/>
      <c r="DIK143" s="700"/>
      <c r="DIL143" s="700"/>
      <c r="DIM143" s="700"/>
      <c r="DIN143" s="700"/>
      <c r="DIO143" s="700"/>
      <c r="DIP143" s="700"/>
      <c r="DIQ143" s="700"/>
      <c r="DIR143" s="700"/>
      <c r="DIS143" s="700"/>
      <c r="DIT143" s="700"/>
      <c r="DIU143" s="700"/>
      <c r="DIV143" s="700"/>
      <c r="DIW143" s="700"/>
      <c r="DIX143" s="700"/>
      <c r="DIY143" s="700"/>
      <c r="DIZ143" s="700"/>
      <c r="DJA143" s="700"/>
      <c r="DJB143" s="700"/>
      <c r="DJC143" s="700"/>
      <c r="DJD143" s="700"/>
      <c r="DJE143" s="700"/>
      <c r="DJF143" s="700"/>
      <c r="DJG143" s="700"/>
      <c r="DJH143" s="700"/>
      <c r="DJI143" s="700"/>
      <c r="DJJ143" s="700"/>
      <c r="DJK143" s="700"/>
      <c r="DJL143" s="700"/>
      <c r="DJM143" s="700"/>
      <c r="DJN143" s="700"/>
      <c r="DJO143" s="700"/>
      <c r="DJP143" s="700"/>
      <c r="DJQ143" s="700"/>
      <c r="DJR143" s="700"/>
      <c r="DJS143" s="700"/>
      <c r="DJT143" s="700"/>
      <c r="DJU143" s="700"/>
      <c r="DJV143" s="700"/>
      <c r="DJW143" s="700"/>
      <c r="DJX143" s="700"/>
      <c r="DJY143" s="700"/>
      <c r="DJZ143" s="700"/>
      <c r="DKA143" s="700"/>
      <c r="DKB143" s="700"/>
      <c r="DKC143" s="700"/>
      <c r="DKD143" s="700"/>
      <c r="DKE143" s="700"/>
      <c r="DKF143" s="700"/>
      <c r="DKG143" s="700"/>
      <c r="DKH143" s="700"/>
      <c r="DKI143" s="700"/>
      <c r="DKJ143" s="700"/>
      <c r="DKK143" s="700"/>
      <c r="DKL143" s="700"/>
      <c r="DKM143" s="700"/>
      <c r="DKN143" s="700"/>
      <c r="DKO143" s="700"/>
      <c r="DKP143" s="700"/>
      <c r="DKQ143" s="700"/>
      <c r="DKR143" s="700"/>
      <c r="DKS143" s="700"/>
      <c r="DKT143" s="700"/>
      <c r="DKU143" s="700"/>
      <c r="DKV143" s="700"/>
      <c r="DKW143" s="700"/>
      <c r="DKX143" s="700"/>
      <c r="DKY143" s="700"/>
      <c r="DKZ143" s="700"/>
      <c r="DLA143" s="700"/>
      <c r="DLB143" s="700"/>
      <c r="DLC143" s="700"/>
      <c r="DLD143" s="700"/>
      <c r="DLE143" s="700"/>
      <c r="DLF143" s="700"/>
      <c r="DLG143" s="700"/>
      <c r="DLH143" s="700"/>
      <c r="DLI143" s="700"/>
      <c r="DLJ143" s="700"/>
      <c r="DLK143" s="700"/>
      <c r="DLL143" s="700"/>
      <c r="DLM143" s="700"/>
      <c r="DLN143" s="700"/>
      <c r="DLO143" s="700"/>
      <c r="DLP143" s="700"/>
      <c r="DLQ143" s="700"/>
      <c r="DLR143" s="700"/>
      <c r="DLS143" s="700"/>
      <c r="DLT143" s="700"/>
      <c r="DLU143" s="700"/>
      <c r="DLV143" s="700"/>
      <c r="DLW143" s="700"/>
      <c r="DLX143" s="700"/>
      <c r="DLY143" s="700"/>
      <c r="DLZ143" s="700"/>
      <c r="DMA143" s="700"/>
      <c r="DMB143" s="700"/>
      <c r="DMC143" s="700"/>
      <c r="DMD143" s="700"/>
      <c r="DME143" s="700"/>
      <c r="DMF143" s="700"/>
      <c r="DMG143" s="700"/>
      <c r="DMH143" s="700"/>
      <c r="DMI143" s="700"/>
      <c r="DMJ143" s="700"/>
      <c r="DMK143" s="700"/>
      <c r="DML143" s="700"/>
      <c r="DMM143" s="700"/>
      <c r="DMN143" s="700"/>
      <c r="DMO143" s="700"/>
      <c r="DMP143" s="700"/>
      <c r="DMQ143" s="700"/>
      <c r="DMR143" s="700"/>
      <c r="DMS143" s="700"/>
      <c r="DMT143" s="700"/>
      <c r="DMU143" s="700"/>
      <c r="DMV143" s="700"/>
      <c r="DMW143" s="700"/>
      <c r="DMX143" s="700"/>
      <c r="DMY143" s="700"/>
      <c r="DMZ143" s="700"/>
      <c r="DNA143" s="700"/>
      <c r="DNB143" s="700"/>
      <c r="DNC143" s="700"/>
      <c r="DND143" s="700"/>
      <c r="DNE143" s="700"/>
      <c r="DNF143" s="700"/>
      <c r="DNG143" s="700"/>
      <c r="DNH143" s="700"/>
      <c r="DNI143" s="700"/>
      <c r="DNJ143" s="700"/>
      <c r="DNK143" s="700"/>
      <c r="DNL143" s="700"/>
      <c r="DNM143" s="700"/>
      <c r="DNN143" s="700"/>
      <c r="DNO143" s="700"/>
      <c r="DNP143" s="700"/>
      <c r="DNQ143" s="700"/>
      <c r="DNR143" s="700"/>
      <c r="DNS143" s="700"/>
      <c r="DNT143" s="700"/>
      <c r="DNU143" s="700"/>
      <c r="DNV143" s="700"/>
      <c r="DNW143" s="700"/>
      <c r="DNX143" s="700"/>
      <c r="DNY143" s="700"/>
      <c r="DNZ143" s="700"/>
      <c r="DOA143" s="700"/>
      <c r="DOB143" s="700"/>
      <c r="DOC143" s="700"/>
      <c r="DOD143" s="700"/>
      <c r="DOE143" s="700"/>
      <c r="DOF143" s="700"/>
      <c r="DOG143" s="700"/>
      <c r="DOH143" s="700"/>
      <c r="DOI143" s="700"/>
      <c r="DOJ143" s="700"/>
      <c r="DOK143" s="700"/>
      <c r="DOL143" s="700"/>
      <c r="DOM143" s="700"/>
      <c r="DON143" s="700"/>
      <c r="DOO143" s="700"/>
      <c r="DOP143" s="700"/>
      <c r="DOQ143" s="700"/>
      <c r="DOR143" s="700"/>
      <c r="DOS143" s="700"/>
      <c r="DOT143" s="700"/>
      <c r="DOU143" s="700"/>
      <c r="DOV143" s="700"/>
      <c r="DOW143" s="700"/>
      <c r="DOX143" s="700"/>
      <c r="DOY143" s="700"/>
      <c r="DOZ143" s="700"/>
      <c r="DPA143" s="700"/>
      <c r="DPB143" s="700"/>
      <c r="DPC143" s="700"/>
      <c r="DPD143" s="700"/>
      <c r="DPE143" s="700"/>
      <c r="DPF143" s="700"/>
      <c r="DPG143" s="700"/>
      <c r="DPH143" s="700"/>
      <c r="DPI143" s="700"/>
      <c r="DPJ143" s="700"/>
      <c r="DPK143" s="700"/>
      <c r="DPL143" s="700"/>
      <c r="DPM143" s="700"/>
      <c r="DPN143" s="700"/>
      <c r="DPO143" s="700"/>
      <c r="DPP143" s="700"/>
      <c r="DPQ143" s="700"/>
      <c r="DPR143" s="700"/>
      <c r="DPS143" s="700"/>
      <c r="DPT143" s="700"/>
      <c r="DPU143" s="700"/>
      <c r="DPV143" s="700"/>
      <c r="DPW143" s="700"/>
      <c r="DPX143" s="700"/>
      <c r="DPY143" s="700"/>
      <c r="DPZ143" s="700"/>
      <c r="DQA143" s="700"/>
      <c r="DQB143" s="700"/>
      <c r="DQC143" s="700"/>
      <c r="DQD143" s="700"/>
      <c r="DQE143" s="700"/>
      <c r="DQF143" s="700"/>
      <c r="DQG143" s="700"/>
      <c r="DQH143" s="700"/>
      <c r="DQI143" s="700"/>
      <c r="DQJ143" s="700"/>
      <c r="DQK143" s="700"/>
      <c r="DQL143" s="700"/>
      <c r="DQM143" s="700"/>
      <c r="DQN143" s="700"/>
      <c r="DQO143" s="700"/>
      <c r="DQP143" s="700"/>
      <c r="DQQ143" s="700"/>
      <c r="DQR143" s="700"/>
      <c r="DQS143" s="700"/>
      <c r="DQT143" s="700"/>
      <c r="DQU143" s="700"/>
      <c r="DQV143" s="700"/>
      <c r="DQW143" s="700"/>
      <c r="DQX143" s="700"/>
      <c r="DQY143" s="700"/>
      <c r="DQZ143" s="700"/>
      <c r="DRA143" s="700"/>
      <c r="DRB143" s="700"/>
      <c r="DRC143" s="700"/>
      <c r="DRD143" s="700"/>
      <c r="DRE143" s="700"/>
      <c r="DRF143" s="700"/>
      <c r="DRG143" s="700"/>
      <c r="DRH143" s="700"/>
      <c r="DRI143" s="700"/>
      <c r="DRJ143" s="700"/>
      <c r="DRK143" s="700"/>
      <c r="DRL143" s="700"/>
      <c r="DRM143" s="700"/>
      <c r="DRN143" s="700"/>
      <c r="DRO143" s="700"/>
      <c r="DRP143" s="700"/>
      <c r="DRQ143" s="700"/>
      <c r="DRR143" s="700"/>
      <c r="DRS143" s="700"/>
      <c r="DRT143" s="700"/>
      <c r="DRU143" s="700"/>
      <c r="DRV143" s="700"/>
      <c r="DRW143" s="700"/>
      <c r="DRX143" s="700"/>
      <c r="DRY143" s="700"/>
      <c r="DRZ143" s="700"/>
      <c r="DSA143" s="700"/>
      <c r="DSB143" s="700"/>
      <c r="DSC143" s="700"/>
      <c r="DSD143" s="700"/>
      <c r="DSE143" s="700"/>
      <c r="DSF143" s="700"/>
      <c r="DSG143" s="700"/>
      <c r="DSH143" s="700"/>
      <c r="DSI143" s="700"/>
      <c r="DSJ143" s="700"/>
      <c r="DSK143" s="700"/>
      <c r="DSL143" s="700"/>
      <c r="DSM143" s="700"/>
      <c r="DSN143" s="700"/>
      <c r="DSO143" s="700"/>
      <c r="DSP143" s="700"/>
      <c r="DSQ143" s="700"/>
      <c r="DSR143" s="700"/>
      <c r="DSS143" s="700"/>
      <c r="DST143" s="700"/>
      <c r="DSU143" s="700"/>
      <c r="DSV143" s="700"/>
      <c r="DSW143" s="700"/>
      <c r="DSX143" s="700"/>
      <c r="DSY143" s="700"/>
      <c r="DSZ143" s="700"/>
      <c r="DTA143" s="700"/>
      <c r="DTB143" s="700"/>
      <c r="DTC143" s="700"/>
      <c r="DTD143" s="700"/>
      <c r="DTE143" s="700"/>
      <c r="DTF143" s="700"/>
      <c r="DTG143" s="700"/>
      <c r="DTH143" s="700"/>
      <c r="DTI143" s="700"/>
      <c r="DTJ143" s="700"/>
      <c r="DTK143" s="700"/>
      <c r="DTL143" s="700"/>
      <c r="DTM143" s="700"/>
      <c r="DTN143" s="700"/>
      <c r="DTO143" s="700"/>
      <c r="DTP143" s="700"/>
      <c r="DTQ143" s="700"/>
      <c r="DTR143" s="700"/>
      <c r="DTS143" s="700"/>
      <c r="DTT143" s="700"/>
      <c r="DTU143" s="700"/>
      <c r="DTV143" s="700"/>
      <c r="DTW143" s="700"/>
      <c r="DTX143" s="700"/>
      <c r="DTY143" s="700"/>
      <c r="DTZ143" s="700"/>
      <c r="DUA143" s="700"/>
      <c r="DUB143" s="700"/>
      <c r="DUC143" s="700"/>
      <c r="DUD143" s="700"/>
      <c r="DUE143" s="700"/>
      <c r="DUF143" s="700"/>
      <c r="DUG143" s="700"/>
      <c r="DUH143" s="700"/>
      <c r="DUI143" s="700"/>
      <c r="DUJ143" s="700"/>
      <c r="DUK143" s="700"/>
      <c r="DUL143" s="700"/>
      <c r="DUM143" s="700"/>
      <c r="DUN143" s="700"/>
      <c r="DUO143" s="700"/>
      <c r="DUP143" s="700"/>
      <c r="DUQ143" s="700"/>
      <c r="DUR143" s="700"/>
      <c r="DUS143" s="700"/>
      <c r="DUT143" s="700"/>
      <c r="DUU143" s="700"/>
      <c r="DUV143" s="700"/>
      <c r="DUW143" s="700"/>
      <c r="DUX143" s="700"/>
      <c r="DUY143" s="700"/>
      <c r="DUZ143" s="700"/>
      <c r="DVA143" s="700"/>
      <c r="DVB143" s="700"/>
      <c r="DVC143" s="700"/>
      <c r="DVD143" s="700"/>
      <c r="DVE143" s="700"/>
      <c r="DVF143" s="700"/>
      <c r="DVG143" s="700"/>
      <c r="DVH143" s="700"/>
      <c r="DVI143" s="700"/>
      <c r="DVJ143" s="700"/>
      <c r="DVK143" s="700"/>
      <c r="DVL143" s="700"/>
      <c r="DVM143" s="700"/>
      <c r="DVN143" s="700"/>
      <c r="DVO143" s="700"/>
      <c r="DVP143" s="700"/>
      <c r="DVQ143" s="700"/>
      <c r="DVR143" s="700"/>
      <c r="DVS143" s="700"/>
      <c r="DVT143" s="700"/>
      <c r="DVU143" s="700"/>
      <c r="DVV143" s="700"/>
      <c r="DVW143" s="700"/>
      <c r="DVX143" s="700"/>
      <c r="DVY143" s="700"/>
      <c r="DVZ143" s="700"/>
      <c r="DWA143" s="700"/>
      <c r="DWB143" s="700"/>
      <c r="DWC143" s="700"/>
      <c r="DWD143" s="700"/>
      <c r="DWE143" s="700"/>
      <c r="DWF143" s="700"/>
      <c r="DWG143" s="700"/>
      <c r="DWH143" s="700"/>
      <c r="DWI143" s="700"/>
      <c r="DWJ143" s="700"/>
      <c r="DWK143" s="700"/>
      <c r="DWL143" s="700"/>
      <c r="DWM143" s="700"/>
      <c r="DWN143" s="700"/>
      <c r="DWO143" s="700"/>
      <c r="DWP143" s="700"/>
      <c r="DWQ143" s="700"/>
      <c r="DWR143" s="700"/>
      <c r="DWS143" s="700"/>
      <c r="DWT143" s="700"/>
      <c r="DWU143" s="700"/>
      <c r="DWV143" s="700"/>
      <c r="DWW143" s="700"/>
      <c r="DWX143" s="700"/>
      <c r="DWY143" s="700"/>
      <c r="DWZ143" s="700"/>
      <c r="DXA143" s="700"/>
      <c r="DXB143" s="700"/>
      <c r="DXC143" s="700"/>
      <c r="DXD143" s="700"/>
      <c r="DXE143" s="700"/>
      <c r="DXF143" s="700"/>
      <c r="DXG143" s="700"/>
      <c r="DXH143" s="700"/>
      <c r="DXI143" s="700"/>
      <c r="DXJ143" s="700"/>
      <c r="DXK143" s="700"/>
      <c r="DXL143" s="700"/>
      <c r="DXM143" s="700"/>
      <c r="DXN143" s="700"/>
      <c r="DXO143" s="700"/>
      <c r="DXP143" s="700"/>
      <c r="DXQ143" s="700"/>
      <c r="DXR143" s="700"/>
      <c r="DXS143" s="700"/>
      <c r="DXT143" s="700"/>
      <c r="DXU143" s="700"/>
      <c r="DXV143" s="700"/>
      <c r="DXW143" s="700"/>
      <c r="DXX143" s="700"/>
      <c r="DXY143" s="700"/>
      <c r="DXZ143" s="700"/>
      <c r="DYA143" s="700"/>
      <c r="DYB143" s="700"/>
      <c r="DYC143" s="700"/>
      <c r="DYD143" s="700"/>
      <c r="DYE143" s="700"/>
      <c r="DYF143" s="700"/>
      <c r="DYG143" s="700"/>
      <c r="DYH143" s="700"/>
      <c r="DYI143" s="700"/>
      <c r="DYJ143" s="700"/>
      <c r="DYK143" s="700"/>
      <c r="DYL143" s="700"/>
      <c r="DYM143" s="700"/>
      <c r="DYN143" s="700"/>
      <c r="DYO143" s="700"/>
      <c r="DYP143" s="700"/>
      <c r="DYQ143" s="700"/>
      <c r="DYR143" s="700"/>
      <c r="DYS143" s="700"/>
      <c r="DYT143" s="700"/>
      <c r="DYU143" s="700"/>
      <c r="DYV143" s="700"/>
      <c r="DYW143" s="700"/>
      <c r="DYX143" s="700"/>
      <c r="DYY143" s="700"/>
      <c r="DYZ143" s="700"/>
      <c r="DZA143" s="700"/>
      <c r="DZB143" s="700"/>
      <c r="DZC143" s="700"/>
      <c r="DZD143" s="700"/>
      <c r="DZE143" s="700"/>
      <c r="DZF143" s="700"/>
      <c r="DZG143" s="700"/>
      <c r="DZH143" s="700"/>
      <c r="DZI143" s="700"/>
      <c r="DZJ143" s="700"/>
      <c r="DZK143" s="700"/>
      <c r="DZL143" s="700"/>
      <c r="DZM143" s="700"/>
      <c r="DZN143" s="700"/>
      <c r="DZO143" s="700"/>
      <c r="DZP143" s="700"/>
      <c r="DZQ143" s="700"/>
      <c r="DZR143" s="700"/>
      <c r="DZS143" s="700"/>
      <c r="DZT143" s="700"/>
      <c r="DZU143" s="700"/>
      <c r="DZV143" s="700"/>
      <c r="DZW143" s="700"/>
      <c r="DZX143" s="700"/>
      <c r="DZY143" s="700"/>
      <c r="DZZ143" s="700"/>
      <c r="EAA143" s="700"/>
      <c r="EAB143" s="700"/>
      <c r="EAC143" s="700"/>
      <c r="EAD143" s="700"/>
      <c r="EAE143" s="700"/>
      <c r="EAF143" s="700"/>
      <c r="EAG143" s="700"/>
      <c r="EAH143" s="700"/>
      <c r="EAI143" s="700"/>
      <c r="EAJ143" s="700"/>
      <c r="EAK143" s="700"/>
      <c r="EAL143" s="700"/>
      <c r="EAM143" s="700"/>
      <c r="EAN143" s="700"/>
      <c r="EAO143" s="700"/>
      <c r="EAP143" s="700"/>
      <c r="EAQ143" s="700"/>
      <c r="EAR143" s="700"/>
      <c r="EAS143" s="700"/>
      <c r="EAT143" s="700"/>
      <c r="EAU143" s="700"/>
      <c r="EAV143" s="700"/>
      <c r="EAW143" s="700"/>
      <c r="EAX143" s="700"/>
      <c r="EAY143" s="700"/>
      <c r="EAZ143" s="700"/>
      <c r="EBA143" s="700"/>
      <c r="EBB143" s="700"/>
      <c r="EBC143" s="700"/>
      <c r="EBD143" s="700"/>
      <c r="EBE143" s="700"/>
      <c r="EBF143" s="700"/>
      <c r="EBG143" s="700"/>
      <c r="EBH143" s="700"/>
      <c r="EBI143" s="700"/>
      <c r="EBJ143" s="700"/>
      <c r="EBK143" s="700"/>
      <c r="EBL143" s="700"/>
      <c r="EBM143" s="700"/>
      <c r="EBN143" s="700"/>
      <c r="EBO143" s="700"/>
      <c r="EBP143" s="700"/>
      <c r="EBQ143" s="700"/>
      <c r="EBR143" s="700"/>
      <c r="EBS143" s="700"/>
      <c r="EBT143" s="700"/>
      <c r="EBU143" s="700"/>
      <c r="EBV143" s="700"/>
      <c r="EBW143" s="700"/>
      <c r="EBX143" s="700"/>
      <c r="EBY143" s="700"/>
      <c r="EBZ143" s="700"/>
      <c r="ECA143" s="700"/>
      <c r="ECB143" s="700"/>
      <c r="ECC143" s="700"/>
      <c r="ECD143" s="700"/>
      <c r="ECE143" s="700"/>
      <c r="ECF143" s="700"/>
      <c r="ECG143" s="700"/>
      <c r="ECH143" s="700"/>
      <c r="ECI143" s="700"/>
      <c r="ECJ143" s="700"/>
      <c r="ECK143" s="700"/>
      <c r="ECL143" s="700"/>
      <c r="ECM143" s="700"/>
      <c r="ECN143" s="700"/>
      <c r="ECO143" s="700"/>
      <c r="ECP143" s="700"/>
      <c r="ECQ143" s="700"/>
      <c r="ECR143" s="700"/>
      <c r="ECS143" s="700"/>
      <c r="ECT143" s="700"/>
      <c r="ECU143" s="700"/>
      <c r="ECV143" s="700"/>
      <c r="ECW143" s="700"/>
      <c r="ECX143" s="700"/>
      <c r="ECY143" s="700"/>
      <c r="ECZ143" s="700"/>
      <c r="EDA143" s="700"/>
      <c r="EDB143" s="700"/>
      <c r="EDC143" s="700"/>
      <c r="EDD143" s="700"/>
      <c r="EDE143" s="700"/>
      <c r="EDF143" s="700"/>
      <c r="EDG143" s="700"/>
      <c r="EDH143" s="700"/>
      <c r="EDI143" s="700"/>
      <c r="EDJ143" s="700"/>
      <c r="EDK143" s="700"/>
      <c r="EDL143" s="700"/>
      <c r="EDM143" s="700"/>
      <c r="EDN143" s="700"/>
      <c r="EDO143" s="700"/>
      <c r="EDP143" s="700"/>
      <c r="EDQ143" s="700"/>
      <c r="EDR143" s="700"/>
      <c r="EDS143" s="700"/>
      <c r="EDT143" s="700"/>
      <c r="EDU143" s="700"/>
      <c r="EDV143" s="700"/>
      <c r="EDW143" s="700"/>
      <c r="EDX143" s="700"/>
      <c r="EDY143" s="700"/>
      <c r="EDZ143" s="700"/>
      <c r="EEA143" s="700"/>
      <c r="EEB143" s="700"/>
      <c r="EEC143" s="700"/>
      <c r="EED143" s="700"/>
      <c r="EEE143" s="700"/>
      <c r="EEF143" s="700"/>
      <c r="EEG143" s="700"/>
      <c r="EEH143" s="700"/>
      <c r="EEI143" s="700"/>
      <c r="EEJ143" s="700"/>
      <c r="EEK143" s="700"/>
      <c r="EEL143" s="700"/>
      <c r="EEM143" s="700"/>
      <c r="EEN143" s="700"/>
      <c r="EEO143" s="700"/>
      <c r="EEP143" s="700"/>
      <c r="EEQ143" s="700"/>
      <c r="EER143" s="700"/>
      <c r="EES143" s="700"/>
      <c r="EET143" s="700"/>
      <c r="EEU143" s="700"/>
      <c r="EEV143" s="700"/>
      <c r="EEW143" s="700"/>
      <c r="EEX143" s="700"/>
      <c r="EEY143" s="700"/>
      <c r="EEZ143" s="700"/>
      <c r="EFA143" s="700"/>
      <c r="EFB143" s="700"/>
      <c r="EFC143" s="700"/>
      <c r="EFD143" s="700"/>
      <c r="EFE143" s="700"/>
      <c r="EFF143" s="700"/>
      <c r="EFG143" s="700"/>
      <c r="EFH143" s="700"/>
      <c r="EFI143" s="700"/>
      <c r="EFJ143" s="700"/>
      <c r="EFK143" s="700"/>
      <c r="EFL143" s="700"/>
      <c r="EFM143" s="700"/>
      <c r="EFN143" s="700"/>
      <c r="EFO143" s="700"/>
      <c r="EFP143" s="700"/>
      <c r="EFQ143" s="700"/>
      <c r="EFR143" s="700"/>
      <c r="EFS143" s="700"/>
      <c r="EFT143" s="700"/>
      <c r="EFU143" s="700"/>
      <c r="EFV143" s="700"/>
      <c r="EFW143" s="700"/>
      <c r="EFX143" s="700"/>
      <c r="EFY143" s="700"/>
      <c r="EFZ143" s="700"/>
      <c r="EGA143" s="700"/>
      <c r="EGB143" s="700"/>
      <c r="EGC143" s="700"/>
      <c r="EGD143" s="700"/>
      <c r="EGE143" s="700"/>
      <c r="EGF143" s="700"/>
      <c r="EGG143" s="700"/>
      <c r="EGH143" s="700"/>
      <c r="EGI143" s="700"/>
      <c r="EGJ143" s="700"/>
      <c r="EGK143" s="700"/>
      <c r="EGL143" s="700"/>
      <c r="EGM143" s="700"/>
      <c r="EGN143" s="700"/>
      <c r="EGO143" s="700"/>
      <c r="EGP143" s="700"/>
      <c r="EGQ143" s="700"/>
      <c r="EGR143" s="700"/>
      <c r="EGS143" s="700"/>
      <c r="EGT143" s="700"/>
      <c r="EGU143" s="700"/>
      <c r="EGV143" s="700"/>
      <c r="EGW143" s="700"/>
      <c r="EGX143" s="700"/>
      <c r="EGY143" s="700"/>
      <c r="EGZ143" s="700"/>
      <c r="EHA143" s="700"/>
      <c r="EHB143" s="700"/>
      <c r="EHC143" s="700"/>
      <c r="EHD143" s="700"/>
      <c r="EHE143" s="700"/>
      <c r="EHF143" s="700"/>
      <c r="EHG143" s="700"/>
      <c r="EHH143" s="700"/>
      <c r="EHI143" s="700"/>
      <c r="EHJ143" s="700"/>
      <c r="EHK143" s="700"/>
      <c r="EHL143" s="700"/>
      <c r="EHM143" s="700"/>
      <c r="EHN143" s="700"/>
      <c r="EHO143" s="700"/>
      <c r="EHP143" s="700"/>
      <c r="EHQ143" s="700"/>
      <c r="EHR143" s="700"/>
      <c r="EHS143" s="700"/>
      <c r="EHT143" s="700"/>
      <c r="EHU143" s="700"/>
      <c r="EHV143" s="700"/>
      <c r="EHW143" s="700"/>
      <c r="EHX143" s="700"/>
      <c r="EHY143" s="700"/>
      <c r="EHZ143" s="700"/>
      <c r="EIA143" s="700"/>
      <c r="EIB143" s="700"/>
      <c r="EIC143" s="700"/>
      <c r="EID143" s="700"/>
      <c r="EIE143" s="700"/>
      <c r="EIF143" s="700"/>
      <c r="EIG143" s="700"/>
      <c r="EIH143" s="700"/>
      <c r="EII143" s="700"/>
      <c r="EIJ143" s="700"/>
      <c r="EIK143" s="700"/>
      <c r="EIL143" s="700"/>
      <c r="EIM143" s="700"/>
      <c r="EIN143" s="700"/>
      <c r="EIO143" s="700"/>
      <c r="EIP143" s="700"/>
      <c r="EIQ143" s="700"/>
      <c r="EIR143" s="700"/>
      <c r="EIS143" s="700"/>
      <c r="EIT143" s="700"/>
      <c r="EIU143" s="700"/>
      <c r="EIV143" s="700"/>
      <c r="EIW143" s="700"/>
      <c r="EIX143" s="700"/>
      <c r="EIY143" s="700"/>
      <c r="EIZ143" s="700"/>
      <c r="EJA143" s="700"/>
      <c r="EJB143" s="700"/>
      <c r="EJC143" s="700"/>
      <c r="EJD143" s="700"/>
      <c r="EJE143" s="700"/>
      <c r="EJF143" s="700"/>
      <c r="EJG143" s="700"/>
      <c r="EJH143" s="700"/>
      <c r="EJI143" s="700"/>
      <c r="EJJ143" s="700"/>
      <c r="EJK143" s="700"/>
      <c r="EJL143" s="700"/>
      <c r="EJM143" s="700"/>
      <c r="EJN143" s="700"/>
      <c r="EJO143" s="700"/>
      <c r="EJP143" s="700"/>
      <c r="EJQ143" s="700"/>
      <c r="EJR143" s="700"/>
      <c r="EJS143" s="700"/>
      <c r="EJT143" s="700"/>
      <c r="EJU143" s="700"/>
      <c r="EJV143" s="700"/>
      <c r="EJW143" s="700"/>
      <c r="EJX143" s="700"/>
      <c r="EJY143" s="700"/>
      <c r="EJZ143" s="700"/>
      <c r="EKA143" s="700"/>
      <c r="EKB143" s="700"/>
      <c r="EKC143" s="700"/>
      <c r="EKD143" s="700"/>
      <c r="EKE143" s="700"/>
      <c r="EKF143" s="700"/>
      <c r="EKG143" s="700"/>
      <c r="EKH143" s="700"/>
      <c r="EKI143" s="700"/>
      <c r="EKJ143" s="700"/>
      <c r="EKK143" s="700"/>
      <c r="EKL143" s="700"/>
      <c r="EKM143" s="700"/>
      <c r="EKN143" s="700"/>
      <c r="EKO143" s="700"/>
      <c r="EKP143" s="700"/>
      <c r="EKQ143" s="700"/>
      <c r="EKR143" s="700"/>
      <c r="EKS143" s="700"/>
      <c r="EKT143" s="700"/>
      <c r="EKU143" s="700"/>
      <c r="EKV143" s="700"/>
      <c r="EKW143" s="700"/>
      <c r="EKX143" s="700"/>
      <c r="EKY143" s="700"/>
      <c r="EKZ143" s="700"/>
      <c r="ELA143" s="700"/>
      <c r="ELB143" s="700"/>
      <c r="ELC143" s="700"/>
      <c r="ELD143" s="700"/>
      <c r="ELE143" s="700"/>
      <c r="ELF143" s="700"/>
      <c r="ELG143" s="700"/>
      <c r="ELH143" s="700"/>
      <c r="ELI143" s="700"/>
      <c r="ELJ143" s="700"/>
      <c r="ELK143" s="700"/>
      <c r="ELL143" s="700"/>
      <c r="ELM143" s="700"/>
      <c r="ELN143" s="700"/>
      <c r="ELO143" s="700"/>
      <c r="ELP143" s="700"/>
      <c r="ELQ143" s="700"/>
      <c r="ELR143" s="700"/>
      <c r="ELS143" s="700"/>
      <c r="ELT143" s="700"/>
      <c r="ELU143" s="700"/>
      <c r="ELV143" s="700"/>
      <c r="ELW143" s="700"/>
      <c r="ELX143" s="700"/>
      <c r="ELY143" s="700"/>
      <c r="ELZ143" s="700"/>
      <c r="EMA143" s="700"/>
      <c r="EMB143" s="700"/>
      <c r="EMC143" s="700"/>
      <c r="EMD143" s="700"/>
      <c r="EME143" s="700"/>
      <c r="EMF143" s="700"/>
      <c r="EMG143" s="700"/>
      <c r="EMH143" s="700"/>
      <c r="EMI143" s="700"/>
      <c r="EMJ143" s="700"/>
      <c r="EMK143" s="700"/>
      <c r="EML143" s="700"/>
      <c r="EMM143" s="700"/>
      <c r="EMN143" s="700"/>
      <c r="EMO143" s="700"/>
      <c r="EMP143" s="700"/>
      <c r="EMQ143" s="700"/>
      <c r="EMR143" s="700"/>
      <c r="EMS143" s="700"/>
      <c r="EMT143" s="700"/>
      <c r="EMU143" s="700"/>
      <c r="EMV143" s="700"/>
      <c r="EMW143" s="700"/>
      <c r="EMX143" s="700"/>
      <c r="EMY143" s="700"/>
      <c r="EMZ143" s="700"/>
      <c r="ENA143" s="700"/>
      <c r="ENB143" s="700"/>
      <c r="ENC143" s="700"/>
      <c r="END143" s="700"/>
      <c r="ENE143" s="700"/>
      <c r="ENF143" s="700"/>
      <c r="ENG143" s="700"/>
      <c r="ENH143" s="700"/>
      <c r="ENI143" s="700"/>
      <c r="ENJ143" s="700"/>
      <c r="ENK143" s="700"/>
      <c r="ENL143" s="700"/>
      <c r="ENM143" s="700"/>
      <c r="ENN143" s="700"/>
      <c r="ENO143" s="700"/>
      <c r="ENP143" s="700"/>
      <c r="ENQ143" s="700"/>
      <c r="ENR143" s="700"/>
      <c r="ENS143" s="700"/>
      <c r="ENT143" s="700"/>
      <c r="ENU143" s="700"/>
      <c r="ENV143" s="700"/>
      <c r="ENW143" s="700"/>
      <c r="ENX143" s="700"/>
      <c r="ENY143" s="700"/>
      <c r="ENZ143" s="700"/>
      <c r="EOA143" s="700"/>
      <c r="EOB143" s="700"/>
      <c r="EOC143" s="700"/>
      <c r="EOD143" s="700"/>
      <c r="EOE143" s="700"/>
      <c r="EOF143" s="700"/>
      <c r="EOG143" s="700"/>
      <c r="EOH143" s="700"/>
      <c r="EOI143" s="700"/>
      <c r="EOJ143" s="700"/>
      <c r="EOK143" s="700"/>
      <c r="EOL143" s="700"/>
      <c r="EOM143" s="700"/>
      <c r="EON143" s="700"/>
      <c r="EOO143" s="700"/>
      <c r="EOP143" s="700"/>
      <c r="EOQ143" s="700"/>
      <c r="EOR143" s="700"/>
      <c r="EOS143" s="700"/>
      <c r="EOT143" s="700"/>
      <c r="EOU143" s="700"/>
      <c r="EOV143" s="700"/>
      <c r="EOW143" s="700"/>
      <c r="EOX143" s="700"/>
      <c r="EOY143" s="700"/>
      <c r="EOZ143" s="700"/>
      <c r="EPA143" s="700"/>
      <c r="EPB143" s="700"/>
      <c r="EPC143" s="700"/>
      <c r="EPD143" s="700"/>
      <c r="EPE143" s="700"/>
      <c r="EPF143" s="700"/>
      <c r="EPG143" s="700"/>
      <c r="EPH143" s="700"/>
      <c r="EPI143" s="700"/>
      <c r="EPJ143" s="700"/>
      <c r="EPK143" s="700"/>
      <c r="EPL143" s="700"/>
      <c r="EPM143" s="700"/>
      <c r="EPN143" s="700"/>
      <c r="EPO143" s="700"/>
      <c r="EPP143" s="700"/>
      <c r="EPQ143" s="700"/>
      <c r="EPR143" s="700"/>
      <c r="EPS143" s="700"/>
      <c r="EPT143" s="700"/>
      <c r="EPU143" s="700"/>
      <c r="EPV143" s="700"/>
      <c r="EPW143" s="700"/>
      <c r="EPX143" s="700"/>
      <c r="EPY143" s="700"/>
      <c r="EPZ143" s="700"/>
      <c r="EQA143" s="700"/>
      <c r="EQB143" s="700"/>
      <c r="EQC143" s="700"/>
      <c r="EQD143" s="700"/>
      <c r="EQE143" s="700"/>
      <c r="EQF143" s="700"/>
      <c r="EQG143" s="700"/>
      <c r="EQH143" s="700"/>
      <c r="EQI143" s="700"/>
      <c r="EQJ143" s="700"/>
      <c r="EQK143" s="700"/>
      <c r="EQL143" s="700"/>
      <c r="EQM143" s="700"/>
      <c r="EQN143" s="700"/>
      <c r="EQO143" s="700"/>
      <c r="EQP143" s="700"/>
      <c r="EQQ143" s="700"/>
      <c r="EQR143" s="700"/>
      <c r="EQS143" s="700"/>
      <c r="EQT143" s="700"/>
      <c r="EQU143" s="700"/>
      <c r="EQV143" s="700"/>
      <c r="EQW143" s="700"/>
      <c r="EQX143" s="700"/>
      <c r="EQY143" s="700"/>
      <c r="EQZ143" s="700"/>
      <c r="ERA143" s="700"/>
      <c r="ERB143" s="700"/>
      <c r="ERC143" s="700"/>
      <c r="ERD143" s="700"/>
      <c r="ERE143" s="700"/>
      <c r="ERF143" s="700"/>
      <c r="ERG143" s="700"/>
      <c r="ERH143" s="700"/>
      <c r="ERI143" s="700"/>
      <c r="ERJ143" s="700"/>
      <c r="ERK143" s="700"/>
      <c r="ERL143" s="700"/>
      <c r="ERM143" s="700"/>
      <c r="ERN143" s="700"/>
      <c r="ERO143" s="700"/>
      <c r="ERP143" s="700"/>
      <c r="ERQ143" s="700"/>
      <c r="ERR143" s="700"/>
      <c r="ERS143" s="700"/>
      <c r="ERT143" s="700"/>
      <c r="ERU143" s="700"/>
      <c r="ERV143" s="700"/>
      <c r="ERW143" s="700"/>
      <c r="ERX143" s="700"/>
      <c r="ERY143" s="700"/>
      <c r="ERZ143" s="700"/>
      <c r="ESA143" s="700"/>
      <c r="ESB143" s="700"/>
      <c r="ESC143" s="700"/>
      <c r="ESD143" s="700"/>
      <c r="ESE143" s="700"/>
      <c r="ESF143" s="700"/>
      <c r="ESG143" s="700"/>
      <c r="ESH143" s="700"/>
      <c r="ESI143" s="700"/>
      <c r="ESJ143" s="700"/>
      <c r="ESK143" s="700"/>
      <c r="ESL143" s="700"/>
      <c r="ESM143" s="700"/>
      <c r="ESN143" s="700"/>
      <c r="ESO143" s="700"/>
      <c r="ESP143" s="700"/>
      <c r="ESQ143" s="700"/>
      <c r="ESR143" s="700"/>
      <c r="ESS143" s="700"/>
      <c r="EST143" s="700"/>
      <c r="ESU143" s="700"/>
      <c r="ESV143" s="700"/>
      <c r="ESW143" s="700"/>
      <c r="ESX143" s="700"/>
      <c r="ESY143" s="700"/>
      <c r="ESZ143" s="700"/>
      <c r="ETA143" s="700"/>
      <c r="ETB143" s="700"/>
      <c r="ETC143" s="700"/>
      <c r="ETD143" s="700"/>
      <c r="ETE143" s="700"/>
      <c r="ETF143" s="700"/>
      <c r="ETG143" s="700"/>
      <c r="ETH143" s="700"/>
      <c r="ETI143" s="700"/>
      <c r="ETJ143" s="700"/>
      <c r="ETK143" s="700"/>
      <c r="ETL143" s="700"/>
      <c r="ETM143" s="700"/>
      <c r="ETN143" s="700"/>
      <c r="ETO143" s="700"/>
      <c r="ETP143" s="700"/>
      <c r="ETQ143" s="700"/>
      <c r="ETR143" s="700"/>
      <c r="ETS143" s="700"/>
      <c r="ETT143" s="700"/>
      <c r="ETU143" s="700"/>
      <c r="ETV143" s="700"/>
      <c r="ETW143" s="700"/>
      <c r="ETX143" s="700"/>
      <c r="ETY143" s="700"/>
      <c r="ETZ143" s="700"/>
      <c r="EUA143" s="700"/>
      <c r="EUB143" s="700"/>
      <c r="EUC143" s="700"/>
      <c r="EUD143" s="700"/>
      <c r="EUE143" s="700"/>
      <c r="EUF143" s="700"/>
      <c r="EUG143" s="700"/>
      <c r="EUH143" s="700"/>
      <c r="EUI143" s="700"/>
      <c r="EUJ143" s="700"/>
      <c r="EUK143" s="700"/>
      <c r="EUL143" s="700"/>
      <c r="EUM143" s="700"/>
      <c r="EUN143" s="700"/>
      <c r="EUO143" s="700"/>
      <c r="EUP143" s="700"/>
      <c r="EUQ143" s="700"/>
      <c r="EUR143" s="700"/>
      <c r="EUS143" s="700"/>
      <c r="EUT143" s="700"/>
      <c r="EUU143" s="700"/>
      <c r="EUV143" s="700"/>
      <c r="EUW143" s="700"/>
      <c r="EUX143" s="700"/>
      <c r="EUY143" s="700"/>
      <c r="EUZ143" s="700"/>
      <c r="EVA143" s="700"/>
      <c r="EVB143" s="700"/>
      <c r="EVC143" s="700"/>
      <c r="EVD143" s="700"/>
      <c r="EVE143" s="700"/>
      <c r="EVF143" s="700"/>
      <c r="EVG143" s="700"/>
      <c r="EVH143" s="700"/>
      <c r="EVI143" s="700"/>
      <c r="EVJ143" s="700"/>
      <c r="EVK143" s="700"/>
      <c r="EVL143" s="700"/>
      <c r="EVM143" s="700"/>
      <c r="EVN143" s="700"/>
      <c r="EVO143" s="700"/>
      <c r="EVP143" s="700"/>
      <c r="EVQ143" s="700"/>
      <c r="EVR143" s="700"/>
      <c r="EVS143" s="700"/>
      <c r="EVT143" s="700"/>
      <c r="EVU143" s="700"/>
      <c r="EVV143" s="700"/>
      <c r="EVW143" s="700"/>
      <c r="EVX143" s="700"/>
      <c r="EVY143" s="700"/>
      <c r="EVZ143" s="700"/>
      <c r="EWA143" s="700"/>
      <c r="EWB143" s="700"/>
      <c r="EWC143" s="700"/>
      <c r="EWD143" s="700"/>
      <c r="EWE143" s="700"/>
      <c r="EWF143" s="700"/>
      <c r="EWG143" s="700"/>
      <c r="EWH143" s="700"/>
      <c r="EWI143" s="700"/>
      <c r="EWJ143" s="700"/>
      <c r="EWK143" s="700"/>
      <c r="EWL143" s="700"/>
      <c r="EWM143" s="700"/>
      <c r="EWN143" s="700"/>
      <c r="EWO143" s="700"/>
      <c r="EWP143" s="700"/>
      <c r="EWQ143" s="700"/>
      <c r="EWR143" s="700"/>
      <c r="EWS143" s="700"/>
      <c r="EWT143" s="700"/>
      <c r="EWU143" s="700"/>
      <c r="EWV143" s="700"/>
      <c r="EWW143" s="700"/>
      <c r="EWX143" s="700"/>
      <c r="EWY143" s="700"/>
      <c r="EWZ143" s="700"/>
      <c r="EXA143" s="700"/>
      <c r="EXB143" s="700"/>
      <c r="EXC143" s="700"/>
      <c r="EXD143" s="700"/>
      <c r="EXE143" s="700"/>
      <c r="EXF143" s="700"/>
      <c r="EXG143" s="700"/>
      <c r="EXH143" s="700"/>
      <c r="EXI143" s="700"/>
      <c r="EXJ143" s="700"/>
      <c r="EXK143" s="700"/>
      <c r="EXL143" s="700"/>
      <c r="EXM143" s="700"/>
      <c r="EXN143" s="700"/>
      <c r="EXO143" s="700"/>
      <c r="EXP143" s="700"/>
      <c r="EXQ143" s="700"/>
      <c r="EXR143" s="700"/>
      <c r="EXS143" s="700"/>
      <c r="EXT143" s="700"/>
      <c r="EXU143" s="700"/>
      <c r="EXV143" s="700"/>
      <c r="EXW143" s="700"/>
      <c r="EXX143" s="700"/>
      <c r="EXY143" s="700"/>
      <c r="EXZ143" s="700"/>
      <c r="EYA143" s="700"/>
      <c r="EYB143" s="700"/>
      <c r="EYC143" s="700"/>
      <c r="EYD143" s="700"/>
      <c r="EYE143" s="700"/>
      <c r="EYF143" s="700"/>
      <c r="EYG143" s="700"/>
      <c r="EYH143" s="700"/>
      <c r="EYI143" s="700"/>
      <c r="EYJ143" s="700"/>
      <c r="EYK143" s="700"/>
      <c r="EYL143" s="700"/>
      <c r="EYM143" s="700"/>
      <c r="EYN143" s="700"/>
      <c r="EYO143" s="700"/>
      <c r="EYP143" s="700"/>
      <c r="EYQ143" s="700"/>
      <c r="EYR143" s="700"/>
      <c r="EYS143" s="700"/>
      <c r="EYT143" s="700"/>
      <c r="EYU143" s="700"/>
      <c r="EYV143" s="700"/>
      <c r="EYW143" s="700"/>
      <c r="EYX143" s="700"/>
      <c r="EYY143" s="700"/>
      <c r="EYZ143" s="700"/>
      <c r="EZA143" s="700"/>
      <c r="EZB143" s="700"/>
      <c r="EZC143" s="700"/>
      <c r="EZD143" s="700"/>
      <c r="EZE143" s="700"/>
      <c r="EZF143" s="700"/>
      <c r="EZG143" s="700"/>
      <c r="EZH143" s="700"/>
      <c r="EZI143" s="700"/>
      <c r="EZJ143" s="700"/>
      <c r="EZK143" s="700"/>
      <c r="EZL143" s="700"/>
      <c r="EZM143" s="700"/>
      <c r="EZN143" s="700"/>
      <c r="EZO143" s="700"/>
      <c r="EZP143" s="700"/>
      <c r="EZQ143" s="700"/>
      <c r="EZR143" s="700"/>
      <c r="EZS143" s="700"/>
      <c r="EZT143" s="700"/>
      <c r="EZU143" s="700"/>
      <c r="EZV143" s="700"/>
      <c r="EZW143" s="700"/>
      <c r="EZX143" s="700"/>
      <c r="EZY143" s="700"/>
      <c r="EZZ143" s="700"/>
      <c r="FAA143" s="700"/>
      <c r="FAB143" s="700"/>
      <c r="FAC143" s="700"/>
      <c r="FAD143" s="700"/>
      <c r="FAE143" s="700"/>
      <c r="FAF143" s="700"/>
      <c r="FAG143" s="700"/>
      <c r="FAH143" s="700"/>
      <c r="FAI143" s="700"/>
      <c r="FAJ143" s="700"/>
      <c r="FAK143" s="700"/>
      <c r="FAL143" s="700"/>
      <c r="FAM143" s="700"/>
      <c r="FAN143" s="700"/>
      <c r="FAO143" s="700"/>
      <c r="FAP143" s="700"/>
      <c r="FAQ143" s="700"/>
      <c r="FAR143" s="700"/>
      <c r="FAS143" s="700"/>
      <c r="FAT143" s="700"/>
      <c r="FAU143" s="700"/>
      <c r="FAV143" s="700"/>
      <c r="FAW143" s="700"/>
      <c r="FAX143" s="700"/>
      <c r="FAY143" s="700"/>
      <c r="FAZ143" s="700"/>
      <c r="FBA143" s="700"/>
      <c r="FBB143" s="700"/>
      <c r="FBC143" s="700"/>
      <c r="FBD143" s="700"/>
      <c r="FBE143" s="700"/>
      <c r="FBF143" s="700"/>
      <c r="FBG143" s="700"/>
      <c r="FBH143" s="700"/>
      <c r="FBI143" s="700"/>
      <c r="FBJ143" s="700"/>
      <c r="FBK143" s="700"/>
      <c r="FBL143" s="700"/>
      <c r="FBM143" s="700"/>
      <c r="FBN143" s="700"/>
      <c r="FBO143" s="700"/>
      <c r="FBP143" s="700"/>
      <c r="FBQ143" s="700"/>
      <c r="FBR143" s="700"/>
      <c r="FBS143" s="700"/>
      <c r="FBT143" s="700"/>
      <c r="FBU143" s="700"/>
      <c r="FBV143" s="700"/>
      <c r="FBW143" s="700"/>
      <c r="FBX143" s="700"/>
      <c r="FBY143" s="700"/>
      <c r="FBZ143" s="700"/>
      <c r="FCA143" s="700"/>
      <c r="FCB143" s="700"/>
      <c r="FCC143" s="700"/>
      <c r="FCD143" s="700"/>
      <c r="FCE143" s="700"/>
      <c r="FCF143" s="700"/>
      <c r="FCG143" s="700"/>
      <c r="FCH143" s="700"/>
      <c r="FCI143" s="700"/>
      <c r="FCJ143" s="700"/>
      <c r="FCK143" s="700"/>
      <c r="FCL143" s="700"/>
      <c r="FCM143" s="700"/>
      <c r="FCN143" s="700"/>
      <c r="FCO143" s="700"/>
      <c r="FCP143" s="700"/>
      <c r="FCQ143" s="700"/>
      <c r="FCR143" s="700"/>
      <c r="FCS143" s="700"/>
      <c r="FCT143" s="700"/>
      <c r="FCU143" s="700"/>
      <c r="FCV143" s="700"/>
      <c r="FCW143" s="700"/>
      <c r="FCX143" s="700"/>
      <c r="FCY143" s="700"/>
      <c r="FCZ143" s="700"/>
      <c r="FDA143" s="700"/>
      <c r="FDB143" s="700"/>
      <c r="FDC143" s="700"/>
      <c r="FDD143" s="700"/>
      <c r="FDE143" s="700"/>
      <c r="FDF143" s="700"/>
      <c r="FDG143" s="700"/>
      <c r="FDH143" s="700"/>
      <c r="FDI143" s="700"/>
      <c r="FDJ143" s="700"/>
      <c r="FDK143" s="700"/>
      <c r="FDL143" s="700"/>
      <c r="FDM143" s="700"/>
      <c r="FDN143" s="700"/>
      <c r="FDO143" s="700"/>
      <c r="FDP143" s="700"/>
      <c r="FDQ143" s="700"/>
      <c r="FDR143" s="700"/>
      <c r="FDS143" s="700"/>
      <c r="FDT143" s="700"/>
      <c r="FDU143" s="700"/>
      <c r="FDV143" s="700"/>
      <c r="FDW143" s="700"/>
      <c r="FDX143" s="700"/>
      <c r="FDY143" s="700"/>
      <c r="FDZ143" s="700"/>
      <c r="FEA143" s="700"/>
      <c r="FEB143" s="700"/>
      <c r="FEC143" s="700"/>
      <c r="FED143" s="700"/>
      <c r="FEE143" s="700"/>
      <c r="FEF143" s="700"/>
      <c r="FEG143" s="700"/>
      <c r="FEH143" s="700"/>
      <c r="FEI143" s="700"/>
      <c r="FEJ143" s="700"/>
      <c r="FEK143" s="700"/>
      <c r="FEL143" s="700"/>
      <c r="FEM143" s="700"/>
      <c r="FEN143" s="700"/>
      <c r="FEO143" s="700"/>
      <c r="FEP143" s="700"/>
      <c r="FEQ143" s="700"/>
      <c r="FER143" s="700"/>
      <c r="FES143" s="700"/>
      <c r="FET143" s="700"/>
      <c r="FEU143" s="700"/>
      <c r="FEV143" s="700"/>
      <c r="FEW143" s="700"/>
      <c r="FEX143" s="700"/>
      <c r="FEY143" s="700"/>
      <c r="FEZ143" s="700"/>
      <c r="FFA143" s="700"/>
      <c r="FFB143" s="700"/>
      <c r="FFC143" s="700"/>
      <c r="FFD143" s="700"/>
      <c r="FFE143" s="700"/>
      <c r="FFF143" s="700"/>
      <c r="FFG143" s="700"/>
      <c r="FFH143" s="700"/>
      <c r="FFI143" s="700"/>
      <c r="FFJ143" s="700"/>
      <c r="FFK143" s="700"/>
      <c r="FFL143" s="700"/>
      <c r="FFM143" s="700"/>
      <c r="FFN143" s="700"/>
      <c r="FFO143" s="700"/>
      <c r="FFP143" s="700"/>
      <c r="FFQ143" s="700"/>
      <c r="FFR143" s="700"/>
      <c r="FFS143" s="700"/>
      <c r="FFT143" s="700"/>
      <c r="FFU143" s="700"/>
      <c r="FFV143" s="700"/>
      <c r="FFW143" s="700"/>
      <c r="FFX143" s="700"/>
      <c r="FFY143" s="700"/>
      <c r="FFZ143" s="700"/>
      <c r="FGA143" s="700"/>
      <c r="FGB143" s="700"/>
      <c r="FGC143" s="700"/>
      <c r="FGD143" s="700"/>
      <c r="FGE143" s="700"/>
      <c r="FGF143" s="700"/>
      <c r="FGG143" s="700"/>
      <c r="FGH143" s="700"/>
      <c r="FGI143" s="700"/>
      <c r="FGJ143" s="700"/>
      <c r="FGK143" s="700"/>
      <c r="FGL143" s="700"/>
      <c r="FGM143" s="700"/>
      <c r="FGN143" s="700"/>
      <c r="FGO143" s="700"/>
      <c r="FGP143" s="700"/>
      <c r="FGQ143" s="700"/>
      <c r="FGR143" s="700"/>
      <c r="FGS143" s="700"/>
      <c r="FGT143" s="700"/>
      <c r="FGU143" s="700"/>
      <c r="FGV143" s="700"/>
      <c r="FGW143" s="700"/>
      <c r="FGX143" s="700"/>
      <c r="FGY143" s="700"/>
      <c r="FGZ143" s="700"/>
      <c r="FHA143" s="700"/>
      <c r="FHB143" s="700"/>
      <c r="FHC143" s="700"/>
      <c r="FHD143" s="700"/>
      <c r="FHE143" s="700"/>
      <c r="FHF143" s="700"/>
      <c r="FHG143" s="700"/>
      <c r="FHH143" s="700"/>
      <c r="FHI143" s="700"/>
      <c r="FHJ143" s="700"/>
      <c r="FHK143" s="700"/>
      <c r="FHL143" s="700"/>
      <c r="FHM143" s="700"/>
      <c r="FHN143" s="700"/>
      <c r="FHO143" s="700"/>
      <c r="FHP143" s="700"/>
      <c r="FHQ143" s="700"/>
      <c r="FHR143" s="700"/>
      <c r="FHS143" s="700"/>
      <c r="FHT143" s="700"/>
      <c r="FHU143" s="700"/>
      <c r="FHV143" s="700"/>
      <c r="FHW143" s="700"/>
      <c r="FHX143" s="700"/>
      <c r="FHY143" s="700"/>
      <c r="FHZ143" s="700"/>
      <c r="FIA143" s="700"/>
      <c r="FIB143" s="700"/>
      <c r="FIC143" s="700"/>
      <c r="FID143" s="700"/>
      <c r="FIE143" s="700"/>
      <c r="FIF143" s="700"/>
      <c r="FIG143" s="700"/>
      <c r="FIH143" s="700"/>
      <c r="FII143" s="700"/>
      <c r="FIJ143" s="700"/>
      <c r="FIK143" s="700"/>
      <c r="FIL143" s="700"/>
      <c r="FIM143" s="700"/>
      <c r="FIN143" s="700"/>
      <c r="FIO143" s="700"/>
      <c r="FIP143" s="700"/>
      <c r="FIQ143" s="700"/>
      <c r="FIR143" s="700"/>
      <c r="FIS143" s="700"/>
      <c r="FIT143" s="700"/>
      <c r="FIU143" s="700"/>
      <c r="FIV143" s="700"/>
      <c r="FIW143" s="700"/>
      <c r="FIX143" s="700"/>
      <c r="FIY143" s="700"/>
      <c r="FIZ143" s="700"/>
      <c r="FJA143" s="700"/>
      <c r="FJB143" s="700"/>
      <c r="FJC143" s="700"/>
      <c r="FJD143" s="700"/>
      <c r="FJE143" s="700"/>
      <c r="FJF143" s="700"/>
      <c r="FJG143" s="700"/>
      <c r="FJH143" s="700"/>
      <c r="FJI143" s="700"/>
      <c r="FJJ143" s="700"/>
      <c r="FJK143" s="700"/>
      <c r="FJL143" s="700"/>
      <c r="FJM143" s="700"/>
      <c r="FJN143" s="700"/>
      <c r="FJO143" s="700"/>
      <c r="FJP143" s="700"/>
      <c r="FJQ143" s="700"/>
      <c r="FJR143" s="700"/>
      <c r="FJS143" s="700"/>
      <c r="FJT143" s="700"/>
      <c r="FJU143" s="700"/>
      <c r="FJV143" s="700"/>
      <c r="FJW143" s="700"/>
      <c r="FJX143" s="700"/>
      <c r="FJY143" s="700"/>
      <c r="FJZ143" s="700"/>
      <c r="FKA143" s="700"/>
      <c r="FKB143" s="700"/>
      <c r="FKC143" s="700"/>
      <c r="FKD143" s="700"/>
      <c r="FKE143" s="700"/>
      <c r="FKF143" s="700"/>
      <c r="FKG143" s="700"/>
      <c r="FKH143" s="700"/>
      <c r="FKI143" s="700"/>
      <c r="FKJ143" s="700"/>
      <c r="FKK143" s="700"/>
      <c r="FKL143" s="700"/>
      <c r="FKM143" s="700"/>
      <c r="FKN143" s="700"/>
      <c r="FKO143" s="700"/>
      <c r="FKP143" s="700"/>
      <c r="FKQ143" s="700"/>
      <c r="FKR143" s="700"/>
      <c r="FKS143" s="700"/>
      <c r="FKT143" s="700"/>
      <c r="FKU143" s="700"/>
      <c r="FKV143" s="700"/>
      <c r="FKW143" s="700"/>
      <c r="FKX143" s="700"/>
      <c r="FKY143" s="700"/>
      <c r="FKZ143" s="700"/>
      <c r="FLA143" s="700"/>
      <c r="FLB143" s="700"/>
      <c r="FLC143" s="700"/>
      <c r="FLD143" s="700"/>
      <c r="FLE143" s="700"/>
      <c r="FLF143" s="700"/>
      <c r="FLG143" s="700"/>
      <c r="FLH143" s="700"/>
      <c r="FLI143" s="700"/>
      <c r="FLJ143" s="700"/>
      <c r="FLK143" s="700"/>
      <c r="FLL143" s="700"/>
      <c r="FLM143" s="700"/>
      <c r="FLN143" s="700"/>
      <c r="FLO143" s="700"/>
      <c r="FLP143" s="700"/>
      <c r="FLQ143" s="700"/>
      <c r="FLR143" s="700"/>
      <c r="FLS143" s="700"/>
      <c r="FLT143" s="700"/>
      <c r="FLU143" s="700"/>
      <c r="FLV143" s="700"/>
      <c r="FLW143" s="700"/>
      <c r="FLX143" s="700"/>
      <c r="FLY143" s="700"/>
      <c r="FLZ143" s="700"/>
      <c r="FMA143" s="700"/>
      <c r="FMB143" s="700"/>
      <c r="FMC143" s="700"/>
      <c r="FMD143" s="700"/>
      <c r="FME143" s="700"/>
      <c r="FMF143" s="700"/>
      <c r="FMG143" s="700"/>
      <c r="FMH143" s="700"/>
      <c r="FMI143" s="700"/>
      <c r="FMJ143" s="700"/>
      <c r="FMK143" s="700"/>
      <c r="FML143" s="700"/>
      <c r="FMM143" s="700"/>
      <c r="FMN143" s="700"/>
      <c r="FMO143" s="700"/>
      <c r="FMP143" s="700"/>
      <c r="FMQ143" s="700"/>
      <c r="FMR143" s="700"/>
      <c r="FMS143" s="700"/>
      <c r="FMT143" s="700"/>
      <c r="FMU143" s="700"/>
      <c r="FMV143" s="700"/>
      <c r="FMW143" s="700"/>
      <c r="FMX143" s="700"/>
      <c r="FMY143" s="700"/>
      <c r="FMZ143" s="700"/>
      <c r="FNA143" s="700"/>
      <c r="FNB143" s="700"/>
      <c r="FNC143" s="700"/>
      <c r="FND143" s="700"/>
      <c r="FNE143" s="700"/>
      <c r="FNF143" s="700"/>
      <c r="FNG143" s="700"/>
      <c r="FNH143" s="700"/>
      <c r="FNI143" s="700"/>
      <c r="FNJ143" s="700"/>
      <c r="FNK143" s="700"/>
      <c r="FNL143" s="700"/>
      <c r="FNM143" s="700"/>
      <c r="FNN143" s="700"/>
      <c r="FNO143" s="700"/>
      <c r="FNP143" s="700"/>
      <c r="FNQ143" s="700"/>
      <c r="FNR143" s="700"/>
      <c r="FNS143" s="700"/>
      <c r="FNT143" s="700"/>
      <c r="FNU143" s="700"/>
      <c r="FNV143" s="700"/>
      <c r="FNW143" s="700"/>
      <c r="FNX143" s="700"/>
      <c r="FNY143" s="700"/>
      <c r="FNZ143" s="700"/>
      <c r="FOA143" s="700"/>
      <c r="FOB143" s="700"/>
      <c r="FOC143" s="700"/>
      <c r="FOD143" s="700"/>
      <c r="FOE143" s="700"/>
      <c r="FOF143" s="700"/>
      <c r="FOG143" s="700"/>
      <c r="FOH143" s="700"/>
      <c r="FOI143" s="700"/>
      <c r="FOJ143" s="700"/>
      <c r="FOK143" s="700"/>
      <c r="FOL143" s="700"/>
      <c r="FOM143" s="700"/>
      <c r="FON143" s="700"/>
      <c r="FOO143" s="700"/>
      <c r="FOP143" s="700"/>
      <c r="FOQ143" s="700"/>
      <c r="FOR143" s="700"/>
      <c r="FOS143" s="700"/>
      <c r="FOT143" s="700"/>
      <c r="FOU143" s="700"/>
      <c r="FOV143" s="700"/>
      <c r="FOW143" s="700"/>
      <c r="FOX143" s="700"/>
      <c r="FOY143" s="700"/>
      <c r="FOZ143" s="700"/>
      <c r="FPA143" s="700"/>
      <c r="FPB143" s="700"/>
      <c r="FPC143" s="700"/>
      <c r="FPD143" s="700"/>
      <c r="FPE143" s="700"/>
      <c r="FPF143" s="700"/>
      <c r="FPG143" s="700"/>
      <c r="FPH143" s="700"/>
      <c r="FPI143" s="700"/>
      <c r="FPJ143" s="700"/>
      <c r="FPK143" s="700"/>
      <c r="FPL143" s="700"/>
      <c r="FPM143" s="700"/>
      <c r="FPN143" s="700"/>
      <c r="FPO143" s="700"/>
      <c r="FPP143" s="700"/>
      <c r="FPQ143" s="700"/>
      <c r="FPR143" s="700"/>
      <c r="FPS143" s="700"/>
      <c r="FPT143" s="700"/>
      <c r="FPU143" s="700"/>
      <c r="FPV143" s="700"/>
      <c r="FPW143" s="700"/>
      <c r="FPX143" s="700"/>
      <c r="FPY143" s="700"/>
      <c r="FPZ143" s="700"/>
      <c r="FQA143" s="700"/>
      <c r="FQB143" s="700"/>
      <c r="FQC143" s="700"/>
      <c r="FQD143" s="700"/>
      <c r="FQE143" s="700"/>
      <c r="FQF143" s="700"/>
      <c r="FQG143" s="700"/>
      <c r="FQH143" s="700"/>
      <c r="FQI143" s="700"/>
      <c r="FQJ143" s="700"/>
      <c r="FQK143" s="700"/>
      <c r="FQL143" s="700"/>
      <c r="FQM143" s="700"/>
      <c r="FQN143" s="700"/>
      <c r="FQO143" s="700"/>
      <c r="FQP143" s="700"/>
      <c r="FQQ143" s="700"/>
      <c r="FQR143" s="700"/>
      <c r="FQS143" s="700"/>
      <c r="FQT143" s="700"/>
      <c r="FQU143" s="700"/>
      <c r="FQV143" s="700"/>
      <c r="FQW143" s="700"/>
      <c r="FQX143" s="700"/>
      <c r="FQY143" s="700"/>
      <c r="FQZ143" s="700"/>
      <c r="FRA143" s="700"/>
      <c r="FRB143" s="700"/>
      <c r="FRC143" s="700"/>
      <c r="FRD143" s="700"/>
      <c r="FRE143" s="700"/>
      <c r="FRF143" s="700"/>
      <c r="FRG143" s="700"/>
      <c r="FRH143" s="700"/>
      <c r="FRI143" s="700"/>
      <c r="FRJ143" s="700"/>
      <c r="FRK143" s="700"/>
      <c r="FRL143" s="700"/>
      <c r="FRM143" s="700"/>
      <c r="FRN143" s="700"/>
      <c r="FRO143" s="700"/>
      <c r="FRP143" s="700"/>
      <c r="FRQ143" s="700"/>
      <c r="FRR143" s="700"/>
      <c r="FRS143" s="700"/>
      <c r="FRT143" s="700"/>
      <c r="FRU143" s="700"/>
      <c r="FRV143" s="700"/>
      <c r="FRW143" s="700"/>
      <c r="FRX143" s="700"/>
      <c r="FRY143" s="700"/>
      <c r="FRZ143" s="700"/>
      <c r="FSA143" s="700"/>
      <c r="FSB143" s="700"/>
      <c r="FSC143" s="700"/>
      <c r="FSD143" s="700"/>
      <c r="FSE143" s="700"/>
      <c r="FSF143" s="700"/>
      <c r="FSG143" s="700"/>
      <c r="FSH143" s="700"/>
      <c r="FSI143" s="700"/>
      <c r="FSJ143" s="700"/>
      <c r="FSK143" s="700"/>
      <c r="FSL143" s="700"/>
      <c r="FSM143" s="700"/>
      <c r="FSN143" s="700"/>
      <c r="FSO143" s="700"/>
      <c r="FSP143" s="700"/>
      <c r="FSQ143" s="700"/>
      <c r="FSR143" s="700"/>
      <c r="FSS143" s="700"/>
      <c r="FST143" s="700"/>
      <c r="FSU143" s="700"/>
      <c r="FSV143" s="700"/>
      <c r="FSW143" s="700"/>
      <c r="FSX143" s="700"/>
      <c r="FSY143" s="700"/>
      <c r="FSZ143" s="700"/>
      <c r="FTA143" s="700"/>
      <c r="FTB143" s="700"/>
      <c r="FTC143" s="700"/>
      <c r="FTD143" s="700"/>
      <c r="FTE143" s="700"/>
      <c r="FTF143" s="700"/>
      <c r="FTG143" s="700"/>
      <c r="FTH143" s="700"/>
      <c r="FTI143" s="700"/>
      <c r="FTJ143" s="700"/>
      <c r="FTK143" s="700"/>
      <c r="FTL143" s="700"/>
      <c r="FTM143" s="700"/>
      <c r="FTN143" s="700"/>
      <c r="FTO143" s="700"/>
      <c r="FTP143" s="700"/>
      <c r="FTQ143" s="700"/>
      <c r="FTR143" s="700"/>
      <c r="FTS143" s="700"/>
      <c r="FTT143" s="700"/>
      <c r="FTU143" s="700"/>
      <c r="FTV143" s="700"/>
      <c r="FTW143" s="700"/>
      <c r="FTX143" s="700"/>
      <c r="FTY143" s="700"/>
      <c r="FTZ143" s="700"/>
      <c r="FUA143" s="700"/>
      <c r="FUB143" s="700"/>
      <c r="FUC143" s="700"/>
      <c r="FUD143" s="700"/>
      <c r="FUE143" s="700"/>
      <c r="FUF143" s="700"/>
      <c r="FUG143" s="700"/>
      <c r="FUH143" s="700"/>
      <c r="FUI143" s="700"/>
      <c r="FUJ143" s="700"/>
      <c r="FUK143" s="700"/>
      <c r="FUL143" s="700"/>
      <c r="FUM143" s="700"/>
      <c r="FUN143" s="700"/>
      <c r="FUO143" s="700"/>
      <c r="FUP143" s="700"/>
      <c r="FUQ143" s="700"/>
      <c r="FUR143" s="700"/>
      <c r="FUS143" s="700"/>
      <c r="FUT143" s="700"/>
      <c r="FUU143" s="700"/>
      <c r="FUV143" s="700"/>
      <c r="FUW143" s="700"/>
      <c r="FUX143" s="700"/>
      <c r="FUY143" s="700"/>
      <c r="FUZ143" s="700"/>
      <c r="FVA143" s="700"/>
      <c r="FVB143" s="700"/>
      <c r="FVC143" s="700"/>
      <c r="FVD143" s="700"/>
      <c r="FVE143" s="700"/>
      <c r="FVF143" s="700"/>
      <c r="FVG143" s="700"/>
      <c r="FVH143" s="700"/>
      <c r="FVI143" s="700"/>
      <c r="FVJ143" s="700"/>
      <c r="FVK143" s="700"/>
      <c r="FVL143" s="700"/>
      <c r="FVM143" s="700"/>
      <c r="FVN143" s="700"/>
      <c r="FVO143" s="700"/>
      <c r="FVP143" s="700"/>
      <c r="FVQ143" s="700"/>
      <c r="FVR143" s="700"/>
      <c r="FVS143" s="700"/>
      <c r="FVT143" s="700"/>
      <c r="FVU143" s="700"/>
      <c r="FVV143" s="700"/>
      <c r="FVW143" s="700"/>
      <c r="FVX143" s="700"/>
      <c r="FVY143" s="700"/>
      <c r="FVZ143" s="700"/>
      <c r="FWA143" s="700"/>
      <c r="FWB143" s="700"/>
      <c r="FWC143" s="700"/>
      <c r="FWD143" s="700"/>
      <c r="FWE143" s="700"/>
      <c r="FWF143" s="700"/>
      <c r="FWG143" s="700"/>
      <c r="FWH143" s="700"/>
      <c r="FWI143" s="700"/>
      <c r="FWJ143" s="700"/>
      <c r="FWK143" s="700"/>
      <c r="FWL143" s="700"/>
      <c r="FWM143" s="700"/>
      <c r="FWN143" s="700"/>
      <c r="FWO143" s="700"/>
      <c r="FWP143" s="700"/>
      <c r="FWQ143" s="700"/>
      <c r="FWR143" s="700"/>
      <c r="FWS143" s="700"/>
      <c r="FWT143" s="700"/>
      <c r="FWU143" s="700"/>
      <c r="FWV143" s="700"/>
      <c r="FWW143" s="700"/>
      <c r="FWX143" s="700"/>
      <c r="FWY143" s="700"/>
      <c r="FWZ143" s="700"/>
      <c r="FXA143" s="700"/>
      <c r="FXB143" s="700"/>
      <c r="FXC143" s="700"/>
      <c r="FXD143" s="700"/>
      <c r="FXE143" s="700"/>
      <c r="FXF143" s="700"/>
      <c r="FXG143" s="700"/>
      <c r="FXH143" s="700"/>
      <c r="FXI143" s="700"/>
      <c r="FXJ143" s="700"/>
      <c r="FXK143" s="700"/>
      <c r="FXL143" s="700"/>
      <c r="FXM143" s="700"/>
      <c r="FXN143" s="700"/>
      <c r="FXO143" s="700"/>
      <c r="FXP143" s="700"/>
      <c r="FXQ143" s="700"/>
      <c r="FXR143" s="700"/>
      <c r="FXS143" s="700"/>
      <c r="FXT143" s="700"/>
      <c r="FXU143" s="700"/>
      <c r="FXV143" s="700"/>
      <c r="FXW143" s="700"/>
      <c r="FXX143" s="700"/>
      <c r="FXY143" s="700"/>
      <c r="FXZ143" s="700"/>
      <c r="FYA143" s="700"/>
      <c r="FYB143" s="700"/>
      <c r="FYC143" s="700"/>
      <c r="FYD143" s="700"/>
      <c r="FYE143" s="700"/>
      <c r="FYF143" s="700"/>
      <c r="FYG143" s="700"/>
      <c r="FYH143" s="700"/>
      <c r="FYI143" s="700"/>
      <c r="FYJ143" s="700"/>
      <c r="FYK143" s="700"/>
      <c r="FYL143" s="700"/>
      <c r="FYM143" s="700"/>
      <c r="FYN143" s="700"/>
      <c r="FYO143" s="700"/>
      <c r="FYP143" s="700"/>
      <c r="FYQ143" s="700"/>
      <c r="FYR143" s="700"/>
      <c r="FYS143" s="700"/>
      <c r="FYT143" s="700"/>
      <c r="FYU143" s="700"/>
      <c r="FYV143" s="700"/>
      <c r="FYW143" s="700"/>
      <c r="FYX143" s="700"/>
      <c r="FYY143" s="700"/>
      <c r="FYZ143" s="700"/>
      <c r="FZA143" s="700"/>
      <c r="FZB143" s="700"/>
      <c r="FZC143" s="700"/>
      <c r="FZD143" s="700"/>
      <c r="FZE143" s="700"/>
      <c r="FZF143" s="700"/>
      <c r="FZG143" s="700"/>
      <c r="FZH143" s="700"/>
      <c r="FZI143" s="700"/>
      <c r="FZJ143" s="700"/>
      <c r="FZK143" s="700"/>
      <c r="FZL143" s="700"/>
      <c r="FZM143" s="700"/>
      <c r="FZN143" s="700"/>
      <c r="FZO143" s="700"/>
      <c r="FZP143" s="700"/>
      <c r="FZQ143" s="700"/>
      <c r="FZR143" s="700"/>
      <c r="FZS143" s="700"/>
      <c r="FZT143" s="700"/>
      <c r="FZU143" s="700"/>
      <c r="FZV143" s="700"/>
      <c r="FZW143" s="700"/>
      <c r="FZX143" s="700"/>
      <c r="FZY143" s="700"/>
      <c r="FZZ143" s="700"/>
      <c r="GAA143" s="700"/>
      <c r="GAB143" s="700"/>
      <c r="GAC143" s="700"/>
      <c r="GAD143" s="700"/>
      <c r="GAE143" s="700"/>
      <c r="GAF143" s="700"/>
      <c r="GAG143" s="700"/>
      <c r="GAH143" s="700"/>
      <c r="GAI143" s="700"/>
      <c r="GAJ143" s="700"/>
      <c r="GAK143" s="700"/>
      <c r="GAL143" s="700"/>
      <c r="GAM143" s="700"/>
      <c r="GAN143" s="700"/>
      <c r="GAO143" s="700"/>
      <c r="GAP143" s="700"/>
      <c r="GAQ143" s="700"/>
      <c r="GAR143" s="700"/>
      <c r="GAS143" s="700"/>
      <c r="GAT143" s="700"/>
      <c r="GAU143" s="700"/>
      <c r="GAV143" s="700"/>
      <c r="GAW143" s="700"/>
      <c r="GAX143" s="700"/>
      <c r="GAY143" s="700"/>
      <c r="GAZ143" s="700"/>
      <c r="GBA143" s="700"/>
      <c r="GBB143" s="700"/>
      <c r="GBC143" s="700"/>
      <c r="GBD143" s="700"/>
      <c r="GBE143" s="700"/>
      <c r="GBF143" s="700"/>
      <c r="GBG143" s="700"/>
      <c r="GBH143" s="700"/>
      <c r="GBI143" s="700"/>
      <c r="GBJ143" s="700"/>
      <c r="GBK143" s="700"/>
      <c r="GBL143" s="700"/>
      <c r="GBM143" s="700"/>
      <c r="GBN143" s="700"/>
      <c r="GBO143" s="700"/>
      <c r="GBP143" s="700"/>
      <c r="GBQ143" s="700"/>
      <c r="GBR143" s="700"/>
      <c r="GBS143" s="700"/>
      <c r="GBT143" s="700"/>
      <c r="GBU143" s="700"/>
      <c r="GBV143" s="700"/>
      <c r="GBW143" s="700"/>
      <c r="GBX143" s="700"/>
      <c r="GBY143" s="700"/>
      <c r="GBZ143" s="700"/>
      <c r="GCA143" s="700"/>
      <c r="GCB143" s="700"/>
      <c r="GCC143" s="700"/>
      <c r="GCD143" s="700"/>
      <c r="GCE143" s="700"/>
      <c r="GCF143" s="700"/>
      <c r="GCG143" s="700"/>
      <c r="GCH143" s="700"/>
      <c r="GCI143" s="700"/>
      <c r="GCJ143" s="700"/>
      <c r="GCK143" s="700"/>
      <c r="GCL143" s="700"/>
      <c r="GCM143" s="700"/>
      <c r="GCN143" s="700"/>
      <c r="GCO143" s="700"/>
      <c r="GCP143" s="700"/>
      <c r="GCQ143" s="700"/>
      <c r="GCR143" s="700"/>
      <c r="GCS143" s="700"/>
      <c r="GCT143" s="700"/>
      <c r="GCU143" s="700"/>
      <c r="GCV143" s="700"/>
      <c r="GCW143" s="700"/>
      <c r="GCX143" s="700"/>
      <c r="GCY143" s="700"/>
      <c r="GCZ143" s="700"/>
      <c r="GDA143" s="700"/>
      <c r="GDB143" s="700"/>
      <c r="GDC143" s="700"/>
      <c r="GDD143" s="700"/>
      <c r="GDE143" s="700"/>
      <c r="GDF143" s="700"/>
      <c r="GDG143" s="700"/>
      <c r="GDH143" s="700"/>
      <c r="GDI143" s="700"/>
      <c r="GDJ143" s="700"/>
      <c r="GDK143" s="700"/>
      <c r="GDL143" s="700"/>
      <c r="GDM143" s="700"/>
      <c r="GDN143" s="700"/>
      <c r="GDO143" s="700"/>
      <c r="GDP143" s="700"/>
      <c r="GDQ143" s="700"/>
      <c r="GDR143" s="700"/>
      <c r="GDS143" s="700"/>
      <c r="GDT143" s="700"/>
      <c r="GDU143" s="700"/>
      <c r="GDV143" s="700"/>
      <c r="GDW143" s="700"/>
      <c r="GDX143" s="700"/>
      <c r="GDY143" s="700"/>
      <c r="GDZ143" s="700"/>
      <c r="GEA143" s="700"/>
      <c r="GEB143" s="700"/>
      <c r="GEC143" s="700"/>
      <c r="GED143" s="700"/>
      <c r="GEE143" s="700"/>
      <c r="GEF143" s="700"/>
      <c r="GEG143" s="700"/>
      <c r="GEH143" s="700"/>
      <c r="GEI143" s="700"/>
      <c r="GEJ143" s="700"/>
      <c r="GEK143" s="700"/>
      <c r="GEL143" s="700"/>
      <c r="GEM143" s="700"/>
      <c r="GEN143" s="700"/>
      <c r="GEO143" s="700"/>
      <c r="GEP143" s="700"/>
      <c r="GEQ143" s="700"/>
      <c r="GER143" s="700"/>
      <c r="GES143" s="700"/>
      <c r="GET143" s="700"/>
      <c r="GEU143" s="700"/>
      <c r="GEV143" s="700"/>
      <c r="GEW143" s="700"/>
      <c r="GEX143" s="700"/>
      <c r="GEY143" s="700"/>
      <c r="GEZ143" s="700"/>
      <c r="GFA143" s="700"/>
      <c r="GFB143" s="700"/>
      <c r="GFC143" s="700"/>
      <c r="GFD143" s="700"/>
      <c r="GFE143" s="700"/>
      <c r="GFF143" s="700"/>
      <c r="GFG143" s="700"/>
      <c r="GFH143" s="700"/>
      <c r="GFI143" s="700"/>
      <c r="GFJ143" s="700"/>
      <c r="GFK143" s="700"/>
      <c r="GFL143" s="700"/>
      <c r="GFM143" s="700"/>
      <c r="GFN143" s="700"/>
      <c r="GFO143" s="700"/>
      <c r="GFP143" s="700"/>
      <c r="GFQ143" s="700"/>
      <c r="GFR143" s="700"/>
      <c r="GFS143" s="700"/>
      <c r="GFT143" s="700"/>
      <c r="GFU143" s="700"/>
      <c r="GFV143" s="700"/>
      <c r="GFW143" s="700"/>
      <c r="GFX143" s="700"/>
      <c r="GFY143" s="700"/>
      <c r="GFZ143" s="700"/>
      <c r="GGA143" s="700"/>
      <c r="GGB143" s="700"/>
      <c r="GGC143" s="700"/>
      <c r="GGD143" s="700"/>
      <c r="GGE143" s="700"/>
      <c r="GGF143" s="700"/>
      <c r="GGG143" s="700"/>
      <c r="GGH143" s="700"/>
      <c r="GGI143" s="700"/>
      <c r="GGJ143" s="700"/>
      <c r="GGK143" s="700"/>
      <c r="GGL143" s="700"/>
      <c r="GGM143" s="700"/>
      <c r="GGN143" s="700"/>
      <c r="GGO143" s="700"/>
      <c r="GGP143" s="700"/>
      <c r="GGQ143" s="700"/>
      <c r="GGR143" s="700"/>
      <c r="GGS143" s="700"/>
      <c r="GGT143" s="700"/>
      <c r="GGU143" s="700"/>
      <c r="GGV143" s="700"/>
      <c r="GGW143" s="700"/>
      <c r="GGX143" s="700"/>
      <c r="GGY143" s="700"/>
      <c r="GGZ143" s="700"/>
      <c r="GHA143" s="700"/>
      <c r="GHB143" s="700"/>
      <c r="GHC143" s="700"/>
      <c r="GHD143" s="700"/>
      <c r="GHE143" s="700"/>
      <c r="GHF143" s="700"/>
      <c r="GHG143" s="700"/>
      <c r="GHH143" s="700"/>
      <c r="GHI143" s="700"/>
      <c r="GHJ143" s="700"/>
      <c r="GHK143" s="700"/>
      <c r="GHL143" s="700"/>
      <c r="GHM143" s="700"/>
      <c r="GHN143" s="700"/>
      <c r="GHO143" s="700"/>
      <c r="GHP143" s="700"/>
      <c r="GHQ143" s="700"/>
      <c r="GHR143" s="700"/>
      <c r="GHS143" s="700"/>
      <c r="GHT143" s="700"/>
      <c r="GHU143" s="700"/>
      <c r="GHV143" s="700"/>
      <c r="GHW143" s="700"/>
      <c r="GHX143" s="700"/>
      <c r="GHY143" s="700"/>
      <c r="GHZ143" s="700"/>
      <c r="GIA143" s="700"/>
      <c r="GIB143" s="700"/>
      <c r="GIC143" s="700"/>
      <c r="GID143" s="700"/>
      <c r="GIE143" s="700"/>
      <c r="GIF143" s="700"/>
      <c r="GIG143" s="700"/>
      <c r="GIH143" s="700"/>
      <c r="GII143" s="700"/>
      <c r="GIJ143" s="700"/>
      <c r="GIK143" s="700"/>
      <c r="GIL143" s="700"/>
      <c r="GIM143" s="700"/>
      <c r="GIN143" s="700"/>
      <c r="GIO143" s="700"/>
      <c r="GIP143" s="700"/>
      <c r="GIQ143" s="700"/>
      <c r="GIR143" s="700"/>
      <c r="GIS143" s="700"/>
      <c r="GIT143" s="700"/>
      <c r="GIU143" s="700"/>
      <c r="GIV143" s="700"/>
      <c r="GIW143" s="700"/>
      <c r="GIX143" s="700"/>
      <c r="GIY143" s="700"/>
      <c r="GIZ143" s="700"/>
      <c r="GJA143" s="700"/>
      <c r="GJB143" s="700"/>
      <c r="GJC143" s="700"/>
      <c r="GJD143" s="700"/>
      <c r="GJE143" s="700"/>
      <c r="GJF143" s="700"/>
      <c r="GJG143" s="700"/>
      <c r="GJH143" s="700"/>
      <c r="GJI143" s="700"/>
      <c r="GJJ143" s="700"/>
      <c r="GJK143" s="700"/>
      <c r="GJL143" s="700"/>
      <c r="GJM143" s="700"/>
      <c r="GJN143" s="700"/>
      <c r="GJO143" s="700"/>
      <c r="GJP143" s="700"/>
      <c r="GJQ143" s="700"/>
      <c r="GJR143" s="700"/>
      <c r="GJS143" s="700"/>
      <c r="GJT143" s="700"/>
      <c r="GJU143" s="700"/>
      <c r="GJV143" s="700"/>
      <c r="GJW143" s="700"/>
      <c r="GJX143" s="700"/>
      <c r="GJY143" s="700"/>
      <c r="GJZ143" s="700"/>
      <c r="GKA143" s="700"/>
      <c r="GKB143" s="700"/>
      <c r="GKC143" s="700"/>
      <c r="GKD143" s="700"/>
      <c r="GKE143" s="700"/>
      <c r="GKF143" s="700"/>
      <c r="GKG143" s="700"/>
      <c r="GKH143" s="700"/>
      <c r="GKI143" s="700"/>
      <c r="GKJ143" s="700"/>
      <c r="GKK143" s="700"/>
      <c r="GKL143" s="700"/>
      <c r="GKM143" s="700"/>
      <c r="GKN143" s="700"/>
      <c r="GKO143" s="700"/>
      <c r="GKP143" s="700"/>
      <c r="GKQ143" s="700"/>
      <c r="GKR143" s="700"/>
      <c r="GKS143" s="700"/>
      <c r="GKT143" s="700"/>
      <c r="GKU143" s="700"/>
      <c r="GKV143" s="700"/>
      <c r="GKW143" s="700"/>
      <c r="GKX143" s="700"/>
      <c r="GKY143" s="700"/>
      <c r="GKZ143" s="700"/>
      <c r="GLA143" s="700"/>
      <c r="GLB143" s="700"/>
      <c r="GLC143" s="700"/>
      <c r="GLD143" s="700"/>
      <c r="GLE143" s="700"/>
      <c r="GLF143" s="700"/>
      <c r="GLG143" s="700"/>
      <c r="GLH143" s="700"/>
      <c r="GLI143" s="700"/>
      <c r="GLJ143" s="700"/>
      <c r="GLK143" s="700"/>
      <c r="GLL143" s="700"/>
      <c r="GLM143" s="700"/>
      <c r="GLN143" s="700"/>
      <c r="GLO143" s="700"/>
      <c r="GLP143" s="700"/>
      <c r="GLQ143" s="700"/>
      <c r="GLR143" s="700"/>
      <c r="GLS143" s="700"/>
      <c r="GLT143" s="700"/>
      <c r="GLU143" s="700"/>
      <c r="GLV143" s="700"/>
      <c r="GLW143" s="700"/>
      <c r="GLX143" s="700"/>
      <c r="GLY143" s="700"/>
      <c r="GLZ143" s="700"/>
      <c r="GMA143" s="700"/>
      <c r="GMB143" s="700"/>
      <c r="GMC143" s="700"/>
      <c r="GMD143" s="700"/>
      <c r="GME143" s="700"/>
      <c r="GMF143" s="700"/>
      <c r="GMG143" s="700"/>
      <c r="GMH143" s="700"/>
      <c r="GMI143" s="700"/>
      <c r="GMJ143" s="700"/>
      <c r="GMK143" s="700"/>
      <c r="GML143" s="700"/>
      <c r="GMM143" s="700"/>
      <c r="GMN143" s="700"/>
      <c r="GMO143" s="700"/>
      <c r="GMP143" s="700"/>
      <c r="GMQ143" s="700"/>
      <c r="GMR143" s="700"/>
      <c r="GMS143" s="700"/>
      <c r="GMT143" s="700"/>
      <c r="GMU143" s="700"/>
      <c r="GMV143" s="700"/>
      <c r="GMW143" s="700"/>
      <c r="GMX143" s="700"/>
      <c r="GMY143" s="700"/>
      <c r="GMZ143" s="700"/>
      <c r="GNA143" s="700"/>
      <c r="GNB143" s="700"/>
      <c r="GNC143" s="700"/>
      <c r="GND143" s="700"/>
      <c r="GNE143" s="700"/>
      <c r="GNF143" s="700"/>
      <c r="GNG143" s="700"/>
      <c r="GNH143" s="700"/>
      <c r="GNI143" s="700"/>
      <c r="GNJ143" s="700"/>
      <c r="GNK143" s="700"/>
      <c r="GNL143" s="700"/>
      <c r="GNM143" s="700"/>
      <c r="GNN143" s="700"/>
      <c r="GNO143" s="700"/>
      <c r="GNP143" s="700"/>
      <c r="GNQ143" s="700"/>
      <c r="GNR143" s="700"/>
      <c r="GNS143" s="700"/>
      <c r="GNT143" s="700"/>
      <c r="GNU143" s="700"/>
      <c r="GNV143" s="700"/>
      <c r="GNW143" s="700"/>
      <c r="GNX143" s="700"/>
      <c r="GNY143" s="700"/>
      <c r="GNZ143" s="700"/>
      <c r="GOA143" s="700"/>
      <c r="GOB143" s="700"/>
      <c r="GOC143" s="700"/>
      <c r="GOD143" s="700"/>
      <c r="GOE143" s="700"/>
      <c r="GOF143" s="700"/>
      <c r="GOG143" s="700"/>
      <c r="GOH143" s="700"/>
      <c r="GOI143" s="700"/>
      <c r="GOJ143" s="700"/>
      <c r="GOK143" s="700"/>
      <c r="GOL143" s="700"/>
      <c r="GOM143" s="700"/>
      <c r="GON143" s="700"/>
      <c r="GOO143" s="700"/>
      <c r="GOP143" s="700"/>
      <c r="GOQ143" s="700"/>
      <c r="GOR143" s="700"/>
      <c r="GOS143" s="700"/>
      <c r="GOT143" s="700"/>
      <c r="GOU143" s="700"/>
      <c r="GOV143" s="700"/>
      <c r="GOW143" s="700"/>
      <c r="GOX143" s="700"/>
      <c r="GOY143" s="700"/>
      <c r="GOZ143" s="700"/>
      <c r="GPA143" s="700"/>
      <c r="GPB143" s="700"/>
      <c r="GPC143" s="700"/>
      <c r="GPD143" s="700"/>
      <c r="GPE143" s="700"/>
      <c r="GPF143" s="700"/>
      <c r="GPG143" s="700"/>
      <c r="GPH143" s="700"/>
      <c r="GPI143" s="700"/>
      <c r="GPJ143" s="700"/>
      <c r="GPK143" s="700"/>
      <c r="GPL143" s="700"/>
      <c r="GPM143" s="700"/>
      <c r="GPN143" s="700"/>
      <c r="GPO143" s="700"/>
      <c r="GPP143" s="700"/>
      <c r="GPQ143" s="700"/>
      <c r="GPR143" s="700"/>
      <c r="GPS143" s="700"/>
      <c r="GPT143" s="700"/>
      <c r="GPU143" s="700"/>
      <c r="GPV143" s="700"/>
      <c r="GPW143" s="700"/>
      <c r="GPX143" s="700"/>
      <c r="GPY143" s="700"/>
      <c r="GPZ143" s="700"/>
      <c r="GQA143" s="700"/>
      <c r="GQB143" s="700"/>
      <c r="GQC143" s="700"/>
      <c r="GQD143" s="700"/>
      <c r="GQE143" s="700"/>
      <c r="GQF143" s="700"/>
      <c r="GQG143" s="700"/>
      <c r="GQH143" s="700"/>
      <c r="GQI143" s="700"/>
      <c r="GQJ143" s="700"/>
      <c r="GQK143" s="700"/>
      <c r="GQL143" s="700"/>
      <c r="GQM143" s="700"/>
      <c r="GQN143" s="700"/>
      <c r="GQO143" s="700"/>
      <c r="GQP143" s="700"/>
      <c r="GQQ143" s="700"/>
      <c r="GQR143" s="700"/>
      <c r="GQS143" s="700"/>
      <c r="GQT143" s="700"/>
      <c r="GQU143" s="700"/>
      <c r="GQV143" s="700"/>
      <c r="GQW143" s="700"/>
      <c r="GQX143" s="700"/>
      <c r="GQY143" s="700"/>
      <c r="GQZ143" s="700"/>
      <c r="GRA143" s="700"/>
      <c r="GRB143" s="700"/>
      <c r="GRC143" s="700"/>
      <c r="GRD143" s="700"/>
      <c r="GRE143" s="700"/>
      <c r="GRF143" s="700"/>
      <c r="GRG143" s="700"/>
      <c r="GRH143" s="700"/>
      <c r="GRI143" s="700"/>
      <c r="GRJ143" s="700"/>
      <c r="GRK143" s="700"/>
      <c r="GRL143" s="700"/>
      <c r="GRM143" s="700"/>
      <c r="GRN143" s="700"/>
      <c r="GRO143" s="700"/>
      <c r="GRP143" s="700"/>
      <c r="GRQ143" s="700"/>
      <c r="GRR143" s="700"/>
      <c r="GRS143" s="700"/>
      <c r="GRT143" s="700"/>
      <c r="GRU143" s="700"/>
      <c r="GRV143" s="700"/>
      <c r="GRW143" s="700"/>
      <c r="GRX143" s="700"/>
      <c r="GRY143" s="700"/>
      <c r="GRZ143" s="700"/>
      <c r="GSA143" s="700"/>
      <c r="GSB143" s="700"/>
      <c r="GSC143" s="700"/>
      <c r="GSD143" s="700"/>
      <c r="GSE143" s="700"/>
      <c r="GSF143" s="700"/>
      <c r="GSG143" s="700"/>
      <c r="GSH143" s="700"/>
      <c r="GSI143" s="700"/>
      <c r="GSJ143" s="700"/>
      <c r="GSK143" s="700"/>
      <c r="GSL143" s="700"/>
      <c r="GSM143" s="700"/>
      <c r="GSN143" s="700"/>
      <c r="GSO143" s="700"/>
      <c r="GSP143" s="700"/>
      <c r="GSQ143" s="700"/>
      <c r="GSR143" s="700"/>
      <c r="GSS143" s="700"/>
      <c r="GST143" s="700"/>
      <c r="GSU143" s="700"/>
      <c r="GSV143" s="700"/>
      <c r="GSW143" s="700"/>
      <c r="GSX143" s="700"/>
      <c r="GSY143" s="700"/>
      <c r="GSZ143" s="700"/>
      <c r="GTA143" s="700"/>
      <c r="GTB143" s="700"/>
      <c r="GTC143" s="700"/>
      <c r="GTD143" s="700"/>
      <c r="GTE143" s="700"/>
      <c r="GTF143" s="700"/>
      <c r="GTG143" s="700"/>
      <c r="GTH143" s="700"/>
      <c r="GTI143" s="700"/>
      <c r="GTJ143" s="700"/>
      <c r="GTK143" s="700"/>
      <c r="GTL143" s="700"/>
      <c r="GTM143" s="700"/>
      <c r="GTN143" s="700"/>
      <c r="GTO143" s="700"/>
      <c r="GTP143" s="700"/>
      <c r="GTQ143" s="700"/>
      <c r="GTR143" s="700"/>
      <c r="GTS143" s="700"/>
      <c r="GTT143" s="700"/>
      <c r="GTU143" s="700"/>
      <c r="GTV143" s="700"/>
      <c r="GTW143" s="700"/>
      <c r="GTX143" s="700"/>
      <c r="GTY143" s="700"/>
      <c r="GTZ143" s="700"/>
      <c r="GUA143" s="700"/>
      <c r="GUB143" s="700"/>
      <c r="GUC143" s="700"/>
      <c r="GUD143" s="700"/>
      <c r="GUE143" s="700"/>
      <c r="GUF143" s="700"/>
      <c r="GUG143" s="700"/>
      <c r="GUH143" s="700"/>
      <c r="GUI143" s="700"/>
      <c r="GUJ143" s="700"/>
      <c r="GUK143" s="700"/>
      <c r="GUL143" s="700"/>
      <c r="GUM143" s="700"/>
      <c r="GUN143" s="700"/>
      <c r="GUO143" s="700"/>
      <c r="GUP143" s="700"/>
      <c r="GUQ143" s="700"/>
      <c r="GUR143" s="700"/>
      <c r="GUS143" s="700"/>
      <c r="GUT143" s="700"/>
      <c r="GUU143" s="700"/>
      <c r="GUV143" s="700"/>
      <c r="GUW143" s="700"/>
      <c r="GUX143" s="700"/>
      <c r="GUY143" s="700"/>
      <c r="GUZ143" s="700"/>
      <c r="GVA143" s="700"/>
      <c r="GVB143" s="700"/>
      <c r="GVC143" s="700"/>
      <c r="GVD143" s="700"/>
      <c r="GVE143" s="700"/>
      <c r="GVF143" s="700"/>
      <c r="GVG143" s="700"/>
      <c r="GVH143" s="700"/>
      <c r="GVI143" s="700"/>
      <c r="GVJ143" s="700"/>
      <c r="GVK143" s="700"/>
      <c r="GVL143" s="700"/>
      <c r="GVM143" s="700"/>
      <c r="GVN143" s="700"/>
      <c r="GVO143" s="700"/>
      <c r="GVP143" s="700"/>
      <c r="GVQ143" s="700"/>
      <c r="GVR143" s="700"/>
      <c r="GVS143" s="700"/>
      <c r="GVT143" s="700"/>
      <c r="GVU143" s="700"/>
      <c r="GVV143" s="700"/>
      <c r="GVW143" s="700"/>
      <c r="GVX143" s="700"/>
      <c r="GVY143" s="700"/>
      <c r="GVZ143" s="700"/>
      <c r="GWA143" s="700"/>
      <c r="GWB143" s="700"/>
      <c r="GWC143" s="700"/>
      <c r="GWD143" s="700"/>
      <c r="GWE143" s="700"/>
      <c r="GWF143" s="700"/>
      <c r="GWG143" s="700"/>
      <c r="GWH143" s="700"/>
      <c r="GWI143" s="700"/>
      <c r="GWJ143" s="700"/>
      <c r="GWK143" s="700"/>
      <c r="GWL143" s="700"/>
      <c r="GWM143" s="700"/>
      <c r="GWN143" s="700"/>
      <c r="GWO143" s="700"/>
      <c r="GWP143" s="700"/>
      <c r="GWQ143" s="700"/>
      <c r="GWR143" s="700"/>
      <c r="GWS143" s="700"/>
      <c r="GWT143" s="700"/>
      <c r="GWU143" s="700"/>
      <c r="GWV143" s="700"/>
      <c r="GWW143" s="700"/>
      <c r="GWX143" s="700"/>
      <c r="GWY143" s="700"/>
      <c r="GWZ143" s="700"/>
      <c r="GXA143" s="700"/>
      <c r="GXB143" s="700"/>
      <c r="GXC143" s="700"/>
      <c r="GXD143" s="700"/>
      <c r="GXE143" s="700"/>
      <c r="GXF143" s="700"/>
      <c r="GXG143" s="700"/>
      <c r="GXH143" s="700"/>
      <c r="GXI143" s="700"/>
      <c r="GXJ143" s="700"/>
      <c r="GXK143" s="700"/>
      <c r="GXL143" s="700"/>
      <c r="GXM143" s="700"/>
      <c r="GXN143" s="700"/>
      <c r="GXO143" s="700"/>
      <c r="GXP143" s="700"/>
      <c r="GXQ143" s="700"/>
      <c r="GXR143" s="700"/>
      <c r="GXS143" s="700"/>
      <c r="GXT143" s="700"/>
      <c r="GXU143" s="700"/>
      <c r="GXV143" s="700"/>
      <c r="GXW143" s="700"/>
      <c r="GXX143" s="700"/>
      <c r="GXY143" s="700"/>
      <c r="GXZ143" s="700"/>
      <c r="GYA143" s="700"/>
      <c r="GYB143" s="700"/>
      <c r="GYC143" s="700"/>
      <c r="GYD143" s="700"/>
      <c r="GYE143" s="700"/>
      <c r="GYF143" s="700"/>
      <c r="GYG143" s="700"/>
      <c r="GYH143" s="700"/>
      <c r="GYI143" s="700"/>
      <c r="GYJ143" s="700"/>
      <c r="GYK143" s="700"/>
      <c r="GYL143" s="700"/>
      <c r="GYM143" s="700"/>
      <c r="GYN143" s="700"/>
      <c r="GYO143" s="700"/>
      <c r="GYP143" s="700"/>
      <c r="GYQ143" s="700"/>
      <c r="GYR143" s="700"/>
      <c r="GYS143" s="700"/>
      <c r="GYT143" s="700"/>
      <c r="GYU143" s="700"/>
      <c r="GYV143" s="700"/>
      <c r="GYW143" s="700"/>
      <c r="GYX143" s="700"/>
      <c r="GYY143" s="700"/>
      <c r="GYZ143" s="700"/>
      <c r="GZA143" s="700"/>
      <c r="GZB143" s="700"/>
      <c r="GZC143" s="700"/>
      <c r="GZD143" s="700"/>
      <c r="GZE143" s="700"/>
      <c r="GZF143" s="700"/>
      <c r="GZG143" s="700"/>
      <c r="GZH143" s="700"/>
      <c r="GZI143" s="700"/>
      <c r="GZJ143" s="700"/>
      <c r="GZK143" s="700"/>
      <c r="GZL143" s="700"/>
      <c r="GZM143" s="700"/>
      <c r="GZN143" s="700"/>
      <c r="GZO143" s="700"/>
      <c r="GZP143" s="700"/>
      <c r="GZQ143" s="700"/>
      <c r="GZR143" s="700"/>
      <c r="GZS143" s="700"/>
      <c r="GZT143" s="700"/>
      <c r="GZU143" s="700"/>
      <c r="GZV143" s="700"/>
      <c r="GZW143" s="700"/>
      <c r="GZX143" s="700"/>
      <c r="GZY143" s="700"/>
      <c r="GZZ143" s="700"/>
      <c r="HAA143" s="700"/>
      <c r="HAB143" s="700"/>
      <c r="HAC143" s="700"/>
      <c r="HAD143" s="700"/>
      <c r="HAE143" s="700"/>
      <c r="HAF143" s="700"/>
      <c r="HAG143" s="700"/>
      <c r="HAH143" s="700"/>
      <c r="HAI143" s="700"/>
      <c r="HAJ143" s="700"/>
      <c r="HAK143" s="700"/>
      <c r="HAL143" s="700"/>
      <c r="HAM143" s="700"/>
      <c r="HAN143" s="700"/>
      <c r="HAO143" s="700"/>
      <c r="HAP143" s="700"/>
      <c r="HAQ143" s="700"/>
      <c r="HAR143" s="700"/>
      <c r="HAS143" s="700"/>
      <c r="HAT143" s="700"/>
      <c r="HAU143" s="700"/>
      <c r="HAV143" s="700"/>
      <c r="HAW143" s="700"/>
      <c r="HAX143" s="700"/>
      <c r="HAY143" s="700"/>
      <c r="HAZ143" s="700"/>
      <c r="HBA143" s="700"/>
      <c r="HBB143" s="700"/>
      <c r="HBC143" s="700"/>
      <c r="HBD143" s="700"/>
      <c r="HBE143" s="700"/>
      <c r="HBF143" s="700"/>
      <c r="HBG143" s="700"/>
      <c r="HBH143" s="700"/>
      <c r="HBI143" s="700"/>
      <c r="HBJ143" s="700"/>
      <c r="HBK143" s="700"/>
      <c r="HBL143" s="700"/>
      <c r="HBM143" s="700"/>
      <c r="HBN143" s="700"/>
      <c r="HBO143" s="700"/>
      <c r="HBP143" s="700"/>
      <c r="HBQ143" s="700"/>
      <c r="HBR143" s="700"/>
      <c r="HBS143" s="700"/>
      <c r="HBT143" s="700"/>
      <c r="HBU143" s="700"/>
      <c r="HBV143" s="700"/>
      <c r="HBW143" s="700"/>
      <c r="HBX143" s="700"/>
      <c r="HBY143" s="700"/>
      <c r="HBZ143" s="700"/>
      <c r="HCA143" s="700"/>
      <c r="HCB143" s="700"/>
      <c r="HCC143" s="700"/>
      <c r="HCD143" s="700"/>
      <c r="HCE143" s="700"/>
      <c r="HCF143" s="700"/>
      <c r="HCG143" s="700"/>
      <c r="HCH143" s="700"/>
      <c r="HCI143" s="700"/>
      <c r="HCJ143" s="700"/>
      <c r="HCK143" s="700"/>
      <c r="HCL143" s="700"/>
      <c r="HCM143" s="700"/>
      <c r="HCN143" s="700"/>
      <c r="HCO143" s="700"/>
      <c r="HCP143" s="700"/>
      <c r="HCQ143" s="700"/>
      <c r="HCR143" s="700"/>
      <c r="HCS143" s="700"/>
      <c r="HCT143" s="700"/>
      <c r="HCU143" s="700"/>
      <c r="HCV143" s="700"/>
      <c r="HCW143" s="700"/>
      <c r="HCX143" s="700"/>
      <c r="HCY143" s="700"/>
      <c r="HCZ143" s="700"/>
      <c r="HDA143" s="700"/>
      <c r="HDB143" s="700"/>
      <c r="HDC143" s="700"/>
      <c r="HDD143" s="700"/>
      <c r="HDE143" s="700"/>
      <c r="HDF143" s="700"/>
      <c r="HDG143" s="700"/>
      <c r="HDH143" s="700"/>
      <c r="HDI143" s="700"/>
      <c r="HDJ143" s="700"/>
      <c r="HDK143" s="700"/>
      <c r="HDL143" s="700"/>
      <c r="HDM143" s="700"/>
      <c r="HDN143" s="700"/>
      <c r="HDO143" s="700"/>
      <c r="HDP143" s="700"/>
      <c r="HDQ143" s="700"/>
      <c r="HDR143" s="700"/>
      <c r="HDS143" s="700"/>
      <c r="HDT143" s="700"/>
      <c r="HDU143" s="700"/>
      <c r="HDV143" s="700"/>
      <c r="HDW143" s="700"/>
      <c r="HDX143" s="700"/>
      <c r="HDY143" s="700"/>
      <c r="HDZ143" s="700"/>
      <c r="HEA143" s="700"/>
      <c r="HEB143" s="700"/>
      <c r="HEC143" s="700"/>
      <c r="HED143" s="700"/>
      <c r="HEE143" s="700"/>
      <c r="HEF143" s="700"/>
      <c r="HEG143" s="700"/>
      <c r="HEH143" s="700"/>
      <c r="HEI143" s="700"/>
      <c r="HEJ143" s="700"/>
      <c r="HEK143" s="700"/>
      <c r="HEL143" s="700"/>
      <c r="HEM143" s="700"/>
      <c r="HEN143" s="700"/>
      <c r="HEO143" s="700"/>
      <c r="HEP143" s="700"/>
      <c r="HEQ143" s="700"/>
      <c r="HER143" s="700"/>
      <c r="HES143" s="700"/>
      <c r="HET143" s="700"/>
      <c r="HEU143" s="700"/>
      <c r="HEV143" s="700"/>
      <c r="HEW143" s="700"/>
      <c r="HEX143" s="700"/>
      <c r="HEY143" s="700"/>
      <c r="HEZ143" s="700"/>
      <c r="HFA143" s="700"/>
      <c r="HFB143" s="700"/>
      <c r="HFC143" s="700"/>
      <c r="HFD143" s="700"/>
      <c r="HFE143" s="700"/>
      <c r="HFF143" s="700"/>
      <c r="HFG143" s="700"/>
      <c r="HFH143" s="700"/>
      <c r="HFI143" s="700"/>
      <c r="HFJ143" s="700"/>
      <c r="HFK143" s="700"/>
      <c r="HFL143" s="700"/>
      <c r="HFM143" s="700"/>
      <c r="HFN143" s="700"/>
      <c r="HFO143" s="700"/>
      <c r="HFP143" s="700"/>
      <c r="HFQ143" s="700"/>
      <c r="HFR143" s="700"/>
      <c r="HFS143" s="700"/>
      <c r="HFT143" s="700"/>
      <c r="HFU143" s="700"/>
      <c r="HFV143" s="700"/>
      <c r="HFW143" s="700"/>
      <c r="HFX143" s="700"/>
      <c r="HFY143" s="700"/>
      <c r="HFZ143" s="700"/>
      <c r="HGA143" s="700"/>
      <c r="HGB143" s="700"/>
      <c r="HGC143" s="700"/>
      <c r="HGD143" s="700"/>
      <c r="HGE143" s="700"/>
      <c r="HGF143" s="700"/>
      <c r="HGG143" s="700"/>
      <c r="HGH143" s="700"/>
      <c r="HGI143" s="700"/>
      <c r="HGJ143" s="700"/>
      <c r="HGK143" s="700"/>
      <c r="HGL143" s="700"/>
      <c r="HGM143" s="700"/>
      <c r="HGN143" s="700"/>
      <c r="HGO143" s="700"/>
      <c r="HGP143" s="700"/>
      <c r="HGQ143" s="700"/>
      <c r="HGR143" s="700"/>
      <c r="HGS143" s="700"/>
      <c r="HGT143" s="700"/>
      <c r="HGU143" s="700"/>
      <c r="HGV143" s="700"/>
      <c r="HGW143" s="700"/>
      <c r="HGX143" s="700"/>
      <c r="HGY143" s="700"/>
      <c r="HGZ143" s="700"/>
      <c r="HHA143" s="700"/>
      <c r="HHB143" s="700"/>
      <c r="HHC143" s="700"/>
      <c r="HHD143" s="700"/>
      <c r="HHE143" s="700"/>
      <c r="HHF143" s="700"/>
      <c r="HHG143" s="700"/>
      <c r="HHH143" s="700"/>
      <c r="HHI143" s="700"/>
      <c r="HHJ143" s="700"/>
      <c r="HHK143" s="700"/>
      <c r="HHL143" s="700"/>
      <c r="HHM143" s="700"/>
      <c r="HHN143" s="700"/>
      <c r="HHO143" s="700"/>
      <c r="HHP143" s="700"/>
      <c r="HHQ143" s="700"/>
      <c r="HHR143" s="700"/>
      <c r="HHS143" s="700"/>
      <c r="HHT143" s="700"/>
      <c r="HHU143" s="700"/>
      <c r="HHV143" s="700"/>
      <c r="HHW143" s="700"/>
      <c r="HHX143" s="700"/>
      <c r="HHY143" s="700"/>
      <c r="HHZ143" s="700"/>
      <c r="HIA143" s="700"/>
      <c r="HIB143" s="700"/>
      <c r="HIC143" s="700"/>
      <c r="HID143" s="700"/>
      <c r="HIE143" s="700"/>
      <c r="HIF143" s="700"/>
      <c r="HIG143" s="700"/>
      <c r="HIH143" s="700"/>
      <c r="HII143" s="700"/>
      <c r="HIJ143" s="700"/>
      <c r="HIK143" s="700"/>
      <c r="HIL143" s="700"/>
      <c r="HIM143" s="700"/>
      <c r="HIN143" s="700"/>
      <c r="HIO143" s="700"/>
      <c r="HIP143" s="700"/>
      <c r="HIQ143" s="700"/>
      <c r="HIR143" s="700"/>
      <c r="HIS143" s="700"/>
      <c r="HIT143" s="700"/>
      <c r="HIU143" s="700"/>
      <c r="HIV143" s="700"/>
      <c r="HIW143" s="700"/>
      <c r="HIX143" s="700"/>
      <c r="HIY143" s="700"/>
      <c r="HIZ143" s="700"/>
      <c r="HJA143" s="700"/>
      <c r="HJB143" s="700"/>
      <c r="HJC143" s="700"/>
      <c r="HJD143" s="700"/>
      <c r="HJE143" s="700"/>
      <c r="HJF143" s="700"/>
      <c r="HJG143" s="700"/>
      <c r="HJH143" s="700"/>
      <c r="HJI143" s="700"/>
      <c r="HJJ143" s="700"/>
      <c r="HJK143" s="700"/>
      <c r="HJL143" s="700"/>
      <c r="HJM143" s="700"/>
      <c r="HJN143" s="700"/>
      <c r="HJO143" s="700"/>
      <c r="HJP143" s="700"/>
      <c r="HJQ143" s="700"/>
      <c r="HJR143" s="700"/>
      <c r="HJS143" s="700"/>
      <c r="HJT143" s="700"/>
      <c r="HJU143" s="700"/>
      <c r="HJV143" s="700"/>
      <c r="HJW143" s="700"/>
      <c r="HJX143" s="700"/>
      <c r="HJY143" s="700"/>
      <c r="HJZ143" s="700"/>
      <c r="HKA143" s="700"/>
      <c r="HKB143" s="700"/>
      <c r="HKC143" s="700"/>
      <c r="HKD143" s="700"/>
      <c r="HKE143" s="700"/>
      <c r="HKF143" s="700"/>
      <c r="HKG143" s="700"/>
      <c r="HKH143" s="700"/>
      <c r="HKI143" s="700"/>
      <c r="HKJ143" s="700"/>
      <c r="HKK143" s="700"/>
      <c r="HKL143" s="700"/>
      <c r="HKM143" s="700"/>
      <c r="HKN143" s="700"/>
      <c r="HKO143" s="700"/>
      <c r="HKP143" s="700"/>
      <c r="HKQ143" s="700"/>
      <c r="HKR143" s="700"/>
      <c r="HKS143" s="700"/>
      <c r="HKT143" s="700"/>
      <c r="HKU143" s="700"/>
      <c r="HKV143" s="700"/>
      <c r="HKW143" s="700"/>
      <c r="HKX143" s="700"/>
      <c r="HKY143" s="700"/>
      <c r="HKZ143" s="700"/>
      <c r="HLA143" s="700"/>
      <c r="HLB143" s="700"/>
      <c r="HLC143" s="700"/>
      <c r="HLD143" s="700"/>
      <c r="HLE143" s="700"/>
      <c r="HLF143" s="700"/>
      <c r="HLG143" s="700"/>
      <c r="HLH143" s="700"/>
      <c r="HLI143" s="700"/>
      <c r="HLJ143" s="700"/>
      <c r="HLK143" s="700"/>
      <c r="HLL143" s="700"/>
      <c r="HLM143" s="700"/>
      <c r="HLN143" s="700"/>
      <c r="HLO143" s="700"/>
      <c r="HLP143" s="700"/>
      <c r="HLQ143" s="700"/>
      <c r="HLR143" s="700"/>
      <c r="HLS143" s="700"/>
      <c r="HLT143" s="700"/>
      <c r="HLU143" s="700"/>
      <c r="HLV143" s="700"/>
      <c r="HLW143" s="700"/>
      <c r="HLX143" s="700"/>
      <c r="HLY143" s="700"/>
      <c r="HLZ143" s="700"/>
      <c r="HMA143" s="700"/>
      <c r="HMB143" s="700"/>
      <c r="HMC143" s="700"/>
      <c r="HMD143" s="700"/>
      <c r="HME143" s="700"/>
      <c r="HMF143" s="700"/>
      <c r="HMG143" s="700"/>
      <c r="HMH143" s="700"/>
      <c r="HMI143" s="700"/>
      <c r="HMJ143" s="700"/>
      <c r="HMK143" s="700"/>
      <c r="HML143" s="700"/>
      <c r="HMM143" s="700"/>
      <c r="HMN143" s="700"/>
      <c r="HMO143" s="700"/>
      <c r="HMP143" s="700"/>
      <c r="HMQ143" s="700"/>
      <c r="HMR143" s="700"/>
      <c r="HMS143" s="700"/>
      <c r="HMT143" s="700"/>
      <c r="HMU143" s="700"/>
      <c r="HMV143" s="700"/>
      <c r="HMW143" s="700"/>
      <c r="HMX143" s="700"/>
      <c r="HMY143" s="700"/>
      <c r="HMZ143" s="700"/>
      <c r="HNA143" s="700"/>
      <c r="HNB143" s="700"/>
      <c r="HNC143" s="700"/>
      <c r="HND143" s="700"/>
      <c r="HNE143" s="700"/>
      <c r="HNF143" s="700"/>
      <c r="HNG143" s="700"/>
      <c r="HNH143" s="700"/>
      <c r="HNI143" s="700"/>
      <c r="HNJ143" s="700"/>
      <c r="HNK143" s="700"/>
      <c r="HNL143" s="700"/>
      <c r="HNM143" s="700"/>
      <c r="HNN143" s="700"/>
      <c r="HNO143" s="700"/>
      <c r="HNP143" s="700"/>
      <c r="HNQ143" s="700"/>
      <c r="HNR143" s="700"/>
      <c r="HNS143" s="700"/>
      <c r="HNT143" s="700"/>
      <c r="HNU143" s="700"/>
      <c r="HNV143" s="700"/>
      <c r="HNW143" s="700"/>
      <c r="HNX143" s="700"/>
      <c r="HNY143" s="700"/>
      <c r="HNZ143" s="700"/>
      <c r="HOA143" s="700"/>
      <c r="HOB143" s="700"/>
      <c r="HOC143" s="700"/>
      <c r="HOD143" s="700"/>
      <c r="HOE143" s="700"/>
      <c r="HOF143" s="700"/>
      <c r="HOG143" s="700"/>
      <c r="HOH143" s="700"/>
      <c r="HOI143" s="700"/>
      <c r="HOJ143" s="700"/>
      <c r="HOK143" s="700"/>
      <c r="HOL143" s="700"/>
      <c r="HOM143" s="700"/>
      <c r="HON143" s="700"/>
      <c r="HOO143" s="700"/>
      <c r="HOP143" s="700"/>
      <c r="HOQ143" s="700"/>
      <c r="HOR143" s="700"/>
      <c r="HOS143" s="700"/>
      <c r="HOT143" s="700"/>
      <c r="HOU143" s="700"/>
      <c r="HOV143" s="700"/>
      <c r="HOW143" s="700"/>
      <c r="HOX143" s="700"/>
      <c r="HOY143" s="700"/>
      <c r="HOZ143" s="700"/>
      <c r="HPA143" s="700"/>
      <c r="HPB143" s="700"/>
      <c r="HPC143" s="700"/>
      <c r="HPD143" s="700"/>
      <c r="HPE143" s="700"/>
      <c r="HPF143" s="700"/>
      <c r="HPG143" s="700"/>
      <c r="HPH143" s="700"/>
      <c r="HPI143" s="700"/>
      <c r="HPJ143" s="700"/>
      <c r="HPK143" s="700"/>
      <c r="HPL143" s="700"/>
      <c r="HPM143" s="700"/>
      <c r="HPN143" s="700"/>
      <c r="HPO143" s="700"/>
      <c r="HPP143" s="700"/>
      <c r="HPQ143" s="700"/>
      <c r="HPR143" s="700"/>
      <c r="HPS143" s="700"/>
      <c r="HPT143" s="700"/>
      <c r="HPU143" s="700"/>
      <c r="HPV143" s="700"/>
      <c r="HPW143" s="700"/>
      <c r="HPX143" s="700"/>
      <c r="HPY143" s="700"/>
      <c r="HPZ143" s="700"/>
      <c r="HQA143" s="700"/>
      <c r="HQB143" s="700"/>
      <c r="HQC143" s="700"/>
      <c r="HQD143" s="700"/>
      <c r="HQE143" s="700"/>
      <c r="HQF143" s="700"/>
      <c r="HQG143" s="700"/>
      <c r="HQH143" s="700"/>
      <c r="HQI143" s="700"/>
      <c r="HQJ143" s="700"/>
      <c r="HQK143" s="700"/>
      <c r="HQL143" s="700"/>
      <c r="HQM143" s="700"/>
      <c r="HQN143" s="700"/>
      <c r="HQO143" s="700"/>
      <c r="HQP143" s="700"/>
      <c r="HQQ143" s="700"/>
      <c r="HQR143" s="700"/>
      <c r="HQS143" s="700"/>
      <c r="HQT143" s="700"/>
      <c r="HQU143" s="700"/>
      <c r="HQV143" s="700"/>
      <c r="HQW143" s="700"/>
      <c r="HQX143" s="700"/>
      <c r="HQY143" s="700"/>
      <c r="HQZ143" s="700"/>
      <c r="HRA143" s="700"/>
      <c r="HRB143" s="700"/>
      <c r="HRC143" s="700"/>
      <c r="HRD143" s="700"/>
      <c r="HRE143" s="700"/>
      <c r="HRF143" s="700"/>
      <c r="HRG143" s="700"/>
      <c r="HRH143" s="700"/>
      <c r="HRI143" s="700"/>
      <c r="HRJ143" s="700"/>
      <c r="HRK143" s="700"/>
      <c r="HRL143" s="700"/>
      <c r="HRM143" s="700"/>
      <c r="HRN143" s="700"/>
      <c r="HRO143" s="700"/>
      <c r="HRP143" s="700"/>
      <c r="HRQ143" s="700"/>
      <c r="HRR143" s="700"/>
      <c r="HRS143" s="700"/>
      <c r="HRT143" s="700"/>
      <c r="HRU143" s="700"/>
      <c r="HRV143" s="700"/>
      <c r="HRW143" s="700"/>
      <c r="HRX143" s="700"/>
      <c r="HRY143" s="700"/>
      <c r="HRZ143" s="700"/>
      <c r="HSA143" s="700"/>
      <c r="HSB143" s="700"/>
      <c r="HSC143" s="700"/>
      <c r="HSD143" s="700"/>
      <c r="HSE143" s="700"/>
      <c r="HSF143" s="700"/>
      <c r="HSG143" s="700"/>
      <c r="HSH143" s="700"/>
      <c r="HSI143" s="700"/>
      <c r="HSJ143" s="700"/>
      <c r="HSK143" s="700"/>
      <c r="HSL143" s="700"/>
      <c r="HSM143" s="700"/>
      <c r="HSN143" s="700"/>
      <c r="HSO143" s="700"/>
      <c r="HSP143" s="700"/>
      <c r="HSQ143" s="700"/>
      <c r="HSR143" s="700"/>
      <c r="HSS143" s="700"/>
      <c r="HST143" s="700"/>
      <c r="HSU143" s="700"/>
      <c r="HSV143" s="700"/>
      <c r="HSW143" s="700"/>
      <c r="HSX143" s="700"/>
      <c r="HSY143" s="700"/>
      <c r="HSZ143" s="700"/>
      <c r="HTA143" s="700"/>
      <c r="HTB143" s="700"/>
      <c r="HTC143" s="700"/>
      <c r="HTD143" s="700"/>
      <c r="HTE143" s="700"/>
      <c r="HTF143" s="700"/>
      <c r="HTG143" s="700"/>
      <c r="HTH143" s="700"/>
      <c r="HTI143" s="700"/>
      <c r="HTJ143" s="700"/>
      <c r="HTK143" s="700"/>
      <c r="HTL143" s="700"/>
      <c r="HTM143" s="700"/>
      <c r="HTN143" s="700"/>
      <c r="HTO143" s="700"/>
      <c r="HTP143" s="700"/>
      <c r="HTQ143" s="700"/>
      <c r="HTR143" s="700"/>
      <c r="HTS143" s="700"/>
      <c r="HTT143" s="700"/>
      <c r="HTU143" s="700"/>
      <c r="HTV143" s="700"/>
      <c r="HTW143" s="700"/>
      <c r="HTX143" s="700"/>
      <c r="HTY143" s="700"/>
      <c r="HTZ143" s="700"/>
      <c r="HUA143" s="700"/>
      <c r="HUB143" s="700"/>
      <c r="HUC143" s="700"/>
      <c r="HUD143" s="700"/>
      <c r="HUE143" s="700"/>
      <c r="HUF143" s="700"/>
      <c r="HUG143" s="700"/>
      <c r="HUH143" s="700"/>
      <c r="HUI143" s="700"/>
      <c r="HUJ143" s="700"/>
      <c r="HUK143" s="700"/>
      <c r="HUL143" s="700"/>
      <c r="HUM143" s="700"/>
      <c r="HUN143" s="700"/>
      <c r="HUO143" s="700"/>
      <c r="HUP143" s="700"/>
      <c r="HUQ143" s="700"/>
      <c r="HUR143" s="700"/>
      <c r="HUS143" s="700"/>
      <c r="HUT143" s="700"/>
      <c r="HUU143" s="700"/>
      <c r="HUV143" s="700"/>
      <c r="HUW143" s="700"/>
      <c r="HUX143" s="700"/>
      <c r="HUY143" s="700"/>
      <c r="HUZ143" s="700"/>
      <c r="HVA143" s="700"/>
      <c r="HVB143" s="700"/>
      <c r="HVC143" s="700"/>
      <c r="HVD143" s="700"/>
      <c r="HVE143" s="700"/>
      <c r="HVF143" s="700"/>
      <c r="HVG143" s="700"/>
      <c r="HVH143" s="700"/>
      <c r="HVI143" s="700"/>
      <c r="HVJ143" s="700"/>
      <c r="HVK143" s="700"/>
      <c r="HVL143" s="700"/>
      <c r="HVM143" s="700"/>
      <c r="HVN143" s="700"/>
      <c r="HVO143" s="700"/>
      <c r="HVP143" s="700"/>
      <c r="HVQ143" s="700"/>
      <c r="HVR143" s="700"/>
      <c r="HVS143" s="700"/>
      <c r="HVT143" s="700"/>
      <c r="HVU143" s="700"/>
      <c r="HVV143" s="700"/>
      <c r="HVW143" s="700"/>
      <c r="HVX143" s="700"/>
      <c r="HVY143" s="700"/>
      <c r="HVZ143" s="700"/>
      <c r="HWA143" s="700"/>
      <c r="HWB143" s="700"/>
      <c r="HWC143" s="700"/>
      <c r="HWD143" s="700"/>
      <c r="HWE143" s="700"/>
      <c r="HWF143" s="700"/>
      <c r="HWG143" s="700"/>
      <c r="HWH143" s="700"/>
      <c r="HWI143" s="700"/>
      <c r="HWJ143" s="700"/>
      <c r="HWK143" s="700"/>
      <c r="HWL143" s="700"/>
      <c r="HWM143" s="700"/>
      <c r="HWN143" s="700"/>
      <c r="HWO143" s="700"/>
      <c r="HWP143" s="700"/>
      <c r="HWQ143" s="700"/>
      <c r="HWR143" s="700"/>
      <c r="HWS143" s="700"/>
      <c r="HWT143" s="700"/>
      <c r="HWU143" s="700"/>
      <c r="HWV143" s="700"/>
      <c r="HWW143" s="700"/>
      <c r="HWX143" s="700"/>
      <c r="HWY143" s="700"/>
      <c r="HWZ143" s="700"/>
      <c r="HXA143" s="700"/>
      <c r="HXB143" s="700"/>
      <c r="HXC143" s="700"/>
      <c r="HXD143" s="700"/>
      <c r="HXE143" s="700"/>
      <c r="HXF143" s="700"/>
      <c r="HXG143" s="700"/>
      <c r="HXH143" s="700"/>
      <c r="HXI143" s="700"/>
      <c r="HXJ143" s="700"/>
      <c r="HXK143" s="700"/>
      <c r="HXL143" s="700"/>
      <c r="HXM143" s="700"/>
      <c r="HXN143" s="700"/>
      <c r="HXO143" s="700"/>
      <c r="HXP143" s="700"/>
      <c r="HXQ143" s="700"/>
      <c r="HXR143" s="700"/>
      <c r="HXS143" s="700"/>
      <c r="HXT143" s="700"/>
      <c r="HXU143" s="700"/>
      <c r="HXV143" s="700"/>
      <c r="HXW143" s="700"/>
      <c r="HXX143" s="700"/>
      <c r="HXY143" s="700"/>
      <c r="HXZ143" s="700"/>
      <c r="HYA143" s="700"/>
      <c r="HYB143" s="700"/>
      <c r="HYC143" s="700"/>
      <c r="HYD143" s="700"/>
      <c r="HYE143" s="700"/>
      <c r="HYF143" s="700"/>
      <c r="HYG143" s="700"/>
      <c r="HYH143" s="700"/>
      <c r="HYI143" s="700"/>
      <c r="HYJ143" s="700"/>
      <c r="HYK143" s="700"/>
      <c r="HYL143" s="700"/>
      <c r="HYM143" s="700"/>
      <c r="HYN143" s="700"/>
      <c r="HYO143" s="700"/>
      <c r="HYP143" s="700"/>
      <c r="HYQ143" s="700"/>
      <c r="HYR143" s="700"/>
      <c r="HYS143" s="700"/>
      <c r="HYT143" s="700"/>
      <c r="HYU143" s="700"/>
      <c r="HYV143" s="700"/>
      <c r="HYW143" s="700"/>
      <c r="HYX143" s="700"/>
      <c r="HYY143" s="700"/>
      <c r="HYZ143" s="700"/>
      <c r="HZA143" s="700"/>
      <c r="HZB143" s="700"/>
      <c r="HZC143" s="700"/>
      <c r="HZD143" s="700"/>
      <c r="HZE143" s="700"/>
      <c r="HZF143" s="700"/>
      <c r="HZG143" s="700"/>
      <c r="HZH143" s="700"/>
      <c r="HZI143" s="700"/>
      <c r="HZJ143" s="700"/>
      <c r="HZK143" s="700"/>
      <c r="HZL143" s="700"/>
      <c r="HZM143" s="700"/>
      <c r="HZN143" s="700"/>
      <c r="HZO143" s="700"/>
      <c r="HZP143" s="700"/>
      <c r="HZQ143" s="700"/>
      <c r="HZR143" s="700"/>
      <c r="HZS143" s="700"/>
      <c r="HZT143" s="700"/>
      <c r="HZU143" s="700"/>
      <c r="HZV143" s="700"/>
      <c r="HZW143" s="700"/>
      <c r="HZX143" s="700"/>
      <c r="HZY143" s="700"/>
      <c r="HZZ143" s="700"/>
      <c r="IAA143" s="700"/>
      <c r="IAB143" s="700"/>
      <c r="IAC143" s="700"/>
      <c r="IAD143" s="700"/>
      <c r="IAE143" s="700"/>
      <c r="IAF143" s="700"/>
      <c r="IAG143" s="700"/>
      <c r="IAH143" s="700"/>
      <c r="IAI143" s="700"/>
      <c r="IAJ143" s="700"/>
      <c r="IAK143" s="700"/>
      <c r="IAL143" s="700"/>
      <c r="IAM143" s="700"/>
      <c r="IAN143" s="700"/>
      <c r="IAO143" s="700"/>
      <c r="IAP143" s="700"/>
      <c r="IAQ143" s="700"/>
      <c r="IAR143" s="700"/>
      <c r="IAS143" s="700"/>
      <c r="IAT143" s="700"/>
      <c r="IAU143" s="700"/>
      <c r="IAV143" s="700"/>
      <c r="IAW143" s="700"/>
      <c r="IAX143" s="700"/>
      <c r="IAY143" s="700"/>
      <c r="IAZ143" s="700"/>
      <c r="IBA143" s="700"/>
      <c r="IBB143" s="700"/>
      <c r="IBC143" s="700"/>
      <c r="IBD143" s="700"/>
      <c r="IBE143" s="700"/>
      <c r="IBF143" s="700"/>
      <c r="IBG143" s="700"/>
      <c r="IBH143" s="700"/>
      <c r="IBI143" s="700"/>
      <c r="IBJ143" s="700"/>
      <c r="IBK143" s="700"/>
      <c r="IBL143" s="700"/>
      <c r="IBM143" s="700"/>
      <c r="IBN143" s="700"/>
      <c r="IBO143" s="700"/>
      <c r="IBP143" s="700"/>
      <c r="IBQ143" s="700"/>
      <c r="IBR143" s="700"/>
      <c r="IBS143" s="700"/>
      <c r="IBT143" s="700"/>
      <c r="IBU143" s="700"/>
      <c r="IBV143" s="700"/>
      <c r="IBW143" s="700"/>
      <c r="IBX143" s="700"/>
      <c r="IBY143" s="700"/>
      <c r="IBZ143" s="700"/>
      <c r="ICA143" s="700"/>
      <c r="ICB143" s="700"/>
      <c r="ICC143" s="700"/>
      <c r="ICD143" s="700"/>
      <c r="ICE143" s="700"/>
      <c r="ICF143" s="700"/>
      <c r="ICG143" s="700"/>
      <c r="ICH143" s="700"/>
      <c r="ICI143" s="700"/>
      <c r="ICJ143" s="700"/>
      <c r="ICK143" s="700"/>
      <c r="ICL143" s="700"/>
      <c r="ICM143" s="700"/>
      <c r="ICN143" s="700"/>
      <c r="ICO143" s="700"/>
      <c r="ICP143" s="700"/>
      <c r="ICQ143" s="700"/>
      <c r="ICR143" s="700"/>
      <c r="ICS143" s="700"/>
      <c r="ICT143" s="700"/>
      <c r="ICU143" s="700"/>
      <c r="ICV143" s="700"/>
      <c r="ICW143" s="700"/>
      <c r="ICX143" s="700"/>
      <c r="ICY143" s="700"/>
      <c r="ICZ143" s="700"/>
      <c r="IDA143" s="700"/>
      <c r="IDB143" s="700"/>
      <c r="IDC143" s="700"/>
      <c r="IDD143" s="700"/>
      <c r="IDE143" s="700"/>
      <c r="IDF143" s="700"/>
      <c r="IDG143" s="700"/>
      <c r="IDH143" s="700"/>
      <c r="IDI143" s="700"/>
      <c r="IDJ143" s="700"/>
      <c r="IDK143" s="700"/>
      <c r="IDL143" s="700"/>
      <c r="IDM143" s="700"/>
      <c r="IDN143" s="700"/>
      <c r="IDO143" s="700"/>
      <c r="IDP143" s="700"/>
      <c r="IDQ143" s="700"/>
      <c r="IDR143" s="700"/>
      <c r="IDS143" s="700"/>
      <c r="IDT143" s="700"/>
      <c r="IDU143" s="700"/>
      <c r="IDV143" s="700"/>
      <c r="IDW143" s="700"/>
      <c r="IDX143" s="700"/>
      <c r="IDY143" s="700"/>
      <c r="IDZ143" s="700"/>
      <c r="IEA143" s="700"/>
      <c r="IEB143" s="700"/>
      <c r="IEC143" s="700"/>
      <c r="IED143" s="700"/>
      <c r="IEE143" s="700"/>
      <c r="IEF143" s="700"/>
      <c r="IEG143" s="700"/>
      <c r="IEH143" s="700"/>
      <c r="IEI143" s="700"/>
      <c r="IEJ143" s="700"/>
      <c r="IEK143" s="700"/>
      <c r="IEL143" s="700"/>
      <c r="IEM143" s="700"/>
      <c r="IEN143" s="700"/>
      <c r="IEO143" s="700"/>
      <c r="IEP143" s="700"/>
      <c r="IEQ143" s="700"/>
      <c r="IER143" s="700"/>
      <c r="IES143" s="700"/>
      <c r="IET143" s="700"/>
      <c r="IEU143" s="700"/>
      <c r="IEV143" s="700"/>
      <c r="IEW143" s="700"/>
      <c r="IEX143" s="700"/>
      <c r="IEY143" s="700"/>
      <c r="IEZ143" s="700"/>
      <c r="IFA143" s="700"/>
      <c r="IFB143" s="700"/>
      <c r="IFC143" s="700"/>
      <c r="IFD143" s="700"/>
      <c r="IFE143" s="700"/>
      <c r="IFF143" s="700"/>
      <c r="IFG143" s="700"/>
      <c r="IFH143" s="700"/>
      <c r="IFI143" s="700"/>
      <c r="IFJ143" s="700"/>
      <c r="IFK143" s="700"/>
      <c r="IFL143" s="700"/>
      <c r="IFM143" s="700"/>
      <c r="IFN143" s="700"/>
      <c r="IFO143" s="700"/>
      <c r="IFP143" s="700"/>
      <c r="IFQ143" s="700"/>
      <c r="IFR143" s="700"/>
      <c r="IFS143" s="700"/>
      <c r="IFT143" s="700"/>
      <c r="IFU143" s="700"/>
      <c r="IFV143" s="700"/>
      <c r="IFW143" s="700"/>
      <c r="IFX143" s="700"/>
      <c r="IFY143" s="700"/>
      <c r="IFZ143" s="700"/>
      <c r="IGA143" s="700"/>
      <c r="IGB143" s="700"/>
      <c r="IGC143" s="700"/>
      <c r="IGD143" s="700"/>
      <c r="IGE143" s="700"/>
      <c r="IGF143" s="700"/>
      <c r="IGG143" s="700"/>
      <c r="IGH143" s="700"/>
      <c r="IGI143" s="700"/>
      <c r="IGJ143" s="700"/>
      <c r="IGK143" s="700"/>
      <c r="IGL143" s="700"/>
      <c r="IGM143" s="700"/>
      <c r="IGN143" s="700"/>
      <c r="IGO143" s="700"/>
      <c r="IGP143" s="700"/>
      <c r="IGQ143" s="700"/>
      <c r="IGR143" s="700"/>
      <c r="IGS143" s="700"/>
      <c r="IGT143" s="700"/>
      <c r="IGU143" s="700"/>
      <c r="IGV143" s="700"/>
      <c r="IGW143" s="700"/>
      <c r="IGX143" s="700"/>
      <c r="IGY143" s="700"/>
      <c r="IGZ143" s="700"/>
      <c r="IHA143" s="700"/>
      <c r="IHB143" s="700"/>
      <c r="IHC143" s="700"/>
      <c r="IHD143" s="700"/>
      <c r="IHE143" s="700"/>
      <c r="IHF143" s="700"/>
      <c r="IHG143" s="700"/>
      <c r="IHH143" s="700"/>
      <c r="IHI143" s="700"/>
      <c r="IHJ143" s="700"/>
      <c r="IHK143" s="700"/>
      <c r="IHL143" s="700"/>
      <c r="IHM143" s="700"/>
      <c r="IHN143" s="700"/>
      <c r="IHO143" s="700"/>
      <c r="IHP143" s="700"/>
      <c r="IHQ143" s="700"/>
      <c r="IHR143" s="700"/>
      <c r="IHS143" s="700"/>
      <c r="IHT143" s="700"/>
      <c r="IHU143" s="700"/>
      <c r="IHV143" s="700"/>
      <c r="IHW143" s="700"/>
      <c r="IHX143" s="700"/>
      <c r="IHY143" s="700"/>
      <c r="IHZ143" s="700"/>
      <c r="IIA143" s="700"/>
      <c r="IIB143" s="700"/>
      <c r="IIC143" s="700"/>
      <c r="IID143" s="700"/>
      <c r="IIE143" s="700"/>
      <c r="IIF143" s="700"/>
      <c r="IIG143" s="700"/>
      <c r="IIH143" s="700"/>
      <c r="III143" s="700"/>
      <c r="IIJ143" s="700"/>
      <c r="IIK143" s="700"/>
      <c r="IIL143" s="700"/>
      <c r="IIM143" s="700"/>
      <c r="IIN143" s="700"/>
      <c r="IIO143" s="700"/>
      <c r="IIP143" s="700"/>
      <c r="IIQ143" s="700"/>
      <c r="IIR143" s="700"/>
      <c r="IIS143" s="700"/>
      <c r="IIT143" s="700"/>
      <c r="IIU143" s="700"/>
      <c r="IIV143" s="700"/>
      <c r="IIW143" s="700"/>
      <c r="IIX143" s="700"/>
      <c r="IIY143" s="700"/>
      <c r="IIZ143" s="700"/>
      <c r="IJA143" s="700"/>
      <c r="IJB143" s="700"/>
      <c r="IJC143" s="700"/>
      <c r="IJD143" s="700"/>
      <c r="IJE143" s="700"/>
      <c r="IJF143" s="700"/>
      <c r="IJG143" s="700"/>
      <c r="IJH143" s="700"/>
      <c r="IJI143" s="700"/>
      <c r="IJJ143" s="700"/>
      <c r="IJK143" s="700"/>
      <c r="IJL143" s="700"/>
      <c r="IJM143" s="700"/>
      <c r="IJN143" s="700"/>
      <c r="IJO143" s="700"/>
      <c r="IJP143" s="700"/>
      <c r="IJQ143" s="700"/>
      <c r="IJR143" s="700"/>
      <c r="IJS143" s="700"/>
      <c r="IJT143" s="700"/>
      <c r="IJU143" s="700"/>
      <c r="IJV143" s="700"/>
      <c r="IJW143" s="700"/>
      <c r="IJX143" s="700"/>
      <c r="IJY143" s="700"/>
      <c r="IJZ143" s="700"/>
      <c r="IKA143" s="700"/>
      <c r="IKB143" s="700"/>
      <c r="IKC143" s="700"/>
      <c r="IKD143" s="700"/>
      <c r="IKE143" s="700"/>
      <c r="IKF143" s="700"/>
      <c r="IKG143" s="700"/>
      <c r="IKH143" s="700"/>
      <c r="IKI143" s="700"/>
      <c r="IKJ143" s="700"/>
      <c r="IKK143" s="700"/>
      <c r="IKL143" s="700"/>
      <c r="IKM143" s="700"/>
      <c r="IKN143" s="700"/>
      <c r="IKO143" s="700"/>
      <c r="IKP143" s="700"/>
      <c r="IKQ143" s="700"/>
      <c r="IKR143" s="700"/>
      <c r="IKS143" s="700"/>
      <c r="IKT143" s="700"/>
      <c r="IKU143" s="700"/>
      <c r="IKV143" s="700"/>
      <c r="IKW143" s="700"/>
      <c r="IKX143" s="700"/>
      <c r="IKY143" s="700"/>
      <c r="IKZ143" s="700"/>
      <c r="ILA143" s="700"/>
      <c r="ILB143" s="700"/>
      <c r="ILC143" s="700"/>
      <c r="ILD143" s="700"/>
      <c r="ILE143" s="700"/>
      <c r="ILF143" s="700"/>
      <c r="ILG143" s="700"/>
      <c r="ILH143" s="700"/>
      <c r="ILI143" s="700"/>
      <c r="ILJ143" s="700"/>
      <c r="ILK143" s="700"/>
      <c r="ILL143" s="700"/>
      <c r="ILM143" s="700"/>
      <c r="ILN143" s="700"/>
      <c r="ILO143" s="700"/>
      <c r="ILP143" s="700"/>
      <c r="ILQ143" s="700"/>
      <c r="ILR143" s="700"/>
      <c r="ILS143" s="700"/>
      <c r="ILT143" s="700"/>
      <c r="ILU143" s="700"/>
      <c r="ILV143" s="700"/>
      <c r="ILW143" s="700"/>
      <c r="ILX143" s="700"/>
      <c r="ILY143" s="700"/>
      <c r="ILZ143" s="700"/>
      <c r="IMA143" s="700"/>
      <c r="IMB143" s="700"/>
      <c r="IMC143" s="700"/>
      <c r="IMD143" s="700"/>
      <c r="IME143" s="700"/>
      <c r="IMF143" s="700"/>
      <c r="IMG143" s="700"/>
      <c r="IMH143" s="700"/>
      <c r="IMI143" s="700"/>
      <c r="IMJ143" s="700"/>
      <c r="IMK143" s="700"/>
      <c r="IML143" s="700"/>
      <c r="IMM143" s="700"/>
      <c r="IMN143" s="700"/>
      <c r="IMO143" s="700"/>
      <c r="IMP143" s="700"/>
      <c r="IMQ143" s="700"/>
      <c r="IMR143" s="700"/>
      <c r="IMS143" s="700"/>
      <c r="IMT143" s="700"/>
      <c r="IMU143" s="700"/>
      <c r="IMV143" s="700"/>
      <c r="IMW143" s="700"/>
      <c r="IMX143" s="700"/>
      <c r="IMY143" s="700"/>
      <c r="IMZ143" s="700"/>
      <c r="INA143" s="700"/>
      <c r="INB143" s="700"/>
      <c r="INC143" s="700"/>
      <c r="IND143" s="700"/>
      <c r="INE143" s="700"/>
      <c r="INF143" s="700"/>
      <c r="ING143" s="700"/>
      <c r="INH143" s="700"/>
      <c r="INI143" s="700"/>
      <c r="INJ143" s="700"/>
      <c r="INK143" s="700"/>
      <c r="INL143" s="700"/>
      <c r="INM143" s="700"/>
      <c r="INN143" s="700"/>
      <c r="INO143" s="700"/>
      <c r="INP143" s="700"/>
      <c r="INQ143" s="700"/>
      <c r="INR143" s="700"/>
      <c r="INS143" s="700"/>
      <c r="INT143" s="700"/>
      <c r="INU143" s="700"/>
      <c r="INV143" s="700"/>
      <c r="INW143" s="700"/>
      <c r="INX143" s="700"/>
      <c r="INY143" s="700"/>
      <c r="INZ143" s="700"/>
      <c r="IOA143" s="700"/>
      <c r="IOB143" s="700"/>
      <c r="IOC143" s="700"/>
      <c r="IOD143" s="700"/>
      <c r="IOE143" s="700"/>
      <c r="IOF143" s="700"/>
      <c r="IOG143" s="700"/>
      <c r="IOH143" s="700"/>
      <c r="IOI143" s="700"/>
      <c r="IOJ143" s="700"/>
      <c r="IOK143" s="700"/>
      <c r="IOL143" s="700"/>
      <c r="IOM143" s="700"/>
      <c r="ION143" s="700"/>
      <c r="IOO143" s="700"/>
      <c r="IOP143" s="700"/>
      <c r="IOQ143" s="700"/>
      <c r="IOR143" s="700"/>
      <c r="IOS143" s="700"/>
      <c r="IOT143" s="700"/>
      <c r="IOU143" s="700"/>
      <c r="IOV143" s="700"/>
      <c r="IOW143" s="700"/>
      <c r="IOX143" s="700"/>
      <c r="IOY143" s="700"/>
      <c r="IOZ143" s="700"/>
      <c r="IPA143" s="700"/>
      <c r="IPB143" s="700"/>
      <c r="IPC143" s="700"/>
      <c r="IPD143" s="700"/>
      <c r="IPE143" s="700"/>
      <c r="IPF143" s="700"/>
      <c r="IPG143" s="700"/>
      <c r="IPH143" s="700"/>
      <c r="IPI143" s="700"/>
      <c r="IPJ143" s="700"/>
      <c r="IPK143" s="700"/>
      <c r="IPL143" s="700"/>
      <c r="IPM143" s="700"/>
      <c r="IPN143" s="700"/>
      <c r="IPO143" s="700"/>
      <c r="IPP143" s="700"/>
      <c r="IPQ143" s="700"/>
      <c r="IPR143" s="700"/>
      <c r="IPS143" s="700"/>
      <c r="IPT143" s="700"/>
      <c r="IPU143" s="700"/>
      <c r="IPV143" s="700"/>
      <c r="IPW143" s="700"/>
      <c r="IPX143" s="700"/>
      <c r="IPY143" s="700"/>
      <c r="IPZ143" s="700"/>
      <c r="IQA143" s="700"/>
      <c r="IQB143" s="700"/>
      <c r="IQC143" s="700"/>
      <c r="IQD143" s="700"/>
      <c r="IQE143" s="700"/>
      <c r="IQF143" s="700"/>
      <c r="IQG143" s="700"/>
      <c r="IQH143" s="700"/>
      <c r="IQI143" s="700"/>
      <c r="IQJ143" s="700"/>
      <c r="IQK143" s="700"/>
      <c r="IQL143" s="700"/>
      <c r="IQM143" s="700"/>
      <c r="IQN143" s="700"/>
      <c r="IQO143" s="700"/>
      <c r="IQP143" s="700"/>
      <c r="IQQ143" s="700"/>
      <c r="IQR143" s="700"/>
      <c r="IQS143" s="700"/>
      <c r="IQT143" s="700"/>
      <c r="IQU143" s="700"/>
      <c r="IQV143" s="700"/>
      <c r="IQW143" s="700"/>
      <c r="IQX143" s="700"/>
      <c r="IQY143" s="700"/>
      <c r="IQZ143" s="700"/>
      <c r="IRA143" s="700"/>
      <c r="IRB143" s="700"/>
      <c r="IRC143" s="700"/>
      <c r="IRD143" s="700"/>
      <c r="IRE143" s="700"/>
      <c r="IRF143" s="700"/>
      <c r="IRG143" s="700"/>
      <c r="IRH143" s="700"/>
      <c r="IRI143" s="700"/>
      <c r="IRJ143" s="700"/>
      <c r="IRK143" s="700"/>
      <c r="IRL143" s="700"/>
      <c r="IRM143" s="700"/>
      <c r="IRN143" s="700"/>
      <c r="IRO143" s="700"/>
      <c r="IRP143" s="700"/>
      <c r="IRQ143" s="700"/>
      <c r="IRR143" s="700"/>
      <c r="IRS143" s="700"/>
      <c r="IRT143" s="700"/>
      <c r="IRU143" s="700"/>
      <c r="IRV143" s="700"/>
      <c r="IRW143" s="700"/>
      <c r="IRX143" s="700"/>
      <c r="IRY143" s="700"/>
      <c r="IRZ143" s="700"/>
      <c r="ISA143" s="700"/>
      <c r="ISB143" s="700"/>
      <c r="ISC143" s="700"/>
      <c r="ISD143" s="700"/>
      <c r="ISE143" s="700"/>
      <c r="ISF143" s="700"/>
      <c r="ISG143" s="700"/>
      <c r="ISH143" s="700"/>
      <c r="ISI143" s="700"/>
      <c r="ISJ143" s="700"/>
      <c r="ISK143" s="700"/>
      <c r="ISL143" s="700"/>
      <c r="ISM143" s="700"/>
      <c r="ISN143" s="700"/>
      <c r="ISO143" s="700"/>
      <c r="ISP143" s="700"/>
      <c r="ISQ143" s="700"/>
      <c r="ISR143" s="700"/>
      <c r="ISS143" s="700"/>
      <c r="IST143" s="700"/>
      <c r="ISU143" s="700"/>
      <c r="ISV143" s="700"/>
      <c r="ISW143" s="700"/>
      <c r="ISX143" s="700"/>
      <c r="ISY143" s="700"/>
      <c r="ISZ143" s="700"/>
      <c r="ITA143" s="700"/>
      <c r="ITB143" s="700"/>
      <c r="ITC143" s="700"/>
      <c r="ITD143" s="700"/>
      <c r="ITE143" s="700"/>
      <c r="ITF143" s="700"/>
      <c r="ITG143" s="700"/>
      <c r="ITH143" s="700"/>
      <c r="ITI143" s="700"/>
      <c r="ITJ143" s="700"/>
      <c r="ITK143" s="700"/>
      <c r="ITL143" s="700"/>
      <c r="ITM143" s="700"/>
      <c r="ITN143" s="700"/>
      <c r="ITO143" s="700"/>
      <c r="ITP143" s="700"/>
      <c r="ITQ143" s="700"/>
      <c r="ITR143" s="700"/>
      <c r="ITS143" s="700"/>
      <c r="ITT143" s="700"/>
      <c r="ITU143" s="700"/>
      <c r="ITV143" s="700"/>
      <c r="ITW143" s="700"/>
      <c r="ITX143" s="700"/>
      <c r="ITY143" s="700"/>
      <c r="ITZ143" s="700"/>
      <c r="IUA143" s="700"/>
      <c r="IUB143" s="700"/>
      <c r="IUC143" s="700"/>
      <c r="IUD143" s="700"/>
      <c r="IUE143" s="700"/>
      <c r="IUF143" s="700"/>
      <c r="IUG143" s="700"/>
      <c r="IUH143" s="700"/>
      <c r="IUI143" s="700"/>
      <c r="IUJ143" s="700"/>
      <c r="IUK143" s="700"/>
      <c r="IUL143" s="700"/>
      <c r="IUM143" s="700"/>
      <c r="IUN143" s="700"/>
      <c r="IUO143" s="700"/>
      <c r="IUP143" s="700"/>
      <c r="IUQ143" s="700"/>
      <c r="IUR143" s="700"/>
      <c r="IUS143" s="700"/>
      <c r="IUT143" s="700"/>
      <c r="IUU143" s="700"/>
      <c r="IUV143" s="700"/>
      <c r="IUW143" s="700"/>
      <c r="IUX143" s="700"/>
      <c r="IUY143" s="700"/>
      <c r="IUZ143" s="700"/>
      <c r="IVA143" s="700"/>
      <c r="IVB143" s="700"/>
      <c r="IVC143" s="700"/>
      <c r="IVD143" s="700"/>
      <c r="IVE143" s="700"/>
      <c r="IVF143" s="700"/>
      <c r="IVG143" s="700"/>
      <c r="IVH143" s="700"/>
      <c r="IVI143" s="700"/>
      <c r="IVJ143" s="700"/>
      <c r="IVK143" s="700"/>
      <c r="IVL143" s="700"/>
      <c r="IVM143" s="700"/>
      <c r="IVN143" s="700"/>
      <c r="IVO143" s="700"/>
      <c r="IVP143" s="700"/>
      <c r="IVQ143" s="700"/>
      <c r="IVR143" s="700"/>
      <c r="IVS143" s="700"/>
      <c r="IVT143" s="700"/>
      <c r="IVU143" s="700"/>
      <c r="IVV143" s="700"/>
      <c r="IVW143" s="700"/>
      <c r="IVX143" s="700"/>
      <c r="IVY143" s="700"/>
      <c r="IVZ143" s="700"/>
      <c r="IWA143" s="700"/>
      <c r="IWB143" s="700"/>
      <c r="IWC143" s="700"/>
      <c r="IWD143" s="700"/>
      <c r="IWE143" s="700"/>
      <c r="IWF143" s="700"/>
      <c r="IWG143" s="700"/>
      <c r="IWH143" s="700"/>
      <c r="IWI143" s="700"/>
      <c r="IWJ143" s="700"/>
      <c r="IWK143" s="700"/>
      <c r="IWL143" s="700"/>
      <c r="IWM143" s="700"/>
      <c r="IWN143" s="700"/>
      <c r="IWO143" s="700"/>
      <c r="IWP143" s="700"/>
      <c r="IWQ143" s="700"/>
      <c r="IWR143" s="700"/>
      <c r="IWS143" s="700"/>
      <c r="IWT143" s="700"/>
      <c r="IWU143" s="700"/>
      <c r="IWV143" s="700"/>
      <c r="IWW143" s="700"/>
      <c r="IWX143" s="700"/>
      <c r="IWY143" s="700"/>
      <c r="IWZ143" s="700"/>
      <c r="IXA143" s="700"/>
      <c r="IXB143" s="700"/>
      <c r="IXC143" s="700"/>
      <c r="IXD143" s="700"/>
      <c r="IXE143" s="700"/>
      <c r="IXF143" s="700"/>
      <c r="IXG143" s="700"/>
      <c r="IXH143" s="700"/>
      <c r="IXI143" s="700"/>
      <c r="IXJ143" s="700"/>
      <c r="IXK143" s="700"/>
      <c r="IXL143" s="700"/>
      <c r="IXM143" s="700"/>
      <c r="IXN143" s="700"/>
      <c r="IXO143" s="700"/>
      <c r="IXP143" s="700"/>
      <c r="IXQ143" s="700"/>
      <c r="IXR143" s="700"/>
      <c r="IXS143" s="700"/>
      <c r="IXT143" s="700"/>
      <c r="IXU143" s="700"/>
      <c r="IXV143" s="700"/>
      <c r="IXW143" s="700"/>
      <c r="IXX143" s="700"/>
      <c r="IXY143" s="700"/>
      <c r="IXZ143" s="700"/>
      <c r="IYA143" s="700"/>
      <c r="IYB143" s="700"/>
      <c r="IYC143" s="700"/>
      <c r="IYD143" s="700"/>
      <c r="IYE143" s="700"/>
      <c r="IYF143" s="700"/>
      <c r="IYG143" s="700"/>
      <c r="IYH143" s="700"/>
      <c r="IYI143" s="700"/>
      <c r="IYJ143" s="700"/>
      <c r="IYK143" s="700"/>
      <c r="IYL143" s="700"/>
      <c r="IYM143" s="700"/>
      <c r="IYN143" s="700"/>
      <c r="IYO143" s="700"/>
      <c r="IYP143" s="700"/>
      <c r="IYQ143" s="700"/>
      <c r="IYR143" s="700"/>
      <c r="IYS143" s="700"/>
      <c r="IYT143" s="700"/>
      <c r="IYU143" s="700"/>
      <c r="IYV143" s="700"/>
      <c r="IYW143" s="700"/>
      <c r="IYX143" s="700"/>
      <c r="IYY143" s="700"/>
      <c r="IYZ143" s="700"/>
      <c r="IZA143" s="700"/>
      <c r="IZB143" s="700"/>
      <c r="IZC143" s="700"/>
      <c r="IZD143" s="700"/>
      <c r="IZE143" s="700"/>
      <c r="IZF143" s="700"/>
      <c r="IZG143" s="700"/>
      <c r="IZH143" s="700"/>
      <c r="IZI143" s="700"/>
      <c r="IZJ143" s="700"/>
      <c r="IZK143" s="700"/>
      <c r="IZL143" s="700"/>
      <c r="IZM143" s="700"/>
      <c r="IZN143" s="700"/>
      <c r="IZO143" s="700"/>
      <c r="IZP143" s="700"/>
      <c r="IZQ143" s="700"/>
      <c r="IZR143" s="700"/>
      <c r="IZS143" s="700"/>
      <c r="IZT143" s="700"/>
      <c r="IZU143" s="700"/>
      <c r="IZV143" s="700"/>
      <c r="IZW143" s="700"/>
      <c r="IZX143" s="700"/>
      <c r="IZY143" s="700"/>
      <c r="IZZ143" s="700"/>
      <c r="JAA143" s="700"/>
      <c r="JAB143" s="700"/>
      <c r="JAC143" s="700"/>
      <c r="JAD143" s="700"/>
      <c r="JAE143" s="700"/>
      <c r="JAF143" s="700"/>
      <c r="JAG143" s="700"/>
      <c r="JAH143" s="700"/>
      <c r="JAI143" s="700"/>
      <c r="JAJ143" s="700"/>
      <c r="JAK143" s="700"/>
      <c r="JAL143" s="700"/>
      <c r="JAM143" s="700"/>
      <c r="JAN143" s="700"/>
      <c r="JAO143" s="700"/>
      <c r="JAP143" s="700"/>
      <c r="JAQ143" s="700"/>
      <c r="JAR143" s="700"/>
      <c r="JAS143" s="700"/>
      <c r="JAT143" s="700"/>
      <c r="JAU143" s="700"/>
      <c r="JAV143" s="700"/>
      <c r="JAW143" s="700"/>
      <c r="JAX143" s="700"/>
      <c r="JAY143" s="700"/>
      <c r="JAZ143" s="700"/>
      <c r="JBA143" s="700"/>
      <c r="JBB143" s="700"/>
      <c r="JBC143" s="700"/>
      <c r="JBD143" s="700"/>
      <c r="JBE143" s="700"/>
      <c r="JBF143" s="700"/>
      <c r="JBG143" s="700"/>
      <c r="JBH143" s="700"/>
      <c r="JBI143" s="700"/>
      <c r="JBJ143" s="700"/>
      <c r="JBK143" s="700"/>
      <c r="JBL143" s="700"/>
      <c r="JBM143" s="700"/>
      <c r="JBN143" s="700"/>
      <c r="JBO143" s="700"/>
      <c r="JBP143" s="700"/>
      <c r="JBQ143" s="700"/>
      <c r="JBR143" s="700"/>
      <c r="JBS143" s="700"/>
      <c r="JBT143" s="700"/>
      <c r="JBU143" s="700"/>
      <c r="JBV143" s="700"/>
      <c r="JBW143" s="700"/>
      <c r="JBX143" s="700"/>
      <c r="JBY143" s="700"/>
      <c r="JBZ143" s="700"/>
      <c r="JCA143" s="700"/>
      <c r="JCB143" s="700"/>
      <c r="JCC143" s="700"/>
      <c r="JCD143" s="700"/>
      <c r="JCE143" s="700"/>
      <c r="JCF143" s="700"/>
      <c r="JCG143" s="700"/>
      <c r="JCH143" s="700"/>
      <c r="JCI143" s="700"/>
      <c r="JCJ143" s="700"/>
      <c r="JCK143" s="700"/>
      <c r="JCL143" s="700"/>
      <c r="JCM143" s="700"/>
      <c r="JCN143" s="700"/>
      <c r="JCO143" s="700"/>
      <c r="JCP143" s="700"/>
      <c r="JCQ143" s="700"/>
      <c r="JCR143" s="700"/>
      <c r="JCS143" s="700"/>
      <c r="JCT143" s="700"/>
      <c r="JCU143" s="700"/>
      <c r="JCV143" s="700"/>
      <c r="JCW143" s="700"/>
      <c r="JCX143" s="700"/>
      <c r="JCY143" s="700"/>
      <c r="JCZ143" s="700"/>
      <c r="JDA143" s="700"/>
      <c r="JDB143" s="700"/>
      <c r="JDC143" s="700"/>
      <c r="JDD143" s="700"/>
      <c r="JDE143" s="700"/>
      <c r="JDF143" s="700"/>
      <c r="JDG143" s="700"/>
      <c r="JDH143" s="700"/>
      <c r="JDI143" s="700"/>
      <c r="JDJ143" s="700"/>
      <c r="JDK143" s="700"/>
      <c r="JDL143" s="700"/>
      <c r="JDM143" s="700"/>
      <c r="JDN143" s="700"/>
      <c r="JDO143" s="700"/>
      <c r="JDP143" s="700"/>
      <c r="JDQ143" s="700"/>
      <c r="JDR143" s="700"/>
      <c r="JDS143" s="700"/>
      <c r="JDT143" s="700"/>
      <c r="JDU143" s="700"/>
      <c r="JDV143" s="700"/>
      <c r="JDW143" s="700"/>
      <c r="JDX143" s="700"/>
      <c r="JDY143" s="700"/>
      <c r="JDZ143" s="700"/>
      <c r="JEA143" s="700"/>
      <c r="JEB143" s="700"/>
      <c r="JEC143" s="700"/>
      <c r="JED143" s="700"/>
      <c r="JEE143" s="700"/>
      <c r="JEF143" s="700"/>
      <c r="JEG143" s="700"/>
      <c r="JEH143" s="700"/>
      <c r="JEI143" s="700"/>
      <c r="JEJ143" s="700"/>
      <c r="JEK143" s="700"/>
      <c r="JEL143" s="700"/>
      <c r="JEM143" s="700"/>
      <c r="JEN143" s="700"/>
      <c r="JEO143" s="700"/>
      <c r="JEP143" s="700"/>
      <c r="JEQ143" s="700"/>
      <c r="JER143" s="700"/>
      <c r="JES143" s="700"/>
      <c r="JET143" s="700"/>
      <c r="JEU143" s="700"/>
      <c r="JEV143" s="700"/>
      <c r="JEW143" s="700"/>
      <c r="JEX143" s="700"/>
      <c r="JEY143" s="700"/>
      <c r="JEZ143" s="700"/>
      <c r="JFA143" s="700"/>
      <c r="JFB143" s="700"/>
      <c r="JFC143" s="700"/>
      <c r="JFD143" s="700"/>
      <c r="JFE143" s="700"/>
      <c r="JFF143" s="700"/>
      <c r="JFG143" s="700"/>
      <c r="JFH143" s="700"/>
      <c r="JFI143" s="700"/>
      <c r="JFJ143" s="700"/>
      <c r="JFK143" s="700"/>
      <c r="JFL143" s="700"/>
      <c r="JFM143" s="700"/>
      <c r="JFN143" s="700"/>
      <c r="JFO143" s="700"/>
      <c r="JFP143" s="700"/>
      <c r="JFQ143" s="700"/>
      <c r="JFR143" s="700"/>
      <c r="JFS143" s="700"/>
      <c r="JFT143" s="700"/>
      <c r="JFU143" s="700"/>
      <c r="JFV143" s="700"/>
      <c r="JFW143" s="700"/>
      <c r="JFX143" s="700"/>
      <c r="JFY143" s="700"/>
      <c r="JFZ143" s="700"/>
      <c r="JGA143" s="700"/>
      <c r="JGB143" s="700"/>
      <c r="JGC143" s="700"/>
      <c r="JGD143" s="700"/>
      <c r="JGE143" s="700"/>
      <c r="JGF143" s="700"/>
      <c r="JGG143" s="700"/>
      <c r="JGH143" s="700"/>
      <c r="JGI143" s="700"/>
      <c r="JGJ143" s="700"/>
      <c r="JGK143" s="700"/>
      <c r="JGL143" s="700"/>
      <c r="JGM143" s="700"/>
      <c r="JGN143" s="700"/>
      <c r="JGO143" s="700"/>
      <c r="JGP143" s="700"/>
      <c r="JGQ143" s="700"/>
      <c r="JGR143" s="700"/>
      <c r="JGS143" s="700"/>
      <c r="JGT143" s="700"/>
      <c r="JGU143" s="700"/>
      <c r="JGV143" s="700"/>
      <c r="JGW143" s="700"/>
      <c r="JGX143" s="700"/>
      <c r="JGY143" s="700"/>
      <c r="JGZ143" s="700"/>
      <c r="JHA143" s="700"/>
      <c r="JHB143" s="700"/>
      <c r="JHC143" s="700"/>
      <c r="JHD143" s="700"/>
      <c r="JHE143" s="700"/>
      <c r="JHF143" s="700"/>
      <c r="JHG143" s="700"/>
      <c r="JHH143" s="700"/>
      <c r="JHI143" s="700"/>
      <c r="JHJ143" s="700"/>
      <c r="JHK143" s="700"/>
      <c r="JHL143" s="700"/>
      <c r="JHM143" s="700"/>
      <c r="JHN143" s="700"/>
      <c r="JHO143" s="700"/>
      <c r="JHP143" s="700"/>
      <c r="JHQ143" s="700"/>
      <c r="JHR143" s="700"/>
      <c r="JHS143" s="700"/>
      <c r="JHT143" s="700"/>
      <c r="JHU143" s="700"/>
      <c r="JHV143" s="700"/>
      <c r="JHW143" s="700"/>
      <c r="JHX143" s="700"/>
      <c r="JHY143" s="700"/>
      <c r="JHZ143" s="700"/>
      <c r="JIA143" s="700"/>
      <c r="JIB143" s="700"/>
      <c r="JIC143" s="700"/>
      <c r="JID143" s="700"/>
      <c r="JIE143" s="700"/>
      <c r="JIF143" s="700"/>
      <c r="JIG143" s="700"/>
      <c r="JIH143" s="700"/>
      <c r="JII143" s="700"/>
      <c r="JIJ143" s="700"/>
      <c r="JIK143" s="700"/>
      <c r="JIL143" s="700"/>
      <c r="JIM143" s="700"/>
      <c r="JIN143" s="700"/>
      <c r="JIO143" s="700"/>
      <c r="JIP143" s="700"/>
      <c r="JIQ143" s="700"/>
      <c r="JIR143" s="700"/>
      <c r="JIS143" s="700"/>
      <c r="JIT143" s="700"/>
      <c r="JIU143" s="700"/>
      <c r="JIV143" s="700"/>
      <c r="JIW143" s="700"/>
      <c r="JIX143" s="700"/>
      <c r="JIY143" s="700"/>
      <c r="JIZ143" s="700"/>
      <c r="JJA143" s="700"/>
      <c r="JJB143" s="700"/>
      <c r="JJC143" s="700"/>
      <c r="JJD143" s="700"/>
      <c r="JJE143" s="700"/>
      <c r="JJF143" s="700"/>
      <c r="JJG143" s="700"/>
      <c r="JJH143" s="700"/>
      <c r="JJI143" s="700"/>
      <c r="JJJ143" s="700"/>
      <c r="JJK143" s="700"/>
      <c r="JJL143" s="700"/>
      <c r="JJM143" s="700"/>
      <c r="JJN143" s="700"/>
      <c r="JJO143" s="700"/>
      <c r="JJP143" s="700"/>
      <c r="JJQ143" s="700"/>
      <c r="JJR143" s="700"/>
      <c r="JJS143" s="700"/>
      <c r="JJT143" s="700"/>
      <c r="JJU143" s="700"/>
      <c r="JJV143" s="700"/>
      <c r="JJW143" s="700"/>
      <c r="JJX143" s="700"/>
      <c r="JJY143" s="700"/>
      <c r="JJZ143" s="700"/>
      <c r="JKA143" s="700"/>
      <c r="JKB143" s="700"/>
      <c r="JKC143" s="700"/>
      <c r="JKD143" s="700"/>
      <c r="JKE143" s="700"/>
      <c r="JKF143" s="700"/>
      <c r="JKG143" s="700"/>
      <c r="JKH143" s="700"/>
      <c r="JKI143" s="700"/>
      <c r="JKJ143" s="700"/>
      <c r="JKK143" s="700"/>
      <c r="JKL143" s="700"/>
      <c r="JKM143" s="700"/>
      <c r="JKN143" s="700"/>
      <c r="JKO143" s="700"/>
      <c r="JKP143" s="700"/>
      <c r="JKQ143" s="700"/>
      <c r="JKR143" s="700"/>
      <c r="JKS143" s="700"/>
      <c r="JKT143" s="700"/>
      <c r="JKU143" s="700"/>
      <c r="JKV143" s="700"/>
      <c r="JKW143" s="700"/>
      <c r="JKX143" s="700"/>
      <c r="JKY143" s="700"/>
      <c r="JKZ143" s="700"/>
      <c r="JLA143" s="700"/>
      <c r="JLB143" s="700"/>
      <c r="JLC143" s="700"/>
      <c r="JLD143" s="700"/>
      <c r="JLE143" s="700"/>
      <c r="JLF143" s="700"/>
      <c r="JLG143" s="700"/>
      <c r="JLH143" s="700"/>
      <c r="JLI143" s="700"/>
      <c r="JLJ143" s="700"/>
      <c r="JLK143" s="700"/>
      <c r="JLL143" s="700"/>
      <c r="JLM143" s="700"/>
      <c r="JLN143" s="700"/>
      <c r="JLO143" s="700"/>
      <c r="JLP143" s="700"/>
      <c r="JLQ143" s="700"/>
      <c r="JLR143" s="700"/>
      <c r="JLS143" s="700"/>
      <c r="JLT143" s="700"/>
      <c r="JLU143" s="700"/>
      <c r="JLV143" s="700"/>
      <c r="JLW143" s="700"/>
      <c r="JLX143" s="700"/>
      <c r="JLY143" s="700"/>
      <c r="JLZ143" s="700"/>
      <c r="JMA143" s="700"/>
      <c r="JMB143" s="700"/>
      <c r="JMC143" s="700"/>
      <c r="JMD143" s="700"/>
      <c r="JME143" s="700"/>
      <c r="JMF143" s="700"/>
      <c r="JMG143" s="700"/>
      <c r="JMH143" s="700"/>
      <c r="JMI143" s="700"/>
      <c r="JMJ143" s="700"/>
      <c r="JMK143" s="700"/>
      <c r="JML143" s="700"/>
      <c r="JMM143" s="700"/>
      <c r="JMN143" s="700"/>
      <c r="JMO143" s="700"/>
      <c r="JMP143" s="700"/>
      <c r="JMQ143" s="700"/>
      <c r="JMR143" s="700"/>
      <c r="JMS143" s="700"/>
      <c r="JMT143" s="700"/>
      <c r="JMU143" s="700"/>
      <c r="JMV143" s="700"/>
      <c r="JMW143" s="700"/>
      <c r="JMX143" s="700"/>
      <c r="JMY143" s="700"/>
      <c r="JMZ143" s="700"/>
      <c r="JNA143" s="700"/>
      <c r="JNB143" s="700"/>
      <c r="JNC143" s="700"/>
      <c r="JND143" s="700"/>
      <c r="JNE143" s="700"/>
      <c r="JNF143" s="700"/>
      <c r="JNG143" s="700"/>
      <c r="JNH143" s="700"/>
      <c r="JNI143" s="700"/>
      <c r="JNJ143" s="700"/>
      <c r="JNK143" s="700"/>
      <c r="JNL143" s="700"/>
      <c r="JNM143" s="700"/>
      <c r="JNN143" s="700"/>
      <c r="JNO143" s="700"/>
      <c r="JNP143" s="700"/>
      <c r="JNQ143" s="700"/>
      <c r="JNR143" s="700"/>
      <c r="JNS143" s="700"/>
      <c r="JNT143" s="700"/>
      <c r="JNU143" s="700"/>
      <c r="JNV143" s="700"/>
      <c r="JNW143" s="700"/>
      <c r="JNX143" s="700"/>
      <c r="JNY143" s="700"/>
      <c r="JNZ143" s="700"/>
      <c r="JOA143" s="700"/>
      <c r="JOB143" s="700"/>
      <c r="JOC143" s="700"/>
      <c r="JOD143" s="700"/>
      <c r="JOE143" s="700"/>
      <c r="JOF143" s="700"/>
      <c r="JOG143" s="700"/>
      <c r="JOH143" s="700"/>
      <c r="JOI143" s="700"/>
      <c r="JOJ143" s="700"/>
      <c r="JOK143" s="700"/>
      <c r="JOL143" s="700"/>
      <c r="JOM143" s="700"/>
      <c r="JON143" s="700"/>
      <c r="JOO143" s="700"/>
      <c r="JOP143" s="700"/>
      <c r="JOQ143" s="700"/>
      <c r="JOR143" s="700"/>
      <c r="JOS143" s="700"/>
      <c r="JOT143" s="700"/>
      <c r="JOU143" s="700"/>
      <c r="JOV143" s="700"/>
      <c r="JOW143" s="700"/>
      <c r="JOX143" s="700"/>
      <c r="JOY143" s="700"/>
      <c r="JOZ143" s="700"/>
      <c r="JPA143" s="700"/>
      <c r="JPB143" s="700"/>
      <c r="JPC143" s="700"/>
      <c r="JPD143" s="700"/>
      <c r="JPE143" s="700"/>
      <c r="JPF143" s="700"/>
      <c r="JPG143" s="700"/>
      <c r="JPH143" s="700"/>
      <c r="JPI143" s="700"/>
      <c r="JPJ143" s="700"/>
      <c r="JPK143" s="700"/>
      <c r="JPL143" s="700"/>
      <c r="JPM143" s="700"/>
      <c r="JPN143" s="700"/>
      <c r="JPO143" s="700"/>
      <c r="JPP143" s="700"/>
      <c r="JPQ143" s="700"/>
      <c r="JPR143" s="700"/>
      <c r="JPS143" s="700"/>
      <c r="JPT143" s="700"/>
      <c r="JPU143" s="700"/>
      <c r="JPV143" s="700"/>
      <c r="JPW143" s="700"/>
      <c r="JPX143" s="700"/>
      <c r="JPY143" s="700"/>
      <c r="JPZ143" s="700"/>
      <c r="JQA143" s="700"/>
      <c r="JQB143" s="700"/>
      <c r="JQC143" s="700"/>
      <c r="JQD143" s="700"/>
      <c r="JQE143" s="700"/>
      <c r="JQF143" s="700"/>
      <c r="JQG143" s="700"/>
      <c r="JQH143" s="700"/>
      <c r="JQI143" s="700"/>
      <c r="JQJ143" s="700"/>
      <c r="JQK143" s="700"/>
      <c r="JQL143" s="700"/>
      <c r="JQM143" s="700"/>
      <c r="JQN143" s="700"/>
      <c r="JQO143" s="700"/>
      <c r="JQP143" s="700"/>
      <c r="JQQ143" s="700"/>
      <c r="JQR143" s="700"/>
      <c r="JQS143" s="700"/>
      <c r="JQT143" s="700"/>
      <c r="JQU143" s="700"/>
      <c r="JQV143" s="700"/>
      <c r="JQW143" s="700"/>
      <c r="JQX143" s="700"/>
      <c r="JQY143" s="700"/>
      <c r="JQZ143" s="700"/>
      <c r="JRA143" s="700"/>
      <c r="JRB143" s="700"/>
      <c r="JRC143" s="700"/>
      <c r="JRD143" s="700"/>
      <c r="JRE143" s="700"/>
      <c r="JRF143" s="700"/>
      <c r="JRG143" s="700"/>
      <c r="JRH143" s="700"/>
      <c r="JRI143" s="700"/>
      <c r="JRJ143" s="700"/>
      <c r="JRK143" s="700"/>
      <c r="JRL143" s="700"/>
      <c r="JRM143" s="700"/>
      <c r="JRN143" s="700"/>
      <c r="JRO143" s="700"/>
      <c r="JRP143" s="700"/>
      <c r="JRQ143" s="700"/>
      <c r="JRR143" s="700"/>
      <c r="JRS143" s="700"/>
      <c r="JRT143" s="700"/>
      <c r="JRU143" s="700"/>
      <c r="JRV143" s="700"/>
      <c r="JRW143" s="700"/>
      <c r="JRX143" s="700"/>
      <c r="JRY143" s="700"/>
      <c r="JRZ143" s="700"/>
      <c r="JSA143" s="700"/>
      <c r="JSB143" s="700"/>
      <c r="JSC143" s="700"/>
      <c r="JSD143" s="700"/>
      <c r="JSE143" s="700"/>
      <c r="JSF143" s="700"/>
      <c r="JSG143" s="700"/>
      <c r="JSH143" s="700"/>
      <c r="JSI143" s="700"/>
      <c r="JSJ143" s="700"/>
      <c r="JSK143" s="700"/>
      <c r="JSL143" s="700"/>
      <c r="JSM143" s="700"/>
      <c r="JSN143" s="700"/>
      <c r="JSO143" s="700"/>
      <c r="JSP143" s="700"/>
      <c r="JSQ143" s="700"/>
      <c r="JSR143" s="700"/>
      <c r="JSS143" s="700"/>
      <c r="JST143" s="700"/>
      <c r="JSU143" s="700"/>
      <c r="JSV143" s="700"/>
      <c r="JSW143" s="700"/>
      <c r="JSX143" s="700"/>
      <c r="JSY143" s="700"/>
      <c r="JSZ143" s="700"/>
      <c r="JTA143" s="700"/>
      <c r="JTB143" s="700"/>
      <c r="JTC143" s="700"/>
      <c r="JTD143" s="700"/>
      <c r="JTE143" s="700"/>
      <c r="JTF143" s="700"/>
      <c r="JTG143" s="700"/>
      <c r="JTH143" s="700"/>
      <c r="JTI143" s="700"/>
      <c r="JTJ143" s="700"/>
      <c r="JTK143" s="700"/>
      <c r="JTL143" s="700"/>
      <c r="JTM143" s="700"/>
      <c r="JTN143" s="700"/>
      <c r="JTO143" s="700"/>
      <c r="JTP143" s="700"/>
      <c r="JTQ143" s="700"/>
      <c r="JTR143" s="700"/>
      <c r="JTS143" s="700"/>
      <c r="JTT143" s="700"/>
      <c r="JTU143" s="700"/>
      <c r="JTV143" s="700"/>
      <c r="JTW143" s="700"/>
      <c r="JTX143" s="700"/>
      <c r="JTY143" s="700"/>
      <c r="JTZ143" s="700"/>
      <c r="JUA143" s="700"/>
      <c r="JUB143" s="700"/>
      <c r="JUC143" s="700"/>
      <c r="JUD143" s="700"/>
      <c r="JUE143" s="700"/>
      <c r="JUF143" s="700"/>
      <c r="JUG143" s="700"/>
      <c r="JUH143" s="700"/>
      <c r="JUI143" s="700"/>
      <c r="JUJ143" s="700"/>
      <c r="JUK143" s="700"/>
      <c r="JUL143" s="700"/>
      <c r="JUM143" s="700"/>
      <c r="JUN143" s="700"/>
      <c r="JUO143" s="700"/>
      <c r="JUP143" s="700"/>
      <c r="JUQ143" s="700"/>
      <c r="JUR143" s="700"/>
      <c r="JUS143" s="700"/>
      <c r="JUT143" s="700"/>
      <c r="JUU143" s="700"/>
      <c r="JUV143" s="700"/>
      <c r="JUW143" s="700"/>
      <c r="JUX143" s="700"/>
      <c r="JUY143" s="700"/>
      <c r="JUZ143" s="700"/>
      <c r="JVA143" s="700"/>
      <c r="JVB143" s="700"/>
      <c r="JVC143" s="700"/>
      <c r="JVD143" s="700"/>
      <c r="JVE143" s="700"/>
      <c r="JVF143" s="700"/>
      <c r="JVG143" s="700"/>
      <c r="JVH143" s="700"/>
      <c r="JVI143" s="700"/>
      <c r="JVJ143" s="700"/>
      <c r="JVK143" s="700"/>
      <c r="JVL143" s="700"/>
      <c r="JVM143" s="700"/>
      <c r="JVN143" s="700"/>
      <c r="JVO143" s="700"/>
      <c r="JVP143" s="700"/>
      <c r="JVQ143" s="700"/>
      <c r="JVR143" s="700"/>
      <c r="JVS143" s="700"/>
      <c r="JVT143" s="700"/>
      <c r="JVU143" s="700"/>
      <c r="JVV143" s="700"/>
      <c r="JVW143" s="700"/>
      <c r="JVX143" s="700"/>
      <c r="JVY143" s="700"/>
      <c r="JVZ143" s="700"/>
      <c r="JWA143" s="700"/>
      <c r="JWB143" s="700"/>
      <c r="JWC143" s="700"/>
      <c r="JWD143" s="700"/>
      <c r="JWE143" s="700"/>
      <c r="JWF143" s="700"/>
      <c r="JWG143" s="700"/>
      <c r="JWH143" s="700"/>
      <c r="JWI143" s="700"/>
      <c r="JWJ143" s="700"/>
      <c r="JWK143" s="700"/>
      <c r="JWL143" s="700"/>
      <c r="JWM143" s="700"/>
      <c r="JWN143" s="700"/>
      <c r="JWO143" s="700"/>
      <c r="JWP143" s="700"/>
      <c r="JWQ143" s="700"/>
      <c r="JWR143" s="700"/>
      <c r="JWS143" s="700"/>
      <c r="JWT143" s="700"/>
      <c r="JWU143" s="700"/>
      <c r="JWV143" s="700"/>
      <c r="JWW143" s="700"/>
      <c r="JWX143" s="700"/>
      <c r="JWY143" s="700"/>
      <c r="JWZ143" s="700"/>
      <c r="JXA143" s="700"/>
      <c r="JXB143" s="700"/>
      <c r="JXC143" s="700"/>
      <c r="JXD143" s="700"/>
      <c r="JXE143" s="700"/>
      <c r="JXF143" s="700"/>
      <c r="JXG143" s="700"/>
      <c r="JXH143" s="700"/>
      <c r="JXI143" s="700"/>
      <c r="JXJ143" s="700"/>
      <c r="JXK143" s="700"/>
      <c r="JXL143" s="700"/>
      <c r="JXM143" s="700"/>
      <c r="JXN143" s="700"/>
      <c r="JXO143" s="700"/>
      <c r="JXP143" s="700"/>
      <c r="JXQ143" s="700"/>
      <c r="JXR143" s="700"/>
      <c r="JXS143" s="700"/>
      <c r="JXT143" s="700"/>
      <c r="JXU143" s="700"/>
      <c r="JXV143" s="700"/>
      <c r="JXW143" s="700"/>
      <c r="JXX143" s="700"/>
      <c r="JXY143" s="700"/>
      <c r="JXZ143" s="700"/>
      <c r="JYA143" s="700"/>
      <c r="JYB143" s="700"/>
      <c r="JYC143" s="700"/>
      <c r="JYD143" s="700"/>
      <c r="JYE143" s="700"/>
      <c r="JYF143" s="700"/>
      <c r="JYG143" s="700"/>
      <c r="JYH143" s="700"/>
      <c r="JYI143" s="700"/>
      <c r="JYJ143" s="700"/>
      <c r="JYK143" s="700"/>
      <c r="JYL143" s="700"/>
      <c r="JYM143" s="700"/>
      <c r="JYN143" s="700"/>
      <c r="JYO143" s="700"/>
      <c r="JYP143" s="700"/>
      <c r="JYQ143" s="700"/>
      <c r="JYR143" s="700"/>
      <c r="JYS143" s="700"/>
      <c r="JYT143" s="700"/>
      <c r="JYU143" s="700"/>
      <c r="JYV143" s="700"/>
      <c r="JYW143" s="700"/>
      <c r="JYX143" s="700"/>
      <c r="JYY143" s="700"/>
      <c r="JYZ143" s="700"/>
      <c r="JZA143" s="700"/>
      <c r="JZB143" s="700"/>
      <c r="JZC143" s="700"/>
      <c r="JZD143" s="700"/>
      <c r="JZE143" s="700"/>
      <c r="JZF143" s="700"/>
      <c r="JZG143" s="700"/>
      <c r="JZH143" s="700"/>
      <c r="JZI143" s="700"/>
      <c r="JZJ143" s="700"/>
      <c r="JZK143" s="700"/>
      <c r="JZL143" s="700"/>
      <c r="JZM143" s="700"/>
      <c r="JZN143" s="700"/>
      <c r="JZO143" s="700"/>
      <c r="JZP143" s="700"/>
      <c r="JZQ143" s="700"/>
      <c r="JZR143" s="700"/>
      <c r="JZS143" s="700"/>
      <c r="JZT143" s="700"/>
      <c r="JZU143" s="700"/>
      <c r="JZV143" s="700"/>
      <c r="JZW143" s="700"/>
      <c r="JZX143" s="700"/>
      <c r="JZY143" s="700"/>
      <c r="JZZ143" s="700"/>
      <c r="KAA143" s="700"/>
      <c r="KAB143" s="700"/>
      <c r="KAC143" s="700"/>
      <c r="KAD143" s="700"/>
      <c r="KAE143" s="700"/>
      <c r="KAF143" s="700"/>
      <c r="KAG143" s="700"/>
      <c r="KAH143" s="700"/>
      <c r="KAI143" s="700"/>
      <c r="KAJ143" s="700"/>
      <c r="KAK143" s="700"/>
      <c r="KAL143" s="700"/>
      <c r="KAM143" s="700"/>
      <c r="KAN143" s="700"/>
      <c r="KAO143" s="700"/>
      <c r="KAP143" s="700"/>
      <c r="KAQ143" s="700"/>
      <c r="KAR143" s="700"/>
      <c r="KAS143" s="700"/>
      <c r="KAT143" s="700"/>
      <c r="KAU143" s="700"/>
      <c r="KAV143" s="700"/>
      <c r="KAW143" s="700"/>
      <c r="KAX143" s="700"/>
      <c r="KAY143" s="700"/>
      <c r="KAZ143" s="700"/>
      <c r="KBA143" s="700"/>
      <c r="KBB143" s="700"/>
      <c r="KBC143" s="700"/>
      <c r="KBD143" s="700"/>
      <c r="KBE143" s="700"/>
      <c r="KBF143" s="700"/>
      <c r="KBG143" s="700"/>
      <c r="KBH143" s="700"/>
      <c r="KBI143" s="700"/>
      <c r="KBJ143" s="700"/>
      <c r="KBK143" s="700"/>
      <c r="KBL143" s="700"/>
      <c r="KBM143" s="700"/>
      <c r="KBN143" s="700"/>
      <c r="KBO143" s="700"/>
      <c r="KBP143" s="700"/>
      <c r="KBQ143" s="700"/>
      <c r="KBR143" s="700"/>
      <c r="KBS143" s="700"/>
      <c r="KBT143" s="700"/>
      <c r="KBU143" s="700"/>
      <c r="KBV143" s="700"/>
      <c r="KBW143" s="700"/>
      <c r="KBX143" s="700"/>
      <c r="KBY143" s="700"/>
      <c r="KBZ143" s="700"/>
      <c r="KCA143" s="700"/>
      <c r="KCB143" s="700"/>
      <c r="KCC143" s="700"/>
      <c r="KCD143" s="700"/>
      <c r="KCE143" s="700"/>
      <c r="KCF143" s="700"/>
      <c r="KCG143" s="700"/>
      <c r="KCH143" s="700"/>
      <c r="KCI143" s="700"/>
      <c r="KCJ143" s="700"/>
      <c r="KCK143" s="700"/>
      <c r="KCL143" s="700"/>
      <c r="KCM143" s="700"/>
      <c r="KCN143" s="700"/>
      <c r="KCO143" s="700"/>
      <c r="KCP143" s="700"/>
      <c r="KCQ143" s="700"/>
      <c r="KCR143" s="700"/>
      <c r="KCS143" s="700"/>
      <c r="KCT143" s="700"/>
      <c r="KCU143" s="700"/>
      <c r="KCV143" s="700"/>
      <c r="KCW143" s="700"/>
      <c r="KCX143" s="700"/>
      <c r="KCY143" s="700"/>
      <c r="KCZ143" s="700"/>
      <c r="KDA143" s="700"/>
      <c r="KDB143" s="700"/>
      <c r="KDC143" s="700"/>
      <c r="KDD143" s="700"/>
      <c r="KDE143" s="700"/>
      <c r="KDF143" s="700"/>
      <c r="KDG143" s="700"/>
      <c r="KDH143" s="700"/>
      <c r="KDI143" s="700"/>
      <c r="KDJ143" s="700"/>
      <c r="KDK143" s="700"/>
      <c r="KDL143" s="700"/>
      <c r="KDM143" s="700"/>
      <c r="KDN143" s="700"/>
      <c r="KDO143" s="700"/>
      <c r="KDP143" s="700"/>
      <c r="KDQ143" s="700"/>
      <c r="KDR143" s="700"/>
      <c r="KDS143" s="700"/>
      <c r="KDT143" s="700"/>
      <c r="KDU143" s="700"/>
      <c r="KDV143" s="700"/>
      <c r="KDW143" s="700"/>
      <c r="KDX143" s="700"/>
      <c r="KDY143" s="700"/>
      <c r="KDZ143" s="700"/>
      <c r="KEA143" s="700"/>
      <c r="KEB143" s="700"/>
      <c r="KEC143" s="700"/>
      <c r="KED143" s="700"/>
      <c r="KEE143" s="700"/>
      <c r="KEF143" s="700"/>
      <c r="KEG143" s="700"/>
      <c r="KEH143" s="700"/>
      <c r="KEI143" s="700"/>
      <c r="KEJ143" s="700"/>
      <c r="KEK143" s="700"/>
      <c r="KEL143" s="700"/>
      <c r="KEM143" s="700"/>
      <c r="KEN143" s="700"/>
      <c r="KEO143" s="700"/>
      <c r="KEP143" s="700"/>
      <c r="KEQ143" s="700"/>
      <c r="KER143" s="700"/>
      <c r="KES143" s="700"/>
      <c r="KET143" s="700"/>
      <c r="KEU143" s="700"/>
      <c r="KEV143" s="700"/>
      <c r="KEW143" s="700"/>
      <c r="KEX143" s="700"/>
      <c r="KEY143" s="700"/>
      <c r="KEZ143" s="700"/>
      <c r="KFA143" s="700"/>
      <c r="KFB143" s="700"/>
      <c r="KFC143" s="700"/>
      <c r="KFD143" s="700"/>
      <c r="KFE143" s="700"/>
      <c r="KFF143" s="700"/>
      <c r="KFG143" s="700"/>
      <c r="KFH143" s="700"/>
      <c r="KFI143" s="700"/>
      <c r="KFJ143" s="700"/>
      <c r="KFK143" s="700"/>
      <c r="KFL143" s="700"/>
      <c r="KFM143" s="700"/>
      <c r="KFN143" s="700"/>
      <c r="KFO143" s="700"/>
      <c r="KFP143" s="700"/>
      <c r="KFQ143" s="700"/>
      <c r="KFR143" s="700"/>
      <c r="KFS143" s="700"/>
      <c r="KFT143" s="700"/>
      <c r="KFU143" s="700"/>
      <c r="KFV143" s="700"/>
      <c r="KFW143" s="700"/>
      <c r="KFX143" s="700"/>
      <c r="KFY143" s="700"/>
      <c r="KFZ143" s="700"/>
      <c r="KGA143" s="700"/>
      <c r="KGB143" s="700"/>
      <c r="KGC143" s="700"/>
      <c r="KGD143" s="700"/>
      <c r="KGE143" s="700"/>
      <c r="KGF143" s="700"/>
      <c r="KGG143" s="700"/>
      <c r="KGH143" s="700"/>
      <c r="KGI143" s="700"/>
      <c r="KGJ143" s="700"/>
      <c r="KGK143" s="700"/>
      <c r="KGL143" s="700"/>
      <c r="KGM143" s="700"/>
      <c r="KGN143" s="700"/>
      <c r="KGO143" s="700"/>
      <c r="KGP143" s="700"/>
      <c r="KGQ143" s="700"/>
      <c r="KGR143" s="700"/>
      <c r="KGS143" s="700"/>
      <c r="KGT143" s="700"/>
      <c r="KGU143" s="700"/>
      <c r="KGV143" s="700"/>
      <c r="KGW143" s="700"/>
      <c r="KGX143" s="700"/>
      <c r="KGY143" s="700"/>
      <c r="KGZ143" s="700"/>
      <c r="KHA143" s="700"/>
      <c r="KHB143" s="700"/>
      <c r="KHC143" s="700"/>
      <c r="KHD143" s="700"/>
      <c r="KHE143" s="700"/>
      <c r="KHF143" s="700"/>
      <c r="KHG143" s="700"/>
      <c r="KHH143" s="700"/>
      <c r="KHI143" s="700"/>
      <c r="KHJ143" s="700"/>
      <c r="KHK143" s="700"/>
      <c r="KHL143" s="700"/>
      <c r="KHM143" s="700"/>
      <c r="KHN143" s="700"/>
      <c r="KHO143" s="700"/>
      <c r="KHP143" s="700"/>
      <c r="KHQ143" s="700"/>
      <c r="KHR143" s="700"/>
      <c r="KHS143" s="700"/>
      <c r="KHT143" s="700"/>
      <c r="KHU143" s="700"/>
      <c r="KHV143" s="700"/>
      <c r="KHW143" s="700"/>
      <c r="KHX143" s="700"/>
      <c r="KHY143" s="700"/>
      <c r="KHZ143" s="700"/>
      <c r="KIA143" s="700"/>
      <c r="KIB143" s="700"/>
      <c r="KIC143" s="700"/>
      <c r="KID143" s="700"/>
      <c r="KIE143" s="700"/>
      <c r="KIF143" s="700"/>
      <c r="KIG143" s="700"/>
      <c r="KIH143" s="700"/>
      <c r="KII143" s="700"/>
      <c r="KIJ143" s="700"/>
      <c r="KIK143" s="700"/>
      <c r="KIL143" s="700"/>
      <c r="KIM143" s="700"/>
      <c r="KIN143" s="700"/>
      <c r="KIO143" s="700"/>
      <c r="KIP143" s="700"/>
      <c r="KIQ143" s="700"/>
      <c r="KIR143" s="700"/>
      <c r="KIS143" s="700"/>
      <c r="KIT143" s="700"/>
      <c r="KIU143" s="700"/>
      <c r="KIV143" s="700"/>
      <c r="KIW143" s="700"/>
      <c r="KIX143" s="700"/>
      <c r="KIY143" s="700"/>
      <c r="KIZ143" s="700"/>
      <c r="KJA143" s="700"/>
      <c r="KJB143" s="700"/>
      <c r="KJC143" s="700"/>
      <c r="KJD143" s="700"/>
      <c r="KJE143" s="700"/>
      <c r="KJF143" s="700"/>
      <c r="KJG143" s="700"/>
      <c r="KJH143" s="700"/>
      <c r="KJI143" s="700"/>
      <c r="KJJ143" s="700"/>
      <c r="KJK143" s="700"/>
      <c r="KJL143" s="700"/>
      <c r="KJM143" s="700"/>
      <c r="KJN143" s="700"/>
      <c r="KJO143" s="700"/>
      <c r="KJP143" s="700"/>
      <c r="KJQ143" s="700"/>
      <c r="KJR143" s="700"/>
      <c r="KJS143" s="700"/>
      <c r="KJT143" s="700"/>
      <c r="KJU143" s="700"/>
      <c r="KJV143" s="700"/>
      <c r="KJW143" s="700"/>
      <c r="KJX143" s="700"/>
      <c r="KJY143" s="700"/>
      <c r="KJZ143" s="700"/>
      <c r="KKA143" s="700"/>
      <c r="KKB143" s="700"/>
      <c r="KKC143" s="700"/>
      <c r="KKD143" s="700"/>
      <c r="KKE143" s="700"/>
      <c r="KKF143" s="700"/>
      <c r="KKG143" s="700"/>
      <c r="KKH143" s="700"/>
      <c r="KKI143" s="700"/>
      <c r="KKJ143" s="700"/>
      <c r="KKK143" s="700"/>
      <c r="KKL143" s="700"/>
      <c r="KKM143" s="700"/>
      <c r="KKN143" s="700"/>
      <c r="KKO143" s="700"/>
      <c r="KKP143" s="700"/>
      <c r="KKQ143" s="700"/>
      <c r="KKR143" s="700"/>
      <c r="KKS143" s="700"/>
      <c r="KKT143" s="700"/>
      <c r="KKU143" s="700"/>
      <c r="KKV143" s="700"/>
      <c r="KKW143" s="700"/>
      <c r="KKX143" s="700"/>
      <c r="KKY143" s="700"/>
      <c r="KKZ143" s="700"/>
      <c r="KLA143" s="700"/>
      <c r="KLB143" s="700"/>
      <c r="KLC143" s="700"/>
      <c r="KLD143" s="700"/>
      <c r="KLE143" s="700"/>
      <c r="KLF143" s="700"/>
      <c r="KLG143" s="700"/>
      <c r="KLH143" s="700"/>
      <c r="KLI143" s="700"/>
      <c r="KLJ143" s="700"/>
      <c r="KLK143" s="700"/>
      <c r="KLL143" s="700"/>
      <c r="KLM143" s="700"/>
      <c r="KLN143" s="700"/>
      <c r="KLO143" s="700"/>
      <c r="KLP143" s="700"/>
      <c r="KLQ143" s="700"/>
      <c r="KLR143" s="700"/>
      <c r="KLS143" s="700"/>
      <c r="KLT143" s="700"/>
      <c r="KLU143" s="700"/>
      <c r="KLV143" s="700"/>
      <c r="KLW143" s="700"/>
      <c r="KLX143" s="700"/>
      <c r="KLY143" s="700"/>
      <c r="KLZ143" s="700"/>
      <c r="KMA143" s="700"/>
      <c r="KMB143" s="700"/>
      <c r="KMC143" s="700"/>
      <c r="KMD143" s="700"/>
      <c r="KME143" s="700"/>
      <c r="KMF143" s="700"/>
      <c r="KMG143" s="700"/>
      <c r="KMH143" s="700"/>
      <c r="KMI143" s="700"/>
      <c r="KMJ143" s="700"/>
      <c r="KMK143" s="700"/>
      <c r="KML143" s="700"/>
      <c r="KMM143" s="700"/>
      <c r="KMN143" s="700"/>
      <c r="KMO143" s="700"/>
      <c r="KMP143" s="700"/>
      <c r="KMQ143" s="700"/>
      <c r="KMR143" s="700"/>
      <c r="KMS143" s="700"/>
      <c r="KMT143" s="700"/>
      <c r="KMU143" s="700"/>
      <c r="KMV143" s="700"/>
      <c r="KMW143" s="700"/>
      <c r="KMX143" s="700"/>
      <c r="KMY143" s="700"/>
      <c r="KMZ143" s="700"/>
      <c r="KNA143" s="700"/>
      <c r="KNB143" s="700"/>
      <c r="KNC143" s="700"/>
      <c r="KND143" s="700"/>
      <c r="KNE143" s="700"/>
      <c r="KNF143" s="700"/>
      <c r="KNG143" s="700"/>
      <c r="KNH143" s="700"/>
      <c r="KNI143" s="700"/>
      <c r="KNJ143" s="700"/>
      <c r="KNK143" s="700"/>
      <c r="KNL143" s="700"/>
      <c r="KNM143" s="700"/>
      <c r="KNN143" s="700"/>
      <c r="KNO143" s="700"/>
      <c r="KNP143" s="700"/>
      <c r="KNQ143" s="700"/>
      <c r="KNR143" s="700"/>
      <c r="KNS143" s="700"/>
      <c r="KNT143" s="700"/>
      <c r="KNU143" s="700"/>
      <c r="KNV143" s="700"/>
      <c r="KNW143" s="700"/>
      <c r="KNX143" s="700"/>
      <c r="KNY143" s="700"/>
      <c r="KNZ143" s="700"/>
      <c r="KOA143" s="700"/>
      <c r="KOB143" s="700"/>
      <c r="KOC143" s="700"/>
      <c r="KOD143" s="700"/>
      <c r="KOE143" s="700"/>
      <c r="KOF143" s="700"/>
      <c r="KOG143" s="700"/>
      <c r="KOH143" s="700"/>
      <c r="KOI143" s="700"/>
      <c r="KOJ143" s="700"/>
      <c r="KOK143" s="700"/>
      <c r="KOL143" s="700"/>
      <c r="KOM143" s="700"/>
      <c r="KON143" s="700"/>
      <c r="KOO143" s="700"/>
      <c r="KOP143" s="700"/>
      <c r="KOQ143" s="700"/>
      <c r="KOR143" s="700"/>
      <c r="KOS143" s="700"/>
      <c r="KOT143" s="700"/>
      <c r="KOU143" s="700"/>
      <c r="KOV143" s="700"/>
      <c r="KOW143" s="700"/>
      <c r="KOX143" s="700"/>
      <c r="KOY143" s="700"/>
      <c r="KOZ143" s="700"/>
      <c r="KPA143" s="700"/>
      <c r="KPB143" s="700"/>
      <c r="KPC143" s="700"/>
      <c r="KPD143" s="700"/>
      <c r="KPE143" s="700"/>
      <c r="KPF143" s="700"/>
      <c r="KPG143" s="700"/>
      <c r="KPH143" s="700"/>
      <c r="KPI143" s="700"/>
      <c r="KPJ143" s="700"/>
      <c r="KPK143" s="700"/>
      <c r="KPL143" s="700"/>
      <c r="KPM143" s="700"/>
      <c r="KPN143" s="700"/>
      <c r="KPO143" s="700"/>
      <c r="KPP143" s="700"/>
      <c r="KPQ143" s="700"/>
      <c r="KPR143" s="700"/>
      <c r="KPS143" s="700"/>
      <c r="KPT143" s="700"/>
      <c r="KPU143" s="700"/>
      <c r="KPV143" s="700"/>
      <c r="KPW143" s="700"/>
      <c r="KPX143" s="700"/>
      <c r="KPY143" s="700"/>
      <c r="KPZ143" s="700"/>
      <c r="KQA143" s="700"/>
      <c r="KQB143" s="700"/>
      <c r="KQC143" s="700"/>
      <c r="KQD143" s="700"/>
      <c r="KQE143" s="700"/>
      <c r="KQF143" s="700"/>
      <c r="KQG143" s="700"/>
      <c r="KQH143" s="700"/>
      <c r="KQI143" s="700"/>
      <c r="KQJ143" s="700"/>
      <c r="KQK143" s="700"/>
      <c r="KQL143" s="700"/>
      <c r="KQM143" s="700"/>
      <c r="KQN143" s="700"/>
      <c r="KQO143" s="700"/>
      <c r="KQP143" s="700"/>
      <c r="KQQ143" s="700"/>
      <c r="KQR143" s="700"/>
      <c r="KQS143" s="700"/>
      <c r="KQT143" s="700"/>
      <c r="KQU143" s="700"/>
      <c r="KQV143" s="700"/>
      <c r="KQW143" s="700"/>
      <c r="KQX143" s="700"/>
      <c r="KQY143" s="700"/>
      <c r="KQZ143" s="700"/>
      <c r="KRA143" s="700"/>
      <c r="KRB143" s="700"/>
      <c r="KRC143" s="700"/>
      <c r="KRD143" s="700"/>
      <c r="KRE143" s="700"/>
      <c r="KRF143" s="700"/>
      <c r="KRG143" s="700"/>
      <c r="KRH143" s="700"/>
      <c r="KRI143" s="700"/>
      <c r="KRJ143" s="700"/>
      <c r="KRK143" s="700"/>
      <c r="KRL143" s="700"/>
      <c r="KRM143" s="700"/>
      <c r="KRN143" s="700"/>
      <c r="KRO143" s="700"/>
      <c r="KRP143" s="700"/>
      <c r="KRQ143" s="700"/>
      <c r="KRR143" s="700"/>
      <c r="KRS143" s="700"/>
      <c r="KRT143" s="700"/>
      <c r="KRU143" s="700"/>
      <c r="KRV143" s="700"/>
      <c r="KRW143" s="700"/>
      <c r="KRX143" s="700"/>
      <c r="KRY143" s="700"/>
      <c r="KRZ143" s="700"/>
      <c r="KSA143" s="700"/>
      <c r="KSB143" s="700"/>
      <c r="KSC143" s="700"/>
      <c r="KSD143" s="700"/>
      <c r="KSE143" s="700"/>
      <c r="KSF143" s="700"/>
      <c r="KSG143" s="700"/>
      <c r="KSH143" s="700"/>
      <c r="KSI143" s="700"/>
      <c r="KSJ143" s="700"/>
      <c r="KSK143" s="700"/>
      <c r="KSL143" s="700"/>
      <c r="KSM143" s="700"/>
      <c r="KSN143" s="700"/>
      <c r="KSO143" s="700"/>
      <c r="KSP143" s="700"/>
      <c r="KSQ143" s="700"/>
      <c r="KSR143" s="700"/>
      <c r="KSS143" s="700"/>
      <c r="KST143" s="700"/>
      <c r="KSU143" s="700"/>
      <c r="KSV143" s="700"/>
      <c r="KSW143" s="700"/>
      <c r="KSX143" s="700"/>
      <c r="KSY143" s="700"/>
      <c r="KSZ143" s="700"/>
      <c r="KTA143" s="700"/>
      <c r="KTB143" s="700"/>
      <c r="KTC143" s="700"/>
      <c r="KTD143" s="700"/>
      <c r="KTE143" s="700"/>
      <c r="KTF143" s="700"/>
      <c r="KTG143" s="700"/>
      <c r="KTH143" s="700"/>
      <c r="KTI143" s="700"/>
      <c r="KTJ143" s="700"/>
      <c r="KTK143" s="700"/>
      <c r="KTL143" s="700"/>
      <c r="KTM143" s="700"/>
      <c r="KTN143" s="700"/>
      <c r="KTO143" s="700"/>
      <c r="KTP143" s="700"/>
      <c r="KTQ143" s="700"/>
      <c r="KTR143" s="700"/>
      <c r="KTS143" s="700"/>
      <c r="KTT143" s="700"/>
      <c r="KTU143" s="700"/>
      <c r="KTV143" s="700"/>
      <c r="KTW143" s="700"/>
      <c r="KTX143" s="700"/>
      <c r="KTY143" s="700"/>
      <c r="KTZ143" s="700"/>
      <c r="KUA143" s="700"/>
      <c r="KUB143" s="700"/>
      <c r="KUC143" s="700"/>
      <c r="KUD143" s="700"/>
      <c r="KUE143" s="700"/>
      <c r="KUF143" s="700"/>
      <c r="KUG143" s="700"/>
      <c r="KUH143" s="700"/>
      <c r="KUI143" s="700"/>
      <c r="KUJ143" s="700"/>
      <c r="KUK143" s="700"/>
      <c r="KUL143" s="700"/>
      <c r="KUM143" s="700"/>
      <c r="KUN143" s="700"/>
      <c r="KUO143" s="700"/>
      <c r="KUP143" s="700"/>
      <c r="KUQ143" s="700"/>
      <c r="KUR143" s="700"/>
      <c r="KUS143" s="700"/>
      <c r="KUT143" s="700"/>
      <c r="KUU143" s="700"/>
      <c r="KUV143" s="700"/>
      <c r="KUW143" s="700"/>
      <c r="KUX143" s="700"/>
      <c r="KUY143" s="700"/>
      <c r="KUZ143" s="700"/>
      <c r="KVA143" s="700"/>
      <c r="KVB143" s="700"/>
      <c r="KVC143" s="700"/>
      <c r="KVD143" s="700"/>
      <c r="KVE143" s="700"/>
      <c r="KVF143" s="700"/>
      <c r="KVG143" s="700"/>
      <c r="KVH143" s="700"/>
      <c r="KVI143" s="700"/>
      <c r="KVJ143" s="700"/>
      <c r="KVK143" s="700"/>
      <c r="KVL143" s="700"/>
      <c r="KVM143" s="700"/>
      <c r="KVN143" s="700"/>
      <c r="KVO143" s="700"/>
      <c r="KVP143" s="700"/>
      <c r="KVQ143" s="700"/>
      <c r="KVR143" s="700"/>
      <c r="KVS143" s="700"/>
      <c r="KVT143" s="700"/>
      <c r="KVU143" s="700"/>
      <c r="KVV143" s="700"/>
      <c r="KVW143" s="700"/>
      <c r="KVX143" s="700"/>
      <c r="KVY143" s="700"/>
      <c r="KVZ143" s="700"/>
      <c r="KWA143" s="700"/>
      <c r="KWB143" s="700"/>
      <c r="KWC143" s="700"/>
      <c r="KWD143" s="700"/>
      <c r="KWE143" s="700"/>
      <c r="KWF143" s="700"/>
      <c r="KWG143" s="700"/>
      <c r="KWH143" s="700"/>
      <c r="KWI143" s="700"/>
      <c r="KWJ143" s="700"/>
      <c r="KWK143" s="700"/>
      <c r="KWL143" s="700"/>
      <c r="KWM143" s="700"/>
      <c r="KWN143" s="700"/>
      <c r="KWO143" s="700"/>
      <c r="KWP143" s="700"/>
      <c r="KWQ143" s="700"/>
      <c r="KWR143" s="700"/>
      <c r="KWS143" s="700"/>
      <c r="KWT143" s="700"/>
      <c r="KWU143" s="700"/>
      <c r="KWV143" s="700"/>
      <c r="KWW143" s="700"/>
      <c r="KWX143" s="700"/>
      <c r="KWY143" s="700"/>
      <c r="KWZ143" s="700"/>
      <c r="KXA143" s="700"/>
      <c r="KXB143" s="700"/>
      <c r="KXC143" s="700"/>
      <c r="KXD143" s="700"/>
      <c r="KXE143" s="700"/>
      <c r="KXF143" s="700"/>
      <c r="KXG143" s="700"/>
      <c r="KXH143" s="700"/>
      <c r="KXI143" s="700"/>
      <c r="KXJ143" s="700"/>
      <c r="KXK143" s="700"/>
      <c r="KXL143" s="700"/>
      <c r="KXM143" s="700"/>
      <c r="KXN143" s="700"/>
      <c r="KXO143" s="700"/>
      <c r="KXP143" s="700"/>
      <c r="KXQ143" s="700"/>
      <c r="KXR143" s="700"/>
      <c r="KXS143" s="700"/>
      <c r="KXT143" s="700"/>
      <c r="KXU143" s="700"/>
      <c r="KXV143" s="700"/>
      <c r="KXW143" s="700"/>
      <c r="KXX143" s="700"/>
      <c r="KXY143" s="700"/>
      <c r="KXZ143" s="700"/>
      <c r="KYA143" s="700"/>
      <c r="KYB143" s="700"/>
      <c r="KYC143" s="700"/>
      <c r="KYD143" s="700"/>
      <c r="KYE143" s="700"/>
      <c r="KYF143" s="700"/>
      <c r="KYG143" s="700"/>
      <c r="KYH143" s="700"/>
      <c r="KYI143" s="700"/>
      <c r="KYJ143" s="700"/>
      <c r="KYK143" s="700"/>
      <c r="KYL143" s="700"/>
      <c r="KYM143" s="700"/>
      <c r="KYN143" s="700"/>
      <c r="KYO143" s="700"/>
      <c r="KYP143" s="700"/>
      <c r="KYQ143" s="700"/>
      <c r="KYR143" s="700"/>
      <c r="KYS143" s="700"/>
      <c r="KYT143" s="700"/>
      <c r="KYU143" s="700"/>
      <c r="KYV143" s="700"/>
      <c r="KYW143" s="700"/>
      <c r="KYX143" s="700"/>
      <c r="KYY143" s="700"/>
      <c r="KYZ143" s="700"/>
      <c r="KZA143" s="700"/>
      <c r="KZB143" s="700"/>
      <c r="KZC143" s="700"/>
      <c r="KZD143" s="700"/>
      <c r="KZE143" s="700"/>
      <c r="KZF143" s="700"/>
      <c r="KZG143" s="700"/>
      <c r="KZH143" s="700"/>
      <c r="KZI143" s="700"/>
      <c r="KZJ143" s="700"/>
      <c r="KZK143" s="700"/>
      <c r="KZL143" s="700"/>
      <c r="KZM143" s="700"/>
      <c r="KZN143" s="700"/>
      <c r="KZO143" s="700"/>
      <c r="KZP143" s="700"/>
      <c r="KZQ143" s="700"/>
      <c r="KZR143" s="700"/>
      <c r="KZS143" s="700"/>
      <c r="KZT143" s="700"/>
      <c r="KZU143" s="700"/>
      <c r="KZV143" s="700"/>
      <c r="KZW143" s="700"/>
      <c r="KZX143" s="700"/>
      <c r="KZY143" s="700"/>
      <c r="KZZ143" s="700"/>
      <c r="LAA143" s="700"/>
      <c r="LAB143" s="700"/>
      <c r="LAC143" s="700"/>
      <c r="LAD143" s="700"/>
      <c r="LAE143" s="700"/>
      <c r="LAF143" s="700"/>
      <c r="LAG143" s="700"/>
      <c r="LAH143" s="700"/>
      <c r="LAI143" s="700"/>
      <c r="LAJ143" s="700"/>
      <c r="LAK143" s="700"/>
      <c r="LAL143" s="700"/>
      <c r="LAM143" s="700"/>
      <c r="LAN143" s="700"/>
      <c r="LAO143" s="700"/>
      <c r="LAP143" s="700"/>
      <c r="LAQ143" s="700"/>
      <c r="LAR143" s="700"/>
      <c r="LAS143" s="700"/>
      <c r="LAT143" s="700"/>
      <c r="LAU143" s="700"/>
      <c r="LAV143" s="700"/>
      <c r="LAW143" s="700"/>
      <c r="LAX143" s="700"/>
      <c r="LAY143" s="700"/>
      <c r="LAZ143" s="700"/>
      <c r="LBA143" s="700"/>
      <c r="LBB143" s="700"/>
      <c r="LBC143" s="700"/>
      <c r="LBD143" s="700"/>
      <c r="LBE143" s="700"/>
      <c r="LBF143" s="700"/>
      <c r="LBG143" s="700"/>
      <c r="LBH143" s="700"/>
      <c r="LBI143" s="700"/>
      <c r="LBJ143" s="700"/>
      <c r="LBK143" s="700"/>
      <c r="LBL143" s="700"/>
      <c r="LBM143" s="700"/>
      <c r="LBN143" s="700"/>
      <c r="LBO143" s="700"/>
      <c r="LBP143" s="700"/>
      <c r="LBQ143" s="700"/>
      <c r="LBR143" s="700"/>
      <c r="LBS143" s="700"/>
      <c r="LBT143" s="700"/>
      <c r="LBU143" s="700"/>
      <c r="LBV143" s="700"/>
      <c r="LBW143" s="700"/>
      <c r="LBX143" s="700"/>
      <c r="LBY143" s="700"/>
      <c r="LBZ143" s="700"/>
      <c r="LCA143" s="700"/>
      <c r="LCB143" s="700"/>
      <c r="LCC143" s="700"/>
      <c r="LCD143" s="700"/>
      <c r="LCE143" s="700"/>
      <c r="LCF143" s="700"/>
      <c r="LCG143" s="700"/>
      <c r="LCH143" s="700"/>
      <c r="LCI143" s="700"/>
      <c r="LCJ143" s="700"/>
      <c r="LCK143" s="700"/>
      <c r="LCL143" s="700"/>
      <c r="LCM143" s="700"/>
      <c r="LCN143" s="700"/>
      <c r="LCO143" s="700"/>
      <c r="LCP143" s="700"/>
      <c r="LCQ143" s="700"/>
      <c r="LCR143" s="700"/>
      <c r="LCS143" s="700"/>
      <c r="LCT143" s="700"/>
      <c r="LCU143" s="700"/>
      <c r="LCV143" s="700"/>
      <c r="LCW143" s="700"/>
      <c r="LCX143" s="700"/>
      <c r="LCY143" s="700"/>
      <c r="LCZ143" s="700"/>
      <c r="LDA143" s="700"/>
      <c r="LDB143" s="700"/>
      <c r="LDC143" s="700"/>
      <c r="LDD143" s="700"/>
      <c r="LDE143" s="700"/>
      <c r="LDF143" s="700"/>
      <c r="LDG143" s="700"/>
      <c r="LDH143" s="700"/>
      <c r="LDI143" s="700"/>
      <c r="LDJ143" s="700"/>
      <c r="LDK143" s="700"/>
      <c r="LDL143" s="700"/>
      <c r="LDM143" s="700"/>
      <c r="LDN143" s="700"/>
      <c r="LDO143" s="700"/>
      <c r="LDP143" s="700"/>
      <c r="LDQ143" s="700"/>
      <c r="LDR143" s="700"/>
      <c r="LDS143" s="700"/>
      <c r="LDT143" s="700"/>
      <c r="LDU143" s="700"/>
      <c r="LDV143" s="700"/>
      <c r="LDW143" s="700"/>
      <c r="LDX143" s="700"/>
      <c r="LDY143" s="700"/>
      <c r="LDZ143" s="700"/>
      <c r="LEA143" s="700"/>
      <c r="LEB143" s="700"/>
      <c r="LEC143" s="700"/>
      <c r="LED143" s="700"/>
      <c r="LEE143" s="700"/>
      <c r="LEF143" s="700"/>
      <c r="LEG143" s="700"/>
      <c r="LEH143" s="700"/>
      <c r="LEI143" s="700"/>
      <c r="LEJ143" s="700"/>
      <c r="LEK143" s="700"/>
      <c r="LEL143" s="700"/>
      <c r="LEM143" s="700"/>
      <c r="LEN143" s="700"/>
      <c r="LEO143" s="700"/>
      <c r="LEP143" s="700"/>
      <c r="LEQ143" s="700"/>
      <c r="LER143" s="700"/>
      <c r="LES143" s="700"/>
      <c r="LET143" s="700"/>
      <c r="LEU143" s="700"/>
      <c r="LEV143" s="700"/>
      <c r="LEW143" s="700"/>
      <c r="LEX143" s="700"/>
      <c r="LEY143" s="700"/>
      <c r="LEZ143" s="700"/>
      <c r="LFA143" s="700"/>
      <c r="LFB143" s="700"/>
      <c r="LFC143" s="700"/>
      <c r="LFD143" s="700"/>
      <c r="LFE143" s="700"/>
      <c r="LFF143" s="700"/>
      <c r="LFG143" s="700"/>
      <c r="LFH143" s="700"/>
      <c r="LFI143" s="700"/>
      <c r="LFJ143" s="700"/>
      <c r="LFK143" s="700"/>
      <c r="LFL143" s="700"/>
      <c r="LFM143" s="700"/>
      <c r="LFN143" s="700"/>
      <c r="LFO143" s="700"/>
      <c r="LFP143" s="700"/>
      <c r="LFQ143" s="700"/>
      <c r="LFR143" s="700"/>
      <c r="LFS143" s="700"/>
      <c r="LFT143" s="700"/>
      <c r="LFU143" s="700"/>
      <c r="LFV143" s="700"/>
      <c r="LFW143" s="700"/>
      <c r="LFX143" s="700"/>
      <c r="LFY143" s="700"/>
      <c r="LFZ143" s="700"/>
      <c r="LGA143" s="700"/>
      <c r="LGB143" s="700"/>
      <c r="LGC143" s="700"/>
      <c r="LGD143" s="700"/>
      <c r="LGE143" s="700"/>
      <c r="LGF143" s="700"/>
      <c r="LGG143" s="700"/>
      <c r="LGH143" s="700"/>
      <c r="LGI143" s="700"/>
      <c r="LGJ143" s="700"/>
      <c r="LGK143" s="700"/>
      <c r="LGL143" s="700"/>
      <c r="LGM143" s="700"/>
      <c r="LGN143" s="700"/>
      <c r="LGO143" s="700"/>
      <c r="LGP143" s="700"/>
      <c r="LGQ143" s="700"/>
      <c r="LGR143" s="700"/>
      <c r="LGS143" s="700"/>
      <c r="LGT143" s="700"/>
      <c r="LGU143" s="700"/>
      <c r="LGV143" s="700"/>
      <c r="LGW143" s="700"/>
      <c r="LGX143" s="700"/>
      <c r="LGY143" s="700"/>
      <c r="LGZ143" s="700"/>
      <c r="LHA143" s="700"/>
      <c r="LHB143" s="700"/>
      <c r="LHC143" s="700"/>
      <c r="LHD143" s="700"/>
      <c r="LHE143" s="700"/>
      <c r="LHF143" s="700"/>
      <c r="LHG143" s="700"/>
      <c r="LHH143" s="700"/>
      <c r="LHI143" s="700"/>
      <c r="LHJ143" s="700"/>
      <c r="LHK143" s="700"/>
      <c r="LHL143" s="700"/>
      <c r="LHM143" s="700"/>
      <c r="LHN143" s="700"/>
      <c r="LHO143" s="700"/>
      <c r="LHP143" s="700"/>
      <c r="LHQ143" s="700"/>
      <c r="LHR143" s="700"/>
      <c r="LHS143" s="700"/>
      <c r="LHT143" s="700"/>
      <c r="LHU143" s="700"/>
      <c r="LHV143" s="700"/>
      <c r="LHW143" s="700"/>
      <c r="LHX143" s="700"/>
      <c r="LHY143" s="700"/>
      <c r="LHZ143" s="700"/>
      <c r="LIA143" s="700"/>
      <c r="LIB143" s="700"/>
      <c r="LIC143" s="700"/>
      <c r="LID143" s="700"/>
      <c r="LIE143" s="700"/>
      <c r="LIF143" s="700"/>
      <c r="LIG143" s="700"/>
      <c r="LIH143" s="700"/>
      <c r="LII143" s="700"/>
      <c r="LIJ143" s="700"/>
      <c r="LIK143" s="700"/>
      <c r="LIL143" s="700"/>
      <c r="LIM143" s="700"/>
      <c r="LIN143" s="700"/>
      <c r="LIO143" s="700"/>
      <c r="LIP143" s="700"/>
      <c r="LIQ143" s="700"/>
      <c r="LIR143" s="700"/>
      <c r="LIS143" s="700"/>
      <c r="LIT143" s="700"/>
      <c r="LIU143" s="700"/>
      <c r="LIV143" s="700"/>
      <c r="LIW143" s="700"/>
      <c r="LIX143" s="700"/>
      <c r="LIY143" s="700"/>
      <c r="LIZ143" s="700"/>
      <c r="LJA143" s="700"/>
      <c r="LJB143" s="700"/>
      <c r="LJC143" s="700"/>
      <c r="LJD143" s="700"/>
      <c r="LJE143" s="700"/>
      <c r="LJF143" s="700"/>
      <c r="LJG143" s="700"/>
      <c r="LJH143" s="700"/>
      <c r="LJI143" s="700"/>
      <c r="LJJ143" s="700"/>
      <c r="LJK143" s="700"/>
      <c r="LJL143" s="700"/>
      <c r="LJM143" s="700"/>
      <c r="LJN143" s="700"/>
      <c r="LJO143" s="700"/>
      <c r="LJP143" s="700"/>
      <c r="LJQ143" s="700"/>
      <c r="LJR143" s="700"/>
      <c r="LJS143" s="700"/>
      <c r="LJT143" s="700"/>
      <c r="LJU143" s="700"/>
      <c r="LJV143" s="700"/>
      <c r="LJW143" s="700"/>
      <c r="LJX143" s="700"/>
      <c r="LJY143" s="700"/>
      <c r="LJZ143" s="700"/>
      <c r="LKA143" s="700"/>
      <c r="LKB143" s="700"/>
      <c r="LKC143" s="700"/>
      <c r="LKD143" s="700"/>
      <c r="LKE143" s="700"/>
      <c r="LKF143" s="700"/>
      <c r="LKG143" s="700"/>
      <c r="LKH143" s="700"/>
      <c r="LKI143" s="700"/>
      <c r="LKJ143" s="700"/>
      <c r="LKK143" s="700"/>
      <c r="LKL143" s="700"/>
      <c r="LKM143" s="700"/>
      <c r="LKN143" s="700"/>
      <c r="LKO143" s="700"/>
      <c r="LKP143" s="700"/>
      <c r="LKQ143" s="700"/>
      <c r="LKR143" s="700"/>
      <c r="LKS143" s="700"/>
      <c r="LKT143" s="700"/>
      <c r="LKU143" s="700"/>
      <c r="LKV143" s="700"/>
      <c r="LKW143" s="700"/>
      <c r="LKX143" s="700"/>
      <c r="LKY143" s="700"/>
      <c r="LKZ143" s="700"/>
      <c r="LLA143" s="700"/>
      <c r="LLB143" s="700"/>
      <c r="LLC143" s="700"/>
      <c r="LLD143" s="700"/>
      <c r="LLE143" s="700"/>
      <c r="LLF143" s="700"/>
      <c r="LLG143" s="700"/>
      <c r="LLH143" s="700"/>
      <c r="LLI143" s="700"/>
      <c r="LLJ143" s="700"/>
      <c r="LLK143" s="700"/>
      <c r="LLL143" s="700"/>
      <c r="LLM143" s="700"/>
      <c r="LLN143" s="700"/>
      <c r="LLO143" s="700"/>
      <c r="LLP143" s="700"/>
      <c r="LLQ143" s="700"/>
      <c r="LLR143" s="700"/>
      <c r="LLS143" s="700"/>
      <c r="LLT143" s="700"/>
      <c r="LLU143" s="700"/>
      <c r="LLV143" s="700"/>
      <c r="LLW143" s="700"/>
      <c r="LLX143" s="700"/>
      <c r="LLY143" s="700"/>
      <c r="LLZ143" s="700"/>
      <c r="LMA143" s="700"/>
      <c r="LMB143" s="700"/>
      <c r="LMC143" s="700"/>
      <c r="LMD143" s="700"/>
      <c r="LME143" s="700"/>
      <c r="LMF143" s="700"/>
      <c r="LMG143" s="700"/>
      <c r="LMH143" s="700"/>
      <c r="LMI143" s="700"/>
      <c r="LMJ143" s="700"/>
      <c r="LMK143" s="700"/>
      <c r="LML143" s="700"/>
      <c r="LMM143" s="700"/>
      <c r="LMN143" s="700"/>
      <c r="LMO143" s="700"/>
      <c r="LMP143" s="700"/>
      <c r="LMQ143" s="700"/>
      <c r="LMR143" s="700"/>
      <c r="LMS143" s="700"/>
      <c r="LMT143" s="700"/>
      <c r="LMU143" s="700"/>
      <c r="LMV143" s="700"/>
      <c r="LMW143" s="700"/>
      <c r="LMX143" s="700"/>
      <c r="LMY143" s="700"/>
      <c r="LMZ143" s="700"/>
      <c r="LNA143" s="700"/>
      <c r="LNB143" s="700"/>
      <c r="LNC143" s="700"/>
      <c r="LND143" s="700"/>
      <c r="LNE143" s="700"/>
      <c r="LNF143" s="700"/>
      <c r="LNG143" s="700"/>
      <c r="LNH143" s="700"/>
      <c r="LNI143" s="700"/>
      <c r="LNJ143" s="700"/>
      <c r="LNK143" s="700"/>
      <c r="LNL143" s="700"/>
      <c r="LNM143" s="700"/>
      <c r="LNN143" s="700"/>
      <c r="LNO143" s="700"/>
      <c r="LNP143" s="700"/>
      <c r="LNQ143" s="700"/>
      <c r="LNR143" s="700"/>
      <c r="LNS143" s="700"/>
      <c r="LNT143" s="700"/>
      <c r="LNU143" s="700"/>
      <c r="LNV143" s="700"/>
      <c r="LNW143" s="700"/>
      <c r="LNX143" s="700"/>
      <c r="LNY143" s="700"/>
      <c r="LNZ143" s="700"/>
      <c r="LOA143" s="700"/>
      <c r="LOB143" s="700"/>
      <c r="LOC143" s="700"/>
      <c r="LOD143" s="700"/>
      <c r="LOE143" s="700"/>
      <c r="LOF143" s="700"/>
      <c r="LOG143" s="700"/>
      <c r="LOH143" s="700"/>
      <c r="LOI143" s="700"/>
      <c r="LOJ143" s="700"/>
      <c r="LOK143" s="700"/>
      <c r="LOL143" s="700"/>
      <c r="LOM143" s="700"/>
      <c r="LON143" s="700"/>
      <c r="LOO143" s="700"/>
      <c r="LOP143" s="700"/>
      <c r="LOQ143" s="700"/>
      <c r="LOR143" s="700"/>
      <c r="LOS143" s="700"/>
      <c r="LOT143" s="700"/>
      <c r="LOU143" s="700"/>
      <c r="LOV143" s="700"/>
      <c r="LOW143" s="700"/>
      <c r="LOX143" s="700"/>
      <c r="LOY143" s="700"/>
      <c r="LOZ143" s="700"/>
      <c r="LPA143" s="700"/>
      <c r="LPB143" s="700"/>
      <c r="LPC143" s="700"/>
      <c r="LPD143" s="700"/>
      <c r="LPE143" s="700"/>
      <c r="LPF143" s="700"/>
      <c r="LPG143" s="700"/>
      <c r="LPH143" s="700"/>
      <c r="LPI143" s="700"/>
      <c r="LPJ143" s="700"/>
      <c r="LPK143" s="700"/>
      <c r="LPL143" s="700"/>
      <c r="LPM143" s="700"/>
      <c r="LPN143" s="700"/>
      <c r="LPO143" s="700"/>
      <c r="LPP143" s="700"/>
      <c r="LPQ143" s="700"/>
      <c r="LPR143" s="700"/>
      <c r="LPS143" s="700"/>
      <c r="LPT143" s="700"/>
      <c r="LPU143" s="700"/>
      <c r="LPV143" s="700"/>
      <c r="LPW143" s="700"/>
      <c r="LPX143" s="700"/>
      <c r="LPY143" s="700"/>
      <c r="LPZ143" s="700"/>
      <c r="LQA143" s="700"/>
      <c r="LQB143" s="700"/>
      <c r="LQC143" s="700"/>
      <c r="LQD143" s="700"/>
      <c r="LQE143" s="700"/>
      <c r="LQF143" s="700"/>
      <c r="LQG143" s="700"/>
      <c r="LQH143" s="700"/>
      <c r="LQI143" s="700"/>
      <c r="LQJ143" s="700"/>
      <c r="LQK143" s="700"/>
      <c r="LQL143" s="700"/>
      <c r="LQM143" s="700"/>
      <c r="LQN143" s="700"/>
      <c r="LQO143" s="700"/>
      <c r="LQP143" s="700"/>
      <c r="LQQ143" s="700"/>
      <c r="LQR143" s="700"/>
      <c r="LQS143" s="700"/>
      <c r="LQT143" s="700"/>
      <c r="LQU143" s="700"/>
      <c r="LQV143" s="700"/>
      <c r="LQW143" s="700"/>
      <c r="LQX143" s="700"/>
      <c r="LQY143" s="700"/>
      <c r="LQZ143" s="700"/>
      <c r="LRA143" s="700"/>
      <c r="LRB143" s="700"/>
      <c r="LRC143" s="700"/>
      <c r="LRD143" s="700"/>
      <c r="LRE143" s="700"/>
      <c r="LRF143" s="700"/>
      <c r="LRG143" s="700"/>
      <c r="LRH143" s="700"/>
      <c r="LRI143" s="700"/>
      <c r="LRJ143" s="700"/>
      <c r="LRK143" s="700"/>
      <c r="LRL143" s="700"/>
      <c r="LRM143" s="700"/>
      <c r="LRN143" s="700"/>
      <c r="LRO143" s="700"/>
      <c r="LRP143" s="700"/>
      <c r="LRQ143" s="700"/>
      <c r="LRR143" s="700"/>
      <c r="LRS143" s="700"/>
      <c r="LRT143" s="700"/>
      <c r="LRU143" s="700"/>
      <c r="LRV143" s="700"/>
      <c r="LRW143" s="700"/>
      <c r="LRX143" s="700"/>
      <c r="LRY143" s="700"/>
      <c r="LRZ143" s="700"/>
      <c r="LSA143" s="700"/>
      <c r="LSB143" s="700"/>
      <c r="LSC143" s="700"/>
      <c r="LSD143" s="700"/>
      <c r="LSE143" s="700"/>
      <c r="LSF143" s="700"/>
      <c r="LSG143" s="700"/>
      <c r="LSH143" s="700"/>
      <c r="LSI143" s="700"/>
      <c r="LSJ143" s="700"/>
      <c r="LSK143" s="700"/>
      <c r="LSL143" s="700"/>
      <c r="LSM143" s="700"/>
      <c r="LSN143" s="700"/>
      <c r="LSO143" s="700"/>
      <c r="LSP143" s="700"/>
      <c r="LSQ143" s="700"/>
      <c r="LSR143" s="700"/>
      <c r="LSS143" s="700"/>
      <c r="LST143" s="700"/>
      <c r="LSU143" s="700"/>
      <c r="LSV143" s="700"/>
      <c r="LSW143" s="700"/>
      <c r="LSX143" s="700"/>
      <c r="LSY143" s="700"/>
      <c r="LSZ143" s="700"/>
      <c r="LTA143" s="700"/>
      <c r="LTB143" s="700"/>
      <c r="LTC143" s="700"/>
      <c r="LTD143" s="700"/>
      <c r="LTE143" s="700"/>
      <c r="LTF143" s="700"/>
      <c r="LTG143" s="700"/>
      <c r="LTH143" s="700"/>
      <c r="LTI143" s="700"/>
      <c r="LTJ143" s="700"/>
      <c r="LTK143" s="700"/>
      <c r="LTL143" s="700"/>
      <c r="LTM143" s="700"/>
      <c r="LTN143" s="700"/>
      <c r="LTO143" s="700"/>
      <c r="LTP143" s="700"/>
      <c r="LTQ143" s="700"/>
      <c r="LTR143" s="700"/>
      <c r="LTS143" s="700"/>
      <c r="LTT143" s="700"/>
      <c r="LTU143" s="700"/>
      <c r="LTV143" s="700"/>
      <c r="LTW143" s="700"/>
      <c r="LTX143" s="700"/>
      <c r="LTY143" s="700"/>
      <c r="LTZ143" s="700"/>
      <c r="LUA143" s="700"/>
      <c r="LUB143" s="700"/>
      <c r="LUC143" s="700"/>
      <c r="LUD143" s="700"/>
      <c r="LUE143" s="700"/>
      <c r="LUF143" s="700"/>
      <c r="LUG143" s="700"/>
      <c r="LUH143" s="700"/>
      <c r="LUI143" s="700"/>
      <c r="LUJ143" s="700"/>
      <c r="LUK143" s="700"/>
      <c r="LUL143" s="700"/>
      <c r="LUM143" s="700"/>
      <c r="LUN143" s="700"/>
      <c r="LUO143" s="700"/>
      <c r="LUP143" s="700"/>
      <c r="LUQ143" s="700"/>
      <c r="LUR143" s="700"/>
      <c r="LUS143" s="700"/>
      <c r="LUT143" s="700"/>
      <c r="LUU143" s="700"/>
      <c r="LUV143" s="700"/>
      <c r="LUW143" s="700"/>
      <c r="LUX143" s="700"/>
      <c r="LUY143" s="700"/>
      <c r="LUZ143" s="700"/>
      <c r="LVA143" s="700"/>
      <c r="LVB143" s="700"/>
      <c r="LVC143" s="700"/>
      <c r="LVD143" s="700"/>
      <c r="LVE143" s="700"/>
      <c r="LVF143" s="700"/>
      <c r="LVG143" s="700"/>
      <c r="LVH143" s="700"/>
      <c r="LVI143" s="700"/>
      <c r="LVJ143" s="700"/>
      <c r="LVK143" s="700"/>
      <c r="LVL143" s="700"/>
      <c r="LVM143" s="700"/>
      <c r="LVN143" s="700"/>
      <c r="LVO143" s="700"/>
      <c r="LVP143" s="700"/>
      <c r="LVQ143" s="700"/>
      <c r="LVR143" s="700"/>
      <c r="LVS143" s="700"/>
      <c r="LVT143" s="700"/>
      <c r="LVU143" s="700"/>
      <c r="LVV143" s="700"/>
      <c r="LVW143" s="700"/>
      <c r="LVX143" s="700"/>
      <c r="LVY143" s="700"/>
      <c r="LVZ143" s="700"/>
      <c r="LWA143" s="700"/>
      <c r="LWB143" s="700"/>
      <c r="LWC143" s="700"/>
      <c r="LWD143" s="700"/>
      <c r="LWE143" s="700"/>
      <c r="LWF143" s="700"/>
      <c r="LWG143" s="700"/>
      <c r="LWH143" s="700"/>
      <c r="LWI143" s="700"/>
      <c r="LWJ143" s="700"/>
      <c r="LWK143" s="700"/>
      <c r="LWL143" s="700"/>
      <c r="LWM143" s="700"/>
      <c r="LWN143" s="700"/>
      <c r="LWO143" s="700"/>
      <c r="LWP143" s="700"/>
      <c r="LWQ143" s="700"/>
      <c r="LWR143" s="700"/>
      <c r="LWS143" s="700"/>
      <c r="LWT143" s="700"/>
      <c r="LWU143" s="700"/>
      <c r="LWV143" s="700"/>
      <c r="LWW143" s="700"/>
      <c r="LWX143" s="700"/>
      <c r="LWY143" s="700"/>
      <c r="LWZ143" s="700"/>
      <c r="LXA143" s="700"/>
      <c r="LXB143" s="700"/>
      <c r="LXC143" s="700"/>
      <c r="LXD143" s="700"/>
      <c r="LXE143" s="700"/>
      <c r="LXF143" s="700"/>
      <c r="LXG143" s="700"/>
      <c r="LXH143" s="700"/>
      <c r="LXI143" s="700"/>
      <c r="LXJ143" s="700"/>
      <c r="LXK143" s="700"/>
      <c r="LXL143" s="700"/>
      <c r="LXM143" s="700"/>
      <c r="LXN143" s="700"/>
      <c r="LXO143" s="700"/>
      <c r="LXP143" s="700"/>
      <c r="LXQ143" s="700"/>
      <c r="LXR143" s="700"/>
      <c r="LXS143" s="700"/>
      <c r="LXT143" s="700"/>
      <c r="LXU143" s="700"/>
      <c r="LXV143" s="700"/>
      <c r="LXW143" s="700"/>
      <c r="LXX143" s="700"/>
      <c r="LXY143" s="700"/>
      <c r="LXZ143" s="700"/>
      <c r="LYA143" s="700"/>
      <c r="LYB143" s="700"/>
      <c r="LYC143" s="700"/>
      <c r="LYD143" s="700"/>
      <c r="LYE143" s="700"/>
      <c r="LYF143" s="700"/>
      <c r="LYG143" s="700"/>
      <c r="LYH143" s="700"/>
      <c r="LYI143" s="700"/>
      <c r="LYJ143" s="700"/>
      <c r="LYK143" s="700"/>
      <c r="LYL143" s="700"/>
      <c r="LYM143" s="700"/>
      <c r="LYN143" s="700"/>
      <c r="LYO143" s="700"/>
      <c r="LYP143" s="700"/>
      <c r="LYQ143" s="700"/>
      <c r="LYR143" s="700"/>
      <c r="LYS143" s="700"/>
      <c r="LYT143" s="700"/>
      <c r="LYU143" s="700"/>
      <c r="LYV143" s="700"/>
      <c r="LYW143" s="700"/>
      <c r="LYX143" s="700"/>
      <c r="LYY143" s="700"/>
      <c r="LYZ143" s="700"/>
      <c r="LZA143" s="700"/>
      <c r="LZB143" s="700"/>
      <c r="LZC143" s="700"/>
      <c r="LZD143" s="700"/>
      <c r="LZE143" s="700"/>
      <c r="LZF143" s="700"/>
      <c r="LZG143" s="700"/>
      <c r="LZH143" s="700"/>
      <c r="LZI143" s="700"/>
      <c r="LZJ143" s="700"/>
      <c r="LZK143" s="700"/>
      <c r="LZL143" s="700"/>
      <c r="LZM143" s="700"/>
      <c r="LZN143" s="700"/>
      <c r="LZO143" s="700"/>
      <c r="LZP143" s="700"/>
      <c r="LZQ143" s="700"/>
      <c r="LZR143" s="700"/>
      <c r="LZS143" s="700"/>
      <c r="LZT143" s="700"/>
      <c r="LZU143" s="700"/>
      <c r="LZV143" s="700"/>
      <c r="LZW143" s="700"/>
      <c r="LZX143" s="700"/>
      <c r="LZY143" s="700"/>
      <c r="LZZ143" s="700"/>
      <c r="MAA143" s="700"/>
      <c r="MAB143" s="700"/>
      <c r="MAC143" s="700"/>
      <c r="MAD143" s="700"/>
      <c r="MAE143" s="700"/>
      <c r="MAF143" s="700"/>
      <c r="MAG143" s="700"/>
      <c r="MAH143" s="700"/>
      <c r="MAI143" s="700"/>
      <c r="MAJ143" s="700"/>
      <c r="MAK143" s="700"/>
      <c r="MAL143" s="700"/>
      <c r="MAM143" s="700"/>
      <c r="MAN143" s="700"/>
      <c r="MAO143" s="700"/>
      <c r="MAP143" s="700"/>
      <c r="MAQ143" s="700"/>
      <c r="MAR143" s="700"/>
      <c r="MAS143" s="700"/>
      <c r="MAT143" s="700"/>
      <c r="MAU143" s="700"/>
      <c r="MAV143" s="700"/>
      <c r="MAW143" s="700"/>
      <c r="MAX143" s="700"/>
      <c r="MAY143" s="700"/>
      <c r="MAZ143" s="700"/>
      <c r="MBA143" s="700"/>
      <c r="MBB143" s="700"/>
      <c r="MBC143" s="700"/>
      <c r="MBD143" s="700"/>
      <c r="MBE143" s="700"/>
      <c r="MBF143" s="700"/>
      <c r="MBG143" s="700"/>
      <c r="MBH143" s="700"/>
      <c r="MBI143" s="700"/>
      <c r="MBJ143" s="700"/>
      <c r="MBK143" s="700"/>
      <c r="MBL143" s="700"/>
      <c r="MBM143" s="700"/>
      <c r="MBN143" s="700"/>
      <c r="MBO143" s="700"/>
      <c r="MBP143" s="700"/>
      <c r="MBQ143" s="700"/>
      <c r="MBR143" s="700"/>
      <c r="MBS143" s="700"/>
      <c r="MBT143" s="700"/>
      <c r="MBU143" s="700"/>
      <c r="MBV143" s="700"/>
      <c r="MBW143" s="700"/>
      <c r="MBX143" s="700"/>
      <c r="MBY143" s="700"/>
      <c r="MBZ143" s="700"/>
      <c r="MCA143" s="700"/>
      <c r="MCB143" s="700"/>
      <c r="MCC143" s="700"/>
      <c r="MCD143" s="700"/>
      <c r="MCE143" s="700"/>
      <c r="MCF143" s="700"/>
      <c r="MCG143" s="700"/>
      <c r="MCH143" s="700"/>
      <c r="MCI143" s="700"/>
      <c r="MCJ143" s="700"/>
      <c r="MCK143" s="700"/>
      <c r="MCL143" s="700"/>
      <c r="MCM143" s="700"/>
      <c r="MCN143" s="700"/>
      <c r="MCO143" s="700"/>
      <c r="MCP143" s="700"/>
      <c r="MCQ143" s="700"/>
      <c r="MCR143" s="700"/>
      <c r="MCS143" s="700"/>
      <c r="MCT143" s="700"/>
      <c r="MCU143" s="700"/>
      <c r="MCV143" s="700"/>
      <c r="MCW143" s="700"/>
      <c r="MCX143" s="700"/>
      <c r="MCY143" s="700"/>
      <c r="MCZ143" s="700"/>
      <c r="MDA143" s="700"/>
      <c r="MDB143" s="700"/>
      <c r="MDC143" s="700"/>
      <c r="MDD143" s="700"/>
      <c r="MDE143" s="700"/>
      <c r="MDF143" s="700"/>
      <c r="MDG143" s="700"/>
      <c r="MDH143" s="700"/>
      <c r="MDI143" s="700"/>
      <c r="MDJ143" s="700"/>
      <c r="MDK143" s="700"/>
      <c r="MDL143" s="700"/>
      <c r="MDM143" s="700"/>
      <c r="MDN143" s="700"/>
      <c r="MDO143" s="700"/>
      <c r="MDP143" s="700"/>
      <c r="MDQ143" s="700"/>
      <c r="MDR143" s="700"/>
      <c r="MDS143" s="700"/>
      <c r="MDT143" s="700"/>
      <c r="MDU143" s="700"/>
      <c r="MDV143" s="700"/>
      <c r="MDW143" s="700"/>
      <c r="MDX143" s="700"/>
      <c r="MDY143" s="700"/>
      <c r="MDZ143" s="700"/>
      <c r="MEA143" s="700"/>
      <c r="MEB143" s="700"/>
      <c r="MEC143" s="700"/>
      <c r="MED143" s="700"/>
      <c r="MEE143" s="700"/>
      <c r="MEF143" s="700"/>
      <c r="MEG143" s="700"/>
      <c r="MEH143" s="700"/>
      <c r="MEI143" s="700"/>
      <c r="MEJ143" s="700"/>
      <c r="MEK143" s="700"/>
      <c r="MEL143" s="700"/>
      <c r="MEM143" s="700"/>
      <c r="MEN143" s="700"/>
      <c r="MEO143" s="700"/>
      <c r="MEP143" s="700"/>
      <c r="MEQ143" s="700"/>
      <c r="MER143" s="700"/>
      <c r="MES143" s="700"/>
      <c r="MET143" s="700"/>
      <c r="MEU143" s="700"/>
      <c r="MEV143" s="700"/>
      <c r="MEW143" s="700"/>
      <c r="MEX143" s="700"/>
      <c r="MEY143" s="700"/>
      <c r="MEZ143" s="700"/>
      <c r="MFA143" s="700"/>
      <c r="MFB143" s="700"/>
      <c r="MFC143" s="700"/>
      <c r="MFD143" s="700"/>
      <c r="MFE143" s="700"/>
      <c r="MFF143" s="700"/>
      <c r="MFG143" s="700"/>
      <c r="MFH143" s="700"/>
      <c r="MFI143" s="700"/>
      <c r="MFJ143" s="700"/>
      <c r="MFK143" s="700"/>
      <c r="MFL143" s="700"/>
      <c r="MFM143" s="700"/>
      <c r="MFN143" s="700"/>
      <c r="MFO143" s="700"/>
      <c r="MFP143" s="700"/>
      <c r="MFQ143" s="700"/>
      <c r="MFR143" s="700"/>
      <c r="MFS143" s="700"/>
      <c r="MFT143" s="700"/>
      <c r="MFU143" s="700"/>
      <c r="MFV143" s="700"/>
      <c r="MFW143" s="700"/>
      <c r="MFX143" s="700"/>
      <c r="MFY143" s="700"/>
      <c r="MFZ143" s="700"/>
      <c r="MGA143" s="700"/>
      <c r="MGB143" s="700"/>
      <c r="MGC143" s="700"/>
      <c r="MGD143" s="700"/>
      <c r="MGE143" s="700"/>
      <c r="MGF143" s="700"/>
      <c r="MGG143" s="700"/>
      <c r="MGH143" s="700"/>
      <c r="MGI143" s="700"/>
      <c r="MGJ143" s="700"/>
      <c r="MGK143" s="700"/>
      <c r="MGL143" s="700"/>
      <c r="MGM143" s="700"/>
      <c r="MGN143" s="700"/>
      <c r="MGO143" s="700"/>
      <c r="MGP143" s="700"/>
      <c r="MGQ143" s="700"/>
      <c r="MGR143" s="700"/>
      <c r="MGS143" s="700"/>
      <c r="MGT143" s="700"/>
      <c r="MGU143" s="700"/>
      <c r="MGV143" s="700"/>
      <c r="MGW143" s="700"/>
      <c r="MGX143" s="700"/>
      <c r="MGY143" s="700"/>
      <c r="MGZ143" s="700"/>
      <c r="MHA143" s="700"/>
      <c r="MHB143" s="700"/>
      <c r="MHC143" s="700"/>
      <c r="MHD143" s="700"/>
      <c r="MHE143" s="700"/>
      <c r="MHF143" s="700"/>
      <c r="MHG143" s="700"/>
      <c r="MHH143" s="700"/>
      <c r="MHI143" s="700"/>
      <c r="MHJ143" s="700"/>
      <c r="MHK143" s="700"/>
      <c r="MHL143" s="700"/>
      <c r="MHM143" s="700"/>
      <c r="MHN143" s="700"/>
      <c r="MHO143" s="700"/>
      <c r="MHP143" s="700"/>
      <c r="MHQ143" s="700"/>
      <c r="MHR143" s="700"/>
      <c r="MHS143" s="700"/>
      <c r="MHT143" s="700"/>
      <c r="MHU143" s="700"/>
      <c r="MHV143" s="700"/>
      <c r="MHW143" s="700"/>
      <c r="MHX143" s="700"/>
      <c r="MHY143" s="700"/>
      <c r="MHZ143" s="700"/>
      <c r="MIA143" s="700"/>
      <c r="MIB143" s="700"/>
      <c r="MIC143" s="700"/>
      <c r="MID143" s="700"/>
      <c r="MIE143" s="700"/>
      <c r="MIF143" s="700"/>
      <c r="MIG143" s="700"/>
      <c r="MIH143" s="700"/>
      <c r="MII143" s="700"/>
      <c r="MIJ143" s="700"/>
      <c r="MIK143" s="700"/>
      <c r="MIL143" s="700"/>
      <c r="MIM143" s="700"/>
      <c r="MIN143" s="700"/>
      <c r="MIO143" s="700"/>
      <c r="MIP143" s="700"/>
      <c r="MIQ143" s="700"/>
      <c r="MIR143" s="700"/>
      <c r="MIS143" s="700"/>
      <c r="MIT143" s="700"/>
      <c r="MIU143" s="700"/>
      <c r="MIV143" s="700"/>
      <c r="MIW143" s="700"/>
      <c r="MIX143" s="700"/>
      <c r="MIY143" s="700"/>
      <c r="MIZ143" s="700"/>
      <c r="MJA143" s="700"/>
      <c r="MJB143" s="700"/>
      <c r="MJC143" s="700"/>
      <c r="MJD143" s="700"/>
      <c r="MJE143" s="700"/>
      <c r="MJF143" s="700"/>
      <c r="MJG143" s="700"/>
      <c r="MJH143" s="700"/>
      <c r="MJI143" s="700"/>
      <c r="MJJ143" s="700"/>
      <c r="MJK143" s="700"/>
      <c r="MJL143" s="700"/>
      <c r="MJM143" s="700"/>
      <c r="MJN143" s="700"/>
      <c r="MJO143" s="700"/>
      <c r="MJP143" s="700"/>
      <c r="MJQ143" s="700"/>
      <c r="MJR143" s="700"/>
      <c r="MJS143" s="700"/>
      <c r="MJT143" s="700"/>
      <c r="MJU143" s="700"/>
      <c r="MJV143" s="700"/>
      <c r="MJW143" s="700"/>
      <c r="MJX143" s="700"/>
      <c r="MJY143" s="700"/>
      <c r="MJZ143" s="700"/>
      <c r="MKA143" s="700"/>
      <c r="MKB143" s="700"/>
      <c r="MKC143" s="700"/>
      <c r="MKD143" s="700"/>
      <c r="MKE143" s="700"/>
      <c r="MKF143" s="700"/>
      <c r="MKG143" s="700"/>
      <c r="MKH143" s="700"/>
      <c r="MKI143" s="700"/>
      <c r="MKJ143" s="700"/>
      <c r="MKK143" s="700"/>
      <c r="MKL143" s="700"/>
      <c r="MKM143" s="700"/>
      <c r="MKN143" s="700"/>
      <c r="MKO143" s="700"/>
      <c r="MKP143" s="700"/>
      <c r="MKQ143" s="700"/>
      <c r="MKR143" s="700"/>
      <c r="MKS143" s="700"/>
      <c r="MKT143" s="700"/>
      <c r="MKU143" s="700"/>
      <c r="MKV143" s="700"/>
      <c r="MKW143" s="700"/>
      <c r="MKX143" s="700"/>
      <c r="MKY143" s="700"/>
      <c r="MKZ143" s="700"/>
      <c r="MLA143" s="700"/>
      <c r="MLB143" s="700"/>
      <c r="MLC143" s="700"/>
      <c r="MLD143" s="700"/>
      <c r="MLE143" s="700"/>
      <c r="MLF143" s="700"/>
      <c r="MLG143" s="700"/>
      <c r="MLH143" s="700"/>
      <c r="MLI143" s="700"/>
      <c r="MLJ143" s="700"/>
      <c r="MLK143" s="700"/>
      <c r="MLL143" s="700"/>
      <c r="MLM143" s="700"/>
      <c r="MLN143" s="700"/>
      <c r="MLO143" s="700"/>
      <c r="MLP143" s="700"/>
      <c r="MLQ143" s="700"/>
      <c r="MLR143" s="700"/>
      <c r="MLS143" s="700"/>
      <c r="MLT143" s="700"/>
      <c r="MLU143" s="700"/>
      <c r="MLV143" s="700"/>
      <c r="MLW143" s="700"/>
      <c r="MLX143" s="700"/>
      <c r="MLY143" s="700"/>
      <c r="MLZ143" s="700"/>
      <c r="MMA143" s="700"/>
      <c r="MMB143" s="700"/>
      <c r="MMC143" s="700"/>
      <c r="MMD143" s="700"/>
      <c r="MME143" s="700"/>
      <c r="MMF143" s="700"/>
      <c r="MMG143" s="700"/>
      <c r="MMH143" s="700"/>
      <c r="MMI143" s="700"/>
      <c r="MMJ143" s="700"/>
      <c r="MMK143" s="700"/>
      <c r="MML143" s="700"/>
      <c r="MMM143" s="700"/>
      <c r="MMN143" s="700"/>
      <c r="MMO143" s="700"/>
      <c r="MMP143" s="700"/>
      <c r="MMQ143" s="700"/>
      <c r="MMR143" s="700"/>
      <c r="MMS143" s="700"/>
      <c r="MMT143" s="700"/>
      <c r="MMU143" s="700"/>
      <c r="MMV143" s="700"/>
      <c r="MMW143" s="700"/>
      <c r="MMX143" s="700"/>
      <c r="MMY143" s="700"/>
      <c r="MMZ143" s="700"/>
      <c r="MNA143" s="700"/>
      <c r="MNB143" s="700"/>
      <c r="MNC143" s="700"/>
      <c r="MND143" s="700"/>
      <c r="MNE143" s="700"/>
      <c r="MNF143" s="700"/>
      <c r="MNG143" s="700"/>
      <c r="MNH143" s="700"/>
      <c r="MNI143" s="700"/>
      <c r="MNJ143" s="700"/>
      <c r="MNK143" s="700"/>
      <c r="MNL143" s="700"/>
      <c r="MNM143" s="700"/>
      <c r="MNN143" s="700"/>
      <c r="MNO143" s="700"/>
      <c r="MNP143" s="700"/>
      <c r="MNQ143" s="700"/>
      <c r="MNR143" s="700"/>
      <c r="MNS143" s="700"/>
      <c r="MNT143" s="700"/>
      <c r="MNU143" s="700"/>
      <c r="MNV143" s="700"/>
      <c r="MNW143" s="700"/>
      <c r="MNX143" s="700"/>
      <c r="MNY143" s="700"/>
      <c r="MNZ143" s="700"/>
      <c r="MOA143" s="700"/>
      <c r="MOB143" s="700"/>
      <c r="MOC143" s="700"/>
      <c r="MOD143" s="700"/>
      <c r="MOE143" s="700"/>
      <c r="MOF143" s="700"/>
      <c r="MOG143" s="700"/>
      <c r="MOH143" s="700"/>
      <c r="MOI143" s="700"/>
      <c r="MOJ143" s="700"/>
      <c r="MOK143" s="700"/>
      <c r="MOL143" s="700"/>
      <c r="MOM143" s="700"/>
      <c r="MON143" s="700"/>
      <c r="MOO143" s="700"/>
      <c r="MOP143" s="700"/>
      <c r="MOQ143" s="700"/>
      <c r="MOR143" s="700"/>
      <c r="MOS143" s="700"/>
      <c r="MOT143" s="700"/>
      <c r="MOU143" s="700"/>
      <c r="MOV143" s="700"/>
      <c r="MOW143" s="700"/>
      <c r="MOX143" s="700"/>
      <c r="MOY143" s="700"/>
      <c r="MOZ143" s="700"/>
      <c r="MPA143" s="700"/>
      <c r="MPB143" s="700"/>
      <c r="MPC143" s="700"/>
      <c r="MPD143" s="700"/>
      <c r="MPE143" s="700"/>
      <c r="MPF143" s="700"/>
      <c r="MPG143" s="700"/>
      <c r="MPH143" s="700"/>
      <c r="MPI143" s="700"/>
      <c r="MPJ143" s="700"/>
      <c r="MPK143" s="700"/>
      <c r="MPL143" s="700"/>
      <c r="MPM143" s="700"/>
      <c r="MPN143" s="700"/>
      <c r="MPO143" s="700"/>
      <c r="MPP143" s="700"/>
      <c r="MPQ143" s="700"/>
      <c r="MPR143" s="700"/>
      <c r="MPS143" s="700"/>
      <c r="MPT143" s="700"/>
      <c r="MPU143" s="700"/>
      <c r="MPV143" s="700"/>
      <c r="MPW143" s="700"/>
      <c r="MPX143" s="700"/>
      <c r="MPY143" s="700"/>
      <c r="MPZ143" s="700"/>
      <c r="MQA143" s="700"/>
      <c r="MQB143" s="700"/>
      <c r="MQC143" s="700"/>
      <c r="MQD143" s="700"/>
      <c r="MQE143" s="700"/>
      <c r="MQF143" s="700"/>
      <c r="MQG143" s="700"/>
      <c r="MQH143" s="700"/>
      <c r="MQI143" s="700"/>
      <c r="MQJ143" s="700"/>
      <c r="MQK143" s="700"/>
      <c r="MQL143" s="700"/>
      <c r="MQM143" s="700"/>
      <c r="MQN143" s="700"/>
      <c r="MQO143" s="700"/>
      <c r="MQP143" s="700"/>
      <c r="MQQ143" s="700"/>
      <c r="MQR143" s="700"/>
      <c r="MQS143" s="700"/>
      <c r="MQT143" s="700"/>
      <c r="MQU143" s="700"/>
      <c r="MQV143" s="700"/>
      <c r="MQW143" s="700"/>
      <c r="MQX143" s="700"/>
      <c r="MQY143" s="700"/>
      <c r="MQZ143" s="700"/>
      <c r="MRA143" s="700"/>
      <c r="MRB143" s="700"/>
      <c r="MRC143" s="700"/>
      <c r="MRD143" s="700"/>
      <c r="MRE143" s="700"/>
      <c r="MRF143" s="700"/>
      <c r="MRG143" s="700"/>
      <c r="MRH143" s="700"/>
      <c r="MRI143" s="700"/>
      <c r="MRJ143" s="700"/>
      <c r="MRK143" s="700"/>
      <c r="MRL143" s="700"/>
      <c r="MRM143" s="700"/>
      <c r="MRN143" s="700"/>
      <c r="MRO143" s="700"/>
      <c r="MRP143" s="700"/>
      <c r="MRQ143" s="700"/>
      <c r="MRR143" s="700"/>
      <c r="MRS143" s="700"/>
      <c r="MRT143" s="700"/>
      <c r="MRU143" s="700"/>
      <c r="MRV143" s="700"/>
      <c r="MRW143" s="700"/>
      <c r="MRX143" s="700"/>
      <c r="MRY143" s="700"/>
      <c r="MRZ143" s="700"/>
      <c r="MSA143" s="700"/>
      <c r="MSB143" s="700"/>
      <c r="MSC143" s="700"/>
      <c r="MSD143" s="700"/>
      <c r="MSE143" s="700"/>
      <c r="MSF143" s="700"/>
      <c r="MSG143" s="700"/>
      <c r="MSH143" s="700"/>
      <c r="MSI143" s="700"/>
      <c r="MSJ143" s="700"/>
      <c r="MSK143" s="700"/>
      <c r="MSL143" s="700"/>
      <c r="MSM143" s="700"/>
      <c r="MSN143" s="700"/>
      <c r="MSO143" s="700"/>
      <c r="MSP143" s="700"/>
      <c r="MSQ143" s="700"/>
      <c r="MSR143" s="700"/>
      <c r="MSS143" s="700"/>
      <c r="MST143" s="700"/>
      <c r="MSU143" s="700"/>
      <c r="MSV143" s="700"/>
      <c r="MSW143" s="700"/>
      <c r="MSX143" s="700"/>
      <c r="MSY143" s="700"/>
      <c r="MSZ143" s="700"/>
      <c r="MTA143" s="700"/>
      <c r="MTB143" s="700"/>
      <c r="MTC143" s="700"/>
      <c r="MTD143" s="700"/>
      <c r="MTE143" s="700"/>
      <c r="MTF143" s="700"/>
      <c r="MTG143" s="700"/>
      <c r="MTH143" s="700"/>
      <c r="MTI143" s="700"/>
      <c r="MTJ143" s="700"/>
      <c r="MTK143" s="700"/>
      <c r="MTL143" s="700"/>
      <c r="MTM143" s="700"/>
      <c r="MTN143" s="700"/>
      <c r="MTO143" s="700"/>
      <c r="MTP143" s="700"/>
      <c r="MTQ143" s="700"/>
      <c r="MTR143" s="700"/>
      <c r="MTS143" s="700"/>
      <c r="MTT143" s="700"/>
      <c r="MTU143" s="700"/>
      <c r="MTV143" s="700"/>
      <c r="MTW143" s="700"/>
      <c r="MTX143" s="700"/>
      <c r="MTY143" s="700"/>
      <c r="MTZ143" s="700"/>
      <c r="MUA143" s="700"/>
      <c r="MUB143" s="700"/>
      <c r="MUC143" s="700"/>
      <c r="MUD143" s="700"/>
      <c r="MUE143" s="700"/>
      <c r="MUF143" s="700"/>
      <c r="MUG143" s="700"/>
      <c r="MUH143" s="700"/>
      <c r="MUI143" s="700"/>
      <c r="MUJ143" s="700"/>
      <c r="MUK143" s="700"/>
      <c r="MUL143" s="700"/>
      <c r="MUM143" s="700"/>
      <c r="MUN143" s="700"/>
      <c r="MUO143" s="700"/>
      <c r="MUP143" s="700"/>
      <c r="MUQ143" s="700"/>
      <c r="MUR143" s="700"/>
      <c r="MUS143" s="700"/>
      <c r="MUT143" s="700"/>
      <c r="MUU143" s="700"/>
      <c r="MUV143" s="700"/>
      <c r="MUW143" s="700"/>
      <c r="MUX143" s="700"/>
      <c r="MUY143" s="700"/>
      <c r="MUZ143" s="700"/>
      <c r="MVA143" s="700"/>
      <c r="MVB143" s="700"/>
      <c r="MVC143" s="700"/>
      <c r="MVD143" s="700"/>
      <c r="MVE143" s="700"/>
      <c r="MVF143" s="700"/>
      <c r="MVG143" s="700"/>
      <c r="MVH143" s="700"/>
      <c r="MVI143" s="700"/>
      <c r="MVJ143" s="700"/>
      <c r="MVK143" s="700"/>
      <c r="MVL143" s="700"/>
      <c r="MVM143" s="700"/>
      <c r="MVN143" s="700"/>
      <c r="MVO143" s="700"/>
      <c r="MVP143" s="700"/>
      <c r="MVQ143" s="700"/>
      <c r="MVR143" s="700"/>
      <c r="MVS143" s="700"/>
      <c r="MVT143" s="700"/>
      <c r="MVU143" s="700"/>
      <c r="MVV143" s="700"/>
      <c r="MVW143" s="700"/>
      <c r="MVX143" s="700"/>
      <c r="MVY143" s="700"/>
      <c r="MVZ143" s="700"/>
      <c r="MWA143" s="700"/>
      <c r="MWB143" s="700"/>
      <c r="MWC143" s="700"/>
      <c r="MWD143" s="700"/>
      <c r="MWE143" s="700"/>
      <c r="MWF143" s="700"/>
      <c r="MWG143" s="700"/>
      <c r="MWH143" s="700"/>
      <c r="MWI143" s="700"/>
      <c r="MWJ143" s="700"/>
      <c r="MWK143" s="700"/>
      <c r="MWL143" s="700"/>
      <c r="MWM143" s="700"/>
      <c r="MWN143" s="700"/>
      <c r="MWO143" s="700"/>
      <c r="MWP143" s="700"/>
      <c r="MWQ143" s="700"/>
      <c r="MWR143" s="700"/>
      <c r="MWS143" s="700"/>
      <c r="MWT143" s="700"/>
      <c r="MWU143" s="700"/>
      <c r="MWV143" s="700"/>
      <c r="MWW143" s="700"/>
      <c r="MWX143" s="700"/>
      <c r="MWY143" s="700"/>
      <c r="MWZ143" s="700"/>
      <c r="MXA143" s="700"/>
      <c r="MXB143" s="700"/>
      <c r="MXC143" s="700"/>
      <c r="MXD143" s="700"/>
      <c r="MXE143" s="700"/>
      <c r="MXF143" s="700"/>
      <c r="MXG143" s="700"/>
      <c r="MXH143" s="700"/>
      <c r="MXI143" s="700"/>
      <c r="MXJ143" s="700"/>
      <c r="MXK143" s="700"/>
      <c r="MXL143" s="700"/>
      <c r="MXM143" s="700"/>
      <c r="MXN143" s="700"/>
      <c r="MXO143" s="700"/>
      <c r="MXP143" s="700"/>
      <c r="MXQ143" s="700"/>
      <c r="MXR143" s="700"/>
      <c r="MXS143" s="700"/>
      <c r="MXT143" s="700"/>
      <c r="MXU143" s="700"/>
      <c r="MXV143" s="700"/>
      <c r="MXW143" s="700"/>
      <c r="MXX143" s="700"/>
      <c r="MXY143" s="700"/>
      <c r="MXZ143" s="700"/>
      <c r="MYA143" s="700"/>
      <c r="MYB143" s="700"/>
      <c r="MYC143" s="700"/>
      <c r="MYD143" s="700"/>
      <c r="MYE143" s="700"/>
      <c r="MYF143" s="700"/>
      <c r="MYG143" s="700"/>
      <c r="MYH143" s="700"/>
      <c r="MYI143" s="700"/>
      <c r="MYJ143" s="700"/>
      <c r="MYK143" s="700"/>
      <c r="MYL143" s="700"/>
      <c r="MYM143" s="700"/>
      <c r="MYN143" s="700"/>
      <c r="MYO143" s="700"/>
      <c r="MYP143" s="700"/>
      <c r="MYQ143" s="700"/>
      <c r="MYR143" s="700"/>
      <c r="MYS143" s="700"/>
      <c r="MYT143" s="700"/>
      <c r="MYU143" s="700"/>
      <c r="MYV143" s="700"/>
      <c r="MYW143" s="700"/>
      <c r="MYX143" s="700"/>
      <c r="MYY143" s="700"/>
      <c r="MYZ143" s="700"/>
      <c r="MZA143" s="700"/>
      <c r="MZB143" s="700"/>
      <c r="MZC143" s="700"/>
      <c r="MZD143" s="700"/>
      <c r="MZE143" s="700"/>
      <c r="MZF143" s="700"/>
      <c r="MZG143" s="700"/>
      <c r="MZH143" s="700"/>
      <c r="MZI143" s="700"/>
      <c r="MZJ143" s="700"/>
      <c r="MZK143" s="700"/>
      <c r="MZL143" s="700"/>
      <c r="MZM143" s="700"/>
      <c r="MZN143" s="700"/>
      <c r="MZO143" s="700"/>
      <c r="MZP143" s="700"/>
      <c r="MZQ143" s="700"/>
      <c r="MZR143" s="700"/>
      <c r="MZS143" s="700"/>
      <c r="MZT143" s="700"/>
      <c r="MZU143" s="700"/>
      <c r="MZV143" s="700"/>
      <c r="MZW143" s="700"/>
      <c r="MZX143" s="700"/>
      <c r="MZY143" s="700"/>
      <c r="MZZ143" s="700"/>
      <c r="NAA143" s="700"/>
      <c r="NAB143" s="700"/>
      <c r="NAC143" s="700"/>
      <c r="NAD143" s="700"/>
      <c r="NAE143" s="700"/>
      <c r="NAF143" s="700"/>
      <c r="NAG143" s="700"/>
      <c r="NAH143" s="700"/>
      <c r="NAI143" s="700"/>
      <c r="NAJ143" s="700"/>
      <c r="NAK143" s="700"/>
      <c r="NAL143" s="700"/>
      <c r="NAM143" s="700"/>
      <c r="NAN143" s="700"/>
      <c r="NAO143" s="700"/>
      <c r="NAP143" s="700"/>
      <c r="NAQ143" s="700"/>
      <c r="NAR143" s="700"/>
      <c r="NAS143" s="700"/>
      <c r="NAT143" s="700"/>
      <c r="NAU143" s="700"/>
      <c r="NAV143" s="700"/>
      <c r="NAW143" s="700"/>
      <c r="NAX143" s="700"/>
      <c r="NAY143" s="700"/>
      <c r="NAZ143" s="700"/>
      <c r="NBA143" s="700"/>
      <c r="NBB143" s="700"/>
      <c r="NBC143" s="700"/>
      <c r="NBD143" s="700"/>
      <c r="NBE143" s="700"/>
      <c r="NBF143" s="700"/>
      <c r="NBG143" s="700"/>
      <c r="NBH143" s="700"/>
      <c r="NBI143" s="700"/>
      <c r="NBJ143" s="700"/>
      <c r="NBK143" s="700"/>
      <c r="NBL143" s="700"/>
      <c r="NBM143" s="700"/>
      <c r="NBN143" s="700"/>
      <c r="NBO143" s="700"/>
      <c r="NBP143" s="700"/>
      <c r="NBQ143" s="700"/>
      <c r="NBR143" s="700"/>
      <c r="NBS143" s="700"/>
      <c r="NBT143" s="700"/>
      <c r="NBU143" s="700"/>
      <c r="NBV143" s="700"/>
      <c r="NBW143" s="700"/>
      <c r="NBX143" s="700"/>
      <c r="NBY143" s="700"/>
      <c r="NBZ143" s="700"/>
      <c r="NCA143" s="700"/>
      <c r="NCB143" s="700"/>
      <c r="NCC143" s="700"/>
      <c r="NCD143" s="700"/>
      <c r="NCE143" s="700"/>
      <c r="NCF143" s="700"/>
      <c r="NCG143" s="700"/>
      <c r="NCH143" s="700"/>
      <c r="NCI143" s="700"/>
      <c r="NCJ143" s="700"/>
      <c r="NCK143" s="700"/>
      <c r="NCL143" s="700"/>
      <c r="NCM143" s="700"/>
      <c r="NCN143" s="700"/>
      <c r="NCO143" s="700"/>
      <c r="NCP143" s="700"/>
      <c r="NCQ143" s="700"/>
      <c r="NCR143" s="700"/>
      <c r="NCS143" s="700"/>
      <c r="NCT143" s="700"/>
      <c r="NCU143" s="700"/>
      <c r="NCV143" s="700"/>
      <c r="NCW143" s="700"/>
      <c r="NCX143" s="700"/>
      <c r="NCY143" s="700"/>
      <c r="NCZ143" s="700"/>
      <c r="NDA143" s="700"/>
      <c r="NDB143" s="700"/>
      <c r="NDC143" s="700"/>
      <c r="NDD143" s="700"/>
      <c r="NDE143" s="700"/>
      <c r="NDF143" s="700"/>
      <c r="NDG143" s="700"/>
      <c r="NDH143" s="700"/>
      <c r="NDI143" s="700"/>
      <c r="NDJ143" s="700"/>
      <c r="NDK143" s="700"/>
      <c r="NDL143" s="700"/>
      <c r="NDM143" s="700"/>
      <c r="NDN143" s="700"/>
      <c r="NDO143" s="700"/>
      <c r="NDP143" s="700"/>
      <c r="NDQ143" s="700"/>
      <c r="NDR143" s="700"/>
      <c r="NDS143" s="700"/>
      <c r="NDT143" s="700"/>
      <c r="NDU143" s="700"/>
      <c r="NDV143" s="700"/>
      <c r="NDW143" s="700"/>
      <c r="NDX143" s="700"/>
      <c r="NDY143" s="700"/>
      <c r="NDZ143" s="700"/>
      <c r="NEA143" s="700"/>
      <c r="NEB143" s="700"/>
      <c r="NEC143" s="700"/>
      <c r="NED143" s="700"/>
      <c r="NEE143" s="700"/>
      <c r="NEF143" s="700"/>
      <c r="NEG143" s="700"/>
      <c r="NEH143" s="700"/>
      <c r="NEI143" s="700"/>
      <c r="NEJ143" s="700"/>
      <c r="NEK143" s="700"/>
      <c r="NEL143" s="700"/>
      <c r="NEM143" s="700"/>
      <c r="NEN143" s="700"/>
      <c r="NEO143" s="700"/>
      <c r="NEP143" s="700"/>
      <c r="NEQ143" s="700"/>
      <c r="NER143" s="700"/>
      <c r="NES143" s="700"/>
      <c r="NET143" s="700"/>
      <c r="NEU143" s="700"/>
      <c r="NEV143" s="700"/>
      <c r="NEW143" s="700"/>
      <c r="NEX143" s="700"/>
      <c r="NEY143" s="700"/>
      <c r="NEZ143" s="700"/>
      <c r="NFA143" s="700"/>
      <c r="NFB143" s="700"/>
      <c r="NFC143" s="700"/>
      <c r="NFD143" s="700"/>
      <c r="NFE143" s="700"/>
      <c r="NFF143" s="700"/>
      <c r="NFG143" s="700"/>
      <c r="NFH143" s="700"/>
      <c r="NFI143" s="700"/>
      <c r="NFJ143" s="700"/>
      <c r="NFK143" s="700"/>
      <c r="NFL143" s="700"/>
      <c r="NFM143" s="700"/>
      <c r="NFN143" s="700"/>
      <c r="NFO143" s="700"/>
      <c r="NFP143" s="700"/>
      <c r="NFQ143" s="700"/>
      <c r="NFR143" s="700"/>
      <c r="NFS143" s="700"/>
      <c r="NFT143" s="700"/>
      <c r="NFU143" s="700"/>
      <c r="NFV143" s="700"/>
      <c r="NFW143" s="700"/>
      <c r="NFX143" s="700"/>
      <c r="NFY143" s="700"/>
      <c r="NFZ143" s="700"/>
      <c r="NGA143" s="700"/>
      <c r="NGB143" s="700"/>
      <c r="NGC143" s="700"/>
      <c r="NGD143" s="700"/>
      <c r="NGE143" s="700"/>
      <c r="NGF143" s="700"/>
      <c r="NGG143" s="700"/>
      <c r="NGH143" s="700"/>
      <c r="NGI143" s="700"/>
      <c r="NGJ143" s="700"/>
      <c r="NGK143" s="700"/>
      <c r="NGL143" s="700"/>
      <c r="NGM143" s="700"/>
      <c r="NGN143" s="700"/>
      <c r="NGO143" s="700"/>
      <c r="NGP143" s="700"/>
      <c r="NGQ143" s="700"/>
      <c r="NGR143" s="700"/>
      <c r="NGS143" s="700"/>
      <c r="NGT143" s="700"/>
      <c r="NGU143" s="700"/>
      <c r="NGV143" s="700"/>
      <c r="NGW143" s="700"/>
      <c r="NGX143" s="700"/>
      <c r="NGY143" s="700"/>
      <c r="NGZ143" s="700"/>
      <c r="NHA143" s="700"/>
      <c r="NHB143" s="700"/>
      <c r="NHC143" s="700"/>
      <c r="NHD143" s="700"/>
      <c r="NHE143" s="700"/>
      <c r="NHF143" s="700"/>
      <c r="NHG143" s="700"/>
      <c r="NHH143" s="700"/>
      <c r="NHI143" s="700"/>
      <c r="NHJ143" s="700"/>
      <c r="NHK143" s="700"/>
      <c r="NHL143" s="700"/>
      <c r="NHM143" s="700"/>
      <c r="NHN143" s="700"/>
      <c r="NHO143" s="700"/>
      <c r="NHP143" s="700"/>
      <c r="NHQ143" s="700"/>
      <c r="NHR143" s="700"/>
      <c r="NHS143" s="700"/>
      <c r="NHT143" s="700"/>
      <c r="NHU143" s="700"/>
      <c r="NHV143" s="700"/>
      <c r="NHW143" s="700"/>
      <c r="NHX143" s="700"/>
      <c r="NHY143" s="700"/>
      <c r="NHZ143" s="700"/>
      <c r="NIA143" s="700"/>
      <c r="NIB143" s="700"/>
      <c r="NIC143" s="700"/>
      <c r="NID143" s="700"/>
      <c r="NIE143" s="700"/>
      <c r="NIF143" s="700"/>
      <c r="NIG143" s="700"/>
      <c r="NIH143" s="700"/>
      <c r="NII143" s="700"/>
      <c r="NIJ143" s="700"/>
      <c r="NIK143" s="700"/>
      <c r="NIL143" s="700"/>
      <c r="NIM143" s="700"/>
      <c r="NIN143" s="700"/>
      <c r="NIO143" s="700"/>
      <c r="NIP143" s="700"/>
      <c r="NIQ143" s="700"/>
      <c r="NIR143" s="700"/>
      <c r="NIS143" s="700"/>
      <c r="NIT143" s="700"/>
      <c r="NIU143" s="700"/>
      <c r="NIV143" s="700"/>
      <c r="NIW143" s="700"/>
      <c r="NIX143" s="700"/>
      <c r="NIY143" s="700"/>
      <c r="NIZ143" s="700"/>
      <c r="NJA143" s="700"/>
      <c r="NJB143" s="700"/>
      <c r="NJC143" s="700"/>
      <c r="NJD143" s="700"/>
      <c r="NJE143" s="700"/>
      <c r="NJF143" s="700"/>
      <c r="NJG143" s="700"/>
      <c r="NJH143" s="700"/>
      <c r="NJI143" s="700"/>
      <c r="NJJ143" s="700"/>
      <c r="NJK143" s="700"/>
      <c r="NJL143" s="700"/>
      <c r="NJM143" s="700"/>
      <c r="NJN143" s="700"/>
      <c r="NJO143" s="700"/>
      <c r="NJP143" s="700"/>
      <c r="NJQ143" s="700"/>
      <c r="NJR143" s="700"/>
      <c r="NJS143" s="700"/>
      <c r="NJT143" s="700"/>
      <c r="NJU143" s="700"/>
      <c r="NJV143" s="700"/>
      <c r="NJW143" s="700"/>
      <c r="NJX143" s="700"/>
      <c r="NJY143" s="700"/>
      <c r="NJZ143" s="700"/>
      <c r="NKA143" s="700"/>
      <c r="NKB143" s="700"/>
      <c r="NKC143" s="700"/>
      <c r="NKD143" s="700"/>
      <c r="NKE143" s="700"/>
      <c r="NKF143" s="700"/>
      <c r="NKG143" s="700"/>
      <c r="NKH143" s="700"/>
      <c r="NKI143" s="700"/>
      <c r="NKJ143" s="700"/>
      <c r="NKK143" s="700"/>
      <c r="NKL143" s="700"/>
      <c r="NKM143" s="700"/>
      <c r="NKN143" s="700"/>
      <c r="NKO143" s="700"/>
      <c r="NKP143" s="700"/>
      <c r="NKQ143" s="700"/>
      <c r="NKR143" s="700"/>
      <c r="NKS143" s="700"/>
      <c r="NKT143" s="700"/>
      <c r="NKU143" s="700"/>
      <c r="NKV143" s="700"/>
      <c r="NKW143" s="700"/>
      <c r="NKX143" s="700"/>
      <c r="NKY143" s="700"/>
      <c r="NKZ143" s="700"/>
      <c r="NLA143" s="700"/>
      <c r="NLB143" s="700"/>
      <c r="NLC143" s="700"/>
      <c r="NLD143" s="700"/>
      <c r="NLE143" s="700"/>
      <c r="NLF143" s="700"/>
      <c r="NLG143" s="700"/>
      <c r="NLH143" s="700"/>
      <c r="NLI143" s="700"/>
      <c r="NLJ143" s="700"/>
      <c r="NLK143" s="700"/>
      <c r="NLL143" s="700"/>
      <c r="NLM143" s="700"/>
      <c r="NLN143" s="700"/>
      <c r="NLO143" s="700"/>
      <c r="NLP143" s="700"/>
      <c r="NLQ143" s="700"/>
      <c r="NLR143" s="700"/>
      <c r="NLS143" s="700"/>
      <c r="NLT143" s="700"/>
      <c r="NLU143" s="700"/>
      <c r="NLV143" s="700"/>
      <c r="NLW143" s="700"/>
      <c r="NLX143" s="700"/>
      <c r="NLY143" s="700"/>
      <c r="NLZ143" s="700"/>
      <c r="NMA143" s="700"/>
      <c r="NMB143" s="700"/>
      <c r="NMC143" s="700"/>
      <c r="NMD143" s="700"/>
      <c r="NME143" s="700"/>
      <c r="NMF143" s="700"/>
      <c r="NMG143" s="700"/>
      <c r="NMH143" s="700"/>
      <c r="NMI143" s="700"/>
      <c r="NMJ143" s="700"/>
      <c r="NMK143" s="700"/>
      <c r="NML143" s="700"/>
      <c r="NMM143" s="700"/>
      <c r="NMN143" s="700"/>
      <c r="NMO143" s="700"/>
      <c r="NMP143" s="700"/>
      <c r="NMQ143" s="700"/>
      <c r="NMR143" s="700"/>
      <c r="NMS143" s="700"/>
      <c r="NMT143" s="700"/>
      <c r="NMU143" s="700"/>
      <c r="NMV143" s="700"/>
      <c r="NMW143" s="700"/>
      <c r="NMX143" s="700"/>
      <c r="NMY143" s="700"/>
      <c r="NMZ143" s="700"/>
      <c r="NNA143" s="700"/>
      <c r="NNB143" s="700"/>
      <c r="NNC143" s="700"/>
      <c r="NND143" s="700"/>
      <c r="NNE143" s="700"/>
      <c r="NNF143" s="700"/>
      <c r="NNG143" s="700"/>
      <c r="NNH143" s="700"/>
      <c r="NNI143" s="700"/>
      <c r="NNJ143" s="700"/>
      <c r="NNK143" s="700"/>
      <c r="NNL143" s="700"/>
      <c r="NNM143" s="700"/>
      <c r="NNN143" s="700"/>
      <c r="NNO143" s="700"/>
      <c r="NNP143" s="700"/>
      <c r="NNQ143" s="700"/>
      <c r="NNR143" s="700"/>
      <c r="NNS143" s="700"/>
      <c r="NNT143" s="700"/>
      <c r="NNU143" s="700"/>
      <c r="NNV143" s="700"/>
      <c r="NNW143" s="700"/>
      <c r="NNX143" s="700"/>
      <c r="NNY143" s="700"/>
      <c r="NNZ143" s="700"/>
      <c r="NOA143" s="700"/>
      <c r="NOB143" s="700"/>
      <c r="NOC143" s="700"/>
      <c r="NOD143" s="700"/>
      <c r="NOE143" s="700"/>
      <c r="NOF143" s="700"/>
      <c r="NOG143" s="700"/>
      <c r="NOH143" s="700"/>
      <c r="NOI143" s="700"/>
      <c r="NOJ143" s="700"/>
      <c r="NOK143" s="700"/>
      <c r="NOL143" s="700"/>
      <c r="NOM143" s="700"/>
      <c r="NON143" s="700"/>
      <c r="NOO143" s="700"/>
      <c r="NOP143" s="700"/>
      <c r="NOQ143" s="700"/>
      <c r="NOR143" s="700"/>
      <c r="NOS143" s="700"/>
      <c r="NOT143" s="700"/>
      <c r="NOU143" s="700"/>
      <c r="NOV143" s="700"/>
      <c r="NOW143" s="700"/>
      <c r="NOX143" s="700"/>
      <c r="NOY143" s="700"/>
      <c r="NOZ143" s="700"/>
      <c r="NPA143" s="700"/>
      <c r="NPB143" s="700"/>
      <c r="NPC143" s="700"/>
      <c r="NPD143" s="700"/>
      <c r="NPE143" s="700"/>
      <c r="NPF143" s="700"/>
      <c r="NPG143" s="700"/>
      <c r="NPH143" s="700"/>
      <c r="NPI143" s="700"/>
      <c r="NPJ143" s="700"/>
      <c r="NPK143" s="700"/>
      <c r="NPL143" s="700"/>
      <c r="NPM143" s="700"/>
      <c r="NPN143" s="700"/>
      <c r="NPO143" s="700"/>
      <c r="NPP143" s="700"/>
      <c r="NPQ143" s="700"/>
      <c r="NPR143" s="700"/>
      <c r="NPS143" s="700"/>
      <c r="NPT143" s="700"/>
      <c r="NPU143" s="700"/>
      <c r="NPV143" s="700"/>
      <c r="NPW143" s="700"/>
      <c r="NPX143" s="700"/>
      <c r="NPY143" s="700"/>
      <c r="NPZ143" s="700"/>
      <c r="NQA143" s="700"/>
      <c r="NQB143" s="700"/>
      <c r="NQC143" s="700"/>
      <c r="NQD143" s="700"/>
      <c r="NQE143" s="700"/>
      <c r="NQF143" s="700"/>
      <c r="NQG143" s="700"/>
      <c r="NQH143" s="700"/>
      <c r="NQI143" s="700"/>
      <c r="NQJ143" s="700"/>
      <c r="NQK143" s="700"/>
      <c r="NQL143" s="700"/>
      <c r="NQM143" s="700"/>
      <c r="NQN143" s="700"/>
      <c r="NQO143" s="700"/>
      <c r="NQP143" s="700"/>
      <c r="NQQ143" s="700"/>
      <c r="NQR143" s="700"/>
      <c r="NQS143" s="700"/>
      <c r="NQT143" s="700"/>
      <c r="NQU143" s="700"/>
      <c r="NQV143" s="700"/>
      <c r="NQW143" s="700"/>
      <c r="NQX143" s="700"/>
      <c r="NQY143" s="700"/>
      <c r="NQZ143" s="700"/>
      <c r="NRA143" s="700"/>
      <c r="NRB143" s="700"/>
      <c r="NRC143" s="700"/>
      <c r="NRD143" s="700"/>
      <c r="NRE143" s="700"/>
      <c r="NRF143" s="700"/>
      <c r="NRG143" s="700"/>
      <c r="NRH143" s="700"/>
      <c r="NRI143" s="700"/>
      <c r="NRJ143" s="700"/>
      <c r="NRK143" s="700"/>
      <c r="NRL143" s="700"/>
      <c r="NRM143" s="700"/>
      <c r="NRN143" s="700"/>
      <c r="NRO143" s="700"/>
      <c r="NRP143" s="700"/>
      <c r="NRQ143" s="700"/>
      <c r="NRR143" s="700"/>
      <c r="NRS143" s="700"/>
      <c r="NRT143" s="700"/>
      <c r="NRU143" s="700"/>
      <c r="NRV143" s="700"/>
      <c r="NRW143" s="700"/>
      <c r="NRX143" s="700"/>
      <c r="NRY143" s="700"/>
      <c r="NRZ143" s="700"/>
      <c r="NSA143" s="700"/>
      <c r="NSB143" s="700"/>
      <c r="NSC143" s="700"/>
      <c r="NSD143" s="700"/>
      <c r="NSE143" s="700"/>
      <c r="NSF143" s="700"/>
      <c r="NSG143" s="700"/>
      <c r="NSH143" s="700"/>
      <c r="NSI143" s="700"/>
      <c r="NSJ143" s="700"/>
      <c r="NSK143" s="700"/>
      <c r="NSL143" s="700"/>
      <c r="NSM143" s="700"/>
      <c r="NSN143" s="700"/>
      <c r="NSO143" s="700"/>
      <c r="NSP143" s="700"/>
      <c r="NSQ143" s="700"/>
      <c r="NSR143" s="700"/>
      <c r="NSS143" s="700"/>
      <c r="NST143" s="700"/>
      <c r="NSU143" s="700"/>
      <c r="NSV143" s="700"/>
      <c r="NSW143" s="700"/>
      <c r="NSX143" s="700"/>
      <c r="NSY143" s="700"/>
      <c r="NSZ143" s="700"/>
      <c r="NTA143" s="700"/>
      <c r="NTB143" s="700"/>
      <c r="NTC143" s="700"/>
      <c r="NTD143" s="700"/>
      <c r="NTE143" s="700"/>
      <c r="NTF143" s="700"/>
      <c r="NTG143" s="700"/>
      <c r="NTH143" s="700"/>
      <c r="NTI143" s="700"/>
      <c r="NTJ143" s="700"/>
      <c r="NTK143" s="700"/>
      <c r="NTL143" s="700"/>
      <c r="NTM143" s="700"/>
      <c r="NTN143" s="700"/>
      <c r="NTO143" s="700"/>
      <c r="NTP143" s="700"/>
      <c r="NTQ143" s="700"/>
      <c r="NTR143" s="700"/>
      <c r="NTS143" s="700"/>
      <c r="NTT143" s="700"/>
      <c r="NTU143" s="700"/>
      <c r="NTV143" s="700"/>
      <c r="NTW143" s="700"/>
      <c r="NTX143" s="700"/>
      <c r="NTY143" s="700"/>
      <c r="NTZ143" s="700"/>
      <c r="NUA143" s="700"/>
      <c r="NUB143" s="700"/>
      <c r="NUC143" s="700"/>
      <c r="NUD143" s="700"/>
      <c r="NUE143" s="700"/>
      <c r="NUF143" s="700"/>
      <c r="NUG143" s="700"/>
      <c r="NUH143" s="700"/>
      <c r="NUI143" s="700"/>
      <c r="NUJ143" s="700"/>
      <c r="NUK143" s="700"/>
      <c r="NUL143" s="700"/>
      <c r="NUM143" s="700"/>
      <c r="NUN143" s="700"/>
      <c r="NUO143" s="700"/>
      <c r="NUP143" s="700"/>
      <c r="NUQ143" s="700"/>
      <c r="NUR143" s="700"/>
      <c r="NUS143" s="700"/>
      <c r="NUT143" s="700"/>
      <c r="NUU143" s="700"/>
      <c r="NUV143" s="700"/>
      <c r="NUW143" s="700"/>
      <c r="NUX143" s="700"/>
      <c r="NUY143" s="700"/>
      <c r="NUZ143" s="700"/>
      <c r="NVA143" s="700"/>
      <c r="NVB143" s="700"/>
      <c r="NVC143" s="700"/>
      <c r="NVD143" s="700"/>
      <c r="NVE143" s="700"/>
      <c r="NVF143" s="700"/>
      <c r="NVG143" s="700"/>
      <c r="NVH143" s="700"/>
      <c r="NVI143" s="700"/>
      <c r="NVJ143" s="700"/>
      <c r="NVK143" s="700"/>
      <c r="NVL143" s="700"/>
      <c r="NVM143" s="700"/>
      <c r="NVN143" s="700"/>
      <c r="NVO143" s="700"/>
      <c r="NVP143" s="700"/>
      <c r="NVQ143" s="700"/>
      <c r="NVR143" s="700"/>
      <c r="NVS143" s="700"/>
      <c r="NVT143" s="700"/>
      <c r="NVU143" s="700"/>
      <c r="NVV143" s="700"/>
      <c r="NVW143" s="700"/>
      <c r="NVX143" s="700"/>
      <c r="NVY143" s="700"/>
      <c r="NVZ143" s="700"/>
      <c r="NWA143" s="700"/>
      <c r="NWB143" s="700"/>
      <c r="NWC143" s="700"/>
      <c r="NWD143" s="700"/>
      <c r="NWE143" s="700"/>
      <c r="NWF143" s="700"/>
      <c r="NWG143" s="700"/>
      <c r="NWH143" s="700"/>
      <c r="NWI143" s="700"/>
      <c r="NWJ143" s="700"/>
      <c r="NWK143" s="700"/>
      <c r="NWL143" s="700"/>
      <c r="NWM143" s="700"/>
      <c r="NWN143" s="700"/>
      <c r="NWO143" s="700"/>
      <c r="NWP143" s="700"/>
      <c r="NWQ143" s="700"/>
      <c r="NWR143" s="700"/>
      <c r="NWS143" s="700"/>
      <c r="NWT143" s="700"/>
      <c r="NWU143" s="700"/>
      <c r="NWV143" s="700"/>
      <c r="NWW143" s="700"/>
      <c r="NWX143" s="700"/>
      <c r="NWY143" s="700"/>
      <c r="NWZ143" s="700"/>
      <c r="NXA143" s="700"/>
      <c r="NXB143" s="700"/>
      <c r="NXC143" s="700"/>
      <c r="NXD143" s="700"/>
      <c r="NXE143" s="700"/>
      <c r="NXF143" s="700"/>
      <c r="NXG143" s="700"/>
      <c r="NXH143" s="700"/>
      <c r="NXI143" s="700"/>
      <c r="NXJ143" s="700"/>
      <c r="NXK143" s="700"/>
      <c r="NXL143" s="700"/>
      <c r="NXM143" s="700"/>
      <c r="NXN143" s="700"/>
      <c r="NXO143" s="700"/>
      <c r="NXP143" s="700"/>
      <c r="NXQ143" s="700"/>
      <c r="NXR143" s="700"/>
      <c r="NXS143" s="700"/>
      <c r="NXT143" s="700"/>
      <c r="NXU143" s="700"/>
      <c r="NXV143" s="700"/>
      <c r="NXW143" s="700"/>
      <c r="NXX143" s="700"/>
      <c r="NXY143" s="700"/>
      <c r="NXZ143" s="700"/>
      <c r="NYA143" s="700"/>
      <c r="NYB143" s="700"/>
      <c r="NYC143" s="700"/>
      <c r="NYD143" s="700"/>
      <c r="NYE143" s="700"/>
      <c r="NYF143" s="700"/>
      <c r="NYG143" s="700"/>
      <c r="NYH143" s="700"/>
      <c r="NYI143" s="700"/>
      <c r="NYJ143" s="700"/>
      <c r="NYK143" s="700"/>
      <c r="NYL143" s="700"/>
      <c r="NYM143" s="700"/>
      <c r="NYN143" s="700"/>
      <c r="NYO143" s="700"/>
      <c r="NYP143" s="700"/>
      <c r="NYQ143" s="700"/>
      <c r="NYR143" s="700"/>
      <c r="NYS143" s="700"/>
      <c r="NYT143" s="700"/>
      <c r="NYU143" s="700"/>
      <c r="NYV143" s="700"/>
      <c r="NYW143" s="700"/>
      <c r="NYX143" s="700"/>
      <c r="NYY143" s="700"/>
      <c r="NYZ143" s="700"/>
      <c r="NZA143" s="700"/>
      <c r="NZB143" s="700"/>
      <c r="NZC143" s="700"/>
      <c r="NZD143" s="700"/>
      <c r="NZE143" s="700"/>
      <c r="NZF143" s="700"/>
      <c r="NZG143" s="700"/>
      <c r="NZH143" s="700"/>
      <c r="NZI143" s="700"/>
      <c r="NZJ143" s="700"/>
      <c r="NZK143" s="700"/>
      <c r="NZL143" s="700"/>
      <c r="NZM143" s="700"/>
      <c r="NZN143" s="700"/>
      <c r="NZO143" s="700"/>
      <c r="NZP143" s="700"/>
      <c r="NZQ143" s="700"/>
      <c r="NZR143" s="700"/>
      <c r="NZS143" s="700"/>
      <c r="NZT143" s="700"/>
      <c r="NZU143" s="700"/>
      <c r="NZV143" s="700"/>
      <c r="NZW143" s="700"/>
      <c r="NZX143" s="700"/>
      <c r="NZY143" s="700"/>
      <c r="NZZ143" s="700"/>
      <c r="OAA143" s="700"/>
      <c r="OAB143" s="700"/>
      <c r="OAC143" s="700"/>
      <c r="OAD143" s="700"/>
      <c r="OAE143" s="700"/>
      <c r="OAF143" s="700"/>
      <c r="OAG143" s="700"/>
      <c r="OAH143" s="700"/>
      <c r="OAI143" s="700"/>
      <c r="OAJ143" s="700"/>
      <c r="OAK143" s="700"/>
      <c r="OAL143" s="700"/>
      <c r="OAM143" s="700"/>
      <c r="OAN143" s="700"/>
      <c r="OAO143" s="700"/>
      <c r="OAP143" s="700"/>
      <c r="OAQ143" s="700"/>
      <c r="OAR143" s="700"/>
      <c r="OAS143" s="700"/>
      <c r="OAT143" s="700"/>
      <c r="OAU143" s="700"/>
      <c r="OAV143" s="700"/>
      <c r="OAW143" s="700"/>
      <c r="OAX143" s="700"/>
      <c r="OAY143" s="700"/>
      <c r="OAZ143" s="700"/>
      <c r="OBA143" s="700"/>
      <c r="OBB143" s="700"/>
      <c r="OBC143" s="700"/>
      <c r="OBD143" s="700"/>
      <c r="OBE143" s="700"/>
      <c r="OBF143" s="700"/>
      <c r="OBG143" s="700"/>
      <c r="OBH143" s="700"/>
      <c r="OBI143" s="700"/>
      <c r="OBJ143" s="700"/>
      <c r="OBK143" s="700"/>
      <c r="OBL143" s="700"/>
      <c r="OBM143" s="700"/>
      <c r="OBN143" s="700"/>
      <c r="OBO143" s="700"/>
      <c r="OBP143" s="700"/>
      <c r="OBQ143" s="700"/>
      <c r="OBR143" s="700"/>
      <c r="OBS143" s="700"/>
      <c r="OBT143" s="700"/>
      <c r="OBU143" s="700"/>
      <c r="OBV143" s="700"/>
      <c r="OBW143" s="700"/>
      <c r="OBX143" s="700"/>
      <c r="OBY143" s="700"/>
      <c r="OBZ143" s="700"/>
      <c r="OCA143" s="700"/>
      <c r="OCB143" s="700"/>
      <c r="OCC143" s="700"/>
      <c r="OCD143" s="700"/>
      <c r="OCE143" s="700"/>
      <c r="OCF143" s="700"/>
      <c r="OCG143" s="700"/>
      <c r="OCH143" s="700"/>
      <c r="OCI143" s="700"/>
      <c r="OCJ143" s="700"/>
      <c r="OCK143" s="700"/>
      <c r="OCL143" s="700"/>
      <c r="OCM143" s="700"/>
      <c r="OCN143" s="700"/>
      <c r="OCO143" s="700"/>
      <c r="OCP143" s="700"/>
      <c r="OCQ143" s="700"/>
      <c r="OCR143" s="700"/>
      <c r="OCS143" s="700"/>
      <c r="OCT143" s="700"/>
      <c r="OCU143" s="700"/>
      <c r="OCV143" s="700"/>
      <c r="OCW143" s="700"/>
      <c r="OCX143" s="700"/>
      <c r="OCY143" s="700"/>
      <c r="OCZ143" s="700"/>
      <c r="ODA143" s="700"/>
      <c r="ODB143" s="700"/>
      <c r="ODC143" s="700"/>
      <c r="ODD143" s="700"/>
      <c r="ODE143" s="700"/>
      <c r="ODF143" s="700"/>
      <c r="ODG143" s="700"/>
      <c r="ODH143" s="700"/>
      <c r="ODI143" s="700"/>
      <c r="ODJ143" s="700"/>
      <c r="ODK143" s="700"/>
      <c r="ODL143" s="700"/>
      <c r="ODM143" s="700"/>
      <c r="ODN143" s="700"/>
      <c r="ODO143" s="700"/>
      <c r="ODP143" s="700"/>
      <c r="ODQ143" s="700"/>
      <c r="ODR143" s="700"/>
      <c r="ODS143" s="700"/>
      <c r="ODT143" s="700"/>
      <c r="ODU143" s="700"/>
      <c r="ODV143" s="700"/>
      <c r="ODW143" s="700"/>
      <c r="ODX143" s="700"/>
      <c r="ODY143" s="700"/>
      <c r="ODZ143" s="700"/>
      <c r="OEA143" s="700"/>
      <c r="OEB143" s="700"/>
      <c r="OEC143" s="700"/>
      <c r="OED143" s="700"/>
      <c r="OEE143" s="700"/>
      <c r="OEF143" s="700"/>
      <c r="OEG143" s="700"/>
      <c r="OEH143" s="700"/>
      <c r="OEI143" s="700"/>
      <c r="OEJ143" s="700"/>
      <c r="OEK143" s="700"/>
      <c r="OEL143" s="700"/>
      <c r="OEM143" s="700"/>
      <c r="OEN143" s="700"/>
      <c r="OEO143" s="700"/>
      <c r="OEP143" s="700"/>
      <c r="OEQ143" s="700"/>
      <c r="OER143" s="700"/>
      <c r="OES143" s="700"/>
      <c r="OET143" s="700"/>
      <c r="OEU143" s="700"/>
      <c r="OEV143" s="700"/>
      <c r="OEW143" s="700"/>
      <c r="OEX143" s="700"/>
      <c r="OEY143" s="700"/>
      <c r="OEZ143" s="700"/>
      <c r="OFA143" s="700"/>
      <c r="OFB143" s="700"/>
      <c r="OFC143" s="700"/>
      <c r="OFD143" s="700"/>
      <c r="OFE143" s="700"/>
      <c r="OFF143" s="700"/>
      <c r="OFG143" s="700"/>
      <c r="OFH143" s="700"/>
      <c r="OFI143" s="700"/>
      <c r="OFJ143" s="700"/>
      <c r="OFK143" s="700"/>
      <c r="OFL143" s="700"/>
      <c r="OFM143" s="700"/>
      <c r="OFN143" s="700"/>
      <c r="OFO143" s="700"/>
      <c r="OFP143" s="700"/>
      <c r="OFQ143" s="700"/>
      <c r="OFR143" s="700"/>
      <c r="OFS143" s="700"/>
      <c r="OFT143" s="700"/>
      <c r="OFU143" s="700"/>
      <c r="OFV143" s="700"/>
      <c r="OFW143" s="700"/>
      <c r="OFX143" s="700"/>
      <c r="OFY143" s="700"/>
      <c r="OFZ143" s="700"/>
      <c r="OGA143" s="700"/>
      <c r="OGB143" s="700"/>
      <c r="OGC143" s="700"/>
      <c r="OGD143" s="700"/>
      <c r="OGE143" s="700"/>
      <c r="OGF143" s="700"/>
      <c r="OGG143" s="700"/>
      <c r="OGH143" s="700"/>
      <c r="OGI143" s="700"/>
      <c r="OGJ143" s="700"/>
      <c r="OGK143" s="700"/>
      <c r="OGL143" s="700"/>
      <c r="OGM143" s="700"/>
      <c r="OGN143" s="700"/>
      <c r="OGO143" s="700"/>
      <c r="OGP143" s="700"/>
      <c r="OGQ143" s="700"/>
      <c r="OGR143" s="700"/>
      <c r="OGS143" s="700"/>
      <c r="OGT143" s="700"/>
      <c r="OGU143" s="700"/>
      <c r="OGV143" s="700"/>
      <c r="OGW143" s="700"/>
      <c r="OGX143" s="700"/>
      <c r="OGY143" s="700"/>
      <c r="OGZ143" s="700"/>
      <c r="OHA143" s="700"/>
      <c r="OHB143" s="700"/>
      <c r="OHC143" s="700"/>
      <c r="OHD143" s="700"/>
      <c r="OHE143" s="700"/>
      <c r="OHF143" s="700"/>
      <c r="OHG143" s="700"/>
      <c r="OHH143" s="700"/>
      <c r="OHI143" s="700"/>
      <c r="OHJ143" s="700"/>
      <c r="OHK143" s="700"/>
      <c r="OHL143" s="700"/>
      <c r="OHM143" s="700"/>
      <c r="OHN143" s="700"/>
      <c r="OHO143" s="700"/>
      <c r="OHP143" s="700"/>
      <c r="OHQ143" s="700"/>
      <c r="OHR143" s="700"/>
      <c r="OHS143" s="700"/>
      <c r="OHT143" s="700"/>
      <c r="OHU143" s="700"/>
      <c r="OHV143" s="700"/>
      <c r="OHW143" s="700"/>
      <c r="OHX143" s="700"/>
      <c r="OHY143" s="700"/>
      <c r="OHZ143" s="700"/>
      <c r="OIA143" s="700"/>
      <c r="OIB143" s="700"/>
      <c r="OIC143" s="700"/>
      <c r="OID143" s="700"/>
      <c r="OIE143" s="700"/>
      <c r="OIF143" s="700"/>
      <c r="OIG143" s="700"/>
      <c r="OIH143" s="700"/>
      <c r="OII143" s="700"/>
      <c r="OIJ143" s="700"/>
      <c r="OIK143" s="700"/>
      <c r="OIL143" s="700"/>
      <c r="OIM143" s="700"/>
      <c r="OIN143" s="700"/>
      <c r="OIO143" s="700"/>
      <c r="OIP143" s="700"/>
      <c r="OIQ143" s="700"/>
      <c r="OIR143" s="700"/>
      <c r="OIS143" s="700"/>
      <c r="OIT143" s="700"/>
      <c r="OIU143" s="700"/>
      <c r="OIV143" s="700"/>
      <c r="OIW143" s="700"/>
      <c r="OIX143" s="700"/>
      <c r="OIY143" s="700"/>
      <c r="OIZ143" s="700"/>
      <c r="OJA143" s="700"/>
      <c r="OJB143" s="700"/>
      <c r="OJC143" s="700"/>
      <c r="OJD143" s="700"/>
      <c r="OJE143" s="700"/>
      <c r="OJF143" s="700"/>
      <c r="OJG143" s="700"/>
      <c r="OJH143" s="700"/>
      <c r="OJI143" s="700"/>
      <c r="OJJ143" s="700"/>
      <c r="OJK143" s="700"/>
      <c r="OJL143" s="700"/>
      <c r="OJM143" s="700"/>
      <c r="OJN143" s="700"/>
      <c r="OJO143" s="700"/>
      <c r="OJP143" s="700"/>
      <c r="OJQ143" s="700"/>
      <c r="OJR143" s="700"/>
      <c r="OJS143" s="700"/>
      <c r="OJT143" s="700"/>
      <c r="OJU143" s="700"/>
      <c r="OJV143" s="700"/>
      <c r="OJW143" s="700"/>
      <c r="OJX143" s="700"/>
      <c r="OJY143" s="700"/>
      <c r="OJZ143" s="700"/>
      <c r="OKA143" s="700"/>
      <c r="OKB143" s="700"/>
      <c r="OKC143" s="700"/>
      <c r="OKD143" s="700"/>
      <c r="OKE143" s="700"/>
      <c r="OKF143" s="700"/>
      <c r="OKG143" s="700"/>
      <c r="OKH143" s="700"/>
      <c r="OKI143" s="700"/>
      <c r="OKJ143" s="700"/>
      <c r="OKK143" s="700"/>
      <c r="OKL143" s="700"/>
      <c r="OKM143" s="700"/>
      <c r="OKN143" s="700"/>
      <c r="OKO143" s="700"/>
      <c r="OKP143" s="700"/>
      <c r="OKQ143" s="700"/>
      <c r="OKR143" s="700"/>
      <c r="OKS143" s="700"/>
      <c r="OKT143" s="700"/>
      <c r="OKU143" s="700"/>
      <c r="OKV143" s="700"/>
      <c r="OKW143" s="700"/>
      <c r="OKX143" s="700"/>
      <c r="OKY143" s="700"/>
      <c r="OKZ143" s="700"/>
      <c r="OLA143" s="700"/>
      <c r="OLB143" s="700"/>
      <c r="OLC143" s="700"/>
      <c r="OLD143" s="700"/>
      <c r="OLE143" s="700"/>
      <c r="OLF143" s="700"/>
      <c r="OLG143" s="700"/>
      <c r="OLH143" s="700"/>
      <c r="OLI143" s="700"/>
      <c r="OLJ143" s="700"/>
      <c r="OLK143" s="700"/>
      <c r="OLL143" s="700"/>
      <c r="OLM143" s="700"/>
      <c r="OLN143" s="700"/>
      <c r="OLO143" s="700"/>
      <c r="OLP143" s="700"/>
      <c r="OLQ143" s="700"/>
      <c r="OLR143" s="700"/>
      <c r="OLS143" s="700"/>
      <c r="OLT143" s="700"/>
      <c r="OLU143" s="700"/>
      <c r="OLV143" s="700"/>
      <c r="OLW143" s="700"/>
      <c r="OLX143" s="700"/>
      <c r="OLY143" s="700"/>
      <c r="OLZ143" s="700"/>
      <c r="OMA143" s="700"/>
      <c r="OMB143" s="700"/>
      <c r="OMC143" s="700"/>
      <c r="OMD143" s="700"/>
      <c r="OME143" s="700"/>
      <c r="OMF143" s="700"/>
      <c r="OMG143" s="700"/>
      <c r="OMH143" s="700"/>
      <c r="OMI143" s="700"/>
      <c r="OMJ143" s="700"/>
      <c r="OMK143" s="700"/>
      <c r="OML143" s="700"/>
      <c r="OMM143" s="700"/>
      <c r="OMN143" s="700"/>
      <c r="OMO143" s="700"/>
      <c r="OMP143" s="700"/>
      <c r="OMQ143" s="700"/>
      <c r="OMR143" s="700"/>
      <c r="OMS143" s="700"/>
      <c r="OMT143" s="700"/>
      <c r="OMU143" s="700"/>
      <c r="OMV143" s="700"/>
      <c r="OMW143" s="700"/>
      <c r="OMX143" s="700"/>
      <c r="OMY143" s="700"/>
      <c r="OMZ143" s="700"/>
      <c r="ONA143" s="700"/>
      <c r="ONB143" s="700"/>
      <c r="ONC143" s="700"/>
      <c r="OND143" s="700"/>
      <c r="ONE143" s="700"/>
      <c r="ONF143" s="700"/>
      <c r="ONG143" s="700"/>
      <c r="ONH143" s="700"/>
      <c r="ONI143" s="700"/>
      <c r="ONJ143" s="700"/>
      <c r="ONK143" s="700"/>
      <c r="ONL143" s="700"/>
      <c r="ONM143" s="700"/>
      <c r="ONN143" s="700"/>
      <c r="ONO143" s="700"/>
      <c r="ONP143" s="700"/>
      <c r="ONQ143" s="700"/>
      <c r="ONR143" s="700"/>
      <c r="ONS143" s="700"/>
      <c r="ONT143" s="700"/>
      <c r="ONU143" s="700"/>
      <c r="ONV143" s="700"/>
      <c r="ONW143" s="700"/>
      <c r="ONX143" s="700"/>
      <c r="ONY143" s="700"/>
      <c r="ONZ143" s="700"/>
      <c r="OOA143" s="700"/>
      <c r="OOB143" s="700"/>
      <c r="OOC143" s="700"/>
      <c r="OOD143" s="700"/>
      <c r="OOE143" s="700"/>
      <c r="OOF143" s="700"/>
      <c r="OOG143" s="700"/>
      <c r="OOH143" s="700"/>
      <c r="OOI143" s="700"/>
      <c r="OOJ143" s="700"/>
      <c r="OOK143" s="700"/>
      <c r="OOL143" s="700"/>
      <c r="OOM143" s="700"/>
      <c r="OON143" s="700"/>
      <c r="OOO143" s="700"/>
      <c r="OOP143" s="700"/>
      <c r="OOQ143" s="700"/>
      <c r="OOR143" s="700"/>
      <c r="OOS143" s="700"/>
      <c r="OOT143" s="700"/>
      <c r="OOU143" s="700"/>
      <c r="OOV143" s="700"/>
      <c r="OOW143" s="700"/>
      <c r="OOX143" s="700"/>
      <c r="OOY143" s="700"/>
      <c r="OOZ143" s="700"/>
      <c r="OPA143" s="700"/>
      <c r="OPB143" s="700"/>
      <c r="OPC143" s="700"/>
      <c r="OPD143" s="700"/>
      <c r="OPE143" s="700"/>
      <c r="OPF143" s="700"/>
      <c r="OPG143" s="700"/>
      <c r="OPH143" s="700"/>
      <c r="OPI143" s="700"/>
      <c r="OPJ143" s="700"/>
      <c r="OPK143" s="700"/>
      <c r="OPL143" s="700"/>
      <c r="OPM143" s="700"/>
      <c r="OPN143" s="700"/>
      <c r="OPO143" s="700"/>
      <c r="OPP143" s="700"/>
      <c r="OPQ143" s="700"/>
      <c r="OPR143" s="700"/>
      <c r="OPS143" s="700"/>
      <c r="OPT143" s="700"/>
      <c r="OPU143" s="700"/>
      <c r="OPV143" s="700"/>
      <c r="OPW143" s="700"/>
      <c r="OPX143" s="700"/>
      <c r="OPY143" s="700"/>
      <c r="OPZ143" s="700"/>
      <c r="OQA143" s="700"/>
      <c r="OQB143" s="700"/>
      <c r="OQC143" s="700"/>
      <c r="OQD143" s="700"/>
      <c r="OQE143" s="700"/>
      <c r="OQF143" s="700"/>
      <c r="OQG143" s="700"/>
      <c r="OQH143" s="700"/>
      <c r="OQI143" s="700"/>
      <c r="OQJ143" s="700"/>
      <c r="OQK143" s="700"/>
      <c r="OQL143" s="700"/>
      <c r="OQM143" s="700"/>
      <c r="OQN143" s="700"/>
      <c r="OQO143" s="700"/>
      <c r="OQP143" s="700"/>
      <c r="OQQ143" s="700"/>
      <c r="OQR143" s="700"/>
      <c r="OQS143" s="700"/>
      <c r="OQT143" s="700"/>
      <c r="OQU143" s="700"/>
      <c r="OQV143" s="700"/>
      <c r="OQW143" s="700"/>
      <c r="OQX143" s="700"/>
      <c r="OQY143" s="700"/>
      <c r="OQZ143" s="700"/>
      <c r="ORA143" s="700"/>
      <c r="ORB143" s="700"/>
      <c r="ORC143" s="700"/>
      <c r="ORD143" s="700"/>
      <c r="ORE143" s="700"/>
      <c r="ORF143" s="700"/>
      <c r="ORG143" s="700"/>
      <c r="ORH143" s="700"/>
      <c r="ORI143" s="700"/>
      <c r="ORJ143" s="700"/>
      <c r="ORK143" s="700"/>
      <c r="ORL143" s="700"/>
      <c r="ORM143" s="700"/>
      <c r="ORN143" s="700"/>
      <c r="ORO143" s="700"/>
      <c r="ORP143" s="700"/>
      <c r="ORQ143" s="700"/>
      <c r="ORR143" s="700"/>
      <c r="ORS143" s="700"/>
      <c r="ORT143" s="700"/>
      <c r="ORU143" s="700"/>
      <c r="ORV143" s="700"/>
      <c r="ORW143" s="700"/>
      <c r="ORX143" s="700"/>
      <c r="ORY143" s="700"/>
      <c r="ORZ143" s="700"/>
      <c r="OSA143" s="700"/>
      <c r="OSB143" s="700"/>
      <c r="OSC143" s="700"/>
      <c r="OSD143" s="700"/>
      <c r="OSE143" s="700"/>
      <c r="OSF143" s="700"/>
      <c r="OSG143" s="700"/>
      <c r="OSH143" s="700"/>
      <c r="OSI143" s="700"/>
      <c r="OSJ143" s="700"/>
      <c r="OSK143" s="700"/>
      <c r="OSL143" s="700"/>
      <c r="OSM143" s="700"/>
      <c r="OSN143" s="700"/>
      <c r="OSO143" s="700"/>
      <c r="OSP143" s="700"/>
      <c r="OSQ143" s="700"/>
      <c r="OSR143" s="700"/>
      <c r="OSS143" s="700"/>
      <c r="OST143" s="700"/>
      <c r="OSU143" s="700"/>
      <c r="OSV143" s="700"/>
      <c r="OSW143" s="700"/>
      <c r="OSX143" s="700"/>
      <c r="OSY143" s="700"/>
      <c r="OSZ143" s="700"/>
      <c r="OTA143" s="700"/>
      <c r="OTB143" s="700"/>
      <c r="OTC143" s="700"/>
      <c r="OTD143" s="700"/>
      <c r="OTE143" s="700"/>
      <c r="OTF143" s="700"/>
      <c r="OTG143" s="700"/>
      <c r="OTH143" s="700"/>
      <c r="OTI143" s="700"/>
      <c r="OTJ143" s="700"/>
      <c r="OTK143" s="700"/>
      <c r="OTL143" s="700"/>
      <c r="OTM143" s="700"/>
      <c r="OTN143" s="700"/>
      <c r="OTO143" s="700"/>
      <c r="OTP143" s="700"/>
      <c r="OTQ143" s="700"/>
      <c r="OTR143" s="700"/>
      <c r="OTS143" s="700"/>
      <c r="OTT143" s="700"/>
      <c r="OTU143" s="700"/>
      <c r="OTV143" s="700"/>
      <c r="OTW143" s="700"/>
      <c r="OTX143" s="700"/>
      <c r="OTY143" s="700"/>
      <c r="OTZ143" s="700"/>
      <c r="OUA143" s="700"/>
      <c r="OUB143" s="700"/>
      <c r="OUC143" s="700"/>
      <c r="OUD143" s="700"/>
      <c r="OUE143" s="700"/>
      <c r="OUF143" s="700"/>
      <c r="OUG143" s="700"/>
      <c r="OUH143" s="700"/>
      <c r="OUI143" s="700"/>
      <c r="OUJ143" s="700"/>
      <c r="OUK143" s="700"/>
      <c r="OUL143" s="700"/>
      <c r="OUM143" s="700"/>
      <c r="OUN143" s="700"/>
      <c r="OUO143" s="700"/>
      <c r="OUP143" s="700"/>
      <c r="OUQ143" s="700"/>
      <c r="OUR143" s="700"/>
      <c r="OUS143" s="700"/>
      <c r="OUT143" s="700"/>
      <c r="OUU143" s="700"/>
      <c r="OUV143" s="700"/>
      <c r="OUW143" s="700"/>
      <c r="OUX143" s="700"/>
      <c r="OUY143" s="700"/>
      <c r="OUZ143" s="700"/>
      <c r="OVA143" s="700"/>
      <c r="OVB143" s="700"/>
      <c r="OVC143" s="700"/>
      <c r="OVD143" s="700"/>
      <c r="OVE143" s="700"/>
      <c r="OVF143" s="700"/>
      <c r="OVG143" s="700"/>
      <c r="OVH143" s="700"/>
      <c r="OVI143" s="700"/>
      <c r="OVJ143" s="700"/>
      <c r="OVK143" s="700"/>
      <c r="OVL143" s="700"/>
      <c r="OVM143" s="700"/>
      <c r="OVN143" s="700"/>
      <c r="OVO143" s="700"/>
      <c r="OVP143" s="700"/>
      <c r="OVQ143" s="700"/>
      <c r="OVR143" s="700"/>
      <c r="OVS143" s="700"/>
      <c r="OVT143" s="700"/>
      <c r="OVU143" s="700"/>
      <c r="OVV143" s="700"/>
      <c r="OVW143" s="700"/>
      <c r="OVX143" s="700"/>
      <c r="OVY143" s="700"/>
      <c r="OVZ143" s="700"/>
      <c r="OWA143" s="700"/>
      <c r="OWB143" s="700"/>
      <c r="OWC143" s="700"/>
      <c r="OWD143" s="700"/>
      <c r="OWE143" s="700"/>
      <c r="OWF143" s="700"/>
      <c r="OWG143" s="700"/>
      <c r="OWH143" s="700"/>
      <c r="OWI143" s="700"/>
      <c r="OWJ143" s="700"/>
      <c r="OWK143" s="700"/>
      <c r="OWL143" s="700"/>
      <c r="OWM143" s="700"/>
      <c r="OWN143" s="700"/>
      <c r="OWO143" s="700"/>
      <c r="OWP143" s="700"/>
      <c r="OWQ143" s="700"/>
      <c r="OWR143" s="700"/>
      <c r="OWS143" s="700"/>
      <c r="OWT143" s="700"/>
      <c r="OWU143" s="700"/>
      <c r="OWV143" s="700"/>
      <c r="OWW143" s="700"/>
      <c r="OWX143" s="700"/>
      <c r="OWY143" s="700"/>
      <c r="OWZ143" s="700"/>
      <c r="OXA143" s="700"/>
      <c r="OXB143" s="700"/>
      <c r="OXC143" s="700"/>
      <c r="OXD143" s="700"/>
      <c r="OXE143" s="700"/>
      <c r="OXF143" s="700"/>
      <c r="OXG143" s="700"/>
      <c r="OXH143" s="700"/>
      <c r="OXI143" s="700"/>
      <c r="OXJ143" s="700"/>
      <c r="OXK143" s="700"/>
      <c r="OXL143" s="700"/>
      <c r="OXM143" s="700"/>
      <c r="OXN143" s="700"/>
      <c r="OXO143" s="700"/>
      <c r="OXP143" s="700"/>
      <c r="OXQ143" s="700"/>
      <c r="OXR143" s="700"/>
      <c r="OXS143" s="700"/>
      <c r="OXT143" s="700"/>
      <c r="OXU143" s="700"/>
      <c r="OXV143" s="700"/>
      <c r="OXW143" s="700"/>
      <c r="OXX143" s="700"/>
      <c r="OXY143" s="700"/>
      <c r="OXZ143" s="700"/>
      <c r="OYA143" s="700"/>
      <c r="OYB143" s="700"/>
      <c r="OYC143" s="700"/>
      <c r="OYD143" s="700"/>
      <c r="OYE143" s="700"/>
      <c r="OYF143" s="700"/>
      <c r="OYG143" s="700"/>
      <c r="OYH143" s="700"/>
      <c r="OYI143" s="700"/>
      <c r="OYJ143" s="700"/>
      <c r="OYK143" s="700"/>
      <c r="OYL143" s="700"/>
      <c r="OYM143" s="700"/>
      <c r="OYN143" s="700"/>
      <c r="OYO143" s="700"/>
      <c r="OYP143" s="700"/>
      <c r="OYQ143" s="700"/>
      <c r="OYR143" s="700"/>
      <c r="OYS143" s="700"/>
      <c r="OYT143" s="700"/>
      <c r="OYU143" s="700"/>
      <c r="OYV143" s="700"/>
      <c r="OYW143" s="700"/>
      <c r="OYX143" s="700"/>
      <c r="OYY143" s="700"/>
      <c r="OYZ143" s="700"/>
      <c r="OZA143" s="700"/>
      <c r="OZB143" s="700"/>
      <c r="OZC143" s="700"/>
      <c r="OZD143" s="700"/>
      <c r="OZE143" s="700"/>
      <c r="OZF143" s="700"/>
      <c r="OZG143" s="700"/>
      <c r="OZH143" s="700"/>
      <c r="OZI143" s="700"/>
      <c r="OZJ143" s="700"/>
      <c r="OZK143" s="700"/>
      <c r="OZL143" s="700"/>
      <c r="OZM143" s="700"/>
      <c r="OZN143" s="700"/>
      <c r="OZO143" s="700"/>
      <c r="OZP143" s="700"/>
      <c r="OZQ143" s="700"/>
      <c r="OZR143" s="700"/>
      <c r="OZS143" s="700"/>
      <c r="OZT143" s="700"/>
      <c r="OZU143" s="700"/>
      <c r="OZV143" s="700"/>
      <c r="OZW143" s="700"/>
      <c r="OZX143" s="700"/>
      <c r="OZY143" s="700"/>
      <c r="OZZ143" s="700"/>
      <c r="PAA143" s="700"/>
      <c r="PAB143" s="700"/>
      <c r="PAC143" s="700"/>
      <c r="PAD143" s="700"/>
      <c r="PAE143" s="700"/>
      <c r="PAF143" s="700"/>
      <c r="PAG143" s="700"/>
      <c r="PAH143" s="700"/>
      <c r="PAI143" s="700"/>
      <c r="PAJ143" s="700"/>
      <c r="PAK143" s="700"/>
      <c r="PAL143" s="700"/>
      <c r="PAM143" s="700"/>
      <c r="PAN143" s="700"/>
      <c r="PAO143" s="700"/>
      <c r="PAP143" s="700"/>
      <c r="PAQ143" s="700"/>
      <c r="PAR143" s="700"/>
      <c r="PAS143" s="700"/>
      <c r="PAT143" s="700"/>
      <c r="PAU143" s="700"/>
      <c r="PAV143" s="700"/>
      <c r="PAW143" s="700"/>
      <c r="PAX143" s="700"/>
      <c r="PAY143" s="700"/>
      <c r="PAZ143" s="700"/>
      <c r="PBA143" s="700"/>
      <c r="PBB143" s="700"/>
      <c r="PBC143" s="700"/>
      <c r="PBD143" s="700"/>
      <c r="PBE143" s="700"/>
      <c r="PBF143" s="700"/>
      <c r="PBG143" s="700"/>
      <c r="PBH143" s="700"/>
      <c r="PBI143" s="700"/>
      <c r="PBJ143" s="700"/>
      <c r="PBK143" s="700"/>
      <c r="PBL143" s="700"/>
      <c r="PBM143" s="700"/>
      <c r="PBN143" s="700"/>
      <c r="PBO143" s="700"/>
      <c r="PBP143" s="700"/>
      <c r="PBQ143" s="700"/>
      <c r="PBR143" s="700"/>
      <c r="PBS143" s="700"/>
      <c r="PBT143" s="700"/>
      <c r="PBU143" s="700"/>
      <c r="PBV143" s="700"/>
      <c r="PBW143" s="700"/>
      <c r="PBX143" s="700"/>
      <c r="PBY143" s="700"/>
      <c r="PBZ143" s="700"/>
      <c r="PCA143" s="700"/>
      <c r="PCB143" s="700"/>
      <c r="PCC143" s="700"/>
      <c r="PCD143" s="700"/>
      <c r="PCE143" s="700"/>
      <c r="PCF143" s="700"/>
      <c r="PCG143" s="700"/>
      <c r="PCH143" s="700"/>
      <c r="PCI143" s="700"/>
      <c r="PCJ143" s="700"/>
      <c r="PCK143" s="700"/>
      <c r="PCL143" s="700"/>
      <c r="PCM143" s="700"/>
      <c r="PCN143" s="700"/>
      <c r="PCO143" s="700"/>
      <c r="PCP143" s="700"/>
      <c r="PCQ143" s="700"/>
      <c r="PCR143" s="700"/>
      <c r="PCS143" s="700"/>
      <c r="PCT143" s="700"/>
      <c r="PCU143" s="700"/>
      <c r="PCV143" s="700"/>
      <c r="PCW143" s="700"/>
      <c r="PCX143" s="700"/>
      <c r="PCY143" s="700"/>
      <c r="PCZ143" s="700"/>
      <c r="PDA143" s="700"/>
      <c r="PDB143" s="700"/>
      <c r="PDC143" s="700"/>
      <c r="PDD143" s="700"/>
      <c r="PDE143" s="700"/>
      <c r="PDF143" s="700"/>
      <c r="PDG143" s="700"/>
      <c r="PDH143" s="700"/>
      <c r="PDI143" s="700"/>
      <c r="PDJ143" s="700"/>
      <c r="PDK143" s="700"/>
      <c r="PDL143" s="700"/>
      <c r="PDM143" s="700"/>
      <c r="PDN143" s="700"/>
      <c r="PDO143" s="700"/>
      <c r="PDP143" s="700"/>
      <c r="PDQ143" s="700"/>
      <c r="PDR143" s="700"/>
      <c r="PDS143" s="700"/>
      <c r="PDT143" s="700"/>
      <c r="PDU143" s="700"/>
      <c r="PDV143" s="700"/>
      <c r="PDW143" s="700"/>
      <c r="PDX143" s="700"/>
      <c r="PDY143" s="700"/>
      <c r="PDZ143" s="700"/>
      <c r="PEA143" s="700"/>
      <c r="PEB143" s="700"/>
      <c r="PEC143" s="700"/>
      <c r="PED143" s="700"/>
      <c r="PEE143" s="700"/>
      <c r="PEF143" s="700"/>
      <c r="PEG143" s="700"/>
      <c r="PEH143" s="700"/>
      <c r="PEI143" s="700"/>
      <c r="PEJ143" s="700"/>
      <c r="PEK143" s="700"/>
      <c r="PEL143" s="700"/>
      <c r="PEM143" s="700"/>
      <c r="PEN143" s="700"/>
      <c r="PEO143" s="700"/>
      <c r="PEP143" s="700"/>
      <c r="PEQ143" s="700"/>
      <c r="PER143" s="700"/>
      <c r="PES143" s="700"/>
      <c r="PET143" s="700"/>
      <c r="PEU143" s="700"/>
      <c r="PEV143" s="700"/>
      <c r="PEW143" s="700"/>
      <c r="PEX143" s="700"/>
      <c r="PEY143" s="700"/>
      <c r="PEZ143" s="700"/>
      <c r="PFA143" s="700"/>
      <c r="PFB143" s="700"/>
      <c r="PFC143" s="700"/>
      <c r="PFD143" s="700"/>
      <c r="PFE143" s="700"/>
      <c r="PFF143" s="700"/>
      <c r="PFG143" s="700"/>
      <c r="PFH143" s="700"/>
      <c r="PFI143" s="700"/>
      <c r="PFJ143" s="700"/>
      <c r="PFK143" s="700"/>
      <c r="PFL143" s="700"/>
      <c r="PFM143" s="700"/>
      <c r="PFN143" s="700"/>
      <c r="PFO143" s="700"/>
      <c r="PFP143" s="700"/>
      <c r="PFQ143" s="700"/>
      <c r="PFR143" s="700"/>
      <c r="PFS143" s="700"/>
      <c r="PFT143" s="700"/>
      <c r="PFU143" s="700"/>
      <c r="PFV143" s="700"/>
      <c r="PFW143" s="700"/>
      <c r="PFX143" s="700"/>
      <c r="PFY143" s="700"/>
      <c r="PFZ143" s="700"/>
      <c r="PGA143" s="700"/>
      <c r="PGB143" s="700"/>
      <c r="PGC143" s="700"/>
      <c r="PGD143" s="700"/>
      <c r="PGE143" s="700"/>
      <c r="PGF143" s="700"/>
      <c r="PGG143" s="700"/>
      <c r="PGH143" s="700"/>
      <c r="PGI143" s="700"/>
      <c r="PGJ143" s="700"/>
      <c r="PGK143" s="700"/>
      <c r="PGL143" s="700"/>
      <c r="PGM143" s="700"/>
      <c r="PGN143" s="700"/>
      <c r="PGO143" s="700"/>
      <c r="PGP143" s="700"/>
      <c r="PGQ143" s="700"/>
      <c r="PGR143" s="700"/>
      <c r="PGS143" s="700"/>
      <c r="PGT143" s="700"/>
      <c r="PGU143" s="700"/>
      <c r="PGV143" s="700"/>
      <c r="PGW143" s="700"/>
      <c r="PGX143" s="700"/>
      <c r="PGY143" s="700"/>
      <c r="PGZ143" s="700"/>
      <c r="PHA143" s="700"/>
      <c r="PHB143" s="700"/>
      <c r="PHC143" s="700"/>
      <c r="PHD143" s="700"/>
      <c r="PHE143" s="700"/>
      <c r="PHF143" s="700"/>
      <c r="PHG143" s="700"/>
      <c r="PHH143" s="700"/>
      <c r="PHI143" s="700"/>
      <c r="PHJ143" s="700"/>
      <c r="PHK143" s="700"/>
      <c r="PHL143" s="700"/>
      <c r="PHM143" s="700"/>
      <c r="PHN143" s="700"/>
      <c r="PHO143" s="700"/>
      <c r="PHP143" s="700"/>
      <c r="PHQ143" s="700"/>
      <c r="PHR143" s="700"/>
      <c r="PHS143" s="700"/>
      <c r="PHT143" s="700"/>
      <c r="PHU143" s="700"/>
      <c r="PHV143" s="700"/>
      <c r="PHW143" s="700"/>
      <c r="PHX143" s="700"/>
      <c r="PHY143" s="700"/>
      <c r="PHZ143" s="700"/>
      <c r="PIA143" s="700"/>
      <c r="PIB143" s="700"/>
      <c r="PIC143" s="700"/>
      <c r="PID143" s="700"/>
      <c r="PIE143" s="700"/>
      <c r="PIF143" s="700"/>
      <c r="PIG143" s="700"/>
      <c r="PIH143" s="700"/>
      <c r="PII143" s="700"/>
      <c r="PIJ143" s="700"/>
      <c r="PIK143" s="700"/>
      <c r="PIL143" s="700"/>
      <c r="PIM143" s="700"/>
      <c r="PIN143" s="700"/>
      <c r="PIO143" s="700"/>
      <c r="PIP143" s="700"/>
      <c r="PIQ143" s="700"/>
      <c r="PIR143" s="700"/>
      <c r="PIS143" s="700"/>
      <c r="PIT143" s="700"/>
      <c r="PIU143" s="700"/>
      <c r="PIV143" s="700"/>
      <c r="PIW143" s="700"/>
      <c r="PIX143" s="700"/>
      <c r="PIY143" s="700"/>
      <c r="PIZ143" s="700"/>
      <c r="PJA143" s="700"/>
      <c r="PJB143" s="700"/>
      <c r="PJC143" s="700"/>
      <c r="PJD143" s="700"/>
      <c r="PJE143" s="700"/>
      <c r="PJF143" s="700"/>
      <c r="PJG143" s="700"/>
      <c r="PJH143" s="700"/>
      <c r="PJI143" s="700"/>
      <c r="PJJ143" s="700"/>
      <c r="PJK143" s="700"/>
      <c r="PJL143" s="700"/>
      <c r="PJM143" s="700"/>
      <c r="PJN143" s="700"/>
      <c r="PJO143" s="700"/>
      <c r="PJP143" s="700"/>
      <c r="PJQ143" s="700"/>
      <c r="PJR143" s="700"/>
      <c r="PJS143" s="700"/>
      <c r="PJT143" s="700"/>
      <c r="PJU143" s="700"/>
      <c r="PJV143" s="700"/>
      <c r="PJW143" s="700"/>
      <c r="PJX143" s="700"/>
      <c r="PJY143" s="700"/>
      <c r="PJZ143" s="700"/>
      <c r="PKA143" s="700"/>
      <c r="PKB143" s="700"/>
      <c r="PKC143" s="700"/>
      <c r="PKD143" s="700"/>
      <c r="PKE143" s="700"/>
      <c r="PKF143" s="700"/>
      <c r="PKG143" s="700"/>
      <c r="PKH143" s="700"/>
      <c r="PKI143" s="700"/>
      <c r="PKJ143" s="700"/>
      <c r="PKK143" s="700"/>
      <c r="PKL143" s="700"/>
      <c r="PKM143" s="700"/>
      <c r="PKN143" s="700"/>
      <c r="PKO143" s="700"/>
      <c r="PKP143" s="700"/>
      <c r="PKQ143" s="700"/>
      <c r="PKR143" s="700"/>
      <c r="PKS143" s="700"/>
      <c r="PKT143" s="700"/>
      <c r="PKU143" s="700"/>
      <c r="PKV143" s="700"/>
      <c r="PKW143" s="700"/>
      <c r="PKX143" s="700"/>
      <c r="PKY143" s="700"/>
      <c r="PKZ143" s="700"/>
      <c r="PLA143" s="700"/>
      <c r="PLB143" s="700"/>
      <c r="PLC143" s="700"/>
      <c r="PLD143" s="700"/>
      <c r="PLE143" s="700"/>
      <c r="PLF143" s="700"/>
      <c r="PLG143" s="700"/>
      <c r="PLH143" s="700"/>
      <c r="PLI143" s="700"/>
      <c r="PLJ143" s="700"/>
      <c r="PLK143" s="700"/>
      <c r="PLL143" s="700"/>
      <c r="PLM143" s="700"/>
      <c r="PLN143" s="700"/>
      <c r="PLO143" s="700"/>
      <c r="PLP143" s="700"/>
      <c r="PLQ143" s="700"/>
      <c r="PLR143" s="700"/>
      <c r="PLS143" s="700"/>
      <c r="PLT143" s="700"/>
      <c r="PLU143" s="700"/>
      <c r="PLV143" s="700"/>
      <c r="PLW143" s="700"/>
      <c r="PLX143" s="700"/>
      <c r="PLY143" s="700"/>
      <c r="PLZ143" s="700"/>
      <c r="PMA143" s="700"/>
      <c r="PMB143" s="700"/>
      <c r="PMC143" s="700"/>
      <c r="PMD143" s="700"/>
      <c r="PME143" s="700"/>
      <c r="PMF143" s="700"/>
      <c r="PMG143" s="700"/>
      <c r="PMH143" s="700"/>
      <c r="PMI143" s="700"/>
      <c r="PMJ143" s="700"/>
      <c r="PMK143" s="700"/>
      <c r="PML143" s="700"/>
      <c r="PMM143" s="700"/>
      <c r="PMN143" s="700"/>
      <c r="PMO143" s="700"/>
      <c r="PMP143" s="700"/>
      <c r="PMQ143" s="700"/>
      <c r="PMR143" s="700"/>
      <c r="PMS143" s="700"/>
      <c r="PMT143" s="700"/>
      <c r="PMU143" s="700"/>
      <c r="PMV143" s="700"/>
      <c r="PMW143" s="700"/>
      <c r="PMX143" s="700"/>
      <c r="PMY143" s="700"/>
      <c r="PMZ143" s="700"/>
      <c r="PNA143" s="700"/>
      <c r="PNB143" s="700"/>
      <c r="PNC143" s="700"/>
      <c r="PND143" s="700"/>
      <c r="PNE143" s="700"/>
      <c r="PNF143" s="700"/>
      <c r="PNG143" s="700"/>
      <c r="PNH143" s="700"/>
      <c r="PNI143" s="700"/>
      <c r="PNJ143" s="700"/>
      <c r="PNK143" s="700"/>
      <c r="PNL143" s="700"/>
      <c r="PNM143" s="700"/>
      <c r="PNN143" s="700"/>
      <c r="PNO143" s="700"/>
      <c r="PNP143" s="700"/>
      <c r="PNQ143" s="700"/>
      <c r="PNR143" s="700"/>
      <c r="PNS143" s="700"/>
      <c r="PNT143" s="700"/>
      <c r="PNU143" s="700"/>
      <c r="PNV143" s="700"/>
      <c r="PNW143" s="700"/>
      <c r="PNX143" s="700"/>
      <c r="PNY143" s="700"/>
      <c r="PNZ143" s="700"/>
      <c r="POA143" s="700"/>
      <c r="POB143" s="700"/>
      <c r="POC143" s="700"/>
      <c r="POD143" s="700"/>
      <c r="POE143" s="700"/>
      <c r="POF143" s="700"/>
      <c r="POG143" s="700"/>
      <c r="POH143" s="700"/>
      <c r="POI143" s="700"/>
      <c r="POJ143" s="700"/>
      <c r="POK143" s="700"/>
      <c r="POL143" s="700"/>
      <c r="POM143" s="700"/>
      <c r="PON143" s="700"/>
      <c r="POO143" s="700"/>
      <c r="POP143" s="700"/>
      <c r="POQ143" s="700"/>
      <c r="POR143" s="700"/>
      <c r="POS143" s="700"/>
      <c r="POT143" s="700"/>
      <c r="POU143" s="700"/>
      <c r="POV143" s="700"/>
      <c r="POW143" s="700"/>
      <c r="POX143" s="700"/>
      <c r="POY143" s="700"/>
      <c r="POZ143" s="700"/>
      <c r="PPA143" s="700"/>
      <c r="PPB143" s="700"/>
      <c r="PPC143" s="700"/>
      <c r="PPD143" s="700"/>
      <c r="PPE143" s="700"/>
      <c r="PPF143" s="700"/>
      <c r="PPG143" s="700"/>
      <c r="PPH143" s="700"/>
      <c r="PPI143" s="700"/>
      <c r="PPJ143" s="700"/>
      <c r="PPK143" s="700"/>
      <c r="PPL143" s="700"/>
      <c r="PPM143" s="700"/>
      <c r="PPN143" s="700"/>
      <c r="PPO143" s="700"/>
      <c r="PPP143" s="700"/>
      <c r="PPQ143" s="700"/>
      <c r="PPR143" s="700"/>
      <c r="PPS143" s="700"/>
      <c r="PPT143" s="700"/>
      <c r="PPU143" s="700"/>
      <c r="PPV143" s="700"/>
      <c r="PPW143" s="700"/>
      <c r="PPX143" s="700"/>
      <c r="PPY143" s="700"/>
      <c r="PPZ143" s="700"/>
      <c r="PQA143" s="700"/>
      <c r="PQB143" s="700"/>
      <c r="PQC143" s="700"/>
      <c r="PQD143" s="700"/>
      <c r="PQE143" s="700"/>
      <c r="PQF143" s="700"/>
      <c r="PQG143" s="700"/>
      <c r="PQH143" s="700"/>
      <c r="PQI143" s="700"/>
      <c r="PQJ143" s="700"/>
      <c r="PQK143" s="700"/>
      <c r="PQL143" s="700"/>
      <c r="PQM143" s="700"/>
      <c r="PQN143" s="700"/>
      <c r="PQO143" s="700"/>
      <c r="PQP143" s="700"/>
      <c r="PQQ143" s="700"/>
      <c r="PQR143" s="700"/>
      <c r="PQS143" s="700"/>
      <c r="PQT143" s="700"/>
      <c r="PQU143" s="700"/>
      <c r="PQV143" s="700"/>
      <c r="PQW143" s="700"/>
      <c r="PQX143" s="700"/>
      <c r="PQY143" s="700"/>
      <c r="PQZ143" s="700"/>
      <c r="PRA143" s="700"/>
      <c r="PRB143" s="700"/>
      <c r="PRC143" s="700"/>
      <c r="PRD143" s="700"/>
      <c r="PRE143" s="700"/>
      <c r="PRF143" s="700"/>
      <c r="PRG143" s="700"/>
      <c r="PRH143" s="700"/>
      <c r="PRI143" s="700"/>
      <c r="PRJ143" s="700"/>
      <c r="PRK143" s="700"/>
      <c r="PRL143" s="700"/>
      <c r="PRM143" s="700"/>
      <c r="PRN143" s="700"/>
      <c r="PRO143" s="700"/>
      <c r="PRP143" s="700"/>
      <c r="PRQ143" s="700"/>
      <c r="PRR143" s="700"/>
      <c r="PRS143" s="700"/>
      <c r="PRT143" s="700"/>
      <c r="PRU143" s="700"/>
      <c r="PRV143" s="700"/>
      <c r="PRW143" s="700"/>
      <c r="PRX143" s="700"/>
      <c r="PRY143" s="700"/>
      <c r="PRZ143" s="700"/>
      <c r="PSA143" s="700"/>
      <c r="PSB143" s="700"/>
      <c r="PSC143" s="700"/>
      <c r="PSD143" s="700"/>
      <c r="PSE143" s="700"/>
      <c r="PSF143" s="700"/>
      <c r="PSG143" s="700"/>
      <c r="PSH143" s="700"/>
      <c r="PSI143" s="700"/>
      <c r="PSJ143" s="700"/>
      <c r="PSK143" s="700"/>
      <c r="PSL143" s="700"/>
      <c r="PSM143" s="700"/>
      <c r="PSN143" s="700"/>
      <c r="PSO143" s="700"/>
      <c r="PSP143" s="700"/>
      <c r="PSQ143" s="700"/>
      <c r="PSR143" s="700"/>
      <c r="PSS143" s="700"/>
      <c r="PST143" s="700"/>
      <c r="PSU143" s="700"/>
      <c r="PSV143" s="700"/>
      <c r="PSW143" s="700"/>
      <c r="PSX143" s="700"/>
      <c r="PSY143" s="700"/>
      <c r="PSZ143" s="700"/>
      <c r="PTA143" s="700"/>
      <c r="PTB143" s="700"/>
      <c r="PTC143" s="700"/>
      <c r="PTD143" s="700"/>
      <c r="PTE143" s="700"/>
      <c r="PTF143" s="700"/>
      <c r="PTG143" s="700"/>
      <c r="PTH143" s="700"/>
      <c r="PTI143" s="700"/>
      <c r="PTJ143" s="700"/>
      <c r="PTK143" s="700"/>
      <c r="PTL143" s="700"/>
      <c r="PTM143" s="700"/>
      <c r="PTN143" s="700"/>
      <c r="PTO143" s="700"/>
      <c r="PTP143" s="700"/>
      <c r="PTQ143" s="700"/>
      <c r="PTR143" s="700"/>
      <c r="PTS143" s="700"/>
      <c r="PTT143" s="700"/>
      <c r="PTU143" s="700"/>
      <c r="PTV143" s="700"/>
      <c r="PTW143" s="700"/>
      <c r="PTX143" s="700"/>
      <c r="PTY143" s="700"/>
      <c r="PTZ143" s="700"/>
      <c r="PUA143" s="700"/>
      <c r="PUB143" s="700"/>
      <c r="PUC143" s="700"/>
      <c r="PUD143" s="700"/>
      <c r="PUE143" s="700"/>
      <c r="PUF143" s="700"/>
      <c r="PUG143" s="700"/>
      <c r="PUH143" s="700"/>
      <c r="PUI143" s="700"/>
      <c r="PUJ143" s="700"/>
      <c r="PUK143" s="700"/>
      <c r="PUL143" s="700"/>
      <c r="PUM143" s="700"/>
      <c r="PUN143" s="700"/>
      <c r="PUO143" s="700"/>
      <c r="PUP143" s="700"/>
      <c r="PUQ143" s="700"/>
      <c r="PUR143" s="700"/>
      <c r="PUS143" s="700"/>
      <c r="PUT143" s="700"/>
      <c r="PUU143" s="700"/>
      <c r="PUV143" s="700"/>
      <c r="PUW143" s="700"/>
      <c r="PUX143" s="700"/>
      <c r="PUY143" s="700"/>
      <c r="PUZ143" s="700"/>
      <c r="PVA143" s="700"/>
      <c r="PVB143" s="700"/>
      <c r="PVC143" s="700"/>
      <c r="PVD143" s="700"/>
      <c r="PVE143" s="700"/>
      <c r="PVF143" s="700"/>
      <c r="PVG143" s="700"/>
      <c r="PVH143" s="700"/>
      <c r="PVI143" s="700"/>
      <c r="PVJ143" s="700"/>
      <c r="PVK143" s="700"/>
      <c r="PVL143" s="700"/>
      <c r="PVM143" s="700"/>
      <c r="PVN143" s="700"/>
      <c r="PVO143" s="700"/>
      <c r="PVP143" s="700"/>
      <c r="PVQ143" s="700"/>
      <c r="PVR143" s="700"/>
      <c r="PVS143" s="700"/>
      <c r="PVT143" s="700"/>
      <c r="PVU143" s="700"/>
      <c r="PVV143" s="700"/>
      <c r="PVW143" s="700"/>
      <c r="PVX143" s="700"/>
      <c r="PVY143" s="700"/>
      <c r="PVZ143" s="700"/>
      <c r="PWA143" s="700"/>
      <c r="PWB143" s="700"/>
      <c r="PWC143" s="700"/>
      <c r="PWD143" s="700"/>
      <c r="PWE143" s="700"/>
      <c r="PWF143" s="700"/>
      <c r="PWG143" s="700"/>
      <c r="PWH143" s="700"/>
      <c r="PWI143" s="700"/>
      <c r="PWJ143" s="700"/>
      <c r="PWK143" s="700"/>
      <c r="PWL143" s="700"/>
      <c r="PWM143" s="700"/>
      <c r="PWN143" s="700"/>
      <c r="PWO143" s="700"/>
      <c r="PWP143" s="700"/>
      <c r="PWQ143" s="700"/>
      <c r="PWR143" s="700"/>
      <c r="PWS143" s="700"/>
      <c r="PWT143" s="700"/>
      <c r="PWU143" s="700"/>
      <c r="PWV143" s="700"/>
      <c r="PWW143" s="700"/>
      <c r="PWX143" s="700"/>
      <c r="PWY143" s="700"/>
      <c r="PWZ143" s="700"/>
      <c r="PXA143" s="700"/>
      <c r="PXB143" s="700"/>
      <c r="PXC143" s="700"/>
      <c r="PXD143" s="700"/>
      <c r="PXE143" s="700"/>
      <c r="PXF143" s="700"/>
      <c r="PXG143" s="700"/>
      <c r="PXH143" s="700"/>
      <c r="PXI143" s="700"/>
      <c r="PXJ143" s="700"/>
      <c r="PXK143" s="700"/>
      <c r="PXL143" s="700"/>
      <c r="PXM143" s="700"/>
      <c r="PXN143" s="700"/>
      <c r="PXO143" s="700"/>
      <c r="PXP143" s="700"/>
      <c r="PXQ143" s="700"/>
      <c r="PXR143" s="700"/>
      <c r="PXS143" s="700"/>
      <c r="PXT143" s="700"/>
      <c r="PXU143" s="700"/>
      <c r="PXV143" s="700"/>
      <c r="PXW143" s="700"/>
      <c r="PXX143" s="700"/>
      <c r="PXY143" s="700"/>
      <c r="PXZ143" s="700"/>
      <c r="PYA143" s="700"/>
      <c r="PYB143" s="700"/>
      <c r="PYC143" s="700"/>
      <c r="PYD143" s="700"/>
      <c r="PYE143" s="700"/>
      <c r="PYF143" s="700"/>
      <c r="PYG143" s="700"/>
      <c r="PYH143" s="700"/>
      <c r="PYI143" s="700"/>
      <c r="PYJ143" s="700"/>
      <c r="PYK143" s="700"/>
      <c r="PYL143" s="700"/>
      <c r="PYM143" s="700"/>
      <c r="PYN143" s="700"/>
      <c r="PYO143" s="700"/>
      <c r="PYP143" s="700"/>
      <c r="PYQ143" s="700"/>
      <c r="PYR143" s="700"/>
      <c r="PYS143" s="700"/>
      <c r="PYT143" s="700"/>
      <c r="PYU143" s="700"/>
      <c r="PYV143" s="700"/>
      <c r="PYW143" s="700"/>
      <c r="PYX143" s="700"/>
      <c r="PYY143" s="700"/>
      <c r="PYZ143" s="700"/>
      <c r="PZA143" s="700"/>
      <c r="PZB143" s="700"/>
      <c r="PZC143" s="700"/>
      <c r="PZD143" s="700"/>
      <c r="PZE143" s="700"/>
      <c r="PZF143" s="700"/>
      <c r="PZG143" s="700"/>
      <c r="PZH143" s="700"/>
      <c r="PZI143" s="700"/>
      <c r="PZJ143" s="700"/>
      <c r="PZK143" s="700"/>
      <c r="PZL143" s="700"/>
      <c r="PZM143" s="700"/>
      <c r="PZN143" s="700"/>
      <c r="PZO143" s="700"/>
      <c r="PZP143" s="700"/>
      <c r="PZQ143" s="700"/>
      <c r="PZR143" s="700"/>
      <c r="PZS143" s="700"/>
      <c r="PZT143" s="700"/>
      <c r="PZU143" s="700"/>
      <c r="PZV143" s="700"/>
      <c r="PZW143" s="700"/>
      <c r="PZX143" s="700"/>
      <c r="PZY143" s="700"/>
      <c r="PZZ143" s="700"/>
      <c r="QAA143" s="700"/>
      <c r="QAB143" s="700"/>
      <c r="QAC143" s="700"/>
      <c r="QAD143" s="700"/>
      <c r="QAE143" s="700"/>
      <c r="QAF143" s="700"/>
      <c r="QAG143" s="700"/>
      <c r="QAH143" s="700"/>
      <c r="QAI143" s="700"/>
      <c r="QAJ143" s="700"/>
      <c r="QAK143" s="700"/>
      <c r="QAL143" s="700"/>
      <c r="QAM143" s="700"/>
      <c r="QAN143" s="700"/>
      <c r="QAO143" s="700"/>
      <c r="QAP143" s="700"/>
      <c r="QAQ143" s="700"/>
      <c r="QAR143" s="700"/>
      <c r="QAS143" s="700"/>
      <c r="QAT143" s="700"/>
      <c r="QAU143" s="700"/>
      <c r="QAV143" s="700"/>
      <c r="QAW143" s="700"/>
      <c r="QAX143" s="700"/>
      <c r="QAY143" s="700"/>
      <c r="QAZ143" s="700"/>
      <c r="QBA143" s="700"/>
      <c r="QBB143" s="700"/>
      <c r="QBC143" s="700"/>
      <c r="QBD143" s="700"/>
      <c r="QBE143" s="700"/>
      <c r="QBF143" s="700"/>
      <c r="QBG143" s="700"/>
      <c r="QBH143" s="700"/>
      <c r="QBI143" s="700"/>
      <c r="QBJ143" s="700"/>
      <c r="QBK143" s="700"/>
      <c r="QBL143" s="700"/>
      <c r="QBM143" s="700"/>
      <c r="QBN143" s="700"/>
      <c r="QBO143" s="700"/>
      <c r="QBP143" s="700"/>
      <c r="QBQ143" s="700"/>
      <c r="QBR143" s="700"/>
      <c r="QBS143" s="700"/>
      <c r="QBT143" s="700"/>
      <c r="QBU143" s="700"/>
      <c r="QBV143" s="700"/>
      <c r="QBW143" s="700"/>
      <c r="QBX143" s="700"/>
      <c r="QBY143" s="700"/>
      <c r="QBZ143" s="700"/>
      <c r="QCA143" s="700"/>
      <c r="QCB143" s="700"/>
      <c r="QCC143" s="700"/>
      <c r="QCD143" s="700"/>
      <c r="QCE143" s="700"/>
      <c r="QCF143" s="700"/>
      <c r="QCG143" s="700"/>
      <c r="QCH143" s="700"/>
      <c r="QCI143" s="700"/>
      <c r="QCJ143" s="700"/>
      <c r="QCK143" s="700"/>
      <c r="QCL143" s="700"/>
      <c r="QCM143" s="700"/>
      <c r="QCN143" s="700"/>
      <c r="QCO143" s="700"/>
      <c r="QCP143" s="700"/>
      <c r="QCQ143" s="700"/>
      <c r="QCR143" s="700"/>
      <c r="QCS143" s="700"/>
      <c r="QCT143" s="700"/>
      <c r="QCU143" s="700"/>
      <c r="QCV143" s="700"/>
      <c r="QCW143" s="700"/>
      <c r="QCX143" s="700"/>
      <c r="QCY143" s="700"/>
      <c r="QCZ143" s="700"/>
      <c r="QDA143" s="700"/>
      <c r="QDB143" s="700"/>
      <c r="QDC143" s="700"/>
      <c r="QDD143" s="700"/>
      <c r="QDE143" s="700"/>
      <c r="QDF143" s="700"/>
      <c r="QDG143" s="700"/>
      <c r="QDH143" s="700"/>
      <c r="QDI143" s="700"/>
      <c r="QDJ143" s="700"/>
      <c r="QDK143" s="700"/>
      <c r="QDL143" s="700"/>
      <c r="QDM143" s="700"/>
      <c r="QDN143" s="700"/>
      <c r="QDO143" s="700"/>
      <c r="QDP143" s="700"/>
      <c r="QDQ143" s="700"/>
      <c r="QDR143" s="700"/>
      <c r="QDS143" s="700"/>
      <c r="QDT143" s="700"/>
      <c r="QDU143" s="700"/>
      <c r="QDV143" s="700"/>
      <c r="QDW143" s="700"/>
      <c r="QDX143" s="700"/>
      <c r="QDY143" s="700"/>
      <c r="QDZ143" s="700"/>
      <c r="QEA143" s="700"/>
      <c r="QEB143" s="700"/>
      <c r="QEC143" s="700"/>
      <c r="QED143" s="700"/>
      <c r="QEE143" s="700"/>
      <c r="QEF143" s="700"/>
      <c r="QEG143" s="700"/>
      <c r="QEH143" s="700"/>
      <c r="QEI143" s="700"/>
      <c r="QEJ143" s="700"/>
      <c r="QEK143" s="700"/>
      <c r="QEL143" s="700"/>
      <c r="QEM143" s="700"/>
      <c r="QEN143" s="700"/>
      <c r="QEO143" s="700"/>
      <c r="QEP143" s="700"/>
      <c r="QEQ143" s="700"/>
      <c r="QER143" s="700"/>
      <c r="QES143" s="700"/>
      <c r="QET143" s="700"/>
      <c r="QEU143" s="700"/>
      <c r="QEV143" s="700"/>
      <c r="QEW143" s="700"/>
      <c r="QEX143" s="700"/>
      <c r="QEY143" s="700"/>
      <c r="QEZ143" s="700"/>
      <c r="QFA143" s="700"/>
      <c r="QFB143" s="700"/>
      <c r="QFC143" s="700"/>
      <c r="QFD143" s="700"/>
      <c r="QFE143" s="700"/>
      <c r="QFF143" s="700"/>
      <c r="QFG143" s="700"/>
      <c r="QFH143" s="700"/>
      <c r="QFI143" s="700"/>
      <c r="QFJ143" s="700"/>
      <c r="QFK143" s="700"/>
      <c r="QFL143" s="700"/>
      <c r="QFM143" s="700"/>
      <c r="QFN143" s="700"/>
      <c r="QFO143" s="700"/>
      <c r="QFP143" s="700"/>
      <c r="QFQ143" s="700"/>
      <c r="QFR143" s="700"/>
      <c r="QFS143" s="700"/>
      <c r="QFT143" s="700"/>
      <c r="QFU143" s="700"/>
      <c r="QFV143" s="700"/>
      <c r="QFW143" s="700"/>
      <c r="QFX143" s="700"/>
      <c r="QFY143" s="700"/>
      <c r="QFZ143" s="700"/>
      <c r="QGA143" s="700"/>
      <c r="QGB143" s="700"/>
      <c r="QGC143" s="700"/>
      <c r="QGD143" s="700"/>
      <c r="QGE143" s="700"/>
      <c r="QGF143" s="700"/>
      <c r="QGG143" s="700"/>
      <c r="QGH143" s="700"/>
      <c r="QGI143" s="700"/>
      <c r="QGJ143" s="700"/>
      <c r="QGK143" s="700"/>
      <c r="QGL143" s="700"/>
      <c r="QGM143" s="700"/>
      <c r="QGN143" s="700"/>
      <c r="QGO143" s="700"/>
      <c r="QGP143" s="700"/>
      <c r="QGQ143" s="700"/>
      <c r="QGR143" s="700"/>
      <c r="QGS143" s="700"/>
      <c r="QGT143" s="700"/>
      <c r="QGU143" s="700"/>
      <c r="QGV143" s="700"/>
      <c r="QGW143" s="700"/>
      <c r="QGX143" s="700"/>
      <c r="QGY143" s="700"/>
      <c r="QGZ143" s="700"/>
      <c r="QHA143" s="700"/>
      <c r="QHB143" s="700"/>
      <c r="QHC143" s="700"/>
      <c r="QHD143" s="700"/>
      <c r="QHE143" s="700"/>
      <c r="QHF143" s="700"/>
      <c r="QHG143" s="700"/>
      <c r="QHH143" s="700"/>
      <c r="QHI143" s="700"/>
      <c r="QHJ143" s="700"/>
      <c r="QHK143" s="700"/>
      <c r="QHL143" s="700"/>
      <c r="QHM143" s="700"/>
      <c r="QHN143" s="700"/>
      <c r="QHO143" s="700"/>
      <c r="QHP143" s="700"/>
      <c r="QHQ143" s="700"/>
      <c r="QHR143" s="700"/>
      <c r="QHS143" s="700"/>
      <c r="QHT143" s="700"/>
      <c r="QHU143" s="700"/>
      <c r="QHV143" s="700"/>
      <c r="QHW143" s="700"/>
      <c r="QHX143" s="700"/>
      <c r="QHY143" s="700"/>
      <c r="QHZ143" s="700"/>
      <c r="QIA143" s="700"/>
      <c r="QIB143" s="700"/>
      <c r="QIC143" s="700"/>
      <c r="QID143" s="700"/>
      <c r="QIE143" s="700"/>
      <c r="QIF143" s="700"/>
      <c r="QIG143" s="700"/>
      <c r="QIH143" s="700"/>
      <c r="QII143" s="700"/>
      <c r="QIJ143" s="700"/>
      <c r="QIK143" s="700"/>
      <c r="QIL143" s="700"/>
      <c r="QIM143" s="700"/>
      <c r="QIN143" s="700"/>
      <c r="QIO143" s="700"/>
      <c r="QIP143" s="700"/>
      <c r="QIQ143" s="700"/>
      <c r="QIR143" s="700"/>
      <c r="QIS143" s="700"/>
      <c r="QIT143" s="700"/>
      <c r="QIU143" s="700"/>
      <c r="QIV143" s="700"/>
      <c r="QIW143" s="700"/>
      <c r="QIX143" s="700"/>
      <c r="QIY143" s="700"/>
      <c r="QIZ143" s="700"/>
      <c r="QJA143" s="700"/>
      <c r="QJB143" s="700"/>
      <c r="QJC143" s="700"/>
      <c r="QJD143" s="700"/>
      <c r="QJE143" s="700"/>
      <c r="QJF143" s="700"/>
      <c r="QJG143" s="700"/>
      <c r="QJH143" s="700"/>
      <c r="QJI143" s="700"/>
      <c r="QJJ143" s="700"/>
      <c r="QJK143" s="700"/>
      <c r="QJL143" s="700"/>
      <c r="QJM143" s="700"/>
      <c r="QJN143" s="700"/>
      <c r="QJO143" s="700"/>
      <c r="QJP143" s="700"/>
      <c r="QJQ143" s="700"/>
      <c r="QJR143" s="700"/>
      <c r="QJS143" s="700"/>
      <c r="QJT143" s="700"/>
      <c r="QJU143" s="700"/>
      <c r="QJV143" s="700"/>
      <c r="QJW143" s="700"/>
      <c r="QJX143" s="700"/>
      <c r="QJY143" s="700"/>
      <c r="QJZ143" s="700"/>
      <c r="QKA143" s="700"/>
      <c r="QKB143" s="700"/>
      <c r="QKC143" s="700"/>
      <c r="QKD143" s="700"/>
      <c r="QKE143" s="700"/>
      <c r="QKF143" s="700"/>
      <c r="QKG143" s="700"/>
      <c r="QKH143" s="700"/>
      <c r="QKI143" s="700"/>
      <c r="QKJ143" s="700"/>
      <c r="QKK143" s="700"/>
      <c r="QKL143" s="700"/>
      <c r="QKM143" s="700"/>
      <c r="QKN143" s="700"/>
      <c r="QKO143" s="700"/>
      <c r="QKP143" s="700"/>
      <c r="QKQ143" s="700"/>
      <c r="QKR143" s="700"/>
      <c r="QKS143" s="700"/>
      <c r="QKT143" s="700"/>
      <c r="QKU143" s="700"/>
      <c r="QKV143" s="700"/>
      <c r="QKW143" s="700"/>
      <c r="QKX143" s="700"/>
      <c r="QKY143" s="700"/>
      <c r="QKZ143" s="700"/>
      <c r="QLA143" s="700"/>
      <c r="QLB143" s="700"/>
      <c r="QLC143" s="700"/>
      <c r="QLD143" s="700"/>
      <c r="QLE143" s="700"/>
      <c r="QLF143" s="700"/>
      <c r="QLG143" s="700"/>
      <c r="QLH143" s="700"/>
      <c r="QLI143" s="700"/>
      <c r="QLJ143" s="700"/>
      <c r="QLK143" s="700"/>
      <c r="QLL143" s="700"/>
      <c r="QLM143" s="700"/>
      <c r="QLN143" s="700"/>
      <c r="QLO143" s="700"/>
      <c r="QLP143" s="700"/>
      <c r="QLQ143" s="700"/>
      <c r="QLR143" s="700"/>
      <c r="QLS143" s="700"/>
      <c r="QLT143" s="700"/>
      <c r="QLU143" s="700"/>
      <c r="QLV143" s="700"/>
      <c r="QLW143" s="700"/>
      <c r="QLX143" s="700"/>
      <c r="QLY143" s="700"/>
      <c r="QLZ143" s="700"/>
      <c r="QMA143" s="700"/>
      <c r="QMB143" s="700"/>
      <c r="QMC143" s="700"/>
      <c r="QMD143" s="700"/>
      <c r="QME143" s="700"/>
      <c r="QMF143" s="700"/>
      <c r="QMG143" s="700"/>
      <c r="QMH143" s="700"/>
      <c r="QMI143" s="700"/>
      <c r="QMJ143" s="700"/>
      <c r="QMK143" s="700"/>
      <c r="QML143" s="700"/>
      <c r="QMM143" s="700"/>
      <c r="QMN143" s="700"/>
      <c r="QMO143" s="700"/>
      <c r="QMP143" s="700"/>
      <c r="QMQ143" s="700"/>
      <c r="QMR143" s="700"/>
      <c r="QMS143" s="700"/>
      <c r="QMT143" s="700"/>
      <c r="QMU143" s="700"/>
      <c r="QMV143" s="700"/>
      <c r="QMW143" s="700"/>
      <c r="QMX143" s="700"/>
      <c r="QMY143" s="700"/>
      <c r="QMZ143" s="700"/>
      <c r="QNA143" s="700"/>
      <c r="QNB143" s="700"/>
      <c r="QNC143" s="700"/>
      <c r="QND143" s="700"/>
      <c r="QNE143" s="700"/>
      <c r="QNF143" s="700"/>
      <c r="QNG143" s="700"/>
      <c r="QNH143" s="700"/>
      <c r="QNI143" s="700"/>
      <c r="QNJ143" s="700"/>
      <c r="QNK143" s="700"/>
      <c r="QNL143" s="700"/>
      <c r="QNM143" s="700"/>
      <c r="QNN143" s="700"/>
      <c r="QNO143" s="700"/>
      <c r="QNP143" s="700"/>
      <c r="QNQ143" s="700"/>
      <c r="QNR143" s="700"/>
      <c r="QNS143" s="700"/>
      <c r="QNT143" s="700"/>
      <c r="QNU143" s="700"/>
      <c r="QNV143" s="700"/>
      <c r="QNW143" s="700"/>
      <c r="QNX143" s="700"/>
      <c r="QNY143" s="700"/>
      <c r="QNZ143" s="700"/>
      <c r="QOA143" s="700"/>
      <c r="QOB143" s="700"/>
      <c r="QOC143" s="700"/>
      <c r="QOD143" s="700"/>
      <c r="QOE143" s="700"/>
      <c r="QOF143" s="700"/>
      <c r="QOG143" s="700"/>
      <c r="QOH143" s="700"/>
      <c r="QOI143" s="700"/>
      <c r="QOJ143" s="700"/>
      <c r="QOK143" s="700"/>
      <c r="QOL143" s="700"/>
      <c r="QOM143" s="700"/>
      <c r="QON143" s="700"/>
      <c r="QOO143" s="700"/>
      <c r="QOP143" s="700"/>
      <c r="QOQ143" s="700"/>
      <c r="QOR143" s="700"/>
      <c r="QOS143" s="700"/>
      <c r="QOT143" s="700"/>
      <c r="QOU143" s="700"/>
      <c r="QOV143" s="700"/>
      <c r="QOW143" s="700"/>
      <c r="QOX143" s="700"/>
      <c r="QOY143" s="700"/>
      <c r="QOZ143" s="700"/>
      <c r="QPA143" s="700"/>
      <c r="QPB143" s="700"/>
      <c r="QPC143" s="700"/>
      <c r="QPD143" s="700"/>
      <c r="QPE143" s="700"/>
      <c r="QPF143" s="700"/>
      <c r="QPG143" s="700"/>
      <c r="QPH143" s="700"/>
      <c r="QPI143" s="700"/>
      <c r="QPJ143" s="700"/>
      <c r="QPK143" s="700"/>
      <c r="QPL143" s="700"/>
      <c r="QPM143" s="700"/>
      <c r="QPN143" s="700"/>
      <c r="QPO143" s="700"/>
      <c r="QPP143" s="700"/>
      <c r="QPQ143" s="700"/>
      <c r="QPR143" s="700"/>
      <c r="QPS143" s="700"/>
      <c r="QPT143" s="700"/>
      <c r="QPU143" s="700"/>
      <c r="QPV143" s="700"/>
      <c r="QPW143" s="700"/>
      <c r="QPX143" s="700"/>
      <c r="QPY143" s="700"/>
      <c r="QPZ143" s="700"/>
      <c r="QQA143" s="700"/>
      <c r="QQB143" s="700"/>
      <c r="QQC143" s="700"/>
      <c r="QQD143" s="700"/>
      <c r="QQE143" s="700"/>
      <c r="QQF143" s="700"/>
      <c r="QQG143" s="700"/>
      <c r="QQH143" s="700"/>
      <c r="QQI143" s="700"/>
      <c r="QQJ143" s="700"/>
      <c r="QQK143" s="700"/>
      <c r="QQL143" s="700"/>
      <c r="QQM143" s="700"/>
      <c r="QQN143" s="700"/>
      <c r="QQO143" s="700"/>
      <c r="QQP143" s="700"/>
      <c r="QQQ143" s="700"/>
      <c r="QQR143" s="700"/>
      <c r="QQS143" s="700"/>
      <c r="QQT143" s="700"/>
      <c r="QQU143" s="700"/>
      <c r="QQV143" s="700"/>
      <c r="QQW143" s="700"/>
      <c r="QQX143" s="700"/>
      <c r="QQY143" s="700"/>
      <c r="QQZ143" s="700"/>
      <c r="QRA143" s="700"/>
      <c r="QRB143" s="700"/>
      <c r="QRC143" s="700"/>
      <c r="QRD143" s="700"/>
      <c r="QRE143" s="700"/>
      <c r="QRF143" s="700"/>
      <c r="QRG143" s="700"/>
      <c r="QRH143" s="700"/>
      <c r="QRI143" s="700"/>
      <c r="QRJ143" s="700"/>
      <c r="QRK143" s="700"/>
      <c r="QRL143" s="700"/>
      <c r="QRM143" s="700"/>
      <c r="QRN143" s="700"/>
      <c r="QRO143" s="700"/>
      <c r="QRP143" s="700"/>
      <c r="QRQ143" s="700"/>
      <c r="QRR143" s="700"/>
      <c r="QRS143" s="700"/>
      <c r="QRT143" s="700"/>
      <c r="QRU143" s="700"/>
      <c r="QRV143" s="700"/>
      <c r="QRW143" s="700"/>
      <c r="QRX143" s="700"/>
      <c r="QRY143" s="700"/>
      <c r="QRZ143" s="700"/>
      <c r="QSA143" s="700"/>
      <c r="QSB143" s="700"/>
      <c r="QSC143" s="700"/>
      <c r="QSD143" s="700"/>
      <c r="QSE143" s="700"/>
      <c r="QSF143" s="700"/>
      <c r="QSG143" s="700"/>
      <c r="QSH143" s="700"/>
      <c r="QSI143" s="700"/>
      <c r="QSJ143" s="700"/>
      <c r="QSK143" s="700"/>
      <c r="QSL143" s="700"/>
      <c r="QSM143" s="700"/>
      <c r="QSN143" s="700"/>
      <c r="QSO143" s="700"/>
      <c r="QSP143" s="700"/>
      <c r="QSQ143" s="700"/>
      <c r="QSR143" s="700"/>
      <c r="QSS143" s="700"/>
      <c r="QST143" s="700"/>
      <c r="QSU143" s="700"/>
      <c r="QSV143" s="700"/>
      <c r="QSW143" s="700"/>
      <c r="QSX143" s="700"/>
      <c r="QSY143" s="700"/>
      <c r="QSZ143" s="700"/>
      <c r="QTA143" s="700"/>
      <c r="QTB143" s="700"/>
      <c r="QTC143" s="700"/>
      <c r="QTD143" s="700"/>
      <c r="QTE143" s="700"/>
      <c r="QTF143" s="700"/>
      <c r="QTG143" s="700"/>
      <c r="QTH143" s="700"/>
      <c r="QTI143" s="700"/>
      <c r="QTJ143" s="700"/>
      <c r="QTK143" s="700"/>
      <c r="QTL143" s="700"/>
      <c r="QTM143" s="700"/>
      <c r="QTN143" s="700"/>
      <c r="QTO143" s="700"/>
      <c r="QTP143" s="700"/>
      <c r="QTQ143" s="700"/>
      <c r="QTR143" s="700"/>
      <c r="QTS143" s="700"/>
      <c r="QTT143" s="700"/>
      <c r="QTU143" s="700"/>
      <c r="QTV143" s="700"/>
      <c r="QTW143" s="700"/>
      <c r="QTX143" s="700"/>
      <c r="QTY143" s="700"/>
      <c r="QTZ143" s="700"/>
      <c r="QUA143" s="700"/>
      <c r="QUB143" s="700"/>
      <c r="QUC143" s="700"/>
      <c r="QUD143" s="700"/>
      <c r="QUE143" s="700"/>
      <c r="QUF143" s="700"/>
      <c r="QUG143" s="700"/>
      <c r="QUH143" s="700"/>
      <c r="QUI143" s="700"/>
      <c r="QUJ143" s="700"/>
      <c r="QUK143" s="700"/>
      <c r="QUL143" s="700"/>
      <c r="QUM143" s="700"/>
      <c r="QUN143" s="700"/>
      <c r="QUO143" s="700"/>
      <c r="QUP143" s="700"/>
      <c r="QUQ143" s="700"/>
      <c r="QUR143" s="700"/>
      <c r="QUS143" s="700"/>
      <c r="QUT143" s="700"/>
      <c r="QUU143" s="700"/>
      <c r="QUV143" s="700"/>
      <c r="QUW143" s="700"/>
      <c r="QUX143" s="700"/>
      <c r="QUY143" s="700"/>
      <c r="QUZ143" s="700"/>
      <c r="QVA143" s="700"/>
      <c r="QVB143" s="700"/>
      <c r="QVC143" s="700"/>
      <c r="QVD143" s="700"/>
      <c r="QVE143" s="700"/>
      <c r="QVF143" s="700"/>
      <c r="QVG143" s="700"/>
      <c r="QVH143" s="700"/>
      <c r="QVI143" s="700"/>
      <c r="QVJ143" s="700"/>
      <c r="QVK143" s="700"/>
      <c r="QVL143" s="700"/>
      <c r="QVM143" s="700"/>
      <c r="QVN143" s="700"/>
      <c r="QVO143" s="700"/>
      <c r="QVP143" s="700"/>
      <c r="QVQ143" s="700"/>
      <c r="QVR143" s="700"/>
      <c r="QVS143" s="700"/>
      <c r="QVT143" s="700"/>
      <c r="QVU143" s="700"/>
      <c r="QVV143" s="700"/>
      <c r="QVW143" s="700"/>
      <c r="QVX143" s="700"/>
      <c r="QVY143" s="700"/>
      <c r="QVZ143" s="700"/>
      <c r="QWA143" s="700"/>
      <c r="QWB143" s="700"/>
      <c r="QWC143" s="700"/>
      <c r="QWD143" s="700"/>
      <c r="QWE143" s="700"/>
      <c r="QWF143" s="700"/>
      <c r="QWG143" s="700"/>
      <c r="QWH143" s="700"/>
      <c r="QWI143" s="700"/>
      <c r="QWJ143" s="700"/>
      <c r="QWK143" s="700"/>
      <c r="QWL143" s="700"/>
      <c r="QWM143" s="700"/>
      <c r="QWN143" s="700"/>
      <c r="QWO143" s="700"/>
      <c r="QWP143" s="700"/>
      <c r="QWQ143" s="700"/>
      <c r="QWR143" s="700"/>
      <c r="QWS143" s="700"/>
      <c r="QWT143" s="700"/>
      <c r="QWU143" s="700"/>
      <c r="QWV143" s="700"/>
      <c r="QWW143" s="700"/>
      <c r="QWX143" s="700"/>
      <c r="QWY143" s="700"/>
      <c r="QWZ143" s="700"/>
      <c r="QXA143" s="700"/>
      <c r="QXB143" s="700"/>
      <c r="QXC143" s="700"/>
      <c r="QXD143" s="700"/>
      <c r="QXE143" s="700"/>
      <c r="QXF143" s="700"/>
      <c r="QXG143" s="700"/>
      <c r="QXH143" s="700"/>
      <c r="QXI143" s="700"/>
      <c r="QXJ143" s="700"/>
      <c r="QXK143" s="700"/>
      <c r="QXL143" s="700"/>
      <c r="QXM143" s="700"/>
      <c r="QXN143" s="700"/>
      <c r="QXO143" s="700"/>
      <c r="QXP143" s="700"/>
      <c r="QXQ143" s="700"/>
      <c r="QXR143" s="700"/>
      <c r="QXS143" s="700"/>
      <c r="QXT143" s="700"/>
      <c r="QXU143" s="700"/>
      <c r="QXV143" s="700"/>
      <c r="QXW143" s="700"/>
      <c r="QXX143" s="700"/>
      <c r="QXY143" s="700"/>
      <c r="QXZ143" s="700"/>
      <c r="QYA143" s="700"/>
      <c r="QYB143" s="700"/>
      <c r="QYC143" s="700"/>
      <c r="QYD143" s="700"/>
      <c r="QYE143" s="700"/>
      <c r="QYF143" s="700"/>
      <c r="QYG143" s="700"/>
      <c r="QYH143" s="700"/>
      <c r="QYI143" s="700"/>
      <c r="QYJ143" s="700"/>
      <c r="QYK143" s="700"/>
      <c r="QYL143" s="700"/>
      <c r="QYM143" s="700"/>
      <c r="QYN143" s="700"/>
      <c r="QYO143" s="700"/>
      <c r="QYP143" s="700"/>
      <c r="QYQ143" s="700"/>
      <c r="QYR143" s="700"/>
      <c r="QYS143" s="700"/>
      <c r="QYT143" s="700"/>
      <c r="QYU143" s="700"/>
      <c r="QYV143" s="700"/>
      <c r="QYW143" s="700"/>
      <c r="QYX143" s="700"/>
      <c r="QYY143" s="700"/>
      <c r="QYZ143" s="700"/>
      <c r="QZA143" s="700"/>
      <c r="QZB143" s="700"/>
      <c r="QZC143" s="700"/>
      <c r="QZD143" s="700"/>
      <c r="QZE143" s="700"/>
      <c r="QZF143" s="700"/>
      <c r="QZG143" s="700"/>
      <c r="QZH143" s="700"/>
      <c r="QZI143" s="700"/>
      <c r="QZJ143" s="700"/>
      <c r="QZK143" s="700"/>
      <c r="QZL143" s="700"/>
      <c r="QZM143" s="700"/>
      <c r="QZN143" s="700"/>
      <c r="QZO143" s="700"/>
      <c r="QZP143" s="700"/>
      <c r="QZQ143" s="700"/>
      <c r="QZR143" s="700"/>
      <c r="QZS143" s="700"/>
      <c r="QZT143" s="700"/>
      <c r="QZU143" s="700"/>
      <c r="QZV143" s="700"/>
      <c r="QZW143" s="700"/>
      <c r="QZX143" s="700"/>
      <c r="QZY143" s="700"/>
      <c r="QZZ143" s="700"/>
      <c r="RAA143" s="700"/>
      <c r="RAB143" s="700"/>
      <c r="RAC143" s="700"/>
      <c r="RAD143" s="700"/>
      <c r="RAE143" s="700"/>
      <c r="RAF143" s="700"/>
      <c r="RAG143" s="700"/>
      <c r="RAH143" s="700"/>
      <c r="RAI143" s="700"/>
      <c r="RAJ143" s="700"/>
      <c r="RAK143" s="700"/>
      <c r="RAL143" s="700"/>
      <c r="RAM143" s="700"/>
      <c r="RAN143" s="700"/>
      <c r="RAO143" s="700"/>
      <c r="RAP143" s="700"/>
      <c r="RAQ143" s="700"/>
      <c r="RAR143" s="700"/>
      <c r="RAS143" s="700"/>
      <c r="RAT143" s="700"/>
      <c r="RAU143" s="700"/>
      <c r="RAV143" s="700"/>
      <c r="RAW143" s="700"/>
      <c r="RAX143" s="700"/>
      <c r="RAY143" s="700"/>
      <c r="RAZ143" s="700"/>
      <c r="RBA143" s="700"/>
      <c r="RBB143" s="700"/>
      <c r="RBC143" s="700"/>
      <c r="RBD143" s="700"/>
      <c r="RBE143" s="700"/>
      <c r="RBF143" s="700"/>
      <c r="RBG143" s="700"/>
      <c r="RBH143" s="700"/>
      <c r="RBI143" s="700"/>
      <c r="RBJ143" s="700"/>
      <c r="RBK143" s="700"/>
      <c r="RBL143" s="700"/>
      <c r="RBM143" s="700"/>
      <c r="RBN143" s="700"/>
      <c r="RBO143" s="700"/>
      <c r="RBP143" s="700"/>
      <c r="RBQ143" s="700"/>
      <c r="RBR143" s="700"/>
      <c r="RBS143" s="700"/>
      <c r="RBT143" s="700"/>
      <c r="RBU143" s="700"/>
      <c r="RBV143" s="700"/>
      <c r="RBW143" s="700"/>
      <c r="RBX143" s="700"/>
      <c r="RBY143" s="700"/>
      <c r="RBZ143" s="700"/>
      <c r="RCA143" s="700"/>
      <c r="RCB143" s="700"/>
      <c r="RCC143" s="700"/>
      <c r="RCD143" s="700"/>
      <c r="RCE143" s="700"/>
      <c r="RCF143" s="700"/>
      <c r="RCG143" s="700"/>
      <c r="RCH143" s="700"/>
      <c r="RCI143" s="700"/>
      <c r="RCJ143" s="700"/>
      <c r="RCK143" s="700"/>
      <c r="RCL143" s="700"/>
      <c r="RCM143" s="700"/>
      <c r="RCN143" s="700"/>
      <c r="RCO143" s="700"/>
      <c r="RCP143" s="700"/>
      <c r="RCQ143" s="700"/>
      <c r="RCR143" s="700"/>
      <c r="RCS143" s="700"/>
      <c r="RCT143" s="700"/>
      <c r="RCU143" s="700"/>
      <c r="RCV143" s="700"/>
      <c r="RCW143" s="700"/>
      <c r="RCX143" s="700"/>
      <c r="RCY143" s="700"/>
      <c r="RCZ143" s="700"/>
      <c r="RDA143" s="700"/>
      <c r="RDB143" s="700"/>
      <c r="RDC143" s="700"/>
      <c r="RDD143" s="700"/>
      <c r="RDE143" s="700"/>
      <c r="RDF143" s="700"/>
      <c r="RDG143" s="700"/>
      <c r="RDH143" s="700"/>
      <c r="RDI143" s="700"/>
      <c r="RDJ143" s="700"/>
      <c r="RDK143" s="700"/>
      <c r="RDL143" s="700"/>
      <c r="RDM143" s="700"/>
      <c r="RDN143" s="700"/>
      <c r="RDO143" s="700"/>
      <c r="RDP143" s="700"/>
      <c r="RDQ143" s="700"/>
      <c r="RDR143" s="700"/>
      <c r="RDS143" s="700"/>
      <c r="RDT143" s="700"/>
      <c r="RDU143" s="700"/>
      <c r="RDV143" s="700"/>
      <c r="RDW143" s="700"/>
      <c r="RDX143" s="700"/>
      <c r="RDY143" s="700"/>
      <c r="RDZ143" s="700"/>
      <c r="REA143" s="700"/>
      <c r="REB143" s="700"/>
      <c r="REC143" s="700"/>
      <c r="RED143" s="700"/>
      <c r="REE143" s="700"/>
      <c r="REF143" s="700"/>
      <c r="REG143" s="700"/>
      <c r="REH143" s="700"/>
      <c r="REI143" s="700"/>
      <c r="REJ143" s="700"/>
      <c r="REK143" s="700"/>
      <c r="REL143" s="700"/>
      <c r="REM143" s="700"/>
      <c r="REN143" s="700"/>
      <c r="REO143" s="700"/>
      <c r="REP143" s="700"/>
      <c r="REQ143" s="700"/>
      <c r="RER143" s="700"/>
      <c r="RES143" s="700"/>
      <c r="RET143" s="700"/>
      <c r="REU143" s="700"/>
      <c r="REV143" s="700"/>
      <c r="REW143" s="700"/>
      <c r="REX143" s="700"/>
      <c r="REY143" s="700"/>
      <c r="REZ143" s="700"/>
      <c r="RFA143" s="700"/>
      <c r="RFB143" s="700"/>
      <c r="RFC143" s="700"/>
      <c r="RFD143" s="700"/>
      <c r="RFE143" s="700"/>
      <c r="RFF143" s="700"/>
      <c r="RFG143" s="700"/>
      <c r="RFH143" s="700"/>
      <c r="RFI143" s="700"/>
      <c r="RFJ143" s="700"/>
      <c r="RFK143" s="700"/>
      <c r="RFL143" s="700"/>
      <c r="RFM143" s="700"/>
      <c r="RFN143" s="700"/>
      <c r="RFO143" s="700"/>
      <c r="RFP143" s="700"/>
      <c r="RFQ143" s="700"/>
      <c r="RFR143" s="700"/>
      <c r="RFS143" s="700"/>
      <c r="RFT143" s="700"/>
      <c r="RFU143" s="700"/>
      <c r="RFV143" s="700"/>
      <c r="RFW143" s="700"/>
      <c r="RFX143" s="700"/>
      <c r="RFY143" s="700"/>
      <c r="RFZ143" s="700"/>
      <c r="RGA143" s="700"/>
      <c r="RGB143" s="700"/>
      <c r="RGC143" s="700"/>
      <c r="RGD143" s="700"/>
      <c r="RGE143" s="700"/>
      <c r="RGF143" s="700"/>
      <c r="RGG143" s="700"/>
      <c r="RGH143" s="700"/>
      <c r="RGI143" s="700"/>
      <c r="RGJ143" s="700"/>
      <c r="RGK143" s="700"/>
      <c r="RGL143" s="700"/>
      <c r="RGM143" s="700"/>
      <c r="RGN143" s="700"/>
      <c r="RGO143" s="700"/>
      <c r="RGP143" s="700"/>
      <c r="RGQ143" s="700"/>
      <c r="RGR143" s="700"/>
      <c r="RGS143" s="700"/>
      <c r="RGT143" s="700"/>
      <c r="RGU143" s="700"/>
      <c r="RGV143" s="700"/>
      <c r="RGW143" s="700"/>
      <c r="RGX143" s="700"/>
      <c r="RGY143" s="700"/>
      <c r="RGZ143" s="700"/>
      <c r="RHA143" s="700"/>
      <c r="RHB143" s="700"/>
      <c r="RHC143" s="700"/>
      <c r="RHD143" s="700"/>
      <c r="RHE143" s="700"/>
      <c r="RHF143" s="700"/>
      <c r="RHG143" s="700"/>
      <c r="RHH143" s="700"/>
      <c r="RHI143" s="700"/>
      <c r="RHJ143" s="700"/>
      <c r="RHK143" s="700"/>
      <c r="RHL143" s="700"/>
      <c r="RHM143" s="700"/>
      <c r="RHN143" s="700"/>
      <c r="RHO143" s="700"/>
      <c r="RHP143" s="700"/>
      <c r="RHQ143" s="700"/>
      <c r="RHR143" s="700"/>
      <c r="RHS143" s="700"/>
      <c r="RHT143" s="700"/>
      <c r="RHU143" s="700"/>
      <c r="RHV143" s="700"/>
      <c r="RHW143" s="700"/>
      <c r="RHX143" s="700"/>
      <c r="RHY143" s="700"/>
      <c r="RHZ143" s="700"/>
      <c r="RIA143" s="700"/>
      <c r="RIB143" s="700"/>
      <c r="RIC143" s="700"/>
      <c r="RID143" s="700"/>
      <c r="RIE143" s="700"/>
      <c r="RIF143" s="700"/>
      <c r="RIG143" s="700"/>
      <c r="RIH143" s="700"/>
      <c r="RII143" s="700"/>
      <c r="RIJ143" s="700"/>
      <c r="RIK143" s="700"/>
      <c r="RIL143" s="700"/>
      <c r="RIM143" s="700"/>
      <c r="RIN143" s="700"/>
      <c r="RIO143" s="700"/>
      <c r="RIP143" s="700"/>
      <c r="RIQ143" s="700"/>
      <c r="RIR143" s="700"/>
      <c r="RIS143" s="700"/>
      <c r="RIT143" s="700"/>
      <c r="RIU143" s="700"/>
      <c r="RIV143" s="700"/>
      <c r="RIW143" s="700"/>
      <c r="RIX143" s="700"/>
      <c r="RIY143" s="700"/>
      <c r="RIZ143" s="700"/>
      <c r="RJA143" s="700"/>
      <c r="RJB143" s="700"/>
      <c r="RJC143" s="700"/>
      <c r="RJD143" s="700"/>
      <c r="RJE143" s="700"/>
      <c r="RJF143" s="700"/>
      <c r="RJG143" s="700"/>
      <c r="RJH143" s="700"/>
      <c r="RJI143" s="700"/>
      <c r="RJJ143" s="700"/>
      <c r="RJK143" s="700"/>
      <c r="RJL143" s="700"/>
      <c r="RJM143" s="700"/>
      <c r="RJN143" s="700"/>
      <c r="RJO143" s="700"/>
      <c r="RJP143" s="700"/>
      <c r="RJQ143" s="700"/>
      <c r="RJR143" s="700"/>
      <c r="RJS143" s="700"/>
      <c r="RJT143" s="700"/>
      <c r="RJU143" s="700"/>
      <c r="RJV143" s="700"/>
      <c r="RJW143" s="700"/>
      <c r="RJX143" s="700"/>
      <c r="RJY143" s="700"/>
      <c r="RJZ143" s="700"/>
      <c r="RKA143" s="700"/>
      <c r="RKB143" s="700"/>
      <c r="RKC143" s="700"/>
      <c r="RKD143" s="700"/>
      <c r="RKE143" s="700"/>
      <c r="RKF143" s="700"/>
      <c r="RKG143" s="700"/>
      <c r="RKH143" s="700"/>
      <c r="RKI143" s="700"/>
      <c r="RKJ143" s="700"/>
      <c r="RKK143" s="700"/>
      <c r="RKL143" s="700"/>
      <c r="RKM143" s="700"/>
      <c r="RKN143" s="700"/>
      <c r="RKO143" s="700"/>
      <c r="RKP143" s="700"/>
      <c r="RKQ143" s="700"/>
      <c r="RKR143" s="700"/>
      <c r="RKS143" s="700"/>
      <c r="RKT143" s="700"/>
      <c r="RKU143" s="700"/>
      <c r="RKV143" s="700"/>
      <c r="RKW143" s="700"/>
      <c r="RKX143" s="700"/>
      <c r="RKY143" s="700"/>
      <c r="RKZ143" s="700"/>
      <c r="RLA143" s="700"/>
      <c r="RLB143" s="700"/>
      <c r="RLC143" s="700"/>
      <c r="RLD143" s="700"/>
      <c r="RLE143" s="700"/>
      <c r="RLF143" s="700"/>
      <c r="RLG143" s="700"/>
      <c r="RLH143" s="700"/>
      <c r="RLI143" s="700"/>
      <c r="RLJ143" s="700"/>
      <c r="RLK143" s="700"/>
      <c r="RLL143" s="700"/>
      <c r="RLM143" s="700"/>
      <c r="RLN143" s="700"/>
      <c r="RLO143" s="700"/>
      <c r="RLP143" s="700"/>
      <c r="RLQ143" s="700"/>
      <c r="RLR143" s="700"/>
      <c r="RLS143" s="700"/>
      <c r="RLT143" s="700"/>
      <c r="RLU143" s="700"/>
      <c r="RLV143" s="700"/>
      <c r="RLW143" s="700"/>
      <c r="RLX143" s="700"/>
      <c r="RLY143" s="700"/>
      <c r="RLZ143" s="700"/>
      <c r="RMA143" s="700"/>
      <c r="RMB143" s="700"/>
      <c r="RMC143" s="700"/>
      <c r="RMD143" s="700"/>
      <c r="RME143" s="700"/>
      <c r="RMF143" s="700"/>
      <c r="RMG143" s="700"/>
      <c r="RMH143" s="700"/>
      <c r="RMI143" s="700"/>
      <c r="RMJ143" s="700"/>
      <c r="RMK143" s="700"/>
      <c r="RML143" s="700"/>
      <c r="RMM143" s="700"/>
      <c r="RMN143" s="700"/>
      <c r="RMO143" s="700"/>
      <c r="RMP143" s="700"/>
      <c r="RMQ143" s="700"/>
      <c r="RMR143" s="700"/>
      <c r="RMS143" s="700"/>
      <c r="RMT143" s="700"/>
      <c r="RMU143" s="700"/>
      <c r="RMV143" s="700"/>
      <c r="RMW143" s="700"/>
      <c r="RMX143" s="700"/>
      <c r="RMY143" s="700"/>
      <c r="RMZ143" s="700"/>
      <c r="RNA143" s="700"/>
      <c r="RNB143" s="700"/>
      <c r="RNC143" s="700"/>
      <c r="RND143" s="700"/>
      <c r="RNE143" s="700"/>
      <c r="RNF143" s="700"/>
      <c r="RNG143" s="700"/>
      <c r="RNH143" s="700"/>
      <c r="RNI143" s="700"/>
      <c r="RNJ143" s="700"/>
      <c r="RNK143" s="700"/>
      <c r="RNL143" s="700"/>
      <c r="RNM143" s="700"/>
      <c r="RNN143" s="700"/>
      <c r="RNO143" s="700"/>
      <c r="RNP143" s="700"/>
      <c r="RNQ143" s="700"/>
      <c r="RNR143" s="700"/>
      <c r="RNS143" s="700"/>
      <c r="RNT143" s="700"/>
      <c r="RNU143" s="700"/>
      <c r="RNV143" s="700"/>
      <c r="RNW143" s="700"/>
      <c r="RNX143" s="700"/>
      <c r="RNY143" s="700"/>
      <c r="RNZ143" s="700"/>
      <c r="ROA143" s="700"/>
      <c r="ROB143" s="700"/>
      <c r="ROC143" s="700"/>
      <c r="ROD143" s="700"/>
      <c r="ROE143" s="700"/>
      <c r="ROF143" s="700"/>
      <c r="ROG143" s="700"/>
      <c r="ROH143" s="700"/>
      <c r="ROI143" s="700"/>
      <c r="ROJ143" s="700"/>
      <c r="ROK143" s="700"/>
      <c r="ROL143" s="700"/>
      <c r="ROM143" s="700"/>
      <c r="RON143" s="700"/>
      <c r="ROO143" s="700"/>
      <c r="ROP143" s="700"/>
      <c r="ROQ143" s="700"/>
      <c r="ROR143" s="700"/>
      <c r="ROS143" s="700"/>
      <c r="ROT143" s="700"/>
      <c r="ROU143" s="700"/>
      <c r="ROV143" s="700"/>
      <c r="ROW143" s="700"/>
      <c r="ROX143" s="700"/>
      <c r="ROY143" s="700"/>
      <c r="ROZ143" s="700"/>
      <c r="RPA143" s="700"/>
      <c r="RPB143" s="700"/>
      <c r="RPC143" s="700"/>
      <c r="RPD143" s="700"/>
      <c r="RPE143" s="700"/>
      <c r="RPF143" s="700"/>
      <c r="RPG143" s="700"/>
      <c r="RPH143" s="700"/>
      <c r="RPI143" s="700"/>
      <c r="RPJ143" s="700"/>
      <c r="RPK143" s="700"/>
      <c r="RPL143" s="700"/>
      <c r="RPM143" s="700"/>
      <c r="RPN143" s="700"/>
      <c r="RPO143" s="700"/>
      <c r="RPP143" s="700"/>
      <c r="RPQ143" s="700"/>
      <c r="RPR143" s="700"/>
      <c r="RPS143" s="700"/>
      <c r="RPT143" s="700"/>
      <c r="RPU143" s="700"/>
      <c r="RPV143" s="700"/>
      <c r="RPW143" s="700"/>
      <c r="RPX143" s="700"/>
      <c r="RPY143" s="700"/>
      <c r="RPZ143" s="700"/>
      <c r="RQA143" s="700"/>
      <c r="RQB143" s="700"/>
      <c r="RQC143" s="700"/>
      <c r="RQD143" s="700"/>
      <c r="RQE143" s="700"/>
      <c r="RQF143" s="700"/>
      <c r="RQG143" s="700"/>
      <c r="RQH143" s="700"/>
      <c r="RQI143" s="700"/>
      <c r="RQJ143" s="700"/>
      <c r="RQK143" s="700"/>
      <c r="RQL143" s="700"/>
      <c r="RQM143" s="700"/>
      <c r="RQN143" s="700"/>
      <c r="RQO143" s="700"/>
      <c r="RQP143" s="700"/>
      <c r="RQQ143" s="700"/>
      <c r="RQR143" s="700"/>
      <c r="RQS143" s="700"/>
      <c r="RQT143" s="700"/>
      <c r="RQU143" s="700"/>
      <c r="RQV143" s="700"/>
      <c r="RQW143" s="700"/>
      <c r="RQX143" s="700"/>
      <c r="RQY143" s="700"/>
      <c r="RQZ143" s="700"/>
      <c r="RRA143" s="700"/>
      <c r="RRB143" s="700"/>
      <c r="RRC143" s="700"/>
      <c r="RRD143" s="700"/>
      <c r="RRE143" s="700"/>
      <c r="RRF143" s="700"/>
      <c r="RRG143" s="700"/>
      <c r="RRH143" s="700"/>
      <c r="RRI143" s="700"/>
      <c r="RRJ143" s="700"/>
      <c r="RRK143" s="700"/>
      <c r="RRL143" s="700"/>
      <c r="RRM143" s="700"/>
      <c r="RRN143" s="700"/>
      <c r="RRO143" s="700"/>
      <c r="RRP143" s="700"/>
      <c r="RRQ143" s="700"/>
      <c r="RRR143" s="700"/>
      <c r="RRS143" s="700"/>
      <c r="RRT143" s="700"/>
      <c r="RRU143" s="700"/>
      <c r="RRV143" s="700"/>
      <c r="RRW143" s="700"/>
      <c r="RRX143" s="700"/>
      <c r="RRY143" s="700"/>
      <c r="RRZ143" s="700"/>
      <c r="RSA143" s="700"/>
      <c r="RSB143" s="700"/>
      <c r="RSC143" s="700"/>
      <c r="RSD143" s="700"/>
      <c r="RSE143" s="700"/>
      <c r="RSF143" s="700"/>
      <c r="RSG143" s="700"/>
      <c r="RSH143" s="700"/>
      <c r="RSI143" s="700"/>
      <c r="RSJ143" s="700"/>
      <c r="RSK143" s="700"/>
      <c r="RSL143" s="700"/>
      <c r="RSM143" s="700"/>
      <c r="RSN143" s="700"/>
      <c r="RSO143" s="700"/>
      <c r="RSP143" s="700"/>
      <c r="RSQ143" s="700"/>
      <c r="RSR143" s="700"/>
      <c r="RSS143" s="700"/>
      <c r="RST143" s="700"/>
      <c r="RSU143" s="700"/>
      <c r="RSV143" s="700"/>
      <c r="RSW143" s="700"/>
      <c r="RSX143" s="700"/>
      <c r="RSY143" s="700"/>
      <c r="RSZ143" s="700"/>
      <c r="RTA143" s="700"/>
      <c r="RTB143" s="700"/>
      <c r="RTC143" s="700"/>
      <c r="RTD143" s="700"/>
      <c r="RTE143" s="700"/>
      <c r="RTF143" s="700"/>
      <c r="RTG143" s="700"/>
      <c r="RTH143" s="700"/>
      <c r="RTI143" s="700"/>
      <c r="RTJ143" s="700"/>
      <c r="RTK143" s="700"/>
      <c r="RTL143" s="700"/>
      <c r="RTM143" s="700"/>
      <c r="RTN143" s="700"/>
      <c r="RTO143" s="700"/>
      <c r="RTP143" s="700"/>
      <c r="RTQ143" s="700"/>
      <c r="RTR143" s="700"/>
      <c r="RTS143" s="700"/>
      <c r="RTT143" s="700"/>
      <c r="RTU143" s="700"/>
      <c r="RTV143" s="700"/>
      <c r="RTW143" s="700"/>
      <c r="RTX143" s="700"/>
      <c r="RTY143" s="700"/>
      <c r="RTZ143" s="700"/>
      <c r="RUA143" s="700"/>
      <c r="RUB143" s="700"/>
      <c r="RUC143" s="700"/>
      <c r="RUD143" s="700"/>
      <c r="RUE143" s="700"/>
      <c r="RUF143" s="700"/>
      <c r="RUG143" s="700"/>
      <c r="RUH143" s="700"/>
      <c r="RUI143" s="700"/>
      <c r="RUJ143" s="700"/>
      <c r="RUK143" s="700"/>
      <c r="RUL143" s="700"/>
      <c r="RUM143" s="700"/>
      <c r="RUN143" s="700"/>
      <c r="RUO143" s="700"/>
      <c r="RUP143" s="700"/>
      <c r="RUQ143" s="700"/>
      <c r="RUR143" s="700"/>
      <c r="RUS143" s="700"/>
      <c r="RUT143" s="700"/>
      <c r="RUU143" s="700"/>
      <c r="RUV143" s="700"/>
      <c r="RUW143" s="700"/>
      <c r="RUX143" s="700"/>
      <c r="RUY143" s="700"/>
      <c r="RUZ143" s="700"/>
      <c r="RVA143" s="700"/>
      <c r="RVB143" s="700"/>
      <c r="RVC143" s="700"/>
      <c r="RVD143" s="700"/>
      <c r="RVE143" s="700"/>
      <c r="RVF143" s="700"/>
      <c r="RVG143" s="700"/>
      <c r="RVH143" s="700"/>
      <c r="RVI143" s="700"/>
      <c r="RVJ143" s="700"/>
      <c r="RVK143" s="700"/>
      <c r="RVL143" s="700"/>
      <c r="RVM143" s="700"/>
      <c r="RVN143" s="700"/>
      <c r="RVO143" s="700"/>
      <c r="RVP143" s="700"/>
      <c r="RVQ143" s="700"/>
      <c r="RVR143" s="700"/>
      <c r="RVS143" s="700"/>
      <c r="RVT143" s="700"/>
      <c r="RVU143" s="700"/>
      <c r="RVV143" s="700"/>
      <c r="RVW143" s="700"/>
      <c r="RVX143" s="700"/>
      <c r="RVY143" s="700"/>
      <c r="RVZ143" s="700"/>
      <c r="RWA143" s="700"/>
      <c r="RWB143" s="700"/>
      <c r="RWC143" s="700"/>
      <c r="RWD143" s="700"/>
      <c r="RWE143" s="700"/>
      <c r="RWF143" s="700"/>
      <c r="RWG143" s="700"/>
      <c r="RWH143" s="700"/>
      <c r="RWI143" s="700"/>
      <c r="RWJ143" s="700"/>
      <c r="RWK143" s="700"/>
      <c r="RWL143" s="700"/>
      <c r="RWM143" s="700"/>
      <c r="RWN143" s="700"/>
      <c r="RWO143" s="700"/>
      <c r="RWP143" s="700"/>
      <c r="RWQ143" s="700"/>
      <c r="RWR143" s="700"/>
      <c r="RWS143" s="700"/>
      <c r="RWT143" s="700"/>
      <c r="RWU143" s="700"/>
      <c r="RWV143" s="700"/>
      <c r="RWW143" s="700"/>
      <c r="RWX143" s="700"/>
      <c r="RWY143" s="700"/>
      <c r="RWZ143" s="700"/>
      <c r="RXA143" s="700"/>
      <c r="RXB143" s="700"/>
      <c r="RXC143" s="700"/>
      <c r="RXD143" s="700"/>
      <c r="RXE143" s="700"/>
      <c r="RXF143" s="700"/>
      <c r="RXG143" s="700"/>
      <c r="RXH143" s="700"/>
      <c r="RXI143" s="700"/>
      <c r="RXJ143" s="700"/>
      <c r="RXK143" s="700"/>
      <c r="RXL143" s="700"/>
      <c r="RXM143" s="700"/>
      <c r="RXN143" s="700"/>
      <c r="RXO143" s="700"/>
      <c r="RXP143" s="700"/>
      <c r="RXQ143" s="700"/>
      <c r="RXR143" s="700"/>
      <c r="RXS143" s="700"/>
      <c r="RXT143" s="700"/>
      <c r="RXU143" s="700"/>
      <c r="RXV143" s="700"/>
      <c r="RXW143" s="700"/>
      <c r="RXX143" s="700"/>
      <c r="RXY143" s="700"/>
      <c r="RXZ143" s="700"/>
      <c r="RYA143" s="700"/>
      <c r="RYB143" s="700"/>
      <c r="RYC143" s="700"/>
      <c r="RYD143" s="700"/>
      <c r="RYE143" s="700"/>
      <c r="RYF143" s="700"/>
      <c r="RYG143" s="700"/>
      <c r="RYH143" s="700"/>
      <c r="RYI143" s="700"/>
      <c r="RYJ143" s="700"/>
      <c r="RYK143" s="700"/>
      <c r="RYL143" s="700"/>
      <c r="RYM143" s="700"/>
      <c r="RYN143" s="700"/>
      <c r="RYO143" s="700"/>
      <c r="RYP143" s="700"/>
      <c r="RYQ143" s="700"/>
      <c r="RYR143" s="700"/>
      <c r="RYS143" s="700"/>
      <c r="RYT143" s="700"/>
      <c r="RYU143" s="700"/>
      <c r="RYV143" s="700"/>
      <c r="RYW143" s="700"/>
      <c r="RYX143" s="700"/>
      <c r="RYY143" s="700"/>
      <c r="RYZ143" s="700"/>
      <c r="RZA143" s="700"/>
      <c r="RZB143" s="700"/>
      <c r="RZC143" s="700"/>
      <c r="RZD143" s="700"/>
      <c r="RZE143" s="700"/>
      <c r="RZF143" s="700"/>
      <c r="RZG143" s="700"/>
      <c r="RZH143" s="700"/>
      <c r="RZI143" s="700"/>
      <c r="RZJ143" s="700"/>
      <c r="RZK143" s="700"/>
      <c r="RZL143" s="700"/>
      <c r="RZM143" s="700"/>
      <c r="RZN143" s="700"/>
      <c r="RZO143" s="700"/>
      <c r="RZP143" s="700"/>
      <c r="RZQ143" s="700"/>
      <c r="RZR143" s="700"/>
      <c r="RZS143" s="700"/>
      <c r="RZT143" s="700"/>
      <c r="RZU143" s="700"/>
      <c r="RZV143" s="700"/>
      <c r="RZW143" s="700"/>
      <c r="RZX143" s="700"/>
      <c r="RZY143" s="700"/>
      <c r="RZZ143" s="700"/>
      <c r="SAA143" s="700"/>
      <c r="SAB143" s="700"/>
      <c r="SAC143" s="700"/>
      <c r="SAD143" s="700"/>
      <c r="SAE143" s="700"/>
      <c r="SAF143" s="700"/>
      <c r="SAG143" s="700"/>
      <c r="SAH143" s="700"/>
      <c r="SAI143" s="700"/>
      <c r="SAJ143" s="700"/>
      <c r="SAK143" s="700"/>
      <c r="SAL143" s="700"/>
      <c r="SAM143" s="700"/>
      <c r="SAN143" s="700"/>
      <c r="SAO143" s="700"/>
      <c r="SAP143" s="700"/>
      <c r="SAQ143" s="700"/>
      <c r="SAR143" s="700"/>
      <c r="SAS143" s="700"/>
      <c r="SAT143" s="700"/>
      <c r="SAU143" s="700"/>
      <c r="SAV143" s="700"/>
      <c r="SAW143" s="700"/>
      <c r="SAX143" s="700"/>
      <c r="SAY143" s="700"/>
      <c r="SAZ143" s="700"/>
      <c r="SBA143" s="700"/>
      <c r="SBB143" s="700"/>
      <c r="SBC143" s="700"/>
      <c r="SBD143" s="700"/>
      <c r="SBE143" s="700"/>
      <c r="SBF143" s="700"/>
      <c r="SBG143" s="700"/>
      <c r="SBH143" s="700"/>
      <c r="SBI143" s="700"/>
      <c r="SBJ143" s="700"/>
      <c r="SBK143" s="700"/>
      <c r="SBL143" s="700"/>
      <c r="SBM143" s="700"/>
      <c r="SBN143" s="700"/>
      <c r="SBO143" s="700"/>
      <c r="SBP143" s="700"/>
      <c r="SBQ143" s="700"/>
      <c r="SBR143" s="700"/>
      <c r="SBS143" s="700"/>
      <c r="SBT143" s="700"/>
      <c r="SBU143" s="700"/>
      <c r="SBV143" s="700"/>
      <c r="SBW143" s="700"/>
      <c r="SBX143" s="700"/>
      <c r="SBY143" s="700"/>
      <c r="SBZ143" s="700"/>
      <c r="SCA143" s="700"/>
      <c r="SCB143" s="700"/>
      <c r="SCC143" s="700"/>
      <c r="SCD143" s="700"/>
      <c r="SCE143" s="700"/>
      <c r="SCF143" s="700"/>
      <c r="SCG143" s="700"/>
      <c r="SCH143" s="700"/>
      <c r="SCI143" s="700"/>
      <c r="SCJ143" s="700"/>
      <c r="SCK143" s="700"/>
      <c r="SCL143" s="700"/>
      <c r="SCM143" s="700"/>
      <c r="SCN143" s="700"/>
      <c r="SCO143" s="700"/>
      <c r="SCP143" s="700"/>
      <c r="SCQ143" s="700"/>
      <c r="SCR143" s="700"/>
      <c r="SCS143" s="700"/>
      <c r="SCT143" s="700"/>
      <c r="SCU143" s="700"/>
      <c r="SCV143" s="700"/>
      <c r="SCW143" s="700"/>
      <c r="SCX143" s="700"/>
      <c r="SCY143" s="700"/>
      <c r="SCZ143" s="700"/>
      <c r="SDA143" s="700"/>
      <c r="SDB143" s="700"/>
      <c r="SDC143" s="700"/>
      <c r="SDD143" s="700"/>
      <c r="SDE143" s="700"/>
      <c r="SDF143" s="700"/>
      <c r="SDG143" s="700"/>
      <c r="SDH143" s="700"/>
      <c r="SDI143" s="700"/>
      <c r="SDJ143" s="700"/>
      <c r="SDK143" s="700"/>
      <c r="SDL143" s="700"/>
      <c r="SDM143" s="700"/>
      <c r="SDN143" s="700"/>
      <c r="SDO143" s="700"/>
      <c r="SDP143" s="700"/>
      <c r="SDQ143" s="700"/>
      <c r="SDR143" s="700"/>
      <c r="SDS143" s="700"/>
      <c r="SDT143" s="700"/>
      <c r="SDU143" s="700"/>
      <c r="SDV143" s="700"/>
      <c r="SDW143" s="700"/>
      <c r="SDX143" s="700"/>
      <c r="SDY143" s="700"/>
      <c r="SDZ143" s="700"/>
      <c r="SEA143" s="700"/>
      <c r="SEB143" s="700"/>
      <c r="SEC143" s="700"/>
      <c r="SED143" s="700"/>
      <c r="SEE143" s="700"/>
      <c r="SEF143" s="700"/>
      <c r="SEG143" s="700"/>
      <c r="SEH143" s="700"/>
      <c r="SEI143" s="700"/>
      <c r="SEJ143" s="700"/>
      <c r="SEK143" s="700"/>
      <c r="SEL143" s="700"/>
      <c r="SEM143" s="700"/>
      <c r="SEN143" s="700"/>
      <c r="SEO143" s="700"/>
      <c r="SEP143" s="700"/>
      <c r="SEQ143" s="700"/>
      <c r="SER143" s="700"/>
      <c r="SES143" s="700"/>
      <c r="SET143" s="700"/>
      <c r="SEU143" s="700"/>
      <c r="SEV143" s="700"/>
      <c r="SEW143" s="700"/>
      <c r="SEX143" s="700"/>
      <c r="SEY143" s="700"/>
      <c r="SEZ143" s="700"/>
      <c r="SFA143" s="700"/>
      <c r="SFB143" s="700"/>
      <c r="SFC143" s="700"/>
      <c r="SFD143" s="700"/>
      <c r="SFE143" s="700"/>
      <c r="SFF143" s="700"/>
      <c r="SFG143" s="700"/>
      <c r="SFH143" s="700"/>
      <c r="SFI143" s="700"/>
      <c r="SFJ143" s="700"/>
      <c r="SFK143" s="700"/>
      <c r="SFL143" s="700"/>
      <c r="SFM143" s="700"/>
      <c r="SFN143" s="700"/>
      <c r="SFO143" s="700"/>
      <c r="SFP143" s="700"/>
      <c r="SFQ143" s="700"/>
      <c r="SFR143" s="700"/>
      <c r="SFS143" s="700"/>
      <c r="SFT143" s="700"/>
      <c r="SFU143" s="700"/>
      <c r="SFV143" s="700"/>
      <c r="SFW143" s="700"/>
      <c r="SFX143" s="700"/>
      <c r="SFY143" s="700"/>
      <c r="SFZ143" s="700"/>
      <c r="SGA143" s="700"/>
      <c r="SGB143" s="700"/>
      <c r="SGC143" s="700"/>
      <c r="SGD143" s="700"/>
      <c r="SGE143" s="700"/>
      <c r="SGF143" s="700"/>
      <c r="SGG143" s="700"/>
      <c r="SGH143" s="700"/>
      <c r="SGI143" s="700"/>
      <c r="SGJ143" s="700"/>
      <c r="SGK143" s="700"/>
      <c r="SGL143" s="700"/>
      <c r="SGM143" s="700"/>
      <c r="SGN143" s="700"/>
      <c r="SGO143" s="700"/>
      <c r="SGP143" s="700"/>
      <c r="SGQ143" s="700"/>
      <c r="SGR143" s="700"/>
      <c r="SGS143" s="700"/>
      <c r="SGT143" s="700"/>
      <c r="SGU143" s="700"/>
      <c r="SGV143" s="700"/>
      <c r="SGW143" s="700"/>
      <c r="SGX143" s="700"/>
      <c r="SGY143" s="700"/>
      <c r="SGZ143" s="700"/>
      <c r="SHA143" s="700"/>
      <c r="SHB143" s="700"/>
      <c r="SHC143" s="700"/>
      <c r="SHD143" s="700"/>
      <c r="SHE143" s="700"/>
      <c r="SHF143" s="700"/>
      <c r="SHG143" s="700"/>
      <c r="SHH143" s="700"/>
      <c r="SHI143" s="700"/>
      <c r="SHJ143" s="700"/>
      <c r="SHK143" s="700"/>
      <c r="SHL143" s="700"/>
      <c r="SHM143" s="700"/>
      <c r="SHN143" s="700"/>
      <c r="SHO143" s="700"/>
      <c r="SHP143" s="700"/>
      <c r="SHQ143" s="700"/>
      <c r="SHR143" s="700"/>
      <c r="SHS143" s="700"/>
      <c r="SHT143" s="700"/>
      <c r="SHU143" s="700"/>
      <c r="SHV143" s="700"/>
      <c r="SHW143" s="700"/>
      <c r="SHX143" s="700"/>
      <c r="SHY143" s="700"/>
      <c r="SHZ143" s="700"/>
      <c r="SIA143" s="700"/>
      <c r="SIB143" s="700"/>
      <c r="SIC143" s="700"/>
      <c r="SID143" s="700"/>
      <c r="SIE143" s="700"/>
      <c r="SIF143" s="700"/>
      <c r="SIG143" s="700"/>
      <c r="SIH143" s="700"/>
      <c r="SII143" s="700"/>
      <c r="SIJ143" s="700"/>
      <c r="SIK143" s="700"/>
      <c r="SIL143" s="700"/>
      <c r="SIM143" s="700"/>
      <c r="SIN143" s="700"/>
      <c r="SIO143" s="700"/>
      <c r="SIP143" s="700"/>
      <c r="SIQ143" s="700"/>
      <c r="SIR143" s="700"/>
      <c r="SIS143" s="700"/>
      <c r="SIT143" s="700"/>
      <c r="SIU143" s="700"/>
      <c r="SIV143" s="700"/>
      <c r="SIW143" s="700"/>
      <c r="SIX143" s="700"/>
      <c r="SIY143" s="700"/>
      <c r="SIZ143" s="700"/>
      <c r="SJA143" s="700"/>
      <c r="SJB143" s="700"/>
      <c r="SJC143" s="700"/>
      <c r="SJD143" s="700"/>
      <c r="SJE143" s="700"/>
      <c r="SJF143" s="700"/>
      <c r="SJG143" s="700"/>
      <c r="SJH143" s="700"/>
      <c r="SJI143" s="700"/>
      <c r="SJJ143" s="700"/>
      <c r="SJK143" s="700"/>
      <c r="SJL143" s="700"/>
      <c r="SJM143" s="700"/>
      <c r="SJN143" s="700"/>
      <c r="SJO143" s="700"/>
      <c r="SJP143" s="700"/>
      <c r="SJQ143" s="700"/>
      <c r="SJR143" s="700"/>
      <c r="SJS143" s="700"/>
      <c r="SJT143" s="700"/>
      <c r="SJU143" s="700"/>
      <c r="SJV143" s="700"/>
      <c r="SJW143" s="700"/>
      <c r="SJX143" s="700"/>
      <c r="SJY143" s="700"/>
      <c r="SJZ143" s="700"/>
      <c r="SKA143" s="700"/>
      <c r="SKB143" s="700"/>
      <c r="SKC143" s="700"/>
      <c r="SKD143" s="700"/>
      <c r="SKE143" s="700"/>
      <c r="SKF143" s="700"/>
      <c r="SKG143" s="700"/>
      <c r="SKH143" s="700"/>
      <c r="SKI143" s="700"/>
      <c r="SKJ143" s="700"/>
      <c r="SKK143" s="700"/>
      <c r="SKL143" s="700"/>
      <c r="SKM143" s="700"/>
      <c r="SKN143" s="700"/>
      <c r="SKO143" s="700"/>
      <c r="SKP143" s="700"/>
      <c r="SKQ143" s="700"/>
      <c r="SKR143" s="700"/>
      <c r="SKS143" s="700"/>
      <c r="SKT143" s="700"/>
      <c r="SKU143" s="700"/>
      <c r="SKV143" s="700"/>
      <c r="SKW143" s="700"/>
      <c r="SKX143" s="700"/>
      <c r="SKY143" s="700"/>
      <c r="SKZ143" s="700"/>
      <c r="SLA143" s="700"/>
      <c r="SLB143" s="700"/>
      <c r="SLC143" s="700"/>
      <c r="SLD143" s="700"/>
      <c r="SLE143" s="700"/>
      <c r="SLF143" s="700"/>
      <c r="SLG143" s="700"/>
      <c r="SLH143" s="700"/>
      <c r="SLI143" s="700"/>
      <c r="SLJ143" s="700"/>
      <c r="SLK143" s="700"/>
      <c r="SLL143" s="700"/>
      <c r="SLM143" s="700"/>
      <c r="SLN143" s="700"/>
      <c r="SLO143" s="700"/>
      <c r="SLP143" s="700"/>
      <c r="SLQ143" s="700"/>
      <c r="SLR143" s="700"/>
      <c r="SLS143" s="700"/>
      <c r="SLT143" s="700"/>
      <c r="SLU143" s="700"/>
      <c r="SLV143" s="700"/>
      <c r="SLW143" s="700"/>
      <c r="SLX143" s="700"/>
      <c r="SLY143" s="700"/>
      <c r="SLZ143" s="700"/>
      <c r="SMA143" s="700"/>
      <c r="SMB143" s="700"/>
      <c r="SMC143" s="700"/>
      <c r="SMD143" s="700"/>
      <c r="SME143" s="700"/>
      <c r="SMF143" s="700"/>
      <c r="SMG143" s="700"/>
      <c r="SMH143" s="700"/>
      <c r="SMI143" s="700"/>
      <c r="SMJ143" s="700"/>
      <c r="SMK143" s="700"/>
      <c r="SML143" s="700"/>
      <c r="SMM143" s="700"/>
      <c r="SMN143" s="700"/>
      <c r="SMO143" s="700"/>
      <c r="SMP143" s="700"/>
      <c r="SMQ143" s="700"/>
      <c r="SMR143" s="700"/>
      <c r="SMS143" s="700"/>
      <c r="SMT143" s="700"/>
      <c r="SMU143" s="700"/>
      <c r="SMV143" s="700"/>
      <c r="SMW143" s="700"/>
      <c r="SMX143" s="700"/>
      <c r="SMY143" s="700"/>
      <c r="SMZ143" s="700"/>
      <c r="SNA143" s="700"/>
      <c r="SNB143" s="700"/>
      <c r="SNC143" s="700"/>
      <c r="SND143" s="700"/>
      <c r="SNE143" s="700"/>
      <c r="SNF143" s="700"/>
      <c r="SNG143" s="700"/>
      <c r="SNH143" s="700"/>
      <c r="SNI143" s="700"/>
      <c r="SNJ143" s="700"/>
      <c r="SNK143" s="700"/>
      <c r="SNL143" s="700"/>
      <c r="SNM143" s="700"/>
      <c r="SNN143" s="700"/>
      <c r="SNO143" s="700"/>
      <c r="SNP143" s="700"/>
      <c r="SNQ143" s="700"/>
      <c r="SNR143" s="700"/>
      <c r="SNS143" s="700"/>
      <c r="SNT143" s="700"/>
      <c r="SNU143" s="700"/>
      <c r="SNV143" s="700"/>
      <c r="SNW143" s="700"/>
      <c r="SNX143" s="700"/>
      <c r="SNY143" s="700"/>
      <c r="SNZ143" s="700"/>
      <c r="SOA143" s="700"/>
      <c r="SOB143" s="700"/>
      <c r="SOC143" s="700"/>
      <c r="SOD143" s="700"/>
      <c r="SOE143" s="700"/>
      <c r="SOF143" s="700"/>
      <c r="SOG143" s="700"/>
      <c r="SOH143" s="700"/>
      <c r="SOI143" s="700"/>
      <c r="SOJ143" s="700"/>
      <c r="SOK143" s="700"/>
      <c r="SOL143" s="700"/>
      <c r="SOM143" s="700"/>
      <c r="SON143" s="700"/>
      <c r="SOO143" s="700"/>
      <c r="SOP143" s="700"/>
      <c r="SOQ143" s="700"/>
      <c r="SOR143" s="700"/>
      <c r="SOS143" s="700"/>
      <c r="SOT143" s="700"/>
      <c r="SOU143" s="700"/>
      <c r="SOV143" s="700"/>
      <c r="SOW143" s="700"/>
      <c r="SOX143" s="700"/>
      <c r="SOY143" s="700"/>
      <c r="SOZ143" s="700"/>
      <c r="SPA143" s="700"/>
      <c r="SPB143" s="700"/>
      <c r="SPC143" s="700"/>
      <c r="SPD143" s="700"/>
      <c r="SPE143" s="700"/>
      <c r="SPF143" s="700"/>
      <c r="SPG143" s="700"/>
      <c r="SPH143" s="700"/>
      <c r="SPI143" s="700"/>
      <c r="SPJ143" s="700"/>
      <c r="SPK143" s="700"/>
      <c r="SPL143" s="700"/>
      <c r="SPM143" s="700"/>
      <c r="SPN143" s="700"/>
      <c r="SPO143" s="700"/>
      <c r="SPP143" s="700"/>
      <c r="SPQ143" s="700"/>
      <c r="SPR143" s="700"/>
      <c r="SPS143" s="700"/>
      <c r="SPT143" s="700"/>
      <c r="SPU143" s="700"/>
      <c r="SPV143" s="700"/>
      <c r="SPW143" s="700"/>
      <c r="SPX143" s="700"/>
      <c r="SPY143" s="700"/>
      <c r="SPZ143" s="700"/>
      <c r="SQA143" s="700"/>
      <c r="SQB143" s="700"/>
      <c r="SQC143" s="700"/>
      <c r="SQD143" s="700"/>
      <c r="SQE143" s="700"/>
      <c r="SQF143" s="700"/>
      <c r="SQG143" s="700"/>
      <c r="SQH143" s="700"/>
      <c r="SQI143" s="700"/>
      <c r="SQJ143" s="700"/>
      <c r="SQK143" s="700"/>
      <c r="SQL143" s="700"/>
      <c r="SQM143" s="700"/>
      <c r="SQN143" s="700"/>
      <c r="SQO143" s="700"/>
      <c r="SQP143" s="700"/>
      <c r="SQQ143" s="700"/>
      <c r="SQR143" s="700"/>
      <c r="SQS143" s="700"/>
      <c r="SQT143" s="700"/>
      <c r="SQU143" s="700"/>
      <c r="SQV143" s="700"/>
      <c r="SQW143" s="700"/>
      <c r="SQX143" s="700"/>
      <c r="SQY143" s="700"/>
      <c r="SQZ143" s="700"/>
      <c r="SRA143" s="700"/>
      <c r="SRB143" s="700"/>
      <c r="SRC143" s="700"/>
      <c r="SRD143" s="700"/>
      <c r="SRE143" s="700"/>
      <c r="SRF143" s="700"/>
      <c r="SRG143" s="700"/>
      <c r="SRH143" s="700"/>
      <c r="SRI143" s="700"/>
      <c r="SRJ143" s="700"/>
      <c r="SRK143" s="700"/>
      <c r="SRL143" s="700"/>
      <c r="SRM143" s="700"/>
      <c r="SRN143" s="700"/>
      <c r="SRO143" s="700"/>
      <c r="SRP143" s="700"/>
      <c r="SRQ143" s="700"/>
      <c r="SRR143" s="700"/>
      <c r="SRS143" s="700"/>
      <c r="SRT143" s="700"/>
      <c r="SRU143" s="700"/>
      <c r="SRV143" s="700"/>
      <c r="SRW143" s="700"/>
      <c r="SRX143" s="700"/>
      <c r="SRY143" s="700"/>
      <c r="SRZ143" s="700"/>
      <c r="SSA143" s="700"/>
      <c r="SSB143" s="700"/>
      <c r="SSC143" s="700"/>
      <c r="SSD143" s="700"/>
      <c r="SSE143" s="700"/>
      <c r="SSF143" s="700"/>
      <c r="SSG143" s="700"/>
      <c r="SSH143" s="700"/>
      <c r="SSI143" s="700"/>
      <c r="SSJ143" s="700"/>
      <c r="SSK143" s="700"/>
      <c r="SSL143" s="700"/>
      <c r="SSM143" s="700"/>
      <c r="SSN143" s="700"/>
      <c r="SSO143" s="700"/>
      <c r="SSP143" s="700"/>
      <c r="SSQ143" s="700"/>
      <c r="SSR143" s="700"/>
      <c r="SSS143" s="700"/>
      <c r="SST143" s="700"/>
      <c r="SSU143" s="700"/>
      <c r="SSV143" s="700"/>
      <c r="SSW143" s="700"/>
      <c r="SSX143" s="700"/>
      <c r="SSY143" s="700"/>
      <c r="SSZ143" s="700"/>
      <c r="STA143" s="700"/>
      <c r="STB143" s="700"/>
      <c r="STC143" s="700"/>
      <c r="STD143" s="700"/>
      <c r="STE143" s="700"/>
      <c r="STF143" s="700"/>
      <c r="STG143" s="700"/>
      <c r="STH143" s="700"/>
      <c r="STI143" s="700"/>
      <c r="STJ143" s="700"/>
      <c r="STK143" s="700"/>
      <c r="STL143" s="700"/>
      <c r="STM143" s="700"/>
      <c r="STN143" s="700"/>
      <c r="STO143" s="700"/>
      <c r="STP143" s="700"/>
      <c r="STQ143" s="700"/>
      <c r="STR143" s="700"/>
      <c r="STS143" s="700"/>
      <c r="STT143" s="700"/>
      <c r="STU143" s="700"/>
      <c r="STV143" s="700"/>
      <c r="STW143" s="700"/>
      <c r="STX143" s="700"/>
      <c r="STY143" s="700"/>
      <c r="STZ143" s="700"/>
      <c r="SUA143" s="700"/>
      <c r="SUB143" s="700"/>
      <c r="SUC143" s="700"/>
      <c r="SUD143" s="700"/>
      <c r="SUE143" s="700"/>
      <c r="SUF143" s="700"/>
      <c r="SUG143" s="700"/>
      <c r="SUH143" s="700"/>
      <c r="SUI143" s="700"/>
      <c r="SUJ143" s="700"/>
      <c r="SUK143" s="700"/>
      <c r="SUL143" s="700"/>
      <c r="SUM143" s="700"/>
      <c r="SUN143" s="700"/>
      <c r="SUO143" s="700"/>
      <c r="SUP143" s="700"/>
      <c r="SUQ143" s="700"/>
      <c r="SUR143" s="700"/>
      <c r="SUS143" s="700"/>
      <c r="SUT143" s="700"/>
      <c r="SUU143" s="700"/>
      <c r="SUV143" s="700"/>
      <c r="SUW143" s="700"/>
      <c r="SUX143" s="700"/>
      <c r="SUY143" s="700"/>
      <c r="SUZ143" s="700"/>
      <c r="SVA143" s="700"/>
      <c r="SVB143" s="700"/>
      <c r="SVC143" s="700"/>
      <c r="SVD143" s="700"/>
      <c r="SVE143" s="700"/>
      <c r="SVF143" s="700"/>
      <c r="SVG143" s="700"/>
      <c r="SVH143" s="700"/>
      <c r="SVI143" s="700"/>
      <c r="SVJ143" s="700"/>
      <c r="SVK143" s="700"/>
      <c r="SVL143" s="700"/>
      <c r="SVM143" s="700"/>
      <c r="SVN143" s="700"/>
      <c r="SVO143" s="700"/>
      <c r="SVP143" s="700"/>
      <c r="SVQ143" s="700"/>
      <c r="SVR143" s="700"/>
      <c r="SVS143" s="700"/>
      <c r="SVT143" s="700"/>
      <c r="SVU143" s="700"/>
      <c r="SVV143" s="700"/>
      <c r="SVW143" s="700"/>
      <c r="SVX143" s="700"/>
      <c r="SVY143" s="700"/>
      <c r="SVZ143" s="700"/>
      <c r="SWA143" s="700"/>
      <c r="SWB143" s="700"/>
      <c r="SWC143" s="700"/>
      <c r="SWD143" s="700"/>
      <c r="SWE143" s="700"/>
      <c r="SWF143" s="700"/>
      <c r="SWG143" s="700"/>
      <c r="SWH143" s="700"/>
      <c r="SWI143" s="700"/>
      <c r="SWJ143" s="700"/>
      <c r="SWK143" s="700"/>
      <c r="SWL143" s="700"/>
      <c r="SWM143" s="700"/>
      <c r="SWN143" s="700"/>
      <c r="SWO143" s="700"/>
      <c r="SWP143" s="700"/>
      <c r="SWQ143" s="700"/>
      <c r="SWR143" s="700"/>
      <c r="SWS143" s="700"/>
      <c r="SWT143" s="700"/>
      <c r="SWU143" s="700"/>
      <c r="SWV143" s="700"/>
      <c r="SWW143" s="700"/>
      <c r="SWX143" s="700"/>
      <c r="SWY143" s="700"/>
      <c r="SWZ143" s="700"/>
      <c r="SXA143" s="700"/>
      <c r="SXB143" s="700"/>
      <c r="SXC143" s="700"/>
      <c r="SXD143" s="700"/>
      <c r="SXE143" s="700"/>
      <c r="SXF143" s="700"/>
      <c r="SXG143" s="700"/>
      <c r="SXH143" s="700"/>
      <c r="SXI143" s="700"/>
      <c r="SXJ143" s="700"/>
      <c r="SXK143" s="700"/>
      <c r="SXL143" s="700"/>
      <c r="SXM143" s="700"/>
      <c r="SXN143" s="700"/>
      <c r="SXO143" s="700"/>
      <c r="SXP143" s="700"/>
      <c r="SXQ143" s="700"/>
      <c r="SXR143" s="700"/>
      <c r="SXS143" s="700"/>
      <c r="SXT143" s="700"/>
      <c r="SXU143" s="700"/>
      <c r="SXV143" s="700"/>
      <c r="SXW143" s="700"/>
      <c r="SXX143" s="700"/>
      <c r="SXY143" s="700"/>
      <c r="SXZ143" s="700"/>
      <c r="SYA143" s="700"/>
      <c r="SYB143" s="700"/>
      <c r="SYC143" s="700"/>
      <c r="SYD143" s="700"/>
      <c r="SYE143" s="700"/>
      <c r="SYF143" s="700"/>
      <c r="SYG143" s="700"/>
      <c r="SYH143" s="700"/>
      <c r="SYI143" s="700"/>
      <c r="SYJ143" s="700"/>
      <c r="SYK143" s="700"/>
      <c r="SYL143" s="700"/>
      <c r="SYM143" s="700"/>
      <c r="SYN143" s="700"/>
      <c r="SYO143" s="700"/>
      <c r="SYP143" s="700"/>
      <c r="SYQ143" s="700"/>
      <c r="SYR143" s="700"/>
      <c r="SYS143" s="700"/>
      <c r="SYT143" s="700"/>
      <c r="SYU143" s="700"/>
      <c r="SYV143" s="700"/>
      <c r="SYW143" s="700"/>
      <c r="SYX143" s="700"/>
      <c r="SYY143" s="700"/>
      <c r="SYZ143" s="700"/>
      <c r="SZA143" s="700"/>
      <c r="SZB143" s="700"/>
      <c r="SZC143" s="700"/>
      <c r="SZD143" s="700"/>
      <c r="SZE143" s="700"/>
      <c r="SZF143" s="700"/>
      <c r="SZG143" s="700"/>
      <c r="SZH143" s="700"/>
      <c r="SZI143" s="700"/>
      <c r="SZJ143" s="700"/>
      <c r="SZK143" s="700"/>
      <c r="SZL143" s="700"/>
      <c r="SZM143" s="700"/>
      <c r="SZN143" s="700"/>
      <c r="SZO143" s="700"/>
      <c r="SZP143" s="700"/>
      <c r="SZQ143" s="700"/>
      <c r="SZR143" s="700"/>
      <c r="SZS143" s="700"/>
      <c r="SZT143" s="700"/>
      <c r="SZU143" s="700"/>
      <c r="SZV143" s="700"/>
      <c r="SZW143" s="700"/>
      <c r="SZX143" s="700"/>
      <c r="SZY143" s="700"/>
      <c r="SZZ143" s="700"/>
      <c r="TAA143" s="700"/>
      <c r="TAB143" s="700"/>
      <c r="TAC143" s="700"/>
      <c r="TAD143" s="700"/>
      <c r="TAE143" s="700"/>
      <c r="TAF143" s="700"/>
      <c r="TAG143" s="700"/>
      <c r="TAH143" s="700"/>
      <c r="TAI143" s="700"/>
      <c r="TAJ143" s="700"/>
      <c r="TAK143" s="700"/>
      <c r="TAL143" s="700"/>
      <c r="TAM143" s="700"/>
      <c r="TAN143" s="700"/>
      <c r="TAO143" s="700"/>
      <c r="TAP143" s="700"/>
      <c r="TAQ143" s="700"/>
      <c r="TAR143" s="700"/>
      <c r="TAS143" s="700"/>
      <c r="TAT143" s="700"/>
      <c r="TAU143" s="700"/>
      <c r="TAV143" s="700"/>
      <c r="TAW143" s="700"/>
      <c r="TAX143" s="700"/>
      <c r="TAY143" s="700"/>
      <c r="TAZ143" s="700"/>
      <c r="TBA143" s="700"/>
      <c r="TBB143" s="700"/>
      <c r="TBC143" s="700"/>
      <c r="TBD143" s="700"/>
      <c r="TBE143" s="700"/>
      <c r="TBF143" s="700"/>
      <c r="TBG143" s="700"/>
      <c r="TBH143" s="700"/>
      <c r="TBI143" s="700"/>
      <c r="TBJ143" s="700"/>
      <c r="TBK143" s="700"/>
      <c r="TBL143" s="700"/>
      <c r="TBM143" s="700"/>
      <c r="TBN143" s="700"/>
      <c r="TBO143" s="700"/>
      <c r="TBP143" s="700"/>
      <c r="TBQ143" s="700"/>
      <c r="TBR143" s="700"/>
      <c r="TBS143" s="700"/>
      <c r="TBT143" s="700"/>
      <c r="TBU143" s="700"/>
      <c r="TBV143" s="700"/>
      <c r="TBW143" s="700"/>
      <c r="TBX143" s="700"/>
      <c r="TBY143" s="700"/>
      <c r="TBZ143" s="700"/>
      <c r="TCA143" s="700"/>
      <c r="TCB143" s="700"/>
      <c r="TCC143" s="700"/>
      <c r="TCD143" s="700"/>
      <c r="TCE143" s="700"/>
      <c r="TCF143" s="700"/>
      <c r="TCG143" s="700"/>
      <c r="TCH143" s="700"/>
      <c r="TCI143" s="700"/>
      <c r="TCJ143" s="700"/>
      <c r="TCK143" s="700"/>
      <c r="TCL143" s="700"/>
      <c r="TCM143" s="700"/>
      <c r="TCN143" s="700"/>
      <c r="TCO143" s="700"/>
      <c r="TCP143" s="700"/>
      <c r="TCQ143" s="700"/>
      <c r="TCR143" s="700"/>
      <c r="TCS143" s="700"/>
      <c r="TCT143" s="700"/>
      <c r="TCU143" s="700"/>
      <c r="TCV143" s="700"/>
      <c r="TCW143" s="700"/>
      <c r="TCX143" s="700"/>
      <c r="TCY143" s="700"/>
      <c r="TCZ143" s="700"/>
      <c r="TDA143" s="700"/>
      <c r="TDB143" s="700"/>
      <c r="TDC143" s="700"/>
      <c r="TDD143" s="700"/>
      <c r="TDE143" s="700"/>
      <c r="TDF143" s="700"/>
      <c r="TDG143" s="700"/>
      <c r="TDH143" s="700"/>
      <c r="TDI143" s="700"/>
      <c r="TDJ143" s="700"/>
      <c r="TDK143" s="700"/>
      <c r="TDL143" s="700"/>
      <c r="TDM143" s="700"/>
      <c r="TDN143" s="700"/>
      <c r="TDO143" s="700"/>
      <c r="TDP143" s="700"/>
      <c r="TDQ143" s="700"/>
      <c r="TDR143" s="700"/>
      <c r="TDS143" s="700"/>
      <c r="TDT143" s="700"/>
      <c r="TDU143" s="700"/>
      <c r="TDV143" s="700"/>
      <c r="TDW143" s="700"/>
      <c r="TDX143" s="700"/>
      <c r="TDY143" s="700"/>
      <c r="TDZ143" s="700"/>
      <c r="TEA143" s="700"/>
      <c r="TEB143" s="700"/>
      <c r="TEC143" s="700"/>
      <c r="TED143" s="700"/>
      <c r="TEE143" s="700"/>
      <c r="TEF143" s="700"/>
      <c r="TEG143" s="700"/>
      <c r="TEH143" s="700"/>
      <c r="TEI143" s="700"/>
      <c r="TEJ143" s="700"/>
      <c r="TEK143" s="700"/>
      <c r="TEL143" s="700"/>
      <c r="TEM143" s="700"/>
      <c r="TEN143" s="700"/>
      <c r="TEO143" s="700"/>
      <c r="TEP143" s="700"/>
      <c r="TEQ143" s="700"/>
      <c r="TER143" s="700"/>
      <c r="TES143" s="700"/>
      <c r="TET143" s="700"/>
      <c r="TEU143" s="700"/>
      <c r="TEV143" s="700"/>
      <c r="TEW143" s="700"/>
      <c r="TEX143" s="700"/>
      <c r="TEY143" s="700"/>
      <c r="TEZ143" s="700"/>
      <c r="TFA143" s="700"/>
      <c r="TFB143" s="700"/>
      <c r="TFC143" s="700"/>
      <c r="TFD143" s="700"/>
      <c r="TFE143" s="700"/>
      <c r="TFF143" s="700"/>
      <c r="TFG143" s="700"/>
      <c r="TFH143" s="700"/>
      <c r="TFI143" s="700"/>
      <c r="TFJ143" s="700"/>
      <c r="TFK143" s="700"/>
      <c r="TFL143" s="700"/>
      <c r="TFM143" s="700"/>
      <c r="TFN143" s="700"/>
      <c r="TFO143" s="700"/>
      <c r="TFP143" s="700"/>
      <c r="TFQ143" s="700"/>
      <c r="TFR143" s="700"/>
      <c r="TFS143" s="700"/>
      <c r="TFT143" s="700"/>
      <c r="TFU143" s="700"/>
      <c r="TFV143" s="700"/>
      <c r="TFW143" s="700"/>
      <c r="TFX143" s="700"/>
      <c r="TFY143" s="700"/>
      <c r="TFZ143" s="700"/>
      <c r="TGA143" s="700"/>
      <c r="TGB143" s="700"/>
      <c r="TGC143" s="700"/>
      <c r="TGD143" s="700"/>
      <c r="TGE143" s="700"/>
      <c r="TGF143" s="700"/>
      <c r="TGG143" s="700"/>
      <c r="TGH143" s="700"/>
      <c r="TGI143" s="700"/>
      <c r="TGJ143" s="700"/>
      <c r="TGK143" s="700"/>
      <c r="TGL143" s="700"/>
      <c r="TGM143" s="700"/>
      <c r="TGN143" s="700"/>
      <c r="TGO143" s="700"/>
      <c r="TGP143" s="700"/>
      <c r="TGQ143" s="700"/>
      <c r="TGR143" s="700"/>
      <c r="TGS143" s="700"/>
      <c r="TGT143" s="700"/>
      <c r="TGU143" s="700"/>
      <c r="TGV143" s="700"/>
      <c r="TGW143" s="700"/>
      <c r="TGX143" s="700"/>
      <c r="TGY143" s="700"/>
      <c r="TGZ143" s="700"/>
      <c r="THA143" s="700"/>
      <c r="THB143" s="700"/>
      <c r="THC143" s="700"/>
      <c r="THD143" s="700"/>
      <c r="THE143" s="700"/>
      <c r="THF143" s="700"/>
      <c r="THG143" s="700"/>
      <c r="THH143" s="700"/>
      <c r="THI143" s="700"/>
      <c r="THJ143" s="700"/>
      <c r="THK143" s="700"/>
      <c r="THL143" s="700"/>
      <c r="THM143" s="700"/>
      <c r="THN143" s="700"/>
      <c r="THO143" s="700"/>
      <c r="THP143" s="700"/>
      <c r="THQ143" s="700"/>
      <c r="THR143" s="700"/>
      <c r="THS143" s="700"/>
      <c r="THT143" s="700"/>
      <c r="THU143" s="700"/>
      <c r="THV143" s="700"/>
      <c r="THW143" s="700"/>
      <c r="THX143" s="700"/>
      <c r="THY143" s="700"/>
      <c r="THZ143" s="700"/>
      <c r="TIA143" s="700"/>
      <c r="TIB143" s="700"/>
      <c r="TIC143" s="700"/>
      <c r="TID143" s="700"/>
      <c r="TIE143" s="700"/>
      <c r="TIF143" s="700"/>
      <c r="TIG143" s="700"/>
      <c r="TIH143" s="700"/>
      <c r="TII143" s="700"/>
      <c r="TIJ143" s="700"/>
      <c r="TIK143" s="700"/>
      <c r="TIL143" s="700"/>
      <c r="TIM143" s="700"/>
      <c r="TIN143" s="700"/>
      <c r="TIO143" s="700"/>
      <c r="TIP143" s="700"/>
      <c r="TIQ143" s="700"/>
      <c r="TIR143" s="700"/>
      <c r="TIS143" s="700"/>
      <c r="TIT143" s="700"/>
      <c r="TIU143" s="700"/>
      <c r="TIV143" s="700"/>
      <c r="TIW143" s="700"/>
      <c r="TIX143" s="700"/>
      <c r="TIY143" s="700"/>
      <c r="TIZ143" s="700"/>
      <c r="TJA143" s="700"/>
      <c r="TJB143" s="700"/>
      <c r="TJC143" s="700"/>
      <c r="TJD143" s="700"/>
      <c r="TJE143" s="700"/>
      <c r="TJF143" s="700"/>
      <c r="TJG143" s="700"/>
      <c r="TJH143" s="700"/>
      <c r="TJI143" s="700"/>
      <c r="TJJ143" s="700"/>
      <c r="TJK143" s="700"/>
      <c r="TJL143" s="700"/>
      <c r="TJM143" s="700"/>
      <c r="TJN143" s="700"/>
      <c r="TJO143" s="700"/>
      <c r="TJP143" s="700"/>
      <c r="TJQ143" s="700"/>
      <c r="TJR143" s="700"/>
      <c r="TJS143" s="700"/>
      <c r="TJT143" s="700"/>
      <c r="TJU143" s="700"/>
      <c r="TJV143" s="700"/>
      <c r="TJW143" s="700"/>
      <c r="TJX143" s="700"/>
      <c r="TJY143" s="700"/>
      <c r="TJZ143" s="700"/>
      <c r="TKA143" s="700"/>
      <c r="TKB143" s="700"/>
      <c r="TKC143" s="700"/>
      <c r="TKD143" s="700"/>
      <c r="TKE143" s="700"/>
      <c r="TKF143" s="700"/>
      <c r="TKG143" s="700"/>
      <c r="TKH143" s="700"/>
      <c r="TKI143" s="700"/>
      <c r="TKJ143" s="700"/>
      <c r="TKK143" s="700"/>
      <c r="TKL143" s="700"/>
      <c r="TKM143" s="700"/>
      <c r="TKN143" s="700"/>
      <c r="TKO143" s="700"/>
      <c r="TKP143" s="700"/>
      <c r="TKQ143" s="700"/>
      <c r="TKR143" s="700"/>
      <c r="TKS143" s="700"/>
      <c r="TKT143" s="700"/>
      <c r="TKU143" s="700"/>
      <c r="TKV143" s="700"/>
      <c r="TKW143" s="700"/>
      <c r="TKX143" s="700"/>
      <c r="TKY143" s="700"/>
      <c r="TKZ143" s="700"/>
      <c r="TLA143" s="700"/>
      <c r="TLB143" s="700"/>
      <c r="TLC143" s="700"/>
      <c r="TLD143" s="700"/>
      <c r="TLE143" s="700"/>
      <c r="TLF143" s="700"/>
      <c r="TLG143" s="700"/>
      <c r="TLH143" s="700"/>
      <c r="TLI143" s="700"/>
      <c r="TLJ143" s="700"/>
      <c r="TLK143" s="700"/>
      <c r="TLL143" s="700"/>
      <c r="TLM143" s="700"/>
      <c r="TLN143" s="700"/>
      <c r="TLO143" s="700"/>
      <c r="TLP143" s="700"/>
      <c r="TLQ143" s="700"/>
      <c r="TLR143" s="700"/>
      <c r="TLS143" s="700"/>
      <c r="TLT143" s="700"/>
      <c r="TLU143" s="700"/>
      <c r="TLV143" s="700"/>
      <c r="TLW143" s="700"/>
      <c r="TLX143" s="700"/>
      <c r="TLY143" s="700"/>
      <c r="TLZ143" s="700"/>
      <c r="TMA143" s="700"/>
      <c r="TMB143" s="700"/>
      <c r="TMC143" s="700"/>
      <c r="TMD143" s="700"/>
      <c r="TME143" s="700"/>
      <c r="TMF143" s="700"/>
      <c r="TMG143" s="700"/>
      <c r="TMH143" s="700"/>
      <c r="TMI143" s="700"/>
      <c r="TMJ143" s="700"/>
      <c r="TMK143" s="700"/>
      <c r="TML143" s="700"/>
      <c r="TMM143" s="700"/>
      <c r="TMN143" s="700"/>
      <c r="TMO143" s="700"/>
      <c r="TMP143" s="700"/>
      <c r="TMQ143" s="700"/>
      <c r="TMR143" s="700"/>
      <c r="TMS143" s="700"/>
      <c r="TMT143" s="700"/>
      <c r="TMU143" s="700"/>
      <c r="TMV143" s="700"/>
      <c r="TMW143" s="700"/>
      <c r="TMX143" s="700"/>
      <c r="TMY143" s="700"/>
      <c r="TMZ143" s="700"/>
      <c r="TNA143" s="700"/>
      <c r="TNB143" s="700"/>
      <c r="TNC143" s="700"/>
      <c r="TND143" s="700"/>
      <c r="TNE143" s="700"/>
      <c r="TNF143" s="700"/>
      <c r="TNG143" s="700"/>
      <c r="TNH143" s="700"/>
      <c r="TNI143" s="700"/>
      <c r="TNJ143" s="700"/>
      <c r="TNK143" s="700"/>
      <c r="TNL143" s="700"/>
      <c r="TNM143" s="700"/>
      <c r="TNN143" s="700"/>
      <c r="TNO143" s="700"/>
      <c r="TNP143" s="700"/>
      <c r="TNQ143" s="700"/>
      <c r="TNR143" s="700"/>
      <c r="TNS143" s="700"/>
      <c r="TNT143" s="700"/>
      <c r="TNU143" s="700"/>
      <c r="TNV143" s="700"/>
      <c r="TNW143" s="700"/>
      <c r="TNX143" s="700"/>
      <c r="TNY143" s="700"/>
      <c r="TNZ143" s="700"/>
      <c r="TOA143" s="700"/>
      <c r="TOB143" s="700"/>
      <c r="TOC143" s="700"/>
      <c r="TOD143" s="700"/>
      <c r="TOE143" s="700"/>
      <c r="TOF143" s="700"/>
      <c r="TOG143" s="700"/>
      <c r="TOH143" s="700"/>
      <c r="TOI143" s="700"/>
      <c r="TOJ143" s="700"/>
      <c r="TOK143" s="700"/>
      <c r="TOL143" s="700"/>
      <c r="TOM143" s="700"/>
      <c r="TON143" s="700"/>
      <c r="TOO143" s="700"/>
      <c r="TOP143" s="700"/>
      <c r="TOQ143" s="700"/>
      <c r="TOR143" s="700"/>
      <c r="TOS143" s="700"/>
      <c r="TOT143" s="700"/>
      <c r="TOU143" s="700"/>
      <c r="TOV143" s="700"/>
      <c r="TOW143" s="700"/>
      <c r="TOX143" s="700"/>
      <c r="TOY143" s="700"/>
      <c r="TOZ143" s="700"/>
      <c r="TPA143" s="700"/>
      <c r="TPB143" s="700"/>
      <c r="TPC143" s="700"/>
      <c r="TPD143" s="700"/>
      <c r="TPE143" s="700"/>
      <c r="TPF143" s="700"/>
      <c r="TPG143" s="700"/>
      <c r="TPH143" s="700"/>
      <c r="TPI143" s="700"/>
      <c r="TPJ143" s="700"/>
      <c r="TPK143" s="700"/>
      <c r="TPL143" s="700"/>
      <c r="TPM143" s="700"/>
      <c r="TPN143" s="700"/>
      <c r="TPO143" s="700"/>
      <c r="TPP143" s="700"/>
      <c r="TPQ143" s="700"/>
      <c r="TPR143" s="700"/>
      <c r="TPS143" s="700"/>
      <c r="TPT143" s="700"/>
      <c r="TPU143" s="700"/>
      <c r="TPV143" s="700"/>
      <c r="TPW143" s="700"/>
      <c r="TPX143" s="700"/>
      <c r="TPY143" s="700"/>
      <c r="TPZ143" s="700"/>
      <c r="TQA143" s="700"/>
      <c r="TQB143" s="700"/>
      <c r="TQC143" s="700"/>
      <c r="TQD143" s="700"/>
      <c r="TQE143" s="700"/>
      <c r="TQF143" s="700"/>
      <c r="TQG143" s="700"/>
      <c r="TQH143" s="700"/>
      <c r="TQI143" s="700"/>
      <c r="TQJ143" s="700"/>
      <c r="TQK143" s="700"/>
      <c r="TQL143" s="700"/>
      <c r="TQM143" s="700"/>
      <c r="TQN143" s="700"/>
      <c r="TQO143" s="700"/>
      <c r="TQP143" s="700"/>
      <c r="TQQ143" s="700"/>
      <c r="TQR143" s="700"/>
      <c r="TQS143" s="700"/>
      <c r="TQT143" s="700"/>
      <c r="TQU143" s="700"/>
      <c r="TQV143" s="700"/>
      <c r="TQW143" s="700"/>
      <c r="TQX143" s="700"/>
      <c r="TQY143" s="700"/>
      <c r="TQZ143" s="700"/>
      <c r="TRA143" s="700"/>
      <c r="TRB143" s="700"/>
      <c r="TRC143" s="700"/>
      <c r="TRD143" s="700"/>
      <c r="TRE143" s="700"/>
      <c r="TRF143" s="700"/>
      <c r="TRG143" s="700"/>
      <c r="TRH143" s="700"/>
      <c r="TRI143" s="700"/>
      <c r="TRJ143" s="700"/>
      <c r="TRK143" s="700"/>
      <c r="TRL143" s="700"/>
      <c r="TRM143" s="700"/>
      <c r="TRN143" s="700"/>
      <c r="TRO143" s="700"/>
      <c r="TRP143" s="700"/>
      <c r="TRQ143" s="700"/>
      <c r="TRR143" s="700"/>
      <c r="TRS143" s="700"/>
      <c r="TRT143" s="700"/>
      <c r="TRU143" s="700"/>
      <c r="TRV143" s="700"/>
      <c r="TRW143" s="700"/>
      <c r="TRX143" s="700"/>
      <c r="TRY143" s="700"/>
      <c r="TRZ143" s="700"/>
      <c r="TSA143" s="700"/>
      <c r="TSB143" s="700"/>
      <c r="TSC143" s="700"/>
      <c r="TSD143" s="700"/>
      <c r="TSE143" s="700"/>
      <c r="TSF143" s="700"/>
      <c r="TSG143" s="700"/>
      <c r="TSH143" s="700"/>
      <c r="TSI143" s="700"/>
      <c r="TSJ143" s="700"/>
      <c r="TSK143" s="700"/>
      <c r="TSL143" s="700"/>
      <c r="TSM143" s="700"/>
      <c r="TSN143" s="700"/>
      <c r="TSO143" s="700"/>
      <c r="TSP143" s="700"/>
      <c r="TSQ143" s="700"/>
      <c r="TSR143" s="700"/>
      <c r="TSS143" s="700"/>
      <c r="TST143" s="700"/>
      <c r="TSU143" s="700"/>
      <c r="TSV143" s="700"/>
      <c r="TSW143" s="700"/>
      <c r="TSX143" s="700"/>
      <c r="TSY143" s="700"/>
      <c r="TSZ143" s="700"/>
      <c r="TTA143" s="700"/>
      <c r="TTB143" s="700"/>
      <c r="TTC143" s="700"/>
      <c r="TTD143" s="700"/>
      <c r="TTE143" s="700"/>
      <c r="TTF143" s="700"/>
      <c r="TTG143" s="700"/>
      <c r="TTH143" s="700"/>
      <c r="TTI143" s="700"/>
      <c r="TTJ143" s="700"/>
      <c r="TTK143" s="700"/>
      <c r="TTL143" s="700"/>
      <c r="TTM143" s="700"/>
      <c r="TTN143" s="700"/>
      <c r="TTO143" s="700"/>
      <c r="TTP143" s="700"/>
      <c r="TTQ143" s="700"/>
      <c r="TTR143" s="700"/>
      <c r="TTS143" s="700"/>
      <c r="TTT143" s="700"/>
      <c r="TTU143" s="700"/>
      <c r="TTV143" s="700"/>
      <c r="TTW143" s="700"/>
      <c r="TTX143" s="700"/>
      <c r="TTY143" s="700"/>
      <c r="TTZ143" s="700"/>
      <c r="TUA143" s="700"/>
      <c r="TUB143" s="700"/>
      <c r="TUC143" s="700"/>
      <c r="TUD143" s="700"/>
      <c r="TUE143" s="700"/>
      <c r="TUF143" s="700"/>
      <c r="TUG143" s="700"/>
      <c r="TUH143" s="700"/>
      <c r="TUI143" s="700"/>
      <c r="TUJ143" s="700"/>
      <c r="TUK143" s="700"/>
      <c r="TUL143" s="700"/>
      <c r="TUM143" s="700"/>
      <c r="TUN143" s="700"/>
      <c r="TUO143" s="700"/>
      <c r="TUP143" s="700"/>
      <c r="TUQ143" s="700"/>
      <c r="TUR143" s="700"/>
      <c r="TUS143" s="700"/>
      <c r="TUT143" s="700"/>
      <c r="TUU143" s="700"/>
      <c r="TUV143" s="700"/>
      <c r="TUW143" s="700"/>
      <c r="TUX143" s="700"/>
      <c r="TUY143" s="700"/>
      <c r="TUZ143" s="700"/>
      <c r="TVA143" s="700"/>
      <c r="TVB143" s="700"/>
      <c r="TVC143" s="700"/>
      <c r="TVD143" s="700"/>
      <c r="TVE143" s="700"/>
      <c r="TVF143" s="700"/>
      <c r="TVG143" s="700"/>
      <c r="TVH143" s="700"/>
      <c r="TVI143" s="700"/>
      <c r="TVJ143" s="700"/>
      <c r="TVK143" s="700"/>
      <c r="TVL143" s="700"/>
      <c r="TVM143" s="700"/>
      <c r="TVN143" s="700"/>
      <c r="TVO143" s="700"/>
      <c r="TVP143" s="700"/>
      <c r="TVQ143" s="700"/>
      <c r="TVR143" s="700"/>
      <c r="TVS143" s="700"/>
      <c r="TVT143" s="700"/>
      <c r="TVU143" s="700"/>
      <c r="TVV143" s="700"/>
      <c r="TVW143" s="700"/>
      <c r="TVX143" s="700"/>
      <c r="TVY143" s="700"/>
      <c r="TVZ143" s="700"/>
      <c r="TWA143" s="700"/>
      <c r="TWB143" s="700"/>
      <c r="TWC143" s="700"/>
      <c r="TWD143" s="700"/>
      <c r="TWE143" s="700"/>
      <c r="TWF143" s="700"/>
      <c r="TWG143" s="700"/>
      <c r="TWH143" s="700"/>
      <c r="TWI143" s="700"/>
      <c r="TWJ143" s="700"/>
      <c r="TWK143" s="700"/>
      <c r="TWL143" s="700"/>
      <c r="TWM143" s="700"/>
      <c r="TWN143" s="700"/>
      <c r="TWO143" s="700"/>
      <c r="TWP143" s="700"/>
      <c r="TWQ143" s="700"/>
      <c r="TWR143" s="700"/>
      <c r="TWS143" s="700"/>
      <c r="TWT143" s="700"/>
      <c r="TWU143" s="700"/>
      <c r="TWV143" s="700"/>
      <c r="TWW143" s="700"/>
      <c r="TWX143" s="700"/>
      <c r="TWY143" s="700"/>
      <c r="TWZ143" s="700"/>
      <c r="TXA143" s="700"/>
      <c r="TXB143" s="700"/>
      <c r="TXC143" s="700"/>
      <c r="TXD143" s="700"/>
      <c r="TXE143" s="700"/>
      <c r="TXF143" s="700"/>
      <c r="TXG143" s="700"/>
      <c r="TXH143" s="700"/>
      <c r="TXI143" s="700"/>
      <c r="TXJ143" s="700"/>
      <c r="TXK143" s="700"/>
      <c r="TXL143" s="700"/>
      <c r="TXM143" s="700"/>
      <c r="TXN143" s="700"/>
      <c r="TXO143" s="700"/>
      <c r="TXP143" s="700"/>
      <c r="TXQ143" s="700"/>
      <c r="TXR143" s="700"/>
      <c r="TXS143" s="700"/>
      <c r="TXT143" s="700"/>
      <c r="TXU143" s="700"/>
      <c r="TXV143" s="700"/>
      <c r="TXW143" s="700"/>
      <c r="TXX143" s="700"/>
      <c r="TXY143" s="700"/>
      <c r="TXZ143" s="700"/>
      <c r="TYA143" s="700"/>
      <c r="TYB143" s="700"/>
      <c r="TYC143" s="700"/>
      <c r="TYD143" s="700"/>
      <c r="TYE143" s="700"/>
      <c r="TYF143" s="700"/>
      <c r="TYG143" s="700"/>
      <c r="TYH143" s="700"/>
      <c r="TYI143" s="700"/>
      <c r="TYJ143" s="700"/>
      <c r="TYK143" s="700"/>
      <c r="TYL143" s="700"/>
      <c r="TYM143" s="700"/>
      <c r="TYN143" s="700"/>
      <c r="TYO143" s="700"/>
      <c r="TYP143" s="700"/>
      <c r="TYQ143" s="700"/>
      <c r="TYR143" s="700"/>
      <c r="TYS143" s="700"/>
      <c r="TYT143" s="700"/>
      <c r="TYU143" s="700"/>
      <c r="TYV143" s="700"/>
      <c r="TYW143" s="700"/>
      <c r="TYX143" s="700"/>
      <c r="TYY143" s="700"/>
      <c r="TYZ143" s="700"/>
      <c r="TZA143" s="700"/>
      <c r="TZB143" s="700"/>
      <c r="TZC143" s="700"/>
      <c r="TZD143" s="700"/>
      <c r="TZE143" s="700"/>
      <c r="TZF143" s="700"/>
      <c r="TZG143" s="700"/>
      <c r="TZH143" s="700"/>
      <c r="TZI143" s="700"/>
      <c r="TZJ143" s="700"/>
      <c r="TZK143" s="700"/>
      <c r="TZL143" s="700"/>
      <c r="TZM143" s="700"/>
      <c r="TZN143" s="700"/>
      <c r="TZO143" s="700"/>
      <c r="TZP143" s="700"/>
      <c r="TZQ143" s="700"/>
      <c r="TZR143" s="700"/>
      <c r="TZS143" s="700"/>
      <c r="TZT143" s="700"/>
      <c r="TZU143" s="700"/>
      <c r="TZV143" s="700"/>
      <c r="TZW143" s="700"/>
      <c r="TZX143" s="700"/>
      <c r="TZY143" s="700"/>
      <c r="TZZ143" s="700"/>
      <c r="UAA143" s="700"/>
      <c r="UAB143" s="700"/>
      <c r="UAC143" s="700"/>
      <c r="UAD143" s="700"/>
      <c r="UAE143" s="700"/>
      <c r="UAF143" s="700"/>
      <c r="UAG143" s="700"/>
      <c r="UAH143" s="700"/>
      <c r="UAI143" s="700"/>
      <c r="UAJ143" s="700"/>
      <c r="UAK143" s="700"/>
      <c r="UAL143" s="700"/>
      <c r="UAM143" s="700"/>
      <c r="UAN143" s="700"/>
      <c r="UAO143" s="700"/>
      <c r="UAP143" s="700"/>
      <c r="UAQ143" s="700"/>
      <c r="UAR143" s="700"/>
      <c r="UAS143" s="700"/>
      <c r="UAT143" s="700"/>
      <c r="UAU143" s="700"/>
      <c r="UAV143" s="700"/>
      <c r="UAW143" s="700"/>
      <c r="UAX143" s="700"/>
      <c r="UAY143" s="700"/>
      <c r="UAZ143" s="700"/>
      <c r="UBA143" s="700"/>
      <c r="UBB143" s="700"/>
      <c r="UBC143" s="700"/>
      <c r="UBD143" s="700"/>
      <c r="UBE143" s="700"/>
      <c r="UBF143" s="700"/>
      <c r="UBG143" s="700"/>
      <c r="UBH143" s="700"/>
      <c r="UBI143" s="700"/>
      <c r="UBJ143" s="700"/>
      <c r="UBK143" s="700"/>
      <c r="UBL143" s="700"/>
      <c r="UBM143" s="700"/>
      <c r="UBN143" s="700"/>
      <c r="UBO143" s="700"/>
      <c r="UBP143" s="700"/>
      <c r="UBQ143" s="700"/>
      <c r="UBR143" s="700"/>
      <c r="UBS143" s="700"/>
      <c r="UBT143" s="700"/>
      <c r="UBU143" s="700"/>
      <c r="UBV143" s="700"/>
      <c r="UBW143" s="700"/>
      <c r="UBX143" s="700"/>
      <c r="UBY143" s="700"/>
      <c r="UBZ143" s="700"/>
      <c r="UCA143" s="700"/>
      <c r="UCB143" s="700"/>
      <c r="UCC143" s="700"/>
      <c r="UCD143" s="700"/>
      <c r="UCE143" s="700"/>
      <c r="UCF143" s="700"/>
      <c r="UCG143" s="700"/>
      <c r="UCH143" s="700"/>
      <c r="UCI143" s="700"/>
      <c r="UCJ143" s="700"/>
      <c r="UCK143" s="700"/>
      <c r="UCL143" s="700"/>
      <c r="UCM143" s="700"/>
      <c r="UCN143" s="700"/>
      <c r="UCO143" s="700"/>
      <c r="UCP143" s="700"/>
      <c r="UCQ143" s="700"/>
      <c r="UCR143" s="700"/>
      <c r="UCS143" s="700"/>
      <c r="UCT143" s="700"/>
      <c r="UCU143" s="700"/>
      <c r="UCV143" s="700"/>
      <c r="UCW143" s="700"/>
      <c r="UCX143" s="700"/>
      <c r="UCY143" s="700"/>
      <c r="UCZ143" s="700"/>
      <c r="UDA143" s="700"/>
      <c r="UDB143" s="700"/>
      <c r="UDC143" s="700"/>
      <c r="UDD143" s="700"/>
      <c r="UDE143" s="700"/>
      <c r="UDF143" s="700"/>
      <c r="UDG143" s="700"/>
      <c r="UDH143" s="700"/>
      <c r="UDI143" s="700"/>
      <c r="UDJ143" s="700"/>
      <c r="UDK143" s="700"/>
      <c r="UDL143" s="700"/>
      <c r="UDM143" s="700"/>
      <c r="UDN143" s="700"/>
      <c r="UDO143" s="700"/>
      <c r="UDP143" s="700"/>
      <c r="UDQ143" s="700"/>
      <c r="UDR143" s="700"/>
      <c r="UDS143" s="700"/>
      <c r="UDT143" s="700"/>
      <c r="UDU143" s="700"/>
      <c r="UDV143" s="700"/>
      <c r="UDW143" s="700"/>
      <c r="UDX143" s="700"/>
      <c r="UDY143" s="700"/>
      <c r="UDZ143" s="700"/>
      <c r="UEA143" s="700"/>
      <c r="UEB143" s="700"/>
      <c r="UEC143" s="700"/>
      <c r="UED143" s="700"/>
      <c r="UEE143" s="700"/>
      <c r="UEF143" s="700"/>
      <c r="UEG143" s="700"/>
      <c r="UEH143" s="700"/>
      <c r="UEI143" s="700"/>
      <c r="UEJ143" s="700"/>
      <c r="UEK143" s="700"/>
      <c r="UEL143" s="700"/>
      <c r="UEM143" s="700"/>
      <c r="UEN143" s="700"/>
      <c r="UEO143" s="700"/>
      <c r="UEP143" s="700"/>
      <c r="UEQ143" s="700"/>
      <c r="UER143" s="700"/>
      <c r="UES143" s="700"/>
      <c r="UET143" s="700"/>
      <c r="UEU143" s="700"/>
      <c r="UEV143" s="700"/>
      <c r="UEW143" s="700"/>
      <c r="UEX143" s="700"/>
      <c r="UEY143" s="700"/>
      <c r="UEZ143" s="700"/>
      <c r="UFA143" s="700"/>
      <c r="UFB143" s="700"/>
      <c r="UFC143" s="700"/>
      <c r="UFD143" s="700"/>
      <c r="UFE143" s="700"/>
      <c r="UFF143" s="700"/>
      <c r="UFG143" s="700"/>
      <c r="UFH143" s="700"/>
      <c r="UFI143" s="700"/>
      <c r="UFJ143" s="700"/>
      <c r="UFK143" s="700"/>
      <c r="UFL143" s="700"/>
      <c r="UFM143" s="700"/>
      <c r="UFN143" s="700"/>
      <c r="UFO143" s="700"/>
      <c r="UFP143" s="700"/>
      <c r="UFQ143" s="700"/>
      <c r="UFR143" s="700"/>
      <c r="UFS143" s="700"/>
      <c r="UFT143" s="700"/>
      <c r="UFU143" s="700"/>
      <c r="UFV143" s="700"/>
      <c r="UFW143" s="700"/>
      <c r="UFX143" s="700"/>
      <c r="UFY143" s="700"/>
      <c r="UFZ143" s="700"/>
      <c r="UGA143" s="700"/>
      <c r="UGB143" s="700"/>
      <c r="UGC143" s="700"/>
      <c r="UGD143" s="700"/>
      <c r="UGE143" s="700"/>
      <c r="UGF143" s="700"/>
      <c r="UGG143" s="700"/>
      <c r="UGH143" s="700"/>
      <c r="UGI143" s="700"/>
      <c r="UGJ143" s="700"/>
      <c r="UGK143" s="700"/>
      <c r="UGL143" s="700"/>
      <c r="UGM143" s="700"/>
      <c r="UGN143" s="700"/>
      <c r="UGO143" s="700"/>
      <c r="UGP143" s="700"/>
      <c r="UGQ143" s="700"/>
      <c r="UGR143" s="700"/>
      <c r="UGS143" s="700"/>
      <c r="UGT143" s="700"/>
      <c r="UGU143" s="700"/>
      <c r="UGV143" s="700"/>
      <c r="UGW143" s="700"/>
      <c r="UGX143" s="700"/>
      <c r="UGY143" s="700"/>
      <c r="UGZ143" s="700"/>
      <c r="UHA143" s="700"/>
      <c r="UHB143" s="700"/>
      <c r="UHC143" s="700"/>
      <c r="UHD143" s="700"/>
      <c r="UHE143" s="700"/>
      <c r="UHF143" s="700"/>
      <c r="UHG143" s="700"/>
      <c r="UHH143" s="700"/>
      <c r="UHI143" s="700"/>
      <c r="UHJ143" s="700"/>
      <c r="UHK143" s="700"/>
      <c r="UHL143" s="700"/>
      <c r="UHM143" s="700"/>
      <c r="UHN143" s="700"/>
      <c r="UHO143" s="700"/>
      <c r="UHP143" s="700"/>
      <c r="UHQ143" s="700"/>
      <c r="UHR143" s="700"/>
      <c r="UHS143" s="700"/>
      <c r="UHT143" s="700"/>
      <c r="UHU143" s="700"/>
      <c r="UHV143" s="700"/>
      <c r="UHW143" s="700"/>
      <c r="UHX143" s="700"/>
      <c r="UHY143" s="700"/>
      <c r="UHZ143" s="700"/>
      <c r="UIA143" s="700"/>
      <c r="UIB143" s="700"/>
      <c r="UIC143" s="700"/>
      <c r="UID143" s="700"/>
      <c r="UIE143" s="700"/>
      <c r="UIF143" s="700"/>
      <c r="UIG143" s="700"/>
      <c r="UIH143" s="700"/>
      <c r="UII143" s="700"/>
      <c r="UIJ143" s="700"/>
      <c r="UIK143" s="700"/>
      <c r="UIL143" s="700"/>
      <c r="UIM143" s="700"/>
      <c r="UIN143" s="700"/>
      <c r="UIO143" s="700"/>
      <c r="UIP143" s="700"/>
      <c r="UIQ143" s="700"/>
      <c r="UIR143" s="700"/>
      <c r="UIS143" s="700"/>
      <c r="UIT143" s="700"/>
      <c r="UIU143" s="700"/>
      <c r="UIV143" s="700"/>
      <c r="UIW143" s="700"/>
      <c r="UIX143" s="700"/>
      <c r="UIY143" s="700"/>
      <c r="UIZ143" s="700"/>
      <c r="UJA143" s="700"/>
      <c r="UJB143" s="700"/>
      <c r="UJC143" s="700"/>
      <c r="UJD143" s="700"/>
      <c r="UJE143" s="700"/>
      <c r="UJF143" s="700"/>
      <c r="UJG143" s="700"/>
      <c r="UJH143" s="700"/>
      <c r="UJI143" s="700"/>
      <c r="UJJ143" s="700"/>
      <c r="UJK143" s="700"/>
      <c r="UJL143" s="700"/>
      <c r="UJM143" s="700"/>
      <c r="UJN143" s="700"/>
      <c r="UJO143" s="700"/>
      <c r="UJP143" s="700"/>
      <c r="UJQ143" s="700"/>
      <c r="UJR143" s="700"/>
      <c r="UJS143" s="700"/>
      <c r="UJT143" s="700"/>
      <c r="UJU143" s="700"/>
      <c r="UJV143" s="700"/>
      <c r="UJW143" s="700"/>
      <c r="UJX143" s="700"/>
      <c r="UJY143" s="700"/>
      <c r="UJZ143" s="700"/>
      <c r="UKA143" s="700"/>
      <c r="UKB143" s="700"/>
      <c r="UKC143" s="700"/>
      <c r="UKD143" s="700"/>
      <c r="UKE143" s="700"/>
      <c r="UKF143" s="700"/>
      <c r="UKG143" s="700"/>
      <c r="UKH143" s="700"/>
      <c r="UKI143" s="700"/>
      <c r="UKJ143" s="700"/>
      <c r="UKK143" s="700"/>
      <c r="UKL143" s="700"/>
      <c r="UKM143" s="700"/>
      <c r="UKN143" s="700"/>
      <c r="UKO143" s="700"/>
      <c r="UKP143" s="700"/>
      <c r="UKQ143" s="700"/>
      <c r="UKR143" s="700"/>
      <c r="UKS143" s="700"/>
      <c r="UKT143" s="700"/>
      <c r="UKU143" s="700"/>
      <c r="UKV143" s="700"/>
      <c r="UKW143" s="700"/>
      <c r="UKX143" s="700"/>
      <c r="UKY143" s="700"/>
      <c r="UKZ143" s="700"/>
      <c r="ULA143" s="700"/>
      <c r="ULB143" s="700"/>
      <c r="ULC143" s="700"/>
      <c r="ULD143" s="700"/>
      <c r="ULE143" s="700"/>
      <c r="ULF143" s="700"/>
      <c r="ULG143" s="700"/>
      <c r="ULH143" s="700"/>
      <c r="ULI143" s="700"/>
      <c r="ULJ143" s="700"/>
      <c r="ULK143" s="700"/>
      <c r="ULL143" s="700"/>
      <c r="ULM143" s="700"/>
      <c r="ULN143" s="700"/>
      <c r="ULO143" s="700"/>
      <c r="ULP143" s="700"/>
      <c r="ULQ143" s="700"/>
      <c r="ULR143" s="700"/>
      <c r="ULS143" s="700"/>
      <c r="ULT143" s="700"/>
      <c r="ULU143" s="700"/>
      <c r="ULV143" s="700"/>
      <c r="ULW143" s="700"/>
      <c r="ULX143" s="700"/>
      <c r="ULY143" s="700"/>
      <c r="ULZ143" s="700"/>
      <c r="UMA143" s="700"/>
      <c r="UMB143" s="700"/>
      <c r="UMC143" s="700"/>
      <c r="UMD143" s="700"/>
      <c r="UME143" s="700"/>
      <c r="UMF143" s="700"/>
      <c r="UMG143" s="700"/>
      <c r="UMH143" s="700"/>
      <c r="UMI143" s="700"/>
      <c r="UMJ143" s="700"/>
      <c r="UMK143" s="700"/>
      <c r="UML143" s="700"/>
      <c r="UMM143" s="700"/>
      <c r="UMN143" s="700"/>
      <c r="UMO143" s="700"/>
      <c r="UMP143" s="700"/>
      <c r="UMQ143" s="700"/>
      <c r="UMR143" s="700"/>
      <c r="UMS143" s="700"/>
      <c r="UMT143" s="700"/>
      <c r="UMU143" s="700"/>
      <c r="UMV143" s="700"/>
      <c r="UMW143" s="700"/>
      <c r="UMX143" s="700"/>
      <c r="UMY143" s="700"/>
      <c r="UMZ143" s="700"/>
      <c r="UNA143" s="700"/>
      <c r="UNB143" s="700"/>
      <c r="UNC143" s="700"/>
      <c r="UND143" s="700"/>
      <c r="UNE143" s="700"/>
      <c r="UNF143" s="700"/>
      <c r="UNG143" s="700"/>
      <c r="UNH143" s="700"/>
      <c r="UNI143" s="700"/>
      <c r="UNJ143" s="700"/>
      <c r="UNK143" s="700"/>
      <c r="UNL143" s="700"/>
      <c r="UNM143" s="700"/>
      <c r="UNN143" s="700"/>
      <c r="UNO143" s="700"/>
      <c r="UNP143" s="700"/>
      <c r="UNQ143" s="700"/>
      <c r="UNR143" s="700"/>
      <c r="UNS143" s="700"/>
      <c r="UNT143" s="700"/>
      <c r="UNU143" s="700"/>
      <c r="UNV143" s="700"/>
      <c r="UNW143" s="700"/>
      <c r="UNX143" s="700"/>
      <c r="UNY143" s="700"/>
      <c r="UNZ143" s="700"/>
      <c r="UOA143" s="700"/>
      <c r="UOB143" s="700"/>
      <c r="UOC143" s="700"/>
      <c r="UOD143" s="700"/>
      <c r="UOE143" s="700"/>
      <c r="UOF143" s="700"/>
      <c r="UOG143" s="700"/>
      <c r="UOH143" s="700"/>
      <c r="UOI143" s="700"/>
      <c r="UOJ143" s="700"/>
      <c r="UOK143" s="700"/>
      <c r="UOL143" s="700"/>
      <c r="UOM143" s="700"/>
      <c r="UON143" s="700"/>
      <c r="UOO143" s="700"/>
      <c r="UOP143" s="700"/>
      <c r="UOQ143" s="700"/>
      <c r="UOR143" s="700"/>
      <c r="UOS143" s="700"/>
      <c r="UOT143" s="700"/>
      <c r="UOU143" s="700"/>
      <c r="UOV143" s="700"/>
      <c r="UOW143" s="700"/>
      <c r="UOX143" s="700"/>
      <c r="UOY143" s="700"/>
      <c r="UOZ143" s="700"/>
      <c r="UPA143" s="700"/>
      <c r="UPB143" s="700"/>
      <c r="UPC143" s="700"/>
      <c r="UPD143" s="700"/>
      <c r="UPE143" s="700"/>
      <c r="UPF143" s="700"/>
      <c r="UPG143" s="700"/>
      <c r="UPH143" s="700"/>
      <c r="UPI143" s="700"/>
      <c r="UPJ143" s="700"/>
      <c r="UPK143" s="700"/>
      <c r="UPL143" s="700"/>
      <c r="UPM143" s="700"/>
      <c r="UPN143" s="700"/>
      <c r="UPO143" s="700"/>
      <c r="UPP143" s="700"/>
      <c r="UPQ143" s="700"/>
      <c r="UPR143" s="700"/>
      <c r="UPS143" s="700"/>
      <c r="UPT143" s="700"/>
      <c r="UPU143" s="700"/>
      <c r="UPV143" s="700"/>
      <c r="UPW143" s="700"/>
      <c r="UPX143" s="700"/>
      <c r="UPY143" s="700"/>
      <c r="UPZ143" s="700"/>
      <c r="UQA143" s="700"/>
      <c r="UQB143" s="700"/>
      <c r="UQC143" s="700"/>
      <c r="UQD143" s="700"/>
      <c r="UQE143" s="700"/>
      <c r="UQF143" s="700"/>
      <c r="UQG143" s="700"/>
      <c r="UQH143" s="700"/>
      <c r="UQI143" s="700"/>
      <c r="UQJ143" s="700"/>
      <c r="UQK143" s="700"/>
      <c r="UQL143" s="700"/>
      <c r="UQM143" s="700"/>
      <c r="UQN143" s="700"/>
      <c r="UQO143" s="700"/>
      <c r="UQP143" s="700"/>
      <c r="UQQ143" s="700"/>
      <c r="UQR143" s="700"/>
      <c r="UQS143" s="700"/>
      <c r="UQT143" s="700"/>
      <c r="UQU143" s="700"/>
      <c r="UQV143" s="700"/>
      <c r="UQW143" s="700"/>
      <c r="UQX143" s="700"/>
      <c r="UQY143" s="700"/>
      <c r="UQZ143" s="700"/>
      <c r="URA143" s="700"/>
      <c r="URB143" s="700"/>
      <c r="URC143" s="700"/>
      <c r="URD143" s="700"/>
      <c r="URE143" s="700"/>
      <c r="URF143" s="700"/>
      <c r="URG143" s="700"/>
      <c r="URH143" s="700"/>
      <c r="URI143" s="700"/>
      <c r="URJ143" s="700"/>
      <c r="URK143" s="700"/>
      <c r="URL143" s="700"/>
      <c r="URM143" s="700"/>
      <c r="URN143" s="700"/>
      <c r="URO143" s="700"/>
      <c r="URP143" s="700"/>
      <c r="URQ143" s="700"/>
      <c r="URR143" s="700"/>
      <c r="URS143" s="700"/>
      <c r="URT143" s="700"/>
      <c r="URU143" s="700"/>
      <c r="URV143" s="700"/>
      <c r="URW143" s="700"/>
      <c r="URX143" s="700"/>
      <c r="URY143" s="700"/>
      <c r="URZ143" s="700"/>
      <c r="USA143" s="700"/>
      <c r="USB143" s="700"/>
      <c r="USC143" s="700"/>
      <c r="USD143" s="700"/>
      <c r="USE143" s="700"/>
      <c r="USF143" s="700"/>
      <c r="USG143" s="700"/>
      <c r="USH143" s="700"/>
      <c r="USI143" s="700"/>
      <c r="USJ143" s="700"/>
      <c r="USK143" s="700"/>
      <c r="USL143" s="700"/>
      <c r="USM143" s="700"/>
      <c r="USN143" s="700"/>
      <c r="USO143" s="700"/>
      <c r="USP143" s="700"/>
      <c r="USQ143" s="700"/>
      <c r="USR143" s="700"/>
      <c r="USS143" s="700"/>
      <c r="UST143" s="700"/>
      <c r="USU143" s="700"/>
      <c r="USV143" s="700"/>
      <c r="USW143" s="700"/>
      <c r="USX143" s="700"/>
      <c r="USY143" s="700"/>
      <c r="USZ143" s="700"/>
      <c r="UTA143" s="700"/>
      <c r="UTB143" s="700"/>
      <c r="UTC143" s="700"/>
      <c r="UTD143" s="700"/>
      <c r="UTE143" s="700"/>
      <c r="UTF143" s="700"/>
      <c r="UTG143" s="700"/>
      <c r="UTH143" s="700"/>
      <c r="UTI143" s="700"/>
      <c r="UTJ143" s="700"/>
      <c r="UTK143" s="700"/>
      <c r="UTL143" s="700"/>
      <c r="UTM143" s="700"/>
      <c r="UTN143" s="700"/>
      <c r="UTO143" s="700"/>
      <c r="UTP143" s="700"/>
      <c r="UTQ143" s="700"/>
      <c r="UTR143" s="700"/>
      <c r="UTS143" s="700"/>
      <c r="UTT143" s="700"/>
      <c r="UTU143" s="700"/>
      <c r="UTV143" s="700"/>
      <c r="UTW143" s="700"/>
      <c r="UTX143" s="700"/>
      <c r="UTY143" s="700"/>
      <c r="UTZ143" s="700"/>
      <c r="UUA143" s="700"/>
      <c r="UUB143" s="700"/>
      <c r="UUC143" s="700"/>
      <c r="UUD143" s="700"/>
      <c r="UUE143" s="700"/>
      <c r="UUF143" s="700"/>
      <c r="UUG143" s="700"/>
      <c r="UUH143" s="700"/>
      <c r="UUI143" s="700"/>
      <c r="UUJ143" s="700"/>
      <c r="UUK143" s="700"/>
      <c r="UUL143" s="700"/>
      <c r="UUM143" s="700"/>
      <c r="UUN143" s="700"/>
      <c r="UUO143" s="700"/>
      <c r="UUP143" s="700"/>
      <c r="UUQ143" s="700"/>
      <c r="UUR143" s="700"/>
      <c r="UUS143" s="700"/>
      <c r="UUT143" s="700"/>
      <c r="UUU143" s="700"/>
      <c r="UUV143" s="700"/>
      <c r="UUW143" s="700"/>
      <c r="UUX143" s="700"/>
      <c r="UUY143" s="700"/>
      <c r="UUZ143" s="700"/>
      <c r="UVA143" s="700"/>
      <c r="UVB143" s="700"/>
      <c r="UVC143" s="700"/>
      <c r="UVD143" s="700"/>
      <c r="UVE143" s="700"/>
      <c r="UVF143" s="700"/>
      <c r="UVG143" s="700"/>
      <c r="UVH143" s="700"/>
      <c r="UVI143" s="700"/>
      <c r="UVJ143" s="700"/>
      <c r="UVK143" s="700"/>
      <c r="UVL143" s="700"/>
      <c r="UVM143" s="700"/>
      <c r="UVN143" s="700"/>
      <c r="UVO143" s="700"/>
      <c r="UVP143" s="700"/>
      <c r="UVQ143" s="700"/>
      <c r="UVR143" s="700"/>
      <c r="UVS143" s="700"/>
      <c r="UVT143" s="700"/>
      <c r="UVU143" s="700"/>
      <c r="UVV143" s="700"/>
      <c r="UVW143" s="700"/>
      <c r="UVX143" s="700"/>
      <c r="UVY143" s="700"/>
      <c r="UVZ143" s="700"/>
      <c r="UWA143" s="700"/>
      <c r="UWB143" s="700"/>
      <c r="UWC143" s="700"/>
      <c r="UWD143" s="700"/>
      <c r="UWE143" s="700"/>
      <c r="UWF143" s="700"/>
      <c r="UWG143" s="700"/>
      <c r="UWH143" s="700"/>
      <c r="UWI143" s="700"/>
      <c r="UWJ143" s="700"/>
      <c r="UWK143" s="700"/>
      <c r="UWL143" s="700"/>
      <c r="UWM143" s="700"/>
      <c r="UWN143" s="700"/>
      <c r="UWO143" s="700"/>
      <c r="UWP143" s="700"/>
      <c r="UWQ143" s="700"/>
      <c r="UWR143" s="700"/>
      <c r="UWS143" s="700"/>
      <c r="UWT143" s="700"/>
      <c r="UWU143" s="700"/>
      <c r="UWV143" s="700"/>
      <c r="UWW143" s="700"/>
      <c r="UWX143" s="700"/>
      <c r="UWY143" s="700"/>
      <c r="UWZ143" s="700"/>
      <c r="UXA143" s="700"/>
      <c r="UXB143" s="700"/>
      <c r="UXC143" s="700"/>
      <c r="UXD143" s="700"/>
      <c r="UXE143" s="700"/>
      <c r="UXF143" s="700"/>
      <c r="UXG143" s="700"/>
      <c r="UXH143" s="700"/>
      <c r="UXI143" s="700"/>
      <c r="UXJ143" s="700"/>
      <c r="UXK143" s="700"/>
      <c r="UXL143" s="700"/>
      <c r="UXM143" s="700"/>
      <c r="UXN143" s="700"/>
      <c r="UXO143" s="700"/>
      <c r="UXP143" s="700"/>
      <c r="UXQ143" s="700"/>
      <c r="UXR143" s="700"/>
      <c r="UXS143" s="700"/>
      <c r="UXT143" s="700"/>
      <c r="UXU143" s="700"/>
      <c r="UXV143" s="700"/>
      <c r="UXW143" s="700"/>
      <c r="UXX143" s="700"/>
      <c r="UXY143" s="700"/>
      <c r="UXZ143" s="700"/>
      <c r="UYA143" s="700"/>
      <c r="UYB143" s="700"/>
      <c r="UYC143" s="700"/>
      <c r="UYD143" s="700"/>
      <c r="UYE143" s="700"/>
      <c r="UYF143" s="700"/>
      <c r="UYG143" s="700"/>
      <c r="UYH143" s="700"/>
      <c r="UYI143" s="700"/>
      <c r="UYJ143" s="700"/>
      <c r="UYK143" s="700"/>
      <c r="UYL143" s="700"/>
      <c r="UYM143" s="700"/>
      <c r="UYN143" s="700"/>
      <c r="UYO143" s="700"/>
      <c r="UYP143" s="700"/>
      <c r="UYQ143" s="700"/>
      <c r="UYR143" s="700"/>
      <c r="UYS143" s="700"/>
      <c r="UYT143" s="700"/>
      <c r="UYU143" s="700"/>
      <c r="UYV143" s="700"/>
      <c r="UYW143" s="700"/>
      <c r="UYX143" s="700"/>
      <c r="UYY143" s="700"/>
      <c r="UYZ143" s="700"/>
      <c r="UZA143" s="700"/>
      <c r="UZB143" s="700"/>
      <c r="UZC143" s="700"/>
      <c r="UZD143" s="700"/>
      <c r="UZE143" s="700"/>
      <c r="UZF143" s="700"/>
      <c r="UZG143" s="700"/>
      <c r="UZH143" s="700"/>
      <c r="UZI143" s="700"/>
      <c r="UZJ143" s="700"/>
      <c r="UZK143" s="700"/>
      <c r="UZL143" s="700"/>
      <c r="UZM143" s="700"/>
      <c r="UZN143" s="700"/>
      <c r="UZO143" s="700"/>
      <c r="UZP143" s="700"/>
      <c r="UZQ143" s="700"/>
      <c r="UZR143" s="700"/>
      <c r="UZS143" s="700"/>
      <c r="UZT143" s="700"/>
      <c r="UZU143" s="700"/>
      <c r="UZV143" s="700"/>
      <c r="UZW143" s="700"/>
      <c r="UZX143" s="700"/>
      <c r="UZY143" s="700"/>
      <c r="UZZ143" s="700"/>
      <c r="VAA143" s="700"/>
      <c r="VAB143" s="700"/>
      <c r="VAC143" s="700"/>
      <c r="VAD143" s="700"/>
      <c r="VAE143" s="700"/>
      <c r="VAF143" s="700"/>
      <c r="VAG143" s="700"/>
      <c r="VAH143" s="700"/>
      <c r="VAI143" s="700"/>
      <c r="VAJ143" s="700"/>
      <c r="VAK143" s="700"/>
      <c r="VAL143" s="700"/>
      <c r="VAM143" s="700"/>
      <c r="VAN143" s="700"/>
      <c r="VAO143" s="700"/>
      <c r="VAP143" s="700"/>
      <c r="VAQ143" s="700"/>
      <c r="VAR143" s="700"/>
      <c r="VAS143" s="700"/>
      <c r="VAT143" s="700"/>
      <c r="VAU143" s="700"/>
      <c r="VAV143" s="700"/>
      <c r="VAW143" s="700"/>
      <c r="VAX143" s="700"/>
      <c r="VAY143" s="700"/>
      <c r="VAZ143" s="700"/>
      <c r="VBA143" s="700"/>
      <c r="VBB143" s="700"/>
      <c r="VBC143" s="700"/>
      <c r="VBD143" s="700"/>
      <c r="VBE143" s="700"/>
      <c r="VBF143" s="700"/>
      <c r="VBG143" s="700"/>
      <c r="VBH143" s="700"/>
      <c r="VBI143" s="700"/>
      <c r="VBJ143" s="700"/>
      <c r="VBK143" s="700"/>
      <c r="VBL143" s="700"/>
      <c r="VBM143" s="700"/>
      <c r="VBN143" s="700"/>
      <c r="VBO143" s="700"/>
      <c r="VBP143" s="700"/>
      <c r="VBQ143" s="700"/>
      <c r="VBR143" s="700"/>
      <c r="VBS143" s="700"/>
      <c r="VBT143" s="700"/>
      <c r="VBU143" s="700"/>
      <c r="VBV143" s="700"/>
      <c r="VBW143" s="700"/>
      <c r="VBX143" s="700"/>
      <c r="VBY143" s="700"/>
      <c r="VBZ143" s="700"/>
      <c r="VCA143" s="700"/>
      <c r="VCB143" s="700"/>
      <c r="VCC143" s="700"/>
      <c r="VCD143" s="700"/>
      <c r="VCE143" s="700"/>
      <c r="VCF143" s="700"/>
      <c r="VCG143" s="700"/>
      <c r="VCH143" s="700"/>
      <c r="VCI143" s="700"/>
      <c r="VCJ143" s="700"/>
      <c r="VCK143" s="700"/>
      <c r="VCL143" s="700"/>
      <c r="VCM143" s="700"/>
      <c r="VCN143" s="700"/>
      <c r="VCO143" s="700"/>
      <c r="VCP143" s="700"/>
      <c r="VCQ143" s="700"/>
      <c r="VCR143" s="700"/>
      <c r="VCS143" s="700"/>
      <c r="VCT143" s="700"/>
      <c r="VCU143" s="700"/>
      <c r="VCV143" s="700"/>
      <c r="VCW143" s="700"/>
      <c r="VCX143" s="700"/>
      <c r="VCY143" s="700"/>
      <c r="VCZ143" s="700"/>
      <c r="VDA143" s="700"/>
      <c r="VDB143" s="700"/>
      <c r="VDC143" s="700"/>
      <c r="VDD143" s="700"/>
      <c r="VDE143" s="700"/>
      <c r="VDF143" s="700"/>
      <c r="VDG143" s="700"/>
      <c r="VDH143" s="700"/>
      <c r="VDI143" s="700"/>
      <c r="VDJ143" s="700"/>
      <c r="VDK143" s="700"/>
      <c r="VDL143" s="700"/>
      <c r="VDM143" s="700"/>
      <c r="VDN143" s="700"/>
      <c r="VDO143" s="700"/>
      <c r="VDP143" s="700"/>
      <c r="VDQ143" s="700"/>
      <c r="VDR143" s="700"/>
      <c r="VDS143" s="700"/>
      <c r="VDT143" s="700"/>
      <c r="VDU143" s="700"/>
      <c r="VDV143" s="700"/>
      <c r="VDW143" s="700"/>
      <c r="VDX143" s="700"/>
      <c r="VDY143" s="700"/>
      <c r="VDZ143" s="700"/>
      <c r="VEA143" s="700"/>
      <c r="VEB143" s="700"/>
      <c r="VEC143" s="700"/>
      <c r="VED143" s="700"/>
      <c r="VEE143" s="700"/>
      <c r="VEF143" s="700"/>
      <c r="VEG143" s="700"/>
      <c r="VEH143" s="700"/>
      <c r="VEI143" s="700"/>
      <c r="VEJ143" s="700"/>
      <c r="VEK143" s="700"/>
      <c r="VEL143" s="700"/>
      <c r="VEM143" s="700"/>
      <c r="VEN143" s="700"/>
      <c r="VEO143" s="700"/>
      <c r="VEP143" s="700"/>
      <c r="VEQ143" s="700"/>
      <c r="VER143" s="700"/>
      <c r="VES143" s="700"/>
      <c r="VET143" s="700"/>
      <c r="VEU143" s="700"/>
      <c r="VEV143" s="700"/>
      <c r="VEW143" s="700"/>
      <c r="VEX143" s="700"/>
      <c r="VEY143" s="700"/>
      <c r="VEZ143" s="700"/>
      <c r="VFA143" s="700"/>
      <c r="VFB143" s="700"/>
      <c r="VFC143" s="700"/>
      <c r="VFD143" s="700"/>
      <c r="VFE143" s="700"/>
      <c r="VFF143" s="700"/>
      <c r="VFG143" s="700"/>
      <c r="VFH143" s="700"/>
      <c r="VFI143" s="700"/>
      <c r="VFJ143" s="700"/>
      <c r="VFK143" s="700"/>
      <c r="VFL143" s="700"/>
      <c r="VFM143" s="700"/>
      <c r="VFN143" s="700"/>
      <c r="VFO143" s="700"/>
      <c r="VFP143" s="700"/>
      <c r="VFQ143" s="700"/>
      <c r="VFR143" s="700"/>
      <c r="VFS143" s="700"/>
      <c r="VFT143" s="700"/>
      <c r="VFU143" s="700"/>
      <c r="VFV143" s="700"/>
      <c r="VFW143" s="700"/>
      <c r="VFX143" s="700"/>
      <c r="VFY143" s="700"/>
      <c r="VFZ143" s="700"/>
      <c r="VGA143" s="700"/>
      <c r="VGB143" s="700"/>
      <c r="VGC143" s="700"/>
      <c r="VGD143" s="700"/>
      <c r="VGE143" s="700"/>
      <c r="VGF143" s="700"/>
      <c r="VGG143" s="700"/>
      <c r="VGH143" s="700"/>
      <c r="VGI143" s="700"/>
      <c r="VGJ143" s="700"/>
      <c r="VGK143" s="700"/>
      <c r="VGL143" s="700"/>
      <c r="VGM143" s="700"/>
      <c r="VGN143" s="700"/>
      <c r="VGO143" s="700"/>
      <c r="VGP143" s="700"/>
      <c r="VGQ143" s="700"/>
      <c r="VGR143" s="700"/>
      <c r="VGS143" s="700"/>
      <c r="VGT143" s="700"/>
      <c r="VGU143" s="700"/>
      <c r="VGV143" s="700"/>
      <c r="VGW143" s="700"/>
      <c r="VGX143" s="700"/>
      <c r="VGY143" s="700"/>
      <c r="VGZ143" s="700"/>
      <c r="VHA143" s="700"/>
      <c r="VHB143" s="700"/>
      <c r="VHC143" s="700"/>
      <c r="VHD143" s="700"/>
      <c r="VHE143" s="700"/>
      <c r="VHF143" s="700"/>
      <c r="VHG143" s="700"/>
      <c r="VHH143" s="700"/>
      <c r="VHI143" s="700"/>
      <c r="VHJ143" s="700"/>
      <c r="VHK143" s="700"/>
      <c r="VHL143" s="700"/>
      <c r="VHM143" s="700"/>
      <c r="VHN143" s="700"/>
      <c r="VHO143" s="700"/>
      <c r="VHP143" s="700"/>
      <c r="VHQ143" s="700"/>
      <c r="VHR143" s="700"/>
      <c r="VHS143" s="700"/>
      <c r="VHT143" s="700"/>
      <c r="VHU143" s="700"/>
      <c r="VHV143" s="700"/>
      <c r="VHW143" s="700"/>
      <c r="VHX143" s="700"/>
      <c r="VHY143" s="700"/>
      <c r="VHZ143" s="700"/>
      <c r="VIA143" s="700"/>
      <c r="VIB143" s="700"/>
      <c r="VIC143" s="700"/>
      <c r="VID143" s="700"/>
      <c r="VIE143" s="700"/>
      <c r="VIF143" s="700"/>
      <c r="VIG143" s="700"/>
      <c r="VIH143" s="700"/>
      <c r="VII143" s="700"/>
      <c r="VIJ143" s="700"/>
      <c r="VIK143" s="700"/>
      <c r="VIL143" s="700"/>
      <c r="VIM143" s="700"/>
      <c r="VIN143" s="700"/>
      <c r="VIO143" s="700"/>
      <c r="VIP143" s="700"/>
      <c r="VIQ143" s="700"/>
      <c r="VIR143" s="700"/>
      <c r="VIS143" s="700"/>
      <c r="VIT143" s="700"/>
      <c r="VIU143" s="700"/>
      <c r="VIV143" s="700"/>
      <c r="VIW143" s="700"/>
      <c r="VIX143" s="700"/>
      <c r="VIY143" s="700"/>
      <c r="VIZ143" s="700"/>
      <c r="VJA143" s="700"/>
      <c r="VJB143" s="700"/>
      <c r="VJC143" s="700"/>
      <c r="VJD143" s="700"/>
      <c r="VJE143" s="700"/>
      <c r="VJF143" s="700"/>
      <c r="VJG143" s="700"/>
      <c r="VJH143" s="700"/>
      <c r="VJI143" s="700"/>
      <c r="VJJ143" s="700"/>
      <c r="VJK143" s="700"/>
      <c r="VJL143" s="700"/>
      <c r="VJM143" s="700"/>
      <c r="VJN143" s="700"/>
      <c r="VJO143" s="700"/>
      <c r="VJP143" s="700"/>
      <c r="VJQ143" s="700"/>
      <c r="VJR143" s="700"/>
      <c r="VJS143" s="700"/>
      <c r="VJT143" s="700"/>
      <c r="VJU143" s="700"/>
      <c r="VJV143" s="700"/>
      <c r="VJW143" s="700"/>
      <c r="VJX143" s="700"/>
      <c r="VJY143" s="700"/>
      <c r="VJZ143" s="700"/>
      <c r="VKA143" s="700"/>
      <c r="VKB143" s="700"/>
      <c r="VKC143" s="700"/>
      <c r="VKD143" s="700"/>
      <c r="VKE143" s="700"/>
      <c r="VKF143" s="700"/>
      <c r="VKG143" s="700"/>
      <c r="VKH143" s="700"/>
      <c r="VKI143" s="700"/>
      <c r="VKJ143" s="700"/>
      <c r="VKK143" s="700"/>
      <c r="VKL143" s="700"/>
      <c r="VKM143" s="700"/>
      <c r="VKN143" s="700"/>
      <c r="VKO143" s="700"/>
      <c r="VKP143" s="700"/>
      <c r="VKQ143" s="700"/>
      <c r="VKR143" s="700"/>
      <c r="VKS143" s="700"/>
      <c r="VKT143" s="700"/>
      <c r="VKU143" s="700"/>
      <c r="VKV143" s="700"/>
      <c r="VKW143" s="700"/>
      <c r="VKX143" s="700"/>
      <c r="VKY143" s="700"/>
      <c r="VKZ143" s="700"/>
      <c r="VLA143" s="700"/>
      <c r="VLB143" s="700"/>
      <c r="VLC143" s="700"/>
      <c r="VLD143" s="700"/>
      <c r="VLE143" s="700"/>
      <c r="VLF143" s="700"/>
      <c r="VLG143" s="700"/>
      <c r="VLH143" s="700"/>
      <c r="VLI143" s="700"/>
      <c r="VLJ143" s="700"/>
      <c r="VLK143" s="700"/>
      <c r="VLL143" s="700"/>
      <c r="VLM143" s="700"/>
      <c r="VLN143" s="700"/>
      <c r="VLO143" s="700"/>
      <c r="VLP143" s="700"/>
      <c r="VLQ143" s="700"/>
      <c r="VLR143" s="700"/>
      <c r="VLS143" s="700"/>
      <c r="VLT143" s="700"/>
      <c r="VLU143" s="700"/>
      <c r="VLV143" s="700"/>
      <c r="VLW143" s="700"/>
      <c r="VLX143" s="700"/>
      <c r="VLY143" s="700"/>
      <c r="VLZ143" s="700"/>
      <c r="VMA143" s="700"/>
      <c r="VMB143" s="700"/>
      <c r="VMC143" s="700"/>
      <c r="VMD143" s="700"/>
      <c r="VME143" s="700"/>
      <c r="VMF143" s="700"/>
      <c r="VMG143" s="700"/>
      <c r="VMH143" s="700"/>
      <c r="VMI143" s="700"/>
      <c r="VMJ143" s="700"/>
      <c r="VMK143" s="700"/>
      <c r="VML143" s="700"/>
      <c r="VMM143" s="700"/>
      <c r="VMN143" s="700"/>
      <c r="VMO143" s="700"/>
      <c r="VMP143" s="700"/>
      <c r="VMQ143" s="700"/>
      <c r="VMR143" s="700"/>
      <c r="VMS143" s="700"/>
      <c r="VMT143" s="700"/>
      <c r="VMU143" s="700"/>
      <c r="VMV143" s="700"/>
      <c r="VMW143" s="700"/>
      <c r="VMX143" s="700"/>
      <c r="VMY143" s="700"/>
      <c r="VMZ143" s="700"/>
      <c r="VNA143" s="700"/>
      <c r="VNB143" s="700"/>
      <c r="VNC143" s="700"/>
      <c r="VND143" s="700"/>
      <c r="VNE143" s="700"/>
      <c r="VNF143" s="700"/>
      <c r="VNG143" s="700"/>
      <c r="VNH143" s="700"/>
      <c r="VNI143" s="700"/>
      <c r="VNJ143" s="700"/>
      <c r="VNK143" s="700"/>
      <c r="VNL143" s="700"/>
      <c r="VNM143" s="700"/>
      <c r="VNN143" s="700"/>
      <c r="VNO143" s="700"/>
      <c r="VNP143" s="700"/>
      <c r="VNQ143" s="700"/>
      <c r="VNR143" s="700"/>
      <c r="VNS143" s="700"/>
      <c r="VNT143" s="700"/>
      <c r="VNU143" s="700"/>
      <c r="VNV143" s="700"/>
      <c r="VNW143" s="700"/>
      <c r="VNX143" s="700"/>
      <c r="VNY143" s="700"/>
      <c r="VNZ143" s="700"/>
      <c r="VOA143" s="700"/>
      <c r="VOB143" s="700"/>
      <c r="VOC143" s="700"/>
      <c r="VOD143" s="700"/>
      <c r="VOE143" s="700"/>
      <c r="VOF143" s="700"/>
      <c r="VOG143" s="700"/>
      <c r="VOH143" s="700"/>
      <c r="VOI143" s="700"/>
      <c r="VOJ143" s="700"/>
      <c r="VOK143" s="700"/>
      <c r="VOL143" s="700"/>
      <c r="VOM143" s="700"/>
      <c r="VON143" s="700"/>
      <c r="VOO143" s="700"/>
      <c r="VOP143" s="700"/>
      <c r="VOQ143" s="700"/>
      <c r="VOR143" s="700"/>
      <c r="VOS143" s="700"/>
      <c r="VOT143" s="700"/>
      <c r="VOU143" s="700"/>
      <c r="VOV143" s="700"/>
      <c r="VOW143" s="700"/>
      <c r="VOX143" s="700"/>
      <c r="VOY143" s="700"/>
      <c r="VOZ143" s="700"/>
      <c r="VPA143" s="700"/>
      <c r="VPB143" s="700"/>
      <c r="VPC143" s="700"/>
      <c r="VPD143" s="700"/>
      <c r="VPE143" s="700"/>
      <c r="VPF143" s="700"/>
      <c r="VPG143" s="700"/>
      <c r="VPH143" s="700"/>
      <c r="VPI143" s="700"/>
      <c r="VPJ143" s="700"/>
      <c r="VPK143" s="700"/>
      <c r="VPL143" s="700"/>
      <c r="VPM143" s="700"/>
      <c r="VPN143" s="700"/>
      <c r="VPO143" s="700"/>
      <c r="VPP143" s="700"/>
      <c r="VPQ143" s="700"/>
      <c r="VPR143" s="700"/>
      <c r="VPS143" s="700"/>
      <c r="VPT143" s="700"/>
      <c r="VPU143" s="700"/>
      <c r="VPV143" s="700"/>
      <c r="VPW143" s="700"/>
      <c r="VPX143" s="700"/>
      <c r="VPY143" s="700"/>
      <c r="VPZ143" s="700"/>
      <c r="VQA143" s="700"/>
      <c r="VQB143" s="700"/>
      <c r="VQC143" s="700"/>
      <c r="VQD143" s="700"/>
      <c r="VQE143" s="700"/>
      <c r="VQF143" s="700"/>
      <c r="VQG143" s="700"/>
      <c r="VQH143" s="700"/>
      <c r="VQI143" s="700"/>
      <c r="VQJ143" s="700"/>
      <c r="VQK143" s="700"/>
      <c r="VQL143" s="700"/>
      <c r="VQM143" s="700"/>
      <c r="VQN143" s="700"/>
      <c r="VQO143" s="700"/>
      <c r="VQP143" s="700"/>
      <c r="VQQ143" s="700"/>
      <c r="VQR143" s="700"/>
      <c r="VQS143" s="700"/>
      <c r="VQT143" s="700"/>
      <c r="VQU143" s="700"/>
      <c r="VQV143" s="700"/>
      <c r="VQW143" s="700"/>
      <c r="VQX143" s="700"/>
      <c r="VQY143" s="700"/>
      <c r="VQZ143" s="700"/>
      <c r="VRA143" s="700"/>
      <c r="VRB143" s="700"/>
      <c r="VRC143" s="700"/>
      <c r="VRD143" s="700"/>
      <c r="VRE143" s="700"/>
      <c r="VRF143" s="700"/>
      <c r="VRG143" s="700"/>
      <c r="VRH143" s="700"/>
      <c r="VRI143" s="700"/>
      <c r="VRJ143" s="700"/>
      <c r="VRK143" s="700"/>
      <c r="VRL143" s="700"/>
      <c r="VRM143" s="700"/>
      <c r="VRN143" s="700"/>
      <c r="VRO143" s="700"/>
      <c r="VRP143" s="700"/>
      <c r="VRQ143" s="700"/>
      <c r="VRR143" s="700"/>
      <c r="VRS143" s="700"/>
      <c r="VRT143" s="700"/>
      <c r="VRU143" s="700"/>
      <c r="VRV143" s="700"/>
      <c r="VRW143" s="700"/>
      <c r="VRX143" s="700"/>
      <c r="VRY143" s="700"/>
      <c r="VRZ143" s="700"/>
      <c r="VSA143" s="700"/>
      <c r="VSB143" s="700"/>
      <c r="VSC143" s="700"/>
      <c r="VSD143" s="700"/>
      <c r="VSE143" s="700"/>
      <c r="VSF143" s="700"/>
      <c r="VSG143" s="700"/>
      <c r="VSH143" s="700"/>
      <c r="VSI143" s="700"/>
      <c r="VSJ143" s="700"/>
      <c r="VSK143" s="700"/>
      <c r="VSL143" s="700"/>
      <c r="VSM143" s="700"/>
      <c r="VSN143" s="700"/>
      <c r="VSO143" s="700"/>
      <c r="VSP143" s="700"/>
      <c r="VSQ143" s="700"/>
      <c r="VSR143" s="700"/>
      <c r="VSS143" s="700"/>
      <c r="VST143" s="700"/>
      <c r="VSU143" s="700"/>
      <c r="VSV143" s="700"/>
      <c r="VSW143" s="700"/>
      <c r="VSX143" s="700"/>
      <c r="VSY143" s="700"/>
      <c r="VSZ143" s="700"/>
      <c r="VTA143" s="700"/>
      <c r="VTB143" s="700"/>
      <c r="VTC143" s="700"/>
      <c r="VTD143" s="700"/>
      <c r="VTE143" s="700"/>
      <c r="VTF143" s="700"/>
      <c r="VTG143" s="700"/>
      <c r="VTH143" s="700"/>
      <c r="VTI143" s="700"/>
      <c r="VTJ143" s="700"/>
      <c r="VTK143" s="700"/>
      <c r="VTL143" s="700"/>
      <c r="VTM143" s="700"/>
      <c r="VTN143" s="700"/>
      <c r="VTO143" s="700"/>
      <c r="VTP143" s="700"/>
      <c r="VTQ143" s="700"/>
      <c r="VTR143" s="700"/>
      <c r="VTS143" s="700"/>
      <c r="VTT143" s="700"/>
      <c r="VTU143" s="700"/>
      <c r="VTV143" s="700"/>
      <c r="VTW143" s="700"/>
      <c r="VTX143" s="700"/>
      <c r="VTY143" s="700"/>
      <c r="VTZ143" s="700"/>
      <c r="VUA143" s="700"/>
      <c r="VUB143" s="700"/>
      <c r="VUC143" s="700"/>
      <c r="VUD143" s="700"/>
      <c r="VUE143" s="700"/>
      <c r="VUF143" s="700"/>
      <c r="VUG143" s="700"/>
      <c r="VUH143" s="700"/>
      <c r="VUI143" s="700"/>
      <c r="VUJ143" s="700"/>
      <c r="VUK143" s="700"/>
      <c r="VUL143" s="700"/>
      <c r="VUM143" s="700"/>
      <c r="VUN143" s="700"/>
      <c r="VUO143" s="700"/>
      <c r="VUP143" s="700"/>
      <c r="VUQ143" s="700"/>
      <c r="VUR143" s="700"/>
      <c r="VUS143" s="700"/>
      <c r="VUT143" s="700"/>
      <c r="VUU143" s="700"/>
      <c r="VUV143" s="700"/>
      <c r="VUW143" s="700"/>
      <c r="VUX143" s="700"/>
      <c r="VUY143" s="700"/>
      <c r="VUZ143" s="700"/>
      <c r="VVA143" s="700"/>
      <c r="VVB143" s="700"/>
      <c r="VVC143" s="700"/>
      <c r="VVD143" s="700"/>
      <c r="VVE143" s="700"/>
      <c r="VVF143" s="700"/>
      <c r="VVG143" s="700"/>
      <c r="VVH143" s="700"/>
      <c r="VVI143" s="700"/>
      <c r="VVJ143" s="700"/>
      <c r="VVK143" s="700"/>
      <c r="VVL143" s="700"/>
      <c r="VVM143" s="700"/>
      <c r="VVN143" s="700"/>
      <c r="VVO143" s="700"/>
      <c r="VVP143" s="700"/>
      <c r="VVQ143" s="700"/>
      <c r="VVR143" s="700"/>
      <c r="VVS143" s="700"/>
      <c r="VVT143" s="700"/>
      <c r="VVU143" s="700"/>
      <c r="VVV143" s="700"/>
      <c r="VVW143" s="700"/>
      <c r="VVX143" s="700"/>
      <c r="VVY143" s="700"/>
      <c r="VVZ143" s="700"/>
      <c r="VWA143" s="700"/>
      <c r="VWB143" s="700"/>
      <c r="VWC143" s="700"/>
      <c r="VWD143" s="700"/>
      <c r="VWE143" s="700"/>
      <c r="VWF143" s="700"/>
      <c r="VWG143" s="700"/>
      <c r="VWH143" s="700"/>
      <c r="VWI143" s="700"/>
      <c r="VWJ143" s="700"/>
      <c r="VWK143" s="700"/>
      <c r="VWL143" s="700"/>
      <c r="VWM143" s="700"/>
      <c r="VWN143" s="700"/>
      <c r="VWO143" s="700"/>
      <c r="VWP143" s="700"/>
      <c r="VWQ143" s="700"/>
      <c r="VWR143" s="700"/>
      <c r="VWS143" s="700"/>
      <c r="VWT143" s="700"/>
      <c r="VWU143" s="700"/>
      <c r="VWV143" s="700"/>
      <c r="VWW143" s="700"/>
      <c r="VWX143" s="700"/>
      <c r="VWY143" s="700"/>
      <c r="VWZ143" s="700"/>
      <c r="VXA143" s="700"/>
      <c r="VXB143" s="700"/>
      <c r="VXC143" s="700"/>
      <c r="VXD143" s="700"/>
      <c r="VXE143" s="700"/>
      <c r="VXF143" s="700"/>
      <c r="VXG143" s="700"/>
      <c r="VXH143" s="700"/>
      <c r="VXI143" s="700"/>
      <c r="VXJ143" s="700"/>
      <c r="VXK143" s="700"/>
      <c r="VXL143" s="700"/>
      <c r="VXM143" s="700"/>
      <c r="VXN143" s="700"/>
      <c r="VXO143" s="700"/>
      <c r="VXP143" s="700"/>
      <c r="VXQ143" s="700"/>
      <c r="VXR143" s="700"/>
      <c r="VXS143" s="700"/>
      <c r="VXT143" s="700"/>
      <c r="VXU143" s="700"/>
      <c r="VXV143" s="700"/>
      <c r="VXW143" s="700"/>
      <c r="VXX143" s="700"/>
      <c r="VXY143" s="700"/>
      <c r="VXZ143" s="700"/>
      <c r="VYA143" s="700"/>
      <c r="VYB143" s="700"/>
      <c r="VYC143" s="700"/>
      <c r="VYD143" s="700"/>
      <c r="VYE143" s="700"/>
      <c r="VYF143" s="700"/>
      <c r="VYG143" s="700"/>
      <c r="VYH143" s="700"/>
      <c r="VYI143" s="700"/>
      <c r="VYJ143" s="700"/>
      <c r="VYK143" s="700"/>
      <c r="VYL143" s="700"/>
      <c r="VYM143" s="700"/>
      <c r="VYN143" s="700"/>
      <c r="VYO143" s="700"/>
      <c r="VYP143" s="700"/>
      <c r="VYQ143" s="700"/>
      <c r="VYR143" s="700"/>
      <c r="VYS143" s="700"/>
      <c r="VYT143" s="700"/>
      <c r="VYU143" s="700"/>
      <c r="VYV143" s="700"/>
      <c r="VYW143" s="700"/>
      <c r="VYX143" s="700"/>
      <c r="VYY143" s="700"/>
      <c r="VYZ143" s="700"/>
      <c r="VZA143" s="700"/>
      <c r="VZB143" s="700"/>
      <c r="VZC143" s="700"/>
      <c r="VZD143" s="700"/>
      <c r="VZE143" s="700"/>
      <c r="VZF143" s="700"/>
      <c r="VZG143" s="700"/>
      <c r="VZH143" s="700"/>
      <c r="VZI143" s="700"/>
      <c r="VZJ143" s="700"/>
      <c r="VZK143" s="700"/>
      <c r="VZL143" s="700"/>
      <c r="VZM143" s="700"/>
      <c r="VZN143" s="700"/>
      <c r="VZO143" s="700"/>
      <c r="VZP143" s="700"/>
      <c r="VZQ143" s="700"/>
      <c r="VZR143" s="700"/>
      <c r="VZS143" s="700"/>
      <c r="VZT143" s="700"/>
      <c r="VZU143" s="700"/>
      <c r="VZV143" s="700"/>
      <c r="VZW143" s="700"/>
      <c r="VZX143" s="700"/>
      <c r="VZY143" s="700"/>
      <c r="VZZ143" s="700"/>
      <c r="WAA143" s="700"/>
      <c r="WAB143" s="700"/>
      <c r="WAC143" s="700"/>
      <c r="WAD143" s="700"/>
      <c r="WAE143" s="700"/>
      <c r="WAF143" s="700"/>
      <c r="WAG143" s="700"/>
      <c r="WAH143" s="700"/>
      <c r="WAI143" s="700"/>
      <c r="WAJ143" s="700"/>
      <c r="WAK143" s="700"/>
      <c r="WAL143" s="700"/>
      <c r="WAM143" s="700"/>
      <c r="WAN143" s="700"/>
      <c r="WAO143" s="700"/>
      <c r="WAP143" s="700"/>
      <c r="WAQ143" s="700"/>
      <c r="WAR143" s="700"/>
      <c r="WAS143" s="700"/>
      <c r="WAT143" s="700"/>
      <c r="WAU143" s="700"/>
      <c r="WAV143" s="700"/>
      <c r="WAW143" s="700"/>
      <c r="WAX143" s="700"/>
      <c r="WAY143" s="700"/>
      <c r="WAZ143" s="700"/>
      <c r="WBA143" s="700"/>
      <c r="WBB143" s="700"/>
      <c r="WBC143" s="700"/>
      <c r="WBD143" s="700"/>
      <c r="WBE143" s="700"/>
      <c r="WBF143" s="700"/>
      <c r="WBG143" s="700"/>
      <c r="WBH143" s="700"/>
      <c r="WBI143" s="700"/>
      <c r="WBJ143" s="700"/>
      <c r="WBK143" s="700"/>
      <c r="WBL143" s="700"/>
      <c r="WBM143" s="700"/>
      <c r="WBN143" s="700"/>
      <c r="WBO143" s="700"/>
      <c r="WBP143" s="700"/>
      <c r="WBQ143" s="700"/>
      <c r="WBR143" s="700"/>
      <c r="WBS143" s="700"/>
      <c r="WBT143" s="700"/>
      <c r="WBU143" s="700"/>
      <c r="WBV143" s="700"/>
      <c r="WBW143" s="700"/>
      <c r="WBX143" s="700"/>
      <c r="WBY143" s="700"/>
      <c r="WBZ143" s="700"/>
      <c r="WCA143" s="700"/>
      <c r="WCB143" s="700"/>
      <c r="WCC143" s="700"/>
      <c r="WCD143" s="700"/>
      <c r="WCE143" s="700"/>
      <c r="WCF143" s="700"/>
      <c r="WCG143" s="700"/>
      <c r="WCH143" s="700"/>
      <c r="WCI143" s="700"/>
      <c r="WCJ143" s="700"/>
      <c r="WCK143" s="700"/>
      <c r="WCL143" s="700"/>
      <c r="WCM143" s="700"/>
      <c r="WCN143" s="700"/>
      <c r="WCO143" s="700"/>
      <c r="WCP143" s="700"/>
      <c r="WCQ143" s="700"/>
      <c r="WCR143" s="700"/>
      <c r="WCS143" s="700"/>
      <c r="WCT143" s="700"/>
      <c r="WCU143" s="700"/>
      <c r="WCV143" s="700"/>
      <c r="WCW143" s="700"/>
      <c r="WCX143" s="700"/>
      <c r="WCY143" s="700"/>
      <c r="WCZ143" s="700"/>
      <c r="WDA143" s="700"/>
      <c r="WDB143" s="700"/>
      <c r="WDC143" s="700"/>
      <c r="WDD143" s="700"/>
      <c r="WDE143" s="700"/>
      <c r="WDF143" s="700"/>
      <c r="WDG143" s="700"/>
      <c r="WDH143" s="700"/>
      <c r="WDI143" s="700"/>
      <c r="WDJ143" s="700"/>
      <c r="WDK143" s="700"/>
      <c r="WDL143" s="700"/>
      <c r="WDM143" s="700"/>
      <c r="WDN143" s="700"/>
      <c r="WDO143" s="700"/>
      <c r="WDP143" s="700"/>
      <c r="WDQ143" s="700"/>
      <c r="WDR143" s="700"/>
      <c r="WDS143" s="700"/>
      <c r="WDT143" s="700"/>
      <c r="WDU143" s="700"/>
      <c r="WDV143" s="700"/>
      <c r="WDW143" s="700"/>
      <c r="WDX143" s="700"/>
      <c r="WDY143" s="700"/>
      <c r="WDZ143" s="700"/>
      <c r="WEA143" s="700"/>
      <c r="WEB143" s="700"/>
      <c r="WEC143" s="700"/>
      <c r="WED143" s="700"/>
      <c r="WEE143" s="700"/>
      <c r="WEF143" s="700"/>
      <c r="WEG143" s="700"/>
      <c r="WEH143" s="700"/>
      <c r="WEI143" s="700"/>
      <c r="WEJ143" s="700"/>
      <c r="WEK143" s="700"/>
      <c r="WEL143" s="700"/>
      <c r="WEM143" s="700"/>
      <c r="WEN143" s="700"/>
      <c r="WEO143" s="700"/>
      <c r="WEP143" s="700"/>
      <c r="WEQ143" s="700"/>
      <c r="WER143" s="700"/>
      <c r="WES143" s="700"/>
      <c r="WET143" s="700"/>
      <c r="WEU143" s="700"/>
      <c r="WEV143" s="700"/>
      <c r="WEW143" s="700"/>
      <c r="WEX143" s="700"/>
      <c r="WEY143" s="700"/>
      <c r="WEZ143" s="700"/>
      <c r="WFA143" s="700"/>
      <c r="WFB143" s="700"/>
      <c r="WFC143" s="700"/>
      <c r="WFD143" s="700"/>
      <c r="WFE143" s="700"/>
      <c r="WFF143" s="700"/>
      <c r="WFG143" s="700"/>
      <c r="WFH143" s="700"/>
      <c r="WFI143" s="700"/>
      <c r="WFJ143" s="700"/>
      <c r="WFK143" s="700"/>
      <c r="WFL143" s="700"/>
      <c r="WFM143" s="700"/>
      <c r="WFN143" s="700"/>
      <c r="WFO143" s="700"/>
      <c r="WFP143" s="700"/>
      <c r="WFQ143" s="700"/>
      <c r="WFR143" s="700"/>
      <c r="WFS143" s="700"/>
      <c r="WFT143" s="700"/>
      <c r="WFU143" s="700"/>
      <c r="WFV143" s="700"/>
      <c r="WFW143" s="700"/>
      <c r="WFX143" s="700"/>
      <c r="WFY143" s="700"/>
      <c r="WFZ143" s="700"/>
      <c r="WGA143" s="700"/>
      <c r="WGB143" s="700"/>
      <c r="WGC143" s="700"/>
      <c r="WGD143" s="700"/>
      <c r="WGE143" s="700"/>
      <c r="WGF143" s="700"/>
      <c r="WGG143" s="700"/>
      <c r="WGH143" s="700"/>
      <c r="WGI143" s="700"/>
      <c r="WGJ143" s="700"/>
      <c r="WGK143" s="700"/>
      <c r="WGL143" s="700"/>
      <c r="WGM143" s="700"/>
      <c r="WGN143" s="700"/>
      <c r="WGO143" s="700"/>
      <c r="WGP143" s="700"/>
      <c r="WGQ143" s="700"/>
      <c r="WGR143" s="700"/>
      <c r="WGS143" s="700"/>
      <c r="WGT143" s="700"/>
      <c r="WGU143" s="700"/>
      <c r="WGV143" s="700"/>
      <c r="WGW143" s="700"/>
      <c r="WGX143" s="700"/>
      <c r="WGY143" s="700"/>
      <c r="WGZ143" s="700"/>
      <c r="WHA143" s="700"/>
      <c r="WHB143" s="700"/>
      <c r="WHC143" s="700"/>
      <c r="WHD143" s="700"/>
      <c r="WHE143" s="700"/>
      <c r="WHF143" s="700"/>
      <c r="WHG143" s="700"/>
      <c r="WHH143" s="700"/>
      <c r="WHI143" s="700"/>
      <c r="WHJ143" s="700"/>
      <c r="WHK143" s="700"/>
      <c r="WHL143" s="700"/>
      <c r="WHM143" s="700"/>
      <c r="WHN143" s="700"/>
      <c r="WHO143" s="700"/>
      <c r="WHP143" s="700"/>
      <c r="WHQ143" s="700"/>
      <c r="WHR143" s="700"/>
      <c r="WHS143" s="700"/>
      <c r="WHT143" s="700"/>
      <c r="WHU143" s="700"/>
      <c r="WHV143" s="700"/>
      <c r="WHW143" s="700"/>
      <c r="WHX143" s="700"/>
      <c r="WHY143" s="700"/>
      <c r="WHZ143" s="700"/>
      <c r="WIA143" s="700"/>
      <c r="WIB143" s="700"/>
      <c r="WIC143" s="700"/>
      <c r="WID143" s="700"/>
      <c r="WIE143" s="700"/>
      <c r="WIF143" s="700"/>
      <c r="WIG143" s="700"/>
      <c r="WIH143" s="700"/>
      <c r="WII143" s="700"/>
      <c r="WIJ143" s="700"/>
      <c r="WIK143" s="700"/>
      <c r="WIL143" s="700"/>
      <c r="WIM143" s="700"/>
      <c r="WIN143" s="700"/>
      <c r="WIO143" s="700"/>
      <c r="WIP143" s="700"/>
      <c r="WIQ143" s="700"/>
      <c r="WIR143" s="700"/>
      <c r="WIS143" s="700"/>
      <c r="WIT143" s="700"/>
      <c r="WIU143" s="700"/>
      <c r="WIV143" s="700"/>
      <c r="WIW143" s="700"/>
      <c r="WIX143" s="700"/>
      <c r="WIY143" s="700"/>
      <c r="WIZ143" s="700"/>
      <c r="WJA143" s="700"/>
      <c r="WJB143" s="700"/>
      <c r="WJC143" s="700"/>
      <c r="WJD143" s="700"/>
      <c r="WJE143" s="700"/>
      <c r="WJF143" s="700"/>
      <c r="WJG143" s="700"/>
      <c r="WJH143" s="700"/>
      <c r="WJI143" s="700"/>
      <c r="WJJ143" s="700"/>
      <c r="WJK143" s="700"/>
      <c r="WJL143" s="700"/>
      <c r="WJM143" s="700"/>
      <c r="WJN143" s="700"/>
      <c r="WJO143" s="700"/>
      <c r="WJP143" s="700"/>
      <c r="WJQ143" s="700"/>
      <c r="WJR143" s="700"/>
      <c r="WJS143" s="700"/>
      <c r="WJT143" s="700"/>
      <c r="WJU143" s="700"/>
      <c r="WJV143" s="700"/>
      <c r="WJW143" s="700"/>
      <c r="WJX143" s="700"/>
      <c r="WJY143" s="700"/>
      <c r="WJZ143" s="700"/>
      <c r="WKA143" s="700"/>
      <c r="WKB143" s="700"/>
      <c r="WKC143" s="700"/>
      <c r="WKD143" s="700"/>
      <c r="WKE143" s="700"/>
      <c r="WKF143" s="700"/>
      <c r="WKG143" s="700"/>
      <c r="WKH143" s="700"/>
      <c r="WKI143" s="700"/>
      <c r="WKJ143" s="700"/>
      <c r="WKK143" s="700"/>
      <c r="WKL143" s="700"/>
      <c r="WKM143" s="700"/>
      <c r="WKN143" s="700"/>
      <c r="WKO143" s="700"/>
      <c r="WKP143" s="700"/>
      <c r="WKQ143" s="700"/>
      <c r="WKR143" s="700"/>
      <c r="WKS143" s="700"/>
      <c r="WKT143" s="700"/>
      <c r="WKU143" s="700"/>
      <c r="WKV143" s="700"/>
      <c r="WKW143" s="700"/>
      <c r="WKX143" s="700"/>
      <c r="WKY143" s="700"/>
      <c r="WKZ143" s="700"/>
      <c r="WLA143" s="700"/>
      <c r="WLB143" s="700"/>
      <c r="WLC143" s="700"/>
      <c r="WLD143" s="700"/>
      <c r="WLE143" s="700"/>
      <c r="WLF143" s="700"/>
      <c r="WLG143" s="700"/>
      <c r="WLH143" s="700"/>
      <c r="WLI143" s="700"/>
      <c r="WLJ143" s="700"/>
      <c r="WLK143" s="700"/>
      <c r="WLL143" s="700"/>
      <c r="WLM143" s="700"/>
      <c r="WLN143" s="700"/>
      <c r="WLO143" s="700"/>
      <c r="WLP143" s="700"/>
      <c r="WLQ143" s="700"/>
      <c r="WLR143" s="700"/>
      <c r="WLS143" s="700"/>
      <c r="WLT143" s="700"/>
      <c r="WLU143" s="700"/>
      <c r="WLV143" s="700"/>
      <c r="WLW143" s="700"/>
      <c r="WLX143" s="700"/>
      <c r="WLY143" s="700"/>
      <c r="WLZ143" s="700"/>
      <c r="WMA143" s="700"/>
      <c r="WMB143" s="700"/>
      <c r="WMC143" s="700"/>
      <c r="WMD143" s="700"/>
      <c r="WME143" s="700"/>
      <c r="WMF143" s="700"/>
      <c r="WMG143" s="700"/>
      <c r="WMH143" s="700"/>
      <c r="WMI143" s="700"/>
      <c r="WMJ143" s="700"/>
      <c r="WMK143" s="700"/>
      <c r="WML143" s="700"/>
      <c r="WMM143" s="700"/>
      <c r="WMN143" s="700"/>
      <c r="WMO143" s="700"/>
      <c r="WMP143" s="700"/>
      <c r="WMQ143" s="700"/>
      <c r="WMR143" s="700"/>
      <c r="WMS143" s="700"/>
      <c r="WMT143" s="700"/>
      <c r="WMU143" s="700"/>
      <c r="WMV143" s="700"/>
      <c r="WMW143" s="700"/>
      <c r="WMX143" s="700"/>
      <c r="WMY143" s="700"/>
      <c r="WMZ143" s="700"/>
      <c r="WNA143" s="700"/>
      <c r="WNB143" s="700"/>
      <c r="WNC143" s="700"/>
      <c r="WND143" s="700"/>
      <c r="WNE143" s="700"/>
      <c r="WNF143" s="700"/>
      <c r="WNG143" s="700"/>
      <c r="WNH143" s="700"/>
      <c r="WNI143" s="700"/>
      <c r="WNJ143" s="700"/>
      <c r="WNK143" s="700"/>
      <c r="WNL143" s="700"/>
      <c r="WNM143" s="700"/>
      <c r="WNN143" s="700"/>
      <c r="WNO143" s="700"/>
      <c r="WNP143" s="700"/>
      <c r="WNQ143" s="700"/>
      <c r="WNR143" s="700"/>
      <c r="WNS143" s="700"/>
      <c r="WNT143" s="700"/>
      <c r="WNU143" s="700"/>
      <c r="WNV143" s="700"/>
      <c r="WNW143" s="700"/>
      <c r="WNX143" s="700"/>
      <c r="WNY143" s="700"/>
      <c r="WNZ143" s="700"/>
      <c r="WOA143" s="700"/>
      <c r="WOB143" s="700"/>
      <c r="WOC143" s="700"/>
      <c r="WOD143" s="700"/>
      <c r="WOE143" s="700"/>
      <c r="WOF143" s="700"/>
      <c r="WOG143" s="700"/>
      <c r="WOH143" s="700"/>
      <c r="WOI143" s="700"/>
      <c r="WOJ143" s="700"/>
      <c r="WOK143" s="700"/>
      <c r="WOL143" s="700"/>
      <c r="WOM143" s="700"/>
      <c r="WON143" s="700"/>
      <c r="WOO143" s="700"/>
      <c r="WOP143" s="700"/>
      <c r="WOQ143" s="700"/>
      <c r="WOR143" s="700"/>
      <c r="WOS143" s="700"/>
      <c r="WOT143" s="700"/>
      <c r="WOU143" s="700"/>
      <c r="WOV143" s="700"/>
      <c r="WOW143" s="700"/>
      <c r="WOX143" s="700"/>
      <c r="WOY143" s="700"/>
      <c r="WOZ143" s="700"/>
      <c r="WPA143" s="700"/>
      <c r="WPB143" s="700"/>
      <c r="WPC143" s="700"/>
      <c r="WPD143" s="700"/>
      <c r="WPE143" s="700"/>
      <c r="WPF143" s="700"/>
      <c r="WPG143" s="700"/>
      <c r="WPH143" s="700"/>
      <c r="WPI143" s="700"/>
      <c r="WPJ143" s="700"/>
      <c r="WPK143" s="700"/>
      <c r="WPL143" s="700"/>
      <c r="WPM143" s="700"/>
      <c r="WPN143" s="700"/>
      <c r="WPO143" s="700"/>
      <c r="WPP143" s="700"/>
      <c r="WPQ143" s="700"/>
      <c r="WPR143" s="700"/>
      <c r="WPS143" s="700"/>
      <c r="WPT143" s="700"/>
      <c r="WPU143" s="700"/>
      <c r="WPV143" s="700"/>
      <c r="WPW143" s="700"/>
      <c r="WPX143" s="700"/>
      <c r="WPY143" s="700"/>
      <c r="WPZ143" s="700"/>
      <c r="WQA143" s="700"/>
      <c r="WQB143" s="700"/>
      <c r="WQC143" s="700"/>
      <c r="WQD143" s="700"/>
      <c r="WQE143" s="700"/>
      <c r="WQF143" s="700"/>
      <c r="WQG143" s="700"/>
      <c r="WQH143" s="700"/>
      <c r="WQI143" s="700"/>
      <c r="WQJ143" s="700"/>
      <c r="WQK143" s="700"/>
      <c r="WQL143" s="700"/>
      <c r="WQM143" s="700"/>
      <c r="WQN143" s="700"/>
      <c r="WQO143" s="700"/>
      <c r="WQP143" s="700"/>
      <c r="WQQ143" s="700"/>
      <c r="WQR143" s="700"/>
      <c r="WQS143" s="700"/>
      <c r="WQT143" s="700"/>
      <c r="WQU143" s="700"/>
      <c r="WQV143" s="700"/>
      <c r="WQW143" s="700"/>
      <c r="WQX143" s="700"/>
      <c r="WQY143" s="700"/>
      <c r="WQZ143" s="700"/>
      <c r="WRA143" s="700"/>
      <c r="WRB143" s="700"/>
      <c r="WRC143" s="700"/>
      <c r="WRD143" s="700"/>
      <c r="WRE143" s="700"/>
      <c r="WRF143" s="700"/>
      <c r="WRG143" s="700"/>
      <c r="WRH143" s="700"/>
      <c r="WRI143" s="700"/>
      <c r="WRJ143" s="700"/>
      <c r="WRK143" s="700"/>
      <c r="WRL143" s="700"/>
      <c r="WRM143" s="700"/>
      <c r="WRN143" s="700"/>
      <c r="WRO143" s="700"/>
      <c r="WRP143" s="700"/>
      <c r="WRQ143" s="700"/>
      <c r="WRR143" s="700"/>
      <c r="WRS143" s="700"/>
      <c r="WRT143" s="700"/>
      <c r="WRU143" s="700"/>
      <c r="WRV143" s="700"/>
      <c r="WRW143" s="700"/>
      <c r="WRX143" s="700"/>
      <c r="WRY143" s="700"/>
      <c r="WRZ143" s="700"/>
      <c r="WSA143" s="700"/>
      <c r="WSB143" s="700"/>
      <c r="WSC143" s="700"/>
      <c r="WSD143" s="700"/>
      <c r="WSE143" s="700"/>
      <c r="WSF143" s="700"/>
      <c r="WSG143" s="700"/>
      <c r="WSH143" s="700"/>
      <c r="WSI143" s="700"/>
      <c r="WSJ143" s="700"/>
      <c r="WSK143" s="700"/>
      <c r="WSL143" s="700"/>
      <c r="WSM143" s="700"/>
      <c r="WSN143" s="700"/>
      <c r="WSO143" s="700"/>
      <c r="WSP143" s="700"/>
      <c r="WSQ143" s="700"/>
      <c r="WSR143" s="700"/>
      <c r="WSS143" s="700"/>
      <c r="WST143" s="700"/>
      <c r="WSU143" s="700"/>
      <c r="WSV143" s="700"/>
      <c r="WSW143" s="700"/>
      <c r="WSX143" s="700"/>
      <c r="WSY143" s="700"/>
      <c r="WSZ143" s="700"/>
      <c r="WTA143" s="700"/>
      <c r="WTB143" s="700"/>
      <c r="WTC143" s="700"/>
      <c r="WTD143" s="700"/>
      <c r="WTE143" s="700"/>
      <c r="WTF143" s="700"/>
      <c r="WTG143" s="700"/>
      <c r="WTH143" s="700"/>
      <c r="WTI143" s="700"/>
      <c r="WTJ143" s="700"/>
      <c r="WTK143" s="700"/>
      <c r="WTL143" s="700"/>
      <c r="WTM143" s="700"/>
      <c r="WTN143" s="700"/>
      <c r="WTO143" s="700"/>
      <c r="WTP143" s="700"/>
      <c r="WTQ143" s="700"/>
      <c r="WTR143" s="700"/>
      <c r="WTS143" s="700"/>
      <c r="WTT143" s="700"/>
      <c r="WTU143" s="700"/>
      <c r="WTV143" s="700"/>
      <c r="WTW143" s="700"/>
      <c r="WTX143" s="700"/>
      <c r="WTY143" s="700"/>
      <c r="WTZ143" s="700"/>
      <c r="WUA143" s="700"/>
      <c r="WUB143" s="700"/>
      <c r="WUC143" s="700"/>
      <c r="WUD143" s="700"/>
      <c r="WUE143" s="700"/>
      <c r="WUF143" s="700"/>
      <c r="WUG143" s="700"/>
      <c r="WUH143" s="700"/>
      <c r="WUI143" s="700"/>
      <c r="WUJ143" s="700"/>
      <c r="WUK143" s="700"/>
      <c r="WUL143" s="700"/>
      <c r="WUM143" s="700"/>
      <c r="WUN143" s="700"/>
      <c r="WUO143" s="700"/>
      <c r="WUP143" s="700"/>
      <c r="WUQ143" s="700"/>
      <c r="WUR143" s="700"/>
      <c r="WUS143" s="700"/>
      <c r="WUT143" s="700"/>
      <c r="WUU143" s="700"/>
      <c r="WUV143" s="700"/>
      <c r="WUW143" s="700"/>
      <c r="WUX143" s="700"/>
      <c r="WUY143" s="700"/>
      <c r="WUZ143" s="700"/>
      <c r="WVA143" s="700"/>
      <c r="WVB143" s="700"/>
      <c r="WVC143" s="700"/>
      <c r="WVD143" s="700"/>
      <c r="WVE143" s="700"/>
      <c r="WVF143" s="700"/>
      <c r="WVG143" s="700"/>
      <c r="WVH143" s="700"/>
      <c r="WVI143" s="700"/>
      <c r="WVJ143" s="700"/>
      <c r="WVK143" s="700"/>
      <c r="WVL143" s="700"/>
      <c r="WVM143" s="700"/>
      <c r="WVN143" s="700"/>
      <c r="WVO143" s="700"/>
      <c r="WVP143" s="700"/>
      <c r="WVQ143" s="700"/>
      <c r="WVR143" s="700"/>
      <c r="WVS143" s="700"/>
      <c r="WVT143" s="700"/>
      <c r="WVU143" s="700"/>
      <c r="WVV143" s="700"/>
      <c r="WVW143" s="700"/>
      <c r="WVX143" s="700"/>
      <c r="WVY143" s="700"/>
      <c r="WVZ143" s="700"/>
      <c r="WWA143" s="700"/>
      <c r="WWB143" s="700"/>
      <c r="WWC143" s="700"/>
      <c r="WWD143" s="700"/>
      <c r="WWE143" s="700"/>
      <c r="WWF143" s="700"/>
      <c r="WWG143" s="700"/>
      <c r="WWH143" s="700"/>
      <c r="WWI143" s="700"/>
      <c r="WWJ143" s="700"/>
      <c r="WWK143" s="700"/>
      <c r="WWL143" s="700"/>
      <c r="WWM143" s="700"/>
      <c r="WWN143" s="700"/>
      <c r="WWO143" s="700"/>
      <c r="WWP143" s="700"/>
      <c r="WWQ143" s="700"/>
      <c r="WWR143" s="700"/>
      <c r="WWS143" s="700"/>
      <c r="WWT143" s="700"/>
      <c r="WWU143" s="700"/>
      <c r="WWV143" s="700"/>
      <c r="WWW143" s="700"/>
      <c r="WWX143" s="700"/>
      <c r="WWY143" s="700"/>
      <c r="WWZ143" s="700"/>
      <c r="WXA143" s="700"/>
      <c r="WXB143" s="700"/>
      <c r="WXC143" s="700"/>
      <c r="WXD143" s="700"/>
      <c r="WXE143" s="700"/>
      <c r="WXF143" s="700"/>
      <c r="WXG143" s="700"/>
      <c r="WXH143" s="700"/>
      <c r="WXI143" s="700"/>
      <c r="WXJ143" s="700"/>
      <c r="WXK143" s="700"/>
      <c r="WXL143" s="700"/>
      <c r="WXM143" s="700"/>
      <c r="WXN143" s="700"/>
      <c r="WXO143" s="700"/>
      <c r="WXP143" s="700"/>
      <c r="WXQ143" s="700"/>
      <c r="WXR143" s="700"/>
      <c r="WXS143" s="700"/>
      <c r="WXT143" s="700"/>
      <c r="WXU143" s="700"/>
      <c r="WXV143" s="700"/>
      <c r="WXW143" s="700"/>
      <c r="WXX143" s="700"/>
      <c r="WXY143" s="700"/>
      <c r="WXZ143" s="700"/>
      <c r="WYA143" s="700"/>
      <c r="WYB143" s="700"/>
      <c r="WYC143" s="700"/>
      <c r="WYD143" s="700"/>
      <c r="WYE143" s="700"/>
      <c r="WYF143" s="700"/>
      <c r="WYG143" s="700"/>
      <c r="WYH143" s="700"/>
      <c r="WYI143" s="700"/>
      <c r="WYJ143" s="700"/>
      <c r="WYK143" s="700"/>
      <c r="WYL143" s="700"/>
      <c r="WYM143" s="700"/>
      <c r="WYN143" s="700"/>
      <c r="WYO143" s="700"/>
      <c r="WYP143" s="700"/>
      <c r="WYQ143" s="700"/>
      <c r="WYR143" s="700"/>
      <c r="WYS143" s="700"/>
      <c r="WYT143" s="700"/>
      <c r="WYU143" s="700"/>
      <c r="WYV143" s="700"/>
      <c r="WYW143" s="700"/>
      <c r="WYX143" s="700"/>
      <c r="WYY143" s="700"/>
      <c r="WYZ143" s="700"/>
      <c r="WZA143" s="700"/>
      <c r="WZB143" s="700"/>
      <c r="WZC143" s="700"/>
      <c r="WZD143" s="700"/>
      <c r="WZE143" s="700"/>
      <c r="WZF143" s="700"/>
      <c r="WZG143" s="700"/>
      <c r="WZH143" s="700"/>
      <c r="WZI143" s="700"/>
      <c r="WZJ143" s="700"/>
      <c r="WZK143" s="700"/>
      <c r="WZL143" s="700"/>
      <c r="WZM143" s="700"/>
      <c r="WZN143" s="700"/>
      <c r="WZO143" s="700"/>
      <c r="WZP143" s="700"/>
      <c r="WZQ143" s="700"/>
      <c r="WZR143" s="700"/>
      <c r="WZS143" s="700"/>
      <c r="WZT143" s="700"/>
      <c r="WZU143" s="700"/>
      <c r="WZV143" s="700"/>
      <c r="WZW143" s="700"/>
      <c r="WZX143" s="700"/>
      <c r="WZY143" s="700"/>
      <c r="WZZ143" s="700"/>
      <c r="XAA143" s="700"/>
      <c r="XAB143" s="700"/>
      <c r="XAC143" s="700"/>
      <c r="XAD143" s="700"/>
      <c r="XAE143" s="700"/>
      <c r="XAF143" s="700"/>
      <c r="XAG143" s="700"/>
      <c r="XAH143" s="700"/>
      <c r="XAI143" s="700"/>
      <c r="XAJ143" s="700"/>
      <c r="XAK143" s="700"/>
      <c r="XAL143" s="700"/>
      <c r="XAM143" s="700"/>
      <c r="XAN143" s="700"/>
      <c r="XAO143" s="700"/>
      <c r="XAP143" s="700"/>
      <c r="XAQ143" s="700"/>
      <c r="XAR143" s="700"/>
      <c r="XAS143" s="700"/>
      <c r="XAT143" s="700"/>
      <c r="XAU143" s="700"/>
      <c r="XAV143" s="700"/>
      <c r="XAW143" s="700"/>
      <c r="XAX143" s="700"/>
      <c r="XAY143" s="700"/>
      <c r="XAZ143" s="700"/>
      <c r="XBA143" s="700"/>
      <c r="XBB143" s="700"/>
      <c r="XBC143" s="700"/>
      <c r="XBD143" s="700"/>
      <c r="XBE143" s="700"/>
      <c r="XBF143" s="700"/>
      <c r="XBG143" s="700"/>
      <c r="XBH143" s="700"/>
      <c r="XBI143" s="700"/>
      <c r="XBJ143" s="700"/>
      <c r="XBK143" s="700"/>
      <c r="XBL143" s="700"/>
      <c r="XBM143" s="700"/>
      <c r="XBN143" s="700"/>
      <c r="XBO143" s="700"/>
      <c r="XBP143" s="700"/>
      <c r="XBQ143" s="700"/>
      <c r="XBR143" s="700"/>
      <c r="XBS143" s="700"/>
      <c r="XBT143" s="700"/>
      <c r="XBU143" s="700"/>
      <c r="XBV143" s="700"/>
      <c r="XBW143" s="700"/>
      <c r="XBX143" s="700"/>
      <c r="XBY143" s="700"/>
      <c r="XBZ143" s="700"/>
      <c r="XCA143" s="700"/>
      <c r="XCB143" s="700"/>
      <c r="XCC143" s="700"/>
      <c r="XCD143" s="700"/>
      <c r="XCE143" s="700"/>
      <c r="XCF143" s="700"/>
      <c r="XCG143" s="700"/>
      <c r="XCH143" s="700"/>
      <c r="XCI143" s="700"/>
      <c r="XCJ143" s="700"/>
      <c r="XCK143" s="700"/>
      <c r="XCL143" s="700"/>
      <c r="XCM143" s="700"/>
      <c r="XCN143" s="700"/>
      <c r="XCO143" s="700"/>
      <c r="XCP143" s="700"/>
      <c r="XCQ143" s="700"/>
      <c r="XCR143" s="700"/>
      <c r="XCS143" s="700"/>
      <c r="XCT143" s="700"/>
      <c r="XCU143" s="700"/>
      <c r="XCV143" s="700"/>
      <c r="XCW143" s="700"/>
      <c r="XCX143" s="700"/>
      <c r="XCY143" s="700"/>
      <c r="XCZ143" s="700"/>
      <c r="XDA143" s="700"/>
      <c r="XDB143" s="700"/>
      <c r="XDC143" s="700"/>
      <c r="XDD143" s="700"/>
      <c r="XDE143" s="700"/>
      <c r="XDF143" s="700"/>
      <c r="XDG143" s="700"/>
      <c r="XDH143" s="700"/>
      <c r="XDI143" s="700"/>
      <c r="XDJ143" s="700"/>
      <c r="XDK143" s="700"/>
      <c r="XDL143" s="700"/>
      <c r="XDM143" s="700"/>
      <c r="XDN143" s="700"/>
      <c r="XDO143" s="700"/>
      <c r="XDP143" s="700"/>
      <c r="XDQ143" s="700"/>
      <c r="XDR143" s="700"/>
      <c r="XDS143" s="700"/>
      <c r="XDT143" s="700"/>
      <c r="XDU143" s="700"/>
      <c r="XDV143" s="700"/>
      <c r="XDW143" s="700"/>
      <c r="XDX143" s="700"/>
      <c r="XDY143" s="700"/>
      <c r="XDZ143" s="700"/>
      <c r="XEA143" s="700"/>
      <c r="XEB143" s="700"/>
      <c r="XEC143" s="700"/>
      <c r="XED143" s="700"/>
      <c r="XEE143" s="700"/>
      <c r="XEF143" s="700"/>
      <c r="XEG143" s="700"/>
      <c r="XEH143" s="700"/>
      <c r="XEI143" s="700"/>
      <c r="XEJ143" s="700"/>
      <c r="XEK143" s="700"/>
      <c r="XEL143" s="700"/>
      <c r="XEM143" s="700"/>
      <c r="XEN143" s="700"/>
      <c r="XEO143" s="700"/>
      <c r="XEP143" s="700"/>
      <c r="XEQ143" s="700"/>
      <c r="XER143" s="700"/>
      <c r="XES143" s="700"/>
      <c r="XET143" s="700"/>
      <c r="XEU143" s="700"/>
      <c r="XEV143" s="700"/>
      <c r="XEW143" s="700"/>
      <c r="XEX143" s="700"/>
      <c r="XEY143" s="700"/>
      <c r="XEZ143" s="700"/>
      <c r="XFA143" s="700"/>
      <c r="XFB143" s="700"/>
      <c r="XFC143" s="700"/>
      <c r="XFD143" s="700"/>
    </row>
    <row r="144" spans="1:16384" s="701" customFormat="1" ht="3" customHeight="1" x14ac:dyDescent="0.2">
      <c r="C144" s="692"/>
      <c r="D144" s="661"/>
      <c r="E144" s="661"/>
      <c r="F144" s="661"/>
      <c r="G144" s="700"/>
      <c r="H144" s="700"/>
      <c r="I144" s="700"/>
      <c r="J144" s="700"/>
      <c r="K144" s="700"/>
      <c r="L144" s="700"/>
      <c r="M144" s="700"/>
      <c r="N144" s="700"/>
      <c r="O144" s="700"/>
      <c r="P144" s="700"/>
      <c r="Q144" s="700"/>
      <c r="R144" s="700"/>
      <c r="S144" s="700"/>
      <c r="T144" s="700"/>
      <c r="U144" s="700"/>
      <c r="V144" s="700"/>
      <c r="W144" s="700"/>
      <c r="X144" s="700"/>
      <c r="Y144" s="700"/>
      <c r="Z144" s="700"/>
      <c r="AA144" s="700"/>
      <c r="AB144" s="700"/>
      <c r="AC144" s="700"/>
      <c r="AD144" s="700"/>
      <c r="AE144" s="700"/>
      <c r="AF144" s="700"/>
      <c r="AG144" s="700"/>
      <c r="AH144" s="700"/>
      <c r="AI144" s="700"/>
      <c r="AJ144" s="700"/>
      <c r="AK144" s="700"/>
      <c r="AL144" s="700"/>
      <c r="AM144" s="700"/>
      <c r="AN144" s="700"/>
      <c r="AO144" s="700"/>
      <c r="AP144" s="700"/>
      <c r="AQ144" s="700"/>
      <c r="AR144" s="700"/>
      <c r="AS144" s="700"/>
      <c r="AT144" s="700"/>
      <c r="AU144" s="700"/>
      <c r="AV144" s="700"/>
      <c r="AW144" s="700"/>
      <c r="AX144" s="700"/>
      <c r="AY144" s="700"/>
      <c r="AZ144" s="700"/>
      <c r="BA144" s="700"/>
      <c r="BB144" s="700"/>
      <c r="BC144" s="700"/>
      <c r="BD144" s="700"/>
      <c r="BE144" s="700"/>
      <c r="BF144" s="700"/>
      <c r="BG144" s="700"/>
      <c r="BH144" s="700"/>
      <c r="BI144" s="700"/>
      <c r="BJ144" s="700"/>
      <c r="BK144" s="700"/>
      <c r="BL144" s="700"/>
      <c r="BM144" s="700"/>
      <c r="BN144" s="700"/>
      <c r="BO144" s="700"/>
      <c r="BP144" s="700"/>
      <c r="BQ144" s="700"/>
      <c r="BR144" s="700"/>
      <c r="BS144" s="700"/>
      <c r="BT144" s="700"/>
      <c r="BU144" s="700"/>
      <c r="BV144" s="700"/>
      <c r="BW144" s="700"/>
      <c r="BX144" s="700"/>
      <c r="BY144" s="700"/>
      <c r="BZ144" s="700"/>
      <c r="CA144" s="700"/>
      <c r="CB144" s="700"/>
      <c r="CC144" s="700"/>
      <c r="CD144" s="700"/>
      <c r="CE144" s="700"/>
      <c r="CF144" s="700"/>
      <c r="CG144" s="700"/>
      <c r="CH144" s="700"/>
      <c r="CI144" s="700"/>
      <c r="CJ144" s="700"/>
      <c r="CK144" s="700"/>
      <c r="CL144" s="700"/>
      <c r="CM144" s="700"/>
      <c r="CN144" s="700"/>
      <c r="CO144" s="700"/>
      <c r="CP144" s="700"/>
      <c r="CQ144" s="700"/>
      <c r="CR144" s="700"/>
      <c r="CS144" s="700"/>
      <c r="CT144" s="700"/>
      <c r="CU144" s="700"/>
      <c r="CV144" s="700"/>
      <c r="CW144" s="700"/>
      <c r="CX144" s="700"/>
      <c r="CY144" s="700"/>
      <c r="CZ144" s="700"/>
      <c r="DA144" s="700"/>
      <c r="DB144" s="700"/>
      <c r="DC144" s="700"/>
      <c r="DD144" s="700"/>
      <c r="DE144" s="700"/>
      <c r="DF144" s="700"/>
      <c r="DG144" s="700"/>
      <c r="DH144" s="700"/>
      <c r="DI144" s="700"/>
      <c r="DJ144" s="700"/>
      <c r="DK144" s="700"/>
      <c r="DL144" s="700"/>
      <c r="DM144" s="700"/>
      <c r="DN144" s="700"/>
      <c r="DO144" s="700"/>
      <c r="DP144" s="700"/>
      <c r="DQ144" s="700"/>
      <c r="DR144" s="700"/>
      <c r="DS144" s="700"/>
      <c r="DT144" s="700"/>
      <c r="DU144" s="700"/>
      <c r="DV144" s="700"/>
      <c r="DW144" s="700"/>
      <c r="DX144" s="700"/>
      <c r="DY144" s="700"/>
      <c r="DZ144" s="700"/>
      <c r="EA144" s="700"/>
      <c r="EB144" s="700"/>
      <c r="EC144" s="700"/>
      <c r="ED144" s="700"/>
      <c r="EE144" s="700"/>
      <c r="EF144" s="700"/>
      <c r="EG144" s="700"/>
      <c r="EH144" s="700"/>
      <c r="EI144" s="700"/>
      <c r="EJ144" s="700"/>
      <c r="EK144" s="700"/>
      <c r="EL144" s="700"/>
      <c r="EM144" s="700"/>
      <c r="EN144" s="700"/>
      <c r="EO144" s="700"/>
      <c r="EP144" s="700"/>
      <c r="EQ144" s="700"/>
      <c r="ER144" s="700"/>
      <c r="ES144" s="700"/>
      <c r="ET144" s="700"/>
      <c r="EU144" s="700"/>
      <c r="EV144" s="700"/>
      <c r="EW144" s="700"/>
      <c r="EX144" s="700"/>
      <c r="EY144" s="700"/>
      <c r="EZ144" s="700"/>
      <c r="FA144" s="700"/>
      <c r="FB144" s="700"/>
      <c r="FC144" s="700"/>
      <c r="FD144" s="700"/>
      <c r="FE144" s="700"/>
      <c r="FF144" s="700"/>
      <c r="FG144" s="700"/>
      <c r="FH144" s="700"/>
      <c r="FI144" s="700"/>
      <c r="FJ144" s="700"/>
      <c r="FK144" s="700"/>
      <c r="FL144" s="700"/>
      <c r="FM144" s="700"/>
      <c r="FN144" s="700"/>
      <c r="FO144" s="700"/>
      <c r="FP144" s="700"/>
      <c r="FQ144" s="700"/>
      <c r="FR144" s="700"/>
      <c r="FS144" s="700"/>
      <c r="FT144" s="700"/>
      <c r="FU144" s="700"/>
      <c r="FV144" s="700"/>
      <c r="FW144" s="700"/>
      <c r="FX144" s="700"/>
      <c r="FY144" s="700"/>
      <c r="FZ144" s="700"/>
      <c r="GA144" s="700"/>
      <c r="GB144" s="700"/>
      <c r="GC144" s="700"/>
      <c r="GD144" s="700"/>
      <c r="GE144" s="700"/>
      <c r="GF144" s="700"/>
      <c r="GG144" s="700"/>
      <c r="GH144" s="700"/>
      <c r="GI144" s="700"/>
      <c r="GJ144" s="700"/>
      <c r="GK144" s="700"/>
      <c r="GL144" s="700"/>
      <c r="GM144" s="700"/>
      <c r="GN144" s="700"/>
      <c r="GO144" s="700"/>
      <c r="GP144" s="700"/>
      <c r="GQ144" s="700"/>
      <c r="GR144" s="700"/>
      <c r="GS144" s="700"/>
      <c r="GT144" s="700"/>
      <c r="GU144" s="700"/>
      <c r="GV144" s="700"/>
      <c r="GW144" s="700"/>
      <c r="GX144" s="700"/>
      <c r="GY144" s="700"/>
      <c r="GZ144" s="700"/>
      <c r="HA144" s="700"/>
      <c r="HB144" s="700"/>
      <c r="HC144" s="700"/>
      <c r="HD144" s="700"/>
      <c r="HE144" s="700"/>
      <c r="HF144" s="700"/>
      <c r="HG144" s="700"/>
      <c r="HH144" s="700"/>
      <c r="HI144" s="700"/>
      <c r="HJ144" s="700"/>
      <c r="HK144" s="700"/>
      <c r="HL144" s="700"/>
      <c r="HM144" s="700"/>
      <c r="HN144" s="700"/>
      <c r="HO144" s="700"/>
      <c r="HP144" s="700"/>
      <c r="HQ144" s="700"/>
      <c r="HR144" s="700"/>
      <c r="HS144" s="700"/>
      <c r="HT144" s="700"/>
      <c r="HU144" s="700"/>
      <c r="HV144" s="700"/>
      <c r="HW144" s="700"/>
      <c r="HX144" s="700"/>
      <c r="HY144" s="700"/>
      <c r="HZ144" s="700"/>
      <c r="IA144" s="700"/>
      <c r="IB144" s="700"/>
      <c r="IC144" s="700"/>
      <c r="ID144" s="700"/>
      <c r="IE144" s="700"/>
      <c r="IF144" s="700"/>
      <c r="IG144" s="700"/>
      <c r="IH144" s="700"/>
      <c r="II144" s="700"/>
      <c r="IJ144" s="700"/>
      <c r="IK144" s="700"/>
      <c r="IL144" s="700"/>
      <c r="IM144" s="700"/>
      <c r="IN144" s="700"/>
      <c r="IO144" s="700"/>
      <c r="IP144" s="700"/>
      <c r="IQ144" s="700"/>
      <c r="IR144" s="700"/>
      <c r="IS144" s="700"/>
      <c r="IT144" s="700"/>
      <c r="IU144" s="700"/>
      <c r="IV144" s="700"/>
      <c r="IW144" s="700"/>
      <c r="IX144" s="700"/>
      <c r="IY144" s="700"/>
      <c r="IZ144" s="700"/>
      <c r="JA144" s="700"/>
      <c r="JB144" s="700"/>
      <c r="JC144" s="700"/>
      <c r="JD144" s="700"/>
      <c r="JE144" s="700"/>
      <c r="JF144" s="700"/>
      <c r="JG144" s="700"/>
      <c r="JH144" s="700"/>
      <c r="JI144" s="700"/>
      <c r="JJ144" s="700"/>
      <c r="JK144" s="700"/>
      <c r="JL144" s="700"/>
      <c r="JM144" s="700"/>
      <c r="JN144" s="700"/>
      <c r="JO144" s="700"/>
      <c r="JP144" s="700"/>
      <c r="JQ144" s="700"/>
      <c r="JR144" s="700"/>
      <c r="JS144" s="700"/>
      <c r="JT144" s="700"/>
      <c r="JU144" s="700"/>
      <c r="JV144" s="700"/>
      <c r="JW144" s="700"/>
      <c r="JX144" s="700"/>
      <c r="JY144" s="700"/>
      <c r="JZ144" s="700"/>
      <c r="KA144" s="700"/>
      <c r="KB144" s="700"/>
      <c r="KC144" s="700"/>
      <c r="KD144" s="700"/>
      <c r="KE144" s="700"/>
      <c r="KF144" s="700"/>
      <c r="KG144" s="700"/>
      <c r="KH144" s="700"/>
      <c r="KI144" s="700"/>
      <c r="KJ144" s="700"/>
      <c r="KK144" s="700"/>
      <c r="KL144" s="700"/>
      <c r="KM144" s="700"/>
      <c r="KN144" s="700"/>
      <c r="KO144" s="700"/>
      <c r="KP144" s="700"/>
      <c r="KQ144" s="700"/>
      <c r="KR144" s="700"/>
      <c r="KS144" s="700"/>
      <c r="KT144" s="700"/>
      <c r="KU144" s="700"/>
      <c r="KV144" s="700"/>
      <c r="KW144" s="700"/>
      <c r="KX144" s="700"/>
      <c r="KY144" s="700"/>
      <c r="KZ144" s="700"/>
      <c r="LA144" s="700"/>
      <c r="LB144" s="700"/>
      <c r="LC144" s="700"/>
      <c r="LD144" s="700"/>
      <c r="LE144" s="700"/>
      <c r="LF144" s="700"/>
      <c r="LG144" s="700"/>
      <c r="LH144" s="700"/>
      <c r="LI144" s="700"/>
      <c r="LJ144" s="700"/>
      <c r="LK144" s="700"/>
      <c r="LL144" s="700"/>
      <c r="LM144" s="700"/>
      <c r="LN144" s="700"/>
      <c r="LO144" s="700"/>
      <c r="LP144" s="700"/>
      <c r="LQ144" s="700"/>
      <c r="LR144" s="700"/>
      <c r="LS144" s="700"/>
      <c r="LT144" s="700"/>
      <c r="LU144" s="700"/>
      <c r="LV144" s="700"/>
      <c r="LW144" s="700"/>
      <c r="LX144" s="700"/>
      <c r="LY144" s="700"/>
      <c r="LZ144" s="700"/>
      <c r="MA144" s="700"/>
      <c r="MB144" s="700"/>
      <c r="MC144" s="700"/>
      <c r="MD144" s="700"/>
      <c r="ME144" s="700"/>
      <c r="MF144" s="700"/>
      <c r="MG144" s="700"/>
      <c r="MH144" s="700"/>
      <c r="MI144" s="700"/>
      <c r="MJ144" s="700"/>
      <c r="MK144" s="700"/>
      <c r="ML144" s="700"/>
      <c r="MM144" s="700"/>
      <c r="MN144" s="700"/>
      <c r="MO144" s="700"/>
      <c r="MP144" s="700"/>
      <c r="MQ144" s="700"/>
      <c r="MR144" s="700"/>
      <c r="MS144" s="700"/>
      <c r="MT144" s="700"/>
      <c r="MU144" s="700"/>
      <c r="MV144" s="700"/>
      <c r="MW144" s="700"/>
      <c r="MX144" s="700"/>
      <c r="MY144" s="700"/>
      <c r="MZ144" s="700"/>
      <c r="NA144" s="700"/>
      <c r="NB144" s="700"/>
      <c r="NC144" s="700"/>
      <c r="ND144" s="700"/>
      <c r="NE144" s="700"/>
      <c r="NF144" s="700"/>
      <c r="NG144" s="700"/>
      <c r="NH144" s="700"/>
      <c r="NI144" s="700"/>
      <c r="NJ144" s="700"/>
      <c r="NK144" s="700"/>
      <c r="NL144" s="700"/>
      <c r="NM144" s="700"/>
      <c r="NN144" s="700"/>
      <c r="NO144" s="700"/>
      <c r="NP144" s="700"/>
      <c r="NQ144" s="700"/>
      <c r="NR144" s="700"/>
      <c r="NS144" s="700"/>
      <c r="NT144" s="700"/>
      <c r="NU144" s="700"/>
      <c r="NV144" s="700"/>
      <c r="NW144" s="700"/>
      <c r="NX144" s="700"/>
      <c r="NY144" s="700"/>
      <c r="NZ144" s="700"/>
      <c r="OA144" s="700"/>
      <c r="OB144" s="700"/>
      <c r="OC144" s="700"/>
      <c r="OD144" s="700"/>
      <c r="OE144" s="700"/>
      <c r="OF144" s="700"/>
      <c r="OG144" s="700"/>
      <c r="OH144" s="700"/>
      <c r="OI144" s="700"/>
      <c r="OJ144" s="700"/>
      <c r="OK144" s="700"/>
      <c r="OL144" s="700"/>
      <c r="OM144" s="700"/>
      <c r="ON144" s="700"/>
      <c r="OO144" s="700"/>
      <c r="OP144" s="700"/>
      <c r="OQ144" s="700"/>
      <c r="OR144" s="700"/>
      <c r="OS144" s="700"/>
      <c r="OT144" s="700"/>
      <c r="OU144" s="700"/>
      <c r="OV144" s="700"/>
      <c r="OW144" s="700"/>
      <c r="OX144" s="700"/>
      <c r="OY144" s="700"/>
      <c r="OZ144" s="700"/>
      <c r="PA144" s="700"/>
      <c r="PB144" s="700"/>
      <c r="PC144" s="700"/>
      <c r="PD144" s="700"/>
      <c r="PE144" s="700"/>
      <c r="PF144" s="700"/>
      <c r="PG144" s="700"/>
      <c r="PH144" s="700"/>
      <c r="PI144" s="700"/>
      <c r="PJ144" s="700"/>
      <c r="PK144" s="700"/>
      <c r="PL144" s="700"/>
      <c r="PM144" s="700"/>
      <c r="PN144" s="700"/>
      <c r="PO144" s="700"/>
      <c r="PP144" s="700"/>
      <c r="PQ144" s="700"/>
      <c r="PR144" s="700"/>
      <c r="PS144" s="700"/>
      <c r="PT144" s="700"/>
      <c r="PU144" s="700"/>
      <c r="PV144" s="700"/>
      <c r="PW144" s="700"/>
      <c r="PX144" s="700"/>
      <c r="PY144" s="700"/>
      <c r="PZ144" s="700"/>
      <c r="QA144" s="700"/>
      <c r="QB144" s="700"/>
      <c r="QC144" s="700"/>
      <c r="QD144" s="700"/>
      <c r="QE144" s="700"/>
      <c r="QF144" s="700"/>
      <c r="QG144" s="700"/>
      <c r="QH144" s="700"/>
      <c r="QI144" s="700"/>
      <c r="QJ144" s="700"/>
      <c r="QK144" s="700"/>
      <c r="QL144" s="700"/>
      <c r="QM144" s="700"/>
      <c r="QN144" s="700"/>
      <c r="QO144" s="700"/>
      <c r="QP144" s="700"/>
      <c r="QQ144" s="700"/>
      <c r="QR144" s="700"/>
      <c r="QS144" s="700"/>
      <c r="QT144" s="700"/>
      <c r="QU144" s="700"/>
      <c r="QV144" s="700"/>
      <c r="QW144" s="700"/>
      <c r="QX144" s="700"/>
      <c r="QY144" s="700"/>
      <c r="QZ144" s="700"/>
      <c r="RA144" s="700"/>
      <c r="RB144" s="700"/>
      <c r="RC144" s="700"/>
      <c r="RD144" s="700"/>
      <c r="RE144" s="700"/>
      <c r="RF144" s="700"/>
      <c r="RG144" s="700"/>
      <c r="RH144" s="700"/>
      <c r="RI144" s="700"/>
      <c r="RJ144" s="700"/>
      <c r="RK144" s="700"/>
      <c r="RL144" s="700"/>
      <c r="RM144" s="700"/>
      <c r="RN144" s="700"/>
      <c r="RO144" s="700"/>
      <c r="RP144" s="700"/>
      <c r="RQ144" s="700"/>
      <c r="RR144" s="700"/>
      <c r="RS144" s="700"/>
      <c r="RT144" s="700"/>
      <c r="RU144" s="700"/>
      <c r="RV144" s="700"/>
      <c r="RW144" s="700"/>
      <c r="RX144" s="700"/>
      <c r="RY144" s="700"/>
      <c r="RZ144" s="700"/>
      <c r="SA144" s="700"/>
      <c r="SB144" s="700"/>
      <c r="SC144" s="700"/>
      <c r="SD144" s="700"/>
      <c r="SE144" s="700"/>
      <c r="SF144" s="700"/>
      <c r="SG144" s="700"/>
      <c r="SH144" s="700"/>
      <c r="SI144" s="700"/>
      <c r="SJ144" s="700"/>
      <c r="SK144" s="700"/>
      <c r="SL144" s="700"/>
      <c r="SM144" s="700"/>
      <c r="SN144" s="700"/>
      <c r="SO144" s="700"/>
      <c r="SP144" s="700"/>
      <c r="SQ144" s="700"/>
      <c r="SR144" s="700"/>
      <c r="SS144" s="700"/>
      <c r="ST144" s="700"/>
      <c r="SU144" s="700"/>
      <c r="SV144" s="700"/>
      <c r="SW144" s="700"/>
      <c r="SX144" s="700"/>
      <c r="SY144" s="700"/>
      <c r="SZ144" s="700"/>
      <c r="TA144" s="700"/>
      <c r="TB144" s="700"/>
      <c r="TC144" s="700"/>
      <c r="TD144" s="700"/>
      <c r="TE144" s="700"/>
      <c r="TF144" s="700"/>
      <c r="TG144" s="700"/>
      <c r="TH144" s="700"/>
      <c r="TI144" s="700"/>
      <c r="TJ144" s="700"/>
      <c r="TK144" s="700"/>
      <c r="TL144" s="700"/>
      <c r="TM144" s="700"/>
      <c r="TN144" s="700"/>
      <c r="TO144" s="700"/>
      <c r="TP144" s="700"/>
      <c r="TQ144" s="700"/>
      <c r="TR144" s="700"/>
      <c r="TS144" s="700"/>
      <c r="TT144" s="700"/>
      <c r="TU144" s="700"/>
      <c r="TV144" s="700"/>
      <c r="TW144" s="700"/>
      <c r="TX144" s="700"/>
      <c r="TY144" s="700"/>
      <c r="TZ144" s="700"/>
      <c r="UA144" s="700"/>
      <c r="UB144" s="700"/>
      <c r="UC144" s="700"/>
      <c r="UD144" s="700"/>
      <c r="UE144" s="700"/>
      <c r="UF144" s="700"/>
      <c r="UG144" s="700"/>
      <c r="UH144" s="700"/>
      <c r="UI144" s="700"/>
      <c r="UJ144" s="700"/>
      <c r="UK144" s="700"/>
      <c r="UL144" s="700"/>
      <c r="UM144" s="700"/>
      <c r="UN144" s="700"/>
      <c r="UO144" s="700"/>
      <c r="UP144" s="700"/>
      <c r="UQ144" s="700"/>
      <c r="UR144" s="700"/>
      <c r="US144" s="700"/>
      <c r="UT144" s="700"/>
      <c r="UU144" s="700"/>
      <c r="UV144" s="700"/>
      <c r="UW144" s="700"/>
      <c r="UX144" s="700"/>
      <c r="UY144" s="700"/>
      <c r="UZ144" s="700"/>
      <c r="VA144" s="700"/>
      <c r="VB144" s="700"/>
      <c r="VC144" s="700"/>
      <c r="VD144" s="700"/>
      <c r="VE144" s="700"/>
      <c r="VF144" s="700"/>
      <c r="VG144" s="700"/>
      <c r="VH144" s="700"/>
      <c r="VI144" s="700"/>
      <c r="VJ144" s="700"/>
      <c r="VK144" s="700"/>
      <c r="VL144" s="700"/>
      <c r="VM144" s="700"/>
      <c r="VN144" s="700"/>
      <c r="VO144" s="700"/>
      <c r="VP144" s="700"/>
      <c r="VQ144" s="700"/>
      <c r="VR144" s="700"/>
      <c r="VS144" s="700"/>
      <c r="VT144" s="700"/>
      <c r="VU144" s="700"/>
      <c r="VV144" s="700"/>
      <c r="VW144" s="700"/>
      <c r="VX144" s="700"/>
      <c r="VY144" s="700"/>
      <c r="VZ144" s="700"/>
      <c r="WA144" s="700"/>
      <c r="WB144" s="700"/>
      <c r="WC144" s="700"/>
      <c r="WD144" s="700"/>
      <c r="WE144" s="700"/>
      <c r="WF144" s="700"/>
      <c r="WG144" s="700"/>
      <c r="WH144" s="700"/>
      <c r="WI144" s="700"/>
      <c r="WJ144" s="700"/>
      <c r="WK144" s="700"/>
      <c r="WL144" s="700"/>
      <c r="WM144" s="700"/>
      <c r="WN144" s="700"/>
      <c r="WO144" s="700"/>
      <c r="WP144" s="700"/>
      <c r="WQ144" s="700"/>
      <c r="WR144" s="700"/>
      <c r="WS144" s="700"/>
      <c r="WT144" s="700"/>
      <c r="WU144" s="700"/>
      <c r="WV144" s="700"/>
      <c r="WW144" s="700"/>
      <c r="WX144" s="700"/>
      <c r="WY144" s="700"/>
      <c r="WZ144" s="700"/>
      <c r="XA144" s="700"/>
      <c r="XB144" s="700"/>
      <c r="XC144" s="700"/>
      <c r="XD144" s="700"/>
      <c r="XE144" s="700"/>
      <c r="XF144" s="700"/>
      <c r="XG144" s="700"/>
      <c r="XH144" s="700"/>
      <c r="XI144" s="700"/>
      <c r="XJ144" s="700"/>
      <c r="XK144" s="700"/>
      <c r="XL144" s="700"/>
      <c r="XM144" s="700"/>
      <c r="XN144" s="700"/>
      <c r="XO144" s="700"/>
      <c r="XP144" s="700"/>
      <c r="XQ144" s="700"/>
      <c r="XR144" s="700"/>
      <c r="XS144" s="700"/>
      <c r="XT144" s="700"/>
      <c r="XU144" s="700"/>
      <c r="XV144" s="700"/>
      <c r="XW144" s="700"/>
      <c r="XX144" s="700"/>
      <c r="XY144" s="700"/>
      <c r="XZ144" s="700"/>
      <c r="YA144" s="700"/>
      <c r="YB144" s="700"/>
      <c r="YC144" s="700"/>
      <c r="YD144" s="700"/>
      <c r="YE144" s="700"/>
      <c r="YF144" s="700"/>
      <c r="YG144" s="700"/>
      <c r="YH144" s="700"/>
      <c r="YI144" s="700"/>
      <c r="YJ144" s="700"/>
      <c r="YK144" s="700"/>
      <c r="YL144" s="700"/>
      <c r="YM144" s="700"/>
      <c r="YN144" s="700"/>
      <c r="YO144" s="700"/>
      <c r="YP144" s="700"/>
      <c r="YQ144" s="700"/>
      <c r="YR144" s="700"/>
      <c r="YS144" s="700"/>
      <c r="YT144" s="700"/>
      <c r="YU144" s="700"/>
      <c r="YV144" s="700"/>
      <c r="YW144" s="700"/>
      <c r="YX144" s="700"/>
      <c r="YY144" s="700"/>
      <c r="YZ144" s="700"/>
      <c r="ZA144" s="700"/>
      <c r="ZB144" s="700"/>
      <c r="ZC144" s="700"/>
      <c r="ZD144" s="700"/>
      <c r="ZE144" s="700"/>
      <c r="ZF144" s="700"/>
      <c r="ZG144" s="700"/>
      <c r="ZH144" s="700"/>
      <c r="ZI144" s="700"/>
      <c r="ZJ144" s="700"/>
      <c r="ZK144" s="700"/>
      <c r="ZL144" s="700"/>
      <c r="ZM144" s="700"/>
      <c r="ZN144" s="700"/>
      <c r="ZO144" s="700"/>
      <c r="ZP144" s="700"/>
      <c r="ZQ144" s="700"/>
      <c r="ZR144" s="700"/>
      <c r="ZS144" s="700"/>
      <c r="ZT144" s="700"/>
      <c r="ZU144" s="700"/>
      <c r="ZV144" s="700"/>
      <c r="ZW144" s="700"/>
      <c r="ZX144" s="700"/>
      <c r="ZY144" s="700"/>
      <c r="ZZ144" s="700"/>
      <c r="AAA144" s="700"/>
      <c r="AAB144" s="700"/>
      <c r="AAC144" s="700"/>
      <c r="AAD144" s="700"/>
      <c r="AAE144" s="700"/>
      <c r="AAF144" s="700"/>
      <c r="AAG144" s="700"/>
      <c r="AAH144" s="700"/>
      <c r="AAI144" s="700"/>
      <c r="AAJ144" s="700"/>
      <c r="AAK144" s="700"/>
      <c r="AAL144" s="700"/>
      <c r="AAM144" s="700"/>
      <c r="AAN144" s="700"/>
      <c r="AAO144" s="700"/>
      <c r="AAP144" s="700"/>
      <c r="AAQ144" s="700"/>
      <c r="AAR144" s="700"/>
      <c r="AAS144" s="700"/>
      <c r="AAT144" s="700"/>
      <c r="AAU144" s="700"/>
      <c r="AAV144" s="700"/>
      <c r="AAW144" s="700"/>
      <c r="AAX144" s="700"/>
      <c r="AAY144" s="700"/>
      <c r="AAZ144" s="700"/>
      <c r="ABA144" s="700"/>
      <c r="ABB144" s="700"/>
      <c r="ABC144" s="700"/>
      <c r="ABD144" s="700"/>
      <c r="ABE144" s="700"/>
      <c r="ABF144" s="700"/>
      <c r="ABG144" s="700"/>
      <c r="ABH144" s="700"/>
      <c r="ABI144" s="700"/>
      <c r="ABJ144" s="700"/>
      <c r="ABK144" s="700"/>
      <c r="ABL144" s="700"/>
      <c r="ABM144" s="700"/>
      <c r="ABN144" s="700"/>
      <c r="ABO144" s="700"/>
      <c r="ABP144" s="700"/>
      <c r="ABQ144" s="700"/>
      <c r="ABR144" s="700"/>
      <c r="ABS144" s="700"/>
      <c r="ABT144" s="700"/>
      <c r="ABU144" s="700"/>
      <c r="ABV144" s="700"/>
      <c r="ABW144" s="700"/>
      <c r="ABX144" s="700"/>
      <c r="ABY144" s="700"/>
      <c r="ABZ144" s="700"/>
      <c r="ACA144" s="700"/>
      <c r="ACB144" s="700"/>
      <c r="ACC144" s="700"/>
      <c r="ACD144" s="700"/>
      <c r="ACE144" s="700"/>
      <c r="ACF144" s="700"/>
      <c r="ACG144" s="700"/>
      <c r="ACH144" s="700"/>
      <c r="ACI144" s="700"/>
      <c r="ACJ144" s="700"/>
      <c r="ACK144" s="700"/>
      <c r="ACL144" s="700"/>
      <c r="ACM144" s="700"/>
      <c r="ACN144" s="700"/>
      <c r="ACO144" s="700"/>
      <c r="ACP144" s="700"/>
      <c r="ACQ144" s="700"/>
      <c r="ACR144" s="700"/>
      <c r="ACS144" s="700"/>
      <c r="ACT144" s="700"/>
      <c r="ACU144" s="700"/>
      <c r="ACV144" s="700"/>
      <c r="ACW144" s="700"/>
      <c r="ACX144" s="700"/>
      <c r="ACY144" s="700"/>
      <c r="ACZ144" s="700"/>
      <c r="ADA144" s="700"/>
      <c r="ADB144" s="700"/>
      <c r="ADC144" s="700"/>
      <c r="ADD144" s="700"/>
      <c r="ADE144" s="700"/>
      <c r="ADF144" s="700"/>
      <c r="ADG144" s="700"/>
      <c r="ADH144" s="700"/>
      <c r="ADI144" s="700"/>
      <c r="ADJ144" s="700"/>
      <c r="ADK144" s="700"/>
      <c r="ADL144" s="700"/>
      <c r="ADM144" s="700"/>
      <c r="ADN144" s="700"/>
      <c r="ADO144" s="700"/>
      <c r="ADP144" s="700"/>
      <c r="ADQ144" s="700"/>
      <c r="ADR144" s="700"/>
      <c r="ADS144" s="700"/>
      <c r="ADT144" s="700"/>
      <c r="ADU144" s="700"/>
      <c r="ADV144" s="700"/>
      <c r="ADW144" s="700"/>
      <c r="ADX144" s="700"/>
      <c r="ADY144" s="700"/>
      <c r="ADZ144" s="700"/>
      <c r="AEA144" s="700"/>
      <c r="AEB144" s="700"/>
      <c r="AEC144" s="700"/>
      <c r="AED144" s="700"/>
      <c r="AEE144" s="700"/>
      <c r="AEF144" s="700"/>
      <c r="AEG144" s="700"/>
      <c r="AEH144" s="700"/>
      <c r="AEI144" s="700"/>
      <c r="AEJ144" s="700"/>
      <c r="AEK144" s="700"/>
      <c r="AEL144" s="700"/>
      <c r="AEM144" s="700"/>
      <c r="AEN144" s="700"/>
      <c r="AEO144" s="700"/>
      <c r="AEP144" s="700"/>
      <c r="AEQ144" s="700"/>
      <c r="AER144" s="700"/>
      <c r="AES144" s="700"/>
      <c r="AET144" s="700"/>
      <c r="AEU144" s="700"/>
      <c r="AEV144" s="700"/>
      <c r="AEW144" s="700"/>
      <c r="AEX144" s="700"/>
      <c r="AEY144" s="700"/>
      <c r="AEZ144" s="700"/>
      <c r="AFA144" s="700"/>
      <c r="AFB144" s="700"/>
      <c r="AFC144" s="700"/>
      <c r="AFD144" s="700"/>
      <c r="AFE144" s="700"/>
      <c r="AFF144" s="700"/>
      <c r="AFG144" s="700"/>
      <c r="AFH144" s="700"/>
      <c r="AFI144" s="700"/>
      <c r="AFJ144" s="700"/>
      <c r="AFK144" s="700"/>
      <c r="AFL144" s="700"/>
      <c r="AFM144" s="700"/>
      <c r="AFN144" s="700"/>
      <c r="AFO144" s="700"/>
      <c r="AFP144" s="700"/>
      <c r="AFQ144" s="700"/>
      <c r="AFR144" s="700"/>
      <c r="AFS144" s="700"/>
      <c r="AFT144" s="700"/>
      <c r="AFU144" s="700"/>
      <c r="AFV144" s="700"/>
      <c r="AFW144" s="700"/>
      <c r="AFX144" s="700"/>
      <c r="AFY144" s="700"/>
      <c r="AFZ144" s="700"/>
      <c r="AGA144" s="700"/>
      <c r="AGB144" s="700"/>
      <c r="AGC144" s="700"/>
      <c r="AGD144" s="700"/>
      <c r="AGE144" s="700"/>
      <c r="AGF144" s="700"/>
      <c r="AGG144" s="700"/>
      <c r="AGH144" s="700"/>
      <c r="AGI144" s="700"/>
      <c r="AGJ144" s="700"/>
      <c r="AGK144" s="700"/>
      <c r="AGL144" s="700"/>
      <c r="AGM144" s="700"/>
      <c r="AGN144" s="700"/>
      <c r="AGO144" s="700"/>
      <c r="AGP144" s="700"/>
      <c r="AGQ144" s="700"/>
      <c r="AGR144" s="700"/>
      <c r="AGS144" s="700"/>
      <c r="AGT144" s="700"/>
      <c r="AGU144" s="700"/>
      <c r="AGV144" s="700"/>
      <c r="AGW144" s="700"/>
      <c r="AGX144" s="700"/>
      <c r="AGY144" s="700"/>
      <c r="AGZ144" s="700"/>
      <c r="AHA144" s="700"/>
      <c r="AHB144" s="700"/>
      <c r="AHC144" s="700"/>
      <c r="AHD144" s="700"/>
      <c r="AHE144" s="700"/>
      <c r="AHF144" s="700"/>
      <c r="AHG144" s="700"/>
      <c r="AHH144" s="700"/>
      <c r="AHI144" s="700"/>
      <c r="AHJ144" s="700"/>
      <c r="AHK144" s="700"/>
      <c r="AHL144" s="700"/>
      <c r="AHM144" s="700"/>
      <c r="AHN144" s="700"/>
      <c r="AHO144" s="700"/>
      <c r="AHP144" s="700"/>
      <c r="AHQ144" s="700"/>
      <c r="AHR144" s="700"/>
      <c r="AHS144" s="700"/>
      <c r="AHT144" s="700"/>
      <c r="AHU144" s="700"/>
      <c r="AHV144" s="700"/>
      <c r="AHW144" s="700"/>
      <c r="AHX144" s="700"/>
      <c r="AHY144" s="700"/>
      <c r="AHZ144" s="700"/>
      <c r="AIA144" s="700"/>
      <c r="AIB144" s="700"/>
      <c r="AIC144" s="700"/>
      <c r="AID144" s="700"/>
      <c r="AIE144" s="700"/>
      <c r="AIF144" s="700"/>
      <c r="AIG144" s="700"/>
      <c r="AIH144" s="700"/>
      <c r="AII144" s="700"/>
      <c r="AIJ144" s="700"/>
      <c r="AIK144" s="700"/>
      <c r="AIL144" s="700"/>
      <c r="AIM144" s="700"/>
      <c r="AIN144" s="700"/>
      <c r="AIO144" s="700"/>
      <c r="AIP144" s="700"/>
      <c r="AIQ144" s="700"/>
      <c r="AIR144" s="700"/>
      <c r="AIS144" s="700"/>
      <c r="AIT144" s="700"/>
      <c r="AIU144" s="700"/>
      <c r="AIV144" s="700"/>
      <c r="AIW144" s="700"/>
      <c r="AIX144" s="700"/>
      <c r="AIY144" s="700"/>
      <c r="AIZ144" s="700"/>
      <c r="AJA144" s="700"/>
      <c r="AJB144" s="700"/>
      <c r="AJC144" s="700"/>
      <c r="AJD144" s="700"/>
      <c r="AJE144" s="700"/>
      <c r="AJF144" s="700"/>
      <c r="AJG144" s="700"/>
      <c r="AJH144" s="700"/>
      <c r="AJI144" s="700"/>
      <c r="AJJ144" s="700"/>
      <c r="AJK144" s="700"/>
      <c r="AJL144" s="700"/>
      <c r="AJM144" s="700"/>
      <c r="AJN144" s="700"/>
      <c r="AJO144" s="700"/>
      <c r="AJP144" s="700"/>
      <c r="AJQ144" s="700"/>
      <c r="AJR144" s="700"/>
      <c r="AJS144" s="700"/>
      <c r="AJT144" s="700"/>
      <c r="AJU144" s="700"/>
      <c r="AJV144" s="700"/>
      <c r="AJW144" s="700"/>
      <c r="AJX144" s="700"/>
      <c r="AJY144" s="700"/>
      <c r="AJZ144" s="700"/>
      <c r="AKA144" s="700"/>
      <c r="AKB144" s="700"/>
      <c r="AKC144" s="700"/>
      <c r="AKD144" s="700"/>
      <c r="AKE144" s="700"/>
      <c r="AKF144" s="700"/>
      <c r="AKG144" s="700"/>
      <c r="AKH144" s="700"/>
      <c r="AKI144" s="700"/>
      <c r="AKJ144" s="700"/>
      <c r="AKK144" s="700"/>
      <c r="AKL144" s="700"/>
      <c r="AKM144" s="700"/>
      <c r="AKN144" s="700"/>
      <c r="AKO144" s="700"/>
      <c r="AKP144" s="700"/>
      <c r="AKQ144" s="700"/>
      <c r="AKR144" s="700"/>
      <c r="AKS144" s="700"/>
      <c r="AKT144" s="700"/>
      <c r="AKU144" s="700"/>
      <c r="AKV144" s="700"/>
      <c r="AKW144" s="700"/>
      <c r="AKX144" s="700"/>
      <c r="AKY144" s="700"/>
      <c r="AKZ144" s="700"/>
      <c r="ALA144" s="700"/>
      <c r="ALB144" s="700"/>
      <c r="ALC144" s="700"/>
      <c r="ALD144" s="700"/>
      <c r="ALE144" s="700"/>
      <c r="ALF144" s="700"/>
      <c r="ALG144" s="700"/>
      <c r="ALH144" s="700"/>
      <c r="ALI144" s="700"/>
      <c r="ALJ144" s="700"/>
      <c r="ALK144" s="700"/>
      <c r="ALL144" s="700"/>
      <c r="ALM144" s="700"/>
      <c r="ALN144" s="700"/>
      <c r="ALO144" s="700"/>
      <c r="ALP144" s="700"/>
      <c r="ALQ144" s="700"/>
      <c r="ALR144" s="700"/>
      <c r="ALS144" s="700"/>
      <c r="ALT144" s="700"/>
      <c r="ALU144" s="700"/>
      <c r="ALV144" s="700"/>
      <c r="ALW144" s="700"/>
      <c r="ALX144" s="700"/>
      <c r="ALY144" s="700"/>
      <c r="ALZ144" s="700"/>
      <c r="AMA144" s="700"/>
      <c r="AMB144" s="700"/>
      <c r="AMC144" s="700"/>
      <c r="AMD144" s="700"/>
      <c r="AME144" s="700"/>
      <c r="AMF144" s="700"/>
      <c r="AMG144" s="700"/>
      <c r="AMH144" s="700"/>
      <c r="AMI144" s="700"/>
      <c r="AMJ144" s="700"/>
      <c r="AMK144" s="700"/>
      <c r="AML144" s="700"/>
      <c r="AMM144" s="700"/>
      <c r="AMN144" s="700"/>
      <c r="AMO144" s="700"/>
      <c r="AMP144" s="700"/>
      <c r="AMQ144" s="700"/>
      <c r="AMR144" s="700"/>
      <c r="AMS144" s="700"/>
      <c r="AMT144" s="700"/>
      <c r="AMU144" s="700"/>
      <c r="AMV144" s="700"/>
      <c r="AMW144" s="700"/>
      <c r="AMX144" s="700"/>
      <c r="AMY144" s="700"/>
      <c r="AMZ144" s="700"/>
      <c r="ANA144" s="700"/>
      <c r="ANB144" s="700"/>
      <c r="ANC144" s="700"/>
      <c r="AND144" s="700"/>
      <c r="ANE144" s="700"/>
      <c r="ANF144" s="700"/>
      <c r="ANG144" s="700"/>
      <c r="ANH144" s="700"/>
      <c r="ANI144" s="700"/>
      <c r="ANJ144" s="700"/>
      <c r="ANK144" s="700"/>
      <c r="ANL144" s="700"/>
      <c r="ANM144" s="700"/>
      <c r="ANN144" s="700"/>
      <c r="ANO144" s="700"/>
      <c r="ANP144" s="700"/>
      <c r="ANQ144" s="700"/>
      <c r="ANR144" s="700"/>
      <c r="ANS144" s="700"/>
      <c r="ANT144" s="700"/>
      <c r="ANU144" s="700"/>
      <c r="ANV144" s="700"/>
      <c r="ANW144" s="700"/>
      <c r="ANX144" s="700"/>
      <c r="ANY144" s="700"/>
      <c r="ANZ144" s="700"/>
      <c r="AOA144" s="700"/>
      <c r="AOB144" s="700"/>
      <c r="AOC144" s="700"/>
      <c r="AOD144" s="700"/>
      <c r="AOE144" s="700"/>
      <c r="AOF144" s="700"/>
      <c r="AOG144" s="700"/>
      <c r="AOH144" s="700"/>
      <c r="AOI144" s="700"/>
      <c r="AOJ144" s="700"/>
      <c r="AOK144" s="700"/>
      <c r="AOL144" s="700"/>
      <c r="AOM144" s="700"/>
      <c r="AON144" s="700"/>
      <c r="AOO144" s="700"/>
      <c r="AOP144" s="700"/>
      <c r="AOQ144" s="700"/>
      <c r="AOR144" s="700"/>
      <c r="AOS144" s="700"/>
      <c r="AOT144" s="700"/>
      <c r="AOU144" s="700"/>
      <c r="AOV144" s="700"/>
      <c r="AOW144" s="700"/>
      <c r="AOX144" s="700"/>
      <c r="AOY144" s="700"/>
      <c r="AOZ144" s="700"/>
      <c r="APA144" s="700"/>
      <c r="APB144" s="700"/>
      <c r="APC144" s="700"/>
      <c r="APD144" s="700"/>
      <c r="APE144" s="700"/>
      <c r="APF144" s="700"/>
      <c r="APG144" s="700"/>
      <c r="APH144" s="700"/>
      <c r="API144" s="700"/>
      <c r="APJ144" s="700"/>
      <c r="APK144" s="700"/>
      <c r="APL144" s="700"/>
      <c r="APM144" s="700"/>
      <c r="APN144" s="700"/>
      <c r="APO144" s="700"/>
      <c r="APP144" s="700"/>
      <c r="APQ144" s="700"/>
      <c r="APR144" s="700"/>
      <c r="APS144" s="700"/>
      <c r="APT144" s="700"/>
      <c r="APU144" s="700"/>
      <c r="APV144" s="700"/>
      <c r="APW144" s="700"/>
      <c r="APX144" s="700"/>
      <c r="APY144" s="700"/>
      <c r="APZ144" s="700"/>
      <c r="AQA144" s="700"/>
      <c r="AQB144" s="700"/>
      <c r="AQC144" s="700"/>
      <c r="AQD144" s="700"/>
      <c r="AQE144" s="700"/>
      <c r="AQF144" s="700"/>
      <c r="AQG144" s="700"/>
      <c r="AQH144" s="700"/>
      <c r="AQI144" s="700"/>
      <c r="AQJ144" s="700"/>
      <c r="AQK144" s="700"/>
      <c r="AQL144" s="700"/>
      <c r="AQM144" s="700"/>
      <c r="AQN144" s="700"/>
      <c r="AQO144" s="700"/>
      <c r="AQP144" s="700"/>
      <c r="AQQ144" s="700"/>
      <c r="AQR144" s="700"/>
      <c r="AQS144" s="700"/>
      <c r="AQT144" s="700"/>
      <c r="AQU144" s="700"/>
      <c r="AQV144" s="700"/>
      <c r="AQW144" s="700"/>
      <c r="AQX144" s="700"/>
      <c r="AQY144" s="700"/>
      <c r="AQZ144" s="700"/>
      <c r="ARA144" s="700"/>
      <c r="ARB144" s="700"/>
      <c r="ARC144" s="700"/>
      <c r="ARD144" s="700"/>
      <c r="ARE144" s="700"/>
      <c r="ARF144" s="700"/>
      <c r="ARG144" s="700"/>
      <c r="ARH144" s="700"/>
      <c r="ARI144" s="700"/>
      <c r="ARJ144" s="700"/>
      <c r="ARK144" s="700"/>
      <c r="ARL144" s="700"/>
      <c r="ARM144" s="700"/>
      <c r="ARN144" s="700"/>
      <c r="ARO144" s="700"/>
      <c r="ARP144" s="700"/>
      <c r="ARQ144" s="700"/>
      <c r="ARR144" s="700"/>
      <c r="ARS144" s="700"/>
      <c r="ART144" s="700"/>
      <c r="ARU144" s="700"/>
      <c r="ARV144" s="700"/>
      <c r="ARW144" s="700"/>
      <c r="ARX144" s="700"/>
      <c r="ARY144" s="700"/>
      <c r="ARZ144" s="700"/>
      <c r="ASA144" s="700"/>
      <c r="ASB144" s="700"/>
      <c r="ASC144" s="700"/>
      <c r="ASD144" s="700"/>
      <c r="ASE144" s="700"/>
      <c r="ASF144" s="700"/>
      <c r="ASG144" s="700"/>
      <c r="ASH144" s="700"/>
      <c r="ASI144" s="700"/>
      <c r="ASJ144" s="700"/>
      <c r="ASK144" s="700"/>
      <c r="ASL144" s="700"/>
      <c r="ASM144" s="700"/>
      <c r="ASN144" s="700"/>
      <c r="ASO144" s="700"/>
      <c r="ASP144" s="700"/>
      <c r="ASQ144" s="700"/>
      <c r="ASR144" s="700"/>
      <c r="ASS144" s="700"/>
      <c r="AST144" s="700"/>
      <c r="ASU144" s="700"/>
      <c r="ASV144" s="700"/>
      <c r="ASW144" s="700"/>
      <c r="ASX144" s="700"/>
      <c r="ASY144" s="700"/>
      <c r="ASZ144" s="700"/>
      <c r="ATA144" s="700"/>
      <c r="ATB144" s="700"/>
      <c r="ATC144" s="700"/>
      <c r="ATD144" s="700"/>
      <c r="ATE144" s="700"/>
      <c r="ATF144" s="700"/>
      <c r="ATG144" s="700"/>
      <c r="ATH144" s="700"/>
      <c r="ATI144" s="700"/>
      <c r="ATJ144" s="700"/>
      <c r="ATK144" s="700"/>
      <c r="ATL144" s="700"/>
      <c r="ATM144" s="700"/>
      <c r="ATN144" s="700"/>
      <c r="ATO144" s="700"/>
      <c r="ATP144" s="700"/>
      <c r="ATQ144" s="700"/>
      <c r="ATR144" s="700"/>
      <c r="ATS144" s="700"/>
      <c r="ATT144" s="700"/>
      <c r="ATU144" s="700"/>
      <c r="ATV144" s="700"/>
      <c r="ATW144" s="700"/>
      <c r="ATX144" s="700"/>
      <c r="ATY144" s="700"/>
      <c r="ATZ144" s="700"/>
      <c r="AUA144" s="700"/>
      <c r="AUB144" s="700"/>
      <c r="AUC144" s="700"/>
      <c r="AUD144" s="700"/>
      <c r="AUE144" s="700"/>
      <c r="AUF144" s="700"/>
      <c r="AUG144" s="700"/>
      <c r="AUH144" s="700"/>
      <c r="AUI144" s="700"/>
      <c r="AUJ144" s="700"/>
      <c r="AUK144" s="700"/>
      <c r="AUL144" s="700"/>
      <c r="AUM144" s="700"/>
      <c r="AUN144" s="700"/>
      <c r="AUO144" s="700"/>
      <c r="AUP144" s="700"/>
      <c r="AUQ144" s="700"/>
      <c r="AUR144" s="700"/>
      <c r="AUS144" s="700"/>
      <c r="AUT144" s="700"/>
      <c r="AUU144" s="700"/>
      <c r="AUV144" s="700"/>
      <c r="AUW144" s="700"/>
      <c r="AUX144" s="700"/>
      <c r="AUY144" s="700"/>
      <c r="AUZ144" s="700"/>
      <c r="AVA144" s="700"/>
      <c r="AVB144" s="700"/>
      <c r="AVC144" s="700"/>
      <c r="AVD144" s="700"/>
      <c r="AVE144" s="700"/>
      <c r="AVF144" s="700"/>
      <c r="AVG144" s="700"/>
      <c r="AVH144" s="700"/>
      <c r="AVI144" s="700"/>
      <c r="AVJ144" s="700"/>
      <c r="AVK144" s="700"/>
      <c r="AVL144" s="700"/>
      <c r="AVM144" s="700"/>
      <c r="AVN144" s="700"/>
      <c r="AVO144" s="700"/>
      <c r="AVP144" s="700"/>
      <c r="AVQ144" s="700"/>
      <c r="AVR144" s="700"/>
      <c r="AVS144" s="700"/>
      <c r="AVT144" s="700"/>
      <c r="AVU144" s="700"/>
      <c r="AVV144" s="700"/>
      <c r="AVW144" s="700"/>
      <c r="AVX144" s="700"/>
      <c r="AVY144" s="700"/>
      <c r="AVZ144" s="700"/>
      <c r="AWA144" s="700"/>
      <c r="AWB144" s="700"/>
      <c r="AWC144" s="700"/>
      <c r="AWD144" s="700"/>
      <c r="AWE144" s="700"/>
      <c r="AWF144" s="700"/>
      <c r="AWG144" s="700"/>
      <c r="AWH144" s="700"/>
      <c r="AWI144" s="700"/>
      <c r="AWJ144" s="700"/>
      <c r="AWK144" s="700"/>
      <c r="AWL144" s="700"/>
      <c r="AWM144" s="700"/>
      <c r="AWN144" s="700"/>
      <c r="AWO144" s="700"/>
      <c r="AWP144" s="700"/>
      <c r="AWQ144" s="700"/>
      <c r="AWR144" s="700"/>
      <c r="AWS144" s="700"/>
      <c r="AWT144" s="700"/>
      <c r="AWU144" s="700"/>
      <c r="AWV144" s="700"/>
      <c r="AWW144" s="700"/>
      <c r="AWX144" s="700"/>
      <c r="AWY144" s="700"/>
      <c r="AWZ144" s="700"/>
      <c r="AXA144" s="700"/>
      <c r="AXB144" s="700"/>
      <c r="AXC144" s="700"/>
      <c r="AXD144" s="700"/>
      <c r="AXE144" s="700"/>
      <c r="AXF144" s="700"/>
      <c r="AXG144" s="700"/>
      <c r="AXH144" s="700"/>
      <c r="AXI144" s="700"/>
      <c r="AXJ144" s="700"/>
      <c r="AXK144" s="700"/>
      <c r="AXL144" s="700"/>
      <c r="AXM144" s="700"/>
      <c r="AXN144" s="700"/>
      <c r="AXO144" s="700"/>
      <c r="AXP144" s="700"/>
      <c r="AXQ144" s="700"/>
      <c r="AXR144" s="700"/>
      <c r="AXS144" s="700"/>
      <c r="AXT144" s="700"/>
      <c r="AXU144" s="700"/>
      <c r="AXV144" s="700"/>
      <c r="AXW144" s="700"/>
      <c r="AXX144" s="700"/>
      <c r="AXY144" s="700"/>
      <c r="AXZ144" s="700"/>
      <c r="AYA144" s="700"/>
      <c r="AYB144" s="700"/>
      <c r="AYC144" s="700"/>
      <c r="AYD144" s="700"/>
      <c r="AYE144" s="700"/>
      <c r="AYF144" s="700"/>
      <c r="AYG144" s="700"/>
      <c r="AYH144" s="700"/>
      <c r="AYI144" s="700"/>
      <c r="AYJ144" s="700"/>
      <c r="AYK144" s="700"/>
      <c r="AYL144" s="700"/>
      <c r="AYM144" s="700"/>
      <c r="AYN144" s="700"/>
      <c r="AYO144" s="700"/>
      <c r="AYP144" s="700"/>
      <c r="AYQ144" s="700"/>
      <c r="AYR144" s="700"/>
      <c r="AYS144" s="700"/>
      <c r="AYT144" s="700"/>
      <c r="AYU144" s="700"/>
      <c r="AYV144" s="700"/>
      <c r="AYW144" s="700"/>
      <c r="AYX144" s="700"/>
      <c r="AYY144" s="700"/>
      <c r="AYZ144" s="700"/>
      <c r="AZA144" s="700"/>
      <c r="AZB144" s="700"/>
      <c r="AZC144" s="700"/>
      <c r="AZD144" s="700"/>
      <c r="AZE144" s="700"/>
      <c r="AZF144" s="700"/>
      <c r="AZG144" s="700"/>
      <c r="AZH144" s="700"/>
      <c r="AZI144" s="700"/>
      <c r="AZJ144" s="700"/>
      <c r="AZK144" s="700"/>
      <c r="AZL144" s="700"/>
      <c r="AZM144" s="700"/>
      <c r="AZN144" s="700"/>
      <c r="AZO144" s="700"/>
      <c r="AZP144" s="700"/>
      <c r="AZQ144" s="700"/>
      <c r="AZR144" s="700"/>
      <c r="AZS144" s="700"/>
      <c r="AZT144" s="700"/>
      <c r="AZU144" s="700"/>
      <c r="AZV144" s="700"/>
      <c r="AZW144" s="700"/>
      <c r="AZX144" s="700"/>
      <c r="AZY144" s="700"/>
      <c r="AZZ144" s="700"/>
      <c r="BAA144" s="700"/>
      <c r="BAB144" s="700"/>
      <c r="BAC144" s="700"/>
      <c r="BAD144" s="700"/>
      <c r="BAE144" s="700"/>
      <c r="BAF144" s="700"/>
      <c r="BAG144" s="700"/>
      <c r="BAH144" s="700"/>
      <c r="BAI144" s="700"/>
      <c r="BAJ144" s="700"/>
      <c r="BAK144" s="700"/>
      <c r="BAL144" s="700"/>
      <c r="BAM144" s="700"/>
      <c r="BAN144" s="700"/>
      <c r="BAO144" s="700"/>
      <c r="BAP144" s="700"/>
      <c r="BAQ144" s="700"/>
      <c r="BAR144" s="700"/>
      <c r="BAS144" s="700"/>
      <c r="BAT144" s="700"/>
      <c r="BAU144" s="700"/>
      <c r="BAV144" s="700"/>
      <c r="BAW144" s="700"/>
      <c r="BAX144" s="700"/>
      <c r="BAY144" s="700"/>
      <c r="BAZ144" s="700"/>
      <c r="BBA144" s="700"/>
      <c r="BBB144" s="700"/>
      <c r="BBC144" s="700"/>
      <c r="BBD144" s="700"/>
      <c r="BBE144" s="700"/>
      <c r="BBF144" s="700"/>
      <c r="BBG144" s="700"/>
      <c r="BBH144" s="700"/>
      <c r="BBI144" s="700"/>
      <c r="BBJ144" s="700"/>
      <c r="BBK144" s="700"/>
      <c r="BBL144" s="700"/>
      <c r="BBM144" s="700"/>
      <c r="BBN144" s="700"/>
      <c r="BBO144" s="700"/>
      <c r="BBP144" s="700"/>
      <c r="BBQ144" s="700"/>
      <c r="BBR144" s="700"/>
      <c r="BBS144" s="700"/>
      <c r="BBT144" s="700"/>
      <c r="BBU144" s="700"/>
      <c r="BBV144" s="700"/>
      <c r="BBW144" s="700"/>
      <c r="BBX144" s="700"/>
      <c r="BBY144" s="700"/>
      <c r="BBZ144" s="700"/>
      <c r="BCA144" s="700"/>
      <c r="BCB144" s="700"/>
      <c r="BCC144" s="700"/>
      <c r="BCD144" s="700"/>
      <c r="BCE144" s="700"/>
      <c r="BCF144" s="700"/>
      <c r="BCG144" s="700"/>
      <c r="BCH144" s="700"/>
      <c r="BCI144" s="700"/>
      <c r="BCJ144" s="700"/>
      <c r="BCK144" s="700"/>
      <c r="BCL144" s="700"/>
      <c r="BCM144" s="700"/>
      <c r="BCN144" s="700"/>
      <c r="BCO144" s="700"/>
      <c r="BCP144" s="700"/>
      <c r="BCQ144" s="700"/>
      <c r="BCR144" s="700"/>
      <c r="BCS144" s="700"/>
      <c r="BCT144" s="700"/>
      <c r="BCU144" s="700"/>
      <c r="BCV144" s="700"/>
      <c r="BCW144" s="700"/>
      <c r="BCX144" s="700"/>
      <c r="BCY144" s="700"/>
      <c r="BCZ144" s="700"/>
      <c r="BDA144" s="700"/>
      <c r="BDB144" s="700"/>
      <c r="BDC144" s="700"/>
      <c r="BDD144" s="700"/>
      <c r="BDE144" s="700"/>
      <c r="BDF144" s="700"/>
      <c r="BDG144" s="700"/>
      <c r="BDH144" s="700"/>
      <c r="BDI144" s="700"/>
      <c r="BDJ144" s="700"/>
      <c r="BDK144" s="700"/>
      <c r="BDL144" s="700"/>
      <c r="BDM144" s="700"/>
      <c r="BDN144" s="700"/>
      <c r="BDO144" s="700"/>
      <c r="BDP144" s="700"/>
      <c r="BDQ144" s="700"/>
      <c r="BDR144" s="700"/>
      <c r="BDS144" s="700"/>
      <c r="BDT144" s="700"/>
      <c r="BDU144" s="700"/>
      <c r="BDV144" s="700"/>
      <c r="BDW144" s="700"/>
      <c r="BDX144" s="700"/>
      <c r="BDY144" s="700"/>
      <c r="BDZ144" s="700"/>
      <c r="BEA144" s="700"/>
      <c r="BEB144" s="700"/>
      <c r="BEC144" s="700"/>
      <c r="BED144" s="700"/>
      <c r="BEE144" s="700"/>
      <c r="BEF144" s="700"/>
      <c r="BEG144" s="700"/>
      <c r="BEH144" s="700"/>
      <c r="BEI144" s="700"/>
      <c r="BEJ144" s="700"/>
      <c r="BEK144" s="700"/>
      <c r="BEL144" s="700"/>
      <c r="BEM144" s="700"/>
      <c r="BEN144" s="700"/>
      <c r="BEO144" s="700"/>
      <c r="BEP144" s="700"/>
      <c r="BEQ144" s="700"/>
      <c r="BER144" s="700"/>
      <c r="BES144" s="700"/>
      <c r="BET144" s="700"/>
      <c r="BEU144" s="700"/>
      <c r="BEV144" s="700"/>
      <c r="BEW144" s="700"/>
      <c r="BEX144" s="700"/>
      <c r="BEY144" s="700"/>
      <c r="BEZ144" s="700"/>
      <c r="BFA144" s="700"/>
      <c r="BFB144" s="700"/>
      <c r="BFC144" s="700"/>
      <c r="BFD144" s="700"/>
      <c r="BFE144" s="700"/>
      <c r="BFF144" s="700"/>
      <c r="BFG144" s="700"/>
      <c r="BFH144" s="700"/>
      <c r="BFI144" s="700"/>
      <c r="BFJ144" s="700"/>
      <c r="BFK144" s="700"/>
      <c r="BFL144" s="700"/>
      <c r="BFM144" s="700"/>
      <c r="BFN144" s="700"/>
      <c r="BFO144" s="700"/>
      <c r="BFP144" s="700"/>
      <c r="BFQ144" s="700"/>
      <c r="BFR144" s="700"/>
      <c r="BFS144" s="700"/>
      <c r="BFT144" s="700"/>
      <c r="BFU144" s="700"/>
      <c r="BFV144" s="700"/>
      <c r="BFW144" s="700"/>
      <c r="BFX144" s="700"/>
      <c r="BFY144" s="700"/>
      <c r="BFZ144" s="700"/>
      <c r="BGA144" s="700"/>
      <c r="BGB144" s="700"/>
      <c r="BGC144" s="700"/>
      <c r="BGD144" s="700"/>
      <c r="BGE144" s="700"/>
      <c r="BGF144" s="700"/>
      <c r="BGG144" s="700"/>
      <c r="BGH144" s="700"/>
      <c r="BGI144" s="700"/>
      <c r="BGJ144" s="700"/>
      <c r="BGK144" s="700"/>
      <c r="BGL144" s="700"/>
      <c r="BGM144" s="700"/>
      <c r="BGN144" s="700"/>
      <c r="BGO144" s="700"/>
      <c r="BGP144" s="700"/>
      <c r="BGQ144" s="700"/>
      <c r="BGR144" s="700"/>
      <c r="BGS144" s="700"/>
      <c r="BGT144" s="700"/>
      <c r="BGU144" s="700"/>
      <c r="BGV144" s="700"/>
      <c r="BGW144" s="700"/>
      <c r="BGX144" s="700"/>
      <c r="BGY144" s="700"/>
      <c r="BGZ144" s="700"/>
      <c r="BHA144" s="700"/>
      <c r="BHB144" s="700"/>
      <c r="BHC144" s="700"/>
      <c r="BHD144" s="700"/>
      <c r="BHE144" s="700"/>
      <c r="BHF144" s="700"/>
      <c r="BHG144" s="700"/>
      <c r="BHH144" s="700"/>
      <c r="BHI144" s="700"/>
      <c r="BHJ144" s="700"/>
      <c r="BHK144" s="700"/>
      <c r="BHL144" s="700"/>
      <c r="BHM144" s="700"/>
      <c r="BHN144" s="700"/>
      <c r="BHO144" s="700"/>
      <c r="BHP144" s="700"/>
      <c r="BHQ144" s="700"/>
      <c r="BHR144" s="700"/>
      <c r="BHS144" s="700"/>
      <c r="BHT144" s="700"/>
      <c r="BHU144" s="700"/>
      <c r="BHV144" s="700"/>
      <c r="BHW144" s="700"/>
      <c r="BHX144" s="700"/>
      <c r="BHY144" s="700"/>
      <c r="BHZ144" s="700"/>
      <c r="BIA144" s="700"/>
      <c r="BIB144" s="700"/>
      <c r="BIC144" s="700"/>
      <c r="BID144" s="700"/>
      <c r="BIE144" s="700"/>
      <c r="BIF144" s="700"/>
      <c r="BIG144" s="700"/>
      <c r="BIH144" s="700"/>
      <c r="BII144" s="700"/>
      <c r="BIJ144" s="700"/>
      <c r="BIK144" s="700"/>
      <c r="BIL144" s="700"/>
      <c r="BIM144" s="700"/>
      <c r="BIN144" s="700"/>
      <c r="BIO144" s="700"/>
      <c r="BIP144" s="700"/>
      <c r="BIQ144" s="700"/>
      <c r="BIR144" s="700"/>
      <c r="BIS144" s="700"/>
      <c r="BIT144" s="700"/>
      <c r="BIU144" s="700"/>
      <c r="BIV144" s="700"/>
      <c r="BIW144" s="700"/>
      <c r="BIX144" s="700"/>
      <c r="BIY144" s="700"/>
      <c r="BIZ144" s="700"/>
      <c r="BJA144" s="700"/>
      <c r="BJB144" s="700"/>
      <c r="BJC144" s="700"/>
      <c r="BJD144" s="700"/>
      <c r="BJE144" s="700"/>
      <c r="BJF144" s="700"/>
      <c r="BJG144" s="700"/>
      <c r="BJH144" s="700"/>
      <c r="BJI144" s="700"/>
      <c r="BJJ144" s="700"/>
      <c r="BJK144" s="700"/>
      <c r="BJL144" s="700"/>
      <c r="BJM144" s="700"/>
      <c r="BJN144" s="700"/>
      <c r="BJO144" s="700"/>
      <c r="BJP144" s="700"/>
      <c r="BJQ144" s="700"/>
      <c r="BJR144" s="700"/>
      <c r="BJS144" s="700"/>
      <c r="BJT144" s="700"/>
      <c r="BJU144" s="700"/>
      <c r="BJV144" s="700"/>
      <c r="BJW144" s="700"/>
      <c r="BJX144" s="700"/>
      <c r="BJY144" s="700"/>
      <c r="BJZ144" s="700"/>
      <c r="BKA144" s="700"/>
      <c r="BKB144" s="700"/>
      <c r="BKC144" s="700"/>
      <c r="BKD144" s="700"/>
      <c r="BKE144" s="700"/>
      <c r="BKF144" s="700"/>
      <c r="BKG144" s="700"/>
      <c r="BKH144" s="700"/>
      <c r="BKI144" s="700"/>
      <c r="BKJ144" s="700"/>
      <c r="BKK144" s="700"/>
      <c r="BKL144" s="700"/>
      <c r="BKM144" s="700"/>
      <c r="BKN144" s="700"/>
      <c r="BKO144" s="700"/>
      <c r="BKP144" s="700"/>
      <c r="BKQ144" s="700"/>
      <c r="BKR144" s="700"/>
      <c r="BKS144" s="700"/>
      <c r="BKT144" s="700"/>
      <c r="BKU144" s="700"/>
      <c r="BKV144" s="700"/>
      <c r="BKW144" s="700"/>
      <c r="BKX144" s="700"/>
      <c r="BKY144" s="700"/>
      <c r="BKZ144" s="700"/>
      <c r="BLA144" s="700"/>
      <c r="BLB144" s="700"/>
      <c r="BLC144" s="700"/>
      <c r="BLD144" s="700"/>
      <c r="BLE144" s="700"/>
      <c r="BLF144" s="700"/>
      <c r="BLG144" s="700"/>
      <c r="BLH144" s="700"/>
      <c r="BLI144" s="700"/>
      <c r="BLJ144" s="700"/>
      <c r="BLK144" s="700"/>
      <c r="BLL144" s="700"/>
      <c r="BLM144" s="700"/>
      <c r="BLN144" s="700"/>
      <c r="BLO144" s="700"/>
      <c r="BLP144" s="700"/>
      <c r="BLQ144" s="700"/>
      <c r="BLR144" s="700"/>
      <c r="BLS144" s="700"/>
      <c r="BLT144" s="700"/>
      <c r="BLU144" s="700"/>
      <c r="BLV144" s="700"/>
      <c r="BLW144" s="700"/>
      <c r="BLX144" s="700"/>
      <c r="BLY144" s="700"/>
      <c r="BLZ144" s="700"/>
      <c r="BMA144" s="700"/>
      <c r="BMB144" s="700"/>
      <c r="BMC144" s="700"/>
      <c r="BMD144" s="700"/>
      <c r="BME144" s="700"/>
      <c r="BMF144" s="700"/>
      <c r="BMG144" s="700"/>
      <c r="BMH144" s="700"/>
      <c r="BMI144" s="700"/>
      <c r="BMJ144" s="700"/>
      <c r="BMK144" s="700"/>
      <c r="BML144" s="700"/>
      <c r="BMM144" s="700"/>
      <c r="BMN144" s="700"/>
      <c r="BMO144" s="700"/>
      <c r="BMP144" s="700"/>
      <c r="BMQ144" s="700"/>
      <c r="BMR144" s="700"/>
      <c r="BMS144" s="700"/>
      <c r="BMT144" s="700"/>
      <c r="BMU144" s="700"/>
      <c r="BMV144" s="700"/>
      <c r="BMW144" s="700"/>
      <c r="BMX144" s="700"/>
      <c r="BMY144" s="700"/>
      <c r="BMZ144" s="700"/>
      <c r="BNA144" s="700"/>
      <c r="BNB144" s="700"/>
      <c r="BNC144" s="700"/>
      <c r="BND144" s="700"/>
      <c r="BNE144" s="700"/>
      <c r="BNF144" s="700"/>
      <c r="BNG144" s="700"/>
      <c r="BNH144" s="700"/>
      <c r="BNI144" s="700"/>
      <c r="BNJ144" s="700"/>
      <c r="BNK144" s="700"/>
      <c r="BNL144" s="700"/>
      <c r="BNM144" s="700"/>
      <c r="BNN144" s="700"/>
      <c r="BNO144" s="700"/>
      <c r="BNP144" s="700"/>
      <c r="BNQ144" s="700"/>
      <c r="BNR144" s="700"/>
      <c r="BNS144" s="700"/>
      <c r="BNT144" s="700"/>
      <c r="BNU144" s="700"/>
      <c r="BNV144" s="700"/>
      <c r="BNW144" s="700"/>
      <c r="BNX144" s="700"/>
      <c r="BNY144" s="700"/>
      <c r="BNZ144" s="700"/>
      <c r="BOA144" s="700"/>
      <c r="BOB144" s="700"/>
      <c r="BOC144" s="700"/>
      <c r="BOD144" s="700"/>
      <c r="BOE144" s="700"/>
      <c r="BOF144" s="700"/>
      <c r="BOG144" s="700"/>
      <c r="BOH144" s="700"/>
      <c r="BOI144" s="700"/>
      <c r="BOJ144" s="700"/>
      <c r="BOK144" s="700"/>
      <c r="BOL144" s="700"/>
      <c r="BOM144" s="700"/>
      <c r="BON144" s="700"/>
      <c r="BOO144" s="700"/>
      <c r="BOP144" s="700"/>
      <c r="BOQ144" s="700"/>
      <c r="BOR144" s="700"/>
      <c r="BOS144" s="700"/>
      <c r="BOT144" s="700"/>
      <c r="BOU144" s="700"/>
      <c r="BOV144" s="700"/>
      <c r="BOW144" s="700"/>
      <c r="BOX144" s="700"/>
      <c r="BOY144" s="700"/>
      <c r="BOZ144" s="700"/>
      <c r="BPA144" s="700"/>
      <c r="BPB144" s="700"/>
      <c r="BPC144" s="700"/>
      <c r="BPD144" s="700"/>
      <c r="BPE144" s="700"/>
      <c r="BPF144" s="700"/>
      <c r="BPG144" s="700"/>
      <c r="BPH144" s="700"/>
      <c r="BPI144" s="700"/>
      <c r="BPJ144" s="700"/>
      <c r="BPK144" s="700"/>
      <c r="BPL144" s="700"/>
      <c r="BPM144" s="700"/>
      <c r="BPN144" s="700"/>
      <c r="BPO144" s="700"/>
      <c r="BPP144" s="700"/>
      <c r="BPQ144" s="700"/>
      <c r="BPR144" s="700"/>
      <c r="BPS144" s="700"/>
      <c r="BPT144" s="700"/>
      <c r="BPU144" s="700"/>
      <c r="BPV144" s="700"/>
      <c r="BPW144" s="700"/>
      <c r="BPX144" s="700"/>
      <c r="BPY144" s="700"/>
      <c r="BPZ144" s="700"/>
      <c r="BQA144" s="700"/>
      <c r="BQB144" s="700"/>
      <c r="BQC144" s="700"/>
      <c r="BQD144" s="700"/>
      <c r="BQE144" s="700"/>
      <c r="BQF144" s="700"/>
      <c r="BQG144" s="700"/>
      <c r="BQH144" s="700"/>
      <c r="BQI144" s="700"/>
      <c r="BQJ144" s="700"/>
      <c r="BQK144" s="700"/>
      <c r="BQL144" s="700"/>
      <c r="BQM144" s="700"/>
      <c r="BQN144" s="700"/>
      <c r="BQO144" s="700"/>
      <c r="BQP144" s="700"/>
      <c r="BQQ144" s="700"/>
      <c r="BQR144" s="700"/>
      <c r="BQS144" s="700"/>
      <c r="BQT144" s="700"/>
      <c r="BQU144" s="700"/>
      <c r="BQV144" s="700"/>
      <c r="BQW144" s="700"/>
      <c r="BQX144" s="700"/>
      <c r="BQY144" s="700"/>
      <c r="BQZ144" s="700"/>
      <c r="BRA144" s="700"/>
      <c r="BRB144" s="700"/>
      <c r="BRC144" s="700"/>
      <c r="BRD144" s="700"/>
      <c r="BRE144" s="700"/>
      <c r="BRF144" s="700"/>
      <c r="BRG144" s="700"/>
      <c r="BRH144" s="700"/>
      <c r="BRI144" s="700"/>
      <c r="BRJ144" s="700"/>
      <c r="BRK144" s="700"/>
      <c r="BRL144" s="700"/>
      <c r="BRM144" s="700"/>
      <c r="BRN144" s="700"/>
      <c r="BRO144" s="700"/>
      <c r="BRP144" s="700"/>
      <c r="BRQ144" s="700"/>
      <c r="BRR144" s="700"/>
      <c r="BRS144" s="700"/>
      <c r="BRT144" s="700"/>
      <c r="BRU144" s="700"/>
      <c r="BRV144" s="700"/>
      <c r="BRW144" s="700"/>
      <c r="BRX144" s="700"/>
      <c r="BRY144" s="700"/>
      <c r="BRZ144" s="700"/>
      <c r="BSA144" s="700"/>
      <c r="BSB144" s="700"/>
      <c r="BSC144" s="700"/>
      <c r="BSD144" s="700"/>
      <c r="BSE144" s="700"/>
      <c r="BSF144" s="700"/>
      <c r="BSG144" s="700"/>
      <c r="BSH144" s="700"/>
      <c r="BSI144" s="700"/>
      <c r="BSJ144" s="700"/>
      <c r="BSK144" s="700"/>
      <c r="BSL144" s="700"/>
      <c r="BSM144" s="700"/>
      <c r="BSN144" s="700"/>
      <c r="BSO144" s="700"/>
      <c r="BSP144" s="700"/>
      <c r="BSQ144" s="700"/>
      <c r="BSR144" s="700"/>
      <c r="BSS144" s="700"/>
      <c r="BST144" s="700"/>
      <c r="BSU144" s="700"/>
      <c r="BSV144" s="700"/>
      <c r="BSW144" s="700"/>
      <c r="BSX144" s="700"/>
      <c r="BSY144" s="700"/>
      <c r="BSZ144" s="700"/>
      <c r="BTA144" s="700"/>
      <c r="BTB144" s="700"/>
      <c r="BTC144" s="700"/>
      <c r="BTD144" s="700"/>
      <c r="BTE144" s="700"/>
      <c r="BTF144" s="700"/>
      <c r="BTG144" s="700"/>
      <c r="BTH144" s="700"/>
      <c r="BTI144" s="700"/>
      <c r="BTJ144" s="700"/>
      <c r="BTK144" s="700"/>
      <c r="BTL144" s="700"/>
      <c r="BTM144" s="700"/>
      <c r="BTN144" s="700"/>
      <c r="BTO144" s="700"/>
      <c r="BTP144" s="700"/>
      <c r="BTQ144" s="700"/>
      <c r="BTR144" s="700"/>
      <c r="BTS144" s="700"/>
      <c r="BTT144" s="700"/>
      <c r="BTU144" s="700"/>
      <c r="BTV144" s="700"/>
      <c r="BTW144" s="700"/>
      <c r="BTX144" s="700"/>
      <c r="BTY144" s="700"/>
      <c r="BTZ144" s="700"/>
      <c r="BUA144" s="700"/>
      <c r="BUB144" s="700"/>
      <c r="BUC144" s="700"/>
      <c r="BUD144" s="700"/>
      <c r="BUE144" s="700"/>
      <c r="BUF144" s="700"/>
      <c r="BUG144" s="700"/>
      <c r="BUH144" s="700"/>
      <c r="BUI144" s="700"/>
      <c r="BUJ144" s="700"/>
      <c r="BUK144" s="700"/>
      <c r="BUL144" s="700"/>
      <c r="BUM144" s="700"/>
      <c r="BUN144" s="700"/>
      <c r="BUO144" s="700"/>
      <c r="BUP144" s="700"/>
      <c r="BUQ144" s="700"/>
      <c r="BUR144" s="700"/>
      <c r="BUS144" s="700"/>
      <c r="BUT144" s="700"/>
      <c r="BUU144" s="700"/>
      <c r="BUV144" s="700"/>
      <c r="BUW144" s="700"/>
      <c r="BUX144" s="700"/>
      <c r="BUY144" s="700"/>
      <c r="BUZ144" s="700"/>
      <c r="BVA144" s="700"/>
      <c r="BVB144" s="700"/>
      <c r="BVC144" s="700"/>
      <c r="BVD144" s="700"/>
      <c r="BVE144" s="700"/>
      <c r="BVF144" s="700"/>
      <c r="BVG144" s="700"/>
      <c r="BVH144" s="700"/>
      <c r="BVI144" s="700"/>
      <c r="BVJ144" s="700"/>
      <c r="BVK144" s="700"/>
      <c r="BVL144" s="700"/>
      <c r="BVM144" s="700"/>
      <c r="BVN144" s="700"/>
      <c r="BVO144" s="700"/>
      <c r="BVP144" s="700"/>
      <c r="BVQ144" s="700"/>
      <c r="BVR144" s="700"/>
      <c r="BVS144" s="700"/>
      <c r="BVT144" s="700"/>
      <c r="BVU144" s="700"/>
      <c r="BVV144" s="700"/>
      <c r="BVW144" s="700"/>
      <c r="BVX144" s="700"/>
      <c r="BVY144" s="700"/>
      <c r="BVZ144" s="700"/>
      <c r="BWA144" s="700"/>
      <c r="BWB144" s="700"/>
      <c r="BWC144" s="700"/>
      <c r="BWD144" s="700"/>
      <c r="BWE144" s="700"/>
      <c r="BWF144" s="700"/>
      <c r="BWG144" s="700"/>
      <c r="BWH144" s="700"/>
      <c r="BWI144" s="700"/>
      <c r="BWJ144" s="700"/>
      <c r="BWK144" s="700"/>
      <c r="BWL144" s="700"/>
      <c r="BWM144" s="700"/>
      <c r="BWN144" s="700"/>
      <c r="BWO144" s="700"/>
      <c r="BWP144" s="700"/>
      <c r="BWQ144" s="700"/>
      <c r="BWR144" s="700"/>
      <c r="BWS144" s="700"/>
      <c r="BWT144" s="700"/>
      <c r="BWU144" s="700"/>
      <c r="BWV144" s="700"/>
      <c r="BWW144" s="700"/>
      <c r="BWX144" s="700"/>
      <c r="BWY144" s="700"/>
      <c r="BWZ144" s="700"/>
      <c r="BXA144" s="700"/>
      <c r="BXB144" s="700"/>
      <c r="BXC144" s="700"/>
      <c r="BXD144" s="700"/>
      <c r="BXE144" s="700"/>
      <c r="BXF144" s="700"/>
      <c r="BXG144" s="700"/>
      <c r="BXH144" s="700"/>
      <c r="BXI144" s="700"/>
      <c r="BXJ144" s="700"/>
      <c r="BXK144" s="700"/>
      <c r="BXL144" s="700"/>
      <c r="BXM144" s="700"/>
      <c r="BXN144" s="700"/>
      <c r="BXO144" s="700"/>
      <c r="BXP144" s="700"/>
      <c r="BXQ144" s="700"/>
      <c r="BXR144" s="700"/>
      <c r="BXS144" s="700"/>
      <c r="BXT144" s="700"/>
      <c r="BXU144" s="700"/>
      <c r="BXV144" s="700"/>
      <c r="BXW144" s="700"/>
      <c r="BXX144" s="700"/>
      <c r="BXY144" s="700"/>
      <c r="BXZ144" s="700"/>
      <c r="BYA144" s="700"/>
      <c r="BYB144" s="700"/>
      <c r="BYC144" s="700"/>
      <c r="BYD144" s="700"/>
      <c r="BYE144" s="700"/>
      <c r="BYF144" s="700"/>
      <c r="BYG144" s="700"/>
      <c r="BYH144" s="700"/>
      <c r="BYI144" s="700"/>
      <c r="BYJ144" s="700"/>
      <c r="BYK144" s="700"/>
      <c r="BYL144" s="700"/>
      <c r="BYM144" s="700"/>
      <c r="BYN144" s="700"/>
      <c r="BYO144" s="700"/>
      <c r="BYP144" s="700"/>
      <c r="BYQ144" s="700"/>
      <c r="BYR144" s="700"/>
      <c r="BYS144" s="700"/>
      <c r="BYT144" s="700"/>
      <c r="BYU144" s="700"/>
      <c r="BYV144" s="700"/>
      <c r="BYW144" s="700"/>
      <c r="BYX144" s="700"/>
      <c r="BYY144" s="700"/>
      <c r="BYZ144" s="700"/>
      <c r="BZA144" s="700"/>
      <c r="BZB144" s="700"/>
      <c r="BZC144" s="700"/>
      <c r="BZD144" s="700"/>
      <c r="BZE144" s="700"/>
      <c r="BZF144" s="700"/>
      <c r="BZG144" s="700"/>
      <c r="BZH144" s="700"/>
      <c r="BZI144" s="700"/>
      <c r="BZJ144" s="700"/>
      <c r="BZK144" s="700"/>
      <c r="BZL144" s="700"/>
      <c r="BZM144" s="700"/>
      <c r="BZN144" s="700"/>
      <c r="BZO144" s="700"/>
      <c r="BZP144" s="700"/>
      <c r="BZQ144" s="700"/>
      <c r="BZR144" s="700"/>
      <c r="BZS144" s="700"/>
      <c r="BZT144" s="700"/>
      <c r="BZU144" s="700"/>
      <c r="BZV144" s="700"/>
      <c r="BZW144" s="700"/>
      <c r="BZX144" s="700"/>
      <c r="BZY144" s="700"/>
      <c r="BZZ144" s="700"/>
      <c r="CAA144" s="700"/>
      <c r="CAB144" s="700"/>
      <c r="CAC144" s="700"/>
      <c r="CAD144" s="700"/>
      <c r="CAE144" s="700"/>
      <c r="CAF144" s="700"/>
      <c r="CAG144" s="700"/>
      <c r="CAH144" s="700"/>
      <c r="CAI144" s="700"/>
      <c r="CAJ144" s="700"/>
      <c r="CAK144" s="700"/>
      <c r="CAL144" s="700"/>
      <c r="CAM144" s="700"/>
      <c r="CAN144" s="700"/>
      <c r="CAO144" s="700"/>
      <c r="CAP144" s="700"/>
      <c r="CAQ144" s="700"/>
      <c r="CAR144" s="700"/>
      <c r="CAS144" s="700"/>
      <c r="CAT144" s="700"/>
      <c r="CAU144" s="700"/>
      <c r="CAV144" s="700"/>
      <c r="CAW144" s="700"/>
      <c r="CAX144" s="700"/>
      <c r="CAY144" s="700"/>
      <c r="CAZ144" s="700"/>
      <c r="CBA144" s="700"/>
      <c r="CBB144" s="700"/>
      <c r="CBC144" s="700"/>
      <c r="CBD144" s="700"/>
      <c r="CBE144" s="700"/>
      <c r="CBF144" s="700"/>
      <c r="CBG144" s="700"/>
      <c r="CBH144" s="700"/>
      <c r="CBI144" s="700"/>
      <c r="CBJ144" s="700"/>
      <c r="CBK144" s="700"/>
      <c r="CBL144" s="700"/>
      <c r="CBM144" s="700"/>
      <c r="CBN144" s="700"/>
      <c r="CBO144" s="700"/>
      <c r="CBP144" s="700"/>
      <c r="CBQ144" s="700"/>
      <c r="CBR144" s="700"/>
      <c r="CBS144" s="700"/>
      <c r="CBT144" s="700"/>
      <c r="CBU144" s="700"/>
      <c r="CBV144" s="700"/>
      <c r="CBW144" s="700"/>
      <c r="CBX144" s="700"/>
      <c r="CBY144" s="700"/>
      <c r="CBZ144" s="700"/>
      <c r="CCA144" s="700"/>
      <c r="CCB144" s="700"/>
      <c r="CCC144" s="700"/>
      <c r="CCD144" s="700"/>
      <c r="CCE144" s="700"/>
      <c r="CCF144" s="700"/>
      <c r="CCG144" s="700"/>
      <c r="CCH144" s="700"/>
      <c r="CCI144" s="700"/>
      <c r="CCJ144" s="700"/>
      <c r="CCK144" s="700"/>
      <c r="CCL144" s="700"/>
      <c r="CCM144" s="700"/>
      <c r="CCN144" s="700"/>
      <c r="CCO144" s="700"/>
      <c r="CCP144" s="700"/>
      <c r="CCQ144" s="700"/>
      <c r="CCR144" s="700"/>
      <c r="CCS144" s="700"/>
      <c r="CCT144" s="700"/>
      <c r="CCU144" s="700"/>
      <c r="CCV144" s="700"/>
      <c r="CCW144" s="700"/>
      <c r="CCX144" s="700"/>
      <c r="CCY144" s="700"/>
      <c r="CCZ144" s="700"/>
      <c r="CDA144" s="700"/>
      <c r="CDB144" s="700"/>
      <c r="CDC144" s="700"/>
      <c r="CDD144" s="700"/>
      <c r="CDE144" s="700"/>
      <c r="CDF144" s="700"/>
      <c r="CDG144" s="700"/>
      <c r="CDH144" s="700"/>
      <c r="CDI144" s="700"/>
      <c r="CDJ144" s="700"/>
      <c r="CDK144" s="700"/>
      <c r="CDL144" s="700"/>
      <c r="CDM144" s="700"/>
      <c r="CDN144" s="700"/>
      <c r="CDO144" s="700"/>
      <c r="CDP144" s="700"/>
      <c r="CDQ144" s="700"/>
      <c r="CDR144" s="700"/>
      <c r="CDS144" s="700"/>
      <c r="CDT144" s="700"/>
      <c r="CDU144" s="700"/>
      <c r="CDV144" s="700"/>
      <c r="CDW144" s="700"/>
      <c r="CDX144" s="700"/>
      <c r="CDY144" s="700"/>
      <c r="CDZ144" s="700"/>
      <c r="CEA144" s="700"/>
      <c r="CEB144" s="700"/>
      <c r="CEC144" s="700"/>
      <c r="CED144" s="700"/>
      <c r="CEE144" s="700"/>
      <c r="CEF144" s="700"/>
      <c r="CEG144" s="700"/>
      <c r="CEH144" s="700"/>
      <c r="CEI144" s="700"/>
      <c r="CEJ144" s="700"/>
      <c r="CEK144" s="700"/>
      <c r="CEL144" s="700"/>
      <c r="CEM144" s="700"/>
      <c r="CEN144" s="700"/>
      <c r="CEO144" s="700"/>
      <c r="CEP144" s="700"/>
      <c r="CEQ144" s="700"/>
      <c r="CER144" s="700"/>
      <c r="CES144" s="700"/>
      <c r="CET144" s="700"/>
      <c r="CEU144" s="700"/>
      <c r="CEV144" s="700"/>
      <c r="CEW144" s="700"/>
      <c r="CEX144" s="700"/>
      <c r="CEY144" s="700"/>
      <c r="CEZ144" s="700"/>
      <c r="CFA144" s="700"/>
      <c r="CFB144" s="700"/>
      <c r="CFC144" s="700"/>
      <c r="CFD144" s="700"/>
      <c r="CFE144" s="700"/>
      <c r="CFF144" s="700"/>
      <c r="CFG144" s="700"/>
      <c r="CFH144" s="700"/>
      <c r="CFI144" s="700"/>
      <c r="CFJ144" s="700"/>
      <c r="CFK144" s="700"/>
      <c r="CFL144" s="700"/>
      <c r="CFM144" s="700"/>
      <c r="CFN144" s="700"/>
      <c r="CFO144" s="700"/>
      <c r="CFP144" s="700"/>
      <c r="CFQ144" s="700"/>
      <c r="CFR144" s="700"/>
      <c r="CFS144" s="700"/>
      <c r="CFT144" s="700"/>
      <c r="CFU144" s="700"/>
      <c r="CFV144" s="700"/>
      <c r="CFW144" s="700"/>
      <c r="CFX144" s="700"/>
      <c r="CFY144" s="700"/>
      <c r="CFZ144" s="700"/>
      <c r="CGA144" s="700"/>
      <c r="CGB144" s="700"/>
      <c r="CGC144" s="700"/>
      <c r="CGD144" s="700"/>
      <c r="CGE144" s="700"/>
      <c r="CGF144" s="700"/>
      <c r="CGG144" s="700"/>
      <c r="CGH144" s="700"/>
      <c r="CGI144" s="700"/>
      <c r="CGJ144" s="700"/>
      <c r="CGK144" s="700"/>
      <c r="CGL144" s="700"/>
      <c r="CGM144" s="700"/>
      <c r="CGN144" s="700"/>
      <c r="CGO144" s="700"/>
      <c r="CGP144" s="700"/>
      <c r="CGQ144" s="700"/>
      <c r="CGR144" s="700"/>
      <c r="CGS144" s="700"/>
      <c r="CGT144" s="700"/>
      <c r="CGU144" s="700"/>
      <c r="CGV144" s="700"/>
      <c r="CGW144" s="700"/>
      <c r="CGX144" s="700"/>
      <c r="CGY144" s="700"/>
      <c r="CGZ144" s="700"/>
      <c r="CHA144" s="700"/>
      <c r="CHB144" s="700"/>
      <c r="CHC144" s="700"/>
      <c r="CHD144" s="700"/>
      <c r="CHE144" s="700"/>
      <c r="CHF144" s="700"/>
      <c r="CHG144" s="700"/>
      <c r="CHH144" s="700"/>
      <c r="CHI144" s="700"/>
      <c r="CHJ144" s="700"/>
      <c r="CHK144" s="700"/>
      <c r="CHL144" s="700"/>
      <c r="CHM144" s="700"/>
      <c r="CHN144" s="700"/>
      <c r="CHO144" s="700"/>
      <c r="CHP144" s="700"/>
      <c r="CHQ144" s="700"/>
      <c r="CHR144" s="700"/>
      <c r="CHS144" s="700"/>
      <c r="CHT144" s="700"/>
      <c r="CHU144" s="700"/>
      <c r="CHV144" s="700"/>
      <c r="CHW144" s="700"/>
      <c r="CHX144" s="700"/>
      <c r="CHY144" s="700"/>
      <c r="CHZ144" s="700"/>
      <c r="CIA144" s="700"/>
      <c r="CIB144" s="700"/>
      <c r="CIC144" s="700"/>
      <c r="CID144" s="700"/>
      <c r="CIE144" s="700"/>
      <c r="CIF144" s="700"/>
      <c r="CIG144" s="700"/>
      <c r="CIH144" s="700"/>
      <c r="CII144" s="700"/>
      <c r="CIJ144" s="700"/>
      <c r="CIK144" s="700"/>
      <c r="CIL144" s="700"/>
      <c r="CIM144" s="700"/>
      <c r="CIN144" s="700"/>
      <c r="CIO144" s="700"/>
      <c r="CIP144" s="700"/>
      <c r="CIQ144" s="700"/>
      <c r="CIR144" s="700"/>
      <c r="CIS144" s="700"/>
      <c r="CIT144" s="700"/>
      <c r="CIU144" s="700"/>
      <c r="CIV144" s="700"/>
      <c r="CIW144" s="700"/>
      <c r="CIX144" s="700"/>
      <c r="CIY144" s="700"/>
      <c r="CIZ144" s="700"/>
      <c r="CJA144" s="700"/>
      <c r="CJB144" s="700"/>
      <c r="CJC144" s="700"/>
      <c r="CJD144" s="700"/>
      <c r="CJE144" s="700"/>
      <c r="CJF144" s="700"/>
      <c r="CJG144" s="700"/>
      <c r="CJH144" s="700"/>
      <c r="CJI144" s="700"/>
      <c r="CJJ144" s="700"/>
      <c r="CJK144" s="700"/>
      <c r="CJL144" s="700"/>
      <c r="CJM144" s="700"/>
      <c r="CJN144" s="700"/>
      <c r="CJO144" s="700"/>
      <c r="CJP144" s="700"/>
      <c r="CJQ144" s="700"/>
      <c r="CJR144" s="700"/>
      <c r="CJS144" s="700"/>
      <c r="CJT144" s="700"/>
      <c r="CJU144" s="700"/>
      <c r="CJV144" s="700"/>
      <c r="CJW144" s="700"/>
      <c r="CJX144" s="700"/>
      <c r="CJY144" s="700"/>
      <c r="CJZ144" s="700"/>
      <c r="CKA144" s="700"/>
      <c r="CKB144" s="700"/>
      <c r="CKC144" s="700"/>
      <c r="CKD144" s="700"/>
      <c r="CKE144" s="700"/>
      <c r="CKF144" s="700"/>
      <c r="CKG144" s="700"/>
      <c r="CKH144" s="700"/>
      <c r="CKI144" s="700"/>
      <c r="CKJ144" s="700"/>
      <c r="CKK144" s="700"/>
      <c r="CKL144" s="700"/>
      <c r="CKM144" s="700"/>
      <c r="CKN144" s="700"/>
      <c r="CKO144" s="700"/>
      <c r="CKP144" s="700"/>
      <c r="CKQ144" s="700"/>
      <c r="CKR144" s="700"/>
      <c r="CKS144" s="700"/>
      <c r="CKT144" s="700"/>
      <c r="CKU144" s="700"/>
      <c r="CKV144" s="700"/>
      <c r="CKW144" s="700"/>
      <c r="CKX144" s="700"/>
      <c r="CKY144" s="700"/>
      <c r="CKZ144" s="700"/>
      <c r="CLA144" s="700"/>
      <c r="CLB144" s="700"/>
      <c r="CLC144" s="700"/>
      <c r="CLD144" s="700"/>
      <c r="CLE144" s="700"/>
      <c r="CLF144" s="700"/>
      <c r="CLG144" s="700"/>
      <c r="CLH144" s="700"/>
      <c r="CLI144" s="700"/>
      <c r="CLJ144" s="700"/>
      <c r="CLK144" s="700"/>
      <c r="CLL144" s="700"/>
      <c r="CLM144" s="700"/>
      <c r="CLN144" s="700"/>
      <c r="CLO144" s="700"/>
      <c r="CLP144" s="700"/>
      <c r="CLQ144" s="700"/>
      <c r="CLR144" s="700"/>
      <c r="CLS144" s="700"/>
      <c r="CLT144" s="700"/>
      <c r="CLU144" s="700"/>
      <c r="CLV144" s="700"/>
      <c r="CLW144" s="700"/>
      <c r="CLX144" s="700"/>
      <c r="CLY144" s="700"/>
      <c r="CLZ144" s="700"/>
      <c r="CMA144" s="700"/>
      <c r="CMB144" s="700"/>
      <c r="CMC144" s="700"/>
      <c r="CMD144" s="700"/>
      <c r="CME144" s="700"/>
      <c r="CMF144" s="700"/>
      <c r="CMG144" s="700"/>
      <c r="CMH144" s="700"/>
      <c r="CMI144" s="700"/>
      <c r="CMJ144" s="700"/>
      <c r="CMK144" s="700"/>
      <c r="CML144" s="700"/>
      <c r="CMM144" s="700"/>
      <c r="CMN144" s="700"/>
      <c r="CMO144" s="700"/>
      <c r="CMP144" s="700"/>
      <c r="CMQ144" s="700"/>
      <c r="CMR144" s="700"/>
      <c r="CMS144" s="700"/>
      <c r="CMT144" s="700"/>
      <c r="CMU144" s="700"/>
      <c r="CMV144" s="700"/>
      <c r="CMW144" s="700"/>
      <c r="CMX144" s="700"/>
      <c r="CMY144" s="700"/>
      <c r="CMZ144" s="700"/>
      <c r="CNA144" s="700"/>
      <c r="CNB144" s="700"/>
      <c r="CNC144" s="700"/>
      <c r="CND144" s="700"/>
      <c r="CNE144" s="700"/>
      <c r="CNF144" s="700"/>
      <c r="CNG144" s="700"/>
      <c r="CNH144" s="700"/>
      <c r="CNI144" s="700"/>
      <c r="CNJ144" s="700"/>
      <c r="CNK144" s="700"/>
      <c r="CNL144" s="700"/>
      <c r="CNM144" s="700"/>
      <c r="CNN144" s="700"/>
      <c r="CNO144" s="700"/>
      <c r="CNP144" s="700"/>
      <c r="CNQ144" s="700"/>
      <c r="CNR144" s="700"/>
      <c r="CNS144" s="700"/>
      <c r="CNT144" s="700"/>
      <c r="CNU144" s="700"/>
      <c r="CNV144" s="700"/>
      <c r="CNW144" s="700"/>
      <c r="CNX144" s="700"/>
      <c r="CNY144" s="700"/>
      <c r="CNZ144" s="700"/>
      <c r="COA144" s="700"/>
      <c r="COB144" s="700"/>
      <c r="COC144" s="700"/>
      <c r="COD144" s="700"/>
      <c r="COE144" s="700"/>
      <c r="COF144" s="700"/>
      <c r="COG144" s="700"/>
      <c r="COH144" s="700"/>
      <c r="COI144" s="700"/>
      <c r="COJ144" s="700"/>
      <c r="COK144" s="700"/>
      <c r="COL144" s="700"/>
      <c r="COM144" s="700"/>
      <c r="CON144" s="700"/>
      <c r="COO144" s="700"/>
      <c r="COP144" s="700"/>
      <c r="COQ144" s="700"/>
      <c r="COR144" s="700"/>
      <c r="COS144" s="700"/>
      <c r="COT144" s="700"/>
      <c r="COU144" s="700"/>
      <c r="COV144" s="700"/>
      <c r="COW144" s="700"/>
      <c r="COX144" s="700"/>
      <c r="COY144" s="700"/>
      <c r="COZ144" s="700"/>
      <c r="CPA144" s="700"/>
      <c r="CPB144" s="700"/>
      <c r="CPC144" s="700"/>
      <c r="CPD144" s="700"/>
      <c r="CPE144" s="700"/>
      <c r="CPF144" s="700"/>
      <c r="CPG144" s="700"/>
      <c r="CPH144" s="700"/>
      <c r="CPI144" s="700"/>
      <c r="CPJ144" s="700"/>
      <c r="CPK144" s="700"/>
      <c r="CPL144" s="700"/>
      <c r="CPM144" s="700"/>
      <c r="CPN144" s="700"/>
      <c r="CPO144" s="700"/>
      <c r="CPP144" s="700"/>
      <c r="CPQ144" s="700"/>
      <c r="CPR144" s="700"/>
      <c r="CPS144" s="700"/>
      <c r="CPT144" s="700"/>
      <c r="CPU144" s="700"/>
      <c r="CPV144" s="700"/>
      <c r="CPW144" s="700"/>
      <c r="CPX144" s="700"/>
      <c r="CPY144" s="700"/>
      <c r="CPZ144" s="700"/>
      <c r="CQA144" s="700"/>
      <c r="CQB144" s="700"/>
      <c r="CQC144" s="700"/>
      <c r="CQD144" s="700"/>
      <c r="CQE144" s="700"/>
      <c r="CQF144" s="700"/>
      <c r="CQG144" s="700"/>
      <c r="CQH144" s="700"/>
      <c r="CQI144" s="700"/>
      <c r="CQJ144" s="700"/>
      <c r="CQK144" s="700"/>
      <c r="CQL144" s="700"/>
      <c r="CQM144" s="700"/>
      <c r="CQN144" s="700"/>
      <c r="CQO144" s="700"/>
      <c r="CQP144" s="700"/>
      <c r="CQQ144" s="700"/>
      <c r="CQR144" s="700"/>
      <c r="CQS144" s="700"/>
      <c r="CQT144" s="700"/>
      <c r="CQU144" s="700"/>
      <c r="CQV144" s="700"/>
      <c r="CQW144" s="700"/>
      <c r="CQX144" s="700"/>
      <c r="CQY144" s="700"/>
      <c r="CQZ144" s="700"/>
      <c r="CRA144" s="700"/>
      <c r="CRB144" s="700"/>
      <c r="CRC144" s="700"/>
      <c r="CRD144" s="700"/>
      <c r="CRE144" s="700"/>
      <c r="CRF144" s="700"/>
      <c r="CRG144" s="700"/>
      <c r="CRH144" s="700"/>
      <c r="CRI144" s="700"/>
      <c r="CRJ144" s="700"/>
      <c r="CRK144" s="700"/>
      <c r="CRL144" s="700"/>
      <c r="CRM144" s="700"/>
      <c r="CRN144" s="700"/>
      <c r="CRO144" s="700"/>
      <c r="CRP144" s="700"/>
      <c r="CRQ144" s="700"/>
      <c r="CRR144" s="700"/>
      <c r="CRS144" s="700"/>
      <c r="CRT144" s="700"/>
      <c r="CRU144" s="700"/>
      <c r="CRV144" s="700"/>
      <c r="CRW144" s="700"/>
      <c r="CRX144" s="700"/>
      <c r="CRY144" s="700"/>
      <c r="CRZ144" s="700"/>
      <c r="CSA144" s="700"/>
      <c r="CSB144" s="700"/>
      <c r="CSC144" s="700"/>
      <c r="CSD144" s="700"/>
      <c r="CSE144" s="700"/>
      <c r="CSF144" s="700"/>
      <c r="CSG144" s="700"/>
      <c r="CSH144" s="700"/>
      <c r="CSI144" s="700"/>
      <c r="CSJ144" s="700"/>
      <c r="CSK144" s="700"/>
      <c r="CSL144" s="700"/>
      <c r="CSM144" s="700"/>
      <c r="CSN144" s="700"/>
      <c r="CSO144" s="700"/>
      <c r="CSP144" s="700"/>
      <c r="CSQ144" s="700"/>
      <c r="CSR144" s="700"/>
      <c r="CSS144" s="700"/>
      <c r="CST144" s="700"/>
      <c r="CSU144" s="700"/>
      <c r="CSV144" s="700"/>
      <c r="CSW144" s="700"/>
      <c r="CSX144" s="700"/>
      <c r="CSY144" s="700"/>
      <c r="CSZ144" s="700"/>
      <c r="CTA144" s="700"/>
      <c r="CTB144" s="700"/>
      <c r="CTC144" s="700"/>
      <c r="CTD144" s="700"/>
      <c r="CTE144" s="700"/>
      <c r="CTF144" s="700"/>
      <c r="CTG144" s="700"/>
      <c r="CTH144" s="700"/>
      <c r="CTI144" s="700"/>
      <c r="CTJ144" s="700"/>
      <c r="CTK144" s="700"/>
      <c r="CTL144" s="700"/>
      <c r="CTM144" s="700"/>
      <c r="CTN144" s="700"/>
      <c r="CTO144" s="700"/>
      <c r="CTP144" s="700"/>
      <c r="CTQ144" s="700"/>
      <c r="CTR144" s="700"/>
      <c r="CTS144" s="700"/>
      <c r="CTT144" s="700"/>
      <c r="CTU144" s="700"/>
      <c r="CTV144" s="700"/>
      <c r="CTW144" s="700"/>
      <c r="CTX144" s="700"/>
      <c r="CTY144" s="700"/>
      <c r="CTZ144" s="700"/>
      <c r="CUA144" s="700"/>
      <c r="CUB144" s="700"/>
      <c r="CUC144" s="700"/>
      <c r="CUD144" s="700"/>
      <c r="CUE144" s="700"/>
      <c r="CUF144" s="700"/>
      <c r="CUG144" s="700"/>
      <c r="CUH144" s="700"/>
      <c r="CUI144" s="700"/>
      <c r="CUJ144" s="700"/>
      <c r="CUK144" s="700"/>
      <c r="CUL144" s="700"/>
      <c r="CUM144" s="700"/>
      <c r="CUN144" s="700"/>
      <c r="CUO144" s="700"/>
      <c r="CUP144" s="700"/>
      <c r="CUQ144" s="700"/>
      <c r="CUR144" s="700"/>
      <c r="CUS144" s="700"/>
      <c r="CUT144" s="700"/>
      <c r="CUU144" s="700"/>
      <c r="CUV144" s="700"/>
      <c r="CUW144" s="700"/>
      <c r="CUX144" s="700"/>
      <c r="CUY144" s="700"/>
      <c r="CUZ144" s="700"/>
      <c r="CVA144" s="700"/>
      <c r="CVB144" s="700"/>
      <c r="CVC144" s="700"/>
      <c r="CVD144" s="700"/>
      <c r="CVE144" s="700"/>
      <c r="CVF144" s="700"/>
      <c r="CVG144" s="700"/>
      <c r="CVH144" s="700"/>
      <c r="CVI144" s="700"/>
      <c r="CVJ144" s="700"/>
      <c r="CVK144" s="700"/>
      <c r="CVL144" s="700"/>
      <c r="CVM144" s="700"/>
      <c r="CVN144" s="700"/>
      <c r="CVO144" s="700"/>
      <c r="CVP144" s="700"/>
      <c r="CVQ144" s="700"/>
      <c r="CVR144" s="700"/>
      <c r="CVS144" s="700"/>
      <c r="CVT144" s="700"/>
      <c r="CVU144" s="700"/>
      <c r="CVV144" s="700"/>
      <c r="CVW144" s="700"/>
      <c r="CVX144" s="700"/>
      <c r="CVY144" s="700"/>
      <c r="CVZ144" s="700"/>
      <c r="CWA144" s="700"/>
      <c r="CWB144" s="700"/>
      <c r="CWC144" s="700"/>
      <c r="CWD144" s="700"/>
      <c r="CWE144" s="700"/>
      <c r="CWF144" s="700"/>
      <c r="CWG144" s="700"/>
      <c r="CWH144" s="700"/>
      <c r="CWI144" s="700"/>
      <c r="CWJ144" s="700"/>
      <c r="CWK144" s="700"/>
      <c r="CWL144" s="700"/>
      <c r="CWM144" s="700"/>
      <c r="CWN144" s="700"/>
      <c r="CWO144" s="700"/>
      <c r="CWP144" s="700"/>
      <c r="CWQ144" s="700"/>
      <c r="CWR144" s="700"/>
      <c r="CWS144" s="700"/>
      <c r="CWT144" s="700"/>
      <c r="CWU144" s="700"/>
      <c r="CWV144" s="700"/>
      <c r="CWW144" s="700"/>
      <c r="CWX144" s="700"/>
      <c r="CWY144" s="700"/>
      <c r="CWZ144" s="700"/>
      <c r="CXA144" s="700"/>
      <c r="CXB144" s="700"/>
      <c r="CXC144" s="700"/>
      <c r="CXD144" s="700"/>
      <c r="CXE144" s="700"/>
      <c r="CXF144" s="700"/>
      <c r="CXG144" s="700"/>
      <c r="CXH144" s="700"/>
      <c r="CXI144" s="700"/>
      <c r="CXJ144" s="700"/>
      <c r="CXK144" s="700"/>
      <c r="CXL144" s="700"/>
      <c r="CXM144" s="700"/>
      <c r="CXN144" s="700"/>
      <c r="CXO144" s="700"/>
      <c r="CXP144" s="700"/>
      <c r="CXQ144" s="700"/>
      <c r="CXR144" s="700"/>
      <c r="CXS144" s="700"/>
      <c r="CXT144" s="700"/>
      <c r="CXU144" s="700"/>
      <c r="CXV144" s="700"/>
      <c r="CXW144" s="700"/>
      <c r="CXX144" s="700"/>
      <c r="CXY144" s="700"/>
      <c r="CXZ144" s="700"/>
      <c r="CYA144" s="700"/>
      <c r="CYB144" s="700"/>
      <c r="CYC144" s="700"/>
      <c r="CYD144" s="700"/>
      <c r="CYE144" s="700"/>
      <c r="CYF144" s="700"/>
      <c r="CYG144" s="700"/>
      <c r="CYH144" s="700"/>
      <c r="CYI144" s="700"/>
      <c r="CYJ144" s="700"/>
      <c r="CYK144" s="700"/>
      <c r="CYL144" s="700"/>
      <c r="CYM144" s="700"/>
      <c r="CYN144" s="700"/>
      <c r="CYO144" s="700"/>
      <c r="CYP144" s="700"/>
      <c r="CYQ144" s="700"/>
      <c r="CYR144" s="700"/>
      <c r="CYS144" s="700"/>
      <c r="CYT144" s="700"/>
      <c r="CYU144" s="700"/>
      <c r="CYV144" s="700"/>
      <c r="CYW144" s="700"/>
      <c r="CYX144" s="700"/>
      <c r="CYY144" s="700"/>
      <c r="CYZ144" s="700"/>
      <c r="CZA144" s="700"/>
      <c r="CZB144" s="700"/>
      <c r="CZC144" s="700"/>
      <c r="CZD144" s="700"/>
      <c r="CZE144" s="700"/>
      <c r="CZF144" s="700"/>
      <c r="CZG144" s="700"/>
      <c r="CZH144" s="700"/>
      <c r="CZI144" s="700"/>
      <c r="CZJ144" s="700"/>
      <c r="CZK144" s="700"/>
      <c r="CZL144" s="700"/>
      <c r="CZM144" s="700"/>
      <c r="CZN144" s="700"/>
      <c r="CZO144" s="700"/>
      <c r="CZP144" s="700"/>
      <c r="CZQ144" s="700"/>
      <c r="CZR144" s="700"/>
      <c r="CZS144" s="700"/>
      <c r="CZT144" s="700"/>
      <c r="CZU144" s="700"/>
      <c r="CZV144" s="700"/>
      <c r="CZW144" s="700"/>
      <c r="CZX144" s="700"/>
      <c r="CZY144" s="700"/>
      <c r="CZZ144" s="700"/>
      <c r="DAA144" s="700"/>
      <c r="DAB144" s="700"/>
      <c r="DAC144" s="700"/>
      <c r="DAD144" s="700"/>
      <c r="DAE144" s="700"/>
      <c r="DAF144" s="700"/>
      <c r="DAG144" s="700"/>
      <c r="DAH144" s="700"/>
      <c r="DAI144" s="700"/>
      <c r="DAJ144" s="700"/>
      <c r="DAK144" s="700"/>
      <c r="DAL144" s="700"/>
      <c r="DAM144" s="700"/>
      <c r="DAN144" s="700"/>
      <c r="DAO144" s="700"/>
      <c r="DAP144" s="700"/>
      <c r="DAQ144" s="700"/>
      <c r="DAR144" s="700"/>
      <c r="DAS144" s="700"/>
      <c r="DAT144" s="700"/>
      <c r="DAU144" s="700"/>
      <c r="DAV144" s="700"/>
      <c r="DAW144" s="700"/>
      <c r="DAX144" s="700"/>
      <c r="DAY144" s="700"/>
      <c r="DAZ144" s="700"/>
      <c r="DBA144" s="700"/>
      <c r="DBB144" s="700"/>
      <c r="DBC144" s="700"/>
      <c r="DBD144" s="700"/>
      <c r="DBE144" s="700"/>
      <c r="DBF144" s="700"/>
      <c r="DBG144" s="700"/>
      <c r="DBH144" s="700"/>
      <c r="DBI144" s="700"/>
      <c r="DBJ144" s="700"/>
      <c r="DBK144" s="700"/>
      <c r="DBL144" s="700"/>
      <c r="DBM144" s="700"/>
      <c r="DBN144" s="700"/>
      <c r="DBO144" s="700"/>
      <c r="DBP144" s="700"/>
      <c r="DBQ144" s="700"/>
      <c r="DBR144" s="700"/>
      <c r="DBS144" s="700"/>
      <c r="DBT144" s="700"/>
      <c r="DBU144" s="700"/>
      <c r="DBV144" s="700"/>
      <c r="DBW144" s="700"/>
      <c r="DBX144" s="700"/>
      <c r="DBY144" s="700"/>
      <c r="DBZ144" s="700"/>
      <c r="DCA144" s="700"/>
      <c r="DCB144" s="700"/>
      <c r="DCC144" s="700"/>
      <c r="DCD144" s="700"/>
      <c r="DCE144" s="700"/>
      <c r="DCF144" s="700"/>
      <c r="DCG144" s="700"/>
      <c r="DCH144" s="700"/>
      <c r="DCI144" s="700"/>
      <c r="DCJ144" s="700"/>
      <c r="DCK144" s="700"/>
      <c r="DCL144" s="700"/>
      <c r="DCM144" s="700"/>
      <c r="DCN144" s="700"/>
      <c r="DCO144" s="700"/>
      <c r="DCP144" s="700"/>
      <c r="DCQ144" s="700"/>
      <c r="DCR144" s="700"/>
      <c r="DCS144" s="700"/>
      <c r="DCT144" s="700"/>
      <c r="DCU144" s="700"/>
      <c r="DCV144" s="700"/>
      <c r="DCW144" s="700"/>
      <c r="DCX144" s="700"/>
      <c r="DCY144" s="700"/>
      <c r="DCZ144" s="700"/>
      <c r="DDA144" s="700"/>
      <c r="DDB144" s="700"/>
      <c r="DDC144" s="700"/>
      <c r="DDD144" s="700"/>
      <c r="DDE144" s="700"/>
      <c r="DDF144" s="700"/>
      <c r="DDG144" s="700"/>
      <c r="DDH144" s="700"/>
      <c r="DDI144" s="700"/>
      <c r="DDJ144" s="700"/>
      <c r="DDK144" s="700"/>
      <c r="DDL144" s="700"/>
      <c r="DDM144" s="700"/>
      <c r="DDN144" s="700"/>
      <c r="DDO144" s="700"/>
      <c r="DDP144" s="700"/>
      <c r="DDQ144" s="700"/>
      <c r="DDR144" s="700"/>
      <c r="DDS144" s="700"/>
      <c r="DDT144" s="700"/>
      <c r="DDU144" s="700"/>
      <c r="DDV144" s="700"/>
      <c r="DDW144" s="700"/>
      <c r="DDX144" s="700"/>
      <c r="DDY144" s="700"/>
      <c r="DDZ144" s="700"/>
      <c r="DEA144" s="700"/>
      <c r="DEB144" s="700"/>
      <c r="DEC144" s="700"/>
      <c r="DED144" s="700"/>
      <c r="DEE144" s="700"/>
      <c r="DEF144" s="700"/>
      <c r="DEG144" s="700"/>
      <c r="DEH144" s="700"/>
      <c r="DEI144" s="700"/>
      <c r="DEJ144" s="700"/>
      <c r="DEK144" s="700"/>
      <c r="DEL144" s="700"/>
      <c r="DEM144" s="700"/>
      <c r="DEN144" s="700"/>
      <c r="DEO144" s="700"/>
      <c r="DEP144" s="700"/>
      <c r="DEQ144" s="700"/>
      <c r="DER144" s="700"/>
      <c r="DES144" s="700"/>
      <c r="DET144" s="700"/>
      <c r="DEU144" s="700"/>
      <c r="DEV144" s="700"/>
      <c r="DEW144" s="700"/>
      <c r="DEX144" s="700"/>
      <c r="DEY144" s="700"/>
      <c r="DEZ144" s="700"/>
      <c r="DFA144" s="700"/>
      <c r="DFB144" s="700"/>
      <c r="DFC144" s="700"/>
      <c r="DFD144" s="700"/>
      <c r="DFE144" s="700"/>
      <c r="DFF144" s="700"/>
      <c r="DFG144" s="700"/>
      <c r="DFH144" s="700"/>
      <c r="DFI144" s="700"/>
      <c r="DFJ144" s="700"/>
      <c r="DFK144" s="700"/>
      <c r="DFL144" s="700"/>
      <c r="DFM144" s="700"/>
      <c r="DFN144" s="700"/>
      <c r="DFO144" s="700"/>
      <c r="DFP144" s="700"/>
      <c r="DFQ144" s="700"/>
      <c r="DFR144" s="700"/>
      <c r="DFS144" s="700"/>
      <c r="DFT144" s="700"/>
      <c r="DFU144" s="700"/>
      <c r="DFV144" s="700"/>
      <c r="DFW144" s="700"/>
      <c r="DFX144" s="700"/>
      <c r="DFY144" s="700"/>
      <c r="DFZ144" s="700"/>
      <c r="DGA144" s="700"/>
      <c r="DGB144" s="700"/>
      <c r="DGC144" s="700"/>
      <c r="DGD144" s="700"/>
      <c r="DGE144" s="700"/>
      <c r="DGF144" s="700"/>
      <c r="DGG144" s="700"/>
      <c r="DGH144" s="700"/>
      <c r="DGI144" s="700"/>
      <c r="DGJ144" s="700"/>
      <c r="DGK144" s="700"/>
      <c r="DGL144" s="700"/>
      <c r="DGM144" s="700"/>
      <c r="DGN144" s="700"/>
      <c r="DGO144" s="700"/>
      <c r="DGP144" s="700"/>
      <c r="DGQ144" s="700"/>
      <c r="DGR144" s="700"/>
      <c r="DGS144" s="700"/>
      <c r="DGT144" s="700"/>
      <c r="DGU144" s="700"/>
      <c r="DGV144" s="700"/>
      <c r="DGW144" s="700"/>
      <c r="DGX144" s="700"/>
      <c r="DGY144" s="700"/>
      <c r="DGZ144" s="700"/>
      <c r="DHA144" s="700"/>
      <c r="DHB144" s="700"/>
      <c r="DHC144" s="700"/>
      <c r="DHD144" s="700"/>
      <c r="DHE144" s="700"/>
      <c r="DHF144" s="700"/>
      <c r="DHG144" s="700"/>
      <c r="DHH144" s="700"/>
      <c r="DHI144" s="700"/>
      <c r="DHJ144" s="700"/>
      <c r="DHK144" s="700"/>
      <c r="DHL144" s="700"/>
      <c r="DHM144" s="700"/>
      <c r="DHN144" s="700"/>
      <c r="DHO144" s="700"/>
      <c r="DHP144" s="700"/>
      <c r="DHQ144" s="700"/>
      <c r="DHR144" s="700"/>
      <c r="DHS144" s="700"/>
      <c r="DHT144" s="700"/>
      <c r="DHU144" s="700"/>
      <c r="DHV144" s="700"/>
      <c r="DHW144" s="700"/>
      <c r="DHX144" s="700"/>
      <c r="DHY144" s="700"/>
      <c r="DHZ144" s="700"/>
      <c r="DIA144" s="700"/>
      <c r="DIB144" s="700"/>
      <c r="DIC144" s="700"/>
      <c r="DID144" s="700"/>
      <c r="DIE144" s="700"/>
      <c r="DIF144" s="700"/>
      <c r="DIG144" s="700"/>
      <c r="DIH144" s="700"/>
      <c r="DII144" s="700"/>
      <c r="DIJ144" s="700"/>
      <c r="DIK144" s="700"/>
      <c r="DIL144" s="700"/>
      <c r="DIM144" s="700"/>
      <c r="DIN144" s="700"/>
      <c r="DIO144" s="700"/>
      <c r="DIP144" s="700"/>
      <c r="DIQ144" s="700"/>
      <c r="DIR144" s="700"/>
      <c r="DIS144" s="700"/>
      <c r="DIT144" s="700"/>
      <c r="DIU144" s="700"/>
      <c r="DIV144" s="700"/>
      <c r="DIW144" s="700"/>
      <c r="DIX144" s="700"/>
      <c r="DIY144" s="700"/>
      <c r="DIZ144" s="700"/>
      <c r="DJA144" s="700"/>
      <c r="DJB144" s="700"/>
      <c r="DJC144" s="700"/>
      <c r="DJD144" s="700"/>
      <c r="DJE144" s="700"/>
      <c r="DJF144" s="700"/>
      <c r="DJG144" s="700"/>
      <c r="DJH144" s="700"/>
      <c r="DJI144" s="700"/>
      <c r="DJJ144" s="700"/>
      <c r="DJK144" s="700"/>
      <c r="DJL144" s="700"/>
      <c r="DJM144" s="700"/>
      <c r="DJN144" s="700"/>
      <c r="DJO144" s="700"/>
      <c r="DJP144" s="700"/>
      <c r="DJQ144" s="700"/>
      <c r="DJR144" s="700"/>
      <c r="DJS144" s="700"/>
      <c r="DJT144" s="700"/>
      <c r="DJU144" s="700"/>
      <c r="DJV144" s="700"/>
      <c r="DJW144" s="700"/>
      <c r="DJX144" s="700"/>
      <c r="DJY144" s="700"/>
      <c r="DJZ144" s="700"/>
      <c r="DKA144" s="700"/>
      <c r="DKB144" s="700"/>
      <c r="DKC144" s="700"/>
      <c r="DKD144" s="700"/>
      <c r="DKE144" s="700"/>
      <c r="DKF144" s="700"/>
      <c r="DKG144" s="700"/>
      <c r="DKH144" s="700"/>
      <c r="DKI144" s="700"/>
      <c r="DKJ144" s="700"/>
      <c r="DKK144" s="700"/>
      <c r="DKL144" s="700"/>
      <c r="DKM144" s="700"/>
      <c r="DKN144" s="700"/>
      <c r="DKO144" s="700"/>
      <c r="DKP144" s="700"/>
      <c r="DKQ144" s="700"/>
      <c r="DKR144" s="700"/>
      <c r="DKS144" s="700"/>
      <c r="DKT144" s="700"/>
      <c r="DKU144" s="700"/>
      <c r="DKV144" s="700"/>
      <c r="DKW144" s="700"/>
      <c r="DKX144" s="700"/>
      <c r="DKY144" s="700"/>
      <c r="DKZ144" s="700"/>
      <c r="DLA144" s="700"/>
      <c r="DLB144" s="700"/>
      <c r="DLC144" s="700"/>
      <c r="DLD144" s="700"/>
      <c r="DLE144" s="700"/>
      <c r="DLF144" s="700"/>
      <c r="DLG144" s="700"/>
      <c r="DLH144" s="700"/>
      <c r="DLI144" s="700"/>
      <c r="DLJ144" s="700"/>
      <c r="DLK144" s="700"/>
      <c r="DLL144" s="700"/>
      <c r="DLM144" s="700"/>
      <c r="DLN144" s="700"/>
      <c r="DLO144" s="700"/>
      <c r="DLP144" s="700"/>
      <c r="DLQ144" s="700"/>
      <c r="DLR144" s="700"/>
      <c r="DLS144" s="700"/>
      <c r="DLT144" s="700"/>
      <c r="DLU144" s="700"/>
      <c r="DLV144" s="700"/>
      <c r="DLW144" s="700"/>
      <c r="DLX144" s="700"/>
      <c r="DLY144" s="700"/>
      <c r="DLZ144" s="700"/>
      <c r="DMA144" s="700"/>
      <c r="DMB144" s="700"/>
      <c r="DMC144" s="700"/>
      <c r="DMD144" s="700"/>
      <c r="DME144" s="700"/>
      <c r="DMF144" s="700"/>
      <c r="DMG144" s="700"/>
      <c r="DMH144" s="700"/>
      <c r="DMI144" s="700"/>
      <c r="DMJ144" s="700"/>
      <c r="DMK144" s="700"/>
      <c r="DML144" s="700"/>
      <c r="DMM144" s="700"/>
      <c r="DMN144" s="700"/>
      <c r="DMO144" s="700"/>
      <c r="DMP144" s="700"/>
      <c r="DMQ144" s="700"/>
      <c r="DMR144" s="700"/>
      <c r="DMS144" s="700"/>
      <c r="DMT144" s="700"/>
      <c r="DMU144" s="700"/>
      <c r="DMV144" s="700"/>
      <c r="DMW144" s="700"/>
      <c r="DMX144" s="700"/>
      <c r="DMY144" s="700"/>
      <c r="DMZ144" s="700"/>
      <c r="DNA144" s="700"/>
      <c r="DNB144" s="700"/>
      <c r="DNC144" s="700"/>
      <c r="DND144" s="700"/>
      <c r="DNE144" s="700"/>
      <c r="DNF144" s="700"/>
      <c r="DNG144" s="700"/>
      <c r="DNH144" s="700"/>
      <c r="DNI144" s="700"/>
      <c r="DNJ144" s="700"/>
      <c r="DNK144" s="700"/>
      <c r="DNL144" s="700"/>
      <c r="DNM144" s="700"/>
      <c r="DNN144" s="700"/>
      <c r="DNO144" s="700"/>
      <c r="DNP144" s="700"/>
      <c r="DNQ144" s="700"/>
      <c r="DNR144" s="700"/>
      <c r="DNS144" s="700"/>
      <c r="DNT144" s="700"/>
      <c r="DNU144" s="700"/>
      <c r="DNV144" s="700"/>
      <c r="DNW144" s="700"/>
      <c r="DNX144" s="700"/>
      <c r="DNY144" s="700"/>
      <c r="DNZ144" s="700"/>
      <c r="DOA144" s="700"/>
      <c r="DOB144" s="700"/>
      <c r="DOC144" s="700"/>
      <c r="DOD144" s="700"/>
      <c r="DOE144" s="700"/>
      <c r="DOF144" s="700"/>
      <c r="DOG144" s="700"/>
      <c r="DOH144" s="700"/>
      <c r="DOI144" s="700"/>
      <c r="DOJ144" s="700"/>
      <c r="DOK144" s="700"/>
      <c r="DOL144" s="700"/>
      <c r="DOM144" s="700"/>
      <c r="DON144" s="700"/>
      <c r="DOO144" s="700"/>
      <c r="DOP144" s="700"/>
      <c r="DOQ144" s="700"/>
      <c r="DOR144" s="700"/>
      <c r="DOS144" s="700"/>
      <c r="DOT144" s="700"/>
      <c r="DOU144" s="700"/>
      <c r="DOV144" s="700"/>
      <c r="DOW144" s="700"/>
      <c r="DOX144" s="700"/>
      <c r="DOY144" s="700"/>
      <c r="DOZ144" s="700"/>
      <c r="DPA144" s="700"/>
      <c r="DPB144" s="700"/>
      <c r="DPC144" s="700"/>
      <c r="DPD144" s="700"/>
      <c r="DPE144" s="700"/>
      <c r="DPF144" s="700"/>
      <c r="DPG144" s="700"/>
      <c r="DPH144" s="700"/>
      <c r="DPI144" s="700"/>
      <c r="DPJ144" s="700"/>
      <c r="DPK144" s="700"/>
      <c r="DPL144" s="700"/>
      <c r="DPM144" s="700"/>
      <c r="DPN144" s="700"/>
      <c r="DPO144" s="700"/>
      <c r="DPP144" s="700"/>
      <c r="DPQ144" s="700"/>
      <c r="DPR144" s="700"/>
      <c r="DPS144" s="700"/>
      <c r="DPT144" s="700"/>
      <c r="DPU144" s="700"/>
      <c r="DPV144" s="700"/>
      <c r="DPW144" s="700"/>
      <c r="DPX144" s="700"/>
      <c r="DPY144" s="700"/>
      <c r="DPZ144" s="700"/>
      <c r="DQA144" s="700"/>
      <c r="DQB144" s="700"/>
      <c r="DQC144" s="700"/>
      <c r="DQD144" s="700"/>
      <c r="DQE144" s="700"/>
      <c r="DQF144" s="700"/>
      <c r="DQG144" s="700"/>
      <c r="DQH144" s="700"/>
      <c r="DQI144" s="700"/>
      <c r="DQJ144" s="700"/>
      <c r="DQK144" s="700"/>
      <c r="DQL144" s="700"/>
      <c r="DQM144" s="700"/>
      <c r="DQN144" s="700"/>
      <c r="DQO144" s="700"/>
      <c r="DQP144" s="700"/>
      <c r="DQQ144" s="700"/>
      <c r="DQR144" s="700"/>
      <c r="DQS144" s="700"/>
      <c r="DQT144" s="700"/>
      <c r="DQU144" s="700"/>
      <c r="DQV144" s="700"/>
      <c r="DQW144" s="700"/>
      <c r="DQX144" s="700"/>
      <c r="DQY144" s="700"/>
      <c r="DQZ144" s="700"/>
      <c r="DRA144" s="700"/>
      <c r="DRB144" s="700"/>
      <c r="DRC144" s="700"/>
      <c r="DRD144" s="700"/>
      <c r="DRE144" s="700"/>
      <c r="DRF144" s="700"/>
      <c r="DRG144" s="700"/>
      <c r="DRH144" s="700"/>
      <c r="DRI144" s="700"/>
      <c r="DRJ144" s="700"/>
      <c r="DRK144" s="700"/>
      <c r="DRL144" s="700"/>
      <c r="DRM144" s="700"/>
      <c r="DRN144" s="700"/>
      <c r="DRO144" s="700"/>
      <c r="DRP144" s="700"/>
      <c r="DRQ144" s="700"/>
      <c r="DRR144" s="700"/>
      <c r="DRS144" s="700"/>
      <c r="DRT144" s="700"/>
      <c r="DRU144" s="700"/>
      <c r="DRV144" s="700"/>
      <c r="DRW144" s="700"/>
      <c r="DRX144" s="700"/>
      <c r="DRY144" s="700"/>
      <c r="DRZ144" s="700"/>
      <c r="DSA144" s="700"/>
      <c r="DSB144" s="700"/>
      <c r="DSC144" s="700"/>
      <c r="DSD144" s="700"/>
      <c r="DSE144" s="700"/>
      <c r="DSF144" s="700"/>
      <c r="DSG144" s="700"/>
      <c r="DSH144" s="700"/>
      <c r="DSI144" s="700"/>
      <c r="DSJ144" s="700"/>
      <c r="DSK144" s="700"/>
      <c r="DSL144" s="700"/>
      <c r="DSM144" s="700"/>
      <c r="DSN144" s="700"/>
      <c r="DSO144" s="700"/>
      <c r="DSP144" s="700"/>
      <c r="DSQ144" s="700"/>
      <c r="DSR144" s="700"/>
      <c r="DSS144" s="700"/>
      <c r="DST144" s="700"/>
      <c r="DSU144" s="700"/>
      <c r="DSV144" s="700"/>
      <c r="DSW144" s="700"/>
      <c r="DSX144" s="700"/>
      <c r="DSY144" s="700"/>
      <c r="DSZ144" s="700"/>
      <c r="DTA144" s="700"/>
      <c r="DTB144" s="700"/>
      <c r="DTC144" s="700"/>
      <c r="DTD144" s="700"/>
      <c r="DTE144" s="700"/>
      <c r="DTF144" s="700"/>
      <c r="DTG144" s="700"/>
      <c r="DTH144" s="700"/>
      <c r="DTI144" s="700"/>
      <c r="DTJ144" s="700"/>
      <c r="DTK144" s="700"/>
      <c r="DTL144" s="700"/>
      <c r="DTM144" s="700"/>
      <c r="DTN144" s="700"/>
      <c r="DTO144" s="700"/>
      <c r="DTP144" s="700"/>
      <c r="DTQ144" s="700"/>
      <c r="DTR144" s="700"/>
      <c r="DTS144" s="700"/>
      <c r="DTT144" s="700"/>
      <c r="DTU144" s="700"/>
      <c r="DTV144" s="700"/>
      <c r="DTW144" s="700"/>
      <c r="DTX144" s="700"/>
      <c r="DTY144" s="700"/>
      <c r="DTZ144" s="700"/>
      <c r="DUA144" s="700"/>
      <c r="DUB144" s="700"/>
      <c r="DUC144" s="700"/>
      <c r="DUD144" s="700"/>
      <c r="DUE144" s="700"/>
      <c r="DUF144" s="700"/>
      <c r="DUG144" s="700"/>
      <c r="DUH144" s="700"/>
      <c r="DUI144" s="700"/>
      <c r="DUJ144" s="700"/>
      <c r="DUK144" s="700"/>
      <c r="DUL144" s="700"/>
      <c r="DUM144" s="700"/>
      <c r="DUN144" s="700"/>
      <c r="DUO144" s="700"/>
      <c r="DUP144" s="700"/>
      <c r="DUQ144" s="700"/>
      <c r="DUR144" s="700"/>
      <c r="DUS144" s="700"/>
      <c r="DUT144" s="700"/>
      <c r="DUU144" s="700"/>
      <c r="DUV144" s="700"/>
      <c r="DUW144" s="700"/>
      <c r="DUX144" s="700"/>
      <c r="DUY144" s="700"/>
      <c r="DUZ144" s="700"/>
      <c r="DVA144" s="700"/>
      <c r="DVB144" s="700"/>
      <c r="DVC144" s="700"/>
      <c r="DVD144" s="700"/>
      <c r="DVE144" s="700"/>
      <c r="DVF144" s="700"/>
      <c r="DVG144" s="700"/>
      <c r="DVH144" s="700"/>
      <c r="DVI144" s="700"/>
      <c r="DVJ144" s="700"/>
      <c r="DVK144" s="700"/>
      <c r="DVL144" s="700"/>
      <c r="DVM144" s="700"/>
      <c r="DVN144" s="700"/>
      <c r="DVO144" s="700"/>
      <c r="DVP144" s="700"/>
      <c r="DVQ144" s="700"/>
      <c r="DVR144" s="700"/>
      <c r="DVS144" s="700"/>
      <c r="DVT144" s="700"/>
      <c r="DVU144" s="700"/>
      <c r="DVV144" s="700"/>
      <c r="DVW144" s="700"/>
      <c r="DVX144" s="700"/>
      <c r="DVY144" s="700"/>
      <c r="DVZ144" s="700"/>
      <c r="DWA144" s="700"/>
      <c r="DWB144" s="700"/>
      <c r="DWC144" s="700"/>
      <c r="DWD144" s="700"/>
      <c r="DWE144" s="700"/>
      <c r="DWF144" s="700"/>
      <c r="DWG144" s="700"/>
      <c r="DWH144" s="700"/>
      <c r="DWI144" s="700"/>
      <c r="DWJ144" s="700"/>
      <c r="DWK144" s="700"/>
      <c r="DWL144" s="700"/>
      <c r="DWM144" s="700"/>
      <c r="DWN144" s="700"/>
      <c r="DWO144" s="700"/>
      <c r="DWP144" s="700"/>
      <c r="DWQ144" s="700"/>
      <c r="DWR144" s="700"/>
      <c r="DWS144" s="700"/>
      <c r="DWT144" s="700"/>
      <c r="DWU144" s="700"/>
      <c r="DWV144" s="700"/>
      <c r="DWW144" s="700"/>
      <c r="DWX144" s="700"/>
      <c r="DWY144" s="700"/>
      <c r="DWZ144" s="700"/>
      <c r="DXA144" s="700"/>
      <c r="DXB144" s="700"/>
      <c r="DXC144" s="700"/>
      <c r="DXD144" s="700"/>
      <c r="DXE144" s="700"/>
      <c r="DXF144" s="700"/>
      <c r="DXG144" s="700"/>
      <c r="DXH144" s="700"/>
      <c r="DXI144" s="700"/>
      <c r="DXJ144" s="700"/>
      <c r="DXK144" s="700"/>
      <c r="DXL144" s="700"/>
      <c r="DXM144" s="700"/>
      <c r="DXN144" s="700"/>
      <c r="DXO144" s="700"/>
      <c r="DXP144" s="700"/>
      <c r="DXQ144" s="700"/>
      <c r="DXR144" s="700"/>
      <c r="DXS144" s="700"/>
      <c r="DXT144" s="700"/>
      <c r="DXU144" s="700"/>
      <c r="DXV144" s="700"/>
      <c r="DXW144" s="700"/>
      <c r="DXX144" s="700"/>
      <c r="DXY144" s="700"/>
      <c r="DXZ144" s="700"/>
      <c r="DYA144" s="700"/>
      <c r="DYB144" s="700"/>
      <c r="DYC144" s="700"/>
      <c r="DYD144" s="700"/>
      <c r="DYE144" s="700"/>
      <c r="DYF144" s="700"/>
      <c r="DYG144" s="700"/>
      <c r="DYH144" s="700"/>
      <c r="DYI144" s="700"/>
      <c r="DYJ144" s="700"/>
      <c r="DYK144" s="700"/>
      <c r="DYL144" s="700"/>
      <c r="DYM144" s="700"/>
      <c r="DYN144" s="700"/>
      <c r="DYO144" s="700"/>
      <c r="DYP144" s="700"/>
      <c r="DYQ144" s="700"/>
      <c r="DYR144" s="700"/>
      <c r="DYS144" s="700"/>
      <c r="DYT144" s="700"/>
      <c r="DYU144" s="700"/>
      <c r="DYV144" s="700"/>
      <c r="DYW144" s="700"/>
      <c r="DYX144" s="700"/>
      <c r="DYY144" s="700"/>
      <c r="DYZ144" s="700"/>
      <c r="DZA144" s="700"/>
      <c r="DZB144" s="700"/>
      <c r="DZC144" s="700"/>
      <c r="DZD144" s="700"/>
      <c r="DZE144" s="700"/>
      <c r="DZF144" s="700"/>
      <c r="DZG144" s="700"/>
      <c r="DZH144" s="700"/>
      <c r="DZI144" s="700"/>
      <c r="DZJ144" s="700"/>
      <c r="DZK144" s="700"/>
      <c r="DZL144" s="700"/>
      <c r="DZM144" s="700"/>
      <c r="DZN144" s="700"/>
      <c r="DZO144" s="700"/>
      <c r="DZP144" s="700"/>
      <c r="DZQ144" s="700"/>
      <c r="DZR144" s="700"/>
      <c r="DZS144" s="700"/>
      <c r="DZT144" s="700"/>
      <c r="DZU144" s="700"/>
      <c r="DZV144" s="700"/>
      <c r="DZW144" s="700"/>
      <c r="DZX144" s="700"/>
      <c r="DZY144" s="700"/>
      <c r="DZZ144" s="700"/>
      <c r="EAA144" s="700"/>
      <c r="EAB144" s="700"/>
      <c r="EAC144" s="700"/>
      <c r="EAD144" s="700"/>
      <c r="EAE144" s="700"/>
      <c r="EAF144" s="700"/>
      <c r="EAG144" s="700"/>
      <c r="EAH144" s="700"/>
      <c r="EAI144" s="700"/>
      <c r="EAJ144" s="700"/>
      <c r="EAK144" s="700"/>
      <c r="EAL144" s="700"/>
      <c r="EAM144" s="700"/>
      <c r="EAN144" s="700"/>
      <c r="EAO144" s="700"/>
      <c r="EAP144" s="700"/>
      <c r="EAQ144" s="700"/>
      <c r="EAR144" s="700"/>
      <c r="EAS144" s="700"/>
      <c r="EAT144" s="700"/>
      <c r="EAU144" s="700"/>
      <c r="EAV144" s="700"/>
      <c r="EAW144" s="700"/>
      <c r="EAX144" s="700"/>
      <c r="EAY144" s="700"/>
      <c r="EAZ144" s="700"/>
      <c r="EBA144" s="700"/>
      <c r="EBB144" s="700"/>
      <c r="EBC144" s="700"/>
      <c r="EBD144" s="700"/>
      <c r="EBE144" s="700"/>
      <c r="EBF144" s="700"/>
      <c r="EBG144" s="700"/>
      <c r="EBH144" s="700"/>
      <c r="EBI144" s="700"/>
      <c r="EBJ144" s="700"/>
      <c r="EBK144" s="700"/>
      <c r="EBL144" s="700"/>
      <c r="EBM144" s="700"/>
      <c r="EBN144" s="700"/>
      <c r="EBO144" s="700"/>
      <c r="EBP144" s="700"/>
      <c r="EBQ144" s="700"/>
      <c r="EBR144" s="700"/>
      <c r="EBS144" s="700"/>
      <c r="EBT144" s="700"/>
      <c r="EBU144" s="700"/>
      <c r="EBV144" s="700"/>
      <c r="EBW144" s="700"/>
      <c r="EBX144" s="700"/>
      <c r="EBY144" s="700"/>
      <c r="EBZ144" s="700"/>
      <c r="ECA144" s="700"/>
      <c r="ECB144" s="700"/>
      <c r="ECC144" s="700"/>
      <c r="ECD144" s="700"/>
      <c r="ECE144" s="700"/>
      <c r="ECF144" s="700"/>
      <c r="ECG144" s="700"/>
      <c r="ECH144" s="700"/>
      <c r="ECI144" s="700"/>
      <c r="ECJ144" s="700"/>
      <c r="ECK144" s="700"/>
      <c r="ECL144" s="700"/>
      <c r="ECM144" s="700"/>
      <c r="ECN144" s="700"/>
      <c r="ECO144" s="700"/>
      <c r="ECP144" s="700"/>
      <c r="ECQ144" s="700"/>
      <c r="ECR144" s="700"/>
      <c r="ECS144" s="700"/>
      <c r="ECT144" s="700"/>
      <c r="ECU144" s="700"/>
      <c r="ECV144" s="700"/>
      <c r="ECW144" s="700"/>
      <c r="ECX144" s="700"/>
      <c r="ECY144" s="700"/>
      <c r="ECZ144" s="700"/>
      <c r="EDA144" s="700"/>
      <c r="EDB144" s="700"/>
      <c r="EDC144" s="700"/>
      <c r="EDD144" s="700"/>
      <c r="EDE144" s="700"/>
      <c r="EDF144" s="700"/>
      <c r="EDG144" s="700"/>
      <c r="EDH144" s="700"/>
      <c r="EDI144" s="700"/>
      <c r="EDJ144" s="700"/>
      <c r="EDK144" s="700"/>
      <c r="EDL144" s="700"/>
      <c r="EDM144" s="700"/>
      <c r="EDN144" s="700"/>
      <c r="EDO144" s="700"/>
      <c r="EDP144" s="700"/>
      <c r="EDQ144" s="700"/>
      <c r="EDR144" s="700"/>
      <c r="EDS144" s="700"/>
      <c r="EDT144" s="700"/>
      <c r="EDU144" s="700"/>
      <c r="EDV144" s="700"/>
      <c r="EDW144" s="700"/>
      <c r="EDX144" s="700"/>
      <c r="EDY144" s="700"/>
      <c r="EDZ144" s="700"/>
      <c r="EEA144" s="700"/>
      <c r="EEB144" s="700"/>
      <c r="EEC144" s="700"/>
      <c r="EED144" s="700"/>
      <c r="EEE144" s="700"/>
      <c r="EEF144" s="700"/>
      <c r="EEG144" s="700"/>
      <c r="EEH144" s="700"/>
      <c r="EEI144" s="700"/>
      <c r="EEJ144" s="700"/>
      <c r="EEK144" s="700"/>
      <c r="EEL144" s="700"/>
      <c r="EEM144" s="700"/>
      <c r="EEN144" s="700"/>
      <c r="EEO144" s="700"/>
      <c r="EEP144" s="700"/>
      <c r="EEQ144" s="700"/>
      <c r="EER144" s="700"/>
      <c r="EES144" s="700"/>
      <c r="EET144" s="700"/>
      <c r="EEU144" s="700"/>
      <c r="EEV144" s="700"/>
      <c r="EEW144" s="700"/>
      <c r="EEX144" s="700"/>
      <c r="EEY144" s="700"/>
      <c r="EEZ144" s="700"/>
      <c r="EFA144" s="700"/>
      <c r="EFB144" s="700"/>
      <c r="EFC144" s="700"/>
      <c r="EFD144" s="700"/>
      <c r="EFE144" s="700"/>
      <c r="EFF144" s="700"/>
      <c r="EFG144" s="700"/>
      <c r="EFH144" s="700"/>
      <c r="EFI144" s="700"/>
      <c r="EFJ144" s="700"/>
      <c r="EFK144" s="700"/>
      <c r="EFL144" s="700"/>
      <c r="EFM144" s="700"/>
      <c r="EFN144" s="700"/>
      <c r="EFO144" s="700"/>
      <c r="EFP144" s="700"/>
      <c r="EFQ144" s="700"/>
      <c r="EFR144" s="700"/>
      <c r="EFS144" s="700"/>
      <c r="EFT144" s="700"/>
      <c r="EFU144" s="700"/>
      <c r="EFV144" s="700"/>
      <c r="EFW144" s="700"/>
      <c r="EFX144" s="700"/>
      <c r="EFY144" s="700"/>
      <c r="EFZ144" s="700"/>
      <c r="EGA144" s="700"/>
      <c r="EGB144" s="700"/>
      <c r="EGC144" s="700"/>
      <c r="EGD144" s="700"/>
      <c r="EGE144" s="700"/>
      <c r="EGF144" s="700"/>
      <c r="EGG144" s="700"/>
      <c r="EGH144" s="700"/>
      <c r="EGI144" s="700"/>
      <c r="EGJ144" s="700"/>
      <c r="EGK144" s="700"/>
      <c r="EGL144" s="700"/>
      <c r="EGM144" s="700"/>
      <c r="EGN144" s="700"/>
      <c r="EGO144" s="700"/>
      <c r="EGP144" s="700"/>
      <c r="EGQ144" s="700"/>
      <c r="EGR144" s="700"/>
      <c r="EGS144" s="700"/>
      <c r="EGT144" s="700"/>
      <c r="EGU144" s="700"/>
      <c r="EGV144" s="700"/>
      <c r="EGW144" s="700"/>
      <c r="EGX144" s="700"/>
      <c r="EGY144" s="700"/>
      <c r="EGZ144" s="700"/>
      <c r="EHA144" s="700"/>
      <c r="EHB144" s="700"/>
      <c r="EHC144" s="700"/>
      <c r="EHD144" s="700"/>
      <c r="EHE144" s="700"/>
      <c r="EHF144" s="700"/>
      <c r="EHG144" s="700"/>
      <c r="EHH144" s="700"/>
      <c r="EHI144" s="700"/>
      <c r="EHJ144" s="700"/>
      <c r="EHK144" s="700"/>
      <c r="EHL144" s="700"/>
      <c r="EHM144" s="700"/>
      <c r="EHN144" s="700"/>
      <c r="EHO144" s="700"/>
      <c r="EHP144" s="700"/>
      <c r="EHQ144" s="700"/>
      <c r="EHR144" s="700"/>
      <c r="EHS144" s="700"/>
      <c r="EHT144" s="700"/>
      <c r="EHU144" s="700"/>
      <c r="EHV144" s="700"/>
      <c r="EHW144" s="700"/>
      <c r="EHX144" s="700"/>
      <c r="EHY144" s="700"/>
      <c r="EHZ144" s="700"/>
      <c r="EIA144" s="700"/>
      <c r="EIB144" s="700"/>
      <c r="EIC144" s="700"/>
      <c r="EID144" s="700"/>
      <c r="EIE144" s="700"/>
      <c r="EIF144" s="700"/>
      <c r="EIG144" s="700"/>
      <c r="EIH144" s="700"/>
      <c r="EII144" s="700"/>
      <c r="EIJ144" s="700"/>
      <c r="EIK144" s="700"/>
      <c r="EIL144" s="700"/>
      <c r="EIM144" s="700"/>
      <c r="EIN144" s="700"/>
      <c r="EIO144" s="700"/>
      <c r="EIP144" s="700"/>
      <c r="EIQ144" s="700"/>
      <c r="EIR144" s="700"/>
      <c r="EIS144" s="700"/>
      <c r="EIT144" s="700"/>
      <c r="EIU144" s="700"/>
      <c r="EIV144" s="700"/>
      <c r="EIW144" s="700"/>
      <c r="EIX144" s="700"/>
      <c r="EIY144" s="700"/>
      <c r="EIZ144" s="700"/>
      <c r="EJA144" s="700"/>
      <c r="EJB144" s="700"/>
      <c r="EJC144" s="700"/>
      <c r="EJD144" s="700"/>
      <c r="EJE144" s="700"/>
      <c r="EJF144" s="700"/>
      <c r="EJG144" s="700"/>
      <c r="EJH144" s="700"/>
      <c r="EJI144" s="700"/>
      <c r="EJJ144" s="700"/>
      <c r="EJK144" s="700"/>
      <c r="EJL144" s="700"/>
      <c r="EJM144" s="700"/>
      <c r="EJN144" s="700"/>
      <c r="EJO144" s="700"/>
      <c r="EJP144" s="700"/>
      <c r="EJQ144" s="700"/>
      <c r="EJR144" s="700"/>
      <c r="EJS144" s="700"/>
      <c r="EJT144" s="700"/>
      <c r="EJU144" s="700"/>
      <c r="EJV144" s="700"/>
      <c r="EJW144" s="700"/>
      <c r="EJX144" s="700"/>
      <c r="EJY144" s="700"/>
      <c r="EJZ144" s="700"/>
      <c r="EKA144" s="700"/>
      <c r="EKB144" s="700"/>
      <c r="EKC144" s="700"/>
      <c r="EKD144" s="700"/>
      <c r="EKE144" s="700"/>
      <c r="EKF144" s="700"/>
      <c r="EKG144" s="700"/>
      <c r="EKH144" s="700"/>
      <c r="EKI144" s="700"/>
      <c r="EKJ144" s="700"/>
      <c r="EKK144" s="700"/>
      <c r="EKL144" s="700"/>
      <c r="EKM144" s="700"/>
      <c r="EKN144" s="700"/>
      <c r="EKO144" s="700"/>
      <c r="EKP144" s="700"/>
      <c r="EKQ144" s="700"/>
      <c r="EKR144" s="700"/>
      <c r="EKS144" s="700"/>
      <c r="EKT144" s="700"/>
      <c r="EKU144" s="700"/>
      <c r="EKV144" s="700"/>
      <c r="EKW144" s="700"/>
      <c r="EKX144" s="700"/>
      <c r="EKY144" s="700"/>
      <c r="EKZ144" s="700"/>
      <c r="ELA144" s="700"/>
      <c r="ELB144" s="700"/>
      <c r="ELC144" s="700"/>
      <c r="ELD144" s="700"/>
      <c r="ELE144" s="700"/>
      <c r="ELF144" s="700"/>
      <c r="ELG144" s="700"/>
      <c r="ELH144" s="700"/>
      <c r="ELI144" s="700"/>
      <c r="ELJ144" s="700"/>
      <c r="ELK144" s="700"/>
      <c r="ELL144" s="700"/>
      <c r="ELM144" s="700"/>
      <c r="ELN144" s="700"/>
      <c r="ELO144" s="700"/>
      <c r="ELP144" s="700"/>
      <c r="ELQ144" s="700"/>
      <c r="ELR144" s="700"/>
      <c r="ELS144" s="700"/>
      <c r="ELT144" s="700"/>
      <c r="ELU144" s="700"/>
      <c r="ELV144" s="700"/>
      <c r="ELW144" s="700"/>
      <c r="ELX144" s="700"/>
      <c r="ELY144" s="700"/>
      <c r="ELZ144" s="700"/>
      <c r="EMA144" s="700"/>
      <c r="EMB144" s="700"/>
      <c r="EMC144" s="700"/>
      <c r="EMD144" s="700"/>
      <c r="EME144" s="700"/>
      <c r="EMF144" s="700"/>
      <c r="EMG144" s="700"/>
      <c r="EMH144" s="700"/>
      <c r="EMI144" s="700"/>
      <c r="EMJ144" s="700"/>
      <c r="EMK144" s="700"/>
      <c r="EML144" s="700"/>
      <c r="EMM144" s="700"/>
      <c r="EMN144" s="700"/>
      <c r="EMO144" s="700"/>
      <c r="EMP144" s="700"/>
      <c r="EMQ144" s="700"/>
      <c r="EMR144" s="700"/>
      <c r="EMS144" s="700"/>
      <c r="EMT144" s="700"/>
      <c r="EMU144" s="700"/>
      <c r="EMV144" s="700"/>
      <c r="EMW144" s="700"/>
      <c r="EMX144" s="700"/>
      <c r="EMY144" s="700"/>
      <c r="EMZ144" s="700"/>
      <c r="ENA144" s="700"/>
      <c r="ENB144" s="700"/>
      <c r="ENC144" s="700"/>
      <c r="END144" s="700"/>
      <c r="ENE144" s="700"/>
      <c r="ENF144" s="700"/>
      <c r="ENG144" s="700"/>
      <c r="ENH144" s="700"/>
      <c r="ENI144" s="700"/>
      <c r="ENJ144" s="700"/>
      <c r="ENK144" s="700"/>
      <c r="ENL144" s="700"/>
      <c r="ENM144" s="700"/>
      <c r="ENN144" s="700"/>
      <c r="ENO144" s="700"/>
      <c r="ENP144" s="700"/>
      <c r="ENQ144" s="700"/>
      <c r="ENR144" s="700"/>
      <c r="ENS144" s="700"/>
      <c r="ENT144" s="700"/>
      <c r="ENU144" s="700"/>
      <c r="ENV144" s="700"/>
      <c r="ENW144" s="700"/>
      <c r="ENX144" s="700"/>
      <c r="ENY144" s="700"/>
      <c r="ENZ144" s="700"/>
      <c r="EOA144" s="700"/>
      <c r="EOB144" s="700"/>
      <c r="EOC144" s="700"/>
      <c r="EOD144" s="700"/>
      <c r="EOE144" s="700"/>
      <c r="EOF144" s="700"/>
      <c r="EOG144" s="700"/>
      <c r="EOH144" s="700"/>
      <c r="EOI144" s="700"/>
      <c r="EOJ144" s="700"/>
      <c r="EOK144" s="700"/>
      <c r="EOL144" s="700"/>
      <c r="EOM144" s="700"/>
      <c r="EON144" s="700"/>
      <c r="EOO144" s="700"/>
      <c r="EOP144" s="700"/>
      <c r="EOQ144" s="700"/>
      <c r="EOR144" s="700"/>
      <c r="EOS144" s="700"/>
      <c r="EOT144" s="700"/>
      <c r="EOU144" s="700"/>
      <c r="EOV144" s="700"/>
      <c r="EOW144" s="700"/>
      <c r="EOX144" s="700"/>
      <c r="EOY144" s="700"/>
      <c r="EOZ144" s="700"/>
      <c r="EPA144" s="700"/>
      <c r="EPB144" s="700"/>
      <c r="EPC144" s="700"/>
      <c r="EPD144" s="700"/>
      <c r="EPE144" s="700"/>
      <c r="EPF144" s="700"/>
      <c r="EPG144" s="700"/>
      <c r="EPH144" s="700"/>
      <c r="EPI144" s="700"/>
      <c r="EPJ144" s="700"/>
      <c r="EPK144" s="700"/>
      <c r="EPL144" s="700"/>
      <c r="EPM144" s="700"/>
      <c r="EPN144" s="700"/>
      <c r="EPO144" s="700"/>
      <c r="EPP144" s="700"/>
      <c r="EPQ144" s="700"/>
      <c r="EPR144" s="700"/>
      <c r="EPS144" s="700"/>
      <c r="EPT144" s="700"/>
      <c r="EPU144" s="700"/>
      <c r="EPV144" s="700"/>
      <c r="EPW144" s="700"/>
      <c r="EPX144" s="700"/>
      <c r="EPY144" s="700"/>
      <c r="EPZ144" s="700"/>
      <c r="EQA144" s="700"/>
      <c r="EQB144" s="700"/>
      <c r="EQC144" s="700"/>
      <c r="EQD144" s="700"/>
      <c r="EQE144" s="700"/>
      <c r="EQF144" s="700"/>
      <c r="EQG144" s="700"/>
      <c r="EQH144" s="700"/>
      <c r="EQI144" s="700"/>
      <c r="EQJ144" s="700"/>
      <c r="EQK144" s="700"/>
      <c r="EQL144" s="700"/>
      <c r="EQM144" s="700"/>
      <c r="EQN144" s="700"/>
      <c r="EQO144" s="700"/>
      <c r="EQP144" s="700"/>
      <c r="EQQ144" s="700"/>
      <c r="EQR144" s="700"/>
      <c r="EQS144" s="700"/>
      <c r="EQT144" s="700"/>
      <c r="EQU144" s="700"/>
      <c r="EQV144" s="700"/>
      <c r="EQW144" s="700"/>
      <c r="EQX144" s="700"/>
      <c r="EQY144" s="700"/>
      <c r="EQZ144" s="700"/>
      <c r="ERA144" s="700"/>
      <c r="ERB144" s="700"/>
      <c r="ERC144" s="700"/>
      <c r="ERD144" s="700"/>
      <c r="ERE144" s="700"/>
      <c r="ERF144" s="700"/>
      <c r="ERG144" s="700"/>
      <c r="ERH144" s="700"/>
      <c r="ERI144" s="700"/>
      <c r="ERJ144" s="700"/>
      <c r="ERK144" s="700"/>
      <c r="ERL144" s="700"/>
      <c r="ERM144" s="700"/>
      <c r="ERN144" s="700"/>
      <c r="ERO144" s="700"/>
      <c r="ERP144" s="700"/>
      <c r="ERQ144" s="700"/>
      <c r="ERR144" s="700"/>
      <c r="ERS144" s="700"/>
      <c r="ERT144" s="700"/>
      <c r="ERU144" s="700"/>
      <c r="ERV144" s="700"/>
      <c r="ERW144" s="700"/>
      <c r="ERX144" s="700"/>
      <c r="ERY144" s="700"/>
      <c r="ERZ144" s="700"/>
      <c r="ESA144" s="700"/>
      <c r="ESB144" s="700"/>
      <c r="ESC144" s="700"/>
      <c r="ESD144" s="700"/>
      <c r="ESE144" s="700"/>
      <c r="ESF144" s="700"/>
      <c r="ESG144" s="700"/>
      <c r="ESH144" s="700"/>
      <c r="ESI144" s="700"/>
      <c r="ESJ144" s="700"/>
      <c r="ESK144" s="700"/>
      <c r="ESL144" s="700"/>
      <c r="ESM144" s="700"/>
      <c r="ESN144" s="700"/>
      <c r="ESO144" s="700"/>
      <c r="ESP144" s="700"/>
      <c r="ESQ144" s="700"/>
      <c r="ESR144" s="700"/>
      <c r="ESS144" s="700"/>
      <c r="EST144" s="700"/>
      <c r="ESU144" s="700"/>
      <c r="ESV144" s="700"/>
      <c r="ESW144" s="700"/>
      <c r="ESX144" s="700"/>
      <c r="ESY144" s="700"/>
      <c r="ESZ144" s="700"/>
      <c r="ETA144" s="700"/>
      <c r="ETB144" s="700"/>
      <c r="ETC144" s="700"/>
      <c r="ETD144" s="700"/>
      <c r="ETE144" s="700"/>
      <c r="ETF144" s="700"/>
      <c r="ETG144" s="700"/>
      <c r="ETH144" s="700"/>
      <c r="ETI144" s="700"/>
      <c r="ETJ144" s="700"/>
      <c r="ETK144" s="700"/>
      <c r="ETL144" s="700"/>
      <c r="ETM144" s="700"/>
      <c r="ETN144" s="700"/>
      <c r="ETO144" s="700"/>
      <c r="ETP144" s="700"/>
      <c r="ETQ144" s="700"/>
      <c r="ETR144" s="700"/>
      <c r="ETS144" s="700"/>
      <c r="ETT144" s="700"/>
      <c r="ETU144" s="700"/>
      <c r="ETV144" s="700"/>
      <c r="ETW144" s="700"/>
      <c r="ETX144" s="700"/>
      <c r="ETY144" s="700"/>
      <c r="ETZ144" s="700"/>
      <c r="EUA144" s="700"/>
      <c r="EUB144" s="700"/>
      <c r="EUC144" s="700"/>
      <c r="EUD144" s="700"/>
      <c r="EUE144" s="700"/>
      <c r="EUF144" s="700"/>
      <c r="EUG144" s="700"/>
      <c r="EUH144" s="700"/>
      <c r="EUI144" s="700"/>
      <c r="EUJ144" s="700"/>
      <c r="EUK144" s="700"/>
      <c r="EUL144" s="700"/>
      <c r="EUM144" s="700"/>
      <c r="EUN144" s="700"/>
      <c r="EUO144" s="700"/>
      <c r="EUP144" s="700"/>
      <c r="EUQ144" s="700"/>
      <c r="EUR144" s="700"/>
      <c r="EUS144" s="700"/>
      <c r="EUT144" s="700"/>
      <c r="EUU144" s="700"/>
      <c r="EUV144" s="700"/>
      <c r="EUW144" s="700"/>
      <c r="EUX144" s="700"/>
      <c r="EUY144" s="700"/>
      <c r="EUZ144" s="700"/>
      <c r="EVA144" s="700"/>
      <c r="EVB144" s="700"/>
      <c r="EVC144" s="700"/>
      <c r="EVD144" s="700"/>
      <c r="EVE144" s="700"/>
      <c r="EVF144" s="700"/>
      <c r="EVG144" s="700"/>
      <c r="EVH144" s="700"/>
      <c r="EVI144" s="700"/>
      <c r="EVJ144" s="700"/>
      <c r="EVK144" s="700"/>
      <c r="EVL144" s="700"/>
      <c r="EVM144" s="700"/>
      <c r="EVN144" s="700"/>
      <c r="EVO144" s="700"/>
      <c r="EVP144" s="700"/>
      <c r="EVQ144" s="700"/>
      <c r="EVR144" s="700"/>
      <c r="EVS144" s="700"/>
      <c r="EVT144" s="700"/>
      <c r="EVU144" s="700"/>
      <c r="EVV144" s="700"/>
      <c r="EVW144" s="700"/>
      <c r="EVX144" s="700"/>
      <c r="EVY144" s="700"/>
      <c r="EVZ144" s="700"/>
      <c r="EWA144" s="700"/>
      <c r="EWB144" s="700"/>
      <c r="EWC144" s="700"/>
      <c r="EWD144" s="700"/>
      <c r="EWE144" s="700"/>
      <c r="EWF144" s="700"/>
      <c r="EWG144" s="700"/>
      <c r="EWH144" s="700"/>
      <c r="EWI144" s="700"/>
      <c r="EWJ144" s="700"/>
      <c r="EWK144" s="700"/>
      <c r="EWL144" s="700"/>
      <c r="EWM144" s="700"/>
      <c r="EWN144" s="700"/>
      <c r="EWO144" s="700"/>
      <c r="EWP144" s="700"/>
      <c r="EWQ144" s="700"/>
      <c r="EWR144" s="700"/>
      <c r="EWS144" s="700"/>
      <c r="EWT144" s="700"/>
      <c r="EWU144" s="700"/>
      <c r="EWV144" s="700"/>
      <c r="EWW144" s="700"/>
      <c r="EWX144" s="700"/>
      <c r="EWY144" s="700"/>
      <c r="EWZ144" s="700"/>
      <c r="EXA144" s="700"/>
      <c r="EXB144" s="700"/>
      <c r="EXC144" s="700"/>
      <c r="EXD144" s="700"/>
      <c r="EXE144" s="700"/>
      <c r="EXF144" s="700"/>
      <c r="EXG144" s="700"/>
      <c r="EXH144" s="700"/>
      <c r="EXI144" s="700"/>
      <c r="EXJ144" s="700"/>
      <c r="EXK144" s="700"/>
      <c r="EXL144" s="700"/>
      <c r="EXM144" s="700"/>
      <c r="EXN144" s="700"/>
      <c r="EXO144" s="700"/>
      <c r="EXP144" s="700"/>
      <c r="EXQ144" s="700"/>
      <c r="EXR144" s="700"/>
      <c r="EXS144" s="700"/>
      <c r="EXT144" s="700"/>
      <c r="EXU144" s="700"/>
      <c r="EXV144" s="700"/>
      <c r="EXW144" s="700"/>
      <c r="EXX144" s="700"/>
      <c r="EXY144" s="700"/>
      <c r="EXZ144" s="700"/>
      <c r="EYA144" s="700"/>
      <c r="EYB144" s="700"/>
      <c r="EYC144" s="700"/>
      <c r="EYD144" s="700"/>
      <c r="EYE144" s="700"/>
      <c r="EYF144" s="700"/>
      <c r="EYG144" s="700"/>
      <c r="EYH144" s="700"/>
      <c r="EYI144" s="700"/>
      <c r="EYJ144" s="700"/>
      <c r="EYK144" s="700"/>
      <c r="EYL144" s="700"/>
      <c r="EYM144" s="700"/>
      <c r="EYN144" s="700"/>
      <c r="EYO144" s="700"/>
      <c r="EYP144" s="700"/>
      <c r="EYQ144" s="700"/>
      <c r="EYR144" s="700"/>
      <c r="EYS144" s="700"/>
      <c r="EYT144" s="700"/>
      <c r="EYU144" s="700"/>
      <c r="EYV144" s="700"/>
      <c r="EYW144" s="700"/>
      <c r="EYX144" s="700"/>
      <c r="EYY144" s="700"/>
      <c r="EYZ144" s="700"/>
      <c r="EZA144" s="700"/>
      <c r="EZB144" s="700"/>
      <c r="EZC144" s="700"/>
      <c r="EZD144" s="700"/>
      <c r="EZE144" s="700"/>
      <c r="EZF144" s="700"/>
      <c r="EZG144" s="700"/>
      <c r="EZH144" s="700"/>
      <c r="EZI144" s="700"/>
      <c r="EZJ144" s="700"/>
      <c r="EZK144" s="700"/>
      <c r="EZL144" s="700"/>
      <c r="EZM144" s="700"/>
      <c r="EZN144" s="700"/>
      <c r="EZO144" s="700"/>
      <c r="EZP144" s="700"/>
      <c r="EZQ144" s="700"/>
      <c r="EZR144" s="700"/>
      <c r="EZS144" s="700"/>
      <c r="EZT144" s="700"/>
      <c r="EZU144" s="700"/>
      <c r="EZV144" s="700"/>
      <c r="EZW144" s="700"/>
      <c r="EZX144" s="700"/>
      <c r="EZY144" s="700"/>
      <c r="EZZ144" s="700"/>
      <c r="FAA144" s="700"/>
      <c r="FAB144" s="700"/>
      <c r="FAC144" s="700"/>
      <c r="FAD144" s="700"/>
      <c r="FAE144" s="700"/>
      <c r="FAF144" s="700"/>
      <c r="FAG144" s="700"/>
      <c r="FAH144" s="700"/>
      <c r="FAI144" s="700"/>
      <c r="FAJ144" s="700"/>
      <c r="FAK144" s="700"/>
      <c r="FAL144" s="700"/>
      <c r="FAM144" s="700"/>
      <c r="FAN144" s="700"/>
      <c r="FAO144" s="700"/>
      <c r="FAP144" s="700"/>
      <c r="FAQ144" s="700"/>
      <c r="FAR144" s="700"/>
      <c r="FAS144" s="700"/>
      <c r="FAT144" s="700"/>
      <c r="FAU144" s="700"/>
      <c r="FAV144" s="700"/>
      <c r="FAW144" s="700"/>
      <c r="FAX144" s="700"/>
      <c r="FAY144" s="700"/>
      <c r="FAZ144" s="700"/>
      <c r="FBA144" s="700"/>
      <c r="FBB144" s="700"/>
      <c r="FBC144" s="700"/>
      <c r="FBD144" s="700"/>
      <c r="FBE144" s="700"/>
      <c r="FBF144" s="700"/>
      <c r="FBG144" s="700"/>
      <c r="FBH144" s="700"/>
      <c r="FBI144" s="700"/>
      <c r="FBJ144" s="700"/>
      <c r="FBK144" s="700"/>
      <c r="FBL144" s="700"/>
      <c r="FBM144" s="700"/>
      <c r="FBN144" s="700"/>
      <c r="FBO144" s="700"/>
      <c r="FBP144" s="700"/>
      <c r="FBQ144" s="700"/>
      <c r="FBR144" s="700"/>
      <c r="FBS144" s="700"/>
      <c r="FBT144" s="700"/>
      <c r="FBU144" s="700"/>
      <c r="FBV144" s="700"/>
      <c r="FBW144" s="700"/>
      <c r="FBX144" s="700"/>
      <c r="FBY144" s="700"/>
      <c r="FBZ144" s="700"/>
      <c r="FCA144" s="700"/>
      <c r="FCB144" s="700"/>
      <c r="FCC144" s="700"/>
      <c r="FCD144" s="700"/>
      <c r="FCE144" s="700"/>
      <c r="FCF144" s="700"/>
      <c r="FCG144" s="700"/>
      <c r="FCH144" s="700"/>
      <c r="FCI144" s="700"/>
      <c r="FCJ144" s="700"/>
      <c r="FCK144" s="700"/>
      <c r="FCL144" s="700"/>
      <c r="FCM144" s="700"/>
      <c r="FCN144" s="700"/>
      <c r="FCO144" s="700"/>
      <c r="FCP144" s="700"/>
      <c r="FCQ144" s="700"/>
      <c r="FCR144" s="700"/>
      <c r="FCS144" s="700"/>
      <c r="FCT144" s="700"/>
      <c r="FCU144" s="700"/>
      <c r="FCV144" s="700"/>
      <c r="FCW144" s="700"/>
      <c r="FCX144" s="700"/>
      <c r="FCY144" s="700"/>
      <c r="FCZ144" s="700"/>
      <c r="FDA144" s="700"/>
      <c r="FDB144" s="700"/>
      <c r="FDC144" s="700"/>
      <c r="FDD144" s="700"/>
      <c r="FDE144" s="700"/>
      <c r="FDF144" s="700"/>
      <c r="FDG144" s="700"/>
      <c r="FDH144" s="700"/>
      <c r="FDI144" s="700"/>
      <c r="FDJ144" s="700"/>
      <c r="FDK144" s="700"/>
      <c r="FDL144" s="700"/>
      <c r="FDM144" s="700"/>
      <c r="FDN144" s="700"/>
      <c r="FDO144" s="700"/>
      <c r="FDP144" s="700"/>
      <c r="FDQ144" s="700"/>
      <c r="FDR144" s="700"/>
      <c r="FDS144" s="700"/>
      <c r="FDT144" s="700"/>
      <c r="FDU144" s="700"/>
      <c r="FDV144" s="700"/>
      <c r="FDW144" s="700"/>
      <c r="FDX144" s="700"/>
      <c r="FDY144" s="700"/>
      <c r="FDZ144" s="700"/>
      <c r="FEA144" s="700"/>
      <c r="FEB144" s="700"/>
      <c r="FEC144" s="700"/>
      <c r="FED144" s="700"/>
      <c r="FEE144" s="700"/>
      <c r="FEF144" s="700"/>
      <c r="FEG144" s="700"/>
      <c r="FEH144" s="700"/>
      <c r="FEI144" s="700"/>
      <c r="FEJ144" s="700"/>
      <c r="FEK144" s="700"/>
      <c r="FEL144" s="700"/>
      <c r="FEM144" s="700"/>
      <c r="FEN144" s="700"/>
      <c r="FEO144" s="700"/>
      <c r="FEP144" s="700"/>
      <c r="FEQ144" s="700"/>
      <c r="FER144" s="700"/>
      <c r="FES144" s="700"/>
      <c r="FET144" s="700"/>
      <c r="FEU144" s="700"/>
      <c r="FEV144" s="700"/>
      <c r="FEW144" s="700"/>
      <c r="FEX144" s="700"/>
      <c r="FEY144" s="700"/>
      <c r="FEZ144" s="700"/>
      <c r="FFA144" s="700"/>
      <c r="FFB144" s="700"/>
      <c r="FFC144" s="700"/>
      <c r="FFD144" s="700"/>
      <c r="FFE144" s="700"/>
      <c r="FFF144" s="700"/>
      <c r="FFG144" s="700"/>
      <c r="FFH144" s="700"/>
      <c r="FFI144" s="700"/>
      <c r="FFJ144" s="700"/>
      <c r="FFK144" s="700"/>
      <c r="FFL144" s="700"/>
      <c r="FFM144" s="700"/>
      <c r="FFN144" s="700"/>
      <c r="FFO144" s="700"/>
      <c r="FFP144" s="700"/>
      <c r="FFQ144" s="700"/>
      <c r="FFR144" s="700"/>
      <c r="FFS144" s="700"/>
      <c r="FFT144" s="700"/>
      <c r="FFU144" s="700"/>
      <c r="FFV144" s="700"/>
      <c r="FFW144" s="700"/>
      <c r="FFX144" s="700"/>
      <c r="FFY144" s="700"/>
      <c r="FFZ144" s="700"/>
      <c r="FGA144" s="700"/>
      <c r="FGB144" s="700"/>
      <c r="FGC144" s="700"/>
      <c r="FGD144" s="700"/>
      <c r="FGE144" s="700"/>
      <c r="FGF144" s="700"/>
      <c r="FGG144" s="700"/>
      <c r="FGH144" s="700"/>
      <c r="FGI144" s="700"/>
      <c r="FGJ144" s="700"/>
      <c r="FGK144" s="700"/>
      <c r="FGL144" s="700"/>
      <c r="FGM144" s="700"/>
      <c r="FGN144" s="700"/>
      <c r="FGO144" s="700"/>
      <c r="FGP144" s="700"/>
      <c r="FGQ144" s="700"/>
      <c r="FGR144" s="700"/>
      <c r="FGS144" s="700"/>
      <c r="FGT144" s="700"/>
      <c r="FGU144" s="700"/>
      <c r="FGV144" s="700"/>
      <c r="FGW144" s="700"/>
      <c r="FGX144" s="700"/>
      <c r="FGY144" s="700"/>
      <c r="FGZ144" s="700"/>
      <c r="FHA144" s="700"/>
      <c r="FHB144" s="700"/>
      <c r="FHC144" s="700"/>
      <c r="FHD144" s="700"/>
      <c r="FHE144" s="700"/>
      <c r="FHF144" s="700"/>
      <c r="FHG144" s="700"/>
      <c r="FHH144" s="700"/>
      <c r="FHI144" s="700"/>
      <c r="FHJ144" s="700"/>
      <c r="FHK144" s="700"/>
      <c r="FHL144" s="700"/>
      <c r="FHM144" s="700"/>
      <c r="FHN144" s="700"/>
      <c r="FHO144" s="700"/>
      <c r="FHP144" s="700"/>
      <c r="FHQ144" s="700"/>
      <c r="FHR144" s="700"/>
      <c r="FHS144" s="700"/>
      <c r="FHT144" s="700"/>
      <c r="FHU144" s="700"/>
      <c r="FHV144" s="700"/>
      <c r="FHW144" s="700"/>
      <c r="FHX144" s="700"/>
      <c r="FHY144" s="700"/>
      <c r="FHZ144" s="700"/>
      <c r="FIA144" s="700"/>
      <c r="FIB144" s="700"/>
      <c r="FIC144" s="700"/>
      <c r="FID144" s="700"/>
      <c r="FIE144" s="700"/>
      <c r="FIF144" s="700"/>
      <c r="FIG144" s="700"/>
      <c r="FIH144" s="700"/>
      <c r="FII144" s="700"/>
      <c r="FIJ144" s="700"/>
      <c r="FIK144" s="700"/>
      <c r="FIL144" s="700"/>
      <c r="FIM144" s="700"/>
      <c r="FIN144" s="700"/>
      <c r="FIO144" s="700"/>
      <c r="FIP144" s="700"/>
      <c r="FIQ144" s="700"/>
      <c r="FIR144" s="700"/>
      <c r="FIS144" s="700"/>
      <c r="FIT144" s="700"/>
      <c r="FIU144" s="700"/>
      <c r="FIV144" s="700"/>
      <c r="FIW144" s="700"/>
      <c r="FIX144" s="700"/>
      <c r="FIY144" s="700"/>
      <c r="FIZ144" s="700"/>
      <c r="FJA144" s="700"/>
      <c r="FJB144" s="700"/>
      <c r="FJC144" s="700"/>
      <c r="FJD144" s="700"/>
      <c r="FJE144" s="700"/>
      <c r="FJF144" s="700"/>
      <c r="FJG144" s="700"/>
      <c r="FJH144" s="700"/>
      <c r="FJI144" s="700"/>
      <c r="FJJ144" s="700"/>
      <c r="FJK144" s="700"/>
      <c r="FJL144" s="700"/>
      <c r="FJM144" s="700"/>
      <c r="FJN144" s="700"/>
      <c r="FJO144" s="700"/>
      <c r="FJP144" s="700"/>
      <c r="FJQ144" s="700"/>
      <c r="FJR144" s="700"/>
      <c r="FJS144" s="700"/>
      <c r="FJT144" s="700"/>
      <c r="FJU144" s="700"/>
      <c r="FJV144" s="700"/>
      <c r="FJW144" s="700"/>
      <c r="FJX144" s="700"/>
      <c r="FJY144" s="700"/>
      <c r="FJZ144" s="700"/>
      <c r="FKA144" s="700"/>
      <c r="FKB144" s="700"/>
      <c r="FKC144" s="700"/>
      <c r="FKD144" s="700"/>
      <c r="FKE144" s="700"/>
      <c r="FKF144" s="700"/>
      <c r="FKG144" s="700"/>
      <c r="FKH144" s="700"/>
      <c r="FKI144" s="700"/>
      <c r="FKJ144" s="700"/>
      <c r="FKK144" s="700"/>
      <c r="FKL144" s="700"/>
      <c r="FKM144" s="700"/>
      <c r="FKN144" s="700"/>
      <c r="FKO144" s="700"/>
      <c r="FKP144" s="700"/>
      <c r="FKQ144" s="700"/>
      <c r="FKR144" s="700"/>
      <c r="FKS144" s="700"/>
      <c r="FKT144" s="700"/>
      <c r="FKU144" s="700"/>
      <c r="FKV144" s="700"/>
      <c r="FKW144" s="700"/>
      <c r="FKX144" s="700"/>
      <c r="FKY144" s="700"/>
      <c r="FKZ144" s="700"/>
      <c r="FLA144" s="700"/>
      <c r="FLB144" s="700"/>
      <c r="FLC144" s="700"/>
      <c r="FLD144" s="700"/>
      <c r="FLE144" s="700"/>
      <c r="FLF144" s="700"/>
      <c r="FLG144" s="700"/>
      <c r="FLH144" s="700"/>
      <c r="FLI144" s="700"/>
      <c r="FLJ144" s="700"/>
      <c r="FLK144" s="700"/>
      <c r="FLL144" s="700"/>
      <c r="FLM144" s="700"/>
      <c r="FLN144" s="700"/>
      <c r="FLO144" s="700"/>
      <c r="FLP144" s="700"/>
      <c r="FLQ144" s="700"/>
      <c r="FLR144" s="700"/>
      <c r="FLS144" s="700"/>
      <c r="FLT144" s="700"/>
      <c r="FLU144" s="700"/>
      <c r="FLV144" s="700"/>
      <c r="FLW144" s="700"/>
      <c r="FLX144" s="700"/>
      <c r="FLY144" s="700"/>
      <c r="FLZ144" s="700"/>
      <c r="FMA144" s="700"/>
      <c r="FMB144" s="700"/>
      <c r="FMC144" s="700"/>
      <c r="FMD144" s="700"/>
      <c r="FME144" s="700"/>
      <c r="FMF144" s="700"/>
      <c r="FMG144" s="700"/>
      <c r="FMH144" s="700"/>
      <c r="FMI144" s="700"/>
      <c r="FMJ144" s="700"/>
      <c r="FMK144" s="700"/>
      <c r="FML144" s="700"/>
      <c r="FMM144" s="700"/>
      <c r="FMN144" s="700"/>
      <c r="FMO144" s="700"/>
      <c r="FMP144" s="700"/>
      <c r="FMQ144" s="700"/>
      <c r="FMR144" s="700"/>
      <c r="FMS144" s="700"/>
      <c r="FMT144" s="700"/>
      <c r="FMU144" s="700"/>
      <c r="FMV144" s="700"/>
      <c r="FMW144" s="700"/>
      <c r="FMX144" s="700"/>
      <c r="FMY144" s="700"/>
      <c r="FMZ144" s="700"/>
      <c r="FNA144" s="700"/>
      <c r="FNB144" s="700"/>
      <c r="FNC144" s="700"/>
      <c r="FND144" s="700"/>
      <c r="FNE144" s="700"/>
      <c r="FNF144" s="700"/>
      <c r="FNG144" s="700"/>
      <c r="FNH144" s="700"/>
      <c r="FNI144" s="700"/>
      <c r="FNJ144" s="700"/>
      <c r="FNK144" s="700"/>
      <c r="FNL144" s="700"/>
      <c r="FNM144" s="700"/>
      <c r="FNN144" s="700"/>
      <c r="FNO144" s="700"/>
      <c r="FNP144" s="700"/>
      <c r="FNQ144" s="700"/>
      <c r="FNR144" s="700"/>
      <c r="FNS144" s="700"/>
      <c r="FNT144" s="700"/>
      <c r="FNU144" s="700"/>
      <c r="FNV144" s="700"/>
      <c r="FNW144" s="700"/>
      <c r="FNX144" s="700"/>
      <c r="FNY144" s="700"/>
      <c r="FNZ144" s="700"/>
      <c r="FOA144" s="700"/>
      <c r="FOB144" s="700"/>
      <c r="FOC144" s="700"/>
      <c r="FOD144" s="700"/>
      <c r="FOE144" s="700"/>
      <c r="FOF144" s="700"/>
      <c r="FOG144" s="700"/>
      <c r="FOH144" s="700"/>
      <c r="FOI144" s="700"/>
      <c r="FOJ144" s="700"/>
      <c r="FOK144" s="700"/>
      <c r="FOL144" s="700"/>
      <c r="FOM144" s="700"/>
      <c r="FON144" s="700"/>
      <c r="FOO144" s="700"/>
      <c r="FOP144" s="700"/>
      <c r="FOQ144" s="700"/>
      <c r="FOR144" s="700"/>
      <c r="FOS144" s="700"/>
      <c r="FOT144" s="700"/>
      <c r="FOU144" s="700"/>
      <c r="FOV144" s="700"/>
      <c r="FOW144" s="700"/>
      <c r="FOX144" s="700"/>
      <c r="FOY144" s="700"/>
      <c r="FOZ144" s="700"/>
      <c r="FPA144" s="700"/>
      <c r="FPB144" s="700"/>
      <c r="FPC144" s="700"/>
      <c r="FPD144" s="700"/>
      <c r="FPE144" s="700"/>
      <c r="FPF144" s="700"/>
      <c r="FPG144" s="700"/>
      <c r="FPH144" s="700"/>
      <c r="FPI144" s="700"/>
      <c r="FPJ144" s="700"/>
      <c r="FPK144" s="700"/>
      <c r="FPL144" s="700"/>
      <c r="FPM144" s="700"/>
      <c r="FPN144" s="700"/>
      <c r="FPO144" s="700"/>
      <c r="FPP144" s="700"/>
      <c r="FPQ144" s="700"/>
      <c r="FPR144" s="700"/>
      <c r="FPS144" s="700"/>
      <c r="FPT144" s="700"/>
      <c r="FPU144" s="700"/>
      <c r="FPV144" s="700"/>
      <c r="FPW144" s="700"/>
      <c r="FPX144" s="700"/>
      <c r="FPY144" s="700"/>
      <c r="FPZ144" s="700"/>
      <c r="FQA144" s="700"/>
      <c r="FQB144" s="700"/>
      <c r="FQC144" s="700"/>
      <c r="FQD144" s="700"/>
      <c r="FQE144" s="700"/>
      <c r="FQF144" s="700"/>
      <c r="FQG144" s="700"/>
      <c r="FQH144" s="700"/>
      <c r="FQI144" s="700"/>
      <c r="FQJ144" s="700"/>
      <c r="FQK144" s="700"/>
      <c r="FQL144" s="700"/>
      <c r="FQM144" s="700"/>
      <c r="FQN144" s="700"/>
      <c r="FQO144" s="700"/>
      <c r="FQP144" s="700"/>
      <c r="FQQ144" s="700"/>
      <c r="FQR144" s="700"/>
      <c r="FQS144" s="700"/>
      <c r="FQT144" s="700"/>
      <c r="FQU144" s="700"/>
      <c r="FQV144" s="700"/>
      <c r="FQW144" s="700"/>
      <c r="FQX144" s="700"/>
      <c r="FQY144" s="700"/>
      <c r="FQZ144" s="700"/>
      <c r="FRA144" s="700"/>
      <c r="FRB144" s="700"/>
      <c r="FRC144" s="700"/>
      <c r="FRD144" s="700"/>
      <c r="FRE144" s="700"/>
      <c r="FRF144" s="700"/>
      <c r="FRG144" s="700"/>
      <c r="FRH144" s="700"/>
      <c r="FRI144" s="700"/>
      <c r="FRJ144" s="700"/>
      <c r="FRK144" s="700"/>
      <c r="FRL144" s="700"/>
      <c r="FRM144" s="700"/>
      <c r="FRN144" s="700"/>
      <c r="FRO144" s="700"/>
      <c r="FRP144" s="700"/>
      <c r="FRQ144" s="700"/>
      <c r="FRR144" s="700"/>
      <c r="FRS144" s="700"/>
      <c r="FRT144" s="700"/>
      <c r="FRU144" s="700"/>
      <c r="FRV144" s="700"/>
      <c r="FRW144" s="700"/>
      <c r="FRX144" s="700"/>
      <c r="FRY144" s="700"/>
      <c r="FRZ144" s="700"/>
      <c r="FSA144" s="700"/>
      <c r="FSB144" s="700"/>
      <c r="FSC144" s="700"/>
      <c r="FSD144" s="700"/>
      <c r="FSE144" s="700"/>
      <c r="FSF144" s="700"/>
      <c r="FSG144" s="700"/>
      <c r="FSH144" s="700"/>
      <c r="FSI144" s="700"/>
      <c r="FSJ144" s="700"/>
      <c r="FSK144" s="700"/>
      <c r="FSL144" s="700"/>
      <c r="FSM144" s="700"/>
      <c r="FSN144" s="700"/>
      <c r="FSO144" s="700"/>
      <c r="FSP144" s="700"/>
      <c r="FSQ144" s="700"/>
      <c r="FSR144" s="700"/>
      <c r="FSS144" s="700"/>
      <c r="FST144" s="700"/>
      <c r="FSU144" s="700"/>
      <c r="FSV144" s="700"/>
      <c r="FSW144" s="700"/>
      <c r="FSX144" s="700"/>
      <c r="FSY144" s="700"/>
      <c r="FSZ144" s="700"/>
      <c r="FTA144" s="700"/>
      <c r="FTB144" s="700"/>
      <c r="FTC144" s="700"/>
      <c r="FTD144" s="700"/>
      <c r="FTE144" s="700"/>
      <c r="FTF144" s="700"/>
      <c r="FTG144" s="700"/>
      <c r="FTH144" s="700"/>
      <c r="FTI144" s="700"/>
      <c r="FTJ144" s="700"/>
      <c r="FTK144" s="700"/>
      <c r="FTL144" s="700"/>
      <c r="FTM144" s="700"/>
      <c r="FTN144" s="700"/>
      <c r="FTO144" s="700"/>
      <c r="FTP144" s="700"/>
      <c r="FTQ144" s="700"/>
      <c r="FTR144" s="700"/>
      <c r="FTS144" s="700"/>
      <c r="FTT144" s="700"/>
      <c r="FTU144" s="700"/>
      <c r="FTV144" s="700"/>
      <c r="FTW144" s="700"/>
      <c r="FTX144" s="700"/>
      <c r="FTY144" s="700"/>
      <c r="FTZ144" s="700"/>
      <c r="FUA144" s="700"/>
      <c r="FUB144" s="700"/>
      <c r="FUC144" s="700"/>
      <c r="FUD144" s="700"/>
      <c r="FUE144" s="700"/>
      <c r="FUF144" s="700"/>
      <c r="FUG144" s="700"/>
      <c r="FUH144" s="700"/>
      <c r="FUI144" s="700"/>
      <c r="FUJ144" s="700"/>
      <c r="FUK144" s="700"/>
      <c r="FUL144" s="700"/>
      <c r="FUM144" s="700"/>
      <c r="FUN144" s="700"/>
      <c r="FUO144" s="700"/>
      <c r="FUP144" s="700"/>
      <c r="FUQ144" s="700"/>
      <c r="FUR144" s="700"/>
      <c r="FUS144" s="700"/>
      <c r="FUT144" s="700"/>
      <c r="FUU144" s="700"/>
      <c r="FUV144" s="700"/>
      <c r="FUW144" s="700"/>
      <c r="FUX144" s="700"/>
      <c r="FUY144" s="700"/>
      <c r="FUZ144" s="700"/>
      <c r="FVA144" s="700"/>
      <c r="FVB144" s="700"/>
      <c r="FVC144" s="700"/>
      <c r="FVD144" s="700"/>
      <c r="FVE144" s="700"/>
      <c r="FVF144" s="700"/>
      <c r="FVG144" s="700"/>
      <c r="FVH144" s="700"/>
      <c r="FVI144" s="700"/>
      <c r="FVJ144" s="700"/>
      <c r="FVK144" s="700"/>
      <c r="FVL144" s="700"/>
      <c r="FVM144" s="700"/>
      <c r="FVN144" s="700"/>
      <c r="FVO144" s="700"/>
      <c r="FVP144" s="700"/>
      <c r="FVQ144" s="700"/>
      <c r="FVR144" s="700"/>
      <c r="FVS144" s="700"/>
      <c r="FVT144" s="700"/>
      <c r="FVU144" s="700"/>
      <c r="FVV144" s="700"/>
      <c r="FVW144" s="700"/>
      <c r="FVX144" s="700"/>
      <c r="FVY144" s="700"/>
      <c r="FVZ144" s="700"/>
      <c r="FWA144" s="700"/>
      <c r="FWB144" s="700"/>
      <c r="FWC144" s="700"/>
      <c r="FWD144" s="700"/>
      <c r="FWE144" s="700"/>
      <c r="FWF144" s="700"/>
      <c r="FWG144" s="700"/>
      <c r="FWH144" s="700"/>
      <c r="FWI144" s="700"/>
      <c r="FWJ144" s="700"/>
      <c r="FWK144" s="700"/>
      <c r="FWL144" s="700"/>
      <c r="FWM144" s="700"/>
      <c r="FWN144" s="700"/>
      <c r="FWO144" s="700"/>
      <c r="FWP144" s="700"/>
      <c r="FWQ144" s="700"/>
      <c r="FWR144" s="700"/>
      <c r="FWS144" s="700"/>
      <c r="FWT144" s="700"/>
      <c r="FWU144" s="700"/>
      <c r="FWV144" s="700"/>
      <c r="FWW144" s="700"/>
      <c r="FWX144" s="700"/>
      <c r="FWY144" s="700"/>
      <c r="FWZ144" s="700"/>
      <c r="FXA144" s="700"/>
      <c r="FXB144" s="700"/>
      <c r="FXC144" s="700"/>
      <c r="FXD144" s="700"/>
      <c r="FXE144" s="700"/>
      <c r="FXF144" s="700"/>
      <c r="FXG144" s="700"/>
      <c r="FXH144" s="700"/>
      <c r="FXI144" s="700"/>
      <c r="FXJ144" s="700"/>
      <c r="FXK144" s="700"/>
      <c r="FXL144" s="700"/>
      <c r="FXM144" s="700"/>
      <c r="FXN144" s="700"/>
      <c r="FXO144" s="700"/>
      <c r="FXP144" s="700"/>
      <c r="FXQ144" s="700"/>
      <c r="FXR144" s="700"/>
      <c r="FXS144" s="700"/>
      <c r="FXT144" s="700"/>
      <c r="FXU144" s="700"/>
      <c r="FXV144" s="700"/>
      <c r="FXW144" s="700"/>
      <c r="FXX144" s="700"/>
      <c r="FXY144" s="700"/>
      <c r="FXZ144" s="700"/>
      <c r="FYA144" s="700"/>
      <c r="FYB144" s="700"/>
      <c r="FYC144" s="700"/>
      <c r="FYD144" s="700"/>
      <c r="FYE144" s="700"/>
      <c r="FYF144" s="700"/>
      <c r="FYG144" s="700"/>
      <c r="FYH144" s="700"/>
      <c r="FYI144" s="700"/>
      <c r="FYJ144" s="700"/>
      <c r="FYK144" s="700"/>
      <c r="FYL144" s="700"/>
      <c r="FYM144" s="700"/>
      <c r="FYN144" s="700"/>
      <c r="FYO144" s="700"/>
      <c r="FYP144" s="700"/>
      <c r="FYQ144" s="700"/>
      <c r="FYR144" s="700"/>
      <c r="FYS144" s="700"/>
      <c r="FYT144" s="700"/>
      <c r="FYU144" s="700"/>
      <c r="FYV144" s="700"/>
      <c r="FYW144" s="700"/>
      <c r="FYX144" s="700"/>
      <c r="FYY144" s="700"/>
      <c r="FYZ144" s="700"/>
      <c r="FZA144" s="700"/>
      <c r="FZB144" s="700"/>
      <c r="FZC144" s="700"/>
      <c r="FZD144" s="700"/>
      <c r="FZE144" s="700"/>
      <c r="FZF144" s="700"/>
      <c r="FZG144" s="700"/>
      <c r="FZH144" s="700"/>
      <c r="FZI144" s="700"/>
      <c r="FZJ144" s="700"/>
      <c r="FZK144" s="700"/>
      <c r="FZL144" s="700"/>
      <c r="FZM144" s="700"/>
      <c r="FZN144" s="700"/>
      <c r="FZO144" s="700"/>
      <c r="FZP144" s="700"/>
      <c r="FZQ144" s="700"/>
      <c r="FZR144" s="700"/>
      <c r="FZS144" s="700"/>
      <c r="FZT144" s="700"/>
      <c r="FZU144" s="700"/>
      <c r="FZV144" s="700"/>
      <c r="FZW144" s="700"/>
      <c r="FZX144" s="700"/>
      <c r="FZY144" s="700"/>
      <c r="FZZ144" s="700"/>
      <c r="GAA144" s="700"/>
      <c r="GAB144" s="700"/>
      <c r="GAC144" s="700"/>
      <c r="GAD144" s="700"/>
      <c r="GAE144" s="700"/>
      <c r="GAF144" s="700"/>
      <c r="GAG144" s="700"/>
      <c r="GAH144" s="700"/>
      <c r="GAI144" s="700"/>
      <c r="GAJ144" s="700"/>
      <c r="GAK144" s="700"/>
      <c r="GAL144" s="700"/>
      <c r="GAM144" s="700"/>
      <c r="GAN144" s="700"/>
      <c r="GAO144" s="700"/>
      <c r="GAP144" s="700"/>
      <c r="GAQ144" s="700"/>
      <c r="GAR144" s="700"/>
      <c r="GAS144" s="700"/>
      <c r="GAT144" s="700"/>
      <c r="GAU144" s="700"/>
      <c r="GAV144" s="700"/>
      <c r="GAW144" s="700"/>
      <c r="GAX144" s="700"/>
      <c r="GAY144" s="700"/>
      <c r="GAZ144" s="700"/>
      <c r="GBA144" s="700"/>
      <c r="GBB144" s="700"/>
      <c r="GBC144" s="700"/>
      <c r="GBD144" s="700"/>
      <c r="GBE144" s="700"/>
      <c r="GBF144" s="700"/>
      <c r="GBG144" s="700"/>
      <c r="GBH144" s="700"/>
      <c r="GBI144" s="700"/>
      <c r="GBJ144" s="700"/>
      <c r="GBK144" s="700"/>
      <c r="GBL144" s="700"/>
      <c r="GBM144" s="700"/>
      <c r="GBN144" s="700"/>
      <c r="GBO144" s="700"/>
      <c r="GBP144" s="700"/>
      <c r="GBQ144" s="700"/>
      <c r="GBR144" s="700"/>
      <c r="GBS144" s="700"/>
      <c r="GBT144" s="700"/>
      <c r="GBU144" s="700"/>
      <c r="GBV144" s="700"/>
      <c r="GBW144" s="700"/>
      <c r="GBX144" s="700"/>
      <c r="GBY144" s="700"/>
      <c r="GBZ144" s="700"/>
      <c r="GCA144" s="700"/>
      <c r="GCB144" s="700"/>
      <c r="GCC144" s="700"/>
      <c r="GCD144" s="700"/>
      <c r="GCE144" s="700"/>
      <c r="GCF144" s="700"/>
      <c r="GCG144" s="700"/>
      <c r="GCH144" s="700"/>
      <c r="GCI144" s="700"/>
      <c r="GCJ144" s="700"/>
      <c r="GCK144" s="700"/>
      <c r="GCL144" s="700"/>
      <c r="GCM144" s="700"/>
      <c r="GCN144" s="700"/>
      <c r="GCO144" s="700"/>
      <c r="GCP144" s="700"/>
      <c r="GCQ144" s="700"/>
      <c r="GCR144" s="700"/>
      <c r="GCS144" s="700"/>
      <c r="GCT144" s="700"/>
      <c r="GCU144" s="700"/>
      <c r="GCV144" s="700"/>
      <c r="GCW144" s="700"/>
      <c r="GCX144" s="700"/>
      <c r="GCY144" s="700"/>
      <c r="GCZ144" s="700"/>
      <c r="GDA144" s="700"/>
      <c r="GDB144" s="700"/>
      <c r="GDC144" s="700"/>
      <c r="GDD144" s="700"/>
      <c r="GDE144" s="700"/>
      <c r="GDF144" s="700"/>
      <c r="GDG144" s="700"/>
      <c r="GDH144" s="700"/>
      <c r="GDI144" s="700"/>
      <c r="GDJ144" s="700"/>
      <c r="GDK144" s="700"/>
      <c r="GDL144" s="700"/>
      <c r="GDM144" s="700"/>
      <c r="GDN144" s="700"/>
      <c r="GDO144" s="700"/>
      <c r="GDP144" s="700"/>
      <c r="GDQ144" s="700"/>
      <c r="GDR144" s="700"/>
      <c r="GDS144" s="700"/>
      <c r="GDT144" s="700"/>
      <c r="GDU144" s="700"/>
      <c r="GDV144" s="700"/>
      <c r="GDW144" s="700"/>
      <c r="GDX144" s="700"/>
      <c r="GDY144" s="700"/>
      <c r="GDZ144" s="700"/>
      <c r="GEA144" s="700"/>
      <c r="GEB144" s="700"/>
      <c r="GEC144" s="700"/>
      <c r="GED144" s="700"/>
      <c r="GEE144" s="700"/>
      <c r="GEF144" s="700"/>
      <c r="GEG144" s="700"/>
      <c r="GEH144" s="700"/>
      <c r="GEI144" s="700"/>
      <c r="GEJ144" s="700"/>
      <c r="GEK144" s="700"/>
      <c r="GEL144" s="700"/>
      <c r="GEM144" s="700"/>
      <c r="GEN144" s="700"/>
      <c r="GEO144" s="700"/>
      <c r="GEP144" s="700"/>
      <c r="GEQ144" s="700"/>
      <c r="GER144" s="700"/>
      <c r="GES144" s="700"/>
      <c r="GET144" s="700"/>
      <c r="GEU144" s="700"/>
      <c r="GEV144" s="700"/>
      <c r="GEW144" s="700"/>
      <c r="GEX144" s="700"/>
      <c r="GEY144" s="700"/>
      <c r="GEZ144" s="700"/>
      <c r="GFA144" s="700"/>
      <c r="GFB144" s="700"/>
      <c r="GFC144" s="700"/>
      <c r="GFD144" s="700"/>
      <c r="GFE144" s="700"/>
      <c r="GFF144" s="700"/>
      <c r="GFG144" s="700"/>
      <c r="GFH144" s="700"/>
      <c r="GFI144" s="700"/>
      <c r="GFJ144" s="700"/>
      <c r="GFK144" s="700"/>
      <c r="GFL144" s="700"/>
      <c r="GFM144" s="700"/>
      <c r="GFN144" s="700"/>
      <c r="GFO144" s="700"/>
      <c r="GFP144" s="700"/>
      <c r="GFQ144" s="700"/>
      <c r="GFR144" s="700"/>
      <c r="GFS144" s="700"/>
      <c r="GFT144" s="700"/>
      <c r="GFU144" s="700"/>
      <c r="GFV144" s="700"/>
      <c r="GFW144" s="700"/>
      <c r="GFX144" s="700"/>
      <c r="GFY144" s="700"/>
      <c r="GFZ144" s="700"/>
      <c r="GGA144" s="700"/>
      <c r="GGB144" s="700"/>
      <c r="GGC144" s="700"/>
      <c r="GGD144" s="700"/>
      <c r="GGE144" s="700"/>
      <c r="GGF144" s="700"/>
      <c r="GGG144" s="700"/>
      <c r="GGH144" s="700"/>
      <c r="GGI144" s="700"/>
      <c r="GGJ144" s="700"/>
      <c r="GGK144" s="700"/>
      <c r="GGL144" s="700"/>
      <c r="GGM144" s="700"/>
      <c r="GGN144" s="700"/>
      <c r="GGO144" s="700"/>
      <c r="GGP144" s="700"/>
      <c r="GGQ144" s="700"/>
      <c r="GGR144" s="700"/>
      <c r="GGS144" s="700"/>
      <c r="GGT144" s="700"/>
      <c r="GGU144" s="700"/>
      <c r="GGV144" s="700"/>
      <c r="GGW144" s="700"/>
      <c r="GGX144" s="700"/>
      <c r="GGY144" s="700"/>
      <c r="GGZ144" s="700"/>
      <c r="GHA144" s="700"/>
      <c r="GHB144" s="700"/>
      <c r="GHC144" s="700"/>
      <c r="GHD144" s="700"/>
      <c r="GHE144" s="700"/>
      <c r="GHF144" s="700"/>
      <c r="GHG144" s="700"/>
      <c r="GHH144" s="700"/>
      <c r="GHI144" s="700"/>
      <c r="GHJ144" s="700"/>
      <c r="GHK144" s="700"/>
      <c r="GHL144" s="700"/>
      <c r="GHM144" s="700"/>
      <c r="GHN144" s="700"/>
      <c r="GHO144" s="700"/>
      <c r="GHP144" s="700"/>
      <c r="GHQ144" s="700"/>
      <c r="GHR144" s="700"/>
      <c r="GHS144" s="700"/>
      <c r="GHT144" s="700"/>
      <c r="GHU144" s="700"/>
      <c r="GHV144" s="700"/>
      <c r="GHW144" s="700"/>
      <c r="GHX144" s="700"/>
      <c r="GHY144" s="700"/>
      <c r="GHZ144" s="700"/>
      <c r="GIA144" s="700"/>
      <c r="GIB144" s="700"/>
      <c r="GIC144" s="700"/>
      <c r="GID144" s="700"/>
      <c r="GIE144" s="700"/>
      <c r="GIF144" s="700"/>
      <c r="GIG144" s="700"/>
      <c r="GIH144" s="700"/>
      <c r="GII144" s="700"/>
      <c r="GIJ144" s="700"/>
      <c r="GIK144" s="700"/>
      <c r="GIL144" s="700"/>
      <c r="GIM144" s="700"/>
      <c r="GIN144" s="700"/>
      <c r="GIO144" s="700"/>
      <c r="GIP144" s="700"/>
      <c r="GIQ144" s="700"/>
      <c r="GIR144" s="700"/>
      <c r="GIS144" s="700"/>
      <c r="GIT144" s="700"/>
      <c r="GIU144" s="700"/>
      <c r="GIV144" s="700"/>
      <c r="GIW144" s="700"/>
      <c r="GIX144" s="700"/>
      <c r="GIY144" s="700"/>
      <c r="GIZ144" s="700"/>
      <c r="GJA144" s="700"/>
      <c r="GJB144" s="700"/>
      <c r="GJC144" s="700"/>
      <c r="GJD144" s="700"/>
      <c r="GJE144" s="700"/>
      <c r="GJF144" s="700"/>
      <c r="GJG144" s="700"/>
      <c r="GJH144" s="700"/>
      <c r="GJI144" s="700"/>
      <c r="GJJ144" s="700"/>
      <c r="GJK144" s="700"/>
      <c r="GJL144" s="700"/>
      <c r="GJM144" s="700"/>
      <c r="GJN144" s="700"/>
      <c r="GJO144" s="700"/>
      <c r="GJP144" s="700"/>
      <c r="GJQ144" s="700"/>
      <c r="GJR144" s="700"/>
      <c r="GJS144" s="700"/>
      <c r="GJT144" s="700"/>
      <c r="GJU144" s="700"/>
      <c r="GJV144" s="700"/>
      <c r="GJW144" s="700"/>
      <c r="GJX144" s="700"/>
      <c r="GJY144" s="700"/>
      <c r="GJZ144" s="700"/>
      <c r="GKA144" s="700"/>
      <c r="GKB144" s="700"/>
      <c r="GKC144" s="700"/>
      <c r="GKD144" s="700"/>
      <c r="GKE144" s="700"/>
      <c r="GKF144" s="700"/>
      <c r="GKG144" s="700"/>
      <c r="GKH144" s="700"/>
      <c r="GKI144" s="700"/>
      <c r="GKJ144" s="700"/>
      <c r="GKK144" s="700"/>
      <c r="GKL144" s="700"/>
      <c r="GKM144" s="700"/>
      <c r="GKN144" s="700"/>
      <c r="GKO144" s="700"/>
      <c r="GKP144" s="700"/>
      <c r="GKQ144" s="700"/>
      <c r="GKR144" s="700"/>
      <c r="GKS144" s="700"/>
      <c r="GKT144" s="700"/>
      <c r="GKU144" s="700"/>
      <c r="GKV144" s="700"/>
      <c r="GKW144" s="700"/>
      <c r="GKX144" s="700"/>
      <c r="GKY144" s="700"/>
      <c r="GKZ144" s="700"/>
      <c r="GLA144" s="700"/>
      <c r="GLB144" s="700"/>
      <c r="GLC144" s="700"/>
      <c r="GLD144" s="700"/>
      <c r="GLE144" s="700"/>
      <c r="GLF144" s="700"/>
      <c r="GLG144" s="700"/>
      <c r="GLH144" s="700"/>
      <c r="GLI144" s="700"/>
      <c r="GLJ144" s="700"/>
      <c r="GLK144" s="700"/>
      <c r="GLL144" s="700"/>
      <c r="GLM144" s="700"/>
      <c r="GLN144" s="700"/>
      <c r="GLO144" s="700"/>
      <c r="GLP144" s="700"/>
      <c r="GLQ144" s="700"/>
      <c r="GLR144" s="700"/>
      <c r="GLS144" s="700"/>
      <c r="GLT144" s="700"/>
      <c r="GLU144" s="700"/>
      <c r="GLV144" s="700"/>
      <c r="GLW144" s="700"/>
      <c r="GLX144" s="700"/>
      <c r="GLY144" s="700"/>
      <c r="GLZ144" s="700"/>
      <c r="GMA144" s="700"/>
      <c r="GMB144" s="700"/>
      <c r="GMC144" s="700"/>
      <c r="GMD144" s="700"/>
      <c r="GME144" s="700"/>
      <c r="GMF144" s="700"/>
      <c r="GMG144" s="700"/>
      <c r="GMH144" s="700"/>
      <c r="GMI144" s="700"/>
      <c r="GMJ144" s="700"/>
      <c r="GMK144" s="700"/>
      <c r="GML144" s="700"/>
      <c r="GMM144" s="700"/>
      <c r="GMN144" s="700"/>
      <c r="GMO144" s="700"/>
      <c r="GMP144" s="700"/>
      <c r="GMQ144" s="700"/>
      <c r="GMR144" s="700"/>
      <c r="GMS144" s="700"/>
      <c r="GMT144" s="700"/>
      <c r="GMU144" s="700"/>
      <c r="GMV144" s="700"/>
      <c r="GMW144" s="700"/>
      <c r="GMX144" s="700"/>
      <c r="GMY144" s="700"/>
      <c r="GMZ144" s="700"/>
      <c r="GNA144" s="700"/>
      <c r="GNB144" s="700"/>
      <c r="GNC144" s="700"/>
      <c r="GND144" s="700"/>
      <c r="GNE144" s="700"/>
      <c r="GNF144" s="700"/>
      <c r="GNG144" s="700"/>
      <c r="GNH144" s="700"/>
      <c r="GNI144" s="700"/>
      <c r="GNJ144" s="700"/>
      <c r="GNK144" s="700"/>
      <c r="GNL144" s="700"/>
      <c r="GNM144" s="700"/>
      <c r="GNN144" s="700"/>
      <c r="GNO144" s="700"/>
      <c r="GNP144" s="700"/>
      <c r="GNQ144" s="700"/>
      <c r="GNR144" s="700"/>
      <c r="GNS144" s="700"/>
      <c r="GNT144" s="700"/>
      <c r="GNU144" s="700"/>
      <c r="GNV144" s="700"/>
      <c r="GNW144" s="700"/>
      <c r="GNX144" s="700"/>
      <c r="GNY144" s="700"/>
      <c r="GNZ144" s="700"/>
      <c r="GOA144" s="700"/>
      <c r="GOB144" s="700"/>
      <c r="GOC144" s="700"/>
      <c r="GOD144" s="700"/>
      <c r="GOE144" s="700"/>
      <c r="GOF144" s="700"/>
      <c r="GOG144" s="700"/>
      <c r="GOH144" s="700"/>
      <c r="GOI144" s="700"/>
      <c r="GOJ144" s="700"/>
      <c r="GOK144" s="700"/>
      <c r="GOL144" s="700"/>
      <c r="GOM144" s="700"/>
      <c r="GON144" s="700"/>
      <c r="GOO144" s="700"/>
      <c r="GOP144" s="700"/>
      <c r="GOQ144" s="700"/>
      <c r="GOR144" s="700"/>
      <c r="GOS144" s="700"/>
      <c r="GOT144" s="700"/>
      <c r="GOU144" s="700"/>
      <c r="GOV144" s="700"/>
      <c r="GOW144" s="700"/>
      <c r="GOX144" s="700"/>
      <c r="GOY144" s="700"/>
      <c r="GOZ144" s="700"/>
      <c r="GPA144" s="700"/>
      <c r="GPB144" s="700"/>
      <c r="GPC144" s="700"/>
      <c r="GPD144" s="700"/>
      <c r="GPE144" s="700"/>
      <c r="GPF144" s="700"/>
      <c r="GPG144" s="700"/>
      <c r="GPH144" s="700"/>
      <c r="GPI144" s="700"/>
      <c r="GPJ144" s="700"/>
      <c r="GPK144" s="700"/>
      <c r="GPL144" s="700"/>
      <c r="GPM144" s="700"/>
      <c r="GPN144" s="700"/>
      <c r="GPO144" s="700"/>
      <c r="GPP144" s="700"/>
      <c r="GPQ144" s="700"/>
      <c r="GPR144" s="700"/>
      <c r="GPS144" s="700"/>
      <c r="GPT144" s="700"/>
      <c r="GPU144" s="700"/>
      <c r="GPV144" s="700"/>
      <c r="GPW144" s="700"/>
      <c r="GPX144" s="700"/>
      <c r="GPY144" s="700"/>
      <c r="GPZ144" s="700"/>
      <c r="GQA144" s="700"/>
      <c r="GQB144" s="700"/>
      <c r="GQC144" s="700"/>
      <c r="GQD144" s="700"/>
      <c r="GQE144" s="700"/>
      <c r="GQF144" s="700"/>
      <c r="GQG144" s="700"/>
      <c r="GQH144" s="700"/>
      <c r="GQI144" s="700"/>
      <c r="GQJ144" s="700"/>
      <c r="GQK144" s="700"/>
      <c r="GQL144" s="700"/>
      <c r="GQM144" s="700"/>
      <c r="GQN144" s="700"/>
      <c r="GQO144" s="700"/>
      <c r="GQP144" s="700"/>
      <c r="GQQ144" s="700"/>
      <c r="GQR144" s="700"/>
      <c r="GQS144" s="700"/>
      <c r="GQT144" s="700"/>
      <c r="GQU144" s="700"/>
      <c r="GQV144" s="700"/>
      <c r="GQW144" s="700"/>
      <c r="GQX144" s="700"/>
      <c r="GQY144" s="700"/>
      <c r="GQZ144" s="700"/>
      <c r="GRA144" s="700"/>
      <c r="GRB144" s="700"/>
      <c r="GRC144" s="700"/>
      <c r="GRD144" s="700"/>
      <c r="GRE144" s="700"/>
      <c r="GRF144" s="700"/>
      <c r="GRG144" s="700"/>
      <c r="GRH144" s="700"/>
      <c r="GRI144" s="700"/>
      <c r="GRJ144" s="700"/>
      <c r="GRK144" s="700"/>
      <c r="GRL144" s="700"/>
      <c r="GRM144" s="700"/>
      <c r="GRN144" s="700"/>
      <c r="GRO144" s="700"/>
      <c r="GRP144" s="700"/>
      <c r="GRQ144" s="700"/>
      <c r="GRR144" s="700"/>
      <c r="GRS144" s="700"/>
      <c r="GRT144" s="700"/>
      <c r="GRU144" s="700"/>
      <c r="GRV144" s="700"/>
      <c r="GRW144" s="700"/>
      <c r="GRX144" s="700"/>
      <c r="GRY144" s="700"/>
      <c r="GRZ144" s="700"/>
      <c r="GSA144" s="700"/>
      <c r="GSB144" s="700"/>
      <c r="GSC144" s="700"/>
      <c r="GSD144" s="700"/>
      <c r="GSE144" s="700"/>
      <c r="GSF144" s="700"/>
      <c r="GSG144" s="700"/>
      <c r="GSH144" s="700"/>
      <c r="GSI144" s="700"/>
      <c r="GSJ144" s="700"/>
      <c r="GSK144" s="700"/>
      <c r="GSL144" s="700"/>
      <c r="GSM144" s="700"/>
      <c r="GSN144" s="700"/>
      <c r="GSO144" s="700"/>
      <c r="GSP144" s="700"/>
      <c r="GSQ144" s="700"/>
      <c r="GSR144" s="700"/>
      <c r="GSS144" s="700"/>
      <c r="GST144" s="700"/>
      <c r="GSU144" s="700"/>
      <c r="GSV144" s="700"/>
      <c r="GSW144" s="700"/>
      <c r="GSX144" s="700"/>
      <c r="GSY144" s="700"/>
      <c r="GSZ144" s="700"/>
      <c r="GTA144" s="700"/>
      <c r="GTB144" s="700"/>
      <c r="GTC144" s="700"/>
      <c r="GTD144" s="700"/>
      <c r="GTE144" s="700"/>
      <c r="GTF144" s="700"/>
      <c r="GTG144" s="700"/>
      <c r="GTH144" s="700"/>
      <c r="GTI144" s="700"/>
      <c r="GTJ144" s="700"/>
      <c r="GTK144" s="700"/>
      <c r="GTL144" s="700"/>
      <c r="GTM144" s="700"/>
      <c r="GTN144" s="700"/>
      <c r="GTO144" s="700"/>
      <c r="GTP144" s="700"/>
      <c r="GTQ144" s="700"/>
      <c r="GTR144" s="700"/>
      <c r="GTS144" s="700"/>
      <c r="GTT144" s="700"/>
      <c r="GTU144" s="700"/>
      <c r="GTV144" s="700"/>
      <c r="GTW144" s="700"/>
      <c r="GTX144" s="700"/>
      <c r="GTY144" s="700"/>
      <c r="GTZ144" s="700"/>
      <c r="GUA144" s="700"/>
      <c r="GUB144" s="700"/>
      <c r="GUC144" s="700"/>
      <c r="GUD144" s="700"/>
      <c r="GUE144" s="700"/>
      <c r="GUF144" s="700"/>
      <c r="GUG144" s="700"/>
      <c r="GUH144" s="700"/>
      <c r="GUI144" s="700"/>
      <c r="GUJ144" s="700"/>
      <c r="GUK144" s="700"/>
      <c r="GUL144" s="700"/>
      <c r="GUM144" s="700"/>
      <c r="GUN144" s="700"/>
      <c r="GUO144" s="700"/>
      <c r="GUP144" s="700"/>
      <c r="GUQ144" s="700"/>
      <c r="GUR144" s="700"/>
      <c r="GUS144" s="700"/>
      <c r="GUT144" s="700"/>
      <c r="GUU144" s="700"/>
      <c r="GUV144" s="700"/>
      <c r="GUW144" s="700"/>
      <c r="GUX144" s="700"/>
      <c r="GUY144" s="700"/>
      <c r="GUZ144" s="700"/>
      <c r="GVA144" s="700"/>
      <c r="GVB144" s="700"/>
      <c r="GVC144" s="700"/>
      <c r="GVD144" s="700"/>
      <c r="GVE144" s="700"/>
      <c r="GVF144" s="700"/>
      <c r="GVG144" s="700"/>
      <c r="GVH144" s="700"/>
      <c r="GVI144" s="700"/>
      <c r="GVJ144" s="700"/>
      <c r="GVK144" s="700"/>
      <c r="GVL144" s="700"/>
      <c r="GVM144" s="700"/>
      <c r="GVN144" s="700"/>
      <c r="GVO144" s="700"/>
      <c r="GVP144" s="700"/>
      <c r="GVQ144" s="700"/>
      <c r="GVR144" s="700"/>
      <c r="GVS144" s="700"/>
      <c r="GVT144" s="700"/>
      <c r="GVU144" s="700"/>
      <c r="GVV144" s="700"/>
      <c r="GVW144" s="700"/>
      <c r="GVX144" s="700"/>
      <c r="GVY144" s="700"/>
      <c r="GVZ144" s="700"/>
      <c r="GWA144" s="700"/>
      <c r="GWB144" s="700"/>
      <c r="GWC144" s="700"/>
      <c r="GWD144" s="700"/>
      <c r="GWE144" s="700"/>
      <c r="GWF144" s="700"/>
      <c r="GWG144" s="700"/>
      <c r="GWH144" s="700"/>
      <c r="GWI144" s="700"/>
      <c r="GWJ144" s="700"/>
      <c r="GWK144" s="700"/>
      <c r="GWL144" s="700"/>
      <c r="GWM144" s="700"/>
      <c r="GWN144" s="700"/>
      <c r="GWO144" s="700"/>
      <c r="GWP144" s="700"/>
      <c r="GWQ144" s="700"/>
      <c r="GWR144" s="700"/>
      <c r="GWS144" s="700"/>
      <c r="GWT144" s="700"/>
      <c r="GWU144" s="700"/>
      <c r="GWV144" s="700"/>
      <c r="GWW144" s="700"/>
      <c r="GWX144" s="700"/>
      <c r="GWY144" s="700"/>
      <c r="GWZ144" s="700"/>
      <c r="GXA144" s="700"/>
      <c r="GXB144" s="700"/>
      <c r="GXC144" s="700"/>
      <c r="GXD144" s="700"/>
      <c r="GXE144" s="700"/>
      <c r="GXF144" s="700"/>
      <c r="GXG144" s="700"/>
      <c r="GXH144" s="700"/>
      <c r="GXI144" s="700"/>
      <c r="GXJ144" s="700"/>
      <c r="GXK144" s="700"/>
      <c r="GXL144" s="700"/>
      <c r="GXM144" s="700"/>
      <c r="GXN144" s="700"/>
      <c r="GXO144" s="700"/>
      <c r="GXP144" s="700"/>
      <c r="GXQ144" s="700"/>
      <c r="GXR144" s="700"/>
      <c r="GXS144" s="700"/>
      <c r="GXT144" s="700"/>
      <c r="GXU144" s="700"/>
      <c r="GXV144" s="700"/>
      <c r="GXW144" s="700"/>
      <c r="GXX144" s="700"/>
      <c r="GXY144" s="700"/>
      <c r="GXZ144" s="700"/>
      <c r="GYA144" s="700"/>
      <c r="GYB144" s="700"/>
      <c r="GYC144" s="700"/>
      <c r="GYD144" s="700"/>
      <c r="GYE144" s="700"/>
      <c r="GYF144" s="700"/>
      <c r="GYG144" s="700"/>
      <c r="GYH144" s="700"/>
      <c r="GYI144" s="700"/>
      <c r="GYJ144" s="700"/>
      <c r="GYK144" s="700"/>
      <c r="GYL144" s="700"/>
      <c r="GYM144" s="700"/>
      <c r="GYN144" s="700"/>
      <c r="GYO144" s="700"/>
      <c r="GYP144" s="700"/>
      <c r="GYQ144" s="700"/>
      <c r="GYR144" s="700"/>
      <c r="GYS144" s="700"/>
      <c r="GYT144" s="700"/>
      <c r="GYU144" s="700"/>
      <c r="GYV144" s="700"/>
      <c r="GYW144" s="700"/>
      <c r="GYX144" s="700"/>
      <c r="GYY144" s="700"/>
      <c r="GYZ144" s="700"/>
      <c r="GZA144" s="700"/>
      <c r="GZB144" s="700"/>
      <c r="GZC144" s="700"/>
      <c r="GZD144" s="700"/>
      <c r="GZE144" s="700"/>
      <c r="GZF144" s="700"/>
      <c r="GZG144" s="700"/>
      <c r="GZH144" s="700"/>
      <c r="GZI144" s="700"/>
      <c r="GZJ144" s="700"/>
      <c r="GZK144" s="700"/>
      <c r="GZL144" s="700"/>
      <c r="GZM144" s="700"/>
      <c r="GZN144" s="700"/>
      <c r="GZO144" s="700"/>
      <c r="GZP144" s="700"/>
      <c r="GZQ144" s="700"/>
      <c r="GZR144" s="700"/>
      <c r="GZS144" s="700"/>
      <c r="GZT144" s="700"/>
      <c r="GZU144" s="700"/>
      <c r="GZV144" s="700"/>
      <c r="GZW144" s="700"/>
      <c r="GZX144" s="700"/>
      <c r="GZY144" s="700"/>
      <c r="GZZ144" s="700"/>
      <c r="HAA144" s="700"/>
      <c r="HAB144" s="700"/>
      <c r="HAC144" s="700"/>
      <c r="HAD144" s="700"/>
      <c r="HAE144" s="700"/>
      <c r="HAF144" s="700"/>
      <c r="HAG144" s="700"/>
      <c r="HAH144" s="700"/>
      <c r="HAI144" s="700"/>
      <c r="HAJ144" s="700"/>
      <c r="HAK144" s="700"/>
      <c r="HAL144" s="700"/>
      <c r="HAM144" s="700"/>
      <c r="HAN144" s="700"/>
      <c r="HAO144" s="700"/>
      <c r="HAP144" s="700"/>
      <c r="HAQ144" s="700"/>
      <c r="HAR144" s="700"/>
      <c r="HAS144" s="700"/>
      <c r="HAT144" s="700"/>
      <c r="HAU144" s="700"/>
      <c r="HAV144" s="700"/>
      <c r="HAW144" s="700"/>
      <c r="HAX144" s="700"/>
      <c r="HAY144" s="700"/>
      <c r="HAZ144" s="700"/>
      <c r="HBA144" s="700"/>
      <c r="HBB144" s="700"/>
      <c r="HBC144" s="700"/>
      <c r="HBD144" s="700"/>
      <c r="HBE144" s="700"/>
      <c r="HBF144" s="700"/>
      <c r="HBG144" s="700"/>
      <c r="HBH144" s="700"/>
      <c r="HBI144" s="700"/>
      <c r="HBJ144" s="700"/>
      <c r="HBK144" s="700"/>
      <c r="HBL144" s="700"/>
      <c r="HBM144" s="700"/>
      <c r="HBN144" s="700"/>
      <c r="HBO144" s="700"/>
      <c r="HBP144" s="700"/>
      <c r="HBQ144" s="700"/>
      <c r="HBR144" s="700"/>
      <c r="HBS144" s="700"/>
      <c r="HBT144" s="700"/>
      <c r="HBU144" s="700"/>
      <c r="HBV144" s="700"/>
      <c r="HBW144" s="700"/>
      <c r="HBX144" s="700"/>
      <c r="HBY144" s="700"/>
      <c r="HBZ144" s="700"/>
      <c r="HCA144" s="700"/>
      <c r="HCB144" s="700"/>
      <c r="HCC144" s="700"/>
      <c r="HCD144" s="700"/>
      <c r="HCE144" s="700"/>
      <c r="HCF144" s="700"/>
      <c r="HCG144" s="700"/>
      <c r="HCH144" s="700"/>
      <c r="HCI144" s="700"/>
      <c r="HCJ144" s="700"/>
      <c r="HCK144" s="700"/>
      <c r="HCL144" s="700"/>
      <c r="HCM144" s="700"/>
      <c r="HCN144" s="700"/>
      <c r="HCO144" s="700"/>
      <c r="HCP144" s="700"/>
      <c r="HCQ144" s="700"/>
      <c r="HCR144" s="700"/>
      <c r="HCS144" s="700"/>
      <c r="HCT144" s="700"/>
      <c r="HCU144" s="700"/>
      <c r="HCV144" s="700"/>
      <c r="HCW144" s="700"/>
      <c r="HCX144" s="700"/>
      <c r="HCY144" s="700"/>
      <c r="HCZ144" s="700"/>
      <c r="HDA144" s="700"/>
      <c r="HDB144" s="700"/>
      <c r="HDC144" s="700"/>
      <c r="HDD144" s="700"/>
      <c r="HDE144" s="700"/>
      <c r="HDF144" s="700"/>
      <c r="HDG144" s="700"/>
      <c r="HDH144" s="700"/>
      <c r="HDI144" s="700"/>
      <c r="HDJ144" s="700"/>
      <c r="HDK144" s="700"/>
      <c r="HDL144" s="700"/>
      <c r="HDM144" s="700"/>
      <c r="HDN144" s="700"/>
      <c r="HDO144" s="700"/>
      <c r="HDP144" s="700"/>
      <c r="HDQ144" s="700"/>
      <c r="HDR144" s="700"/>
      <c r="HDS144" s="700"/>
      <c r="HDT144" s="700"/>
      <c r="HDU144" s="700"/>
      <c r="HDV144" s="700"/>
      <c r="HDW144" s="700"/>
      <c r="HDX144" s="700"/>
      <c r="HDY144" s="700"/>
      <c r="HDZ144" s="700"/>
      <c r="HEA144" s="700"/>
      <c r="HEB144" s="700"/>
      <c r="HEC144" s="700"/>
      <c r="HED144" s="700"/>
      <c r="HEE144" s="700"/>
      <c r="HEF144" s="700"/>
      <c r="HEG144" s="700"/>
      <c r="HEH144" s="700"/>
      <c r="HEI144" s="700"/>
      <c r="HEJ144" s="700"/>
      <c r="HEK144" s="700"/>
      <c r="HEL144" s="700"/>
      <c r="HEM144" s="700"/>
      <c r="HEN144" s="700"/>
      <c r="HEO144" s="700"/>
      <c r="HEP144" s="700"/>
      <c r="HEQ144" s="700"/>
      <c r="HER144" s="700"/>
      <c r="HES144" s="700"/>
      <c r="HET144" s="700"/>
      <c r="HEU144" s="700"/>
      <c r="HEV144" s="700"/>
      <c r="HEW144" s="700"/>
      <c r="HEX144" s="700"/>
      <c r="HEY144" s="700"/>
      <c r="HEZ144" s="700"/>
      <c r="HFA144" s="700"/>
      <c r="HFB144" s="700"/>
      <c r="HFC144" s="700"/>
      <c r="HFD144" s="700"/>
      <c r="HFE144" s="700"/>
      <c r="HFF144" s="700"/>
      <c r="HFG144" s="700"/>
      <c r="HFH144" s="700"/>
      <c r="HFI144" s="700"/>
      <c r="HFJ144" s="700"/>
      <c r="HFK144" s="700"/>
      <c r="HFL144" s="700"/>
      <c r="HFM144" s="700"/>
      <c r="HFN144" s="700"/>
      <c r="HFO144" s="700"/>
      <c r="HFP144" s="700"/>
      <c r="HFQ144" s="700"/>
      <c r="HFR144" s="700"/>
      <c r="HFS144" s="700"/>
      <c r="HFT144" s="700"/>
      <c r="HFU144" s="700"/>
      <c r="HFV144" s="700"/>
      <c r="HFW144" s="700"/>
      <c r="HFX144" s="700"/>
      <c r="HFY144" s="700"/>
      <c r="HFZ144" s="700"/>
      <c r="HGA144" s="700"/>
      <c r="HGB144" s="700"/>
      <c r="HGC144" s="700"/>
      <c r="HGD144" s="700"/>
      <c r="HGE144" s="700"/>
      <c r="HGF144" s="700"/>
      <c r="HGG144" s="700"/>
      <c r="HGH144" s="700"/>
      <c r="HGI144" s="700"/>
      <c r="HGJ144" s="700"/>
      <c r="HGK144" s="700"/>
      <c r="HGL144" s="700"/>
      <c r="HGM144" s="700"/>
      <c r="HGN144" s="700"/>
      <c r="HGO144" s="700"/>
      <c r="HGP144" s="700"/>
      <c r="HGQ144" s="700"/>
      <c r="HGR144" s="700"/>
      <c r="HGS144" s="700"/>
      <c r="HGT144" s="700"/>
      <c r="HGU144" s="700"/>
      <c r="HGV144" s="700"/>
      <c r="HGW144" s="700"/>
      <c r="HGX144" s="700"/>
      <c r="HGY144" s="700"/>
      <c r="HGZ144" s="700"/>
      <c r="HHA144" s="700"/>
      <c r="HHB144" s="700"/>
      <c r="HHC144" s="700"/>
      <c r="HHD144" s="700"/>
      <c r="HHE144" s="700"/>
      <c r="HHF144" s="700"/>
      <c r="HHG144" s="700"/>
      <c r="HHH144" s="700"/>
      <c r="HHI144" s="700"/>
      <c r="HHJ144" s="700"/>
      <c r="HHK144" s="700"/>
      <c r="HHL144" s="700"/>
      <c r="HHM144" s="700"/>
      <c r="HHN144" s="700"/>
      <c r="HHO144" s="700"/>
      <c r="HHP144" s="700"/>
      <c r="HHQ144" s="700"/>
      <c r="HHR144" s="700"/>
      <c r="HHS144" s="700"/>
      <c r="HHT144" s="700"/>
      <c r="HHU144" s="700"/>
      <c r="HHV144" s="700"/>
      <c r="HHW144" s="700"/>
      <c r="HHX144" s="700"/>
      <c r="HHY144" s="700"/>
      <c r="HHZ144" s="700"/>
      <c r="HIA144" s="700"/>
      <c r="HIB144" s="700"/>
      <c r="HIC144" s="700"/>
      <c r="HID144" s="700"/>
      <c r="HIE144" s="700"/>
      <c r="HIF144" s="700"/>
      <c r="HIG144" s="700"/>
      <c r="HIH144" s="700"/>
      <c r="HII144" s="700"/>
      <c r="HIJ144" s="700"/>
      <c r="HIK144" s="700"/>
      <c r="HIL144" s="700"/>
      <c r="HIM144" s="700"/>
      <c r="HIN144" s="700"/>
      <c r="HIO144" s="700"/>
      <c r="HIP144" s="700"/>
      <c r="HIQ144" s="700"/>
      <c r="HIR144" s="700"/>
      <c r="HIS144" s="700"/>
      <c r="HIT144" s="700"/>
      <c r="HIU144" s="700"/>
      <c r="HIV144" s="700"/>
      <c r="HIW144" s="700"/>
      <c r="HIX144" s="700"/>
      <c r="HIY144" s="700"/>
      <c r="HIZ144" s="700"/>
      <c r="HJA144" s="700"/>
      <c r="HJB144" s="700"/>
      <c r="HJC144" s="700"/>
      <c r="HJD144" s="700"/>
      <c r="HJE144" s="700"/>
      <c r="HJF144" s="700"/>
      <c r="HJG144" s="700"/>
      <c r="HJH144" s="700"/>
      <c r="HJI144" s="700"/>
      <c r="HJJ144" s="700"/>
      <c r="HJK144" s="700"/>
      <c r="HJL144" s="700"/>
      <c r="HJM144" s="700"/>
      <c r="HJN144" s="700"/>
      <c r="HJO144" s="700"/>
      <c r="HJP144" s="700"/>
      <c r="HJQ144" s="700"/>
      <c r="HJR144" s="700"/>
      <c r="HJS144" s="700"/>
      <c r="HJT144" s="700"/>
      <c r="HJU144" s="700"/>
      <c r="HJV144" s="700"/>
      <c r="HJW144" s="700"/>
      <c r="HJX144" s="700"/>
      <c r="HJY144" s="700"/>
      <c r="HJZ144" s="700"/>
      <c r="HKA144" s="700"/>
      <c r="HKB144" s="700"/>
      <c r="HKC144" s="700"/>
      <c r="HKD144" s="700"/>
      <c r="HKE144" s="700"/>
      <c r="HKF144" s="700"/>
      <c r="HKG144" s="700"/>
      <c r="HKH144" s="700"/>
      <c r="HKI144" s="700"/>
      <c r="HKJ144" s="700"/>
      <c r="HKK144" s="700"/>
      <c r="HKL144" s="700"/>
      <c r="HKM144" s="700"/>
      <c r="HKN144" s="700"/>
      <c r="HKO144" s="700"/>
      <c r="HKP144" s="700"/>
      <c r="HKQ144" s="700"/>
      <c r="HKR144" s="700"/>
      <c r="HKS144" s="700"/>
      <c r="HKT144" s="700"/>
      <c r="HKU144" s="700"/>
      <c r="HKV144" s="700"/>
      <c r="HKW144" s="700"/>
      <c r="HKX144" s="700"/>
      <c r="HKY144" s="700"/>
      <c r="HKZ144" s="700"/>
      <c r="HLA144" s="700"/>
      <c r="HLB144" s="700"/>
      <c r="HLC144" s="700"/>
      <c r="HLD144" s="700"/>
      <c r="HLE144" s="700"/>
      <c r="HLF144" s="700"/>
      <c r="HLG144" s="700"/>
      <c r="HLH144" s="700"/>
      <c r="HLI144" s="700"/>
      <c r="HLJ144" s="700"/>
      <c r="HLK144" s="700"/>
      <c r="HLL144" s="700"/>
      <c r="HLM144" s="700"/>
      <c r="HLN144" s="700"/>
      <c r="HLO144" s="700"/>
      <c r="HLP144" s="700"/>
      <c r="HLQ144" s="700"/>
      <c r="HLR144" s="700"/>
      <c r="HLS144" s="700"/>
      <c r="HLT144" s="700"/>
      <c r="HLU144" s="700"/>
      <c r="HLV144" s="700"/>
      <c r="HLW144" s="700"/>
      <c r="HLX144" s="700"/>
      <c r="HLY144" s="700"/>
      <c r="HLZ144" s="700"/>
      <c r="HMA144" s="700"/>
      <c r="HMB144" s="700"/>
      <c r="HMC144" s="700"/>
      <c r="HMD144" s="700"/>
      <c r="HME144" s="700"/>
      <c r="HMF144" s="700"/>
      <c r="HMG144" s="700"/>
      <c r="HMH144" s="700"/>
      <c r="HMI144" s="700"/>
      <c r="HMJ144" s="700"/>
      <c r="HMK144" s="700"/>
      <c r="HML144" s="700"/>
      <c r="HMM144" s="700"/>
      <c r="HMN144" s="700"/>
      <c r="HMO144" s="700"/>
      <c r="HMP144" s="700"/>
      <c r="HMQ144" s="700"/>
      <c r="HMR144" s="700"/>
      <c r="HMS144" s="700"/>
      <c r="HMT144" s="700"/>
      <c r="HMU144" s="700"/>
      <c r="HMV144" s="700"/>
      <c r="HMW144" s="700"/>
      <c r="HMX144" s="700"/>
      <c r="HMY144" s="700"/>
      <c r="HMZ144" s="700"/>
      <c r="HNA144" s="700"/>
      <c r="HNB144" s="700"/>
      <c r="HNC144" s="700"/>
      <c r="HND144" s="700"/>
      <c r="HNE144" s="700"/>
      <c r="HNF144" s="700"/>
      <c r="HNG144" s="700"/>
      <c r="HNH144" s="700"/>
      <c r="HNI144" s="700"/>
      <c r="HNJ144" s="700"/>
      <c r="HNK144" s="700"/>
      <c r="HNL144" s="700"/>
      <c r="HNM144" s="700"/>
      <c r="HNN144" s="700"/>
      <c r="HNO144" s="700"/>
      <c r="HNP144" s="700"/>
      <c r="HNQ144" s="700"/>
      <c r="HNR144" s="700"/>
      <c r="HNS144" s="700"/>
      <c r="HNT144" s="700"/>
      <c r="HNU144" s="700"/>
      <c r="HNV144" s="700"/>
      <c r="HNW144" s="700"/>
      <c r="HNX144" s="700"/>
      <c r="HNY144" s="700"/>
      <c r="HNZ144" s="700"/>
      <c r="HOA144" s="700"/>
      <c r="HOB144" s="700"/>
      <c r="HOC144" s="700"/>
      <c r="HOD144" s="700"/>
      <c r="HOE144" s="700"/>
      <c r="HOF144" s="700"/>
      <c r="HOG144" s="700"/>
      <c r="HOH144" s="700"/>
      <c r="HOI144" s="700"/>
      <c r="HOJ144" s="700"/>
      <c r="HOK144" s="700"/>
      <c r="HOL144" s="700"/>
      <c r="HOM144" s="700"/>
      <c r="HON144" s="700"/>
      <c r="HOO144" s="700"/>
      <c r="HOP144" s="700"/>
      <c r="HOQ144" s="700"/>
      <c r="HOR144" s="700"/>
      <c r="HOS144" s="700"/>
      <c r="HOT144" s="700"/>
      <c r="HOU144" s="700"/>
      <c r="HOV144" s="700"/>
      <c r="HOW144" s="700"/>
      <c r="HOX144" s="700"/>
      <c r="HOY144" s="700"/>
      <c r="HOZ144" s="700"/>
      <c r="HPA144" s="700"/>
      <c r="HPB144" s="700"/>
      <c r="HPC144" s="700"/>
      <c r="HPD144" s="700"/>
      <c r="HPE144" s="700"/>
      <c r="HPF144" s="700"/>
      <c r="HPG144" s="700"/>
      <c r="HPH144" s="700"/>
      <c r="HPI144" s="700"/>
      <c r="HPJ144" s="700"/>
      <c r="HPK144" s="700"/>
      <c r="HPL144" s="700"/>
      <c r="HPM144" s="700"/>
      <c r="HPN144" s="700"/>
      <c r="HPO144" s="700"/>
      <c r="HPP144" s="700"/>
      <c r="HPQ144" s="700"/>
      <c r="HPR144" s="700"/>
      <c r="HPS144" s="700"/>
      <c r="HPT144" s="700"/>
      <c r="HPU144" s="700"/>
      <c r="HPV144" s="700"/>
      <c r="HPW144" s="700"/>
      <c r="HPX144" s="700"/>
      <c r="HPY144" s="700"/>
      <c r="HPZ144" s="700"/>
      <c r="HQA144" s="700"/>
      <c r="HQB144" s="700"/>
      <c r="HQC144" s="700"/>
      <c r="HQD144" s="700"/>
      <c r="HQE144" s="700"/>
      <c r="HQF144" s="700"/>
      <c r="HQG144" s="700"/>
      <c r="HQH144" s="700"/>
      <c r="HQI144" s="700"/>
      <c r="HQJ144" s="700"/>
      <c r="HQK144" s="700"/>
      <c r="HQL144" s="700"/>
      <c r="HQM144" s="700"/>
      <c r="HQN144" s="700"/>
      <c r="HQO144" s="700"/>
      <c r="HQP144" s="700"/>
      <c r="HQQ144" s="700"/>
      <c r="HQR144" s="700"/>
      <c r="HQS144" s="700"/>
      <c r="HQT144" s="700"/>
      <c r="HQU144" s="700"/>
      <c r="HQV144" s="700"/>
      <c r="HQW144" s="700"/>
      <c r="HQX144" s="700"/>
      <c r="HQY144" s="700"/>
      <c r="HQZ144" s="700"/>
      <c r="HRA144" s="700"/>
      <c r="HRB144" s="700"/>
      <c r="HRC144" s="700"/>
      <c r="HRD144" s="700"/>
      <c r="HRE144" s="700"/>
      <c r="HRF144" s="700"/>
      <c r="HRG144" s="700"/>
      <c r="HRH144" s="700"/>
      <c r="HRI144" s="700"/>
      <c r="HRJ144" s="700"/>
      <c r="HRK144" s="700"/>
      <c r="HRL144" s="700"/>
      <c r="HRM144" s="700"/>
      <c r="HRN144" s="700"/>
      <c r="HRO144" s="700"/>
      <c r="HRP144" s="700"/>
      <c r="HRQ144" s="700"/>
      <c r="HRR144" s="700"/>
      <c r="HRS144" s="700"/>
      <c r="HRT144" s="700"/>
      <c r="HRU144" s="700"/>
      <c r="HRV144" s="700"/>
      <c r="HRW144" s="700"/>
      <c r="HRX144" s="700"/>
      <c r="HRY144" s="700"/>
      <c r="HRZ144" s="700"/>
      <c r="HSA144" s="700"/>
      <c r="HSB144" s="700"/>
      <c r="HSC144" s="700"/>
      <c r="HSD144" s="700"/>
      <c r="HSE144" s="700"/>
      <c r="HSF144" s="700"/>
      <c r="HSG144" s="700"/>
      <c r="HSH144" s="700"/>
      <c r="HSI144" s="700"/>
      <c r="HSJ144" s="700"/>
      <c r="HSK144" s="700"/>
      <c r="HSL144" s="700"/>
      <c r="HSM144" s="700"/>
      <c r="HSN144" s="700"/>
      <c r="HSO144" s="700"/>
      <c r="HSP144" s="700"/>
      <c r="HSQ144" s="700"/>
      <c r="HSR144" s="700"/>
      <c r="HSS144" s="700"/>
      <c r="HST144" s="700"/>
      <c r="HSU144" s="700"/>
      <c r="HSV144" s="700"/>
      <c r="HSW144" s="700"/>
      <c r="HSX144" s="700"/>
      <c r="HSY144" s="700"/>
      <c r="HSZ144" s="700"/>
      <c r="HTA144" s="700"/>
      <c r="HTB144" s="700"/>
      <c r="HTC144" s="700"/>
      <c r="HTD144" s="700"/>
      <c r="HTE144" s="700"/>
      <c r="HTF144" s="700"/>
      <c r="HTG144" s="700"/>
      <c r="HTH144" s="700"/>
      <c r="HTI144" s="700"/>
      <c r="HTJ144" s="700"/>
      <c r="HTK144" s="700"/>
      <c r="HTL144" s="700"/>
      <c r="HTM144" s="700"/>
      <c r="HTN144" s="700"/>
      <c r="HTO144" s="700"/>
      <c r="HTP144" s="700"/>
      <c r="HTQ144" s="700"/>
      <c r="HTR144" s="700"/>
      <c r="HTS144" s="700"/>
      <c r="HTT144" s="700"/>
      <c r="HTU144" s="700"/>
      <c r="HTV144" s="700"/>
      <c r="HTW144" s="700"/>
      <c r="HTX144" s="700"/>
      <c r="HTY144" s="700"/>
      <c r="HTZ144" s="700"/>
      <c r="HUA144" s="700"/>
      <c r="HUB144" s="700"/>
      <c r="HUC144" s="700"/>
      <c r="HUD144" s="700"/>
      <c r="HUE144" s="700"/>
      <c r="HUF144" s="700"/>
      <c r="HUG144" s="700"/>
      <c r="HUH144" s="700"/>
      <c r="HUI144" s="700"/>
      <c r="HUJ144" s="700"/>
      <c r="HUK144" s="700"/>
      <c r="HUL144" s="700"/>
      <c r="HUM144" s="700"/>
      <c r="HUN144" s="700"/>
      <c r="HUO144" s="700"/>
      <c r="HUP144" s="700"/>
      <c r="HUQ144" s="700"/>
      <c r="HUR144" s="700"/>
      <c r="HUS144" s="700"/>
      <c r="HUT144" s="700"/>
      <c r="HUU144" s="700"/>
      <c r="HUV144" s="700"/>
      <c r="HUW144" s="700"/>
      <c r="HUX144" s="700"/>
      <c r="HUY144" s="700"/>
      <c r="HUZ144" s="700"/>
      <c r="HVA144" s="700"/>
      <c r="HVB144" s="700"/>
      <c r="HVC144" s="700"/>
      <c r="HVD144" s="700"/>
      <c r="HVE144" s="700"/>
      <c r="HVF144" s="700"/>
      <c r="HVG144" s="700"/>
      <c r="HVH144" s="700"/>
      <c r="HVI144" s="700"/>
      <c r="HVJ144" s="700"/>
      <c r="HVK144" s="700"/>
      <c r="HVL144" s="700"/>
      <c r="HVM144" s="700"/>
      <c r="HVN144" s="700"/>
      <c r="HVO144" s="700"/>
      <c r="HVP144" s="700"/>
      <c r="HVQ144" s="700"/>
      <c r="HVR144" s="700"/>
      <c r="HVS144" s="700"/>
      <c r="HVT144" s="700"/>
      <c r="HVU144" s="700"/>
      <c r="HVV144" s="700"/>
      <c r="HVW144" s="700"/>
      <c r="HVX144" s="700"/>
      <c r="HVY144" s="700"/>
      <c r="HVZ144" s="700"/>
      <c r="HWA144" s="700"/>
      <c r="HWB144" s="700"/>
      <c r="HWC144" s="700"/>
      <c r="HWD144" s="700"/>
      <c r="HWE144" s="700"/>
      <c r="HWF144" s="700"/>
      <c r="HWG144" s="700"/>
      <c r="HWH144" s="700"/>
      <c r="HWI144" s="700"/>
      <c r="HWJ144" s="700"/>
      <c r="HWK144" s="700"/>
      <c r="HWL144" s="700"/>
      <c r="HWM144" s="700"/>
      <c r="HWN144" s="700"/>
      <c r="HWO144" s="700"/>
      <c r="HWP144" s="700"/>
      <c r="HWQ144" s="700"/>
      <c r="HWR144" s="700"/>
      <c r="HWS144" s="700"/>
      <c r="HWT144" s="700"/>
      <c r="HWU144" s="700"/>
      <c r="HWV144" s="700"/>
      <c r="HWW144" s="700"/>
      <c r="HWX144" s="700"/>
      <c r="HWY144" s="700"/>
      <c r="HWZ144" s="700"/>
      <c r="HXA144" s="700"/>
      <c r="HXB144" s="700"/>
      <c r="HXC144" s="700"/>
      <c r="HXD144" s="700"/>
      <c r="HXE144" s="700"/>
      <c r="HXF144" s="700"/>
      <c r="HXG144" s="700"/>
      <c r="HXH144" s="700"/>
      <c r="HXI144" s="700"/>
      <c r="HXJ144" s="700"/>
      <c r="HXK144" s="700"/>
      <c r="HXL144" s="700"/>
      <c r="HXM144" s="700"/>
      <c r="HXN144" s="700"/>
      <c r="HXO144" s="700"/>
      <c r="HXP144" s="700"/>
      <c r="HXQ144" s="700"/>
      <c r="HXR144" s="700"/>
      <c r="HXS144" s="700"/>
      <c r="HXT144" s="700"/>
      <c r="HXU144" s="700"/>
      <c r="HXV144" s="700"/>
      <c r="HXW144" s="700"/>
      <c r="HXX144" s="700"/>
      <c r="HXY144" s="700"/>
      <c r="HXZ144" s="700"/>
      <c r="HYA144" s="700"/>
      <c r="HYB144" s="700"/>
      <c r="HYC144" s="700"/>
      <c r="HYD144" s="700"/>
      <c r="HYE144" s="700"/>
      <c r="HYF144" s="700"/>
      <c r="HYG144" s="700"/>
      <c r="HYH144" s="700"/>
      <c r="HYI144" s="700"/>
      <c r="HYJ144" s="700"/>
      <c r="HYK144" s="700"/>
      <c r="HYL144" s="700"/>
      <c r="HYM144" s="700"/>
      <c r="HYN144" s="700"/>
      <c r="HYO144" s="700"/>
      <c r="HYP144" s="700"/>
      <c r="HYQ144" s="700"/>
      <c r="HYR144" s="700"/>
      <c r="HYS144" s="700"/>
      <c r="HYT144" s="700"/>
      <c r="HYU144" s="700"/>
      <c r="HYV144" s="700"/>
      <c r="HYW144" s="700"/>
      <c r="HYX144" s="700"/>
      <c r="HYY144" s="700"/>
      <c r="HYZ144" s="700"/>
      <c r="HZA144" s="700"/>
      <c r="HZB144" s="700"/>
      <c r="HZC144" s="700"/>
      <c r="HZD144" s="700"/>
      <c r="HZE144" s="700"/>
      <c r="HZF144" s="700"/>
      <c r="HZG144" s="700"/>
      <c r="HZH144" s="700"/>
      <c r="HZI144" s="700"/>
      <c r="HZJ144" s="700"/>
      <c r="HZK144" s="700"/>
      <c r="HZL144" s="700"/>
      <c r="HZM144" s="700"/>
      <c r="HZN144" s="700"/>
      <c r="HZO144" s="700"/>
      <c r="HZP144" s="700"/>
      <c r="HZQ144" s="700"/>
      <c r="HZR144" s="700"/>
      <c r="HZS144" s="700"/>
      <c r="HZT144" s="700"/>
      <c r="HZU144" s="700"/>
      <c r="HZV144" s="700"/>
      <c r="HZW144" s="700"/>
      <c r="HZX144" s="700"/>
      <c r="HZY144" s="700"/>
      <c r="HZZ144" s="700"/>
      <c r="IAA144" s="700"/>
      <c r="IAB144" s="700"/>
      <c r="IAC144" s="700"/>
      <c r="IAD144" s="700"/>
      <c r="IAE144" s="700"/>
      <c r="IAF144" s="700"/>
      <c r="IAG144" s="700"/>
      <c r="IAH144" s="700"/>
      <c r="IAI144" s="700"/>
      <c r="IAJ144" s="700"/>
      <c r="IAK144" s="700"/>
      <c r="IAL144" s="700"/>
      <c r="IAM144" s="700"/>
      <c r="IAN144" s="700"/>
      <c r="IAO144" s="700"/>
      <c r="IAP144" s="700"/>
      <c r="IAQ144" s="700"/>
      <c r="IAR144" s="700"/>
      <c r="IAS144" s="700"/>
      <c r="IAT144" s="700"/>
      <c r="IAU144" s="700"/>
      <c r="IAV144" s="700"/>
      <c r="IAW144" s="700"/>
      <c r="IAX144" s="700"/>
      <c r="IAY144" s="700"/>
      <c r="IAZ144" s="700"/>
      <c r="IBA144" s="700"/>
      <c r="IBB144" s="700"/>
      <c r="IBC144" s="700"/>
      <c r="IBD144" s="700"/>
      <c r="IBE144" s="700"/>
      <c r="IBF144" s="700"/>
      <c r="IBG144" s="700"/>
      <c r="IBH144" s="700"/>
      <c r="IBI144" s="700"/>
      <c r="IBJ144" s="700"/>
      <c r="IBK144" s="700"/>
      <c r="IBL144" s="700"/>
      <c r="IBM144" s="700"/>
      <c r="IBN144" s="700"/>
      <c r="IBO144" s="700"/>
      <c r="IBP144" s="700"/>
      <c r="IBQ144" s="700"/>
      <c r="IBR144" s="700"/>
      <c r="IBS144" s="700"/>
      <c r="IBT144" s="700"/>
      <c r="IBU144" s="700"/>
      <c r="IBV144" s="700"/>
      <c r="IBW144" s="700"/>
      <c r="IBX144" s="700"/>
      <c r="IBY144" s="700"/>
      <c r="IBZ144" s="700"/>
      <c r="ICA144" s="700"/>
      <c r="ICB144" s="700"/>
      <c r="ICC144" s="700"/>
      <c r="ICD144" s="700"/>
      <c r="ICE144" s="700"/>
      <c r="ICF144" s="700"/>
      <c r="ICG144" s="700"/>
      <c r="ICH144" s="700"/>
      <c r="ICI144" s="700"/>
      <c r="ICJ144" s="700"/>
      <c r="ICK144" s="700"/>
      <c r="ICL144" s="700"/>
      <c r="ICM144" s="700"/>
      <c r="ICN144" s="700"/>
      <c r="ICO144" s="700"/>
      <c r="ICP144" s="700"/>
      <c r="ICQ144" s="700"/>
      <c r="ICR144" s="700"/>
      <c r="ICS144" s="700"/>
      <c r="ICT144" s="700"/>
      <c r="ICU144" s="700"/>
      <c r="ICV144" s="700"/>
      <c r="ICW144" s="700"/>
      <c r="ICX144" s="700"/>
      <c r="ICY144" s="700"/>
      <c r="ICZ144" s="700"/>
      <c r="IDA144" s="700"/>
      <c r="IDB144" s="700"/>
      <c r="IDC144" s="700"/>
      <c r="IDD144" s="700"/>
      <c r="IDE144" s="700"/>
      <c r="IDF144" s="700"/>
      <c r="IDG144" s="700"/>
      <c r="IDH144" s="700"/>
      <c r="IDI144" s="700"/>
      <c r="IDJ144" s="700"/>
      <c r="IDK144" s="700"/>
      <c r="IDL144" s="700"/>
      <c r="IDM144" s="700"/>
      <c r="IDN144" s="700"/>
      <c r="IDO144" s="700"/>
      <c r="IDP144" s="700"/>
      <c r="IDQ144" s="700"/>
      <c r="IDR144" s="700"/>
      <c r="IDS144" s="700"/>
      <c r="IDT144" s="700"/>
      <c r="IDU144" s="700"/>
      <c r="IDV144" s="700"/>
      <c r="IDW144" s="700"/>
      <c r="IDX144" s="700"/>
      <c r="IDY144" s="700"/>
      <c r="IDZ144" s="700"/>
      <c r="IEA144" s="700"/>
      <c r="IEB144" s="700"/>
      <c r="IEC144" s="700"/>
      <c r="IED144" s="700"/>
      <c r="IEE144" s="700"/>
      <c r="IEF144" s="700"/>
      <c r="IEG144" s="700"/>
      <c r="IEH144" s="700"/>
      <c r="IEI144" s="700"/>
      <c r="IEJ144" s="700"/>
      <c r="IEK144" s="700"/>
      <c r="IEL144" s="700"/>
      <c r="IEM144" s="700"/>
      <c r="IEN144" s="700"/>
      <c r="IEO144" s="700"/>
      <c r="IEP144" s="700"/>
      <c r="IEQ144" s="700"/>
      <c r="IER144" s="700"/>
      <c r="IES144" s="700"/>
      <c r="IET144" s="700"/>
      <c r="IEU144" s="700"/>
      <c r="IEV144" s="700"/>
      <c r="IEW144" s="700"/>
      <c r="IEX144" s="700"/>
      <c r="IEY144" s="700"/>
      <c r="IEZ144" s="700"/>
      <c r="IFA144" s="700"/>
      <c r="IFB144" s="700"/>
      <c r="IFC144" s="700"/>
      <c r="IFD144" s="700"/>
      <c r="IFE144" s="700"/>
      <c r="IFF144" s="700"/>
      <c r="IFG144" s="700"/>
      <c r="IFH144" s="700"/>
      <c r="IFI144" s="700"/>
      <c r="IFJ144" s="700"/>
      <c r="IFK144" s="700"/>
      <c r="IFL144" s="700"/>
      <c r="IFM144" s="700"/>
      <c r="IFN144" s="700"/>
      <c r="IFO144" s="700"/>
      <c r="IFP144" s="700"/>
      <c r="IFQ144" s="700"/>
      <c r="IFR144" s="700"/>
      <c r="IFS144" s="700"/>
      <c r="IFT144" s="700"/>
      <c r="IFU144" s="700"/>
      <c r="IFV144" s="700"/>
      <c r="IFW144" s="700"/>
      <c r="IFX144" s="700"/>
      <c r="IFY144" s="700"/>
      <c r="IFZ144" s="700"/>
      <c r="IGA144" s="700"/>
      <c r="IGB144" s="700"/>
      <c r="IGC144" s="700"/>
      <c r="IGD144" s="700"/>
      <c r="IGE144" s="700"/>
      <c r="IGF144" s="700"/>
      <c r="IGG144" s="700"/>
      <c r="IGH144" s="700"/>
      <c r="IGI144" s="700"/>
      <c r="IGJ144" s="700"/>
      <c r="IGK144" s="700"/>
      <c r="IGL144" s="700"/>
      <c r="IGM144" s="700"/>
      <c r="IGN144" s="700"/>
      <c r="IGO144" s="700"/>
      <c r="IGP144" s="700"/>
      <c r="IGQ144" s="700"/>
      <c r="IGR144" s="700"/>
      <c r="IGS144" s="700"/>
      <c r="IGT144" s="700"/>
      <c r="IGU144" s="700"/>
      <c r="IGV144" s="700"/>
      <c r="IGW144" s="700"/>
      <c r="IGX144" s="700"/>
      <c r="IGY144" s="700"/>
      <c r="IGZ144" s="700"/>
      <c r="IHA144" s="700"/>
      <c r="IHB144" s="700"/>
      <c r="IHC144" s="700"/>
      <c r="IHD144" s="700"/>
      <c r="IHE144" s="700"/>
      <c r="IHF144" s="700"/>
      <c r="IHG144" s="700"/>
      <c r="IHH144" s="700"/>
      <c r="IHI144" s="700"/>
      <c r="IHJ144" s="700"/>
      <c r="IHK144" s="700"/>
      <c r="IHL144" s="700"/>
      <c r="IHM144" s="700"/>
      <c r="IHN144" s="700"/>
      <c r="IHO144" s="700"/>
      <c r="IHP144" s="700"/>
      <c r="IHQ144" s="700"/>
      <c r="IHR144" s="700"/>
      <c r="IHS144" s="700"/>
      <c r="IHT144" s="700"/>
      <c r="IHU144" s="700"/>
      <c r="IHV144" s="700"/>
      <c r="IHW144" s="700"/>
      <c r="IHX144" s="700"/>
      <c r="IHY144" s="700"/>
      <c r="IHZ144" s="700"/>
      <c r="IIA144" s="700"/>
      <c r="IIB144" s="700"/>
      <c r="IIC144" s="700"/>
      <c r="IID144" s="700"/>
      <c r="IIE144" s="700"/>
      <c r="IIF144" s="700"/>
      <c r="IIG144" s="700"/>
      <c r="IIH144" s="700"/>
      <c r="III144" s="700"/>
      <c r="IIJ144" s="700"/>
      <c r="IIK144" s="700"/>
      <c r="IIL144" s="700"/>
      <c r="IIM144" s="700"/>
      <c r="IIN144" s="700"/>
      <c r="IIO144" s="700"/>
      <c r="IIP144" s="700"/>
      <c r="IIQ144" s="700"/>
      <c r="IIR144" s="700"/>
      <c r="IIS144" s="700"/>
      <c r="IIT144" s="700"/>
      <c r="IIU144" s="700"/>
      <c r="IIV144" s="700"/>
      <c r="IIW144" s="700"/>
      <c r="IIX144" s="700"/>
      <c r="IIY144" s="700"/>
      <c r="IIZ144" s="700"/>
      <c r="IJA144" s="700"/>
      <c r="IJB144" s="700"/>
      <c r="IJC144" s="700"/>
      <c r="IJD144" s="700"/>
      <c r="IJE144" s="700"/>
      <c r="IJF144" s="700"/>
      <c r="IJG144" s="700"/>
      <c r="IJH144" s="700"/>
      <c r="IJI144" s="700"/>
      <c r="IJJ144" s="700"/>
      <c r="IJK144" s="700"/>
      <c r="IJL144" s="700"/>
      <c r="IJM144" s="700"/>
      <c r="IJN144" s="700"/>
      <c r="IJO144" s="700"/>
      <c r="IJP144" s="700"/>
      <c r="IJQ144" s="700"/>
      <c r="IJR144" s="700"/>
      <c r="IJS144" s="700"/>
      <c r="IJT144" s="700"/>
      <c r="IJU144" s="700"/>
      <c r="IJV144" s="700"/>
      <c r="IJW144" s="700"/>
      <c r="IJX144" s="700"/>
      <c r="IJY144" s="700"/>
      <c r="IJZ144" s="700"/>
      <c r="IKA144" s="700"/>
      <c r="IKB144" s="700"/>
      <c r="IKC144" s="700"/>
      <c r="IKD144" s="700"/>
      <c r="IKE144" s="700"/>
      <c r="IKF144" s="700"/>
      <c r="IKG144" s="700"/>
      <c r="IKH144" s="700"/>
      <c r="IKI144" s="700"/>
      <c r="IKJ144" s="700"/>
      <c r="IKK144" s="700"/>
      <c r="IKL144" s="700"/>
      <c r="IKM144" s="700"/>
      <c r="IKN144" s="700"/>
      <c r="IKO144" s="700"/>
      <c r="IKP144" s="700"/>
      <c r="IKQ144" s="700"/>
      <c r="IKR144" s="700"/>
      <c r="IKS144" s="700"/>
      <c r="IKT144" s="700"/>
      <c r="IKU144" s="700"/>
      <c r="IKV144" s="700"/>
      <c r="IKW144" s="700"/>
      <c r="IKX144" s="700"/>
      <c r="IKY144" s="700"/>
      <c r="IKZ144" s="700"/>
      <c r="ILA144" s="700"/>
      <c r="ILB144" s="700"/>
      <c r="ILC144" s="700"/>
      <c r="ILD144" s="700"/>
      <c r="ILE144" s="700"/>
      <c r="ILF144" s="700"/>
      <c r="ILG144" s="700"/>
      <c r="ILH144" s="700"/>
      <c r="ILI144" s="700"/>
      <c r="ILJ144" s="700"/>
      <c r="ILK144" s="700"/>
      <c r="ILL144" s="700"/>
      <c r="ILM144" s="700"/>
      <c r="ILN144" s="700"/>
      <c r="ILO144" s="700"/>
      <c r="ILP144" s="700"/>
      <c r="ILQ144" s="700"/>
      <c r="ILR144" s="700"/>
      <c r="ILS144" s="700"/>
      <c r="ILT144" s="700"/>
      <c r="ILU144" s="700"/>
      <c r="ILV144" s="700"/>
      <c r="ILW144" s="700"/>
      <c r="ILX144" s="700"/>
      <c r="ILY144" s="700"/>
      <c r="ILZ144" s="700"/>
      <c r="IMA144" s="700"/>
      <c r="IMB144" s="700"/>
      <c r="IMC144" s="700"/>
      <c r="IMD144" s="700"/>
      <c r="IME144" s="700"/>
      <c r="IMF144" s="700"/>
      <c r="IMG144" s="700"/>
      <c r="IMH144" s="700"/>
      <c r="IMI144" s="700"/>
      <c r="IMJ144" s="700"/>
      <c r="IMK144" s="700"/>
      <c r="IML144" s="700"/>
      <c r="IMM144" s="700"/>
      <c r="IMN144" s="700"/>
      <c r="IMO144" s="700"/>
      <c r="IMP144" s="700"/>
      <c r="IMQ144" s="700"/>
      <c r="IMR144" s="700"/>
      <c r="IMS144" s="700"/>
      <c r="IMT144" s="700"/>
      <c r="IMU144" s="700"/>
      <c r="IMV144" s="700"/>
      <c r="IMW144" s="700"/>
      <c r="IMX144" s="700"/>
      <c r="IMY144" s="700"/>
      <c r="IMZ144" s="700"/>
      <c r="INA144" s="700"/>
      <c r="INB144" s="700"/>
      <c r="INC144" s="700"/>
      <c r="IND144" s="700"/>
      <c r="INE144" s="700"/>
      <c r="INF144" s="700"/>
      <c r="ING144" s="700"/>
      <c r="INH144" s="700"/>
      <c r="INI144" s="700"/>
      <c r="INJ144" s="700"/>
      <c r="INK144" s="700"/>
      <c r="INL144" s="700"/>
      <c r="INM144" s="700"/>
      <c r="INN144" s="700"/>
      <c r="INO144" s="700"/>
      <c r="INP144" s="700"/>
      <c r="INQ144" s="700"/>
      <c r="INR144" s="700"/>
      <c r="INS144" s="700"/>
      <c r="INT144" s="700"/>
      <c r="INU144" s="700"/>
      <c r="INV144" s="700"/>
      <c r="INW144" s="700"/>
      <c r="INX144" s="700"/>
      <c r="INY144" s="700"/>
      <c r="INZ144" s="700"/>
      <c r="IOA144" s="700"/>
      <c r="IOB144" s="700"/>
      <c r="IOC144" s="700"/>
      <c r="IOD144" s="700"/>
      <c r="IOE144" s="700"/>
      <c r="IOF144" s="700"/>
      <c r="IOG144" s="700"/>
      <c r="IOH144" s="700"/>
      <c r="IOI144" s="700"/>
      <c r="IOJ144" s="700"/>
      <c r="IOK144" s="700"/>
      <c r="IOL144" s="700"/>
      <c r="IOM144" s="700"/>
      <c r="ION144" s="700"/>
      <c r="IOO144" s="700"/>
      <c r="IOP144" s="700"/>
      <c r="IOQ144" s="700"/>
      <c r="IOR144" s="700"/>
      <c r="IOS144" s="700"/>
      <c r="IOT144" s="700"/>
      <c r="IOU144" s="700"/>
      <c r="IOV144" s="700"/>
      <c r="IOW144" s="700"/>
      <c r="IOX144" s="700"/>
      <c r="IOY144" s="700"/>
      <c r="IOZ144" s="700"/>
      <c r="IPA144" s="700"/>
      <c r="IPB144" s="700"/>
      <c r="IPC144" s="700"/>
      <c r="IPD144" s="700"/>
      <c r="IPE144" s="700"/>
      <c r="IPF144" s="700"/>
      <c r="IPG144" s="700"/>
      <c r="IPH144" s="700"/>
      <c r="IPI144" s="700"/>
      <c r="IPJ144" s="700"/>
      <c r="IPK144" s="700"/>
      <c r="IPL144" s="700"/>
      <c r="IPM144" s="700"/>
      <c r="IPN144" s="700"/>
      <c r="IPO144" s="700"/>
      <c r="IPP144" s="700"/>
      <c r="IPQ144" s="700"/>
      <c r="IPR144" s="700"/>
      <c r="IPS144" s="700"/>
      <c r="IPT144" s="700"/>
      <c r="IPU144" s="700"/>
      <c r="IPV144" s="700"/>
      <c r="IPW144" s="700"/>
      <c r="IPX144" s="700"/>
      <c r="IPY144" s="700"/>
      <c r="IPZ144" s="700"/>
      <c r="IQA144" s="700"/>
      <c r="IQB144" s="700"/>
      <c r="IQC144" s="700"/>
      <c r="IQD144" s="700"/>
      <c r="IQE144" s="700"/>
      <c r="IQF144" s="700"/>
      <c r="IQG144" s="700"/>
      <c r="IQH144" s="700"/>
      <c r="IQI144" s="700"/>
      <c r="IQJ144" s="700"/>
      <c r="IQK144" s="700"/>
      <c r="IQL144" s="700"/>
      <c r="IQM144" s="700"/>
      <c r="IQN144" s="700"/>
      <c r="IQO144" s="700"/>
      <c r="IQP144" s="700"/>
      <c r="IQQ144" s="700"/>
      <c r="IQR144" s="700"/>
      <c r="IQS144" s="700"/>
      <c r="IQT144" s="700"/>
      <c r="IQU144" s="700"/>
      <c r="IQV144" s="700"/>
      <c r="IQW144" s="700"/>
      <c r="IQX144" s="700"/>
      <c r="IQY144" s="700"/>
      <c r="IQZ144" s="700"/>
      <c r="IRA144" s="700"/>
      <c r="IRB144" s="700"/>
      <c r="IRC144" s="700"/>
      <c r="IRD144" s="700"/>
      <c r="IRE144" s="700"/>
      <c r="IRF144" s="700"/>
      <c r="IRG144" s="700"/>
      <c r="IRH144" s="700"/>
      <c r="IRI144" s="700"/>
      <c r="IRJ144" s="700"/>
      <c r="IRK144" s="700"/>
      <c r="IRL144" s="700"/>
      <c r="IRM144" s="700"/>
      <c r="IRN144" s="700"/>
      <c r="IRO144" s="700"/>
      <c r="IRP144" s="700"/>
      <c r="IRQ144" s="700"/>
      <c r="IRR144" s="700"/>
      <c r="IRS144" s="700"/>
      <c r="IRT144" s="700"/>
      <c r="IRU144" s="700"/>
      <c r="IRV144" s="700"/>
      <c r="IRW144" s="700"/>
      <c r="IRX144" s="700"/>
      <c r="IRY144" s="700"/>
      <c r="IRZ144" s="700"/>
      <c r="ISA144" s="700"/>
      <c r="ISB144" s="700"/>
      <c r="ISC144" s="700"/>
      <c r="ISD144" s="700"/>
      <c r="ISE144" s="700"/>
      <c r="ISF144" s="700"/>
      <c r="ISG144" s="700"/>
      <c r="ISH144" s="700"/>
      <c r="ISI144" s="700"/>
      <c r="ISJ144" s="700"/>
      <c r="ISK144" s="700"/>
      <c r="ISL144" s="700"/>
      <c r="ISM144" s="700"/>
      <c r="ISN144" s="700"/>
      <c r="ISO144" s="700"/>
      <c r="ISP144" s="700"/>
      <c r="ISQ144" s="700"/>
      <c r="ISR144" s="700"/>
      <c r="ISS144" s="700"/>
      <c r="IST144" s="700"/>
      <c r="ISU144" s="700"/>
      <c r="ISV144" s="700"/>
      <c r="ISW144" s="700"/>
      <c r="ISX144" s="700"/>
      <c r="ISY144" s="700"/>
      <c r="ISZ144" s="700"/>
      <c r="ITA144" s="700"/>
      <c r="ITB144" s="700"/>
      <c r="ITC144" s="700"/>
      <c r="ITD144" s="700"/>
      <c r="ITE144" s="700"/>
      <c r="ITF144" s="700"/>
      <c r="ITG144" s="700"/>
      <c r="ITH144" s="700"/>
      <c r="ITI144" s="700"/>
      <c r="ITJ144" s="700"/>
      <c r="ITK144" s="700"/>
      <c r="ITL144" s="700"/>
      <c r="ITM144" s="700"/>
      <c r="ITN144" s="700"/>
      <c r="ITO144" s="700"/>
      <c r="ITP144" s="700"/>
      <c r="ITQ144" s="700"/>
      <c r="ITR144" s="700"/>
      <c r="ITS144" s="700"/>
      <c r="ITT144" s="700"/>
      <c r="ITU144" s="700"/>
      <c r="ITV144" s="700"/>
      <c r="ITW144" s="700"/>
      <c r="ITX144" s="700"/>
      <c r="ITY144" s="700"/>
      <c r="ITZ144" s="700"/>
      <c r="IUA144" s="700"/>
      <c r="IUB144" s="700"/>
      <c r="IUC144" s="700"/>
      <c r="IUD144" s="700"/>
      <c r="IUE144" s="700"/>
      <c r="IUF144" s="700"/>
      <c r="IUG144" s="700"/>
      <c r="IUH144" s="700"/>
      <c r="IUI144" s="700"/>
      <c r="IUJ144" s="700"/>
      <c r="IUK144" s="700"/>
      <c r="IUL144" s="700"/>
      <c r="IUM144" s="700"/>
      <c r="IUN144" s="700"/>
      <c r="IUO144" s="700"/>
      <c r="IUP144" s="700"/>
      <c r="IUQ144" s="700"/>
      <c r="IUR144" s="700"/>
      <c r="IUS144" s="700"/>
      <c r="IUT144" s="700"/>
      <c r="IUU144" s="700"/>
      <c r="IUV144" s="700"/>
      <c r="IUW144" s="700"/>
      <c r="IUX144" s="700"/>
      <c r="IUY144" s="700"/>
      <c r="IUZ144" s="700"/>
      <c r="IVA144" s="700"/>
      <c r="IVB144" s="700"/>
      <c r="IVC144" s="700"/>
      <c r="IVD144" s="700"/>
      <c r="IVE144" s="700"/>
      <c r="IVF144" s="700"/>
      <c r="IVG144" s="700"/>
      <c r="IVH144" s="700"/>
      <c r="IVI144" s="700"/>
      <c r="IVJ144" s="700"/>
      <c r="IVK144" s="700"/>
      <c r="IVL144" s="700"/>
      <c r="IVM144" s="700"/>
      <c r="IVN144" s="700"/>
      <c r="IVO144" s="700"/>
      <c r="IVP144" s="700"/>
      <c r="IVQ144" s="700"/>
      <c r="IVR144" s="700"/>
      <c r="IVS144" s="700"/>
      <c r="IVT144" s="700"/>
      <c r="IVU144" s="700"/>
      <c r="IVV144" s="700"/>
      <c r="IVW144" s="700"/>
      <c r="IVX144" s="700"/>
      <c r="IVY144" s="700"/>
      <c r="IVZ144" s="700"/>
      <c r="IWA144" s="700"/>
      <c r="IWB144" s="700"/>
      <c r="IWC144" s="700"/>
      <c r="IWD144" s="700"/>
      <c r="IWE144" s="700"/>
      <c r="IWF144" s="700"/>
      <c r="IWG144" s="700"/>
      <c r="IWH144" s="700"/>
      <c r="IWI144" s="700"/>
      <c r="IWJ144" s="700"/>
      <c r="IWK144" s="700"/>
      <c r="IWL144" s="700"/>
      <c r="IWM144" s="700"/>
      <c r="IWN144" s="700"/>
      <c r="IWO144" s="700"/>
      <c r="IWP144" s="700"/>
      <c r="IWQ144" s="700"/>
      <c r="IWR144" s="700"/>
      <c r="IWS144" s="700"/>
      <c r="IWT144" s="700"/>
      <c r="IWU144" s="700"/>
      <c r="IWV144" s="700"/>
      <c r="IWW144" s="700"/>
      <c r="IWX144" s="700"/>
      <c r="IWY144" s="700"/>
      <c r="IWZ144" s="700"/>
      <c r="IXA144" s="700"/>
      <c r="IXB144" s="700"/>
      <c r="IXC144" s="700"/>
      <c r="IXD144" s="700"/>
      <c r="IXE144" s="700"/>
      <c r="IXF144" s="700"/>
      <c r="IXG144" s="700"/>
      <c r="IXH144" s="700"/>
      <c r="IXI144" s="700"/>
      <c r="IXJ144" s="700"/>
      <c r="IXK144" s="700"/>
      <c r="IXL144" s="700"/>
      <c r="IXM144" s="700"/>
      <c r="IXN144" s="700"/>
      <c r="IXO144" s="700"/>
      <c r="IXP144" s="700"/>
      <c r="IXQ144" s="700"/>
      <c r="IXR144" s="700"/>
      <c r="IXS144" s="700"/>
      <c r="IXT144" s="700"/>
      <c r="IXU144" s="700"/>
      <c r="IXV144" s="700"/>
      <c r="IXW144" s="700"/>
      <c r="IXX144" s="700"/>
      <c r="IXY144" s="700"/>
      <c r="IXZ144" s="700"/>
      <c r="IYA144" s="700"/>
      <c r="IYB144" s="700"/>
      <c r="IYC144" s="700"/>
      <c r="IYD144" s="700"/>
      <c r="IYE144" s="700"/>
      <c r="IYF144" s="700"/>
      <c r="IYG144" s="700"/>
      <c r="IYH144" s="700"/>
      <c r="IYI144" s="700"/>
      <c r="IYJ144" s="700"/>
      <c r="IYK144" s="700"/>
      <c r="IYL144" s="700"/>
      <c r="IYM144" s="700"/>
      <c r="IYN144" s="700"/>
      <c r="IYO144" s="700"/>
      <c r="IYP144" s="700"/>
      <c r="IYQ144" s="700"/>
      <c r="IYR144" s="700"/>
      <c r="IYS144" s="700"/>
      <c r="IYT144" s="700"/>
      <c r="IYU144" s="700"/>
      <c r="IYV144" s="700"/>
      <c r="IYW144" s="700"/>
      <c r="IYX144" s="700"/>
      <c r="IYY144" s="700"/>
      <c r="IYZ144" s="700"/>
      <c r="IZA144" s="700"/>
      <c r="IZB144" s="700"/>
      <c r="IZC144" s="700"/>
      <c r="IZD144" s="700"/>
      <c r="IZE144" s="700"/>
      <c r="IZF144" s="700"/>
      <c r="IZG144" s="700"/>
      <c r="IZH144" s="700"/>
      <c r="IZI144" s="700"/>
      <c r="IZJ144" s="700"/>
      <c r="IZK144" s="700"/>
      <c r="IZL144" s="700"/>
      <c r="IZM144" s="700"/>
      <c r="IZN144" s="700"/>
      <c r="IZO144" s="700"/>
      <c r="IZP144" s="700"/>
      <c r="IZQ144" s="700"/>
      <c r="IZR144" s="700"/>
      <c r="IZS144" s="700"/>
      <c r="IZT144" s="700"/>
      <c r="IZU144" s="700"/>
      <c r="IZV144" s="700"/>
      <c r="IZW144" s="700"/>
      <c r="IZX144" s="700"/>
      <c r="IZY144" s="700"/>
      <c r="IZZ144" s="700"/>
      <c r="JAA144" s="700"/>
      <c r="JAB144" s="700"/>
      <c r="JAC144" s="700"/>
      <c r="JAD144" s="700"/>
      <c r="JAE144" s="700"/>
      <c r="JAF144" s="700"/>
      <c r="JAG144" s="700"/>
      <c r="JAH144" s="700"/>
      <c r="JAI144" s="700"/>
      <c r="JAJ144" s="700"/>
      <c r="JAK144" s="700"/>
      <c r="JAL144" s="700"/>
      <c r="JAM144" s="700"/>
      <c r="JAN144" s="700"/>
      <c r="JAO144" s="700"/>
      <c r="JAP144" s="700"/>
      <c r="JAQ144" s="700"/>
      <c r="JAR144" s="700"/>
      <c r="JAS144" s="700"/>
      <c r="JAT144" s="700"/>
      <c r="JAU144" s="700"/>
      <c r="JAV144" s="700"/>
      <c r="JAW144" s="700"/>
      <c r="JAX144" s="700"/>
      <c r="JAY144" s="700"/>
      <c r="JAZ144" s="700"/>
      <c r="JBA144" s="700"/>
      <c r="JBB144" s="700"/>
      <c r="JBC144" s="700"/>
      <c r="JBD144" s="700"/>
      <c r="JBE144" s="700"/>
      <c r="JBF144" s="700"/>
      <c r="JBG144" s="700"/>
      <c r="JBH144" s="700"/>
      <c r="JBI144" s="700"/>
      <c r="JBJ144" s="700"/>
      <c r="JBK144" s="700"/>
      <c r="JBL144" s="700"/>
      <c r="JBM144" s="700"/>
      <c r="JBN144" s="700"/>
      <c r="JBO144" s="700"/>
      <c r="JBP144" s="700"/>
      <c r="JBQ144" s="700"/>
      <c r="JBR144" s="700"/>
      <c r="JBS144" s="700"/>
      <c r="JBT144" s="700"/>
      <c r="JBU144" s="700"/>
      <c r="JBV144" s="700"/>
      <c r="JBW144" s="700"/>
      <c r="JBX144" s="700"/>
      <c r="JBY144" s="700"/>
      <c r="JBZ144" s="700"/>
      <c r="JCA144" s="700"/>
      <c r="JCB144" s="700"/>
      <c r="JCC144" s="700"/>
      <c r="JCD144" s="700"/>
      <c r="JCE144" s="700"/>
      <c r="JCF144" s="700"/>
      <c r="JCG144" s="700"/>
      <c r="JCH144" s="700"/>
      <c r="JCI144" s="700"/>
      <c r="JCJ144" s="700"/>
      <c r="JCK144" s="700"/>
      <c r="JCL144" s="700"/>
      <c r="JCM144" s="700"/>
      <c r="JCN144" s="700"/>
      <c r="JCO144" s="700"/>
      <c r="JCP144" s="700"/>
      <c r="JCQ144" s="700"/>
      <c r="JCR144" s="700"/>
      <c r="JCS144" s="700"/>
      <c r="JCT144" s="700"/>
      <c r="JCU144" s="700"/>
      <c r="JCV144" s="700"/>
      <c r="JCW144" s="700"/>
      <c r="JCX144" s="700"/>
      <c r="JCY144" s="700"/>
      <c r="JCZ144" s="700"/>
      <c r="JDA144" s="700"/>
      <c r="JDB144" s="700"/>
      <c r="JDC144" s="700"/>
      <c r="JDD144" s="700"/>
      <c r="JDE144" s="700"/>
      <c r="JDF144" s="700"/>
      <c r="JDG144" s="700"/>
      <c r="JDH144" s="700"/>
      <c r="JDI144" s="700"/>
      <c r="JDJ144" s="700"/>
      <c r="JDK144" s="700"/>
      <c r="JDL144" s="700"/>
      <c r="JDM144" s="700"/>
      <c r="JDN144" s="700"/>
      <c r="JDO144" s="700"/>
      <c r="JDP144" s="700"/>
      <c r="JDQ144" s="700"/>
      <c r="JDR144" s="700"/>
      <c r="JDS144" s="700"/>
      <c r="JDT144" s="700"/>
      <c r="JDU144" s="700"/>
      <c r="JDV144" s="700"/>
      <c r="JDW144" s="700"/>
      <c r="JDX144" s="700"/>
      <c r="JDY144" s="700"/>
      <c r="JDZ144" s="700"/>
      <c r="JEA144" s="700"/>
      <c r="JEB144" s="700"/>
      <c r="JEC144" s="700"/>
      <c r="JED144" s="700"/>
      <c r="JEE144" s="700"/>
      <c r="JEF144" s="700"/>
      <c r="JEG144" s="700"/>
      <c r="JEH144" s="700"/>
      <c r="JEI144" s="700"/>
      <c r="JEJ144" s="700"/>
      <c r="JEK144" s="700"/>
      <c r="JEL144" s="700"/>
      <c r="JEM144" s="700"/>
      <c r="JEN144" s="700"/>
      <c r="JEO144" s="700"/>
      <c r="JEP144" s="700"/>
      <c r="JEQ144" s="700"/>
      <c r="JER144" s="700"/>
      <c r="JES144" s="700"/>
      <c r="JET144" s="700"/>
      <c r="JEU144" s="700"/>
      <c r="JEV144" s="700"/>
      <c r="JEW144" s="700"/>
      <c r="JEX144" s="700"/>
      <c r="JEY144" s="700"/>
      <c r="JEZ144" s="700"/>
      <c r="JFA144" s="700"/>
      <c r="JFB144" s="700"/>
      <c r="JFC144" s="700"/>
      <c r="JFD144" s="700"/>
      <c r="JFE144" s="700"/>
      <c r="JFF144" s="700"/>
      <c r="JFG144" s="700"/>
      <c r="JFH144" s="700"/>
      <c r="JFI144" s="700"/>
      <c r="JFJ144" s="700"/>
      <c r="JFK144" s="700"/>
      <c r="JFL144" s="700"/>
      <c r="JFM144" s="700"/>
      <c r="JFN144" s="700"/>
      <c r="JFO144" s="700"/>
      <c r="JFP144" s="700"/>
      <c r="JFQ144" s="700"/>
      <c r="JFR144" s="700"/>
      <c r="JFS144" s="700"/>
      <c r="JFT144" s="700"/>
      <c r="JFU144" s="700"/>
      <c r="JFV144" s="700"/>
      <c r="JFW144" s="700"/>
      <c r="JFX144" s="700"/>
      <c r="JFY144" s="700"/>
      <c r="JFZ144" s="700"/>
      <c r="JGA144" s="700"/>
      <c r="JGB144" s="700"/>
      <c r="JGC144" s="700"/>
      <c r="JGD144" s="700"/>
      <c r="JGE144" s="700"/>
      <c r="JGF144" s="700"/>
      <c r="JGG144" s="700"/>
      <c r="JGH144" s="700"/>
      <c r="JGI144" s="700"/>
      <c r="JGJ144" s="700"/>
      <c r="JGK144" s="700"/>
      <c r="JGL144" s="700"/>
      <c r="JGM144" s="700"/>
      <c r="JGN144" s="700"/>
      <c r="JGO144" s="700"/>
      <c r="JGP144" s="700"/>
      <c r="JGQ144" s="700"/>
      <c r="JGR144" s="700"/>
      <c r="JGS144" s="700"/>
      <c r="JGT144" s="700"/>
      <c r="JGU144" s="700"/>
      <c r="JGV144" s="700"/>
      <c r="JGW144" s="700"/>
      <c r="JGX144" s="700"/>
      <c r="JGY144" s="700"/>
      <c r="JGZ144" s="700"/>
      <c r="JHA144" s="700"/>
      <c r="JHB144" s="700"/>
      <c r="JHC144" s="700"/>
      <c r="JHD144" s="700"/>
      <c r="JHE144" s="700"/>
      <c r="JHF144" s="700"/>
      <c r="JHG144" s="700"/>
      <c r="JHH144" s="700"/>
      <c r="JHI144" s="700"/>
      <c r="JHJ144" s="700"/>
      <c r="JHK144" s="700"/>
      <c r="JHL144" s="700"/>
      <c r="JHM144" s="700"/>
      <c r="JHN144" s="700"/>
      <c r="JHO144" s="700"/>
      <c r="JHP144" s="700"/>
      <c r="JHQ144" s="700"/>
      <c r="JHR144" s="700"/>
      <c r="JHS144" s="700"/>
      <c r="JHT144" s="700"/>
      <c r="JHU144" s="700"/>
      <c r="JHV144" s="700"/>
      <c r="JHW144" s="700"/>
      <c r="JHX144" s="700"/>
      <c r="JHY144" s="700"/>
      <c r="JHZ144" s="700"/>
      <c r="JIA144" s="700"/>
      <c r="JIB144" s="700"/>
      <c r="JIC144" s="700"/>
      <c r="JID144" s="700"/>
      <c r="JIE144" s="700"/>
      <c r="JIF144" s="700"/>
      <c r="JIG144" s="700"/>
      <c r="JIH144" s="700"/>
      <c r="JII144" s="700"/>
      <c r="JIJ144" s="700"/>
      <c r="JIK144" s="700"/>
      <c r="JIL144" s="700"/>
      <c r="JIM144" s="700"/>
      <c r="JIN144" s="700"/>
      <c r="JIO144" s="700"/>
      <c r="JIP144" s="700"/>
      <c r="JIQ144" s="700"/>
      <c r="JIR144" s="700"/>
      <c r="JIS144" s="700"/>
      <c r="JIT144" s="700"/>
      <c r="JIU144" s="700"/>
      <c r="JIV144" s="700"/>
      <c r="JIW144" s="700"/>
      <c r="JIX144" s="700"/>
      <c r="JIY144" s="700"/>
      <c r="JIZ144" s="700"/>
      <c r="JJA144" s="700"/>
      <c r="JJB144" s="700"/>
      <c r="JJC144" s="700"/>
      <c r="JJD144" s="700"/>
      <c r="JJE144" s="700"/>
      <c r="JJF144" s="700"/>
      <c r="JJG144" s="700"/>
      <c r="JJH144" s="700"/>
      <c r="JJI144" s="700"/>
      <c r="JJJ144" s="700"/>
      <c r="JJK144" s="700"/>
      <c r="JJL144" s="700"/>
      <c r="JJM144" s="700"/>
      <c r="JJN144" s="700"/>
      <c r="JJO144" s="700"/>
      <c r="JJP144" s="700"/>
      <c r="JJQ144" s="700"/>
      <c r="JJR144" s="700"/>
      <c r="JJS144" s="700"/>
      <c r="JJT144" s="700"/>
      <c r="JJU144" s="700"/>
      <c r="JJV144" s="700"/>
      <c r="JJW144" s="700"/>
      <c r="JJX144" s="700"/>
      <c r="JJY144" s="700"/>
      <c r="JJZ144" s="700"/>
      <c r="JKA144" s="700"/>
      <c r="JKB144" s="700"/>
      <c r="JKC144" s="700"/>
      <c r="JKD144" s="700"/>
      <c r="JKE144" s="700"/>
      <c r="JKF144" s="700"/>
      <c r="JKG144" s="700"/>
      <c r="JKH144" s="700"/>
      <c r="JKI144" s="700"/>
      <c r="JKJ144" s="700"/>
      <c r="JKK144" s="700"/>
      <c r="JKL144" s="700"/>
      <c r="JKM144" s="700"/>
      <c r="JKN144" s="700"/>
      <c r="JKO144" s="700"/>
      <c r="JKP144" s="700"/>
      <c r="JKQ144" s="700"/>
      <c r="JKR144" s="700"/>
      <c r="JKS144" s="700"/>
      <c r="JKT144" s="700"/>
      <c r="JKU144" s="700"/>
      <c r="JKV144" s="700"/>
      <c r="JKW144" s="700"/>
      <c r="JKX144" s="700"/>
      <c r="JKY144" s="700"/>
      <c r="JKZ144" s="700"/>
      <c r="JLA144" s="700"/>
      <c r="JLB144" s="700"/>
      <c r="JLC144" s="700"/>
      <c r="JLD144" s="700"/>
      <c r="JLE144" s="700"/>
      <c r="JLF144" s="700"/>
      <c r="JLG144" s="700"/>
      <c r="JLH144" s="700"/>
      <c r="JLI144" s="700"/>
      <c r="JLJ144" s="700"/>
      <c r="JLK144" s="700"/>
      <c r="JLL144" s="700"/>
      <c r="JLM144" s="700"/>
      <c r="JLN144" s="700"/>
      <c r="JLO144" s="700"/>
      <c r="JLP144" s="700"/>
      <c r="JLQ144" s="700"/>
      <c r="JLR144" s="700"/>
      <c r="JLS144" s="700"/>
      <c r="JLT144" s="700"/>
      <c r="JLU144" s="700"/>
      <c r="JLV144" s="700"/>
      <c r="JLW144" s="700"/>
      <c r="JLX144" s="700"/>
      <c r="JLY144" s="700"/>
      <c r="JLZ144" s="700"/>
      <c r="JMA144" s="700"/>
      <c r="JMB144" s="700"/>
      <c r="JMC144" s="700"/>
      <c r="JMD144" s="700"/>
      <c r="JME144" s="700"/>
      <c r="JMF144" s="700"/>
      <c r="JMG144" s="700"/>
      <c r="JMH144" s="700"/>
      <c r="JMI144" s="700"/>
      <c r="JMJ144" s="700"/>
      <c r="JMK144" s="700"/>
      <c r="JML144" s="700"/>
      <c r="JMM144" s="700"/>
      <c r="JMN144" s="700"/>
      <c r="JMO144" s="700"/>
      <c r="JMP144" s="700"/>
      <c r="JMQ144" s="700"/>
      <c r="JMR144" s="700"/>
      <c r="JMS144" s="700"/>
      <c r="JMT144" s="700"/>
      <c r="JMU144" s="700"/>
      <c r="JMV144" s="700"/>
      <c r="JMW144" s="700"/>
      <c r="JMX144" s="700"/>
      <c r="JMY144" s="700"/>
      <c r="JMZ144" s="700"/>
      <c r="JNA144" s="700"/>
      <c r="JNB144" s="700"/>
      <c r="JNC144" s="700"/>
      <c r="JND144" s="700"/>
      <c r="JNE144" s="700"/>
      <c r="JNF144" s="700"/>
      <c r="JNG144" s="700"/>
      <c r="JNH144" s="700"/>
      <c r="JNI144" s="700"/>
      <c r="JNJ144" s="700"/>
      <c r="JNK144" s="700"/>
      <c r="JNL144" s="700"/>
      <c r="JNM144" s="700"/>
      <c r="JNN144" s="700"/>
      <c r="JNO144" s="700"/>
      <c r="JNP144" s="700"/>
      <c r="JNQ144" s="700"/>
      <c r="JNR144" s="700"/>
      <c r="JNS144" s="700"/>
      <c r="JNT144" s="700"/>
      <c r="JNU144" s="700"/>
      <c r="JNV144" s="700"/>
      <c r="JNW144" s="700"/>
      <c r="JNX144" s="700"/>
      <c r="JNY144" s="700"/>
      <c r="JNZ144" s="700"/>
      <c r="JOA144" s="700"/>
      <c r="JOB144" s="700"/>
      <c r="JOC144" s="700"/>
      <c r="JOD144" s="700"/>
      <c r="JOE144" s="700"/>
      <c r="JOF144" s="700"/>
      <c r="JOG144" s="700"/>
      <c r="JOH144" s="700"/>
      <c r="JOI144" s="700"/>
      <c r="JOJ144" s="700"/>
      <c r="JOK144" s="700"/>
      <c r="JOL144" s="700"/>
      <c r="JOM144" s="700"/>
      <c r="JON144" s="700"/>
      <c r="JOO144" s="700"/>
      <c r="JOP144" s="700"/>
      <c r="JOQ144" s="700"/>
      <c r="JOR144" s="700"/>
      <c r="JOS144" s="700"/>
      <c r="JOT144" s="700"/>
      <c r="JOU144" s="700"/>
      <c r="JOV144" s="700"/>
      <c r="JOW144" s="700"/>
      <c r="JOX144" s="700"/>
      <c r="JOY144" s="700"/>
      <c r="JOZ144" s="700"/>
      <c r="JPA144" s="700"/>
      <c r="JPB144" s="700"/>
      <c r="JPC144" s="700"/>
      <c r="JPD144" s="700"/>
      <c r="JPE144" s="700"/>
      <c r="JPF144" s="700"/>
      <c r="JPG144" s="700"/>
      <c r="JPH144" s="700"/>
      <c r="JPI144" s="700"/>
      <c r="JPJ144" s="700"/>
      <c r="JPK144" s="700"/>
      <c r="JPL144" s="700"/>
      <c r="JPM144" s="700"/>
      <c r="JPN144" s="700"/>
      <c r="JPO144" s="700"/>
      <c r="JPP144" s="700"/>
      <c r="JPQ144" s="700"/>
      <c r="JPR144" s="700"/>
      <c r="JPS144" s="700"/>
      <c r="JPT144" s="700"/>
      <c r="JPU144" s="700"/>
      <c r="JPV144" s="700"/>
      <c r="JPW144" s="700"/>
      <c r="JPX144" s="700"/>
      <c r="JPY144" s="700"/>
      <c r="JPZ144" s="700"/>
      <c r="JQA144" s="700"/>
      <c r="JQB144" s="700"/>
      <c r="JQC144" s="700"/>
      <c r="JQD144" s="700"/>
      <c r="JQE144" s="700"/>
      <c r="JQF144" s="700"/>
      <c r="JQG144" s="700"/>
      <c r="JQH144" s="700"/>
      <c r="JQI144" s="700"/>
      <c r="JQJ144" s="700"/>
      <c r="JQK144" s="700"/>
      <c r="JQL144" s="700"/>
      <c r="JQM144" s="700"/>
      <c r="JQN144" s="700"/>
      <c r="JQO144" s="700"/>
      <c r="JQP144" s="700"/>
      <c r="JQQ144" s="700"/>
      <c r="JQR144" s="700"/>
      <c r="JQS144" s="700"/>
      <c r="JQT144" s="700"/>
      <c r="JQU144" s="700"/>
      <c r="JQV144" s="700"/>
      <c r="JQW144" s="700"/>
      <c r="JQX144" s="700"/>
      <c r="JQY144" s="700"/>
      <c r="JQZ144" s="700"/>
      <c r="JRA144" s="700"/>
      <c r="JRB144" s="700"/>
      <c r="JRC144" s="700"/>
      <c r="JRD144" s="700"/>
      <c r="JRE144" s="700"/>
      <c r="JRF144" s="700"/>
      <c r="JRG144" s="700"/>
      <c r="JRH144" s="700"/>
      <c r="JRI144" s="700"/>
      <c r="JRJ144" s="700"/>
      <c r="JRK144" s="700"/>
      <c r="JRL144" s="700"/>
      <c r="JRM144" s="700"/>
      <c r="JRN144" s="700"/>
      <c r="JRO144" s="700"/>
      <c r="JRP144" s="700"/>
      <c r="JRQ144" s="700"/>
      <c r="JRR144" s="700"/>
      <c r="JRS144" s="700"/>
      <c r="JRT144" s="700"/>
      <c r="JRU144" s="700"/>
      <c r="JRV144" s="700"/>
      <c r="JRW144" s="700"/>
      <c r="JRX144" s="700"/>
      <c r="JRY144" s="700"/>
      <c r="JRZ144" s="700"/>
      <c r="JSA144" s="700"/>
      <c r="JSB144" s="700"/>
      <c r="JSC144" s="700"/>
      <c r="JSD144" s="700"/>
      <c r="JSE144" s="700"/>
      <c r="JSF144" s="700"/>
      <c r="JSG144" s="700"/>
      <c r="JSH144" s="700"/>
      <c r="JSI144" s="700"/>
      <c r="JSJ144" s="700"/>
      <c r="JSK144" s="700"/>
      <c r="JSL144" s="700"/>
      <c r="JSM144" s="700"/>
      <c r="JSN144" s="700"/>
      <c r="JSO144" s="700"/>
      <c r="JSP144" s="700"/>
      <c r="JSQ144" s="700"/>
      <c r="JSR144" s="700"/>
      <c r="JSS144" s="700"/>
      <c r="JST144" s="700"/>
      <c r="JSU144" s="700"/>
      <c r="JSV144" s="700"/>
      <c r="JSW144" s="700"/>
      <c r="JSX144" s="700"/>
      <c r="JSY144" s="700"/>
      <c r="JSZ144" s="700"/>
      <c r="JTA144" s="700"/>
      <c r="JTB144" s="700"/>
      <c r="JTC144" s="700"/>
      <c r="JTD144" s="700"/>
      <c r="JTE144" s="700"/>
      <c r="JTF144" s="700"/>
      <c r="JTG144" s="700"/>
      <c r="JTH144" s="700"/>
      <c r="JTI144" s="700"/>
      <c r="JTJ144" s="700"/>
      <c r="JTK144" s="700"/>
      <c r="JTL144" s="700"/>
      <c r="JTM144" s="700"/>
      <c r="JTN144" s="700"/>
      <c r="JTO144" s="700"/>
      <c r="JTP144" s="700"/>
      <c r="JTQ144" s="700"/>
      <c r="JTR144" s="700"/>
      <c r="JTS144" s="700"/>
      <c r="JTT144" s="700"/>
      <c r="JTU144" s="700"/>
      <c r="JTV144" s="700"/>
      <c r="JTW144" s="700"/>
      <c r="JTX144" s="700"/>
      <c r="JTY144" s="700"/>
      <c r="JTZ144" s="700"/>
      <c r="JUA144" s="700"/>
      <c r="JUB144" s="700"/>
      <c r="JUC144" s="700"/>
      <c r="JUD144" s="700"/>
      <c r="JUE144" s="700"/>
      <c r="JUF144" s="700"/>
      <c r="JUG144" s="700"/>
      <c r="JUH144" s="700"/>
      <c r="JUI144" s="700"/>
      <c r="JUJ144" s="700"/>
      <c r="JUK144" s="700"/>
      <c r="JUL144" s="700"/>
      <c r="JUM144" s="700"/>
      <c r="JUN144" s="700"/>
      <c r="JUO144" s="700"/>
      <c r="JUP144" s="700"/>
      <c r="JUQ144" s="700"/>
      <c r="JUR144" s="700"/>
      <c r="JUS144" s="700"/>
      <c r="JUT144" s="700"/>
      <c r="JUU144" s="700"/>
      <c r="JUV144" s="700"/>
      <c r="JUW144" s="700"/>
      <c r="JUX144" s="700"/>
      <c r="JUY144" s="700"/>
      <c r="JUZ144" s="700"/>
      <c r="JVA144" s="700"/>
      <c r="JVB144" s="700"/>
      <c r="JVC144" s="700"/>
      <c r="JVD144" s="700"/>
      <c r="JVE144" s="700"/>
      <c r="JVF144" s="700"/>
      <c r="JVG144" s="700"/>
      <c r="JVH144" s="700"/>
      <c r="JVI144" s="700"/>
      <c r="JVJ144" s="700"/>
      <c r="JVK144" s="700"/>
      <c r="JVL144" s="700"/>
      <c r="JVM144" s="700"/>
      <c r="JVN144" s="700"/>
      <c r="JVO144" s="700"/>
      <c r="JVP144" s="700"/>
      <c r="JVQ144" s="700"/>
      <c r="JVR144" s="700"/>
      <c r="JVS144" s="700"/>
      <c r="JVT144" s="700"/>
      <c r="JVU144" s="700"/>
      <c r="JVV144" s="700"/>
      <c r="JVW144" s="700"/>
      <c r="JVX144" s="700"/>
      <c r="JVY144" s="700"/>
      <c r="JVZ144" s="700"/>
      <c r="JWA144" s="700"/>
      <c r="JWB144" s="700"/>
      <c r="JWC144" s="700"/>
      <c r="JWD144" s="700"/>
      <c r="JWE144" s="700"/>
      <c r="JWF144" s="700"/>
      <c r="JWG144" s="700"/>
      <c r="JWH144" s="700"/>
      <c r="JWI144" s="700"/>
      <c r="JWJ144" s="700"/>
      <c r="JWK144" s="700"/>
      <c r="JWL144" s="700"/>
      <c r="JWM144" s="700"/>
      <c r="JWN144" s="700"/>
      <c r="JWO144" s="700"/>
      <c r="JWP144" s="700"/>
      <c r="JWQ144" s="700"/>
      <c r="JWR144" s="700"/>
      <c r="JWS144" s="700"/>
      <c r="JWT144" s="700"/>
      <c r="JWU144" s="700"/>
      <c r="JWV144" s="700"/>
      <c r="JWW144" s="700"/>
      <c r="JWX144" s="700"/>
      <c r="JWY144" s="700"/>
      <c r="JWZ144" s="700"/>
      <c r="JXA144" s="700"/>
      <c r="JXB144" s="700"/>
      <c r="JXC144" s="700"/>
      <c r="JXD144" s="700"/>
      <c r="JXE144" s="700"/>
      <c r="JXF144" s="700"/>
      <c r="JXG144" s="700"/>
      <c r="JXH144" s="700"/>
      <c r="JXI144" s="700"/>
      <c r="JXJ144" s="700"/>
      <c r="JXK144" s="700"/>
      <c r="JXL144" s="700"/>
      <c r="JXM144" s="700"/>
      <c r="JXN144" s="700"/>
      <c r="JXO144" s="700"/>
      <c r="JXP144" s="700"/>
      <c r="JXQ144" s="700"/>
      <c r="JXR144" s="700"/>
      <c r="JXS144" s="700"/>
      <c r="JXT144" s="700"/>
      <c r="JXU144" s="700"/>
      <c r="JXV144" s="700"/>
      <c r="JXW144" s="700"/>
      <c r="JXX144" s="700"/>
      <c r="JXY144" s="700"/>
      <c r="JXZ144" s="700"/>
      <c r="JYA144" s="700"/>
      <c r="JYB144" s="700"/>
      <c r="JYC144" s="700"/>
      <c r="JYD144" s="700"/>
      <c r="JYE144" s="700"/>
      <c r="JYF144" s="700"/>
      <c r="JYG144" s="700"/>
      <c r="JYH144" s="700"/>
      <c r="JYI144" s="700"/>
      <c r="JYJ144" s="700"/>
      <c r="JYK144" s="700"/>
      <c r="JYL144" s="700"/>
      <c r="JYM144" s="700"/>
      <c r="JYN144" s="700"/>
      <c r="JYO144" s="700"/>
      <c r="JYP144" s="700"/>
      <c r="JYQ144" s="700"/>
      <c r="JYR144" s="700"/>
      <c r="JYS144" s="700"/>
      <c r="JYT144" s="700"/>
      <c r="JYU144" s="700"/>
      <c r="JYV144" s="700"/>
      <c r="JYW144" s="700"/>
      <c r="JYX144" s="700"/>
      <c r="JYY144" s="700"/>
      <c r="JYZ144" s="700"/>
      <c r="JZA144" s="700"/>
      <c r="JZB144" s="700"/>
      <c r="JZC144" s="700"/>
      <c r="JZD144" s="700"/>
      <c r="JZE144" s="700"/>
      <c r="JZF144" s="700"/>
      <c r="JZG144" s="700"/>
      <c r="JZH144" s="700"/>
      <c r="JZI144" s="700"/>
      <c r="JZJ144" s="700"/>
      <c r="JZK144" s="700"/>
      <c r="JZL144" s="700"/>
      <c r="JZM144" s="700"/>
      <c r="JZN144" s="700"/>
      <c r="JZO144" s="700"/>
      <c r="JZP144" s="700"/>
      <c r="JZQ144" s="700"/>
      <c r="JZR144" s="700"/>
      <c r="JZS144" s="700"/>
      <c r="JZT144" s="700"/>
      <c r="JZU144" s="700"/>
      <c r="JZV144" s="700"/>
      <c r="JZW144" s="700"/>
      <c r="JZX144" s="700"/>
      <c r="JZY144" s="700"/>
      <c r="JZZ144" s="700"/>
      <c r="KAA144" s="700"/>
      <c r="KAB144" s="700"/>
      <c r="KAC144" s="700"/>
      <c r="KAD144" s="700"/>
      <c r="KAE144" s="700"/>
      <c r="KAF144" s="700"/>
      <c r="KAG144" s="700"/>
      <c r="KAH144" s="700"/>
      <c r="KAI144" s="700"/>
      <c r="KAJ144" s="700"/>
      <c r="KAK144" s="700"/>
      <c r="KAL144" s="700"/>
      <c r="KAM144" s="700"/>
      <c r="KAN144" s="700"/>
      <c r="KAO144" s="700"/>
      <c r="KAP144" s="700"/>
      <c r="KAQ144" s="700"/>
      <c r="KAR144" s="700"/>
      <c r="KAS144" s="700"/>
      <c r="KAT144" s="700"/>
      <c r="KAU144" s="700"/>
      <c r="KAV144" s="700"/>
      <c r="KAW144" s="700"/>
      <c r="KAX144" s="700"/>
      <c r="KAY144" s="700"/>
      <c r="KAZ144" s="700"/>
      <c r="KBA144" s="700"/>
      <c r="KBB144" s="700"/>
      <c r="KBC144" s="700"/>
      <c r="KBD144" s="700"/>
      <c r="KBE144" s="700"/>
      <c r="KBF144" s="700"/>
      <c r="KBG144" s="700"/>
      <c r="KBH144" s="700"/>
      <c r="KBI144" s="700"/>
      <c r="KBJ144" s="700"/>
      <c r="KBK144" s="700"/>
      <c r="KBL144" s="700"/>
      <c r="KBM144" s="700"/>
      <c r="KBN144" s="700"/>
      <c r="KBO144" s="700"/>
      <c r="KBP144" s="700"/>
      <c r="KBQ144" s="700"/>
      <c r="KBR144" s="700"/>
      <c r="KBS144" s="700"/>
      <c r="KBT144" s="700"/>
      <c r="KBU144" s="700"/>
      <c r="KBV144" s="700"/>
      <c r="KBW144" s="700"/>
      <c r="KBX144" s="700"/>
      <c r="KBY144" s="700"/>
      <c r="KBZ144" s="700"/>
      <c r="KCA144" s="700"/>
      <c r="KCB144" s="700"/>
      <c r="KCC144" s="700"/>
      <c r="KCD144" s="700"/>
      <c r="KCE144" s="700"/>
      <c r="KCF144" s="700"/>
      <c r="KCG144" s="700"/>
      <c r="KCH144" s="700"/>
      <c r="KCI144" s="700"/>
      <c r="KCJ144" s="700"/>
      <c r="KCK144" s="700"/>
      <c r="KCL144" s="700"/>
      <c r="KCM144" s="700"/>
      <c r="KCN144" s="700"/>
      <c r="KCO144" s="700"/>
      <c r="KCP144" s="700"/>
      <c r="KCQ144" s="700"/>
      <c r="KCR144" s="700"/>
      <c r="KCS144" s="700"/>
      <c r="KCT144" s="700"/>
      <c r="KCU144" s="700"/>
      <c r="KCV144" s="700"/>
      <c r="KCW144" s="700"/>
      <c r="KCX144" s="700"/>
      <c r="KCY144" s="700"/>
      <c r="KCZ144" s="700"/>
      <c r="KDA144" s="700"/>
      <c r="KDB144" s="700"/>
      <c r="KDC144" s="700"/>
      <c r="KDD144" s="700"/>
      <c r="KDE144" s="700"/>
      <c r="KDF144" s="700"/>
      <c r="KDG144" s="700"/>
      <c r="KDH144" s="700"/>
      <c r="KDI144" s="700"/>
      <c r="KDJ144" s="700"/>
      <c r="KDK144" s="700"/>
      <c r="KDL144" s="700"/>
      <c r="KDM144" s="700"/>
      <c r="KDN144" s="700"/>
      <c r="KDO144" s="700"/>
      <c r="KDP144" s="700"/>
      <c r="KDQ144" s="700"/>
      <c r="KDR144" s="700"/>
      <c r="KDS144" s="700"/>
      <c r="KDT144" s="700"/>
      <c r="KDU144" s="700"/>
      <c r="KDV144" s="700"/>
      <c r="KDW144" s="700"/>
      <c r="KDX144" s="700"/>
      <c r="KDY144" s="700"/>
      <c r="KDZ144" s="700"/>
      <c r="KEA144" s="700"/>
      <c r="KEB144" s="700"/>
      <c r="KEC144" s="700"/>
      <c r="KED144" s="700"/>
      <c r="KEE144" s="700"/>
      <c r="KEF144" s="700"/>
      <c r="KEG144" s="700"/>
      <c r="KEH144" s="700"/>
      <c r="KEI144" s="700"/>
      <c r="KEJ144" s="700"/>
      <c r="KEK144" s="700"/>
      <c r="KEL144" s="700"/>
      <c r="KEM144" s="700"/>
      <c r="KEN144" s="700"/>
      <c r="KEO144" s="700"/>
      <c r="KEP144" s="700"/>
      <c r="KEQ144" s="700"/>
      <c r="KER144" s="700"/>
      <c r="KES144" s="700"/>
      <c r="KET144" s="700"/>
      <c r="KEU144" s="700"/>
      <c r="KEV144" s="700"/>
      <c r="KEW144" s="700"/>
      <c r="KEX144" s="700"/>
      <c r="KEY144" s="700"/>
      <c r="KEZ144" s="700"/>
      <c r="KFA144" s="700"/>
      <c r="KFB144" s="700"/>
      <c r="KFC144" s="700"/>
      <c r="KFD144" s="700"/>
      <c r="KFE144" s="700"/>
      <c r="KFF144" s="700"/>
      <c r="KFG144" s="700"/>
      <c r="KFH144" s="700"/>
      <c r="KFI144" s="700"/>
      <c r="KFJ144" s="700"/>
      <c r="KFK144" s="700"/>
      <c r="KFL144" s="700"/>
      <c r="KFM144" s="700"/>
      <c r="KFN144" s="700"/>
      <c r="KFO144" s="700"/>
      <c r="KFP144" s="700"/>
      <c r="KFQ144" s="700"/>
      <c r="KFR144" s="700"/>
      <c r="KFS144" s="700"/>
      <c r="KFT144" s="700"/>
      <c r="KFU144" s="700"/>
      <c r="KFV144" s="700"/>
      <c r="KFW144" s="700"/>
      <c r="KFX144" s="700"/>
      <c r="KFY144" s="700"/>
      <c r="KFZ144" s="700"/>
      <c r="KGA144" s="700"/>
      <c r="KGB144" s="700"/>
      <c r="KGC144" s="700"/>
      <c r="KGD144" s="700"/>
      <c r="KGE144" s="700"/>
      <c r="KGF144" s="700"/>
      <c r="KGG144" s="700"/>
      <c r="KGH144" s="700"/>
      <c r="KGI144" s="700"/>
      <c r="KGJ144" s="700"/>
      <c r="KGK144" s="700"/>
      <c r="KGL144" s="700"/>
      <c r="KGM144" s="700"/>
      <c r="KGN144" s="700"/>
      <c r="KGO144" s="700"/>
      <c r="KGP144" s="700"/>
      <c r="KGQ144" s="700"/>
      <c r="KGR144" s="700"/>
      <c r="KGS144" s="700"/>
      <c r="KGT144" s="700"/>
      <c r="KGU144" s="700"/>
      <c r="KGV144" s="700"/>
      <c r="KGW144" s="700"/>
      <c r="KGX144" s="700"/>
      <c r="KGY144" s="700"/>
      <c r="KGZ144" s="700"/>
      <c r="KHA144" s="700"/>
      <c r="KHB144" s="700"/>
      <c r="KHC144" s="700"/>
      <c r="KHD144" s="700"/>
      <c r="KHE144" s="700"/>
      <c r="KHF144" s="700"/>
      <c r="KHG144" s="700"/>
      <c r="KHH144" s="700"/>
      <c r="KHI144" s="700"/>
      <c r="KHJ144" s="700"/>
      <c r="KHK144" s="700"/>
      <c r="KHL144" s="700"/>
      <c r="KHM144" s="700"/>
      <c r="KHN144" s="700"/>
      <c r="KHO144" s="700"/>
      <c r="KHP144" s="700"/>
      <c r="KHQ144" s="700"/>
      <c r="KHR144" s="700"/>
      <c r="KHS144" s="700"/>
      <c r="KHT144" s="700"/>
      <c r="KHU144" s="700"/>
      <c r="KHV144" s="700"/>
      <c r="KHW144" s="700"/>
      <c r="KHX144" s="700"/>
      <c r="KHY144" s="700"/>
      <c r="KHZ144" s="700"/>
      <c r="KIA144" s="700"/>
      <c r="KIB144" s="700"/>
      <c r="KIC144" s="700"/>
      <c r="KID144" s="700"/>
      <c r="KIE144" s="700"/>
      <c r="KIF144" s="700"/>
      <c r="KIG144" s="700"/>
      <c r="KIH144" s="700"/>
      <c r="KII144" s="700"/>
      <c r="KIJ144" s="700"/>
      <c r="KIK144" s="700"/>
      <c r="KIL144" s="700"/>
      <c r="KIM144" s="700"/>
      <c r="KIN144" s="700"/>
      <c r="KIO144" s="700"/>
      <c r="KIP144" s="700"/>
      <c r="KIQ144" s="700"/>
      <c r="KIR144" s="700"/>
      <c r="KIS144" s="700"/>
      <c r="KIT144" s="700"/>
      <c r="KIU144" s="700"/>
      <c r="KIV144" s="700"/>
      <c r="KIW144" s="700"/>
      <c r="KIX144" s="700"/>
      <c r="KIY144" s="700"/>
      <c r="KIZ144" s="700"/>
      <c r="KJA144" s="700"/>
      <c r="KJB144" s="700"/>
      <c r="KJC144" s="700"/>
      <c r="KJD144" s="700"/>
      <c r="KJE144" s="700"/>
      <c r="KJF144" s="700"/>
      <c r="KJG144" s="700"/>
      <c r="KJH144" s="700"/>
      <c r="KJI144" s="700"/>
      <c r="KJJ144" s="700"/>
      <c r="KJK144" s="700"/>
      <c r="KJL144" s="700"/>
      <c r="KJM144" s="700"/>
      <c r="KJN144" s="700"/>
      <c r="KJO144" s="700"/>
      <c r="KJP144" s="700"/>
      <c r="KJQ144" s="700"/>
      <c r="KJR144" s="700"/>
      <c r="KJS144" s="700"/>
      <c r="KJT144" s="700"/>
      <c r="KJU144" s="700"/>
      <c r="KJV144" s="700"/>
      <c r="KJW144" s="700"/>
      <c r="KJX144" s="700"/>
      <c r="KJY144" s="700"/>
      <c r="KJZ144" s="700"/>
      <c r="KKA144" s="700"/>
      <c r="KKB144" s="700"/>
      <c r="KKC144" s="700"/>
      <c r="KKD144" s="700"/>
      <c r="KKE144" s="700"/>
      <c r="KKF144" s="700"/>
      <c r="KKG144" s="700"/>
      <c r="KKH144" s="700"/>
      <c r="KKI144" s="700"/>
      <c r="KKJ144" s="700"/>
      <c r="KKK144" s="700"/>
      <c r="KKL144" s="700"/>
      <c r="KKM144" s="700"/>
      <c r="KKN144" s="700"/>
      <c r="KKO144" s="700"/>
      <c r="KKP144" s="700"/>
      <c r="KKQ144" s="700"/>
      <c r="KKR144" s="700"/>
      <c r="KKS144" s="700"/>
      <c r="KKT144" s="700"/>
      <c r="KKU144" s="700"/>
      <c r="KKV144" s="700"/>
      <c r="KKW144" s="700"/>
      <c r="KKX144" s="700"/>
      <c r="KKY144" s="700"/>
      <c r="KKZ144" s="700"/>
      <c r="KLA144" s="700"/>
      <c r="KLB144" s="700"/>
      <c r="KLC144" s="700"/>
      <c r="KLD144" s="700"/>
      <c r="KLE144" s="700"/>
      <c r="KLF144" s="700"/>
      <c r="KLG144" s="700"/>
      <c r="KLH144" s="700"/>
      <c r="KLI144" s="700"/>
      <c r="KLJ144" s="700"/>
      <c r="KLK144" s="700"/>
      <c r="KLL144" s="700"/>
      <c r="KLM144" s="700"/>
      <c r="KLN144" s="700"/>
      <c r="KLO144" s="700"/>
      <c r="KLP144" s="700"/>
      <c r="KLQ144" s="700"/>
      <c r="KLR144" s="700"/>
      <c r="KLS144" s="700"/>
      <c r="KLT144" s="700"/>
      <c r="KLU144" s="700"/>
      <c r="KLV144" s="700"/>
      <c r="KLW144" s="700"/>
      <c r="KLX144" s="700"/>
      <c r="KLY144" s="700"/>
      <c r="KLZ144" s="700"/>
      <c r="KMA144" s="700"/>
      <c r="KMB144" s="700"/>
      <c r="KMC144" s="700"/>
      <c r="KMD144" s="700"/>
      <c r="KME144" s="700"/>
      <c r="KMF144" s="700"/>
      <c r="KMG144" s="700"/>
      <c r="KMH144" s="700"/>
      <c r="KMI144" s="700"/>
      <c r="KMJ144" s="700"/>
      <c r="KMK144" s="700"/>
      <c r="KML144" s="700"/>
      <c r="KMM144" s="700"/>
      <c r="KMN144" s="700"/>
      <c r="KMO144" s="700"/>
      <c r="KMP144" s="700"/>
      <c r="KMQ144" s="700"/>
      <c r="KMR144" s="700"/>
      <c r="KMS144" s="700"/>
      <c r="KMT144" s="700"/>
      <c r="KMU144" s="700"/>
      <c r="KMV144" s="700"/>
      <c r="KMW144" s="700"/>
      <c r="KMX144" s="700"/>
      <c r="KMY144" s="700"/>
      <c r="KMZ144" s="700"/>
      <c r="KNA144" s="700"/>
      <c r="KNB144" s="700"/>
      <c r="KNC144" s="700"/>
      <c r="KND144" s="700"/>
      <c r="KNE144" s="700"/>
      <c r="KNF144" s="700"/>
      <c r="KNG144" s="700"/>
      <c r="KNH144" s="700"/>
      <c r="KNI144" s="700"/>
      <c r="KNJ144" s="700"/>
      <c r="KNK144" s="700"/>
      <c r="KNL144" s="700"/>
      <c r="KNM144" s="700"/>
      <c r="KNN144" s="700"/>
      <c r="KNO144" s="700"/>
      <c r="KNP144" s="700"/>
      <c r="KNQ144" s="700"/>
      <c r="KNR144" s="700"/>
      <c r="KNS144" s="700"/>
      <c r="KNT144" s="700"/>
      <c r="KNU144" s="700"/>
      <c r="KNV144" s="700"/>
      <c r="KNW144" s="700"/>
      <c r="KNX144" s="700"/>
      <c r="KNY144" s="700"/>
      <c r="KNZ144" s="700"/>
      <c r="KOA144" s="700"/>
      <c r="KOB144" s="700"/>
      <c r="KOC144" s="700"/>
      <c r="KOD144" s="700"/>
      <c r="KOE144" s="700"/>
      <c r="KOF144" s="700"/>
      <c r="KOG144" s="700"/>
      <c r="KOH144" s="700"/>
      <c r="KOI144" s="700"/>
      <c r="KOJ144" s="700"/>
      <c r="KOK144" s="700"/>
      <c r="KOL144" s="700"/>
      <c r="KOM144" s="700"/>
      <c r="KON144" s="700"/>
      <c r="KOO144" s="700"/>
      <c r="KOP144" s="700"/>
      <c r="KOQ144" s="700"/>
      <c r="KOR144" s="700"/>
      <c r="KOS144" s="700"/>
      <c r="KOT144" s="700"/>
      <c r="KOU144" s="700"/>
      <c r="KOV144" s="700"/>
      <c r="KOW144" s="700"/>
      <c r="KOX144" s="700"/>
      <c r="KOY144" s="700"/>
      <c r="KOZ144" s="700"/>
      <c r="KPA144" s="700"/>
      <c r="KPB144" s="700"/>
      <c r="KPC144" s="700"/>
      <c r="KPD144" s="700"/>
      <c r="KPE144" s="700"/>
      <c r="KPF144" s="700"/>
      <c r="KPG144" s="700"/>
      <c r="KPH144" s="700"/>
      <c r="KPI144" s="700"/>
      <c r="KPJ144" s="700"/>
      <c r="KPK144" s="700"/>
      <c r="KPL144" s="700"/>
      <c r="KPM144" s="700"/>
      <c r="KPN144" s="700"/>
      <c r="KPO144" s="700"/>
      <c r="KPP144" s="700"/>
      <c r="KPQ144" s="700"/>
      <c r="KPR144" s="700"/>
      <c r="KPS144" s="700"/>
      <c r="KPT144" s="700"/>
      <c r="KPU144" s="700"/>
      <c r="KPV144" s="700"/>
      <c r="KPW144" s="700"/>
      <c r="KPX144" s="700"/>
      <c r="KPY144" s="700"/>
      <c r="KPZ144" s="700"/>
      <c r="KQA144" s="700"/>
      <c r="KQB144" s="700"/>
      <c r="KQC144" s="700"/>
      <c r="KQD144" s="700"/>
      <c r="KQE144" s="700"/>
      <c r="KQF144" s="700"/>
      <c r="KQG144" s="700"/>
      <c r="KQH144" s="700"/>
      <c r="KQI144" s="700"/>
      <c r="KQJ144" s="700"/>
      <c r="KQK144" s="700"/>
      <c r="KQL144" s="700"/>
      <c r="KQM144" s="700"/>
      <c r="KQN144" s="700"/>
      <c r="KQO144" s="700"/>
      <c r="KQP144" s="700"/>
      <c r="KQQ144" s="700"/>
      <c r="KQR144" s="700"/>
      <c r="KQS144" s="700"/>
      <c r="KQT144" s="700"/>
      <c r="KQU144" s="700"/>
      <c r="KQV144" s="700"/>
      <c r="KQW144" s="700"/>
      <c r="KQX144" s="700"/>
      <c r="KQY144" s="700"/>
      <c r="KQZ144" s="700"/>
      <c r="KRA144" s="700"/>
      <c r="KRB144" s="700"/>
      <c r="KRC144" s="700"/>
      <c r="KRD144" s="700"/>
      <c r="KRE144" s="700"/>
      <c r="KRF144" s="700"/>
      <c r="KRG144" s="700"/>
      <c r="KRH144" s="700"/>
      <c r="KRI144" s="700"/>
      <c r="KRJ144" s="700"/>
      <c r="KRK144" s="700"/>
      <c r="KRL144" s="700"/>
      <c r="KRM144" s="700"/>
      <c r="KRN144" s="700"/>
      <c r="KRO144" s="700"/>
      <c r="KRP144" s="700"/>
      <c r="KRQ144" s="700"/>
      <c r="KRR144" s="700"/>
      <c r="KRS144" s="700"/>
      <c r="KRT144" s="700"/>
      <c r="KRU144" s="700"/>
      <c r="KRV144" s="700"/>
      <c r="KRW144" s="700"/>
      <c r="KRX144" s="700"/>
      <c r="KRY144" s="700"/>
      <c r="KRZ144" s="700"/>
      <c r="KSA144" s="700"/>
      <c r="KSB144" s="700"/>
      <c r="KSC144" s="700"/>
      <c r="KSD144" s="700"/>
      <c r="KSE144" s="700"/>
      <c r="KSF144" s="700"/>
      <c r="KSG144" s="700"/>
      <c r="KSH144" s="700"/>
      <c r="KSI144" s="700"/>
      <c r="KSJ144" s="700"/>
      <c r="KSK144" s="700"/>
      <c r="KSL144" s="700"/>
      <c r="KSM144" s="700"/>
      <c r="KSN144" s="700"/>
      <c r="KSO144" s="700"/>
      <c r="KSP144" s="700"/>
      <c r="KSQ144" s="700"/>
      <c r="KSR144" s="700"/>
      <c r="KSS144" s="700"/>
      <c r="KST144" s="700"/>
      <c r="KSU144" s="700"/>
      <c r="KSV144" s="700"/>
      <c r="KSW144" s="700"/>
      <c r="KSX144" s="700"/>
      <c r="KSY144" s="700"/>
      <c r="KSZ144" s="700"/>
      <c r="KTA144" s="700"/>
      <c r="KTB144" s="700"/>
      <c r="KTC144" s="700"/>
      <c r="KTD144" s="700"/>
      <c r="KTE144" s="700"/>
      <c r="KTF144" s="700"/>
      <c r="KTG144" s="700"/>
      <c r="KTH144" s="700"/>
      <c r="KTI144" s="700"/>
      <c r="KTJ144" s="700"/>
      <c r="KTK144" s="700"/>
      <c r="KTL144" s="700"/>
      <c r="KTM144" s="700"/>
      <c r="KTN144" s="700"/>
      <c r="KTO144" s="700"/>
      <c r="KTP144" s="700"/>
      <c r="KTQ144" s="700"/>
      <c r="KTR144" s="700"/>
      <c r="KTS144" s="700"/>
      <c r="KTT144" s="700"/>
      <c r="KTU144" s="700"/>
      <c r="KTV144" s="700"/>
      <c r="KTW144" s="700"/>
      <c r="KTX144" s="700"/>
      <c r="KTY144" s="700"/>
      <c r="KTZ144" s="700"/>
      <c r="KUA144" s="700"/>
      <c r="KUB144" s="700"/>
      <c r="KUC144" s="700"/>
      <c r="KUD144" s="700"/>
      <c r="KUE144" s="700"/>
      <c r="KUF144" s="700"/>
      <c r="KUG144" s="700"/>
      <c r="KUH144" s="700"/>
      <c r="KUI144" s="700"/>
      <c r="KUJ144" s="700"/>
      <c r="KUK144" s="700"/>
      <c r="KUL144" s="700"/>
      <c r="KUM144" s="700"/>
      <c r="KUN144" s="700"/>
      <c r="KUO144" s="700"/>
      <c r="KUP144" s="700"/>
      <c r="KUQ144" s="700"/>
      <c r="KUR144" s="700"/>
      <c r="KUS144" s="700"/>
      <c r="KUT144" s="700"/>
      <c r="KUU144" s="700"/>
      <c r="KUV144" s="700"/>
      <c r="KUW144" s="700"/>
      <c r="KUX144" s="700"/>
      <c r="KUY144" s="700"/>
      <c r="KUZ144" s="700"/>
      <c r="KVA144" s="700"/>
      <c r="KVB144" s="700"/>
      <c r="KVC144" s="700"/>
      <c r="KVD144" s="700"/>
      <c r="KVE144" s="700"/>
      <c r="KVF144" s="700"/>
      <c r="KVG144" s="700"/>
      <c r="KVH144" s="700"/>
      <c r="KVI144" s="700"/>
      <c r="KVJ144" s="700"/>
      <c r="KVK144" s="700"/>
      <c r="KVL144" s="700"/>
      <c r="KVM144" s="700"/>
      <c r="KVN144" s="700"/>
      <c r="KVO144" s="700"/>
      <c r="KVP144" s="700"/>
      <c r="KVQ144" s="700"/>
      <c r="KVR144" s="700"/>
      <c r="KVS144" s="700"/>
      <c r="KVT144" s="700"/>
      <c r="KVU144" s="700"/>
      <c r="KVV144" s="700"/>
      <c r="KVW144" s="700"/>
      <c r="KVX144" s="700"/>
      <c r="KVY144" s="700"/>
      <c r="KVZ144" s="700"/>
      <c r="KWA144" s="700"/>
      <c r="KWB144" s="700"/>
      <c r="KWC144" s="700"/>
      <c r="KWD144" s="700"/>
      <c r="KWE144" s="700"/>
      <c r="KWF144" s="700"/>
      <c r="KWG144" s="700"/>
      <c r="KWH144" s="700"/>
      <c r="KWI144" s="700"/>
      <c r="KWJ144" s="700"/>
      <c r="KWK144" s="700"/>
      <c r="KWL144" s="700"/>
      <c r="KWM144" s="700"/>
      <c r="KWN144" s="700"/>
      <c r="KWO144" s="700"/>
      <c r="KWP144" s="700"/>
      <c r="KWQ144" s="700"/>
      <c r="KWR144" s="700"/>
      <c r="KWS144" s="700"/>
      <c r="KWT144" s="700"/>
      <c r="KWU144" s="700"/>
      <c r="KWV144" s="700"/>
      <c r="KWW144" s="700"/>
      <c r="KWX144" s="700"/>
      <c r="KWY144" s="700"/>
      <c r="KWZ144" s="700"/>
      <c r="KXA144" s="700"/>
      <c r="KXB144" s="700"/>
      <c r="KXC144" s="700"/>
      <c r="KXD144" s="700"/>
      <c r="KXE144" s="700"/>
      <c r="KXF144" s="700"/>
      <c r="KXG144" s="700"/>
      <c r="KXH144" s="700"/>
      <c r="KXI144" s="700"/>
      <c r="KXJ144" s="700"/>
      <c r="KXK144" s="700"/>
      <c r="KXL144" s="700"/>
      <c r="KXM144" s="700"/>
      <c r="KXN144" s="700"/>
      <c r="KXO144" s="700"/>
      <c r="KXP144" s="700"/>
      <c r="KXQ144" s="700"/>
      <c r="KXR144" s="700"/>
      <c r="KXS144" s="700"/>
      <c r="KXT144" s="700"/>
      <c r="KXU144" s="700"/>
      <c r="KXV144" s="700"/>
      <c r="KXW144" s="700"/>
      <c r="KXX144" s="700"/>
      <c r="KXY144" s="700"/>
      <c r="KXZ144" s="700"/>
      <c r="KYA144" s="700"/>
      <c r="KYB144" s="700"/>
      <c r="KYC144" s="700"/>
      <c r="KYD144" s="700"/>
      <c r="KYE144" s="700"/>
      <c r="KYF144" s="700"/>
      <c r="KYG144" s="700"/>
      <c r="KYH144" s="700"/>
      <c r="KYI144" s="700"/>
      <c r="KYJ144" s="700"/>
      <c r="KYK144" s="700"/>
      <c r="KYL144" s="700"/>
      <c r="KYM144" s="700"/>
      <c r="KYN144" s="700"/>
      <c r="KYO144" s="700"/>
      <c r="KYP144" s="700"/>
      <c r="KYQ144" s="700"/>
      <c r="KYR144" s="700"/>
      <c r="KYS144" s="700"/>
      <c r="KYT144" s="700"/>
      <c r="KYU144" s="700"/>
      <c r="KYV144" s="700"/>
      <c r="KYW144" s="700"/>
      <c r="KYX144" s="700"/>
      <c r="KYY144" s="700"/>
      <c r="KYZ144" s="700"/>
      <c r="KZA144" s="700"/>
      <c r="KZB144" s="700"/>
      <c r="KZC144" s="700"/>
      <c r="KZD144" s="700"/>
      <c r="KZE144" s="700"/>
      <c r="KZF144" s="700"/>
      <c r="KZG144" s="700"/>
      <c r="KZH144" s="700"/>
      <c r="KZI144" s="700"/>
      <c r="KZJ144" s="700"/>
      <c r="KZK144" s="700"/>
      <c r="KZL144" s="700"/>
      <c r="KZM144" s="700"/>
      <c r="KZN144" s="700"/>
      <c r="KZO144" s="700"/>
      <c r="KZP144" s="700"/>
      <c r="KZQ144" s="700"/>
      <c r="KZR144" s="700"/>
      <c r="KZS144" s="700"/>
      <c r="KZT144" s="700"/>
      <c r="KZU144" s="700"/>
      <c r="KZV144" s="700"/>
      <c r="KZW144" s="700"/>
      <c r="KZX144" s="700"/>
      <c r="KZY144" s="700"/>
      <c r="KZZ144" s="700"/>
      <c r="LAA144" s="700"/>
      <c r="LAB144" s="700"/>
      <c r="LAC144" s="700"/>
      <c r="LAD144" s="700"/>
      <c r="LAE144" s="700"/>
      <c r="LAF144" s="700"/>
      <c r="LAG144" s="700"/>
      <c r="LAH144" s="700"/>
      <c r="LAI144" s="700"/>
      <c r="LAJ144" s="700"/>
      <c r="LAK144" s="700"/>
      <c r="LAL144" s="700"/>
      <c r="LAM144" s="700"/>
      <c r="LAN144" s="700"/>
      <c r="LAO144" s="700"/>
      <c r="LAP144" s="700"/>
      <c r="LAQ144" s="700"/>
      <c r="LAR144" s="700"/>
      <c r="LAS144" s="700"/>
      <c r="LAT144" s="700"/>
      <c r="LAU144" s="700"/>
      <c r="LAV144" s="700"/>
      <c r="LAW144" s="700"/>
      <c r="LAX144" s="700"/>
      <c r="LAY144" s="700"/>
      <c r="LAZ144" s="700"/>
      <c r="LBA144" s="700"/>
      <c r="LBB144" s="700"/>
      <c r="LBC144" s="700"/>
      <c r="LBD144" s="700"/>
      <c r="LBE144" s="700"/>
      <c r="LBF144" s="700"/>
      <c r="LBG144" s="700"/>
      <c r="LBH144" s="700"/>
      <c r="LBI144" s="700"/>
      <c r="LBJ144" s="700"/>
      <c r="LBK144" s="700"/>
      <c r="LBL144" s="700"/>
      <c r="LBM144" s="700"/>
      <c r="LBN144" s="700"/>
      <c r="LBO144" s="700"/>
      <c r="LBP144" s="700"/>
      <c r="LBQ144" s="700"/>
      <c r="LBR144" s="700"/>
      <c r="LBS144" s="700"/>
      <c r="LBT144" s="700"/>
      <c r="LBU144" s="700"/>
      <c r="LBV144" s="700"/>
      <c r="LBW144" s="700"/>
      <c r="LBX144" s="700"/>
      <c r="LBY144" s="700"/>
      <c r="LBZ144" s="700"/>
      <c r="LCA144" s="700"/>
      <c r="LCB144" s="700"/>
      <c r="LCC144" s="700"/>
      <c r="LCD144" s="700"/>
      <c r="LCE144" s="700"/>
      <c r="LCF144" s="700"/>
      <c r="LCG144" s="700"/>
      <c r="LCH144" s="700"/>
      <c r="LCI144" s="700"/>
      <c r="LCJ144" s="700"/>
      <c r="LCK144" s="700"/>
      <c r="LCL144" s="700"/>
      <c r="LCM144" s="700"/>
      <c r="LCN144" s="700"/>
      <c r="LCO144" s="700"/>
      <c r="LCP144" s="700"/>
      <c r="LCQ144" s="700"/>
      <c r="LCR144" s="700"/>
      <c r="LCS144" s="700"/>
      <c r="LCT144" s="700"/>
      <c r="LCU144" s="700"/>
      <c r="LCV144" s="700"/>
      <c r="LCW144" s="700"/>
      <c r="LCX144" s="700"/>
      <c r="LCY144" s="700"/>
      <c r="LCZ144" s="700"/>
      <c r="LDA144" s="700"/>
      <c r="LDB144" s="700"/>
      <c r="LDC144" s="700"/>
      <c r="LDD144" s="700"/>
      <c r="LDE144" s="700"/>
      <c r="LDF144" s="700"/>
      <c r="LDG144" s="700"/>
      <c r="LDH144" s="700"/>
      <c r="LDI144" s="700"/>
      <c r="LDJ144" s="700"/>
      <c r="LDK144" s="700"/>
      <c r="LDL144" s="700"/>
      <c r="LDM144" s="700"/>
      <c r="LDN144" s="700"/>
      <c r="LDO144" s="700"/>
      <c r="LDP144" s="700"/>
      <c r="LDQ144" s="700"/>
      <c r="LDR144" s="700"/>
      <c r="LDS144" s="700"/>
      <c r="LDT144" s="700"/>
      <c r="LDU144" s="700"/>
      <c r="LDV144" s="700"/>
      <c r="LDW144" s="700"/>
      <c r="LDX144" s="700"/>
      <c r="LDY144" s="700"/>
      <c r="LDZ144" s="700"/>
      <c r="LEA144" s="700"/>
      <c r="LEB144" s="700"/>
      <c r="LEC144" s="700"/>
      <c r="LED144" s="700"/>
      <c r="LEE144" s="700"/>
      <c r="LEF144" s="700"/>
      <c r="LEG144" s="700"/>
      <c r="LEH144" s="700"/>
      <c r="LEI144" s="700"/>
      <c r="LEJ144" s="700"/>
      <c r="LEK144" s="700"/>
      <c r="LEL144" s="700"/>
      <c r="LEM144" s="700"/>
      <c r="LEN144" s="700"/>
      <c r="LEO144" s="700"/>
      <c r="LEP144" s="700"/>
      <c r="LEQ144" s="700"/>
      <c r="LER144" s="700"/>
      <c r="LES144" s="700"/>
      <c r="LET144" s="700"/>
      <c r="LEU144" s="700"/>
      <c r="LEV144" s="700"/>
      <c r="LEW144" s="700"/>
      <c r="LEX144" s="700"/>
      <c r="LEY144" s="700"/>
      <c r="LEZ144" s="700"/>
      <c r="LFA144" s="700"/>
      <c r="LFB144" s="700"/>
      <c r="LFC144" s="700"/>
      <c r="LFD144" s="700"/>
      <c r="LFE144" s="700"/>
      <c r="LFF144" s="700"/>
      <c r="LFG144" s="700"/>
      <c r="LFH144" s="700"/>
      <c r="LFI144" s="700"/>
      <c r="LFJ144" s="700"/>
      <c r="LFK144" s="700"/>
      <c r="LFL144" s="700"/>
      <c r="LFM144" s="700"/>
      <c r="LFN144" s="700"/>
      <c r="LFO144" s="700"/>
      <c r="LFP144" s="700"/>
      <c r="LFQ144" s="700"/>
      <c r="LFR144" s="700"/>
      <c r="LFS144" s="700"/>
      <c r="LFT144" s="700"/>
      <c r="LFU144" s="700"/>
      <c r="LFV144" s="700"/>
      <c r="LFW144" s="700"/>
      <c r="LFX144" s="700"/>
      <c r="LFY144" s="700"/>
      <c r="LFZ144" s="700"/>
      <c r="LGA144" s="700"/>
      <c r="LGB144" s="700"/>
      <c r="LGC144" s="700"/>
      <c r="LGD144" s="700"/>
      <c r="LGE144" s="700"/>
      <c r="LGF144" s="700"/>
      <c r="LGG144" s="700"/>
      <c r="LGH144" s="700"/>
      <c r="LGI144" s="700"/>
      <c r="LGJ144" s="700"/>
      <c r="LGK144" s="700"/>
      <c r="LGL144" s="700"/>
      <c r="LGM144" s="700"/>
      <c r="LGN144" s="700"/>
      <c r="LGO144" s="700"/>
      <c r="LGP144" s="700"/>
      <c r="LGQ144" s="700"/>
      <c r="LGR144" s="700"/>
      <c r="LGS144" s="700"/>
      <c r="LGT144" s="700"/>
      <c r="LGU144" s="700"/>
      <c r="LGV144" s="700"/>
      <c r="LGW144" s="700"/>
      <c r="LGX144" s="700"/>
      <c r="LGY144" s="700"/>
      <c r="LGZ144" s="700"/>
      <c r="LHA144" s="700"/>
      <c r="LHB144" s="700"/>
      <c r="LHC144" s="700"/>
      <c r="LHD144" s="700"/>
      <c r="LHE144" s="700"/>
      <c r="LHF144" s="700"/>
      <c r="LHG144" s="700"/>
      <c r="LHH144" s="700"/>
      <c r="LHI144" s="700"/>
      <c r="LHJ144" s="700"/>
      <c r="LHK144" s="700"/>
      <c r="LHL144" s="700"/>
      <c r="LHM144" s="700"/>
      <c r="LHN144" s="700"/>
      <c r="LHO144" s="700"/>
      <c r="LHP144" s="700"/>
      <c r="LHQ144" s="700"/>
      <c r="LHR144" s="700"/>
      <c r="LHS144" s="700"/>
      <c r="LHT144" s="700"/>
      <c r="LHU144" s="700"/>
      <c r="LHV144" s="700"/>
      <c r="LHW144" s="700"/>
      <c r="LHX144" s="700"/>
      <c r="LHY144" s="700"/>
      <c r="LHZ144" s="700"/>
      <c r="LIA144" s="700"/>
      <c r="LIB144" s="700"/>
      <c r="LIC144" s="700"/>
      <c r="LID144" s="700"/>
      <c r="LIE144" s="700"/>
      <c r="LIF144" s="700"/>
      <c r="LIG144" s="700"/>
      <c r="LIH144" s="700"/>
      <c r="LII144" s="700"/>
      <c r="LIJ144" s="700"/>
      <c r="LIK144" s="700"/>
      <c r="LIL144" s="700"/>
      <c r="LIM144" s="700"/>
      <c r="LIN144" s="700"/>
      <c r="LIO144" s="700"/>
      <c r="LIP144" s="700"/>
      <c r="LIQ144" s="700"/>
      <c r="LIR144" s="700"/>
      <c r="LIS144" s="700"/>
      <c r="LIT144" s="700"/>
      <c r="LIU144" s="700"/>
      <c r="LIV144" s="700"/>
      <c r="LIW144" s="700"/>
      <c r="LIX144" s="700"/>
      <c r="LIY144" s="700"/>
      <c r="LIZ144" s="700"/>
      <c r="LJA144" s="700"/>
      <c r="LJB144" s="700"/>
      <c r="LJC144" s="700"/>
      <c r="LJD144" s="700"/>
      <c r="LJE144" s="700"/>
      <c r="LJF144" s="700"/>
      <c r="LJG144" s="700"/>
      <c r="LJH144" s="700"/>
      <c r="LJI144" s="700"/>
      <c r="LJJ144" s="700"/>
      <c r="LJK144" s="700"/>
      <c r="LJL144" s="700"/>
      <c r="LJM144" s="700"/>
      <c r="LJN144" s="700"/>
      <c r="LJO144" s="700"/>
      <c r="LJP144" s="700"/>
      <c r="LJQ144" s="700"/>
      <c r="LJR144" s="700"/>
      <c r="LJS144" s="700"/>
      <c r="LJT144" s="700"/>
      <c r="LJU144" s="700"/>
      <c r="LJV144" s="700"/>
      <c r="LJW144" s="700"/>
      <c r="LJX144" s="700"/>
      <c r="LJY144" s="700"/>
      <c r="LJZ144" s="700"/>
      <c r="LKA144" s="700"/>
      <c r="LKB144" s="700"/>
      <c r="LKC144" s="700"/>
      <c r="LKD144" s="700"/>
      <c r="LKE144" s="700"/>
      <c r="LKF144" s="700"/>
      <c r="LKG144" s="700"/>
      <c r="LKH144" s="700"/>
      <c r="LKI144" s="700"/>
      <c r="LKJ144" s="700"/>
      <c r="LKK144" s="700"/>
      <c r="LKL144" s="700"/>
      <c r="LKM144" s="700"/>
      <c r="LKN144" s="700"/>
      <c r="LKO144" s="700"/>
      <c r="LKP144" s="700"/>
      <c r="LKQ144" s="700"/>
      <c r="LKR144" s="700"/>
      <c r="LKS144" s="700"/>
      <c r="LKT144" s="700"/>
      <c r="LKU144" s="700"/>
      <c r="LKV144" s="700"/>
      <c r="LKW144" s="700"/>
      <c r="LKX144" s="700"/>
      <c r="LKY144" s="700"/>
      <c r="LKZ144" s="700"/>
      <c r="LLA144" s="700"/>
      <c r="LLB144" s="700"/>
      <c r="LLC144" s="700"/>
      <c r="LLD144" s="700"/>
      <c r="LLE144" s="700"/>
      <c r="LLF144" s="700"/>
      <c r="LLG144" s="700"/>
      <c r="LLH144" s="700"/>
      <c r="LLI144" s="700"/>
      <c r="LLJ144" s="700"/>
      <c r="LLK144" s="700"/>
      <c r="LLL144" s="700"/>
      <c r="LLM144" s="700"/>
      <c r="LLN144" s="700"/>
      <c r="LLO144" s="700"/>
      <c r="LLP144" s="700"/>
      <c r="LLQ144" s="700"/>
      <c r="LLR144" s="700"/>
      <c r="LLS144" s="700"/>
      <c r="LLT144" s="700"/>
      <c r="LLU144" s="700"/>
      <c r="LLV144" s="700"/>
      <c r="LLW144" s="700"/>
      <c r="LLX144" s="700"/>
      <c r="LLY144" s="700"/>
      <c r="LLZ144" s="700"/>
      <c r="LMA144" s="700"/>
      <c r="LMB144" s="700"/>
      <c r="LMC144" s="700"/>
      <c r="LMD144" s="700"/>
      <c r="LME144" s="700"/>
      <c r="LMF144" s="700"/>
      <c r="LMG144" s="700"/>
      <c r="LMH144" s="700"/>
      <c r="LMI144" s="700"/>
      <c r="LMJ144" s="700"/>
      <c r="LMK144" s="700"/>
      <c r="LML144" s="700"/>
      <c r="LMM144" s="700"/>
      <c r="LMN144" s="700"/>
      <c r="LMO144" s="700"/>
      <c r="LMP144" s="700"/>
      <c r="LMQ144" s="700"/>
      <c r="LMR144" s="700"/>
      <c r="LMS144" s="700"/>
      <c r="LMT144" s="700"/>
      <c r="LMU144" s="700"/>
      <c r="LMV144" s="700"/>
      <c r="LMW144" s="700"/>
      <c r="LMX144" s="700"/>
      <c r="LMY144" s="700"/>
      <c r="LMZ144" s="700"/>
      <c r="LNA144" s="700"/>
      <c r="LNB144" s="700"/>
      <c r="LNC144" s="700"/>
      <c r="LND144" s="700"/>
      <c r="LNE144" s="700"/>
      <c r="LNF144" s="700"/>
      <c r="LNG144" s="700"/>
      <c r="LNH144" s="700"/>
      <c r="LNI144" s="700"/>
      <c r="LNJ144" s="700"/>
      <c r="LNK144" s="700"/>
      <c r="LNL144" s="700"/>
      <c r="LNM144" s="700"/>
      <c r="LNN144" s="700"/>
      <c r="LNO144" s="700"/>
      <c r="LNP144" s="700"/>
      <c r="LNQ144" s="700"/>
      <c r="LNR144" s="700"/>
      <c r="LNS144" s="700"/>
      <c r="LNT144" s="700"/>
      <c r="LNU144" s="700"/>
      <c r="LNV144" s="700"/>
      <c r="LNW144" s="700"/>
      <c r="LNX144" s="700"/>
      <c r="LNY144" s="700"/>
      <c r="LNZ144" s="700"/>
      <c r="LOA144" s="700"/>
      <c r="LOB144" s="700"/>
      <c r="LOC144" s="700"/>
      <c r="LOD144" s="700"/>
      <c r="LOE144" s="700"/>
      <c r="LOF144" s="700"/>
      <c r="LOG144" s="700"/>
      <c r="LOH144" s="700"/>
      <c r="LOI144" s="700"/>
      <c r="LOJ144" s="700"/>
      <c r="LOK144" s="700"/>
      <c r="LOL144" s="700"/>
      <c r="LOM144" s="700"/>
      <c r="LON144" s="700"/>
      <c r="LOO144" s="700"/>
      <c r="LOP144" s="700"/>
      <c r="LOQ144" s="700"/>
      <c r="LOR144" s="700"/>
      <c r="LOS144" s="700"/>
      <c r="LOT144" s="700"/>
      <c r="LOU144" s="700"/>
      <c r="LOV144" s="700"/>
      <c r="LOW144" s="700"/>
      <c r="LOX144" s="700"/>
      <c r="LOY144" s="700"/>
      <c r="LOZ144" s="700"/>
      <c r="LPA144" s="700"/>
      <c r="LPB144" s="700"/>
      <c r="LPC144" s="700"/>
      <c r="LPD144" s="700"/>
      <c r="LPE144" s="700"/>
      <c r="LPF144" s="700"/>
      <c r="LPG144" s="700"/>
      <c r="LPH144" s="700"/>
      <c r="LPI144" s="700"/>
      <c r="LPJ144" s="700"/>
      <c r="LPK144" s="700"/>
      <c r="LPL144" s="700"/>
      <c r="LPM144" s="700"/>
      <c r="LPN144" s="700"/>
      <c r="LPO144" s="700"/>
      <c r="LPP144" s="700"/>
      <c r="LPQ144" s="700"/>
      <c r="LPR144" s="700"/>
      <c r="LPS144" s="700"/>
      <c r="LPT144" s="700"/>
      <c r="LPU144" s="700"/>
      <c r="LPV144" s="700"/>
      <c r="LPW144" s="700"/>
      <c r="LPX144" s="700"/>
      <c r="LPY144" s="700"/>
      <c r="LPZ144" s="700"/>
      <c r="LQA144" s="700"/>
      <c r="LQB144" s="700"/>
      <c r="LQC144" s="700"/>
      <c r="LQD144" s="700"/>
      <c r="LQE144" s="700"/>
      <c r="LQF144" s="700"/>
      <c r="LQG144" s="700"/>
      <c r="LQH144" s="700"/>
      <c r="LQI144" s="700"/>
      <c r="LQJ144" s="700"/>
      <c r="LQK144" s="700"/>
      <c r="LQL144" s="700"/>
      <c r="LQM144" s="700"/>
      <c r="LQN144" s="700"/>
      <c r="LQO144" s="700"/>
      <c r="LQP144" s="700"/>
      <c r="LQQ144" s="700"/>
      <c r="LQR144" s="700"/>
      <c r="LQS144" s="700"/>
      <c r="LQT144" s="700"/>
      <c r="LQU144" s="700"/>
      <c r="LQV144" s="700"/>
      <c r="LQW144" s="700"/>
      <c r="LQX144" s="700"/>
      <c r="LQY144" s="700"/>
      <c r="LQZ144" s="700"/>
      <c r="LRA144" s="700"/>
      <c r="LRB144" s="700"/>
      <c r="LRC144" s="700"/>
      <c r="LRD144" s="700"/>
      <c r="LRE144" s="700"/>
      <c r="LRF144" s="700"/>
      <c r="LRG144" s="700"/>
      <c r="LRH144" s="700"/>
      <c r="LRI144" s="700"/>
      <c r="LRJ144" s="700"/>
      <c r="LRK144" s="700"/>
      <c r="LRL144" s="700"/>
      <c r="LRM144" s="700"/>
      <c r="LRN144" s="700"/>
      <c r="LRO144" s="700"/>
      <c r="LRP144" s="700"/>
      <c r="LRQ144" s="700"/>
      <c r="LRR144" s="700"/>
      <c r="LRS144" s="700"/>
      <c r="LRT144" s="700"/>
      <c r="LRU144" s="700"/>
      <c r="LRV144" s="700"/>
      <c r="LRW144" s="700"/>
      <c r="LRX144" s="700"/>
      <c r="LRY144" s="700"/>
      <c r="LRZ144" s="700"/>
      <c r="LSA144" s="700"/>
      <c r="LSB144" s="700"/>
      <c r="LSC144" s="700"/>
      <c r="LSD144" s="700"/>
      <c r="LSE144" s="700"/>
      <c r="LSF144" s="700"/>
      <c r="LSG144" s="700"/>
      <c r="LSH144" s="700"/>
      <c r="LSI144" s="700"/>
      <c r="LSJ144" s="700"/>
      <c r="LSK144" s="700"/>
      <c r="LSL144" s="700"/>
      <c r="LSM144" s="700"/>
      <c r="LSN144" s="700"/>
      <c r="LSO144" s="700"/>
      <c r="LSP144" s="700"/>
      <c r="LSQ144" s="700"/>
      <c r="LSR144" s="700"/>
      <c r="LSS144" s="700"/>
      <c r="LST144" s="700"/>
      <c r="LSU144" s="700"/>
      <c r="LSV144" s="700"/>
      <c r="LSW144" s="700"/>
      <c r="LSX144" s="700"/>
      <c r="LSY144" s="700"/>
      <c r="LSZ144" s="700"/>
      <c r="LTA144" s="700"/>
      <c r="LTB144" s="700"/>
      <c r="LTC144" s="700"/>
      <c r="LTD144" s="700"/>
      <c r="LTE144" s="700"/>
      <c r="LTF144" s="700"/>
      <c r="LTG144" s="700"/>
      <c r="LTH144" s="700"/>
      <c r="LTI144" s="700"/>
      <c r="LTJ144" s="700"/>
      <c r="LTK144" s="700"/>
      <c r="LTL144" s="700"/>
      <c r="LTM144" s="700"/>
      <c r="LTN144" s="700"/>
      <c r="LTO144" s="700"/>
      <c r="LTP144" s="700"/>
      <c r="LTQ144" s="700"/>
      <c r="LTR144" s="700"/>
      <c r="LTS144" s="700"/>
      <c r="LTT144" s="700"/>
      <c r="LTU144" s="700"/>
      <c r="LTV144" s="700"/>
      <c r="LTW144" s="700"/>
      <c r="LTX144" s="700"/>
      <c r="LTY144" s="700"/>
      <c r="LTZ144" s="700"/>
      <c r="LUA144" s="700"/>
      <c r="LUB144" s="700"/>
      <c r="LUC144" s="700"/>
      <c r="LUD144" s="700"/>
      <c r="LUE144" s="700"/>
      <c r="LUF144" s="700"/>
      <c r="LUG144" s="700"/>
      <c r="LUH144" s="700"/>
      <c r="LUI144" s="700"/>
      <c r="LUJ144" s="700"/>
      <c r="LUK144" s="700"/>
      <c r="LUL144" s="700"/>
      <c r="LUM144" s="700"/>
      <c r="LUN144" s="700"/>
      <c r="LUO144" s="700"/>
      <c r="LUP144" s="700"/>
      <c r="LUQ144" s="700"/>
      <c r="LUR144" s="700"/>
      <c r="LUS144" s="700"/>
      <c r="LUT144" s="700"/>
      <c r="LUU144" s="700"/>
      <c r="LUV144" s="700"/>
      <c r="LUW144" s="700"/>
      <c r="LUX144" s="700"/>
      <c r="LUY144" s="700"/>
      <c r="LUZ144" s="700"/>
      <c r="LVA144" s="700"/>
      <c r="LVB144" s="700"/>
      <c r="LVC144" s="700"/>
      <c r="LVD144" s="700"/>
      <c r="LVE144" s="700"/>
      <c r="LVF144" s="700"/>
      <c r="LVG144" s="700"/>
      <c r="LVH144" s="700"/>
      <c r="LVI144" s="700"/>
      <c r="LVJ144" s="700"/>
      <c r="LVK144" s="700"/>
      <c r="LVL144" s="700"/>
      <c r="LVM144" s="700"/>
      <c r="LVN144" s="700"/>
      <c r="LVO144" s="700"/>
      <c r="LVP144" s="700"/>
      <c r="LVQ144" s="700"/>
      <c r="LVR144" s="700"/>
      <c r="LVS144" s="700"/>
      <c r="LVT144" s="700"/>
      <c r="LVU144" s="700"/>
      <c r="LVV144" s="700"/>
      <c r="LVW144" s="700"/>
      <c r="LVX144" s="700"/>
      <c r="LVY144" s="700"/>
      <c r="LVZ144" s="700"/>
      <c r="LWA144" s="700"/>
      <c r="LWB144" s="700"/>
      <c r="LWC144" s="700"/>
      <c r="LWD144" s="700"/>
      <c r="LWE144" s="700"/>
      <c r="LWF144" s="700"/>
      <c r="LWG144" s="700"/>
      <c r="LWH144" s="700"/>
      <c r="LWI144" s="700"/>
      <c r="LWJ144" s="700"/>
      <c r="LWK144" s="700"/>
      <c r="LWL144" s="700"/>
      <c r="LWM144" s="700"/>
      <c r="LWN144" s="700"/>
      <c r="LWO144" s="700"/>
      <c r="LWP144" s="700"/>
      <c r="LWQ144" s="700"/>
      <c r="LWR144" s="700"/>
      <c r="LWS144" s="700"/>
      <c r="LWT144" s="700"/>
      <c r="LWU144" s="700"/>
      <c r="LWV144" s="700"/>
      <c r="LWW144" s="700"/>
      <c r="LWX144" s="700"/>
      <c r="LWY144" s="700"/>
      <c r="LWZ144" s="700"/>
      <c r="LXA144" s="700"/>
      <c r="LXB144" s="700"/>
      <c r="LXC144" s="700"/>
      <c r="LXD144" s="700"/>
      <c r="LXE144" s="700"/>
      <c r="LXF144" s="700"/>
      <c r="LXG144" s="700"/>
      <c r="LXH144" s="700"/>
      <c r="LXI144" s="700"/>
      <c r="LXJ144" s="700"/>
      <c r="LXK144" s="700"/>
      <c r="LXL144" s="700"/>
      <c r="LXM144" s="700"/>
      <c r="LXN144" s="700"/>
      <c r="LXO144" s="700"/>
      <c r="LXP144" s="700"/>
      <c r="LXQ144" s="700"/>
      <c r="LXR144" s="700"/>
      <c r="LXS144" s="700"/>
      <c r="LXT144" s="700"/>
      <c r="LXU144" s="700"/>
      <c r="LXV144" s="700"/>
      <c r="LXW144" s="700"/>
      <c r="LXX144" s="700"/>
      <c r="LXY144" s="700"/>
      <c r="LXZ144" s="700"/>
      <c r="LYA144" s="700"/>
      <c r="LYB144" s="700"/>
      <c r="LYC144" s="700"/>
      <c r="LYD144" s="700"/>
      <c r="LYE144" s="700"/>
      <c r="LYF144" s="700"/>
      <c r="LYG144" s="700"/>
      <c r="LYH144" s="700"/>
      <c r="LYI144" s="700"/>
      <c r="LYJ144" s="700"/>
      <c r="LYK144" s="700"/>
      <c r="LYL144" s="700"/>
      <c r="LYM144" s="700"/>
      <c r="LYN144" s="700"/>
      <c r="LYO144" s="700"/>
      <c r="LYP144" s="700"/>
      <c r="LYQ144" s="700"/>
      <c r="LYR144" s="700"/>
      <c r="LYS144" s="700"/>
      <c r="LYT144" s="700"/>
      <c r="LYU144" s="700"/>
      <c r="LYV144" s="700"/>
      <c r="LYW144" s="700"/>
      <c r="LYX144" s="700"/>
      <c r="LYY144" s="700"/>
      <c r="LYZ144" s="700"/>
      <c r="LZA144" s="700"/>
      <c r="LZB144" s="700"/>
      <c r="LZC144" s="700"/>
      <c r="LZD144" s="700"/>
      <c r="LZE144" s="700"/>
      <c r="LZF144" s="700"/>
      <c r="LZG144" s="700"/>
      <c r="LZH144" s="700"/>
      <c r="LZI144" s="700"/>
      <c r="LZJ144" s="700"/>
      <c r="LZK144" s="700"/>
      <c r="LZL144" s="700"/>
      <c r="LZM144" s="700"/>
      <c r="LZN144" s="700"/>
      <c r="LZO144" s="700"/>
      <c r="LZP144" s="700"/>
      <c r="LZQ144" s="700"/>
      <c r="LZR144" s="700"/>
      <c r="LZS144" s="700"/>
      <c r="LZT144" s="700"/>
      <c r="LZU144" s="700"/>
      <c r="LZV144" s="700"/>
      <c r="LZW144" s="700"/>
      <c r="LZX144" s="700"/>
      <c r="LZY144" s="700"/>
      <c r="LZZ144" s="700"/>
      <c r="MAA144" s="700"/>
      <c r="MAB144" s="700"/>
      <c r="MAC144" s="700"/>
      <c r="MAD144" s="700"/>
      <c r="MAE144" s="700"/>
      <c r="MAF144" s="700"/>
      <c r="MAG144" s="700"/>
      <c r="MAH144" s="700"/>
      <c r="MAI144" s="700"/>
      <c r="MAJ144" s="700"/>
      <c r="MAK144" s="700"/>
      <c r="MAL144" s="700"/>
      <c r="MAM144" s="700"/>
      <c r="MAN144" s="700"/>
      <c r="MAO144" s="700"/>
      <c r="MAP144" s="700"/>
      <c r="MAQ144" s="700"/>
      <c r="MAR144" s="700"/>
      <c r="MAS144" s="700"/>
      <c r="MAT144" s="700"/>
      <c r="MAU144" s="700"/>
      <c r="MAV144" s="700"/>
      <c r="MAW144" s="700"/>
      <c r="MAX144" s="700"/>
      <c r="MAY144" s="700"/>
      <c r="MAZ144" s="700"/>
      <c r="MBA144" s="700"/>
      <c r="MBB144" s="700"/>
      <c r="MBC144" s="700"/>
      <c r="MBD144" s="700"/>
      <c r="MBE144" s="700"/>
      <c r="MBF144" s="700"/>
      <c r="MBG144" s="700"/>
      <c r="MBH144" s="700"/>
      <c r="MBI144" s="700"/>
      <c r="MBJ144" s="700"/>
      <c r="MBK144" s="700"/>
      <c r="MBL144" s="700"/>
      <c r="MBM144" s="700"/>
      <c r="MBN144" s="700"/>
      <c r="MBO144" s="700"/>
      <c r="MBP144" s="700"/>
      <c r="MBQ144" s="700"/>
      <c r="MBR144" s="700"/>
      <c r="MBS144" s="700"/>
      <c r="MBT144" s="700"/>
      <c r="MBU144" s="700"/>
      <c r="MBV144" s="700"/>
      <c r="MBW144" s="700"/>
      <c r="MBX144" s="700"/>
      <c r="MBY144" s="700"/>
      <c r="MBZ144" s="700"/>
      <c r="MCA144" s="700"/>
      <c r="MCB144" s="700"/>
      <c r="MCC144" s="700"/>
      <c r="MCD144" s="700"/>
      <c r="MCE144" s="700"/>
      <c r="MCF144" s="700"/>
      <c r="MCG144" s="700"/>
      <c r="MCH144" s="700"/>
      <c r="MCI144" s="700"/>
      <c r="MCJ144" s="700"/>
      <c r="MCK144" s="700"/>
      <c r="MCL144" s="700"/>
      <c r="MCM144" s="700"/>
      <c r="MCN144" s="700"/>
      <c r="MCO144" s="700"/>
      <c r="MCP144" s="700"/>
      <c r="MCQ144" s="700"/>
      <c r="MCR144" s="700"/>
      <c r="MCS144" s="700"/>
      <c r="MCT144" s="700"/>
      <c r="MCU144" s="700"/>
      <c r="MCV144" s="700"/>
      <c r="MCW144" s="700"/>
      <c r="MCX144" s="700"/>
      <c r="MCY144" s="700"/>
      <c r="MCZ144" s="700"/>
      <c r="MDA144" s="700"/>
      <c r="MDB144" s="700"/>
      <c r="MDC144" s="700"/>
      <c r="MDD144" s="700"/>
      <c r="MDE144" s="700"/>
      <c r="MDF144" s="700"/>
      <c r="MDG144" s="700"/>
      <c r="MDH144" s="700"/>
      <c r="MDI144" s="700"/>
      <c r="MDJ144" s="700"/>
      <c r="MDK144" s="700"/>
      <c r="MDL144" s="700"/>
      <c r="MDM144" s="700"/>
      <c r="MDN144" s="700"/>
      <c r="MDO144" s="700"/>
      <c r="MDP144" s="700"/>
      <c r="MDQ144" s="700"/>
      <c r="MDR144" s="700"/>
      <c r="MDS144" s="700"/>
      <c r="MDT144" s="700"/>
      <c r="MDU144" s="700"/>
      <c r="MDV144" s="700"/>
      <c r="MDW144" s="700"/>
      <c r="MDX144" s="700"/>
      <c r="MDY144" s="700"/>
      <c r="MDZ144" s="700"/>
      <c r="MEA144" s="700"/>
      <c r="MEB144" s="700"/>
      <c r="MEC144" s="700"/>
      <c r="MED144" s="700"/>
      <c r="MEE144" s="700"/>
      <c r="MEF144" s="700"/>
      <c r="MEG144" s="700"/>
      <c r="MEH144" s="700"/>
      <c r="MEI144" s="700"/>
      <c r="MEJ144" s="700"/>
      <c r="MEK144" s="700"/>
      <c r="MEL144" s="700"/>
      <c r="MEM144" s="700"/>
      <c r="MEN144" s="700"/>
      <c r="MEO144" s="700"/>
      <c r="MEP144" s="700"/>
      <c r="MEQ144" s="700"/>
      <c r="MER144" s="700"/>
      <c r="MES144" s="700"/>
      <c r="MET144" s="700"/>
      <c r="MEU144" s="700"/>
      <c r="MEV144" s="700"/>
      <c r="MEW144" s="700"/>
      <c r="MEX144" s="700"/>
      <c r="MEY144" s="700"/>
      <c r="MEZ144" s="700"/>
      <c r="MFA144" s="700"/>
      <c r="MFB144" s="700"/>
      <c r="MFC144" s="700"/>
      <c r="MFD144" s="700"/>
      <c r="MFE144" s="700"/>
      <c r="MFF144" s="700"/>
      <c r="MFG144" s="700"/>
      <c r="MFH144" s="700"/>
      <c r="MFI144" s="700"/>
      <c r="MFJ144" s="700"/>
      <c r="MFK144" s="700"/>
      <c r="MFL144" s="700"/>
      <c r="MFM144" s="700"/>
      <c r="MFN144" s="700"/>
      <c r="MFO144" s="700"/>
      <c r="MFP144" s="700"/>
      <c r="MFQ144" s="700"/>
      <c r="MFR144" s="700"/>
      <c r="MFS144" s="700"/>
      <c r="MFT144" s="700"/>
      <c r="MFU144" s="700"/>
      <c r="MFV144" s="700"/>
      <c r="MFW144" s="700"/>
      <c r="MFX144" s="700"/>
      <c r="MFY144" s="700"/>
      <c r="MFZ144" s="700"/>
      <c r="MGA144" s="700"/>
      <c r="MGB144" s="700"/>
      <c r="MGC144" s="700"/>
      <c r="MGD144" s="700"/>
      <c r="MGE144" s="700"/>
      <c r="MGF144" s="700"/>
      <c r="MGG144" s="700"/>
      <c r="MGH144" s="700"/>
      <c r="MGI144" s="700"/>
      <c r="MGJ144" s="700"/>
      <c r="MGK144" s="700"/>
      <c r="MGL144" s="700"/>
      <c r="MGM144" s="700"/>
      <c r="MGN144" s="700"/>
      <c r="MGO144" s="700"/>
      <c r="MGP144" s="700"/>
      <c r="MGQ144" s="700"/>
      <c r="MGR144" s="700"/>
      <c r="MGS144" s="700"/>
      <c r="MGT144" s="700"/>
      <c r="MGU144" s="700"/>
      <c r="MGV144" s="700"/>
      <c r="MGW144" s="700"/>
      <c r="MGX144" s="700"/>
      <c r="MGY144" s="700"/>
      <c r="MGZ144" s="700"/>
      <c r="MHA144" s="700"/>
      <c r="MHB144" s="700"/>
      <c r="MHC144" s="700"/>
      <c r="MHD144" s="700"/>
      <c r="MHE144" s="700"/>
      <c r="MHF144" s="700"/>
      <c r="MHG144" s="700"/>
      <c r="MHH144" s="700"/>
      <c r="MHI144" s="700"/>
      <c r="MHJ144" s="700"/>
      <c r="MHK144" s="700"/>
      <c r="MHL144" s="700"/>
      <c r="MHM144" s="700"/>
      <c r="MHN144" s="700"/>
      <c r="MHO144" s="700"/>
      <c r="MHP144" s="700"/>
      <c r="MHQ144" s="700"/>
      <c r="MHR144" s="700"/>
      <c r="MHS144" s="700"/>
      <c r="MHT144" s="700"/>
      <c r="MHU144" s="700"/>
      <c r="MHV144" s="700"/>
      <c r="MHW144" s="700"/>
      <c r="MHX144" s="700"/>
      <c r="MHY144" s="700"/>
      <c r="MHZ144" s="700"/>
      <c r="MIA144" s="700"/>
      <c r="MIB144" s="700"/>
      <c r="MIC144" s="700"/>
      <c r="MID144" s="700"/>
      <c r="MIE144" s="700"/>
      <c r="MIF144" s="700"/>
      <c r="MIG144" s="700"/>
      <c r="MIH144" s="700"/>
      <c r="MII144" s="700"/>
      <c r="MIJ144" s="700"/>
      <c r="MIK144" s="700"/>
      <c r="MIL144" s="700"/>
      <c r="MIM144" s="700"/>
      <c r="MIN144" s="700"/>
      <c r="MIO144" s="700"/>
      <c r="MIP144" s="700"/>
      <c r="MIQ144" s="700"/>
      <c r="MIR144" s="700"/>
      <c r="MIS144" s="700"/>
      <c r="MIT144" s="700"/>
      <c r="MIU144" s="700"/>
      <c r="MIV144" s="700"/>
      <c r="MIW144" s="700"/>
      <c r="MIX144" s="700"/>
      <c r="MIY144" s="700"/>
      <c r="MIZ144" s="700"/>
      <c r="MJA144" s="700"/>
      <c r="MJB144" s="700"/>
      <c r="MJC144" s="700"/>
      <c r="MJD144" s="700"/>
      <c r="MJE144" s="700"/>
      <c r="MJF144" s="700"/>
      <c r="MJG144" s="700"/>
      <c r="MJH144" s="700"/>
      <c r="MJI144" s="700"/>
      <c r="MJJ144" s="700"/>
      <c r="MJK144" s="700"/>
      <c r="MJL144" s="700"/>
      <c r="MJM144" s="700"/>
      <c r="MJN144" s="700"/>
      <c r="MJO144" s="700"/>
      <c r="MJP144" s="700"/>
      <c r="MJQ144" s="700"/>
      <c r="MJR144" s="700"/>
      <c r="MJS144" s="700"/>
      <c r="MJT144" s="700"/>
      <c r="MJU144" s="700"/>
      <c r="MJV144" s="700"/>
      <c r="MJW144" s="700"/>
      <c r="MJX144" s="700"/>
      <c r="MJY144" s="700"/>
      <c r="MJZ144" s="700"/>
      <c r="MKA144" s="700"/>
      <c r="MKB144" s="700"/>
      <c r="MKC144" s="700"/>
      <c r="MKD144" s="700"/>
      <c r="MKE144" s="700"/>
      <c r="MKF144" s="700"/>
      <c r="MKG144" s="700"/>
      <c r="MKH144" s="700"/>
      <c r="MKI144" s="700"/>
      <c r="MKJ144" s="700"/>
      <c r="MKK144" s="700"/>
      <c r="MKL144" s="700"/>
      <c r="MKM144" s="700"/>
      <c r="MKN144" s="700"/>
      <c r="MKO144" s="700"/>
      <c r="MKP144" s="700"/>
      <c r="MKQ144" s="700"/>
      <c r="MKR144" s="700"/>
      <c r="MKS144" s="700"/>
      <c r="MKT144" s="700"/>
      <c r="MKU144" s="700"/>
      <c r="MKV144" s="700"/>
      <c r="MKW144" s="700"/>
      <c r="MKX144" s="700"/>
      <c r="MKY144" s="700"/>
      <c r="MKZ144" s="700"/>
      <c r="MLA144" s="700"/>
      <c r="MLB144" s="700"/>
      <c r="MLC144" s="700"/>
      <c r="MLD144" s="700"/>
      <c r="MLE144" s="700"/>
      <c r="MLF144" s="700"/>
      <c r="MLG144" s="700"/>
      <c r="MLH144" s="700"/>
      <c r="MLI144" s="700"/>
      <c r="MLJ144" s="700"/>
      <c r="MLK144" s="700"/>
      <c r="MLL144" s="700"/>
      <c r="MLM144" s="700"/>
      <c r="MLN144" s="700"/>
      <c r="MLO144" s="700"/>
      <c r="MLP144" s="700"/>
      <c r="MLQ144" s="700"/>
      <c r="MLR144" s="700"/>
      <c r="MLS144" s="700"/>
      <c r="MLT144" s="700"/>
      <c r="MLU144" s="700"/>
      <c r="MLV144" s="700"/>
      <c r="MLW144" s="700"/>
      <c r="MLX144" s="700"/>
      <c r="MLY144" s="700"/>
      <c r="MLZ144" s="700"/>
      <c r="MMA144" s="700"/>
      <c r="MMB144" s="700"/>
      <c r="MMC144" s="700"/>
      <c r="MMD144" s="700"/>
      <c r="MME144" s="700"/>
      <c r="MMF144" s="700"/>
      <c r="MMG144" s="700"/>
      <c r="MMH144" s="700"/>
      <c r="MMI144" s="700"/>
      <c r="MMJ144" s="700"/>
      <c r="MMK144" s="700"/>
      <c r="MML144" s="700"/>
      <c r="MMM144" s="700"/>
      <c r="MMN144" s="700"/>
      <c r="MMO144" s="700"/>
      <c r="MMP144" s="700"/>
      <c r="MMQ144" s="700"/>
      <c r="MMR144" s="700"/>
      <c r="MMS144" s="700"/>
      <c r="MMT144" s="700"/>
      <c r="MMU144" s="700"/>
      <c r="MMV144" s="700"/>
      <c r="MMW144" s="700"/>
      <c r="MMX144" s="700"/>
      <c r="MMY144" s="700"/>
      <c r="MMZ144" s="700"/>
      <c r="MNA144" s="700"/>
      <c r="MNB144" s="700"/>
      <c r="MNC144" s="700"/>
      <c r="MND144" s="700"/>
      <c r="MNE144" s="700"/>
      <c r="MNF144" s="700"/>
      <c r="MNG144" s="700"/>
      <c r="MNH144" s="700"/>
      <c r="MNI144" s="700"/>
      <c r="MNJ144" s="700"/>
      <c r="MNK144" s="700"/>
      <c r="MNL144" s="700"/>
      <c r="MNM144" s="700"/>
      <c r="MNN144" s="700"/>
      <c r="MNO144" s="700"/>
      <c r="MNP144" s="700"/>
      <c r="MNQ144" s="700"/>
      <c r="MNR144" s="700"/>
      <c r="MNS144" s="700"/>
      <c r="MNT144" s="700"/>
      <c r="MNU144" s="700"/>
      <c r="MNV144" s="700"/>
      <c r="MNW144" s="700"/>
      <c r="MNX144" s="700"/>
      <c r="MNY144" s="700"/>
      <c r="MNZ144" s="700"/>
      <c r="MOA144" s="700"/>
      <c r="MOB144" s="700"/>
      <c r="MOC144" s="700"/>
      <c r="MOD144" s="700"/>
      <c r="MOE144" s="700"/>
      <c r="MOF144" s="700"/>
      <c r="MOG144" s="700"/>
      <c r="MOH144" s="700"/>
      <c r="MOI144" s="700"/>
      <c r="MOJ144" s="700"/>
      <c r="MOK144" s="700"/>
      <c r="MOL144" s="700"/>
      <c r="MOM144" s="700"/>
      <c r="MON144" s="700"/>
      <c r="MOO144" s="700"/>
      <c r="MOP144" s="700"/>
      <c r="MOQ144" s="700"/>
      <c r="MOR144" s="700"/>
      <c r="MOS144" s="700"/>
      <c r="MOT144" s="700"/>
      <c r="MOU144" s="700"/>
      <c r="MOV144" s="700"/>
      <c r="MOW144" s="700"/>
      <c r="MOX144" s="700"/>
      <c r="MOY144" s="700"/>
      <c r="MOZ144" s="700"/>
      <c r="MPA144" s="700"/>
      <c r="MPB144" s="700"/>
      <c r="MPC144" s="700"/>
      <c r="MPD144" s="700"/>
      <c r="MPE144" s="700"/>
      <c r="MPF144" s="700"/>
      <c r="MPG144" s="700"/>
      <c r="MPH144" s="700"/>
      <c r="MPI144" s="700"/>
      <c r="MPJ144" s="700"/>
      <c r="MPK144" s="700"/>
      <c r="MPL144" s="700"/>
      <c r="MPM144" s="700"/>
      <c r="MPN144" s="700"/>
      <c r="MPO144" s="700"/>
      <c r="MPP144" s="700"/>
      <c r="MPQ144" s="700"/>
      <c r="MPR144" s="700"/>
      <c r="MPS144" s="700"/>
      <c r="MPT144" s="700"/>
      <c r="MPU144" s="700"/>
      <c r="MPV144" s="700"/>
      <c r="MPW144" s="700"/>
      <c r="MPX144" s="700"/>
      <c r="MPY144" s="700"/>
      <c r="MPZ144" s="700"/>
      <c r="MQA144" s="700"/>
      <c r="MQB144" s="700"/>
      <c r="MQC144" s="700"/>
      <c r="MQD144" s="700"/>
      <c r="MQE144" s="700"/>
      <c r="MQF144" s="700"/>
      <c r="MQG144" s="700"/>
      <c r="MQH144" s="700"/>
      <c r="MQI144" s="700"/>
      <c r="MQJ144" s="700"/>
      <c r="MQK144" s="700"/>
      <c r="MQL144" s="700"/>
      <c r="MQM144" s="700"/>
      <c r="MQN144" s="700"/>
      <c r="MQO144" s="700"/>
      <c r="MQP144" s="700"/>
      <c r="MQQ144" s="700"/>
      <c r="MQR144" s="700"/>
      <c r="MQS144" s="700"/>
      <c r="MQT144" s="700"/>
      <c r="MQU144" s="700"/>
      <c r="MQV144" s="700"/>
      <c r="MQW144" s="700"/>
      <c r="MQX144" s="700"/>
      <c r="MQY144" s="700"/>
      <c r="MQZ144" s="700"/>
      <c r="MRA144" s="700"/>
      <c r="MRB144" s="700"/>
      <c r="MRC144" s="700"/>
      <c r="MRD144" s="700"/>
      <c r="MRE144" s="700"/>
      <c r="MRF144" s="700"/>
      <c r="MRG144" s="700"/>
      <c r="MRH144" s="700"/>
      <c r="MRI144" s="700"/>
      <c r="MRJ144" s="700"/>
      <c r="MRK144" s="700"/>
      <c r="MRL144" s="700"/>
      <c r="MRM144" s="700"/>
      <c r="MRN144" s="700"/>
      <c r="MRO144" s="700"/>
      <c r="MRP144" s="700"/>
      <c r="MRQ144" s="700"/>
      <c r="MRR144" s="700"/>
      <c r="MRS144" s="700"/>
      <c r="MRT144" s="700"/>
      <c r="MRU144" s="700"/>
      <c r="MRV144" s="700"/>
      <c r="MRW144" s="700"/>
      <c r="MRX144" s="700"/>
      <c r="MRY144" s="700"/>
      <c r="MRZ144" s="700"/>
      <c r="MSA144" s="700"/>
      <c r="MSB144" s="700"/>
      <c r="MSC144" s="700"/>
      <c r="MSD144" s="700"/>
      <c r="MSE144" s="700"/>
      <c r="MSF144" s="700"/>
      <c r="MSG144" s="700"/>
      <c r="MSH144" s="700"/>
      <c r="MSI144" s="700"/>
      <c r="MSJ144" s="700"/>
      <c r="MSK144" s="700"/>
      <c r="MSL144" s="700"/>
      <c r="MSM144" s="700"/>
      <c r="MSN144" s="700"/>
      <c r="MSO144" s="700"/>
      <c r="MSP144" s="700"/>
      <c r="MSQ144" s="700"/>
      <c r="MSR144" s="700"/>
      <c r="MSS144" s="700"/>
      <c r="MST144" s="700"/>
      <c r="MSU144" s="700"/>
      <c r="MSV144" s="700"/>
      <c r="MSW144" s="700"/>
      <c r="MSX144" s="700"/>
      <c r="MSY144" s="700"/>
      <c r="MSZ144" s="700"/>
      <c r="MTA144" s="700"/>
      <c r="MTB144" s="700"/>
      <c r="MTC144" s="700"/>
      <c r="MTD144" s="700"/>
      <c r="MTE144" s="700"/>
      <c r="MTF144" s="700"/>
      <c r="MTG144" s="700"/>
      <c r="MTH144" s="700"/>
      <c r="MTI144" s="700"/>
      <c r="MTJ144" s="700"/>
      <c r="MTK144" s="700"/>
      <c r="MTL144" s="700"/>
      <c r="MTM144" s="700"/>
      <c r="MTN144" s="700"/>
      <c r="MTO144" s="700"/>
      <c r="MTP144" s="700"/>
      <c r="MTQ144" s="700"/>
      <c r="MTR144" s="700"/>
      <c r="MTS144" s="700"/>
      <c r="MTT144" s="700"/>
      <c r="MTU144" s="700"/>
      <c r="MTV144" s="700"/>
      <c r="MTW144" s="700"/>
      <c r="MTX144" s="700"/>
      <c r="MTY144" s="700"/>
      <c r="MTZ144" s="700"/>
      <c r="MUA144" s="700"/>
      <c r="MUB144" s="700"/>
      <c r="MUC144" s="700"/>
      <c r="MUD144" s="700"/>
      <c r="MUE144" s="700"/>
      <c r="MUF144" s="700"/>
      <c r="MUG144" s="700"/>
      <c r="MUH144" s="700"/>
      <c r="MUI144" s="700"/>
      <c r="MUJ144" s="700"/>
      <c r="MUK144" s="700"/>
      <c r="MUL144" s="700"/>
      <c r="MUM144" s="700"/>
      <c r="MUN144" s="700"/>
      <c r="MUO144" s="700"/>
      <c r="MUP144" s="700"/>
      <c r="MUQ144" s="700"/>
      <c r="MUR144" s="700"/>
      <c r="MUS144" s="700"/>
      <c r="MUT144" s="700"/>
      <c r="MUU144" s="700"/>
      <c r="MUV144" s="700"/>
      <c r="MUW144" s="700"/>
      <c r="MUX144" s="700"/>
      <c r="MUY144" s="700"/>
      <c r="MUZ144" s="700"/>
      <c r="MVA144" s="700"/>
      <c r="MVB144" s="700"/>
      <c r="MVC144" s="700"/>
      <c r="MVD144" s="700"/>
      <c r="MVE144" s="700"/>
      <c r="MVF144" s="700"/>
      <c r="MVG144" s="700"/>
      <c r="MVH144" s="700"/>
      <c r="MVI144" s="700"/>
      <c r="MVJ144" s="700"/>
      <c r="MVK144" s="700"/>
      <c r="MVL144" s="700"/>
      <c r="MVM144" s="700"/>
      <c r="MVN144" s="700"/>
      <c r="MVO144" s="700"/>
      <c r="MVP144" s="700"/>
      <c r="MVQ144" s="700"/>
      <c r="MVR144" s="700"/>
      <c r="MVS144" s="700"/>
      <c r="MVT144" s="700"/>
      <c r="MVU144" s="700"/>
      <c r="MVV144" s="700"/>
      <c r="MVW144" s="700"/>
      <c r="MVX144" s="700"/>
      <c r="MVY144" s="700"/>
      <c r="MVZ144" s="700"/>
      <c r="MWA144" s="700"/>
      <c r="MWB144" s="700"/>
      <c r="MWC144" s="700"/>
      <c r="MWD144" s="700"/>
      <c r="MWE144" s="700"/>
      <c r="MWF144" s="700"/>
      <c r="MWG144" s="700"/>
      <c r="MWH144" s="700"/>
      <c r="MWI144" s="700"/>
      <c r="MWJ144" s="700"/>
      <c r="MWK144" s="700"/>
      <c r="MWL144" s="700"/>
      <c r="MWM144" s="700"/>
      <c r="MWN144" s="700"/>
      <c r="MWO144" s="700"/>
      <c r="MWP144" s="700"/>
      <c r="MWQ144" s="700"/>
      <c r="MWR144" s="700"/>
      <c r="MWS144" s="700"/>
      <c r="MWT144" s="700"/>
      <c r="MWU144" s="700"/>
      <c r="MWV144" s="700"/>
      <c r="MWW144" s="700"/>
      <c r="MWX144" s="700"/>
      <c r="MWY144" s="700"/>
      <c r="MWZ144" s="700"/>
      <c r="MXA144" s="700"/>
      <c r="MXB144" s="700"/>
      <c r="MXC144" s="700"/>
      <c r="MXD144" s="700"/>
      <c r="MXE144" s="700"/>
      <c r="MXF144" s="700"/>
      <c r="MXG144" s="700"/>
      <c r="MXH144" s="700"/>
      <c r="MXI144" s="700"/>
      <c r="MXJ144" s="700"/>
      <c r="MXK144" s="700"/>
      <c r="MXL144" s="700"/>
      <c r="MXM144" s="700"/>
      <c r="MXN144" s="700"/>
      <c r="MXO144" s="700"/>
      <c r="MXP144" s="700"/>
      <c r="MXQ144" s="700"/>
      <c r="MXR144" s="700"/>
      <c r="MXS144" s="700"/>
      <c r="MXT144" s="700"/>
      <c r="MXU144" s="700"/>
      <c r="MXV144" s="700"/>
      <c r="MXW144" s="700"/>
      <c r="MXX144" s="700"/>
      <c r="MXY144" s="700"/>
      <c r="MXZ144" s="700"/>
      <c r="MYA144" s="700"/>
      <c r="MYB144" s="700"/>
      <c r="MYC144" s="700"/>
      <c r="MYD144" s="700"/>
      <c r="MYE144" s="700"/>
      <c r="MYF144" s="700"/>
      <c r="MYG144" s="700"/>
      <c r="MYH144" s="700"/>
      <c r="MYI144" s="700"/>
      <c r="MYJ144" s="700"/>
      <c r="MYK144" s="700"/>
      <c r="MYL144" s="700"/>
      <c r="MYM144" s="700"/>
      <c r="MYN144" s="700"/>
      <c r="MYO144" s="700"/>
      <c r="MYP144" s="700"/>
      <c r="MYQ144" s="700"/>
      <c r="MYR144" s="700"/>
      <c r="MYS144" s="700"/>
      <c r="MYT144" s="700"/>
      <c r="MYU144" s="700"/>
      <c r="MYV144" s="700"/>
      <c r="MYW144" s="700"/>
      <c r="MYX144" s="700"/>
      <c r="MYY144" s="700"/>
      <c r="MYZ144" s="700"/>
      <c r="MZA144" s="700"/>
      <c r="MZB144" s="700"/>
      <c r="MZC144" s="700"/>
      <c r="MZD144" s="700"/>
      <c r="MZE144" s="700"/>
      <c r="MZF144" s="700"/>
      <c r="MZG144" s="700"/>
      <c r="MZH144" s="700"/>
      <c r="MZI144" s="700"/>
      <c r="MZJ144" s="700"/>
      <c r="MZK144" s="700"/>
      <c r="MZL144" s="700"/>
      <c r="MZM144" s="700"/>
      <c r="MZN144" s="700"/>
      <c r="MZO144" s="700"/>
      <c r="MZP144" s="700"/>
      <c r="MZQ144" s="700"/>
      <c r="MZR144" s="700"/>
      <c r="MZS144" s="700"/>
      <c r="MZT144" s="700"/>
      <c r="MZU144" s="700"/>
      <c r="MZV144" s="700"/>
      <c r="MZW144" s="700"/>
      <c r="MZX144" s="700"/>
      <c r="MZY144" s="700"/>
      <c r="MZZ144" s="700"/>
      <c r="NAA144" s="700"/>
      <c r="NAB144" s="700"/>
      <c r="NAC144" s="700"/>
      <c r="NAD144" s="700"/>
      <c r="NAE144" s="700"/>
      <c r="NAF144" s="700"/>
      <c r="NAG144" s="700"/>
      <c r="NAH144" s="700"/>
      <c r="NAI144" s="700"/>
      <c r="NAJ144" s="700"/>
      <c r="NAK144" s="700"/>
      <c r="NAL144" s="700"/>
      <c r="NAM144" s="700"/>
      <c r="NAN144" s="700"/>
      <c r="NAO144" s="700"/>
      <c r="NAP144" s="700"/>
      <c r="NAQ144" s="700"/>
      <c r="NAR144" s="700"/>
      <c r="NAS144" s="700"/>
      <c r="NAT144" s="700"/>
      <c r="NAU144" s="700"/>
      <c r="NAV144" s="700"/>
      <c r="NAW144" s="700"/>
      <c r="NAX144" s="700"/>
      <c r="NAY144" s="700"/>
      <c r="NAZ144" s="700"/>
      <c r="NBA144" s="700"/>
      <c r="NBB144" s="700"/>
      <c r="NBC144" s="700"/>
      <c r="NBD144" s="700"/>
      <c r="NBE144" s="700"/>
      <c r="NBF144" s="700"/>
      <c r="NBG144" s="700"/>
      <c r="NBH144" s="700"/>
      <c r="NBI144" s="700"/>
      <c r="NBJ144" s="700"/>
      <c r="NBK144" s="700"/>
      <c r="NBL144" s="700"/>
      <c r="NBM144" s="700"/>
      <c r="NBN144" s="700"/>
      <c r="NBO144" s="700"/>
      <c r="NBP144" s="700"/>
      <c r="NBQ144" s="700"/>
      <c r="NBR144" s="700"/>
      <c r="NBS144" s="700"/>
      <c r="NBT144" s="700"/>
      <c r="NBU144" s="700"/>
      <c r="NBV144" s="700"/>
      <c r="NBW144" s="700"/>
      <c r="NBX144" s="700"/>
      <c r="NBY144" s="700"/>
      <c r="NBZ144" s="700"/>
      <c r="NCA144" s="700"/>
      <c r="NCB144" s="700"/>
      <c r="NCC144" s="700"/>
      <c r="NCD144" s="700"/>
      <c r="NCE144" s="700"/>
      <c r="NCF144" s="700"/>
      <c r="NCG144" s="700"/>
      <c r="NCH144" s="700"/>
      <c r="NCI144" s="700"/>
      <c r="NCJ144" s="700"/>
      <c r="NCK144" s="700"/>
      <c r="NCL144" s="700"/>
      <c r="NCM144" s="700"/>
      <c r="NCN144" s="700"/>
      <c r="NCO144" s="700"/>
      <c r="NCP144" s="700"/>
      <c r="NCQ144" s="700"/>
      <c r="NCR144" s="700"/>
      <c r="NCS144" s="700"/>
      <c r="NCT144" s="700"/>
      <c r="NCU144" s="700"/>
      <c r="NCV144" s="700"/>
      <c r="NCW144" s="700"/>
      <c r="NCX144" s="700"/>
      <c r="NCY144" s="700"/>
      <c r="NCZ144" s="700"/>
      <c r="NDA144" s="700"/>
      <c r="NDB144" s="700"/>
      <c r="NDC144" s="700"/>
      <c r="NDD144" s="700"/>
      <c r="NDE144" s="700"/>
      <c r="NDF144" s="700"/>
      <c r="NDG144" s="700"/>
      <c r="NDH144" s="700"/>
      <c r="NDI144" s="700"/>
      <c r="NDJ144" s="700"/>
      <c r="NDK144" s="700"/>
      <c r="NDL144" s="700"/>
      <c r="NDM144" s="700"/>
      <c r="NDN144" s="700"/>
      <c r="NDO144" s="700"/>
      <c r="NDP144" s="700"/>
      <c r="NDQ144" s="700"/>
      <c r="NDR144" s="700"/>
      <c r="NDS144" s="700"/>
      <c r="NDT144" s="700"/>
      <c r="NDU144" s="700"/>
      <c r="NDV144" s="700"/>
      <c r="NDW144" s="700"/>
      <c r="NDX144" s="700"/>
      <c r="NDY144" s="700"/>
      <c r="NDZ144" s="700"/>
      <c r="NEA144" s="700"/>
      <c r="NEB144" s="700"/>
      <c r="NEC144" s="700"/>
      <c r="NED144" s="700"/>
      <c r="NEE144" s="700"/>
      <c r="NEF144" s="700"/>
      <c r="NEG144" s="700"/>
      <c r="NEH144" s="700"/>
      <c r="NEI144" s="700"/>
      <c r="NEJ144" s="700"/>
      <c r="NEK144" s="700"/>
      <c r="NEL144" s="700"/>
      <c r="NEM144" s="700"/>
      <c r="NEN144" s="700"/>
      <c r="NEO144" s="700"/>
      <c r="NEP144" s="700"/>
      <c r="NEQ144" s="700"/>
      <c r="NER144" s="700"/>
      <c r="NES144" s="700"/>
      <c r="NET144" s="700"/>
      <c r="NEU144" s="700"/>
      <c r="NEV144" s="700"/>
      <c r="NEW144" s="700"/>
      <c r="NEX144" s="700"/>
      <c r="NEY144" s="700"/>
      <c r="NEZ144" s="700"/>
      <c r="NFA144" s="700"/>
      <c r="NFB144" s="700"/>
      <c r="NFC144" s="700"/>
      <c r="NFD144" s="700"/>
      <c r="NFE144" s="700"/>
      <c r="NFF144" s="700"/>
      <c r="NFG144" s="700"/>
      <c r="NFH144" s="700"/>
      <c r="NFI144" s="700"/>
      <c r="NFJ144" s="700"/>
      <c r="NFK144" s="700"/>
      <c r="NFL144" s="700"/>
      <c r="NFM144" s="700"/>
      <c r="NFN144" s="700"/>
      <c r="NFO144" s="700"/>
      <c r="NFP144" s="700"/>
      <c r="NFQ144" s="700"/>
      <c r="NFR144" s="700"/>
      <c r="NFS144" s="700"/>
      <c r="NFT144" s="700"/>
      <c r="NFU144" s="700"/>
      <c r="NFV144" s="700"/>
      <c r="NFW144" s="700"/>
      <c r="NFX144" s="700"/>
      <c r="NFY144" s="700"/>
      <c r="NFZ144" s="700"/>
      <c r="NGA144" s="700"/>
      <c r="NGB144" s="700"/>
      <c r="NGC144" s="700"/>
      <c r="NGD144" s="700"/>
      <c r="NGE144" s="700"/>
      <c r="NGF144" s="700"/>
      <c r="NGG144" s="700"/>
      <c r="NGH144" s="700"/>
      <c r="NGI144" s="700"/>
      <c r="NGJ144" s="700"/>
      <c r="NGK144" s="700"/>
      <c r="NGL144" s="700"/>
      <c r="NGM144" s="700"/>
      <c r="NGN144" s="700"/>
      <c r="NGO144" s="700"/>
      <c r="NGP144" s="700"/>
      <c r="NGQ144" s="700"/>
      <c r="NGR144" s="700"/>
      <c r="NGS144" s="700"/>
      <c r="NGT144" s="700"/>
      <c r="NGU144" s="700"/>
      <c r="NGV144" s="700"/>
      <c r="NGW144" s="700"/>
      <c r="NGX144" s="700"/>
      <c r="NGY144" s="700"/>
      <c r="NGZ144" s="700"/>
      <c r="NHA144" s="700"/>
      <c r="NHB144" s="700"/>
      <c r="NHC144" s="700"/>
      <c r="NHD144" s="700"/>
      <c r="NHE144" s="700"/>
      <c r="NHF144" s="700"/>
      <c r="NHG144" s="700"/>
      <c r="NHH144" s="700"/>
      <c r="NHI144" s="700"/>
      <c r="NHJ144" s="700"/>
      <c r="NHK144" s="700"/>
      <c r="NHL144" s="700"/>
      <c r="NHM144" s="700"/>
      <c r="NHN144" s="700"/>
      <c r="NHO144" s="700"/>
      <c r="NHP144" s="700"/>
      <c r="NHQ144" s="700"/>
      <c r="NHR144" s="700"/>
      <c r="NHS144" s="700"/>
      <c r="NHT144" s="700"/>
      <c r="NHU144" s="700"/>
      <c r="NHV144" s="700"/>
      <c r="NHW144" s="700"/>
      <c r="NHX144" s="700"/>
      <c r="NHY144" s="700"/>
      <c r="NHZ144" s="700"/>
      <c r="NIA144" s="700"/>
      <c r="NIB144" s="700"/>
      <c r="NIC144" s="700"/>
      <c r="NID144" s="700"/>
      <c r="NIE144" s="700"/>
      <c r="NIF144" s="700"/>
      <c r="NIG144" s="700"/>
      <c r="NIH144" s="700"/>
      <c r="NII144" s="700"/>
      <c r="NIJ144" s="700"/>
      <c r="NIK144" s="700"/>
      <c r="NIL144" s="700"/>
      <c r="NIM144" s="700"/>
      <c r="NIN144" s="700"/>
      <c r="NIO144" s="700"/>
      <c r="NIP144" s="700"/>
      <c r="NIQ144" s="700"/>
      <c r="NIR144" s="700"/>
      <c r="NIS144" s="700"/>
      <c r="NIT144" s="700"/>
      <c r="NIU144" s="700"/>
      <c r="NIV144" s="700"/>
      <c r="NIW144" s="700"/>
      <c r="NIX144" s="700"/>
      <c r="NIY144" s="700"/>
      <c r="NIZ144" s="700"/>
      <c r="NJA144" s="700"/>
      <c r="NJB144" s="700"/>
      <c r="NJC144" s="700"/>
      <c r="NJD144" s="700"/>
      <c r="NJE144" s="700"/>
      <c r="NJF144" s="700"/>
      <c r="NJG144" s="700"/>
      <c r="NJH144" s="700"/>
      <c r="NJI144" s="700"/>
      <c r="NJJ144" s="700"/>
      <c r="NJK144" s="700"/>
      <c r="NJL144" s="700"/>
      <c r="NJM144" s="700"/>
      <c r="NJN144" s="700"/>
      <c r="NJO144" s="700"/>
      <c r="NJP144" s="700"/>
      <c r="NJQ144" s="700"/>
      <c r="NJR144" s="700"/>
      <c r="NJS144" s="700"/>
      <c r="NJT144" s="700"/>
      <c r="NJU144" s="700"/>
      <c r="NJV144" s="700"/>
      <c r="NJW144" s="700"/>
      <c r="NJX144" s="700"/>
      <c r="NJY144" s="700"/>
      <c r="NJZ144" s="700"/>
      <c r="NKA144" s="700"/>
      <c r="NKB144" s="700"/>
      <c r="NKC144" s="700"/>
      <c r="NKD144" s="700"/>
      <c r="NKE144" s="700"/>
      <c r="NKF144" s="700"/>
      <c r="NKG144" s="700"/>
      <c r="NKH144" s="700"/>
      <c r="NKI144" s="700"/>
      <c r="NKJ144" s="700"/>
      <c r="NKK144" s="700"/>
      <c r="NKL144" s="700"/>
      <c r="NKM144" s="700"/>
      <c r="NKN144" s="700"/>
      <c r="NKO144" s="700"/>
      <c r="NKP144" s="700"/>
      <c r="NKQ144" s="700"/>
      <c r="NKR144" s="700"/>
      <c r="NKS144" s="700"/>
      <c r="NKT144" s="700"/>
      <c r="NKU144" s="700"/>
      <c r="NKV144" s="700"/>
      <c r="NKW144" s="700"/>
      <c r="NKX144" s="700"/>
      <c r="NKY144" s="700"/>
      <c r="NKZ144" s="700"/>
      <c r="NLA144" s="700"/>
      <c r="NLB144" s="700"/>
      <c r="NLC144" s="700"/>
      <c r="NLD144" s="700"/>
      <c r="NLE144" s="700"/>
      <c r="NLF144" s="700"/>
      <c r="NLG144" s="700"/>
      <c r="NLH144" s="700"/>
      <c r="NLI144" s="700"/>
      <c r="NLJ144" s="700"/>
      <c r="NLK144" s="700"/>
      <c r="NLL144" s="700"/>
      <c r="NLM144" s="700"/>
      <c r="NLN144" s="700"/>
      <c r="NLO144" s="700"/>
      <c r="NLP144" s="700"/>
      <c r="NLQ144" s="700"/>
      <c r="NLR144" s="700"/>
      <c r="NLS144" s="700"/>
      <c r="NLT144" s="700"/>
      <c r="NLU144" s="700"/>
      <c r="NLV144" s="700"/>
      <c r="NLW144" s="700"/>
      <c r="NLX144" s="700"/>
      <c r="NLY144" s="700"/>
      <c r="NLZ144" s="700"/>
      <c r="NMA144" s="700"/>
      <c r="NMB144" s="700"/>
      <c r="NMC144" s="700"/>
      <c r="NMD144" s="700"/>
      <c r="NME144" s="700"/>
      <c r="NMF144" s="700"/>
      <c r="NMG144" s="700"/>
      <c r="NMH144" s="700"/>
      <c r="NMI144" s="700"/>
      <c r="NMJ144" s="700"/>
      <c r="NMK144" s="700"/>
      <c r="NML144" s="700"/>
      <c r="NMM144" s="700"/>
      <c r="NMN144" s="700"/>
      <c r="NMO144" s="700"/>
      <c r="NMP144" s="700"/>
      <c r="NMQ144" s="700"/>
      <c r="NMR144" s="700"/>
      <c r="NMS144" s="700"/>
      <c r="NMT144" s="700"/>
      <c r="NMU144" s="700"/>
      <c r="NMV144" s="700"/>
      <c r="NMW144" s="700"/>
      <c r="NMX144" s="700"/>
      <c r="NMY144" s="700"/>
      <c r="NMZ144" s="700"/>
      <c r="NNA144" s="700"/>
      <c r="NNB144" s="700"/>
      <c r="NNC144" s="700"/>
      <c r="NND144" s="700"/>
      <c r="NNE144" s="700"/>
      <c r="NNF144" s="700"/>
      <c r="NNG144" s="700"/>
      <c r="NNH144" s="700"/>
      <c r="NNI144" s="700"/>
      <c r="NNJ144" s="700"/>
      <c r="NNK144" s="700"/>
      <c r="NNL144" s="700"/>
      <c r="NNM144" s="700"/>
      <c r="NNN144" s="700"/>
      <c r="NNO144" s="700"/>
      <c r="NNP144" s="700"/>
      <c r="NNQ144" s="700"/>
      <c r="NNR144" s="700"/>
      <c r="NNS144" s="700"/>
      <c r="NNT144" s="700"/>
      <c r="NNU144" s="700"/>
      <c r="NNV144" s="700"/>
      <c r="NNW144" s="700"/>
      <c r="NNX144" s="700"/>
      <c r="NNY144" s="700"/>
      <c r="NNZ144" s="700"/>
      <c r="NOA144" s="700"/>
      <c r="NOB144" s="700"/>
      <c r="NOC144" s="700"/>
      <c r="NOD144" s="700"/>
      <c r="NOE144" s="700"/>
      <c r="NOF144" s="700"/>
      <c r="NOG144" s="700"/>
      <c r="NOH144" s="700"/>
      <c r="NOI144" s="700"/>
      <c r="NOJ144" s="700"/>
      <c r="NOK144" s="700"/>
      <c r="NOL144" s="700"/>
      <c r="NOM144" s="700"/>
      <c r="NON144" s="700"/>
      <c r="NOO144" s="700"/>
      <c r="NOP144" s="700"/>
      <c r="NOQ144" s="700"/>
      <c r="NOR144" s="700"/>
      <c r="NOS144" s="700"/>
      <c r="NOT144" s="700"/>
      <c r="NOU144" s="700"/>
      <c r="NOV144" s="700"/>
      <c r="NOW144" s="700"/>
      <c r="NOX144" s="700"/>
      <c r="NOY144" s="700"/>
      <c r="NOZ144" s="700"/>
      <c r="NPA144" s="700"/>
      <c r="NPB144" s="700"/>
      <c r="NPC144" s="700"/>
      <c r="NPD144" s="700"/>
      <c r="NPE144" s="700"/>
      <c r="NPF144" s="700"/>
      <c r="NPG144" s="700"/>
      <c r="NPH144" s="700"/>
      <c r="NPI144" s="700"/>
      <c r="NPJ144" s="700"/>
      <c r="NPK144" s="700"/>
      <c r="NPL144" s="700"/>
      <c r="NPM144" s="700"/>
      <c r="NPN144" s="700"/>
      <c r="NPO144" s="700"/>
      <c r="NPP144" s="700"/>
      <c r="NPQ144" s="700"/>
      <c r="NPR144" s="700"/>
      <c r="NPS144" s="700"/>
      <c r="NPT144" s="700"/>
      <c r="NPU144" s="700"/>
      <c r="NPV144" s="700"/>
      <c r="NPW144" s="700"/>
      <c r="NPX144" s="700"/>
      <c r="NPY144" s="700"/>
      <c r="NPZ144" s="700"/>
      <c r="NQA144" s="700"/>
      <c r="NQB144" s="700"/>
      <c r="NQC144" s="700"/>
      <c r="NQD144" s="700"/>
      <c r="NQE144" s="700"/>
      <c r="NQF144" s="700"/>
      <c r="NQG144" s="700"/>
      <c r="NQH144" s="700"/>
      <c r="NQI144" s="700"/>
      <c r="NQJ144" s="700"/>
      <c r="NQK144" s="700"/>
      <c r="NQL144" s="700"/>
      <c r="NQM144" s="700"/>
      <c r="NQN144" s="700"/>
      <c r="NQO144" s="700"/>
      <c r="NQP144" s="700"/>
      <c r="NQQ144" s="700"/>
      <c r="NQR144" s="700"/>
      <c r="NQS144" s="700"/>
      <c r="NQT144" s="700"/>
      <c r="NQU144" s="700"/>
      <c r="NQV144" s="700"/>
      <c r="NQW144" s="700"/>
      <c r="NQX144" s="700"/>
      <c r="NQY144" s="700"/>
      <c r="NQZ144" s="700"/>
      <c r="NRA144" s="700"/>
      <c r="NRB144" s="700"/>
      <c r="NRC144" s="700"/>
      <c r="NRD144" s="700"/>
      <c r="NRE144" s="700"/>
      <c r="NRF144" s="700"/>
      <c r="NRG144" s="700"/>
      <c r="NRH144" s="700"/>
      <c r="NRI144" s="700"/>
      <c r="NRJ144" s="700"/>
      <c r="NRK144" s="700"/>
      <c r="NRL144" s="700"/>
      <c r="NRM144" s="700"/>
      <c r="NRN144" s="700"/>
      <c r="NRO144" s="700"/>
      <c r="NRP144" s="700"/>
      <c r="NRQ144" s="700"/>
      <c r="NRR144" s="700"/>
      <c r="NRS144" s="700"/>
      <c r="NRT144" s="700"/>
      <c r="NRU144" s="700"/>
      <c r="NRV144" s="700"/>
      <c r="NRW144" s="700"/>
      <c r="NRX144" s="700"/>
      <c r="NRY144" s="700"/>
      <c r="NRZ144" s="700"/>
      <c r="NSA144" s="700"/>
      <c r="NSB144" s="700"/>
      <c r="NSC144" s="700"/>
      <c r="NSD144" s="700"/>
      <c r="NSE144" s="700"/>
      <c r="NSF144" s="700"/>
      <c r="NSG144" s="700"/>
      <c r="NSH144" s="700"/>
      <c r="NSI144" s="700"/>
      <c r="NSJ144" s="700"/>
      <c r="NSK144" s="700"/>
      <c r="NSL144" s="700"/>
      <c r="NSM144" s="700"/>
      <c r="NSN144" s="700"/>
      <c r="NSO144" s="700"/>
      <c r="NSP144" s="700"/>
      <c r="NSQ144" s="700"/>
      <c r="NSR144" s="700"/>
      <c r="NSS144" s="700"/>
      <c r="NST144" s="700"/>
      <c r="NSU144" s="700"/>
      <c r="NSV144" s="700"/>
      <c r="NSW144" s="700"/>
      <c r="NSX144" s="700"/>
      <c r="NSY144" s="700"/>
      <c r="NSZ144" s="700"/>
      <c r="NTA144" s="700"/>
      <c r="NTB144" s="700"/>
      <c r="NTC144" s="700"/>
      <c r="NTD144" s="700"/>
      <c r="NTE144" s="700"/>
      <c r="NTF144" s="700"/>
      <c r="NTG144" s="700"/>
      <c r="NTH144" s="700"/>
      <c r="NTI144" s="700"/>
      <c r="NTJ144" s="700"/>
      <c r="NTK144" s="700"/>
      <c r="NTL144" s="700"/>
      <c r="NTM144" s="700"/>
      <c r="NTN144" s="700"/>
      <c r="NTO144" s="700"/>
      <c r="NTP144" s="700"/>
      <c r="NTQ144" s="700"/>
      <c r="NTR144" s="700"/>
      <c r="NTS144" s="700"/>
      <c r="NTT144" s="700"/>
      <c r="NTU144" s="700"/>
      <c r="NTV144" s="700"/>
      <c r="NTW144" s="700"/>
      <c r="NTX144" s="700"/>
      <c r="NTY144" s="700"/>
      <c r="NTZ144" s="700"/>
      <c r="NUA144" s="700"/>
      <c r="NUB144" s="700"/>
      <c r="NUC144" s="700"/>
      <c r="NUD144" s="700"/>
      <c r="NUE144" s="700"/>
      <c r="NUF144" s="700"/>
      <c r="NUG144" s="700"/>
      <c r="NUH144" s="700"/>
      <c r="NUI144" s="700"/>
      <c r="NUJ144" s="700"/>
      <c r="NUK144" s="700"/>
      <c r="NUL144" s="700"/>
      <c r="NUM144" s="700"/>
      <c r="NUN144" s="700"/>
      <c r="NUO144" s="700"/>
      <c r="NUP144" s="700"/>
      <c r="NUQ144" s="700"/>
      <c r="NUR144" s="700"/>
      <c r="NUS144" s="700"/>
      <c r="NUT144" s="700"/>
      <c r="NUU144" s="700"/>
      <c r="NUV144" s="700"/>
      <c r="NUW144" s="700"/>
      <c r="NUX144" s="700"/>
      <c r="NUY144" s="700"/>
      <c r="NUZ144" s="700"/>
      <c r="NVA144" s="700"/>
      <c r="NVB144" s="700"/>
      <c r="NVC144" s="700"/>
      <c r="NVD144" s="700"/>
      <c r="NVE144" s="700"/>
      <c r="NVF144" s="700"/>
      <c r="NVG144" s="700"/>
      <c r="NVH144" s="700"/>
      <c r="NVI144" s="700"/>
      <c r="NVJ144" s="700"/>
      <c r="NVK144" s="700"/>
      <c r="NVL144" s="700"/>
      <c r="NVM144" s="700"/>
      <c r="NVN144" s="700"/>
      <c r="NVO144" s="700"/>
      <c r="NVP144" s="700"/>
      <c r="NVQ144" s="700"/>
      <c r="NVR144" s="700"/>
      <c r="NVS144" s="700"/>
      <c r="NVT144" s="700"/>
      <c r="NVU144" s="700"/>
      <c r="NVV144" s="700"/>
      <c r="NVW144" s="700"/>
      <c r="NVX144" s="700"/>
      <c r="NVY144" s="700"/>
      <c r="NVZ144" s="700"/>
      <c r="NWA144" s="700"/>
      <c r="NWB144" s="700"/>
      <c r="NWC144" s="700"/>
      <c r="NWD144" s="700"/>
      <c r="NWE144" s="700"/>
      <c r="NWF144" s="700"/>
      <c r="NWG144" s="700"/>
      <c r="NWH144" s="700"/>
      <c r="NWI144" s="700"/>
      <c r="NWJ144" s="700"/>
      <c r="NWK144" s="700"/>
      <c r="NWL144" s="700"/>
      <c r="NWM144" s="700"/>
      <c r="NWN144" s="700"/>
      <c r="NWO144" s="700"/>
      <c r="NWP144" s="700"/>
      <c r="NWQ144" s="700"/>
      <c r="NWR144" s="700"/>
      <c r="NWS144" s="700"/>
      <c r="NWT144" s="700"/>
      <c r="NWU144" s="700"/>
      <c r="NWV144" s="700"/>
      <c r="NWW144" s="700"/>
      <c r="NWX144" s="700"/>
      <c r="NWY144" s="700"/>
      <c r="NWZ144" s="700"/>
      <c r="NXA144" s="700"/>
      <c r="NXB144" s="700"/>
      <c r="NXC144" s="700"/>
      <c r="NXD144" s="700"/>
      <c r="NXE144" s="700"/>
      <c r="NXF144" s="700"/>
      <c r="NXG144" s="700"/>
      <c r="NXH144" s="700"/>
      <c r="NXI144" s="700"/>
      <c r="NXJ144" s="700"/>
      <c r="NXK144" s="700"/>
      <c r="NXL144" s="700"/>
      <c r="NXM144" s="700"/>
      <c r="NXN144" s="700"/>
      <c r="NXO144" s="700"/>
      <c r="NXP144" s="700"/>
      <c r="NXQ144" s="700"/>
      <c r="NXR144" s="700"/>
      <c r="NXS144" s="700"/>
      <c r="NXT144" s="700"/>
      <c r="NXU144" s="700"/>
      <c r="NXV144" s="700"/>
      <c r="NXW144" s="700"/>
      <c r="NXX144" s="700"/>
      <c r="NXY144" s="700"/>
      <c r="NXZ144" s="700"/>
      <c r="NYA144" s="700"/>
      <c r="NYB144" s="700"/>
      <c r="NYC144" s="700"/>
      <c r="NYD144" s="700"/>
      <c r="NYE144" s="700"/>
      <c r="NYF144" s="700"/>
      <c r="NYG144" s="700"/>
      <c r="NYH144" s="700"/>
      <c r="NYI144" s="700"/>
      <c r="NYJ144" s="700"/>
      <c r="NYK144" s="700"/>
      <c r="NYL144" s="700"/>
      <c r="NYM144" s="700"/>
      <c r="NYN144" s="700"/>
      <c r="NYO144" s="700"/>
      <c r="NYP144" s="700"/>
      <c r="NYQ144" s="700"/>
      <c r="NYR144" s="700"/>
      <c r="NYS144" s="700"/>
      <c r="NYT144" s="700"/>
      <c r="NYU144" s="700"/>
      <c r="NYV144" s="700"/>
      <c r="NYW144" s="700"/>
      <c r="NYX144" s="700"/>
      <c r="NYY144" s="700"/>
      <c r="NYZ144" s="700"/>
      <c r="NZA144" s="700"/>
      <c r="NZB144" s="700"/>
      <c r="NZC144" s="700"/>
      <c r="NZD144" s="700"/>
      <c r="NZE144" s="700"/>
      <c r="NZF144" s="700"/>
      <c r="NZG144" s="700"/>
      <c r="NZH144" s="700"/>
      <c r="NZI144" s="700"/>
      <c r="NZJ144" s="700"/>
      <c r="NZK144" s="700"/>
      <c r="NZL144" s="700"/>
      <c r="NZM144" s="700"/>
      <c r="NZN144" s="700"/>
      <c r="NZO144" s="700"/>
      <c r="NZP144" s="700"/>
      <c r="NZQ144" s="700"/>
      <c r="NZR144" s="700"/>
      <c r="NZS144" s="700"/>
      <c r="NZT144" s="700"/>
      <c r="NZU144" s="700"/>
      <c r="NZV144" s="700"/>
      <c r="NZW144" s="700"/>
      <c r="NZX144" s="700"/>
      <c r="NZY144" s="700"/>
      <c r="NZZ144" s="700"/>
      <c r="OAA144" s="700"/>
      <c r="OAB144" s="700"/>
      <c r="OAC144" s="700"/>
      <c r="OAD144" s="700"/>
      <c r="OAE144" s="700"/>
      <c r="OAF144" s="700"/>
      <c r="OAG144" s="700"/>
      <c r="OAH144" s="700"/>
      <c r="OAI144" s="700"/>
      <c r="OAJ144" s="700"/>
      <c r="OAK144" s="700"/>
      <c r="OAL144" s="700"/>
      <c r="OAM144" s="700"/>
      <c r="OAN144" s="700"/>
      <c r="OAO144" s="700"/>
      <c r="OAP144" s="700"/>
      <c r="OAQ144" s="700"/>
      <c r="OAR144" s="700"/>
      <c r="OAS144" s="700"/>
      <c r="OAT144" s="700"/>
      <c r="OAU144" s="700"/>
      <c r="OAV144" s="700"/>
      <c r="OAW144" s="700"/>
      <c r="OAX144" s="700"/>
      <c r="OAY144" s="700"/>
      <c r="OAZ144" s="700"/>
      <c r="OBA144" s="700"/>
      <c r="OBB144" s="700"/>
      <c r="OBC144" s="700"/>
      <c r="OBD144" s="700"/>
      <c r="OBE144" s="700"/>
      <c r="OBF144" s="700"/>
      <c r="OBG144" s="700"/>
      <c r="OBH144" s="700"/>
      <c r="OBI144" s="700"/>
      <c r="OBJ144" s="700"/>
      <c r="OBK144" s="700"/>
      <c r="OBL144" s="700"/>
      <c r="OBM144" s="700"/>
      <c r="OBN144" s="700"/>
      <c r="OBO144" s="700"/>
      <c r="OBP144" s="700"/>
      <c r="OBQ144" s="700"/>
      <c r="OBR144" s="700"/>
      <c r="OBS144" s="700"/>
      <c r="OBT144" s="700"/>
      <c r="OBU144" s="700"/>
      <c r="OBV144" s="700"/>
      <c r="OBW144" s="700"/>
      <c r="OBX144" s="700"/>
      <c r="OBY144" s="700"/>
      <c r="OBZ144" s="700"/>
      <c r="OCA144" s="700"/>
      <c r="OCB144" s="700"/>
      <c r="OCC144" s="700"/>
      <c r="OCD144" s="700"/>
      <c r="OCE144" s="700"/>
      <c r="OCF144" s="700"/>
      <c r="OCG144" s="700"/>
      <c r="OCH144" s="700"/>
      <c r="OCI144" s="700"/>
      <c r="OCJ144" s="700"/>
      <c r="OCK144" s="700"/>
      <c r="OCL144" s="700"/>
      <c r="OCM144" s="700"/>
      <c r="OCN144" s="700"/>
      <c r="OCO144" s="700"/>
      <c r="OCP144" s="700"/>
      <c r="OCQ144" s="700"/>
      <c r="OCR144" s="700"/>
      <c r="OCS144" s="700"/>
      <c r="OCT144" s="700"/>
      <c r="OCU144" s="700"/>
      <c r="OCV144" s="700"/>
      <c r="OCW144" s="700"/>
      <c r="OCX144" s="700"/>
      <c r="OCY144" s="700"/>
      <c r="OCZ144" s="700"/>
      <c r="ODA144" s="700"/>
      <c r="ODB144" s="700"/>
      <c r="ODC144" s="700"/>
      <c r="ODD144" s="700"/>
      <c r="ODE144" s="700"/>
      <c r="ODF144" s="700"/>
      <c r="ODG144" s="700"/>
      <c r="ODH144" s="700"/>
      <c r="ODI144" s="700"/>
      <c r="ODJ144" s="700"/>
      <c r="ODK144" s="700"/>
      <c r="ODL144" s="700"/>
      <c r="ODM144" s="700"/>
      <c r="ODN144" s="700"/>
      <c r="ODO144" s="700"/>
      <c r="ODP144" s="700"/>
      <c r="ODQ144" s="700"/>
      <c r="ODR144" s="700"/>
      <c r="ODS144" s="700"/>
      <c r="ODT144" s="700"/>
      <c r="ODU144" s="700"/>
      <c r="ODV144" s="700"/>
      <c r="ODW144" s="700"/>
      <c r="ODX144" s="700"/>
      <c r="ODY144" s="700"/>
      <c r="ODZ144" s="700"/>
      <c r="OEA144" s="700"/>
      <c r="OEB144" s="700"/>
      <c r="OEC144" s="700"/>
      <c r="OED144" s="700"/>
      <c r="OEE144" s="700"/>
      <c r="OEF144" s="700"/>
      <c r="OEG144" s="700"/>
      <c r="OEH144" s="700"/>
      <c r="OEI144" s="700"/>
      <c r="OEJ144" s="700"/>
      <c r="OEK144" s="700"/>
      <c r="OEL144" s="700"/>
      <c r="OEM144" s="700"/>
      <c r="OEN144" s="700"/>
      <c r="OEO144" s="700"/>
      <c r="OEP144" s="700"/>
      <c r="OEQ144" s="700"/>
      <c r="OER144" s="700"/>
      <c r="OES144" s="700"/>
      <c r="OET144" s="700"/>
      <c r="OEU144" s="700"/>
      <c r="OEV144" s="700"/>
      <c r="OEW144" s="700"/>
      <c r="OEX144" s="700"/>
      <c r="OEY144" s="700"/>
      <c r="OEZ144" s="700"/>
      <c r="OFA144" s="700"/>
      <c r="OFB144" s="700"/>
      <c r="OFC144" s="700"/>
      <c r="OFD144" s="700"/>
      <c r="OFE144" s="700"/>
      <c r="OFF144" s="700"/>
      <c r="OFG144" s="700"/>
      <c r="OFH144" s="700"/>
      <c r="OFI144" s="700"/>
      <c r="OFJ144" s="700"/>
      <c r="OFK144" s="700"/>
      <c r="OFL144" s="700"/>
      <c r="OFM144" s="700"/>
      <c r="OFN144" s="700"/>
      <c r="OFO144" s="700"/>
      <c r="OFP144" s="700"/>
      <c r="OFQ144" s="700"/>
      <c r="OFR144" s="700"/>
      <c r="OFS144" s="700"/>
      <c r="OFT144" s="700"/>
      <c r="OFU144" s="700"/>
      <c r="OFV144" s="700"/>
      <c r="OFW144" s="700"/>
      <c r="OFX144" s="700"/>
      <c r="OFY144" s="700"/>
      <c r="OFZ144" s="700"/>
      <c r="OGA144" s="700"/>
      <c r="OGB144" s="700"/>
      <c r="OGC144" s="700"/>
      <c r="OGD144" s="700"/>
      <c r="OGE144" s="700"/>
      <c r="OGF144" s="700"/>
      <c r="OGG144" s="700"/>
      <c r="OGH144" s="700"/>
      <c r="OGI144" s="700"/>
      <c r="OGJ144" s="700"/>
      <c r="OGK144" s="700"/>
      <c r="OGL144" s="700"/>
      <c r="OGM144" s="700"/>
      <c r="OGN144" s="700"/>
      <c r="OGO144" s="700"/>
      <c r="OGP144" s="700"/>
      <c r="OGQ144" s="700"/>
      <c r="OGR144" s="700"/>
      <c r="OGS144" s="700"/>
      <c r="OGT144" s="700"/>
      <c r="OGU144" s="700"/>
      <c r="OGV144" s="700"/>
      <c r="OGW144" s="700"/>
      <c r="OGX144" s="700"/>
      <c r="OGY144" s="700"/>
      <c r="OGZ144" s="700"/>
      <c r="OHA144" s="700"/>
      <c r="OHB144" s="700"/>
      <c r="OHC144" s="700"/>
      <c r="OHD144" s="700"/>
      <c r="OHE144" s="700"/>
      <c r="OHF144" s="700"/>
      <c r="OHG144" s="700"/>
      <c r="OHH144" s="700"/>
      <c r="OHI144" s="700"/>
      <c r="OHJ144" s="700"/>
      <c r="OHK144" s="700"/>
      <c r="OHL144" s="700"/>
      <c r="OHM144" s="700"/>
      <c r="OHN144" s="700"/>
      <c r="OHO144" s="700"/>
      <c r="OHP144" s="700"/>
      <c r="OHQ144" s="700"/>
      <c r="OHR144" s="700"/>
      <c r="OHS144" s="700"/>
      <c r="OHT144" s="700"/>
      <c r="OHU144" s="700"/>
      <c r="OHV144" s="700"/>
      <c r="OHW144" s="700"/>
      <c r="OHX144" s="700"/>
      <c r="OHY144" s="700"/>
      <c r="OHZ144" s="700"/>
      <c r="OIA144" s="700"/>
      <c r="OIB144" s="700"/>
      <c r="OIC144" s="700"/>
      <c r="OID144" s="700"/>
      <c r="OIE144" s="700"/>
      <c r="OIF144" s="700"/>
      <c r="OIG144" s="700"/>
      <c r="OIH144" s="700"/>
      <c r="OII144" s="700"/>
      <c r="OIJ144" s="700"/>
      <c r="OIK144" s="700"/>
      <c r="OIL144" s="700"/>
      <c r="OIM144" s="700"/>
      <c r="OIN144" s="700"/>
      <c r="OIO144" s="700"/>
      <c r="OIP144" s="700"/>
      <c r="OIQ144" s="700"/>
      <c r="OIR144" s="700"/>
      <c r="OIS144" s="700"/>
      <c r="OIT144" s="700"/>
      <c r="OIU144" s="700"/>
      <c r="OIV144" s="700"/>
      <c r="OIW144" s="700"/>
      <c r="OIX144" s="700"/>
      <c r="OIY144" s="700"/>
      <c r="OIZ144" s="700"/>
      <c r="OJA144" s="700"/>
      <c r="OJB144" s="700"/>
      <c r="OJC144" s="700"/>
      <c r="OJD144" s="700"/>
      <c r="OJE144" s="700"/>
      <c r="OJF144" s="700"/>
      <c r="OJG144" s="700"/>
      <c r="OJH144" s="700"/>
      <c r="OJI144" s="700"/>
      <c r="OJJ144" s="700"/>
      <c r="OJK144" s="700"/>
      <c r="OJL144" s="700"/>
      <c r="OJM144" s="700"/>
      <c r="OJN144" s="700"/>
      <c r="OJO144" s="700"/>
      <c r="OJP144" s="700"/>
      <c r="OJQ144" s="700"/>
      <c r="OJR144" s="700"/>
      <c r="OJS144" s="700"/>
      <c r="OJT144" s="700"/>
      <c r="OJU144" s="700"/>
      <c r="OJV144" s="700"/>
      <c r="OJW144" s="700"/>
      <c r="OJX144" s="700"/>
      <c r="OJY144" s="700"/>
      <c r="OJZ144" s="700"/>
      <c r="OKA144" s="700"/>
      <c r="OKB144" s="700"/>
      <c r="OKC144" s="700"/>
      <c r="OKD144" s="700"/>
      <c r="OKE144" s="700"/>
      <c r="OKF144" s="700"/>
      <c r="OKG144" s="700"/>
      <c r="OKH144" s="700"/>
      <c r="OKI144" s="700"/>
      <c r="OKJ144" s="700"/>
      <c r="OKK144" s="700"/>
      <c r="OKL144" s="700"/>
      <c r="OKM144" s="700"/>
      <c r="OKN144" s="700"/>
      <c r="OKO144" s="700"/>
      <c r="OKP144" s="700"/>
      <c r="OKQ144" s="700"/>
      <c r="OKR144" s="700"/>
      <c r="OKS144" s="700"/>
      <c r="OKT144" s="700"/>
      <c r="OKU144" s="700"/>
      <c r="OKV144" s="700"/>
      <c r="OKW144" s="700"/>
      <c r="OKX144" s="700"/>
      <c r="OKY144" s="700"/>
      <c r="OKZ144" s="700"/>
      <c r="OLA144" s="700"/>
      <c r="OLB144" s="700"/>
      <c r="OLC144" s="700"/>
      <c r="OLD144" s="700"/>
      <c r="OLE144" s="700"/>
      <c r="OLF144" s="700"/>
      <c r="OLG144" s="700"/>
      <c r="OLH144" s="700"/>
      <c r="OLI144" s="700"/>
      <c r="OLJ144" s="700"/>
      <c r="OLK144" s="700"/>
      <c r="OLL144" s="700"/>
      <c r="OLM144" s="700"/>
      <c r="OLN144" s="700"/>
      <c r="OLO144" s="700"/>
      <c r="OLP144" s="700"/>
      <c r="OLQ144" s="700"/>
      <c r="OLR144" s="700"/>
      <c r="OLS144" s="700"/>
      <c r="OLT144" s="700"/>
      <c r="OLU144" s="700"/>
      <c r="OLV144" s="700"/>
      <c r="OLW144" s="700"/>
      <c r="OLX144" s="700"/>
      <c r="OLY144" s="700"/>
      <c r="OLZ144" s="700"/>
      <c r="OMA144" s="700"/>
      <c r="OMB144" s="700"/>
      <c r="OMC144" s="700"/>
      <c r="OMD144" s="700"/>
      <c r="OME144" s="700"/>
      <c r="OMF144" s="700"/>
      <c r="OMG144" s="700"/>
      <c r="OMH144" s="700"/>
      <c r="OMI144" s="700"/>
      <c r="OMJ144" s="700"/>
      <c r="OMK144" s="700"/>
      <c r="OML144" s="700"/>
      <c r="OMM144" s="700"/>
      <c r="OMN144" s="700"/>
      <c r="OMO144" s="700"/>
      <c r="OMP144" s="700"/>
      <c r="OMQ144" s="700"/>
      <c r="OMR144" s="700"/>
      <c r="OMS144" s="700"/>
      <c r="OMT144" s="700"/>
      <c r="OMU144" s="700"/>
      <c r="OMV144" s="700"/>
      <c r="OMW144" s="700"/>
      <c r="OMX144" s="700"/>
      <c r="OMY144" s="700"/>
      <c r="OMZ144" s="700"/>
      <c r="ONA144" s="700"/>
      <c r="ONB144" s="700"/>
      <c r="ONC144" s="700"/>
      <c r="OND144" s="700"/>
      <c r="ONE144" s="700"/>
      <c r="ONF144" s="700"/>
      <c r="ONG144" s="700"/>
      <c r="ONH144" s="700"/>
      <c r="ONI144" s="700"/>
      <c r="ONJ144" s="700"/>
      <c r="ONK144" s="700"/>
      <c r="ONL144" s="700"/>
      <c r="ONM144" s="700"/>
      <c r="ONN144" s="700"/>
      <c r="ONO144" s="700"/>
      <c r="ONP144" s="700"/>
      <c r="ONQ144" s="700"/>
      <c r="ONR144" s="700"/>
      <c r="ONS144" s="700"/>
      <c r="ONT144" s="700"/>
      <c r="ONU144" s="700"/>
      <c r="ONV144" s="700"/>
      <c r="ONW144" s="700"/>
      <c r="ONX144" s="700"/>
      <c r="ONY144" s="700"/>
      <c r="ONZ144" s="700"/>
      <c r="OOA144" s="700"/>
      <c r="OOB144" s="700"/>
      <c r="OOC144" s="700"/>
      <c r="OOD144" s="700"/>
      <c r="OOE144" s="700"/>
      <c r="OOF144" s="700"/>
      <c r="OOG144" s="700"/>
      <c r="OOH144" s="700"/>
      <c r="OOI144" s="700"/>
      <c r="OOJ144" s="700"/>
      <c r="OOK144" s="700"/>
      <c r="OOL144" s="700"/>
      <c r="OOM144" s="700"/>
      <c r="OON144" s="700"/>
      <c r="OOO144" s="700"/>
      <c r="OOP144" s="700"/>
      <c r="OOQ144" s="700"/>
      <c r="OOR144" s="700"/>
      <c r="OOS144" s="700"/>
      <c r="OOT144" s="700"/>
      <c r="OOU144" s="700"/>
      <c r="OOV144" s="700"/>
      <c r="OOW144" s="700"/>
      <c r="OOX144" s="700"/>
      <c r="OOY144" s="700"/>
      <c r="OOZ144" s="700"/>
      <c r="OPA144" s="700"/>
      <c r="OPB144" s="700"/>
      <c r="OPC144" s="700"/>
      <c r="OPD144" s="700"/>
      <c r="OPE144" s="700"/>
      <c r="OPF144" s="700"/>
      <c r="OPG144" s="700"/>
      <c r="OPH144" s="700"/>
      <c r="OPI144" s="700"/>
      <c r="OPJ144" s="700"/>
      <c r="OPK144" s="700"/>
      <c r="OPL144" s="700"/>
      <c r="OPM144" s="700"/>
      <c r="OPN144" s="700"/>
      <c r="OPO144" s="700"/>
      <c r="OPP144" s="700"/>
      <c r="OPQ144" s="700"/>
      <c r="OPR144" s="700"/>
      <c r="OPS144" s="700"/>
      <c r="OPT144" s="700"/>
      <c r="OPU144" s="700"/>
      <c r="OPV144" s="700"/>
      <c r="OPW144" s="700"/>
      <c r="OPX144" s="700"/>
      <c r="OPY144" s="700"/>
      <c r="OPZ144" s="700"/>
      <c r="OQA144" s="700"/>
      <c r="OQB144" s="700"/>
      <c r="OQC144" s="700"/>
      <c r="OQD144" s="700"/>
      <c r="OQE144" s="700"/>
      <c r="OQF144" s="700"/>
      <c r="OQG144" s="700"/>
      <c r="OQH144" s="700"/>
      <c r="OQI144" s="700"/>
      <c r="OQJ144" s="700"/>
      <c r="OQK144" s="700"/>
      <c r="OQL144" s="700"/>
      <c r="OQM144" s="700"/>
      <c r="OQN144" s="700"/>
      <c r="OQO144" s="700"/>
      <c r="OQP144" s="700"/>
      <c r="OQQ144" s="700"/>
      <c r="OQR144" s="700"/>
      <c r="OQS144" s="700"/>
      <c r="OQT144" s="700"/>
      <c r="OQU144" s="700"/>
      <c r="OQV144" s="700"/>
      <c r="OQW144" s="700"/>
      <c r="OQX144" s="700"/>
      <c r="OQY144" s="700"/>
      <c r="OQZ144" s="700"/>
      <c r="ORA144" s="700"/>
      <c r="ORB144" s="700"/>
      <c r="ORC144" s="700"/>
      <c r="ORD144" s="700"/>
      <c r="ORE144" s="700"/>
      <c r="ORF144" s="700"/>
      <c r="ORG144" s="700"/>
      <c r="ORH144" s="700"/>
      <c r="ORI144" s="700"/>
      <c r="ORJ144" s="700"/>
      <c r="ORK144" s="700"/>
      <c r="ORL144" s="700"/>
      <c r="ORM144" s="700"/>
      <c r="ORN144" s="700"/>
      <c r="ORO144" s="700"/>
      <c r="ORP144" s="700"/>
      <c r="ORQ144" s="700"/>
      <c r="ORR144" s="700"/>
      <c r="ORS144" s="700"/>
      <c r="ORT144" s="700"/>
      <c r="ORU144" s="700"/>
      <c r="ORV144" s="700"/>
      <c r="ORW144" s="700"/>
      <c r="ORX144" s="700"/>
      <c r="ORY144" s="700"/>
      <c r="ORZ144" s="700"/>
      <c r="OSA144" s="700"/>
      <c r="OSB144" s="700"/>
      <c r="OSC144" s="700"/>
      <c r="OSD144" s="700"/>
      <c r="OSE144" s="700"/>
      <c r="OSF144" s="700"/>
      <c r="OSG144" s="700"/>
      <c r="OSH144" s="700"/>
      <c r="OSI144" s="700"/>
      <c r="OSJ144" s="700"/>
      <c r="OSK144" s="700"/>
      <c r="OSL144" s="700"/>
      <c r="OSM144" s="700"/>
      <c r="OSN144" s="700"/>
      <c r="OSO144" s="700"/>
      <c r="OSP144" s="700"/>
      <c r="OSQ144" s="700"/>
      <c r="OSR144" s="700"/>
      <c r="OSS144" s="700"/>
      <c r="OST144" s="700"/>
      <c r="OSU144" s="700"/>
      <c r="OSV144" s="700"/>
      <c r="OSW144" s="700"/>
      <c r="OSX144" s="700"/>
      <c r="OSY144" s="700"/>
      <c r="OSZ144" s="700"/>
      <c r="OTA144" s="700"/>
      <c r="OTB144" s="700"/>
      <c r="OTC144" s="700"/>
      <c r="OTD144" s="700"/>
      <c r="OTE144" s="700"/>
      <c r="OTF144" s="700"/>
      <c r="OTG144" s="700"/>
      <c r="OTH144" s="700"/>
      <c r="OTI144" s="700"/>
      <c r="OTJ144" s="700"/>
      <c r="OTK144" s="700"/>
      <c r="OTL144" s="700"/>
      <c r="OTM144" s="700"/>
      <c r="OTN144" s="700"/>
      <c r="OTO144" s="700"/>
      <c r="OTP144" s="700"/>
      <c r="OTQ144" s="700"/>
      <c r="OTR144" s="700"/>
      <c r="OTS144" s="700"/>
      <c r="OTT144" s="700"/>
      <c r="OTU144" s="700"/>
      <c r="OTV144" s="700"/>
      <c r="OTW144" s="700"/>
      <c r="OTX144" s="700"/>
      <c r="OTY144" s="700"/>
      <c r="OTZ144" s="700"/>
      <c r="OUA144" s="700"/>
      <c r="OUB144" s="700"/>
      <c r="OUC144" s="700"/>
      <c r="OUD144" s="700"/>
      <c r="OUE144" s="700"/>
      <c r="OUF144" s="700"/>
      <c r="OUG144" s="700"/>
      <c r="OUH144" s="700"/>
      <c r="OUI144" s="700"/>
      <c r="OUJ144" s="700"/>
      <c r="OUK144" s="700"/>
      <c r="OUL144" s="700"/>
      <c r="OUM144" s="700"/>
      <c r="OUN144" s="700"/>
      <c r="OUO144" s="700"/>
      <c r="OUP144" s="700"/>
      <c r="OUQ144" s="700"/>
      <c r="OUR144" s="700"/>
      <c r="OUS144" s="700"/>
      <c r="OUT144" s="700"/>
      <c r="OUU144" s="700"/>
      <c r="OUV144" s="700"/>
      <c r="OUW144" s="700"/>
      <c r="OUX144" s="700"/>
      <c r="OUY144" s="700"/>
      <c r="OUZ144" s="700"/>
      <c r="OVA144" s="700"/>
      <c r="OVB144" s="700"/>
      <c r="OVC144" s="700"/>
      <c r="OVD144" s="700"/>
      <c r="OVE144" s="700"/>
      <c r="OVF144" s="700"/>
      <c r="OVG144" s="700"/>
      <c r="OVH144" s="700"/>
      <c r="OVI144" s="700"/>
      <c r="OVJ144" s="700"/>
      <c r="OVK144" s="700"/>
      <c r="OVL144" s="700"/>
      <c r="OVM144" s="700"/>
      <c r="OVN144" s="700"/>
      <c r="OVO144" s="700"/>
      <c r="OVP144" s="700"/>
      <c r="OVQ144" s="700"/>
      <c r="OVR144" s="700"/>
      <c r="OVS144" s="700"/>
      <c r="OVT144" s="700"/>
      <c r="OVU144" s="700"/>
      <c r="OVV144" s="700"/>
      <c r="OVW144" s="700"/>
      <c r="OVX144" s="700"/>
      <c r="OVY144" s="700"/>
      <c r="OVZ144" s="700"/>
      <c r="OWA144" s="700"/>
      <c r="OWB144" s="700"/>
      <c r="OWC144" s="700"/>
      <c r="OWD144" s="700"/>
      <c r="OWE144" s="700"/>
      <c r="OWF144" s="700"/>
      <c r="OWG144" s="700"/>
      <c r="OWH144" s="700"/>
      <c r="OWI144" s="700"/>
      <c r="OWJ144" s="700"/>
      <c r="OWK144" s="700"/>
      <c r="OWL144" s="700"/>
      <c r="OWM144" s="700"/>
      <c r="OWN144" s="700"/>
      <c r="OWO144" s="700"/>
      <c r="OWP144" s="700"/>
      <c r="OWQ144" s="700"/>
      <c r="OWR144" s="700"/>
      <c r="OWS144" s="700"/>
      <c r="OWT144" s="700"/>
      <c r="OWU144" s="700"/>
      <c r="OWV144" s="700"/>
      <c r="OWW144" s="700"/>
      <c r="OWX144" s="700"/>
      <c r="OWY144" s="700"/>
      <c r="OWZ144" s="700"/>
      <c r="OXA144" s="700"/>
      <c r="OXB144" s="700"/>
      <c r="OXC144" s="700"/>
      <c r="OXD144" s="700"/>
      <c r="OXE144" s="700"/>
      <c r="OXF144" s="700"/>
      <c r="OXG144" s="700"/>
      <c r="OXH144" s="700"/>
      <c r="OXI144" s="700"/>
      <c r="OXJ144" s="700"/>
      <c r="OXK144" s="700"/>
      <c r="OXL144" s="700"/>
      <c r="OXM144" s="700"/>
      <c r="OXN144" s="700"/>
      <c r="OXO144" s="700"/>
      <c r="OXP144" s="700"/>
      <c r="OXQ144" s="700"/>
      <c r="OXR144" s="700"/>
      <c r="OXS144" s="700"/>
      <c r="OXT144" s="700"/>
      <c r="OXU144" s="700"/>
      <c r="OXV144" s="700"/>
      <c r="OXW144" s="700"/>
      <c r="OXX144" s="700"/>
      <c r="OXY144" s="700"/>
      <c r="OXZ144" s="700"/>
      <c r="OYA144" s="700"/>
      <c r="OYB144" s="700"/>
      <c r="OYC144" s="700"/>
      <c r="OYD144" s="700"/>
      <c r="OYE144" s="700"/>
      <c r="OYF144" s="700"/>
      <c r="OYG144" s="700"/>
      <c r="OYH144" s="700"/>
      <c r="OYI144" s="700"/>
      <c r="OYJ144" s="700"/>
      <c r="OYK144" s="700"/>
      <c r="OYL144" s="700"/>
      <c r="OYM144" s="700"/>
      <c r="OYN144" s="700"/>
      <c r="OYO144" s="700"/>
      <c r="OYP144" s="700"/>
      <c r="OYQ144" s="700"/>
      <c r="OYR144" s="700"/>
      <c r="OYS144" s="700"/>
      <c r="OYT144" s="700"/>
      <c r="OYU144" s="700"/>
      <c r="OYV144" s="700"/>
      <c r="OYW144" s="700"/>
      <c r="OYX144" s="700"/>
      <c r="OYY144" s="700"/>
      <c r="OYZ144" s="700"/>
      <c r="OZA144" s="700"/>
      <c r="OZB144" s="700"/>
      <c r="OZC144" s="700"/>
      <c r="OZD144" s="700"/>
      <c r="OZE144" s="700"/>
      <c r="OZF144" s="700"/>
      <c r="OZG144" s="700"/>
      <c r="OZH144" s="700"/>
      <c r="OZI144" s="700"/>
      <c r="OZJ144" s="700"/>
      <c r="OZK144" s="700"/>
      <c r="OZL144" s="700"/>
      <c r="OZM144" s="700"/>
      <c r="OZN144" s="700"/>
      <c r="OZO144" s="700"/>
      <c r="OZP144" s="700"/>
      <c r="OZQ144" s="700"/>
      <c r="OZR144" s="700"/>
      <c r="OZS144" s="700"/>
      <c r="OZT144" s="700"/>
      <c r="OZU144" s="700"/>
      <c r="OZV144" s="700"/>
      <c r="OZW144" s="700"/>
      <c r="OZX144" s="700"/>
      <c r="OZY144" s="700"/>
      <c r="OZZ144" s="700"/>
      <c r="PAA144" s="700"/>
      <c r="PAB144" s="700"/>
      <c r="PAC144" s="700"/>
      <c r="PAD144" s="700"/>
      <c r="PAE144" s="700"/>
      <c r="PAF144" s="700"/>
      <c r="PAG144" s="700"/>
      <c r="PAH144" s="700"/>
      <c r="PAI144" s="700"/>
      <c r="PAJ144" s="700"/>
      <c r="PAK144" s="700"/>
      <c r="PAL144" s="700"/>
      <c r="PAM144" s="700"/>
      <c r="PAN144" s="700"/>
      <c r="PAO144" s="700"/>
      <c r="PAP144" s="700"/>
      <c r="PAQ144" s="700"/>
      <c r="PAR144" s="700"/>
      <c r="PAS144" s="700"/>
      <c r="PAT144" s="700"/>
      <c r="PAU144" s="700"/>
      <c r="PAV144" s="700"/>
      <c r="PAW144" s="700"/>
      <c r="PAX144" s="700"/>
      <c r="PAY144" s="700"/>
      <c r="PAZ144" s="700"/>
      <c r="PBA144" s="700"/>
      <c r="PBB144" s="700"/>
      <c r="PBC144" s="700"/>
      <c r="PBD144" s="700"/>
      <c r="PBE144" s="700"/>
      <c r="PBF144" s="700"/>
      <c r="PBG144" s="700"/>
      <c r="PBH144" s="700"/>
      <c r="PBI144" s="700"/>
      <c r="PBJ144" s="700"/>
      <c r="PBK144" s="700"/>
      <c r="PBL144" s="700"/>
      <c r="PBM144" s="700"/>
      <c r="PBN144" s="700"/>
      <c r="PBO144" s="700"/>
      <c r="PBP144" s="700"/>
      <c r="PBQ144" s="700"/>
      <c r="PBR144" s="700"/>
      <c r="PBS144" s="700"/>
      <c r="PBT144" s="700"/>
      <c r="PBU144" s="700"/>
      <c r="PBV144" s="700"/>
      <c r="PBW144" s="700"/>
      <c r="PBX144" s="700"/>
      <c r="PBY144" s="700"/>
      <c r="PBZ144" s="700"/>
      <c r="PCA144" s="700"/>
      <c r="PCB144" s="700"/>
      <c r="PCC144" s="700"/>
      <c r="PCD144" s="700"/>
      <c r="PCE144" s="700"/>
      <c r="PCF144" s="700"/>
      <c r="PCG144" s="700"/>
      <c r="PCH144" s="700"/>
      <c r="PCI144" s="700"/>
      <c r="PCJ144" s="700"/>
      <c r="PCK144" s="700"/>
      <c r="PCL144" s="700"/>
      <c r="PCM144" s="700"/>
      <c r="PCN144" s="700"/>
      <c r="PCO144" s="700"/>
      <c r="PCP144" s="700"/>
      <c r="PCQ144" s="700"/>
      <c r="PCR144" s="700"/>
      <c r="PCS144" s="700"/>
      <c r="PCT144" s="700"/>
      <c r="PCU144" s="700"/>
      <c r="PCV144" s="700"/>
      <c r="PCW144" s="700"/>
      <c r="PCX144" s="700"/>
      <c r="PCY144" s="700"/>
      <c r="PCZ144" s="700"/>
      <c r="PDA144" s="700"/>
      <c r="PDB144" s="700"/>
      <c r="PDC144" s="700"/>
      <c r="PDD144" s="700"/>
      <c r="PDE144" s="700"/>
      <c r="PDF144" s="700"/>
      <c r="PDG144" s="700"/>
      <c r="PDH144" s="700"/>
      <c r="PDI144" s="700"/>
      <c r="PDJ144" s="700"/>
      <c r="PDK144" s="700"/>
      <c r="PDL144" s="700"/>
      <c r="PDM144" s="700"/>
      <c r="PDN144" s="700"/>
      <c r="PDO144" s="700"/>
      <c r="PDP144" s="700"/>
      <c r="PDQ144" s="700"/>
      <c r="PDR144" s="700"/>
      <c r="PDS144" s="700"/>
      <c r="PDT144" s="700"/>
      <c r="PDU144" s="700"/>
      <c r="PDV144" s="700"/>
      <c r="PDW144" s="700"/>
      <c r="PDX144" s="700"/>
      <c r="PDY144" s="700"/>
      <c r="PDZ144" s="700"/>
      <c r="PEA144" s="700"/>
      <c r="PEB144" s="700"/>
      <c r="PEC144" s="700"/>
      <c r="PED144" s="700"/>
      <c r="PEE144" s="700"/>
      <c r="PEF144" s="700"/>
      <c r="PEG144" s="700"/>
      <c r="PEH144" s="700"/>
      <c r="PEI144" s="700"/>
      <c r="PEJ144" s="700"/>
      <c r="PEK144" s="700"/>
      <c r="PEL144" s="700"/>
      <c r="PEM144" s="700"/>
      <c r="PEN144" s="700"/>
      <c r="PEO144" s="700"/>
      <c r="PEP144" s="700"/>
      <c r="PEQ144" s="700"/>
      <c r="PER144" s="700"/>
      <c r="PES144" s="700"/>
      <c r="PET144" s="700"/>
      <c r="PEU144" s="700"/>
      <c r="PEV144" s="700"/>
      <c r="PEW144" s="700"/>
      <c r="PEX144" s="700"/>
      <c r="PEY144" s="700"/>
      <c r="PEZ144" s="700"/>
      <c r="PFA144" s="700"/>
      <c r="PFB144" s="700"/>
      <c r="PFC144" s="700"/>
      <c r="PFD144" s="700"/>
      <c r="PFE144" s="700"/>
      <c r="PFF144" s="700"/>
      <c r="PFG144" s="700"/>
      <c r="PFH144" s="700"/>
      <c r="PFI144" s="700"/>
      <c r="PFJ144" s="700"/>
      <c r="PFK144" s="700"/>
      <c r="PFL144" s="700"/>
      <c r="PFM144" s="700"/>
      <c r="PFN144" s="700"/>
      <c r="PFO144" s="700"/>
      <c r="PFP144" s="700"/>
      <c r="PFQ144" s="700"/>
      <c r="PFR144" s="700"/>
      <c r="PFS144" s="700"/>
      <c r="PFT144" s="700"/>
      <c r="PFU144" s="700"/>
      <c r="PFV144" s="700"/>
      <c r="PFW144" s="700"/>
      <c r="PFX144" s="700"/>
      <c r="PFY144" s="700"/>
      <c r="PFZ144" s="700"/>
      <c r="PGA144" s="700"/>
      <c r="PGB144" s="700"/>
      <c r="PGC144" s="700"/>
      <c r="PGD144" s="700"/>
      <c r="PGE144" s="700"/>
      <c r="PGF144" s="700"/>
      <c r="PGG144" s="700"/>
      <c r="PGH144" s="700"/>
      <c r="PGI144" s="700"/>
      <c r="PGJ144" s="700"/>
      <c r="PGK144" s="700"/>
      <c r="PGL144" s="700"/>
      <c r="PGM144" s="700"/>
      <c r="PGN144" s="700"/>
      <c r="PGO144" s="700"/>
      <c r="PGP144" s="700"/>
      <c r="PGQ144" s="700"/>
      <c r="PGR144" s="700"/>
      <c r="PGS144" s="700"/>
      <c r="PGT144" s="700"/>
      <c r="PGU144" s="700"/>
      <c r="PGV144" s="700"/>
      <c r="PGW144" s="700"/>
      <c r="PGX144" s="700"/>
      <c r="PGY144" s="700"/>
      <c r="PGZ144" s="700"/>
      <c r="PHA144" s="700"/>
      <c r="PHB144" s="700"/>
      <c r="PHC144" s="700"/>
      <c r="PHD144" s="700"/>
      <c r="PHE144" s="700"/>
      <c r="PHF144" s="700"/>
      <c r="PHG144" s="700"/>
      <c r="PHH144" s="700"/>
      <c r="PHI144" s="700"/>
      <c r="PHJ144" s="700"/>
      <c r="PHK144" s="700"/>
      <c r="PHL144" s="700"/>
      <c r="PHM144" s="700"/>
      <c r="PHN144" s="700"/>
      <c r="PHO144" s="700"/>
      <c r="PHP144" s="700"/>
      <c r="PHQ144" s="700"/>
      <c r="PHR144" s="700"/>
      <c r="PHS144" s="700"/>
      <c r="PHT144" s="700"/>
      <c r="PHU144" s="700"/>
      <c r="PHV144" s="700"/>
      <c r="PHW144" s="700"/>
      <c r="PHX144" s="700"/>
      <c r="PHY144" s="700"/>
      <c r="PHZ144" s="700"/>
      <c r="PIA144" s="700"/>
      <c r="PIB144" s="700"/>
      <c r="PIC144" s="700"/>
      <c r="PID144" s="700"/>
      <c r="PIE144" s="700"/>
      <c r="PIF144" s="700"/>
      <c r="PIG144" s="700"/>
      <c r="PIH144" s="700"/>
      <c r="PII144" s="700"/>
      <c r="PIJ144" s="700"/>
      <c r="PIK144" s="700"/>
      <c r="PIL144" s="700"/>
      <c r="PIM144" s="700"/>
      <c r="PIN144" s="700"/>
      <c r="PIO144" s="700"/>
      <c r="PIP144" s="700"/>
      <c r="PIQ144" s="700"/>
      <c r="PIR144" s="700"/>
      <c r="PIS144" s="700"/>
      <c r="PIT144" s="700"/>
      <c r="PIU144" s="700"/>
      <c r="PIV144" s="700"/>
      <c r="PIW144" s="700"/>
      <c r="PIX144" s="700"/>
      <c r="PIY144" s="700"/>
      <c r="PIZ144" s="700"/>
      <c r="PJA144" s="700"/>
      <c r="PJB144" s="700"/>
      <c r="PJC144" s="700"/>
      <c r="PJD144" s="700"/>
      <c r="PJE144" s="700"/>
      <c r="PJF144" s="700"/>
      <c r="PJG144" s="700"/>
      <c r="PJH144" s="700"/>
      <c r="PJI144" s="700"/>
      <c r="PJJ144" s="700"/>
      <c r="PJK144" s="700"/>
      <c r="PJL144" s="700"/>
      <c r="PJM144" s="700"/>
      <c r="PJN144" s="700"/>
      <c r="PJO144" s="700"/>
      <c r="PJP144" s="700"/>
      <c r="PJQ144" s="700"/>
      <c r="PJR144" s="700"/>
      <c r="PJS144" s="700"/>
      <c r="PJT144" s="700"/>
      <c r="PJU144" s="700"/>
      <c r="PJV144" s="700"/>
      <c r="PJW144" s="700"/>
      <c r="PJX144" s="700"/>
      <c r="PJY144" s="700"/>
      <c r="PJZ144" s="700"/>
      <c r="PKA144" s="700"/>
      <c r="PKB144" s="700"/>
      <c r="PKC144" s="700"/>
      <c r="PKD144" s="700"/>
      <c r="PKE144" s="700"/>
      <c r="PKF144" s="700"/>
      <c r="PKG144" s="700"/>
      <c r="PKH144" s="700"/>
      <c r="PKI144" s="700"/>
      <c r="PKJ144" s="700"/>
      <c r="PKK144" s="700"/>
      <c r="PKL144" s="700"/>
      <c r="PKM144" s="700"/>
      <c r="PKN144" s="700"/>
      <c r="PKO144" s="700"/>
      <c r="PKP144" s="700"/>
      <c r="PKQ144" s="700"/>
      <c r="PKR144" s="700"/>
      <c r="PKS144" s="700"/>
      <c r="PKT144" s="700"/>
      <c r="PKU144" s="700"/>
      <c r="PKV144" s="700"/>
      <c r="PKW144" s="700"/>
      <c r="PKX144" s="700"/>
      <c r="PKY144" s="700"/>
      <c r="PKZ144" s="700"/>
      <c r="PLA144" s="700"/>
      <c r="PLB144" s="700"/>
      <c r="PLC144" s="700"/>
      <c r="PLD144" s="700"/>
      <c r="PLE144" s="700"/>
      <c r="PLF144" s="700"/>
      <c r="PLG144" s="700"/>
      <c r="PLH144" s="700"/>
      <c r="PLI144" s="700"/>
      <c r="PLJ144" s="700"/>
      <c r="PLK144" s="700"/>
      <c r="PLL144" s="700"/>
      <c r="PLM144" s="700"/>
      <c r="PLN144" s="700"/>
      <c r="PLO144" s="700"/>
      <c r="PLP144" s="700"/>
      <c r="PLQ144" s="700"/>
      <c r="PLR144" s="700"/>
      <c r="PLS144" s="700"/>
      <c r="PLT144" s="700"/>
      <c r="PLU144" s="700"/>
      <c r="PLV144" s="700"/>
      <c r="PLW144" s="700"/>
      <c r="PLX144" s="700"/>
      <c r="PLY144" s="700"/>
      <c r="PLZ144" s="700"/>
      <c r="PMA144" s="700"/>
      <c r="PMB144" s="700"/>
      <c r="PMC144" s="700"/>
      <c r="PMD144" s="700"/>
      <c r="PME144" s="700"/>
      <c r="PMF144" s="700"/>
      <c r="PMG144" s="700"/>
      <c r="PMH144" s="700"/>
      <c r="PMI144" s="700"/>
      <c r="PMJ144" s="700"/>
      <c r="PMK144" s="700"/>
      <c r="PML144" s="700"/>
      <c r="PMM144" s="700"/>
      <c r="PMN144" s="700"/>
      <c r="PMO144" s="700"/>
      <c r="PMP144" s="700"/>
      <c r="PMQ144" s="700"/>
      <c r="PMR144" s="700"/>
      <c r="PMS144" s="700"/>
      <c r="PMT144" s="700"/>
      <c r="PMU144" s="700"/>
      <c r="PMV144" s="700"/>
      <c r="PMW144" s="700"/>
      <c r="PMX144" s="700"/>
      <c r="PMY144" s="700"/>
      <c r="PMZ144" s="700"/>
      <c r="PNA144" s="700"/>
      <c r="PNB144" s="700"/>
      <c r="PNC144" s="700"/>
      <c r="PND144" s="700"/>
      <c r="PNE144" s="700"/>
      <c r="PNF144" s="700"/>
      <c r="PNG144" s="700"/>
      <c r="PNH144" s="700"/>
      <c r="PNI144" s="700"/>
      <c r="PNJ144" s="700"/>
      <c r="PNK144" s="700"/>
      <c r="PNL144" s="700"/>
      <c r="PNM144" s="700"/>
      <c r="PNN144" s="700"/>
      <c r="PNO144" s="700"/>
      <c r="PNP144" s="700"/>
      <c r="PNQ144" s="700"/>
      <c r="PNR144" s="700"/>
      <c r="PNS144" s="700"/>
      <c r="PNT144" s="700"/>
      <c r="PNU144" s="700"/>
      <c r="PNV144" s="700"/>
      <c r="PNW144" s="700"/>
      <c r="PNX144" s="700"/>
      <c r="PNY144" s="700"/>
      <c r="PNZ144" s="700"/>
      <c r="POA144" s="700"/>
      <c r="POB144" s="700"/>
      <c r="POC144" s="700"/>
      <c r="POD144" s="700"/>
      <c r="POE144" s="700"/>
      <c r="POF144" s="700"/>
      <c r="POG144" s="700"/>
      <c r="POH144" s="700"/>
      <c r="POI144" s="700"/>
      <c r="POJ144" s="700"/>
      <c r="POK144" s="700"/>
      <c r="POL144" s="700"/>
      <c r="POM144" s="700"/>
      <c r="PON144" s="700"/>
      <c r="POO144" s="700"/>
      <c r="POP144" s="700"/>
      <c r="POQ144" s="700"/>
      <c r="POR144" s="700"/>
      <c r="POS144" s="700"/>
      <c r="POT144" s="700"/>
      <c r="POU144" s="700"/>
      <c r="POV144" s="700"/>
      <c r="POW144" s="700"/>
      <c r="POX144" s="700"/>
      <c r="POY144" s="700"/>
      <c r="POZ144" s="700"/>
      <c r="PPA144" s="700"/>
      <c r="PPB144" s="700"/>
      <c r="PPC144" s="700"/>
      <c r="PPD144" s="700"/>
      <c r="PPE144" s="700"/>
      <c r="PPF144" s="700"/>
      <c r="PPG144" s="700"/>
      <c r="PPH144" s="700"/>
      <c r="PPI144" s="700"/>
      <c r="PPJ144" s="700"/>
      <c r="PPK144" s="700"/>
      <c r="PPL144" s="700"/>
      <c r="PPM144" s="700"/>
      <c r="PPN144" s="700"/>
      <c r="PPO144" s="700"/>
      <c r="PPP144" s="700"/>
      <c r="PPQ144" s="700"/>
      <c r="PPR144" s="700"/>
      <c r="PPS144" s="700"/>
      <c r="PPT144" s="700"/>
      <c r="PPU144" s="700"/>
      <c r="PPV144" s="700"/>
      <c r="PPW144" s="700"/>
      <c r="PPX144" s="700"/>
      <c r="PPY144" s="700"/>
      <c r="PPZ144" s="700"/>
      <c r="PQA144" s="700"/>
      <c r="PQB144" s="700"/>
      <c r="PQC144" s="700"/>
      <c r="PQD144" s="700"/>
      <c r="PQE144" s="700"/>
      <c r="PQF144" s="700"/>
      <c r="PQG144" s="700"/>
      <c r="PQH144" s="700"/>
      <c r="PQI144" s="700"/>
      <c r="PQJ144" s="700"/>
      <c r="PQK144" s="700"/>
      <c r="PQL144" s="700"/>
      <c r="PQM144" s="700"/>
      <c r="PQN144" s="700"/>
      <c r="PQO144" s="700"/>
      <c r="PQP144" s="700"/>
      <c r="PQQ144" s="700"/>
      <c r="PQR144" s="700"/>
      <c r="PQS144" s="700"/>
      <c r="PQT144" s="700"/>
      <c r="PQU144" s="700"/>
      <c r="PQV144" s="700"/>
      <c r="PQW144" s="700"/>
      <c r="PQX144" s="700"/>
      <c r="PQY144" s="700"/>
      <c r="PQZ144" s="700"/>
      <c r="PRA144" s="700"/>
      <c r="PRB144" s="700"/>
      <c r="PRC144" s="700"/>
      <c r="PRD144" s="700"/>
      <c r="PRE144" s="700"/>
      <c r="PRF144" s="700"/>
      <c r="PRG144" s="700"/>
      <c r="PRH144" s="700"/>
      <c r="PRI144" s="700"/>
      <c r="PRJ144" s="700"/>
      <c r="PRK144" s="700"/>
      <c r="PRL144" s="700"/>
      <c r="PRM144" s="700"/>
      <c r="PRN144" s="700"/>
      <c r="PRO144" s="700"/>
      <c r="PRP144" s="700"/>
      <c r="PRQ144" s="700"/>
      <c r="PRR144" s="700"/>
      <c r="PRS144" s="700"/>
      <c r="PRT144" s="700"/>
      <c r="PRU144" s="700"/>
      <c r="PRV144" s="700"/>
      <c r="PRW144" s="700"/>
      <c r="PRX144" s="700"/>
      <c r="PRY144" s="700"/>
      <c r="PRZ144" s="700"/>
      <c r="PSA144" s="700"/>
      <c r="PSB144" s="700"/>
      <c r="PSC144" s="700"/>
      <c r="PSD144" s="700"/>
      <c r="PSE144" s="700"/>
      <c r="PSF144" s="700"/>
      <c r="PSG144" s="700"/>
      <c r="PSH144" s="700"/>
      <c r="PSI144" s="700"/>
      <c r="PSJ144" s="700"/>
      <c r="PSK144" s="700"/>
      <c r="PSL144" s="700"/>
      <c r="PSM144" s="700"/>
      <c r="PSN144" s="700"/>
      <c r="PSO144" s="700"/>
      <c r="PSP144" s="700"/>
      <c r="PSQ144" s="700"/>
      <c r="PSR144" s="700"/>
      <c r="PSS144" s="700"/>
      <c r="PST144" s="700"/>
      <c r="PSU144" s="700"/>
      <c r="PSV144" s="700"/>
      <c r="PSW144" s="700"/>
      <c r="PSX144" s="700"/>
      <c r="PSY144" s="700"/>
      <c r="PSZ144" s="700"/>
      <c r="PTA144" s="700"/>
      <c r="PTB144" s="700"/>
      <c r="PTC144" s="700"/>
      <c r="PTD144" s="700"/>
      <c r="PTE144" s="700"/>
      <c r="PTF144" s="700"/>
      <c r="PTG144" s="700"/>
      <c r="PTH144" s="700"/>
      <c r="PTI144" s="700"/>
      <c r="PTJ144" s="700"/>
      <c r="PTK144" s="700"/>
      <c r="PTL144" s="700"/>
      <c r="PTM144" s="700"/>
      <c r="PTN144" s="700"/>
      <c r="PTO144" s="700"/>
      <c r="PTP144" s="700"/>
      <c r="PTQ144" s="700"/>
      <c r="PTR144" s="700"/>
      <c r="PTS144" s="700"/>
      <c r="PTT144" s="700"/>
      <c r="PTU144" s="700"/>
      <c r="PTV144" s="700"/>
      <c r="PTW144" s="700"/>
      <c r="PTX144" s="700"/>
      <c r="PTY144" s="700"/>
      <c r="PTZ144" s="700"/>
      <c r="PUA144" s="700"/>
      <c r="PUB144" s="700"/>
      <c r="PUC144" s="700"/>
      <c r="PUD144" s="700"/>
      <c r="PUE144" s="700"/>
      <c r="PUF144" s="700"/>
      <c r="PUG144" s="700"/>
      <c r="PUH144" s="700"/>
      <c r="PUI144" s="700"/>
      <c r="PUJ144" s="700"/>
      <c r="PUK144" s="700"/>
      <c r="PUL144" s="700"/>
      <c r="PUM144" s="700"/>
      <c r="PUN144" s="700"/>
      <c r="PUO144" s="700"/>
      <c r="PUP144" s="700"/>
      <c r="PUQ144" s="700"/>
      <c r="PUR144" s="700"/>
      <c r="PUS144" s="700"/>
      <c r="PUT144" s="700"/>
      <c r="PUU144" s="700"/>
      <c r="PUV144" s="700"/>
      <c r="PUW144" s="700"/>
      <c r="PUX144" s="700"/>
      <c r="PUY144" s="700"/>
      <c r="PUZ144" s="700"/>
      <c r="PVA144" s="700"/>
      <c r="PVB144" s="700"/>
      <c r="PVC144" s="700"/>
      <c r="PVD144" s="700"/>
      <c r="PVE144" s="700"/>
      <c r="PVF144" s="700"/>
      <c r="PVG144" s="700"/>
      <c r="PVH144" s="700"/>
      <c r="PVI144" s="700"/>
      <c r="PVJ144" s="700"/>
      <c r="PVK144" s="700"/>
      <c r="PVL144" s="700"/>
      <c r="PVM144" s="700"/>
      <c r="PVN144" s="700"/>
      <c r="PVO144" s="700"/>
      <c r="PVP144" s="700"/>
      <c r="PVQ144" s="700"/>
      <c r="PVR144" s="700"/>
      <c r="PVS144" s="700"/>
      <c r="PVT144" s="700"/>
      <c r="PVU144" s="700"/>
      <c r="PVV144" s="700"/>
      <c r="PVW144" s="700"/>
      <c r="PVX144" s="700"/>
      <c r="PVY144" s="700"/>
      <c r="PVZ144" s="700"/>
      <c r="PWA144" s="700"/>
      <c r="PWB144" s="700"/>
      <c r="PWC144" s="700"/>
      <c r="PWD144" s="700"/>
      <c r="PWE144" s="700"/>
      <c r="PWF144" s="700"/>
      <c r="PWG144" s="700"/>
      <c r="PWH144" s="700"/>
      <c r="PWI144" s="700"/>
      <c r="PWJ144" s="700"/>
      <c r="PWK144" s="700"/>
      <c r="PWL144" s="700"/>
      <c r="PWM144" s="700"/>
      <c r="PWN144" s="700"/>
      <c r="PWO144" s="700"/>
      <c r="PWP144" s="700"/>
      <c r="PWQ144" s="700"/>
      <c r="PWR144" s="700"/>
      <c r="PWS144" s="700"/>
      <c r="PWT144" s="700"/>
      <c r="PWU144" s="700"/>
      <c r="PWV144" s="700"/>
      <c r="PWW144" s="700"/>
      <c r="PWX144" s="700"/>
      <c r="PWY144" s="700"/>
      <c r="PWZ144" s="700"/>
      <c r="PXA144" s="700"/>
      <c r="PXB144" s="700"/>
      <c r="PXC144" s="700"/>
      <c r="PXD144" s="700"/>
      <c r="PXE144" s="700"/>
      <c r="PXF144" s="700"/>
      <c r="PXG144" s="700"/>
      <c r="PXH144" s="700"/>
      <c r="PXI144" s="700"/>
      <c r="PXJ144" s="700"/>
      <c r="PXK144" s="700"/>
      <c r="PXL144" s="700"/>
      <c r="PXM144" s="700"/>
      <c r="PXN144" s="700"/>
      <c r="PXO144" s="700"/>
      <c r="PXP144" s="700"/>
      <c r="PXQ144" s="700"/>
      <c r="PXR144" s="700"/>
      <c r="PXS144" s="700"/>
      <c r="PXT144" s="700"/>
      <c r="PXU144" s="700"/>
      <c r="PXV144" s="700"/>
      <c r="PXW144" s="700"/>
      <c r="PXX144" s="700"/>
      <c r="PXY144" s="700"/>
      <c r="PXZ144" s="700"/>
      <c r="PYA144" s="700"/>
      <c r="PYB144" s="700"/>
      <c r="PYC144" s="700"/>
      <c r="PYD144" s="700"/>
      <c r="PYE144" s="700"/>
      <c r="PYF144" s="700"/>
      <c r="PYG144" s="700"/>
      <c r="PYH144" s="700"/>
      <c r="PYI144" s="700"/>
      <c r="PYJ144" s="700"/>
      <c r="PYK144" s="700"/>
      <c r="PYL144" s="700"/>
      <c r="PYM144" s="700"/>
      <c r="PYN144" s="700"/>
      <c r="PYO144" s="700"/>
      <c r="PYP144" s="700"/>
      <c r="PYQ144" s="700"/>
      <c r="PYR144" s="700"/>
      <c r="PYS144" s="700"/>
      <c r="PYT144" s="700"/>
      <c r="PYU144" s="700"/>
      <c r="PYV144" s="700"/>
      <c r="PYW144" s="700"/>
      <c r="PYX144" s="700"/>
      <c r="PYY144" s="700"/>
      <c r="PYZ144" s="700"/>
      <c r="PZA144" s="700"/>
      <c r="PZB144" s="700"/>
      <c r="PZC144" s="700"/>
      <c r="PZD144" s="700"/>
      <c r="PZE144" s="700"/>
      <c r="PZF144" s="700"/>
      <c r="PZG144" s="700"/>
      <c r="PZH144" s="700"/>
      <c r="PZI144" s="700"/>
      <c r="PZJ144" s="700"/>
      <c r="PZK144" s="700"/>
      <c r="PZL144" s="700"/>
      <c r="PZM144" s="700"/>
      <c r="PZN144" s="700"/>
      <c r="PZO144" s="700"/>
      <c r="PZP144" s="700"/>
      <c r="PZQ144" s="700"/>
      <c r="PZR144" s="700"/>
      <c r="PZS144" s="700"/>
      <c r="PZT144" s="700"/>
      <c r="PZU144" s="700"/>
      <c r="PZV144" s="700"/>
      <c r="PZW144" s="700"/>
      <c r="PZX144" s="700"/>
      <c r="PZY144" s="700"/>
      <c r="PZZ144" s="700"/>
      <c r="QAA144" s="700"/>
      <c r="QAB144" s="700"/>
      <c r="QAC144" s="700"/>
      <c r="QAD144" s="700"/>
      <c r="QAE144" s="700"/>
      <c r="QAF144" s="700"/>
      <c r="QAG144" s="700"/>
      <c r="QAH144" s="700"/>
      <c r="QAI144" s="700"/>
      <c r="QAJ144" s="700"/>
      <c r="QAK144" s="700"/>
      <c r="QAL144" s="700"/>
      <c r="QAM144" s="700"/>
      <c r="QAN144" s="700"/>
      <c r="QAO144" s="700"/>
      <c r="QAP144" s="700"/>
      <c r="QAQ144" s="700"/>
      <c r="QAR144" s="700"/>
      <c r="QAS144" s="700"/>
      <c r="QAT144" s="700"/>
      <c r="QAU144" s="700"/>
      <c r="QAV144" s="700"/>
      <c r="QAW144" s="700"/>
      <c r="QAX144" s="700"/>
      <c r="QAY144" s="700"/>
      <c r="QAZ144" s="700"/>
      <c r="QBA144" s="700"/>
      <c r="QBB144" s="700"/>
      <c r="QBC144" s="700"/>
      <c r="QBD144" s="700"/>
      <c r="QBE144" s="700"/>
      <c r="QBF144" s="700"/>
      <c r="QBG144" s="700"/>
      <c r="QBH144" s="700"/>
      <c r="QBI144" s="700"/>
      <c r="QBJ144" s="700"/>
      <c r="QBK144" s="700"/>
      <c r="QBL144" s="700"/>
      <c r="QBM144" s="700"/>
      <c r="QBN144" s="700"/>
      <c r="QBO144" s="700"/>
      <c r="QBP144" s="700"/>
      <c r="QBQ144" s="700"/>
      <c r="QBR144" s="700"/>
      <c r="QBS144" s="700"/>
      <c r="QBT144" s="700"/>
      <c r="QBU144" s="700"/>
      <c r="QBV144" s="700"/>
      <c r="QBW144" s="700"/>
      <c r="QBX144" s="700"/>
      <c r="QBY144" s="700"/>
      <c r="QBZ144" s="700"/>
      <c r="QCA144" s="700"/>
      <c r="QCB144" s="700"/>
      <c r="QCC144" s="700"/>
      <c r="QCD144" s="700"/>
      <c r="QCE144" s="700"/>
      <c r="QCF144" s="700"/>
      <c r="QCG144" s="700"/>
      <c r="QCH144" s="700"/>
      <c r="QCI144" s="700"/>
      <c r="QCJ144" s="700"/>
      <c r="QCK144" s="700"/>
      <c r="QCL144" s="700"/>
      <c r="QCM144" s="700"/>
      <c r="QCN144" s="700"/>
      <c r="QCO144" s="700"/>
      <c r="QCP144" s="700"/>
      <c r="QCQ144" s="700"/>
      <c r="QCR144" s="700"/>
      <c r="QCS144" s="700"/>
      <c r="QCT144" s="700"/>
      <c r="QCU144" s="700"/>
      <c r="QCV144" s="700"/>
      <c r="QCW144" s="700"/>
      <c r="QCX144" s="700"/>
      <c r="QCY144" s="700"/>
      <c r="QCZ144" s="700"/>
      <c r="QDA144" s="700"/>
      <c r="QDB144" s="700"/>
      <c r="QDC144" s="700"/>
      <c r="QDD144" s="700"/>
      <c r="QDE144" s="700"/>
      <c r="QDF144" s="700"/>
      <c r="QDG144" s="700"/>
      <c r="QDH144" s="700"/>
      <c r="QDI144" s="700"/>
      <c r="QDJ144" s="700"/>
      <c r="QDK144" s="700"/>
      <c r="QDL144" s="700"/>
      <c r="QDM144" s="700"/>
      <c r="QDN144" s="700"/>
      <c r="QDO144" s="700"/>
      <c r="QDP144" s="700"/>
      <c r="QDQ144" s="700"/>
      <c r="QDR144" s="700"/>
      <c r="QDS144" s="700"/>
      <c r="QDT144" s="700"/>
      <c r="QDU144" s="700"/>
      <c r="QDV144" s="700"/>
      <c r="QDW144" s="700"/>
      <c r="QDX144" s="700"/>
      <c r="QDY144" s="700"/>
      <c r="QDZ144" s="700"/>
      <c r="QEA144" s="700"/>
      <c r="QEB144" s="700"/>
      <c r="QEC144" s="700"/>
      <c r="QED144" s="700"/>
      <c r="QEE144" s="700"/>
      <c r="QEF144" s="700"/>
      <c r="QEG144" s="700"/>
      <c r="QEH144" s="700"/>
      <c r="QEI144" s="700"/>
      <c r="QEJ144" s="700"/>
      <c r="QEK144" s="700"/>
      <c r="QEL144" s="700"/>
      <c r="QEM144" s="700"/>
      <c r="QEN144" s="700"/>
      <c r="QEO144" s="700"/>
      <c r="QEP144" s="700"/>
      <c r="QEQ144" s="700"/>
      <c r="QER144" s="700"/>
      <c r="QES144" s="700"/>
      <c r="QET144" s="700"/>
      <c r="QEU144" s="700"/>
      <c r="QEV144" s="700"/>
      <c r="QEW144" s="700"/>
      <c r="QEX144" s="700"/>
      <c r="QEY144" s="700"/>
      <c r="QEZ144" s="700"/>
      <c r="QFA144" s="700"/>
      <c r="QFB144" s="700"/>
      <c r="QFC144" s="700"/>
      <c r="QFD144" s="700"/>
      <c r="QFE144" s="700"/>
      <c r="QFF144" s="700"/>
      <c r="QFG144" s="700"/>
      <c r="QFH144" s="700"/>
      <c r="QFI144" s="700"/>
      <c r="QFJ144" s="700"/>
      <c r="QFK144" s="700"/>
      <c r="QFL144" s="700"/>
      <c r="QFM144" s="700"/>
      <c r="QFN144" s="700"/>
      <c r="QFO144" s="700"/>
      <c r="QFP144" s="700"/>
      <c r="QFQ144" s="700"/>
      <c r="QFR144" s="700"/>
      <c r="QFS144" s="700"/>
      <c r="QFT144" s="700"/>
      <c r="QFU144" s="700"/>
      <c r="QFV144" s="700"/>
      <c r="QFW144" s="700"/>
      <c r="QFX144" s="700"/>
      <c r="QFY144" s="700"/>
      <c r="QFZ144" s="700"/>
      <c r="QGA144" s="700"/>
      <c r="QGB144" s="700"/>
      <c r="QGC144" s="700"/>
      <c r="QGD144" s="700"/>
      <c r="QGE144" s="700"/>
      <c r="QGF144" s="700"/>
      <c r="QGG144" s="700"/>
      <c r="QGH144" s="700"/>
      <c r="QGI144" s="700"/>
      <c r="QGJ144" s="700"/>
      <c r="QGK144" s="700"/>
      <c r="QGL144" s="700"/>
      <c r="QGM144" s="700"/>
      <c r="QGN144" s="700"/>
      <c r="QGO144" s="700"/>
      <c r="QGP144" s="700"/>
      <c r="QGQ144" s="700"/>
      <c r="QGR144" s="700"/>
      <c r="QGS144" s="700"/>
      <c r="QGT144" s="700"/>
      <c r="QGU144" s="700"/>
      <c r="QGV144" s="700"/>
      <c r="QGW144" s="700"/>
      <c r="QGX144" s="700"/>
      <c r="QGY144" s="700"/>
      <c r="QGZ144" s="700"/>
      <c r="QHA144" s="700"/>
      <c r="QHB144" s="700"/>
      <c r="QHC144" s="700"/>
      <c r="QHD144" s="700"/>
      <c r="QHE144" s="700"/>
      <c r="QHF144" s="700"/>
      <c r="QHG144" s="700"/>
      <c r="QHH144" s="700"/>
      <c r="QHI144" s="700"/>
      <c r="QHJ144" s="700"/>
      <c r="QHK144" s="700"/>
      <c r="QHL144" s="700"/>
      <c r="QHM144" s="700"/>
      <c r="QHN144" s="700"/>
      <c r="QHO144" s="700"/>
      <c r="QHP144" s="700"/>
      <c r="QHQ144" s="700"/>
      <c r="QHR144" s="700"/>
      <c r="QHS144" s="700"/>
      <c r="QHT144" s="700"/>
      <c r="QHU144" s="700"/>
      <c r="QHV144" s="700"/>
      <c r="QHW144" s="700"/>
      <c r="QHX144" s="700"/>
      <c r="QHY144" s="700"/>
      <c r="QHZ144" s="700"/>
      <c r="QIA144" s="700"/>
      <c r="QIB144" s="700"/>
      <c r="QIC144" s="700"/>
      <c r="QID144" s="700"/>
      <c r="QIE144" s="700"/>
      <c r="QIF144" s="700"/>
      <c r="QIG144" s="700"/>
      <c r="QIH144" s="700"/>
      <c r="QII144" s="700"/>
      <c r="QIJ144" s="700"/>
      <c r="QIK144" s="700"/>
      <c r="QIL144" s="700"/>
      <c r="QIM144" s="700"/>
      <c r="QIN144" s="700"/>
      <c r="QIO144" s="700"/>
      <c r="QIP144" s="700"/>
      <c r="QIQ144" s="700"/>
      <c r="QIR144" s="700"/>
      <c r="QIS144" s="700"/>
      <c r="QIT144" s="700"/>
      <c r="QIU144" s="700"/>
      <c r="QIV144" s="700"/>
      <c r="QIW144" s="700"/>
      <c r="QIX144" s="700"/>
      <c r="QIY144" s="700"/>
      <c r="QIZ144" s="700"/>
      <c r="QJA144" s="700"/>
      <c r="QJB144" s="700"/>
      <c r="QJC144" s="700"/>
      <c r="QJD144" s="700"/>
      <c r="QJE144" s="700"/>
      <c r="QJF144" s="700"/>
      <c r="QJG144" s="700"/>
      <c r="QJH144" s="700"/>
      <c r="QJI144" s="700"/>
      <c r="QJJ144" s="700"/>
      <c r="QJK144" s="700"/>
      <c r="QJL144" s="700"/>
      <c r="QJM144" s="700"/>
      <c r="QJN144" s="700"/>
      <c r="QJO144" s="700"/>
      <c r="QJP144" s="700"/>
      <c r="QJQ144" s="700"/>
      <c r="QJR144" s="700"/>
      <c r="QJS144" s="700"/>
      <c r="QJT144" s="700"/>
      <c r="QJU144" s="700"/>
      <c r="QJV144" s="700"/>
      <c r="QJW144" s="700"/>
      <c r="QJX144" s="700"/>
      <c r="QJY144" s="700"/>
      <c r="QJZ144" s="700"/>
      <c r="QKA144" s="700"/>
      <c r="QKB144" s="700"/>
      <c r="QKC144" s="700"/>
      <c r="QKD144" s="700"/>
      <c r="QKE144" s="700"/>
      <c r="QKF144" s="700"/>
      <c r="QKG144" s="700"/>
      <c r="QKH144" s="700"/>
      <c r="QKI144" s="700"/>
      <c r="QKJ144" s="700"/>
      <c r="QKK144" s="700"/>
      <c r="QKL144" s="700"/>
      <c r="QKM144" s="700"/>
      <c r="QKN144" s="700"/>
      <c r="QKO144" s="700"/>
      <c r="QKP144" s="700"/>
      <c r="QKQ144" s="700"/>
      <c r="QKR144" s="700"/>
      <c r="QKS144" s="700"/>
      <c r="QKT144" s="700"/>
      <c r="QKU144" s="700"/>
      <c r="QKV144" s="700"/>
      <c r="QKW144" s="700"/>
      <c r="QKX144" s="700"/>
      <c r="QKY144" s="700"/>
      <c r="QKZ144" s="700"/>
      <c r="QLA144" s="700"/>
      <c r="QLB144" s="700"/>
      <c r="QLC144" s="700"/>
      <c r="QLD144" s="700"/>
      <c r="QLE144" s="700"/>
      <c r="QLF144" s="700"/>
      <c r="QLG144" s="700"/>
      <c r="QLH144" s="700"/>
      <c r="QLI144" s="700"/>
      <c r="QLJ144" s="700"/>
      <c r="QLK144" s="700"/>
      <c r="QLL144" s="700"/>
      <c r="QLM144" s="700"/>
      <c r="QLN144" s="700"/>
      <c r="QLO144" s="700"/>
      <c r="QLP144" s="700"/>
      <c r="QLQ144" s="700"/>
      <c r="QLR144" s="700"/>
      <c r="QLS144" s="700"/>
      <c r="QLT144" s="700"/>
      <c r="QLU144" s="700"/>
      <c r="QLV144" s="700"/>
      <c r="QLW144" s="700"/>
      <c r="QLX144" s="700"/>
      <c r="QLY144" s="700"/>
      <c r="QLZ144" s="700"/>
      <c r="QMA144" s="700"/>
      <c r="QMB144" s="700"/>
      <c r="QMC144" s="700"/>
      <c r="QMD144" s="700"/>
      <c r="QME144" s="700"/>
      <c r="QMF144" s="700"/>
      <c r="QMG144" s="700"/>
      <c r="QMH144" s="700"/>
      <c r="QMI144" s="700"/>
      <c r="QMJ144" s="700"/>
      <c r="QMK144" s="700"/>
      <c r="QML144" s="700"/>
      <c r="QMM144" s="700"/>
      <c r="QMN144" s="700"/>
      <c r="QMO144" s="700"/>
      <c r="QMP144" s="700"/>
      <c r="QMQ144" s="700"/>
      <c r="QMR144" s="700"/>
      <c r="QMS144" s="700"/>
      <c r="QMT144" s="700"/>
      <c r="QMU144" s="700"/>
      <c r="QMV144" s="700"/>
      <c r="QMW144" s="700"/>
      <c r="QMX144" s="700"/>
      <c r="QMY144" s="700"/>
      <c r="QMZ144" s="700"/>
      <c r="QNA144" s="700"/>
      <c r="QNB144" s="700"/>
      <c r="QNC144" s="700"/>
      <c r="QND144" s="700"/>
      <c r="QNE144" s="700"/>
      <c r="QNF144" s="700"/>
      <c r="QNG144" s="700"/>
      <c r="QNH144" s="700"/>
      <c r="QNI144" s="700"/>
      <c r="QNJ144" s="700"/>
      <c r="QNK144" s="700"/>
      <c r="QNL144" s="700"/>
      <c r="QNM144" s="700"/>
      <c r="QNN144" s="700"/>
      <c r="QNO144" s="700"/>
      <c r="QNP144" s="700"/>
      <c r="QNQ144" s="700"/>
      <c r="QNR144" s="700"/>
      <c r="QNS144" s="700"/>
      <c r="QNT144" s="700"/>
      <c r="QNU144" s="700"/>
      <c r="QNV144" s="700"/>
      <c r="QNW144" s="700"/>
      <c r="QNX144" s="700"/>
      <c r="QNY144" s="700"/>
      <c r="QNZ144" s="700"/>
      <c r="QOA144" s="700"/>
      <c r="QOB144" s="700"/>
      <c r="QOC144" s="700"/>
      <c r="QOD144" s="700"/>
      <c r="QOE144" s="700"/>
      <c r="QOF144" s="700"/>
      <c r="QOG144" s="700"/>
      <c r="QOH144" s="700"/>
      <c r="QOI144" s="700"/>
      <c r="QOJ144" s="700"/>
      <c r="QOK144" s="700"/>
      <c r="QOL144" s="700"/>
      <c r="QOM144" s="700"/>
      <c r="QON144" s="700"/>
      <c r="QOO144" s="700"/>
      <c r="QOP144" s="700"/>
      <c r="QOQ144" s="700"/>
      <c r="QOR144" s="700"/>
      <c r="QOS144" s="700"/>
      <c r="QOT144" s="700"/>
      <c r="QOU144" s="700"/>
      <c r="QOV144" s="700"/>
      <c r="QOW144" s="700"/>
      <c r="QOX144" s="700"/>
      <c r="QOY144" s="700"/>
      <c r="QOZ144" s="700"/>
      <c r="QPA144" s="700"/>
      <c r="QPB144" s="700"/>
      <c r="QPC144" s="700"/>
      <c r="QPD144" s="700"/>
      <c r="QPE144" s="700"/>
      <c r="QPF144" s="700"/>
      <c r="QPG144" s="700"/>
      <c r="QPH144" s="700"/>
      <c r="QPI144" s="700"/>
      <c r="QPJ144" s="700"/>
      <c r="QPK144" s="700"/>
      <c r="QPL144" s="700"/>
      <c r="QPM144" s="700"/>
      <c r="QPN144" s="700"/>
      <c r="QPO144" s="700"/>
      <c r="QPP144" s="700"/>
      <c r="QPQ144" s="700"/>
      <c r="QPR144" s="700"/>
      <c r="QPS144" s="700"/>
      <c r="QPT144" s="700"/>
      <c r="QPU144" s="700"/>
      <c r="QPV144" s="700"/>
      <c r="QPW144" s="700"/>
      <c r="QPX144" s="700"/>
      <c r="QPY144" s="700"/>
      <c r="QPZ144" s="700"/>
      <c r="QQA144" s="700"/>
      <c r="QQB144" s="700"/>
      <c r="QQC144" s="700"/>
      <c r="QQD144" s="700"/>
      <c r="QQE144" s="700"/>
      <c r="QQF144" s="700"/>
      <c r="QQG144" s="700"/>
      <c r="QQH144" s="700"/>
      <c r="QQI144" s="700"/>
      <c r="QQJ144" s="700"/>
      <c r="QQK144" s="700"/>
      <c r="QQL144" s="700"/>
      <c r="QQM144" s="700"/>
      <c r="QQN144" s="700"/>
      <c r="QQO144" s="700"/>
      <c r="QQP144" s="700"/>
      <c r="QQQ144" s="700"/>
      <c r="QQR144" s="700"/>
      <c r="QQS144" s="700"/>
      <c r="QQT144" s="700"/>
      <c r="QQU144" s="700"/>
      <c r="QQV144" s="700"/>
      <c r="QQW144" s="700"/>
      <c r="QQX144" s="700"/>
      <c r="QQY144" s="700"/>
      <c r="QQZ144" s="700"/>
      <c r="QRA144" s="700"/>
      <c r="QRB144" s="700"/>
      <c r="QRC144" s="700"/>
      <c r="QRD144" s="700"/>
      <c r="QRE144" s="700"/>
      <c r="QRF144" s="700"/>
      <c r="QRG144" s="700"/>
      <c r="QRH144" s="700"/>
      <c r="QRI144" s="700"/>
      <c r="QRJ144" s="700"/>
      <c r="QRK144" s="700"/>
      <c r="QRL144" s="700"/>
      <c r="QRM144" s="700"/>
      <c r="QRN144" s="700"/>
      <c r="QRO144" s="700"/>
      <c r="QRP144" s="700"/>
      <c r="QRQ144" s="700"/>
      <c r="QRR144" s="700"/>
      <c r="QRS144" s="700"/>
      <c r="QRT144" s="700"/>
      <c r="QRU144" s="700"/>
      <c r="QRV144" s="700"/>
      <c r="QRW144" s="700"/>
      <c r="QRX144" s="700"/>
      <c r="QRY144" s="700"/>
      <c r="QRZ144" s="700"/>
      <c r="QSA144" s="700"/>
      <c r="QSB144" s="700"/>
      <c r="QSC144" s="700"/>
      <c r="QSD144" s="700"/>
      <c r="QSE144" s="700"/>
      <c r="QSF144" s="700"/>
      <c r="QSG144" s="700"/>
      <c r="QSH144" s="700"/>
      <c r="QSI144" s="700"/>
      <c r="QSJ144" s="700"/>
      <c r="QSK144" s="700"/>
      <c r="QSL144" s="700"/>
      <c r="QSM144" s="700"/>
      <c r="QSN144" s="700"/>
      <c r="QSO144" s="700"/>
      <c r="QSP144" s="700"/>
      <c r="QSQ144" s="700"/>
      <c r="QSR144" s="700"/>
      <c r="QSS144" s="700"/>
      <c r="QST144" s="700"/>
      <c r="QSU144" s="700"/>
      <c r="QSV144" s="700"/>
      <c r="QSW144" s="700"/>
      <c r="QSX144" s="700"/>
      <c r="QSY144" s="700"/>
      <c r="QSZ144" s="700"/>
      <c r="QTA144" s="700"/>
      <c r="QTB144" s="700"/>
      <c r="QTC144" s="700"/>
      <c r="QTD144" s="700"/>
      <c r="QTE144" s="700"/>
      <c r="QTF144" s="700"/>
      <c r="QTG144" s="700"/>
      <c r="QTH144" s="700"/>
      <c r="QTI144" s="700"/>
      <c r="QTJ144" s="700"/>
      <c r="QTK144" s="700"/>
      <c r="QTL144" s="700"/>
      <c r="QTM144" s="700"/>
      <c r="QTN144" s="700"/>
      <c r="QTO144" s="700"/>
      <c r="QTP144" s="700"/>
      <c r="QTQ144" s="700"/>
      <c r="QTR144" s="700"/>
      <c r="QTS144" s="700"/>
      <c r="QTT144" s="700"/>
      <c r="QTU144" s="700"/>
      <c r="QTV144" s="700"/>
      <c r="QTW144" s="700"/>
      <c r="QTX144" s="700"/>
      <c r="QTY144" s="700"/>
      <c r="QTZ144" s="700"/>
      <c r="QUA144" s="700"/>
      <c r="QUB144" s="700"/>
      <c r="QUC144" s="700"/>
      <c r="QUD144" s="700"/>
      <c r="QUE144" s="700"/>
      <c r="QUF144" s="700"/>
      <c r="QUG144" s="700"/>
      <c r="QUH144" s="700"/>
      <c r="QUI144" s="700"/>
      <c r="QUJ144" s="700"/>
      <c r="QUK144" s="700"/>
      <c r="QUL144" s="700"/>
      <c r="QUM144" s="700"/>
      <c r="QUN144" s="700"/>
      <c r="QUO144" s="700"/>
      <c r="QUP144" s="700"/>
      <c r="QUQ144" s="700"/>
      <c r="QUR144" s="700"/>
      <c r="QUS144" s="700"/>
      <c r="QUT144" s="700"/>
      <c r="QUU144" s="700"/>
      <c r="QUV144" s="700"/>
      <c r="QUW144" s="700"/>
      <c r="QUX144" s="700"/>
      <c r="QUY144" s="700"/>
      <c r="QUZ144" s="700"/>
      <c r="QVA144" s="700"/>
      <c r="QVB144" s="700"/>
      <c r="QVC144" s="700"/>
      <c r="QVD144" s="700"/>
      <c r="QVE144" s="700"/>
      <c r="QVF144" s="700"/>
      <c r="QVG144" s="700"/>
      <c r="QVH144" s="700"/>
      <c r="QVI144" s="700"/>
      <c r="QVJ144" s="700"/>
      <c r="QVK144" s="700"/>
      <c r="QVL144" s="700"/>
      <c r="QVM144" s="700"/>
      <c r="QVN144" s="700"/>
      <c r="QVO144" s="700"/>
      <c r="QVP144" s="700"/>
      <c r="QVQ144" s="700"/>
      <c r="QVR144" s="700"/>
      <c r="QVS144" s="700"/>
      <c r="QVT144" s="700"/>
      <c r="QVU144" s="700"/>
      <c r="QVV144" s="700"/>
      <c r="QVW144" s="700"/>
      <c r="QVX144" s="700"/>
      <c r="QVY144" s="700"/>
      <c r="QVZ144" s="700"/>
      <c r="QWA144" s="700"/>
      <c r="QWB144" s="700"/>
      <c r="QWC144" s="700"/>
      <c r="QWD144" s="700"/>
      <c r="QWE144" s="700"/>
      <c r="QWF144" s="700"/>
      <c r="QWG144" s="700"/>
      <c r="QWH144" s="700"/>
      <c r="QWI144" s="700"/>
      <c r="QWJ144" s="700"/>
      <c r="QWK144" s="700"/>
      <c r="QWL144" s="700"/>
      <c r="QWM144" s="700"/>
      <c r="QWN144" s="700"/>
      <c r="QWO144" s="700"/>
      <c r="QWP144" s="700"/>
      <c r="QWQ144" s="700"/>
      <c r="QWR144" s="700"/>
      <c r="QWS144" s="700"/>
      <c r="QWT144" s="700"/>
      <c r="QWU144" s="700"/>
      <c r="QWV144" s="700"/>
      <c r="QWW144" s="700"/>
      <c r="QWX144" s="700"/>
      <c r="QWY144" s="700"/>
      <c r="QWZ144" s="700"/>
      <c r="QXA144" s="700"/>
      <c r="QXB144" s="700"/>
      <c r="QXC144" s="700"/>
      <c r="QXD144" s="700"/>
      <c r="QXE144" s="700"/>
      <c r="QXF144" s="700"/>
      <c r="QXG144" s="700"/>
      <c r="QXH144" s="700"/>
      <c r="QXI144" s="700"/>
      <c r="QXJ144" s="700"/>
      <c r="QXK144" s="700"/>
      <c r="QXL144" s="700"/>
      <c r="QXM144" s="700"/>
      <c r="QXN144" s="700"/>
      <c r="QXO144" s="700"/>
      <c r="QXP144" s="700"/>
      <c r="QXQ144" s="700"/>
      <c r="QXR144" s="700"/>
      <c r="QXS144" s="700"/>
      <c r="QXT144" s="700"/>
      <c r="QXU144" s="700"/>
      <c r="QXV144" s="700"/>
      <c r="QXW144" s="700"/>
      <c r="QXX144" s="700"/>
      <c r="QXY144" s="700"/>
      <c r="QXZ144" s="700"/>
      <c r="QYA144" s="700"/>
      <c r="QYB144" s="700"/>
      <c r="QYC144" s="700"/>
      <c r="QYD144" s="700"/>
      <c r="QYE144" s="700"/>
      <c r="QYF144" s="700"/>
      <c r="QYG144" s="700"/>
      <c r="QYH144" s="700"/>
      <c r="QYI144" s="700"/>
      <c r="QYJ144" s="700"/>
      <c r="QYK144" s="700"/>
      <c r="QYL144" s="700"/>
      <c r="QYM144" s="700"/>
      <c r="QYN144" s="700"/>
      <c r="QYO144" s="700"/>
      <c r="QYP144" s="700"/>
      <c r="QYQ144" s="700"/>
      <c r="QYR144" s="700"/>
      <c r="QYS144" s="700"/>
      <c r="QYT144" s="700"/>
      <c r="QYU144" s="700"/>
      <c r="QYV144" s="700"/>
      <c r="QYW144" s="700"/>
      <c r="QYX144" s="700"/>
      <c r="QYY144" s="700"/>
      <c r="QYZ144" s="700"/>
      <c r="QZA144" s="700"/>
      <c r="QZB144" s="700"/>
      <c r="QZC144" s="700"/>
      <c r="QZD144" s="700"/>
      <c r="QZE144" s="700"/>
      <c r="QZF144" s="700"/>
      <c r="QZG144" s="700"/>
      <c r="QZH144" s="700"/>
      <c r="QZI144" s="700"/>
      <c r="QZJ144" s="700"/>
      <c r="QZK144" s="700"/>
      <c r="QZL144" s="700"/>
      <c r="QZM144" s="700"/>
      <c r="QZN144" s="700"/>
      <c r="QZO144" s="700"/>
      <c r="QZP144" s="700"/>
      <c r="QZQ144" s="700"/>
      <c r="QZR144" s="700"/>
      <c r="QZS144" s="700"/>
      <c r="QZT144" s="700"/>
      <c r="QZU144" s="700"/>
      <c r="QZV144" s="700"/>
      <c r="QZW144" s="700"/>
      <c r="QZX144" s="700"/>
      <c r="QZY144" s="700"/>
      <c r="QZZ144" s="700"/>
      <c r="RAA144" s="700"/>
      <c r="RAB144" s="700"/>
      <c r="RAC144" s="700"/>
      <c r="RAD144" s="700"/>
      <c r="RAE144" s="700"/>
      <c r="RAF144" s="700"/>
      <c r="RAG144" s="700"/>
      <c r="RAH144" s="700"/>
      <c r="RAI144" s="700"/>
      <c r="RAJ144" s="700"/>
      <c r="RAK144" s="700"/>
      <c r="RAL144" s="700"/>
      <c r="RAM144" s="700"/>
      <c r="RAN144" s="700"/>
      <c r="RAO144" s="700"/>
      <c r="RAP144" s="700"/>
      <c r="RAQ144" s="700"/>
      <c r="RAR144" s="700"/>
      <c r="RAS144" s="700"/>
      <c r="RAT144" s="700"/>
      <c r="RAU144" s="700"/>
      <c r="RAV144" s="700"/>
      <c r="RAW144" s="700"/>
      <c r="RAX144" s="700"/>
      <c r="RAY144" s="700"/>
      <c r="RAZ144" s="700"/>
      <c r="RBA144" s="700"/>
      <c r="RBB144" s="700"/>
      <c r="RBC144" s="700"/>
      <c r="RBD144" s="700"/>
      <c r="RBE144" s="700"/>
      <c r="RBF144" s="700"/>
      <c r="RBG144" s="700"/>
      <c r="RBH144" s="700"/>
      <c r="RBI144" s="700"/>
      <c r="RBJ144" s="700"/>
      <c r="RBK144" s="700"/>
      <c r="RBL144" s="700"/>
      <c r="RBM144" s="700"/>
      <c r="RBN144" s="700"/>
      <c r="RBO144" s="700"/>
      <c r="RBP144" s="700"/>
      <c r="RBQ144" s="700"/>
      <c r="RBR144" s="700"/>
      <c r="RBS144" s="700"/>
      <c r="RBT144" s="700"/>
      <c r="RBU144" s="700"/>
      <c r="RBV144" s="700"/>
      <c r="RBW144" s="700"/>
      <c r="RBX144" s="700"/>
      <c r="RBY144" s="700"/>
      <c r="RBZ144" s="700"/>
      <c r="RCA144" s="700"/>
      <c r="RCB144" s="700"/>
      <c r="RCC144" s="700"/>
      <c r="RCD144" s="700"/>
      <c r="RCE144" s="700"/>
      <c r="RCF144" s="700"/>
      <c r="RCG144" s="700"/>
      <c r="RCH144" s="700"/>
      <c r="RCI144" s="700"/>
      <c r="RCJ144" s="700"/>
      <c r="RCK144" s="700"/>
      <c r="RCL144" s="700"/>
      <c r="RCM144" s="700"/>
      <c r="RCN144" s="700"/>
      <c r="RCO144" s="700"/>
      <c r="RCP144" s="700"/>
      <c r="RCQ144" s="700"/>
      <c r="RCR144" s="700"/>
      <c r="RCS144" s="700"/>
      <c r="RCT144" s="700"/>
      <c r="RCU144" s="700"/>
      <c r="RCV144" s="700"/>
      <c r="RCW144" s="700"/>
      <c r="RCX144" s="700"/>
      <c r="RCY144" s="700"/>
      <c r="RCZ144" s="700"/>
      <c r="RDA144" s="700"/>
      <c r="RDB144" s="700"/>
      <c r="RDC144" s="700"/>
      <c r="RDD144" s="700"/>
      <c r="RDE144" s="700"/>
      <c r="RDF144" s="700"/>
      <c r="RDG144" s="700"/>
      <c r="RDH144" s="700"/>
      <c r="RDI144" s="700"/>
      <c r="RDJ144" s="700"/>
      <c r="RDK144" s="700"/>
      <c r="RDL144" s="700"/>
      <c r="RDM144" s="700"/>
      <c r="RDN144" s="700"/>
      <c r="RDO144" s="700"/>
      <c r="RDP144" s="700"/>
      <c r="RDQ144" s="700"/>
      <c r="RDR144" s="700"/>
      <c r="RDS144" s="700"/>
      <c r="RDT144" s="700"/>
      <c r="RDU144" s="700"/>
      <c r="RDV144" s="700"/>
      <c r="RDW144" s="700"/>
      <c r="RDX144" s="700"/>
      <c r="RDY144" s="700"/>
      <c r="RDZ144" s="700"/>
      <c r="REA144" s="700"/>
      <c r="REB144" s="700"/>
      <c r="REC144" s="700"/>
      <c r="RED144" s="700"/>
      <c r="REE144" s="700"/>
      <c r="REF144" s="700"/>
      <c r="REG144" s="700"/>
      <c r="REH144" s="700"/>
      <c r="REI144" s="700"/>
      <c r="REJ144" s="700"/>
      <c r="REK144" s="700"/>
      <c r="REL144" s="700"/>
      <c r="REM144" s="700"/>
      <c r="REN144" s="700"/>
      <c r="REO144" s="700"/>
      <c r="REP144" s="700"/>
      <c r="REQ144" s="700"/>
      <c r="RER144" s="700"/>
      <c r="RES144" s="700"/>
      <c r="RET144" s="700"/>
      <c r="REU144" s="700"/>
      <c r="REV144" s="700"/>
      <c r="REW144" s="700"/>
      <c r="REX144" s="700"/>
      <c r="REY144" s="700"/>
      <c r="REZ144" s="700"/>
      <c r="RFA144" s="700"/>
      <c r="RFB144" s="700"/>
      <c r="RFC144" s="700"/>
      <c r="RFD144" s="700"/>
      <c r="RFE144" s="700"/>
      <c r="RFF144" s="700"/>
      <c r="RFG144" s="700"/>
      <c r="RFH144" s="700"/>
      <c r="RFI144" s="700"/>
      <c r="RFJ144" s="700"/>
      <c r="RFK144" s="700"/>
      <c r="RFL144" s="700"/>
      <c r="RFM144" s="700"/>
      <c r="RFN144" s="700"/>
      <c r="RFO144" s="700"/>
      <c r="RFP144" s="700"/>
      <c r="RFQ144" s="700"/>
      <c r="RFR144" s="700"/>
      <c r="RFS144" s="700"/>
      <c r="RFT144" s="700"/>
      <c r="RFU144" s="700"/>
      <c r="RFV144" s="700"/>
      <c r="RFW144" s="700"/>
      <c r="RFX144" s="700"/>
      <c r="RFY144" s="700"/>
      <c r="RFZ144" s="700"/>
      <c r="RGA144" s="700"/>
      <c r="RGB144" s="700"/>
      <c r="RGC144" s="700"/>
      <c r="RGD144" s="700"/>
      <c r="RGE144" s="700"/>
      <c r="RGF144" s="700"/>
      <c r="RGG144" s="700"/>
      <c r="RGH144" s="700"/>
      <c r="RGI144" s="700"/>
      <c r="RGJ144" s="700"/>
      <c r="RGK144" s="700"/>
      <c r="RGL144" s="700"/>
      <c r="RGM144" s="700"/>
      <c r="RGN144" s="700"/>
      <c r="RGO144" s="700"/>
      <c r="RGP144" s="700"/>
      <c r="RGQ144" s="700"/>
      <c r="RGR144" s="700"/>
      <c r="RGS144" s="700"/>
      <c r="RGT144" s="700"/>
      <c r="RGU144" s="700"/>
      <c r="RGV144" s="700"/>
      <c r="RGW144" s="700"/>
      <c r="RGX144" s="700"/>
      <c r="RGY144" s="700"/>
      <c r="RGZ144" s="700"/>
      <c r="RHA144" s="700"/>
      <c r="RHB144" s="700"/>
      <c r="RHC144" s="700"/>
      <c r="RHD144" s="700"/>
      <c r="RHE144" s="700"/>
      <c r="RHF144" s="700"/>
      <c r="RHG144" s="700"/>
      <c r="RHH144" s="700"/>
      <c r="RHI144" s="700"/>
      <c r="RHJ144" s="700"/>
      <c r="RHK144" s="700"/>
      <c r="RHL144" s="700"/>
      <c r="RHM144" s="700"/>
      <c r="RHN144" s="700"/>
      <c r="RHO144" s="700"/>
      <c r="RHP144" s="700"/>
      <c r="RHQ144" s="700"/>
      <c r="RHR144" s="700"/>
      <c r="RHS144" s="700"/>
      <c r="RHT144" s="700"/>
      <c r="RHU144" s="700"/>
      <c r="RHV144" s="700"/>
      <c r="RHW144" s="700"/>
      <c r="RHX144" s="700"/>
      <c r="RHY144" s="700"/>
      <c r="RHZ144" s="700"/>
      <c r="RIA144" s="700"/>
      <c r="RIB144" s="700"/>
      <c r="RIC144" s="700"/>
      <c r="RID144" s="700"/>
      <c r="RIE144" s="700"/>
      <c r="RIF144" s="700"/>
      <c r="RIG144" s="700"/>
      <c r="RIH144" s="700"/>
      <c r="RII144" s="700"/>
      <c r="RIJ144" s="700"/>
      <c r="RIK144" s="700"/>
      <c r="RIL144" s="700"/>
      <c r="RIM144" s="700"/>
      <c r="RIN144" s="700"/>
      <c r="RIO144" s="700"/>
      <c r="RIP144" s="700"/>
      <c r="RIQ144" s="700"/>
      <c r="RIR144" s="700"/>
      <c r="RIS144" s="700"/>
      <c r="RIT144" s="700"/>
      <c r="RIU144" s="700"/>
      <c r="RIV144" s="700"/>
      <c r="RIW144" s="700"/>
      <c r="RIX144" s="700"/>
      <c r="RIY144" s="700"/>
      <c r="RIZ144" s="700"/>
      <c r="RJA144" s="700"/>
      <c r="RJB144" s="700"/>
      <c r="RJC144" s="700"/>
      <c r="RJD144" s="700"/>
      <c r="RJE144" s="700"/>
      <c r="RJF144" s="700"/>
      <c r="RJG144" s="700"/>
      <c r="RJH144" s="700"/>
      <c r="RJI144" s="700"/>
      <c r="RJJ144" s="700"/>
      <c r="RJK144" s="700"/>
      <c r="RJL144" s="700"/>
      <c r="RJM144" s="700"/>
      <c r="RJN144" s="700"/>
      <c r="RJO144" s="700"/>
      <c r="RJP144" s="700"/>
      <c r="RJQ144" s="700"/>
      <c r="RJR144" s="700"/>
      <c r="RJS144" s="700"/>
      <c r="RJT144" s="700"/>
      <c r="RJU144" s="700"/>
      <c r="RJV144" s="700"/>
      <c r="RJW144" s="700"/>
      <c r="RJX144" s="700"/>
      <c r="RJY144" s="700"/>
      <c r="RJZ144" s="700"/>
      <c r="RKA144" s="700"/>
      <c r="RKB144" s="700"/>
      <c r="RKC144" s="700"/>
      <c r="RKD144" s="700"/>
      <c r="RKE144" s="700"/>
      <c r="RKF144" s="700"/>
      <c r="RKG144" s="700"/>
      <c r="RKH144" s="700"/>
      <c r="RKI144" s="700"/>
      <c r="RKJ144" s="700"/>
      <c r="RKK144" s="700"/>
      <c r="RKL144" s="700"/>
      <c r="RKM144" s="700"/>
      <c r="RKN144" s="700"/>
      <c r="RKO144" s="700"/>
      <c r="RKP144" s="700"/>
      <c r="RKQ144" s="700"/>
      <c r="RKR144" s="700"/>
      <c r="RKS144" s="700"/>
      <c r="RKT144" s="700"/>
      <c r="RKU144" s="700"/>
      <c r="RKV144" s="700"/>
      <c r="RKW144" s="700"/>
      <c r="RKX144" s="700"/>
      <c r="RKY144" s="700"/>
      <c r="RKZ144" s="700"/>
      <c r="RLA144" s="700"/>
      <c r="RLB144" s="700"/>
      <c r="RLC144" s="700"/>
      <c r="RLD144" s="700"/>
      <c r="RLE144" s="700"/>
      <c r="RLF144" s="700"/>
      <c r="RLG144" s="700"/>
      <c r="RLH144" s="700"/>
      <c r="RLI144" s="700"/>
      <c r="RLJ144" s="700"/>
      <c r="RLK144" s="700"/>
      <c r="RLL144" s="700"/>
      <c r="RLM144" s="700"/>
      <c r="RLN144" s="700"/>
      <c r="RLO144" s="700"/>
      <c r="RLP144" s="700"/>
      <c r="RLQ144" s="700"/>
      <c r="RLR144" s="700"/>
      <c r="RLS144" s="700"/>
      <c r="RLT144" s="700"/>
      <c r="RLU144" s="700"/>
      <c r="RLV144" s="700"/>
      <c r="RLW144" s="700"/>
      <c r="RLX144" s="700"/>
      <c r="RLY144" s="700"/>
      <c r="RLZ144" s="700"/>
      <c r="RMA144" s="700"/>
      <c r="RMB144" s="700"/>
      <c r="RMC144" s="700"/>
      <c r="RMD144" s="700"/>
      <c r="RME144" s="700"/>
      <c r="RMF144" s="700"/>
      <c r="RMG144" s="700"/>
      <c r="RMH144" s="700"/>
      <c r="RMI144" s="700"/>
      <c r="RMJ144" s="700"/>
      <c r="RMK144" s="700"/>
      <c r="RML144" s="700"/>
      <c r="RMM144" s="700"/>
      <c r="RMN144" s="700"/>
      <c r="RMO144" s="700"/>
      <c r="RMP144" s="700"/>
      <c r="RMQ144" s="700"/>
      <c r="RMR144" s="700"/>
      <c r="RMS144" s="700"/>
      <c r="RMT144" s="700"/>
      <c r="RMU144" s="700"/>
      <c r="RMV144" s="700"/>
      <c r="RMW144" s="700"/>
      <c r="RMX144" s="700"/>
      <c r="RMY144" s="700"/>
      <c r="RMZ144" s="700"/>
      <c r="RNA144" s="700"/>
      <c r="RNB144" s="700"/>
      <c r="RNC144" s="700"/>
      <c r="RND144" s="700"/>
      <c r="RNE144" s="700"/>
      <c r="RNF144" s="700"/>
      <c r="RNG144" s="700"/>
      <c r="RNH144" s="700"/>
      <c r="RNI144" s="700"/>
      <c r="RNJ144" s="700"/>
      <c r="RNK144" s="700"/>
      <c r="RNL144" s="700"/>
      <c r="RNM144" s="700"/>
      <c r="RNN144" s="700"/>
      <c r="RNO144" s="700"/>
      <c r="RNP144" s="700"/>
      <c r="RNQ144" s="700"/>
      <c r="RNR144" s="700"/>
      <c r="RNS144" s="700"/>
      <c r="RNT144" s="700"/>
      <c r="RNU144" s="700"/>
      <c r="RNV144" s="700"/>
      <c r="RNW144" s="700"/>
      <c r="RNX144" s="700"/>
      <c r="RNY144" s="700"/>
      <c r="RNZ144" s="700"/>
      <c r="ROA144" s="700"/>
      <c r="ROB144" s="700"/>
      <c r="ROC144" s="700"/>
      <c r="ROD144" s="700"/>
      <c r="ROE144" s="700"/>
      <c r="ROF144" s="700"/>
      <c r="ROG144" s="700"/>
      <c r="ROH144" s="700"/>
      <c r="ROI144" s="700"/>
      <c r="ROJ144" s="700"/>
      <c r="ROK144" s="700"/>
      <c r="ROL144" s="700"/>
      <c r="ROM144" s="700"/>
      <c r="RON144" s="700"/>
      <c r="ROO144" s="700"/>
      <c r="ROP144" s="700"/>
      <c r="ROQ144" s="700"/>
      <c r="ROR144" s="700"/>
      <c r="ROS144" s="700"/>
      <c r="ROT144" s="700"/>
      <c r="ROU144" s="700"/>
      <c r="ROV144" s="700"/>
      <c r="ROW144" s="700"/>
      <c r="ROX144" s="700"/>
      <c r="ROY144" s="700"/>
      <c r="ROZ144" s="700"/>
      <c r="RPA144" s="700"/>
      <c r="RPB144" s="700"/>
      <c r="RPC144" s="700"/>
      <c r="RPD144" s="700"/>
      <c r="RPE144" s="700"/>
      <c r="RPF144" s="700"/>
      <c r="RPG144" s="700"/>
      <c r="RPH144" s="700"/>
      <c r="RPI144" s="700"/>
      <c r="RPJ144" s="700"/>
      <c r="RPK144" s="700"/>
      <c r="RPL144" s="700"/>
      <c r="RPM144" s="700"/>
      <c r="RPN144" s="700"/>
      <c r="RPO144" s="700"/>
      <c r="RPP144" s="700"/>
      <c r="RPQ144" s="700"/>
      <c r="RPR144" s="700"/>
      <c r="RPS144" s="700"/>
      <c r="RPT144" s="700"/>
      <c r="RPU144" s="700"/>
      <c r="RPV144" s="700"/>
      <c r="RPW144" s="700"/>
      <c r="RPX144" s="700"/>
      <c r="RPY144" s="700"/>
      <c r="RPZ144" s="700"/>
      <c r="RQA144" s="700"/>
      <c r="RQB144" s="700"/>
      <c r="RQC144" s="700"/>
      <c r="RQD144" s="700"/>
      <c r="RQE144" s="700"/>
      <c r="RQF144" s="700"/>
      <c r="RQG144" s="700"/>
      <c r="RQH144" s="700"/>
      <c r="RQI144" s="700"/>
      <c r="RQJ144" s="700"/>
      <c r="RQK144" s="700"/>
      <c r="RQL144" s="700"/>
      <c r="RQM144" s="700"/>
      <c r="RQN144" s="700"/>
      <c r="RQO144" s="700"/>
      <c r="RQP144" s="700"/>
      <c r="RQQ144" s="700"/>
      <c r="RQR144" s="700"/>
      <c r="RQS144" s="700"/>
      <c r="RQT144" s="700"/>
      <c r="RQU144" s="700"/>
      <c r="RQV144" s="700"/>
      <c r="RQW144" s="700"/>
      <c r="RQX144" s="700"/>
      <c r="RQY144" s="700"/>
      <c r="RQZ144" s="700"/>
      <c r="RRA144" s="700"/>
      <c r="RRB144" s="700"/>
      <c r="RRC144" s="700"/>
      <c r="RRD144" s="700"/>
      <c r="RRE144" s="700"/>
      <c r="RRF144" s="700"/>
      <c r="RRG144" s="700"/>
      <c r="RRH144" s="700"/>
      <c r="RRI144" s="700"/>
      <c r="RRJ144" s="700"/>
      <c r="RRK144" s="700"/>
      <c r="RRL144" s="700"/>
      <c r="RRM144" s="700"/>
      <c r="RRN144" s="700"/>
      <c r="RRO144" s="700"/>
      <c r="RRP144" s="700"/>
      <c r="RRQ144" s="700"/>
      <c r="RRR144" s="700"/>
      <c r="RRS144" s="700"/>
      <c r="RRT144" s="700"/>
      <c r="RRU144" s="700"/>
      <c r="RRV144" s="700"/>
      <c r="RRW144" s="700"/>
      <c r="RRX144" s="700"/>
      <c r="RRY144" s="700"/>
      <c r="RRZ144" s="700"/>
      <c r="RSA144" s="700"/>
      <c r="RSB144" s="700"/>
      <c r="RSC144" s="700"/>
      <c r="RSD144" s="700"/>
      <c r="RSE144" s="700"/>
      <c r="RSF144" s="700"/>
      <c r="RSG144" s="700"/>
      <c r="RSH144" s="700"/>
      <c r="RSI144" s="700"/>
      <c r="RSJ144" s="700"/>
      <c r="RSK144" s="700"/>
      <c r="RSL144" s="700"/>
      <c r="RSM144" s="700"/>
      <c r="RSN144" s="700"/>
      <c r="RSO144" s="700"/>
      <c r="RSP144" s="700"/>
      <c r="RSQ144" s="700"/>
      <c r="RSR144" s="700"/>
      <c r="RSS144" s="700"/>
      <c r="RST144" s="700"/>
      <c r="RSU144" s="700"/>
      <c r="RSV144" s="700"/>
      <c r="RSW144" s="700"/>
      <c r="RSX144" s="700"/>
      <c r="RSY144" s="700"/>
      <c r="RSZ144" s="700"/>
      <c r="RTA144" s="700"/>
      <c r="RTB144" s="700"/>
      <c r="RTC144" s="700"/>
      <c r="RTD144" s="700"/>
      <c r="RTE144" s="700"/>
      <c r="RTF144" s="700"/>
      <c r="RTG144" s="700"/>
      <c r="RTH144" s="700"/>
      <c r="RTI144" s="700"/>
      <c r="RTJ144" s="700"/>
      <c r="RTK144" s="700"/>
      <c r="RTL144" s="700"/>
      <c r="RTM144" s="700"/>
      <c r="RTN144" s="700"/>
      <c r="RTO144" s="700"/>
      <c r="RTP144" s="700"/>
      <c r="RTQ144" s="700"/>
      <c r="RTR144" s="700"/>
      <c r="RTS144" s="700"/>
      <c r="RTT144" s="700"/>
      <c r="RTU144" s="700"/>
      <c r="RTV144" s="700"/>
      <c r="RTW144" s="700"/>
      <c r="RTX144" s="700"/>
      <c r="RTY144" s="700"/>
      <c r="RTZ144" s="700"/>
      <c r="RUA144" s="700"/>
      <c r="RUB144" s="700"/>
      <c r="RUC144" s="700"/>
      <c r="RUD144" s="700"/>
      <c r="RUE144" s="700"/>
      <c r="RUF144" s="700"/>
      <c r="RUG144" s="700"/>
      <c r="RUH144" s="700"/>
      <c r="RUI144" s="700"/>
      <c r="RUJ144" s="700"/>
      <c r="RUK144" s="700"/>
      <c r="RUL144" s="700"/>
      <c r="RUM144" s="700"/>
      <c r="RUN144" s="700"/>
      <c r="RUO144" s="700"/>
      <c r="RUP144" s="700"/>
      <c r="RUQ144" s="700"/>
      <c r="RUR144" s="700"/>
      <c r="RUS144" s="700"/>
      <c r="RUT144" s="700"/>
      <c r="RUU144" s="700"/>
      <c r="RUV144" s="700"/>
      <c r="RUW144" s="700"/>
      <c r="RUX144" s="700"/>
      <c r="RUY144" s="700"/>
      <c r="RUZ144" s="700"/>
      <c r="RVA144" s="700"/>
      <c r="RVB144" s="700"/>
      <c r="RVC144" s="700"/>
      <c r="RVD144" s="700"/>
      <c r="RVE144" s="700"/>
      <c r="RVF144" s="700"/>
      <c r="RVG144" s="700"/>
      <c r="RVH144" s="700"/>
      <c r="RVI144" s="700"/>
      <c r="RVJ144" s="700"/>
      <c r="RVK144" s="700"/>
      <c r="RVL144" s="700"/>
      <c r="RVM144" s="700"/>
      <c r="RVN144" s="700"/>
      <c r="RVO144" s="700"/>
      <c r="RVP144" s="700"/>
      <c r="RVQ144" s="700"/>
      <c r="RVR144" s="700"/>
      <c r="RVS144" s="700"/>
      <c r="RVT144" s="700"/>
      <c r="RVU144" s="700"/>
      <c r="RVV144" s="700"/>
      <c r="RVW144" s="700"/>
      <c r="RVX144" s="700"/>
      <c r="RVY144" s="700"/>
      <c r="RVZ144" s="700"/>
      <c r="RWA144" s="700"/>
      <c r="RWB144" s="700"/>
      <c r="RWC144" s="700"/>
      <c r="RWD144" s="700"/>
      <c r="RWE144" s="700"/>
      <c r="RWF144" s="700"/>
      <c r="RWG144" s="700"/>
      <c r="RWH144" s="700"/>
      <c r="RWI144" s="700"/>
      <c r="RWJ144" s="700"/>
      <c r="RWK144" s="700"/>
      <c r="RWL144" s="700"/>
      <c r="RWM144" s="700"/>
      <c r="RWN144" s="700"/>
      <c r="RWO144" s="700"/>
      <c r="RWP144" s="700"/>
      <c r="RWQ144" s="700"/>
      <c r="RWR144" s="700"/>
      <c r="RWS144" s="700"/>
      <c r="RWT144" s="700"/>
      <c r="RWU144" s="700"/>
      <c r="RWV144" s="700"/>
      <c r="RWW144" s="700"/>
      <c r="RWX144" s="700"/>
      <c r="RWY144" s="700"/>
      <c r="RWZ144" s="700"/>
      <c r="RXA144" s="700"/>
      <c r="RXB144" s="700"/>
      <c r="RXC144" s="700"/>
      <c r="RXD144" s="700"/>
      <c r="RXE144" s="700"/>
      <c r="RXF144" s="700"/>
      <c r="RXG144" s="700"/>
      <c r="RXH144" s="700"/>
      <c r="RXI144" s="700"/>
      <c r="RXJ144" s="700"/>
      <c r="RXK144" s="700"/>
      <c r="RXL144" s="700"/>
      <c r="RXM144" s="700"/>
      <c r="RXN144" s="700"/>
      <c r="RXO144" s="700"/>
      <c r="RXP144" s="700"/>
      <c r="RXQ144" s="700"/>
      <c r="RXR144" s="700"/>
      <c r="RXS144" s="700"/>
      <c r="RXT144" s="700"/>
      <c r="RXU144" s="700"/>
      <c r="RXV144" s="700"/>
      <c r="RXW144" s="700"/>
      <c r="RXX144" s="700"/>
      <c r="RXY144" s="700"/>
      <c r="RXZ144" s="700"/>
      <c r="RYA144" s="700"/>
      <c r="RYB144" s="700"/>
      <c r="RYC144" s="700"/>
      <c r="RYD144" s="700"/>
      <c r="RYE144" s="700"/>
      <c r="RYF144" s="700"/>
      <c r="RYG144" s="700"/>
      <c r="RYH144" s="700"/>
      <c r="RYI144" s="700"/>
      <c r="RYJ144" s="700"/>
      <c r="RYK144" s="700"/>
      <c r="RYL144" s="700"/>
      <c r="RYM144" s="700"/>
      <c r="RYN144" s="700"/>
      <c r="RYO144" s="700"/>
      <c r="RYP144" s="700"/>
      <c r="RYQ144" s="700"/>
      <c r="RYR144" s="700"/>
      <c r="RYS144" s="700"/>
      <c r="RYT144" s="700"/>
      <c r="RYU144" s="700"/>
      <c r="RYV144" s="700"/>
      <c r="RYW144" s="700"/>
      <c r="RYX144" s="700"/>
      <c r="RYY144" s="700"/>
      <c r="RYZ144" s="700"/>
      <c r="RZA144" s="700"/>
      <c r="RZB144" s="700"/>
      <c r="RZC144" s="700"/>
      <c r="RZD144" s="700"/>
      <c r="RZE144" s="700"/>
      <c r="RZF144" s="700"/>
      <c r="RZG144" s="700"/>
      <c r="RZH144" s="700"/>
      <c r="RZI144" s="700"/>
      <c r="RZJ144" s="700"/>
      <c r="RZK144" s="700"/>
      <c r="RZL144" s="700"/>
      <c r="RZM144" s="700"/>
      <c r="RZN144" s="700"/>
      <c r="RZO144" s="700"/>
      <c r="RZP144" s="700"/>
      <c r="RZQ144" s="700"/>
      <c r="RZR144" s="700"/>
      <c r="RZS144" s="700"/>
      <c r="RZT144" s="700"/>
      <c r="RZU144" s="700"/>
      <c r="RZV144" s="700"/>
      <c r="RZW144" s="700"/>
      <c r="RZX144" s="700"/>
      <c r="RZY144" s="700"/>
      <c r="RZZ144" s="700"/>
      <c r="SAA144" s="700"/>
      <c r="SAB144" s="700"/>
      <c r="SAC144" s="700"/>
      <c r="SAD144" s="700"/>
      <c r="SAE144" s="700"/>
      <c r="SAF144" s="700"/>
      <c r="SAG144" s="700"/>
      <c r="SAH144" s="700"/>
      <c r="SAI144" s="700"/>
      <c r="SAJ144" s="700"/>
      <c r="SAK144" s="700"/>
      <c r="SAL144" s="700"/>
      <c r="SAM144" s="700"/>
      <c r="SAN144" s="700"/>
      <c r="SAO144" s="700"/>
      <c r="SAP144" s="700"/>
      <c r="SAQ144" s="700"/>
      <c r="SAR144" s="700"/>
      <c r="SAS144" s="700"/>
      <c r="SAT144" s="700"/>
      <c r="SAU144" s="700"/>
      <c r="SAV144" s="700"/>
      <c r="SAW144" s="700"/>
      <c r="SAX144" s="700"/>
      <c r="SAY144" s="700"/>
      <c r="SAZ144" s="700"/>
      <c r="SBA144" s="700"/>
      <c r="SBB144" s="700"/>
      <c r="SBC144" s="700"/>
      <c r="SBD144" s="700"/>
      <c r="SBE144" s="700"/>
      <c r="SBF144" s="700"/>
      <c r="SBG144" s="700"/>
      <c r="SBH144" s="700"/>
      <c r="SBI144" s="700"/>
      <c r="SBJ144" s="700"/>
      <c r="SBK144" s="700"/>
      <c r="SBL144" s="700"/>
      <c r="SBM144" s="700"/>
      <c r="SBN144" s="700"/>
      <c r="SBO144" s="700"/>
      <c r="SBP144" s="700"/>
      <c r="SBQ144" s="700"/>
      <c r="SBR144" s="700"/>
      <c r="SBS144" s="700"/>
      <c r="SBT144" s="700"/>
      <c r="SBU144" s="700"/>
      <c r="SBV144" s="700"/>
      <c r="SBW144" s="700"/>
      <c r="SBX144" s="700"/>
      <c r="SBY144" s="700"/>
      <c r="SBZ144" s="700"/>
      <c r="SCA144" s="700"/>
      <c r="SCB144" s="700"/>
      <c r="SCC144" s="700"/>
      <c r="SCD144" s="700"/>
      <c r="SCE144" s="700"/>
      <c r="SCF144" s="700"/>
      <c r="SCG144" s="700"/>
      <c r="SCH144" s="700"/>
      <c r="SCI144" s="700"/>
      <c r="SCJ144" s="700"/>
      <c r="SCK144" s="700"/>
      <c r="SCL144" s="700"/>
      <c r="SCM144" s="700"/>
      <c r="SCN144" s="700"/>
      <c r="SCO144" s="700"/>
      <c r="SCP144" s="700"/>
      <c r="SCQ144" s="700"/>
      <c r="SCR144" s="700"/>
      <c r="SCS144" s="700"/>
      <c r="SCT144" s="700"/>
      <c r="SCU144" s="700"/>
      <c r="SCV144" s="700"/>
      <c r="SCW144" s="700"/>
      <c r="SCX144" s="700"/>
      <c r="SCY144" s="700"/>
      <c r="SCZ144" s="700"/>
      <c r="SDA144" s="700"/>
      <c r="SDB144" s="700"/>
      <c r="SDC144" s="700"/>
      <c r="SDD144" s="700"/>
      <c r="SDE144" s="700"/>
      <c r="SDF144" s="700"/>
      <c r="SDG144" s="700"/>
      <c r="SDH144" s="700"/>
      <c r="SDI144" s="700"/>
      <c r="SDJ144" s="700"/>
      <c r="SDK144" s="700"/>
      <c r="SDL144" s="700"/>
      <c r="SDM144" s="700"/>
      <c r="SDN144" s="700"/>
      <c r="SDO144" s="700"/>
      <c r="SDP144" s="700"/>
      <c r="SDQ144" s="700"/>
      <c r="SDR144" s="700"/>
      <c r="SDS144" s="700"/>
      <c r="SDT144" s="700"/>
      <c r="SDU144" s="700"/>
      <c r="SDV144" s="700"/>
      <c r="SDW144" s="700"/>
      <c r="SDX144" s="700"/>
      <c r="SDY144" s="700"/>
      <c r="SDZ144" s="700"/>
      <c r="SEA144" s="700"/>
      <c r="SEB144" s="700"/>
      <c r="SEC144" s="700"/>
      <c r="SED144" s="700"/>
      <c r="SEE144" s="700"/>
      <c r="SEF144" s="700"/>
      <c r="SEG144" s="700"/>
      <c r="SEH144" s="700"/>
      <c r="SEI144" s="700"/>
      <c r="SEJ144" s="700"/>
      <c r="SEK144" s="700"/>
      <c r="SEL144" s="700"/>
      <c r="SEM144" s="700"/>
      <c r="SEN144" s="700"/>
      <c r="SEO144" s="700"/>
      <c r="SEP144" s="700"/>
      <c r="SEQ144" s="700"/>
      <c r="SER144" s="700"/>
      <c r="SES144" s="700"/>
      <c r="SET144" s="700"/>
      <c r="SEU144" s="700"/>
      <c r="SEV144" s="700"/>
      <c r="SEW144" s="700"/>
      <c r="SEX144" s="700"/>
      <c r="SEY144" s="700"/>
      <c r="SEZ144" s="700"/>
      <c r="SFA144" s="700"/>
      <c r="SFB144" s="700"/>
      <c r="SFC144" s="700"/>
      <c r="SFD144" s="700"/>
      <c r="SFE144" s="700"/>
      <c r="SFF144" s="700"/>
      <c r="SFG144" s="700"/>
      <c r="SFH144" s="700"/>
      <c r="SFI144" s="700"/>
      <c r="SFJ144" s="700"/>
      <c r="SFK144" s="700"/>
      <c r="SFL144" s="700"/>
      <c r="SFM144" s="700"/>
      <c r="SFN144" s="700"/>
      <c r="SFO144" s="700"/>
      <c r="SFP144" s="700"/>
      <c r="SFQ144" s="700"/>
      <c r="SFR144" s="700"/>
      <c r="SFS144" s="700"/>
      <c r="SFT144" s="700"/>
      <c r="SFU144" s="700"/>
      <c r="SFV144" s="700"/>
      <c r="SFW144" s="700"/>
      <c r="SFX144" s="700"/>
      <c r="SFY144" s="700"/>
      <c r="SFZ144" s="700"/>
      <c r="SGA144" s="700"/>
      <c r="SGB144" s="700"/>
      <c r="SGC144" s="700"/>
      <c r="SGD144" s="700"/>
      <c r="SGE144" s="700"/>
      <c r="SGF144" s="700"/>
      <c r="SGG144" s="700"/>
      <c r="SGH144" s="700"/>
      <c r="SGI144" s="700"/>
      <c r="SGJ144" s="700"/>
      <c r="SGK144" s="700"/>
      <c r="SGL144" s="700"/>
      <c r="SGM144" s="700"/>
      <c r="SGN144" s="700"/>
      <c r="SGO144" s="700"/>
      <c r="SGP144" s="700"/>
      <c r="SGQ144" s="700"/>
      <c r="SGR144" s="700"/>
      <c r="SGS144" s="700"/>
      <c r="SGT144" s="700"/>
      <c r="SGU144" s="700"/>
      <c r="SGV144" s="700"/>
      <c r="SGW144" s="700"/>
      <c r="SGX144" s="700"/>
      <c r="SGY144" s="700"/>
      <c r="SGZ144" s="700"/>
      <c r="SHA144" s="700"/>
      <c r="SHB144" s="700"/>
      <c r="SHC144" s="700"/>
      <c r="SHD144" s="700"/>
      <c r="SHE144" s="700"/>
      <c r="SHF144" s="700"/>
      <c r="SHG144" s="700"/>
      <c r="SHH144" s="700"/>
      <c r="SHI144" s="700"/>
      <c r="SHJ144" s="700"/>
      <c r="SHK144" s="700"/>
      <c r="SHL144" s="700"/>
      <c r="SHM144" s="700"/>
      <c r="SHN144" s="700"/>
      <c r="SHO144" s="700"/>
      <c r="SHP144" s="700"/>
      <c r="SHQ144" s="700"/>
      <c r="SHR144" s="700"/>
      <c r="SHS144" s="700"/>
      <c r="SHT144" s="700"/>
      <c r="SHU144" s="700"/>
      <c r="SHV144" s="700"/>
      <c r="SHW144" s="700"/>
      <c r="SHX144" s="700"/>
      <c r="SHY144" s="700"/>
      <c r="SHZ144" s="700"/>
      <c r="SIA144" s="700"/>
      <c r="SIB144" s="700"/>
      <c r="SIC144" s="700"/>
      <c r="SID144" s="700"/>
      <c r="SIE144" s="700"/>
      <c r="SIF144" s="700"/>
      <c r="SIG144" s="700"/>
      <c r="SIH144" s="700"/>
      <c r="SII144" s="700"/>
      <c r="SIJ144" s="700"/>
      <c r="SIK144" s="700"/>
      <c r="SIL144" s="700"/>
      <c r="SIM144" s="700"/>
      <c r="SIN144" s="700"/>
      <c r="SIO144" s="700"/>
      <c r="SIP144" s="700"/>
      <c r="SIQ144" s="700"/>
      <c r="SIR144" s="700"/>
      <c r="SIS144" s="700"/>
      <c r="SIT144" s="700"/>
      <c r="SIU144" s="700"/>
      <c r="SIV144" s="700"/>
      <c r="SIW144" s="700"/>
      <c r="SIX144" s="700"/>
      <c r="SIY144" s="700"/>
      <c r="SIZ144" s="700"/>
      <c r="SJA144" s="700"/>
      <c r="SJB144" s="700"/>
      <c r="SJC144" s="700"/>
      <c r="SJD144" s="700"/>
      <c r="SJE144" s="700"/>
      <c r="SJF144" s="700"/>
      <c r="SJG144" s="700"/>
      <c r="SJH144" s="700"/>
      <c r="SJI144" s="700"/>
      <c r="SJJ144" s="700"/>
      <c r="SJK144" s="700"/>
      <c r="SJL144" s="700"/>
      <c r="SJM144" s="700"/>
      <c r="SJN144" s="700"/>
      <c r="SJO144" s="700"/>
      <c r="SJP144" s="700"/>
      <c r="SJQ144" s="700"/>
      <c r="SJR144" s="700"/>
      <c r="SJS144" s="700"/>
      <c r="SJT144" s="700"/>
      <c r="SJU144" s="700"/>
      <c r="SJV144" s="700"/>
      <c r="SJW144" s="700"/>
      <c r="SJX144" s="700"/>
      <c r="SJY144" s="700"/>
      <c r="SJZ144" s="700"/>
      <c r="SKA144" s="700"/>
      <c r="SKB144" s="700"/>
      <c r="SKC144" s="700"/>
      <c r="SKD144" s="700"/>
      <c r="SKE144" s="700"/>
      <c r="SKF144" s="700"/>
      <c r="SKG144" s="700"/>
      <c r="SKH144" s="700"/>
      <c r="SKI144" s="700"/>
      <c r="SKJ144" s="700"/>
      <c r="SKK144" s="700"/>
      <c r="SKL144" s="700"/>
      <c r="SKM144" s="700"/>
      <c r="SKN144" s="700"/>
      <c r="SKO144" s="700"/>
      <c r="SKP144" s="700"/>
      <c r="SKQ144" s="700"/>
      <c r="SKR144" s="700"/>
      <c r="SKS144" s="700"/>
      <c r="SKT144" s="700"/>
      <c r="SKU144" s="700"/>
      <c r="SKV144" s="700"/>
      <c r="SKW144" s="700"/>
      <c r="SKX144" s="700"/>
      <c r="SKY144" s="700"/>
      <c r="SKZ144" s="700"/>
      <c r="SLA144" s="700"/>
      <c r="SLB144" s="700"/>
      <c r="SLC144" s="700"/>
      <c r="SLD144" s="700"/>
      <c r="SLE144" s="700"/>
      <c r="SLF144" s="700"/>
      <c r="SLG144" s="700"/>
      <c r="SLH144" s="700"/>
      <c r="SLI144" s="700"/>
      <c r="SLJ144" s="700"/>
      <c r="SLK144" s="700"/>
      <c r="SLL144" s="700"/>
      <c r="SLM144" s="700"/>
      <c r="SLN144" s="700"/>
      <c r="SLO144" s="700"/>
      <c r="SLP144" s="700"/>
      <c r="SLQ144" s="700"/>
      <c r="SLR144" s="700"/>
      <c r="SLS144" s="700"/>
      <c r="SLT144" s="700"/>
      <c r="SLU144" s="700"/>
      <c r="SLV144" s="700"/>
      <c r="SLW144" s="700"/>
      <c r="SLX144" s="700"/>
      <c r="SLY144" s="700"/>
      <c r="SLZ144" s="700"/>
      <c r="SMA144" s="700"/>
      <c r="SMB144" s="700"/>
      <c r="SMC144" s="700"/>
      <c r="SMD144" s="700"/>
      <c r="SME144" s="700"/>
      <c r="SMF144" s="700"/>
      <c r="SMG144" s="700"/>
      <c r="SMH144" s="700"/>
      <c r="SMI144" s="700"/>
      <c r="SMJ144" s="700"/>
      <c r="SMK144" s="700"/>
      <c r="SML144" s="700"/>
      <c r="SMM144" s="700"/>
      <c r="SMN144" s="700"/>
      <c r="SMO144" s="700"/>
      <c r="SMP144" s="700"/>
      <c r="SMQ144" s="700"/>
      <c r="SMR144" s="700"/>
      <c r="SMS144" s="700"/>
      <c r="SMT144" s="700"/>
      <c r="SMU144" s="700"/>
      <c r="SMV144" s="700"/>
      <c r="SMW144" s="700"/>
      <c r="SMX144" s="700"/>
      <c r="SMY144" s="700"/>
      <c r="SMZ144" s="700"/>
      <c r="SNA144" s="700"/>
      <c r="SNB144" s="700"/>
      <c r="SNC144" s="700"/>
      <c r="SND144" s="700"/>
      <c r="SNE144" s="700"/>
      <c r="SNF144" s="700"/>
      <c r="SNG144" s="700"/>
      <c r="SNH144" s="700"/>
      <c r="SNI144" s="700"/>
      <c r="SNJ144" s="700"/>
      <c r="SNK144" s="700"/>
      <c r="SNL144" s="700"/>
      <c r="SNM144" s="700"/>
      <c r="SNN144" s="700"/>
      <c r="SNO144" s="700"/>
      <c r="SNP144" s="700"/>
      <c r="SNQ144" s="700"/>
      <c r="SNR144" s="700"/>
      <c r="SNS144" s="700"/>
      <c r="SNT144" s="700"/>
      <c r="SNU144" s="700"/>
      <c r="SNV144" s="700"/>
      <c r="SNW144" s="700"/>
      <c r="SNX144" s="700"/>
      <c r="SNY144" s="700"/>
      <c r="SNZ144" s="700"/>
      <c r="SOA144" s="700"/>
      <c r="SOB144" s="700"/>
      <c r="SOC144" s="700"/>
      <c r="SOD144" s="700"/>
      <c r="SOE144" s="700"/>
      <c r="SOF144" s="700"/>
      <c r="SOG144" s="700"/>
      <c r="SOH144" s="700"/>
      <c r="SOI144" s="700"/>
      <c r="SOJ144" s="700"/>
      <c r="SOK144" s="700"/>
      <c r="SOL144" s="700"/>
      <c r="SOM144" s="700"/>
      <c r="SON144" s="700"/>
      <c r="SOO144" s="700"/>
      <c r="SOP144" s="700"/>
      <c r="SOQ144" s="700"/>
      <c r="SOR144" s="700"/>
      <c r="SOS144" s="700"/>
      <c r="SOT144" s="700"/>
      <c r="SOU144" s="700"/>
      <c r="SOV144" s="700"/>
      <c r="SOW144" s="700"/>
      <c r="SOX144" s="700"/>
      <c r="SOY144" s="700"/>
      <c r="SOZ144" s="700"/>
      <c r="SPA144" s="700"/>
      <c r="SPB144" s="700"/>
      <c r="SPC144" s="700"/>
      <c r="SPD144" s="700"/>
      <c r="SPE144" s="700"/>
      <c r="SPF144" s="700"/>
      <c r="SPG144" s="700"/>
      <c r="SPH144" s="700"/>
      <c r="SPI144" s="700"/>
      <c r="SPJ144" s="700"/>
      <c r="SPK144" s="700"/>
      <c r="SPL144" s="700"/>
      <c r="SPM144" s="700"/>
      <c r="SPN144" s="700"/>
      <c r="SPO144" s="700"/>
      <c r="SPP144" s="700"/>
      <c r="SPQ144" s="700"/>
      <c r="SPR144" s="700"/>
      <c r="SPS144" s="700"/>
      <c r="SPT144" s="700"/>
      <c r="SPU144" s="700"/>
      <c r="SPV144" s="700"/>
      <c r="SPW144" s="700"/>
      <c r="SPX144" s="700"/>
      <c r="SPY144" s="700"/>
      <c r="SPZ144" s="700"/>
      <c r="SQA144" s="700"/>
      <c r="SQB144" s="700"/>
      <c r="SQC144" s="700"/>
      <c r="SQD144" s="700"/>
      <c r="SQE144" s="700"/>
      <c r="SQF144" s="700"/>
      <c r="SQG144" s="700"/>
      <c r="SQH144" s="700"/>
      <c r="SQI144" s="700"/>
      <c r="SQJ144" s="700"/>
      <c r="SQK144" s="700"/>
      <c r="SQL144" s="700"/>
      <c r="SQM144" s="700"/>
      <c r="SQN144" s="700"/>
      <c r="SQO144" s="700"/>
      <c r="SQP144" s="700"/>
      <c r="SQQ144" s="700"/>
      <c r="SQR144" s="700"/>
      <c r="SQS144" s="700"/>
      <c r="SQT144" s="700"/>
      <c r="SQU144" s="700"/>
      <c r="SQV144" s="700"/>
      <c r="SQW144" s="700"/>
      <c r="SQX144" s="700"/>
      <c r="SQY144" s="700"/>
      <c r="SQZ144" s="700"/>
      <c r="SRA144" s="700"/>
      <c r="SRB144" s="700"/>
      <c r="SRC144" s="700"/>
      <c r="SRD144" s="700"/>
      <c r="SRE144" s="700"/>
      <c r="SRF144" s="700"/>
      <c r="SRG144" s="700"/>
      <c r="SRH144" s="700"/>
      <c r="SRI144" s="700"/>
      <c r="SRJ144" s="700"/>
      <c r="SRK144" s="700"/>
      <c r="SRL144" s="700"/>
      <c r="SRM144" s="700"/>
      <c r="SRN144" s="700"/>
      <c r="SRO144" s="700"/>
      <c r="SRP144" s="700"/>
      <c r="SRQ144" s="700"/>
      <c r="SRR144" s="700"/>
      <c r="SRS144" s="700"/>
      <c r="SRT144" s="700"/>
      <c r="SRU144" s="700"/>
      <c r="SRV144" s="700"/>
      <c r="SRW144" s="700"/>
      <c r="SRX144" s="700"/>
      <c r="SRY144" s="700"/>
      <c r="SRZ144" s="700"/>
      <c r="SSA144" s="700"/>
      <c r="SSB144" s="700"/>
      <c r="SSC144" s="700"/>
      <c r="SSD144" s="700"/>
      <c r="SSE144" s="700"/>
      <c r="SSF144" s="700"/>
      <c r="SSG144" s="700"/>
      <c r="SSH144" s="700"/>
      <c r="SSI144" s="700"/>
      <c r="SSJ144" s="700"/>
      <c r="SSK144" s="700"/>
      <c r="SSL144" s="700"/>
      <c r="SSM144" s="700"/>
      <c r="SSN144" s="700"/>
      <c r="SSO144" s="700"/>
      <c r="SSP144" s="700"/>
      <c r="SSQ144" s="700"/>
      <c r="SSR144" s="700"/>
      <c r="SSS144" s="700"/>
      <c r="SST144" s="700"/>
      <c r="SSU144" s="700"/>
      <c r="SSV144" s="700"/>
      <c r="SSW144" s="700"/>
      <c r="SSX144" s="700"/>
      <c r="SSY144" s="700"/>
      <c r="SSZ144" s="700"/>
      <c r="STA144" s="700"/>
      <c r="STB144" s="700"/>
      <c r="STC144" s="700"/>
      <c r="STD144" s="700"/>
      <c r="STE144" s="700"/>
      <c r="STF144" s="700"/>
      <c r="STG144" s="700"/>
      <c r="STH144" s="700"/>
      <c r="STI144" s="700"/>
      <c r="STJ144" s="700"/>
      <c r="STK144" s="700"/>
      <c r="STL144" s="700"/>
      <c r="STM144" s="700"/>
      <c r="STN144" s="700"/>
      <c r="STO144" s="700"/>
      <c r="STP144" s="700"/>
      <c r="STQ144" s="700"/>
      <c r="STR144" s="700"/>
      <c r="STS144" s="700"/>
      <c r="STT144" s="700"/>
      <c r="STU144" s="700"/>
      <c r="STV144" s="700"/>
      <c r="STW144" s="700"/>
      <c r="STX144" s="700"/>
      <c r="STY144" s="700"/>
      <c r="STZ144" s="700"/>
      <c r="SUA144" s="700"/>
      <c r="SUB144" s="700"/>
      <c r="SUC144" s="700"/>
      <c r="SUD144" s="700"/>
      <c r="SUE144" s="700"/>
      <c r="SUF144" s="700"/>
      <c r="SUG144" s="700"/>
      <c r="SUH144" s="700"/>
      <c r="SUI144" s="700"/>
      <c r="SUJ144" s="700"/>
      <c r="SUK144" s="700"/>
      <c r="SUL144" s="700"/>
      <c r="SUM144" s="700"/>
      <c r="SUN144" s="700"/>
      <c r="SUO144" s="700"/>
      <c r="SUP144" s="700"/>
      <c r="SUQ144" s="700"/>
      <c r="SUR144" s="700"/>
      <c r="SUS144" s="700"/>
      <c r="SUT144" s="700"/>
      <c r="SUU144" s="700"/>
      <c r="SUV144" s="700"/>
      <c r="SUW144" s="700"/>
      <c r="SUX144" s="700"/>
      <c r="SUY144" s="700"/>
      <c r="SUZ144" s="700"/>
      <c r="SVA144" s="700"/>
      <c r="SVB144" s="700"/>
      <c r="SVC144" s="700"/>
      <c r="SVD144" s="700"/>
      <c r="SVE144" s="700"/>
      <c r="SVF144" s="700"/>
      <c r="SVG144" s="700"/>
      <c r="SVH144" s="700"/>
      <c r="SVI144" s="700"/>
      <c r="SVJ144" s="700"/>
      <c r="SVK144" s="700"/>
      <c r="SVL144" s="700"/>
      <c r="SVM144" s="700"/>
      <c r="SVN144" s="700"/>
      <c r="SVO144" s="700"/>
      <c r="SVP144" s="700"/>
      <c r="SVQ144" s="700"/>
      <c r="SVR144" s="700"/>
      <c r="SVS144" s="700"/>
      <c r="SVT144" s="700"/>
      <c r="SVU144" s="700"/>
      <c r="SVV144" s="700"/>
      <c r="SVW144" s="700"/>
      <c r="SVX144" s="700"/>
      <c r="SVY144" s="700"/>
      <c r="SVZ144" s="700"/>
      <c r="SWA144" s="700"/>
      <c r="SWB144" s="700"/>
      <c r="SWC144" s="700"/>
      <c r="SWD144" s="700"/>
      <c r="SWE144" s="700"/>
      <c r="SWF144" s="700"/>
      <c r="SWG144" s="700"/>
      <c r="SWH144" s="700"/>
      <c r="SWI144" s="700"/>
      <c r="SWJ144" s="700"/>
      <c r="SWK144" s="700"/>
      <c r="SWL144" s="700"/>
      <c r="SWM144" s="700"/>
      <c r="SWN144" s="700"/>
      <c r="SWO144" s="700"/>
      <c r="SWP144" s="700"/>
      <c r="SWQ144" s="700"/>
      <c r="SWR144" s="700"/>
      <c r="SWS144" s="700"/>
      <c r="SWT144" s="700"/>
      <c r="SWU144" s="700"/>
      <c r="SWV144" s="700"/>
      <c r="SWW144" s="700"/>
      <c r="SWX144" s="700"/>
      <c r="SWY144" s="700"/>
      <c r="SWZ144" s="700"/>
      <c r="SXA144" s="700"/>
      <c r="SXB144" s="700"/>
      <c r="SXC144" s="700"/>
      <c r="SXD144" s="700"/>
      <c r="SXE144" s="700"/>
      <c r="SXF144" s="700"/>
      <c r="SXG144" s="700"/>
      <c r="SXH144" s="700"/>
      <c r="SXI144" s="700"/>
      <c r="SXJ144" s="700"/>
      <c r="SXK144" s="700"/>
      <c r="SXL144" s="700"/>
      <c r="SXM144" s="700"/>
      <c r="SXN144" s="700"/>
      <c r="SXO144" s="700"/>
      <c r="SXP144" s="700"/>
      <c r="SXQ144" s="700"/>
      <c r="SXR144" s="700"/>
      <c r="SXS144" s="700"/>
      <c r="SXT144" s="700"/>
      <c r="SXU144" s="700"/>
      <c r="SXV144" s="700"/>
      <c r="SXW144" s="700"/>
      <c r="SXX144" s="700"/>
      <c r="SXY144" s="700"/>
      <c r="SXZ144" s="700"/>
      <c r="SYA144" s="700"/>
      <c r="SYB144" s="700"/>
      <c r="SYC144" s="700"/>
      <c r="SYD144" s="700"/>
      <c r="SYE144" s="700"/>
      <c r="SYF144" s="700"/>
      <c r="SYG144" s="700"/>
      <c r="SYH144" s="700"/>
      <c r="SYI144" s="700"/>
      <c r="SYJ144" s="700"/>
      <c r="SYK144" s="700"/>
      <c r="SYL144" s="700"/>
      <c r="SYM144" s="700"/>
      <c r="SYN144" s="700"/>
      <c r="SYO144" s="700"/>
      <c r="SYP144" s="700"/>
      <c r="SYQ144" s="700"/>
      <c r="SYR144" s="700"/>
      <c r="SYS144" s="700"/>
      <c r="SYT144" s="700"/>
      <c r="SYU144" s="700"/>
      <c r="SYV144" s="700"/>
      <c r="SYW144" s="700"/>
      <c r="SYX144" s="700"/>
      <c r="SYY144" s="700"/>
      <c r="SYZ144" s="700"/>
      <c r="SZA144" s="700"/>
      <c r="SZB144" s="700"/>
      <c r="SZC144" s="700"/>
      <c r="SZD144" s="700"/>
      <c r="SZE144" s="700"/>
      <c r="SZF144" s="700"/>
      <c r="SZG144" s="700"/>
      <c r="SZH144" s="700"/>
      <c r="SZI144" s="700"/>
      <c r="SZJ144" s="700"/>
      <c r="SZK144" s="700"/>
      <c r="SZL144" s="700"/>
      <c r="SZM144" s="700"/>
      <c r="SZN144" s="700"/>
      <c r="SZO144" s="700"/>
      <c r="SZP144" s="700"/>
      <c r="SZQ144" s="700"/>
      <c r="SZR144" s="700"/>
      <c r="SZS144" s="700"/>
      <c r="SZT144" s="700"/>
      <c r="SZU144" s="700"/>
      <c r="SZV144" s="700"/>
      <c r="SZW144" s="700"/>
      <c r="SZX144" s="700"/>
      <c r="SZY144" s="700"/>
      <c r="SZZ144" s="700"/>
      <c r="TAA144" s="700"/>
      <c r="TAB144" s="700"/>
      <c r="TAC144" s="700"/>
      <c r="TAD144" s="700"/>
      <c r="TAE144" s="700"/>
      <c r="TAF144" s="700"/>
      <c r="TAG144" s="700"/>
      <c r="TAH144" s="700"/>
      <c r="TAI144" s="700"/>
      <c r="TAJ144" s="700"/>
      <c r="TAK144" s="700"/>
      <c r="TAL144" s="700"/>
      <c r="TAM144" s="700"/>
      <c r="TAN144" s="700"/>
      <c r="TAO144" s="700"/>
      <c r="TAP144" s="700"/>
      <c r="TAQ144" s="700"/>
      <c r="TAR144" s="700"/>
      <c r="TAS144" s="700"/>
      <c r="TAT144" s="700"/>
      <c r="TAU144" s="700"/>
      <c r="TAV144" s="700"/>
      <c r="TAW144" s="700"/>
      <c r="TAX144" s="700"/>
      <c r="TAY144" s="700"/>
      <c r="TAZ144" s="700"/>
      <c r="TBA144" s="700"/>
      <c r="TBB144" s="700"/>
      <c r="TBC144" s="700"/>
      <c r="TBD144" s="700"/>
      <c r="TBE144" s="700"/>
      <c r="TBF144" s="700"/>
      <c r="TBG144" s="700"/>
      <c r="TBH144" s="700"/>
      <c r="TBI144" s="700"/>
      <c r="TBJ144" s="700"/>
      <c r="TBK144" s="700"/>
      <c r="TBL144" s="700"/>
      <c r="TBM144" s="700"/>
      <c r="TBN144" s="700"/>
      <c r="TBO144" s="700"/>
      <c r="TBP144" s="700"/>
      <c r="TBQ144" s="700"/>
      <c r="TBR144" s="700"/>
      <c r="TBS144" s="700"/>
      <c r="TBT144" s="700"/>
      <c r="TBU144" s="700"/>
      <c r="TBV144" s="700"/>
      <c r="TBW144" s="700"/>
      <c r="TBX144" s="700"/>
      <c r="TBY144" s="700"/>
      <c r="TBZ144" s="700"/>
      <c r="TCA144" s="700"/>
      <c r="TCB144" s="700"/>
      <c r="TCC144" s="700"/>
      <c r="TCD144" s="700"/>
      <c r="TCE144" s="700"/>
      <c r="TCF144" s="700"/>
      <c r="TCG144" s="700"/>
      <c r="TCH144" s="700"/>
      <c r="TCI144" s="700"/>
      <c r="TCJ144" s="700"/>
      <c r="TCK144" s="700"/>
      <c r="TCL144" s="700"/>
      <c r="TCM144" s="700"/>
      <c r="TCN144" s="700"/>
      <c r="TCO144" s="700"/>
      <c r="TCP144" s="700"/>
      <c r="TCQ144" s="700"/>
      <c r="TCR144" s="700"/>
      <c r="TCS144" s="700"/>
      <c r="TCT144" s="700"/>
      <c r="TCU144" s="700"/>
      <c r="TCV144" s="700"/>
      <c r="TCW144" s="700"/>
      <c r="TCX144" s="700"/>
      <c r="TCY144" s="700"/>
      <c r="TCZ144" s="700"/>
      <c r="TDA144" s="700"/>
      <c r="TDB144" s="700"/>
      <c r="TDC144" s="700"/>
      <c r="TDD144" s="700"/>
      <c r="TDE144" s="700"/>
      <c r="TDF144" s="700"/>
      <c r="TDG144" s="700"/>
      <c r="TDH144" s="700"/>
      <c r="TDI144" s="700"/>
      <c r="TDJ144" s="700"/>
      <c r="TDK144" s="700"/>
      <c r="TDL144" s="700"/>
      <c r="TDM144" s="700"/>
      <c r="TDN144" s="700"/>
      <c r="TDO144" s="700"/>
      <c r="TDP144" s="700"/>
      <c r="TDQ144" s="700"/>
      <c r="TDR144" s="700"/>
      <c r="TDS144" s="700"/>
      <c r="TDT144" s="700"/>
      <c r="TDU144" s="700"/>
      <c r="TDV144" s="700"/>
      <c r="TDW144" s="700"/>
      <c r="TDX144" s="700"/>
      <c r="TDY144" s="700"/>
      <c r="TDZ144" s="700"/>
      <c r="TEA144" s="700"/>
      <c r="TEB144" s="700"/>
      <c r="TEC144" s="700"/>
      <c r="TED144" s="700"/>
      <c r="TEE144" s="700"/>
      <c r="TEF144" s="700"/>
      <c r="TEG144" s="700"/>
      <c r="TEH144" s="700"/>
      <c r="TEI144" s="700"/>
      <c r="TEJ144" s="700"/>
      <c r="TEK144" s="700"/>
      <c r="TEL144" s="700"/>
      <c r="TEM144" s="700"/>
      <c r="TEN144" s="700"/>
      <c r="TEO144" s="700"/>
      <c r="TEP144" s="700"/>
      <c r="TEQ144" s="700"/>
      <c r="TER144" s="700"/>
      <c r="TES144" s="700"/>
      <c r="TET144" s="700"/>
      <c r="TEU144" s="700"/>
      <c r="TEV144" s="700"/>
      <c r="TEW144" s="700"/>
      <c r="TEX144" s="700"/>
      <c r="TEY144" s="700"/>
      <c r="TEZ144" s="700"/>
      <c r="TFA144" s="700"/>
      <c r="TFB144" s="700"/>
      <c r="TFC144" s="700"/>
      <c r="TFD144" s="700"/>
      <c r="TFE144" s="700"/>
      <c r="TFF144" s="700"/>
      <c r="TFG144" s="700"/>
      <c r="TFH144" s="700"/>
      <c r="TFI144" s="700"/>
      <c r="TFJ144" s="700"/>
      <c r="TFK144" s="700"/>
      <c r="TFL144" s="700"/>
      <c r="TFM144" s="700"/>
      <c r="TFN144" s="700"/>
      <c r="TFO144" s="700"/>
      <c r="TFP144" s="700"/>
      <c r="TFQ144" s="700"/>
      <c r="TFR144" s="700"/>
      <c r="TFS144" s="700"/>
      <c r="TFT144" s="700"/>
      <c r="TFU144" s="700"/>
      <c r="TFV144" s="700"/>
      <c r="TFW144" s="700"/>
      <c r="TFX144" s="700"/>
      <c r="TFY144" s="700"/>
      <c r="TFZ144" s="700"/>
      <c r="TGA144" s="700"/>
      <c r="TGB144" s="700"/>
      <c r="TGC144" s="700"/>
      <c r="TGD144" s="700"/>
      <c r="TGE144" s="700"/>
      <c r="TGF144" s="700"/>
      <c r="TGG144" s="700"/>
      <c r="TGH144" s="700"/>
      <c r="TGI144" s="700"/>
      <c r="TGJ144" s="700"/>
      <c r="TGK144" s="700"/>
      <c r="TGL144" s="700"/>
      <c r="TGM144" s="700"/>
      <c r="TGN144" s="700"/>
      <c r="TGO144" s="700"/>
      <c r="TGP144" s="700"/>
      <c r="TGQ144" s="700"/>
      <c r="TGR144" s="700"/>
      <c r="TGS144" s="700"/>
      <c r="TGT144" s="700"/>
      <c r="TGU144" s="700"/>
      <c r="TGV144" s="700"/>
      <c r="TGW144" s="700"/>
      <c r="TGX144" s="700"/>
      <c r="TGY144" s="700"/>
      <c r="TGZ144" s="700"/>
      <c r="THA144" s="700"/>
      <c r="THB144" s="700"/>
      <c r="THC144" s="700"/>
      <c r="THD144" s="700"/>
      <c r="THE144" s="700"/>
      <c r="THF144" s="700"/>
      <c r="THG144" s="700"/>
      <c r="THH144" s="700"/>
      <c r="THI144" s="700"/>
      <c r="THJ144" s="700"/>
      <c r="THK144" s="700"/>
      <c r="THL144" s="700"/>
      <c r="THM144" s="700"/>
      <c r="THN144" s="700"/>
      <c r="THO144" s="700"/>
      <c r="THP144" s="700"/>
      <c r="THQ144" s="700"/>
      <c r="THR144" s="700"/>
      <c r="THS144" s="700"/>
      <c r="THT144" s="700"/>
      <c r="THU144" s="700"/>
      <c r="THV144" s="700"/>
      <c r="THW144" s="700"/>
      <c r="THX144" s="700"/>
      <c r="THY144" s="700"/>
      <c r="THZ144" s="700"/>
      <c r="TIA144" s="700"/>
      <c r="TIB144" s="700"/>
      <c r="TIC144" s="700"/>
      <c r="TID144" s="700"/>
      <c r="TIE144" s="700"/>
      <c r="TIF144" s="700"/>
      <c r="TIG144" s="700"/>
      <c r="TIH144" s="700"/>
      <c r="TII144" s="700"/>
      <c r="TIJ144" s="700"/>
      <c r="TIK144" s="700"/>
      <c r="TIL144" s="700"/>
      <c r="TIM144" s="700"/>
      <c r="TIN144" s="700"/>
      <c r="TIO144" s="700"/>
      <c r="TIP144" s="700"/>
      <c r="TIQ144" s="700"/>
      <c r="TIR144" s="700"/>
      <c r="TIS144" s="700"/>
      <c r="TIT144" s="700"/>
      <c r="TIU144" s="700"/>
      <c r="TIV144" s="700"/>
      <c r="TIW144" s="700"/>
      <c r="TIX144" s="700"/>
      <c r="TIY144" s="700"/>
      <c r="TIZ144" s="700"/>
      <c r="TJA144" s="700"/>
      <c r="TJB144" s="700"/>
      <c r="TJC144" s="700"/>
      <c r="TJD144" s="700"/>
      <c r="TJE144" s="700"/>
      <c r="TJF144" s="700"/>
      <c r="TJG144" s="700"/>
      <c r="TJH144" s="700"/>
      <c r="TJI144" s="700"/>
      <c r="TJJ144" s="700"/>
      <c r="TJK144" s="700"/>
      <c r="TJL144" s="700"/>
      <c r="TJM144" s="700"/>
      <c r="TJN144" s="700"/>
      <c r="TJO144" s="700"/>
      <c r="TJP144" s="700"/>
      <c r="TJQ144" s="700"/>
      <c r="TJR144" s="700"/>
      <c r="TJS144" s="700"/>
      <c r="TJT144" s="700"/>
      <c r="TJU144" s="700"/>
      <c r="TJV144" s="700"/>
      <c r="TJW144" s="700"/>
      <c r="TJX144" s="700"/>
      <c r="TJY144" s="700"/>
      <c r="TJZ144" s="700"/>
      <c r="TKA144" s="700"/>
      <c r="TKB144" s="700"/>
      <c r="TKC144" s="700"/>
      <c r="TKD144" s="700"/>
      <c r="TKE144" s="700"/>
      <c r="TKF144" s="700"/>
      <c r="TKG144" s="700"/>
      <c r="TKH144" s="700"/>
      <c r="TKI144" s="700"/>
      <c r="TKJ144" s="700"/>
      <c r="TKK144" s="700"/>
      <c r="TKL144" s="700"/>
      <c r="TKM144" s="700"/>
      <c r="TKN144" s="700"/>
      <c r="TKO144" s="700"/>
      <c r="TKP144" s="700"/>
      <c r="TKQ144" s="700"/>
      <c r="TKR144" s="700"/>
      <c r="TKS144" s="700"/>
      <c r="TKT144" s="700"/>
      <c r="TKU144" s="700"/>
      <c r="TKV144" s="700"/>
      <c r="TKW144" s="700"/>
      <c r="TKX144" s="700"/>
      <c r="TKY144" s="700"/>
      <c r="TKZ144" s="700"/>
      <c r="TLA144" s="700"/>
      <c r="TLB144" s="700"/>
      <c r="TLC144" s="700"/>
      <c r="TLD144" s="700"/>
      <c r="TLE144" s="700"/>
      <c r="TLF144" s="700"/>
      <c r="TLG144" s="700"/>
      <c r="TLH144" s="700"/>
      <c r="TLI144" s="700"/>
      <c r="TLJ144" s="700"/>
      <c r="TLK144" s="700"/>
      <c r="TLL144" s="700"/>
      <c r="TLM144" s="700"/>
      <c r="TLN144" s="700"/>
      <c r="TLO144" s="700"/>
      <c r="TLP144" s="700"/>
      <c r="TLQ144" s="700"/>
      <c r="TLR144" s="700"/>
      <c r="TLS144" s="700"/>
      <c r="TLT144" s="700"/>
      <c r="TLU144" s="700"/>
      <c r="TLV144" s="700"/>
      <c r="TLW144" s="700"/>
      <c r="TLX144" s="700"/>
      <c r="TLY144" s="700"/>
      <c r="TLZ144" s="700"/>
      <c r="TMA144" s="700"/>
      <c r="TMB144" s="700"/>
      <c r="TMC144" s="700"/>
      <c r="TMD144" s="700"/>
      <c r="TME144" s="700"/>
      <c r="TMF144" s="700"/>
      <c r="TMG144" s="700"/>
      <c r="TMH144" s="700"/>
      <c r="TMI144" s="700"/>
      <c r="TMJ144" s="700"/>
      <c r="TMK144" s="700"/>
      <c r="TML144" s="700"/>
      <c r="TMM144" s="700"/>
      <c r="TMN144" s="700"/>
      <c r="TMO144" s="700"/>
      <c r="TMP144" s="700"/>
      <c r="TMQ144" s="700"/>
      <c r="TMR144" s="700"/>
      <c r="TMS144" s="700"/>
      <c r="TMT144" s="700"/>
      <c r="TMU144" s="700"/>
      <c r="TMV144" s="700"/>
      <c r="TMW144" s="700"/>
      <c r="TMX144" s="700"/>
      <c r="TMY144" s="700"/>
      <c r="TMZ144" s="700"/>
      <c r="TNA144" s="700"/>
      <c r="TNB144" s="700"/>
      <c r="TNC144" s="700"/>
      <c r="TND144" s="700"/>
      <c r="TNE144" s="700"/>
      <c r="TNF144" s="700"/>
      <c r="TNG144" s="700"/>
      <c r="TNH144" s="700"/>
      <c r="TNI144" s="700"/>
      <c r="TNJ144" s="700"/>
      <c r="TNK144" s="700"/>
      <c r="TNL144" s="700"/>
      <c r="TNM144" s="700"/>
      <c r="TNN144" s="700"/>
      <c r="TNO144" s="700"/>
      <c r="TNP144" s="700"/>
      <c r="TNQ144" s="700"/>
      <c r="TNR144" s="700"/>
      <c r="TNS144" s="700"/>
      <c r="TNT144" s="700"/>
      <c r="TNU144" s="700"/>
      <c r="TNV144" s="700"/>
      <c r="TNW144" s="700"/>
      <c r="TNX144" s="700"/>
      <c r="TNY144" s="700"/>
      <c r="TNZ144" s="700"/>
      <c r="TOA144" s="700"/>
      <c r="TOB144" s="700"/>
      <c r="TOC144" s="700"/>
      <c r="TOD144" s="700"/>
      <c r="TOE144" s="700"/>
      <c r="TOF144" s="700"/>
      <c r="TOG144" s="700"/>
      <c r="TOH144" s="700"/>
      <c r="TOI144" s="700"/>
      <c r="TOJ144" s="700"/>
      <c r="TOK144" s="700"/>
      <c r="TOL144" s="700"/>
      <c r="TOM144" s="700"/>
      <c r="TON144" s="700"/>
      <c r="TOO144" s="700"/>
      <c r="TOP144" s="700"/>
      <c r="TOQ144" s="700"/>
      <c r="TOR144" s="700"/>
      <c r="TOS144" s="700"/>
      <c r="TOT144" s="700"/>
      <c r="TOU144" s="700"/>
      <c r="TOV144" s="700"/>
      <c r="TOW144" s="700"/>
      <c r="TOX144" s="700"/>
      <c r="TOY144" s="700"/>
      <c r="TOZ144" s="700"/>
      <c r="TPA144" s="700"/>
      <c r="TPB144" s="700"/>
      <c r="TPC144" s="700"/>
      <c r="TPD144" s="700"/>
      <c r="TPE144" s="700"/>
      <c r="TPF144" s="700"/>
      <c r="TPG144" s="700"/>
      <c r="TPH144" s="700"/>
      <c r="TPI144" s="700"/>
      <c r="TPJ144" s="700"/>
      <c r="TPK144" s="700"/>
      <c r="TPL144" s="700"/>
      <c r="TPM144" s="700"/>
      <c r="TPN144" s="700"/>
      <c r="TPO144" s="700"/>
      <c r="TPP144" s="700"/>
      <c r="TPQ144" s="700"/>
      <c r="TPR144" s="700"/>
      <c r="TPS144" s="700"/>
      <c r="TPT144" s="700"/>
      <c r="TPU144" s="700"/>
      <c r="TPV144" s="700"/>
      <c r="TPW144" s="700"/>
      <c r="TPX144" s="700"/>
      <c r="TPY144" s="700"/>
      <c r="TPZ144" s="700"/>
      <c r="TQA144" s="700"/>
      <c r="TQB144" s="700"/>
      <c r="TQC144" s="700"/>
      <c r="TQD144" s="700"/>
      <c r="TQE144" s="700"/>
      <c r="TQF144" s="700"/>
      <c r="TQG144" s="700"/>
      <c r="TQH144" s="700"/>
      <c r="TQI144" s="700"/>
      <c r="TQJ144" s="700"/>
      <c r="TQK144" s="700"/>
      <c r="TQL144" s="700"/>
      <c r="TQM144" s="700"/>
      <c r="TQN144" s="700"/>
      <c r="TQO144" s="700"/>
      <c r="TQP144" s="700"/>
      <c r="TQQ144" s="700"/>
      <c r="TQR144" s="700"/>
      <c r="TQS144" s="700"/>
      <c r="TQT144" s="700"/>
      <c r="TQU144" s="700"/>
      <c r="TQV144" s="700"/>
      <c r="TQW144" s="700"/>
      <c r="TQX144" s="700"/>
      <c r="TQY144" s="700"/>
      <c r="TQZ144" s="700"/>
      <c r="TRA144" s="700"/>
      <c r="TRB144" s="700"/>
      <c r="TRC144" s="700"/>
      <c r="TRD144" s="700"/>
      <c r="TRE144" s="700"/>
      <c r="TRF144" s="700"/>
      <c r="TRG144" s="700"/>
      <c r="TRH144" s="700"/>
      <c r="TRI144" s="700"/>
      <c r="TRJ144" s="700"/>
      <c r="TRK144" s="700"/>
      <c r="TRL144" s="700"/>
      <c r="TRM144" s="700"/>
      <c r="TRN144" s="700"/>
      <c r="TRO144" s="700"/>
      <c r="TRP144" s="700"/>
      <c r="TRQ144" s="700"/>
      <c r="TRR144" s="700"/>
      <c r="TRS144" s="700"/>
      <c r="TRT144" s="700"/>
      <c r="TRU144" s="700"/>
      <c r="TRV144" s="700"/>
      <c r="TRW144" s="700"/>
      <c r="TRX144" s="700"/>
      <c r="TRY144" s="700"/>
      <c r="TRZ144" s="700"/>
      <c r="TSA144" s="700"/>
      <c r="TSB144" s="700"/>
      <c r="TSC144" s="700"/>
      <c r="TSD144" s="700"/>
      <c r="TSE144" s="700"/>
      <c r="TSF144" s="700"/>
      <c r="TSG144" s="700"/>
      <c r="TSH144" s="700"/>
      <c r="TSI144" s="700"/>
      <c r="TSJ144" s="700"/>
      <c r="TSK144" s="700"/>
      <c r="TSL144" s="700"/>
      <c r="TSM144" s="700"/>
      <c r="TSN144" s="700"/>
      <c r="TSO144" s="700"/>
      <c r="TSP144" s="700"/>
      <c r="TSQ144" s="700"/>
      <c r="TSR144" s="700"/>
      <c r="TSS144" s="700"/>
      <c r="TST144" s="700"/>
      <c r="TSU144" s="700"/>
      <c r="TSV144" s="700"/>
      <c r="TSW144" s="700"/>
      <c r="TSX144" s="700"/>
      <c r="TSY144" s="700"/>
      <c r="TSZ144" s="700"/>
      <c r="TTA144" s="700"/>
      <c r="TTB144" s="700"/>
      <c r="TTC144" s="700"/>
      <c r="TTD144" s="700"/>
      <c r="TTE144" s="700"/>
      <c r="TTF144" s="700"/>
      <c r="TTG144" s="700"/>
      <c r="TTH144" s="700"/>
      <c r="TTI144" s="700"/>
      <c r="TTJ144" s="700"/>
      <c r="TTK144" s="700"/>
      <c r="TTL144" s="700"/>
      <c r="TTM144" s="700"/>
      <c r="TTN144" s="700"/>
      <c r="TTO144" s="700"/>
      <c r="TTP144" s="700"/>
      <c r="TTQ144" s="700"/>
      <c r="TTR144" s="700"/>
      <c r="TTS144" s="700"/>
      <c r="TTT144" s="700"/>
      <c r="TTU144" s="700"/>
      <c r="TTV144" s="700"/>
      <c r="TTW144" s="700"/>
      <c r="TTX144" s="700"/>
      <c r="TTY144" s="700"/>
      <c r="TTZ144" s="700"/>
      <c r="TUA144" s="700"/>
      <c r="TUB144" s="700"/>
      <c r="TUC144" s="700"/>
      <c r="TUD144" s="700"/>
      <c r="TUE144" s="700"/>
      <c r="TUF144" s="700"/>
      <c r="TUG144" s="700"/>
      <c r="TUH144" s="700"/>
      <c r="TUI144" s="700"/>
      <c r="TUJ144" s="700"/>
      <c r="TUK144" s="700"/>
      <c r="TUL144" s="700"/>
      <c r="TUM144" s="700"/>
      <c r="TUN144" s="700"/>
      <c r="TUO144" s="700"/>
      <c r="TUP144" s="700"/>
      <c r="TUQ144" s="700"/>
      <c r="TUR144" s="700"/>
      <c r="TUS144" s="700"/>
      <c r="TUT144" s="700"/>
      <c r="TUU144" s="700"/>
      <c r="TUV144" s="700"/>
      <c r="TUW144" s="700"/>
      <c r="TUX144" s="700"/>
      <c r="TUY144" s="700"/>
      <c r="TUZ144" s="700"/>
      <c r="TVA144" s="700"/>
      <c r="TVB144" s="700"/>
      <c r="TVC144" s="700"/>
      <c r="TVD144" s="700"/>
      <c r="TVE144" s="700"/>
      <c r="TVF144" s="700"/>
      <c r="TVG144" s="700"/>
      <c r="TVH144" s="700"/>
      <c r="TVI144" s="700"/>
      <c r="TVJ144" s="700"/>
      <c r="TVK144" s="700"/>
      <c r="TVL144" s="700"/>
      <c r="TVM144" s="700"/>
      <c r="TVN144" s="700"/>
      <c r="TVO144" s="700"/>
      <c r="TVP144" s="700"/>
      <c r="TVQ144" s="700"/>
      <c r="TVR144" s="700"/>
      <c r="TVS144" s="700"/>
      <c r="TVT144" s="700"/>
      <c r="TVU144" s="700"/>
      <c r="TVV144" s="700"/>
      <c r="TVW144" s="700"/>
      <c r="TVX144" s="700"/>
      <c r="TVY144" s="700"/>
      <c r="TVZ144" s="700"/>
      <c r="TWA144" s="700"/>
      <c r="TWB144" s="700"/>
      <c r="TWC144" s="700"/>
      <c r="TWD144" s="700"/>
      <c r="TWE144" s="700"/>
      <c r="TWF144" s="700"/>
      <c r="TWG144" s="700"/>
      <c r="TWH144" s="700"/>
      <c r="TWI144" s="700"/>
      <c r="TWJ144" s="700"/>
      <c r="TWK144" s="700"/>
      <c r="TWL144" s="700"/>
      <c r="TWM144" s="700"/>
      <c r="TWN144" s="700"/>
      <c r="TWO144" s="700"/>
      <c r="TWP144" s="700"/>
      <c r="TWQ144" s="700"/>
      <c r="TWR144" s="700"/>
      <c r="TWS144" s="700"/>
      <c r="TWT144" s="700"/>
      <c r="TWU144" s="700"/>
      <c r="TWV144" s="700"/>
      <c r="TWW144" s="700"/>
      <c r="TWX144" s="700"/>
      <c r="TWY144" s="700"/>
      <c r="TWZ144" s="700"/>
      <c r="TXA144" s="700"/>
      <c r="TXB144" s="700"/>
      <c r="TXC144" s="700"/>
      <c r="TXD144" s="700"/>
      <c r="TXE144" s="700"/>
      <c r="TXF144" s="700"/>
      <c r="TXG144" s="700"/>
      <c r="TXH144" s="700"/>
      <c r="TXI144" s="700"/>
      <c r="TXJ144" s="700"/>
      <c r="TXK144" s="700"/>
      <c r="TXL144" s="700"/>
      <c r="TXM144" s="700"/>
      <c r="TXN144" s="700"/>
      <c r="TXO144" s="700"/>
      <c r="TXP144" s="700"/>
      <c r="TXQ144" s="700"/>
      <c r="TXR144" s="700"/>
      <c r="TXS144" s="700"/>
      <c r="TXT144" s="700"/>
      <c r="TXU144" s="700"/>
      <c r="TXV144" s="700"/>
      <c r="TXW144" s="700"/>
      <c r="TXX144" s="700"/>
      <c r="TXY144" s="700"/>
      <c r="TXZ144" s="700"/>
      <c r="TYA144" s="700"/>
      <c r="TYB144" s="700"/>
      <c r="TYC144" s="700"/>
      <c r="TYD144" s="700"/>
      <c r="TYE144" s="700"/>
      <c r="TYF144" s="700"/>
      <c r="TYG144" s="700"/>
      <c r="TYH144" s="700"/>
      <c r="TYI144" s="700"/>
      <c r="TYJ144" s="700"/>
      <c r="TYK144" s="700"/>
      <c r="TYL144" s="700"/>
      <c r="TYM144" s="700"/>
      <c r="TYN144" s="700"/>
      <c r="TYO144" s="700"/>
      <c r="TYP144" s="700"/>
      <c r="TYQ144" s="700"/>
      <c r="TYR144" s="700"/>
      <c r="TYS144" s="700"/>
      <c r="TYT144" s="700"/>
      <c r="TYU144" s="700"/>
      <c r="TYV144" s="700"/>
      <c r="TYW144" s="700"/>
      <c r="TYX144" s="700"/>
      <c r="TYY144" s="700"/>
      <c r="TYZ144" s="700"/>
      <c r="TZA144" s="700"/>
      <c r="TZB144" s="700"/>
      <c r="TZC144" s="700"/>
      <c r="TZD144" s="700"/>
      <c r="TZE144" s="700"/>
      <c r="TZF144" s="700"/>
      <c r="TZG144" s="700"/>
      <c r="TZH144" s="700"/>
      <c r="TZI144" s="700"/>
      <c r="TZJ144" s="700"/>
      <c r="TZK144" s="700"/>
      <c r="TZL144" s="700"/>
      <c r="TZM144" s="700"/>
      <c r="TZN144" s="700"/>
      <c r="TZO144" s="700"/>
      <c r="TZP144" s="700"/>
      <c r="TZQ144" s="700"/>
      <c r="TZR144" s="700"/>
      <c r="TZS144" s="700"/>
      <c r="TZT144" s="700"/>
      <c r="TZU144" s="700"/>
      <c r="TZV144" s="700"/>
      <c r="TZW144" s="700"/>
      <c r="TZX144" s="700"/>
      <c r="TZY144" s="700"/>
      <c r="TZZ144" s="700"/>
      <c r="UAA144" s="700"/>
      <c r="UAB144" s="700"/>
      <c r="UAC144" s="700"/>
      <c r="UAD144" s="700"/>
      <c r="UAE144" s="700"/>
      <c r="UAF144" s="700"/>
      <c r="UAG144" s="700"/>
      <c r="UAH144" s="700"/>
      <c r="UAI144" s="700"/>
      <c r="UAJ144" s="700"/>
      <c r="UAK144" s="700"/>
      <c r="UAL144" s="700"/>
      <c r="UAM144" s="700"/>
      <c r="UAN144" s="700"/>
      <c r="UAO144" s="700"/>
      <c r="UAP144" s="700"/>
      <c r="UAQ144" s="700"/>
      <c r="UAR144" s="700"/>
      <c r="UAS144" s="700"/>
      <c r="UAT144" s="700"/>
      <c r="UAU144" s="700"/>
      <c r="UAV144" s="700"/>
      <c r="UAW144" s="700"/>
      <c r="UAX144" s="700"/>
      <c r="UAY144" s="700"/>
      <c r="UAZ144" s="700"/>
      <c r="UBA144" s="700"/>
      <c r="UBB144" s="700"/>
      <c r="UBC144" s="700"/>
      <c r="UBD144" s="700"/>
      <c r="UBE144" s="700"/>
      <c r="UBF144" s="700"/>
      <c r="UBG144" s="700"/>
      <c r="UBH144" s="700"/>
      <c r="UBI144" s="700"/>
      <c r="UBJ144" s="700"/>
      <c r="UBK144" s="700"/>
      <c r="UBL144" s="700"/>
      <c r="UBM144" s="700"/>
      <c r="UBN144" s="700"/>
      <c r="UBO144" s="700"/>
      <c r="UBP144" s="700"/>
      <c r="UBQ144" s="700"/>
      <c r="UBR144" s="700"/>
      <c r="UBS144" s="700"/>
      <c r="UBT144" s="700"/>
      <c r="UBU144" s="700"/>
      <c r="UBV144" s="700"/>
      <c r="UBW144" s="700"/>
      <c r="UBX144" s="700"/>
      <c r="UBY144" s="700"/>
      <c r="UBZ144" s="700"/>
      <c r="UCA144" s="700"/>
      <c r="UCB144" s="700"/>
      <c r="UCC144" s="700"/>
      <c r="UCD144" s="700"/>
      <c r="UCE144" s="700"/>
      <c r="UCF144" s="700"/>
      <c r="UCG144" s="700"/>
      <c r="UCH144" s="700"/>
      <c r="UCI144" s="700"/>
      <c r="UCJ144" s="700"/>
      <c r="UCK144" s="700"/>
      <c r="UCL144" s="700"/>
      <c r="UCM144" s="700"/>
      <c r="UCN144" s="700"/>
      <c r="UCO144" s="700"/>
      <c r="UCP144" s="700"/>
      <c r="UCQ144" s="700"/>
      <c r="UCR144" s="700"/>
      <c r="UCS144" s="700"/>
      <c r="UCT144" s="700"/>
      <c r="UCU144" s="700"/>
      <c r="UCV144" s="700"/>
      <c r="UCW144" s="700"/>
      <c r="UCX144" s="700"/>
      <c r="UCY144" s="700"/>
      <c r="UCZ144" s="700"/>
      <c r="UDA144" s="700"/>
      <c r="UDB144" s="700"/>
      <c r="UDC144" s="700"/>
      <c r="UDD144" s="700"/>
      <c r="UDE144" s="700"/>
      <c r="UDF144" s="700"/>
      <c r="UDG144" s="700"/>
      <c r="UDH144" s="700"/>
      <c r="UDI144" s="700"/>
      <c r="UDJ144" s="700"/>
      <c r="UDK144" s="700"/>
      <c r="UDL144" s="700"/>
      <c r="UDM144" s="700"/>
      <c r="UDN144" s="700"/>
      <c r="UDO144" s="700"/>
      <c r="UDP144" s="700"/>
      <c r="UDQ144" s="700"/>
      <c r="UDR144" s="700"/>
      <c r="UDS144" s="700"/>
      <c r="UDT144" s="700"/>
      <c r="UDU144" s="700"/>
      <c r="UDV144" s="700"/>
      <c r="UDW144" s="700"/>
      <c r="UDX144" s="700"/>
      <c r="UDY144" s="700"/>
      <c r="UDZ144" s="700"/>
      <c r="UEA144" s="700"/>
      <c r="UEB144" s="700"/>
      <c r="UEC144" s="700"/>
      <c r="UED144" s="700"/>
      <c r="UEE144" s="700"/>
      <c r="UEF144" s="700"/>
      <c r="UEG144" s="700"/>
      <c r="UEH144" s="700"/>
      <c r="UEI144" s="700"/>
      <c r="UEJ144" s="700"/>
      <c r="UEK144" s="700"/>
      <c r="UEL144" s="700"/>
      <c r="UEM144" s="700"/>
      <c r="UEN144" s="700"/>
      <c r="UEO144" s="700"/>
      <c r="UEP144" s="700"/>
      <c r="UEQ144" s="700"/>
      <c r="UER144" s="700"/>
      <c r="UES144" s="700"/>
      <c r="UET144" s="700"/>
      <c r="UEU144" s="700"/>
      <c r="UEV144" s="700"/>
      <c r="UEW144" s="700"/>
      <c r="UEX144" s="700"/>
      <c r="UEY144" s="700"/>
      <c r="UEZ144" s="700"/>
      <c r="UFA144" s="700"/>
      <c r="UFB144" s="700"/>
      <c r="UFC144" s="700"/>
      <c r="UFD144" s="700"/>
      <c r="UFE144" s="700"/>
      <c r="UFF144" s="700"/>
      <c r="UFG144" s="700"/>
      <c r="UFH144" s="700"/>
      <c r="UFI144" s="700"/>
      <c r="UFJ144" s="700"/>
      <c r="UFK144" s="700"/>
      <c r="UFL144" s="700"/>
      <c r="UFM144" s="700"/>
      <c r="UFN144" s="700"/>
      <c r="UFO144" s="700"/>
      <c r="UFP144" s="700"/>
      <c r="UFQ144" s="700"/>
      <c r="UFR144" s="700"/>
      <c r="UFS144" s="700"/>
      <c r="UFT144" s="700"/>
      <c r="UFU144" s="700"/>
      <c r="UFV144" s="700"/>
      <c r="UFW144" s="700"/>
      <c r="UFX144" s="700"/>
      <c r="UFY144" s="700"/>
      <c r="UFZ144" s="700"/>
      <c r="UGA144" s="700"/>
      <c r="UGB144" s="700"/>
      <c r="UGC144" s="700"/>
      <c r="UGD144" s="700"/>
      <c r="UGE144" s="700"/>
      <c r="UGF144" s="700"/>
      <c r="UGG144" s="700"/>
      <c r="UGH144" s="700"/>
      <c r="UGI144" s="700"/>
      <c r="UGJ144" s="700"/>
      <c r="UGK144" s="700"/>
      <c r="UGL144" s="700"/>
      <c r="UGM144" s="700"/>
      <c r="UGN144" s="700"/>
      <c r="UGO144" s="700"/>
      <c r="UGP144" s="700"/>
      <c r="UGQ144" s="700"/>
      <c r="UGR144" s="700"/>
      <c r="UGS144" s="700"/>
      <c r="UGT144" s="700"/>
      <c r="UGU144" s="700"/>
      <c r="UGV144" s="700"/>
      <c r="UGW144" s="700"/>
      <c r="UGX144" s="700"/>
      <c r="UGY144" s="700"/>
      <c r="UGZ144" s="700"/>
      <c r="UHA144" s="700"/>
      <c r="UHB144" s="700"/>
      <c r="UHC144" s="700"/>
      <c r="UHD144" s="700"/>
      <c r="UHE144" s="700"/>
      <c r="UHF144" s="700"/>
      <c r="UHG144" s="700"/>
      <c r="UHH144" s="700"/>
      <c r="UHI144" s="700"/>
      <c r="UHJ144" s="700"/>
      <c r="UHK144" s="700"/>
      <c r="UHL144" s="700"/>
      <c r="UHM144" s="700"/>
      <c r="UHN144" s="700"/>
      <c r="UHO144" s="700"/>
      <c r="UHP144" s="700"/>
      <c r="UHQ144" s="700"/>
      <c r="UHR144" s="700"/>
      <c r="UHS144" s="700"/>
      <c r="UHT144" s="700"/>
      <c r="UHU144" s="700"/>
      <c r="UHV144" s="700"/>
      <c r="UHW144" s="700"/>
      <c r="UHX144" s="700"/>
      <c r="UHY144" s="700"/>
      <c r="UHZ144" s="700"/>
      <c r="UIA144" s="700"/>
      <c r="UIB144" s="700"/>
      <c r="UIC144" s="700"/>
      <c r="UID144" s="700"/>
      <c r="UIE144" s="700"/>
      <c r="UIF144" s="700"/>
      <c r="UIG144" s="700"/>
      <c r="UIH144" s="700"/>
      <c r="UII144" s="700"/>
      <c r="UIJ144" s="700"/>
      <c r="UIK144" s="700"/>
      <c r="UIL144" s="700"/>
      <c r="UIM144" s="700"/>
      <c r="UIN144" s="700"/>
      <c r="UIO144" s="700"/>
      <c r="UIP144" s="700"/>
      <c r="UIQ144" s="700"/>
      <c r="UIR144" s="700"/>
      <c r="UIS144" s="700"/>
      <c r="UIT144" s="700"/>
      <c r="UIU144" s="700"/>
      <c r="UIV144" s="700"/>
      <c r="UIW144" s="700"/>
      <c r="UIX144" s="700"/>
      <c r="UIY144" s="700"/>
      <c r="UIZ144" s="700"/>
      <c r="UJA144" s="700"/>
      <c r="UJB144" s="700"/>
      <c r="UJC144" s="700"/>
      <c r="UJD144" s="700"/>
      <c r="UJE144" s="700"/>
      <c r="UJF144" s="700"/>
      <c r="UJG144" s="700"/>
      <c r="UJH144" s="700"/>
      <c r="UJI144" s="700"/>
      <c r="UJJ144" s="700"/>
      <c r="UJK144" s="700"/>
      <c r="UJL144" s="700"/>
      <c r="UJM144" s="700"/>
      <c r="UJN144" s="700"/>
      <c r="UJO144" s="700"/>
      <c r="UJP144" s="700"/>
      <c r="UJQ144" s="700"/>
      <c r="UJR144" s="700"/>
      <c r="UJS144" s="700"/>
      <c r="UJT144" s="700"/>
      <c r="UJU144" s="700"/>
      <c r="UJV144" s="700"/>
      <c r="UJW144" s="700"/>
      <c r="UJX144" s="700"/>
      <c r="UJY144" s="700"/>
      <c r="UJZ144" s="700"/>
      <c r="UKA144" s="700"/>
      <c r="UKB144" s="700"/>
      <c r="UKC144" s="700"/>
      <c r="UKD144" s="700"/>
      <c r="UKE144" s="700"/>
      <c r="UKF144" s="700"/>
      <c r="UKG144" s="700"/>
      <c r="UKH144" s="700"/>
      <c r="UKI144" s="700"/>
      <c r="UKJ144" s="700"/>
      <c r="UKK144" s="700"/>
      <c r="UKL144" s="700"/>
      <c r="UKM144" s="700"/>
      <c r="UKN144" s="700"/>
      <c r="UKO144" s="700"/>
      <c r="UKP144" s="700"/>
      <c r="UKQ144" s="700"/>
      <c r="UKR144" s="700"/>
      <c r="UKS144" s="700"/>
      <c r="UKT144" s="700"/>
      <c r="UKU144" s="700"/>
      <c r="UKV144" s="700"/>
      <c r="UKW144" s="700"/>
      <c r="UKX144" s="700"/>
      <c r="UKY144" s="700"/>
      <c r="UKZ144" s="700"/>
      <c r="ULA144" s="700"/>
      <c r="ULB144" s="700"/>
      <c r="ULC144" s="700"/>
      <c r="ULD144" s="700"/>
      <c r="ULE144" s="700"/>
      <c r="ULF144" s="700"/>
      <c r="ULG144" s="700"/>
      <c r="ULH144" s="700"/>
      <c r="ULI144" s="700"/>
      <c r="ULJ144" s="700"/>
      <c r="ULK144" s="700"/>
      <c r="ULL144" s="700"/>
      <c r="ULM144" s="700"/>
      <c r="ULN144" s="700"/>
      <c r="ULO144" s="700"/>
      <c r="ULP144" s="700"/>
      <c r="ULQ144" s="700"/>
      <c r="ULR144" s="700"/>
      <c r="ULS144" s="700"/>
      <c r="ULT144" s="700"/>
      <c r="ULU144" s="700"/>
      <c r="ULV144" s="700"/>
      <c r="ULW144" s="700"/>
      <c r="ULX144" s="700"/>
      <c r="ULY144" s="700"/>
      <c r="ULZ144" s="700"/>
      <c r="UMA144" s="700"/>
      <c r="UMB144" s="700"/>
      <c r="UMC144" s="700"/>
      <c r="UMD144" s="700"/>
      <c r="UME144" s="700"/>
      <c r="UMF144" s="700"/>
      <c r="UMG144" s="700"/>
      <c r="UMH144" s="700"/>
      <c r="UMI144" s="700"/>
      <c r="UMJ144" s="700"/>
      <c r="UMK144" s="700"/>
      <c r="UML144" s="700"/>
      <c r="UMM144" s="700"/>
      <c r="UMN144" s="700"/>
      <c r="UMO144" s="700"/>
      <c r="UMP144" s="700"/>
      <c r="UMQ144" s="700"/>
      <c r="UMR144" s="700"/>
      <c r="UMS144" s="700"/>
      <c r="UMT144" s="700"/>
      <c r="UMU144" s="700"/>
      <c r="UMV144" s="700"/>
      <c r="UMW144" s="700"/>
      <c r="UMX144" s="700"/>
      <c r="UMY144" s="700"/>
      <c r="UMZ144" s="700"/>
      <c r="UNA144" s="700"/>
      <c r="UNB144" s="700"/>
      <c r="UNC144" s="700"/>
      <c r="UND144" s="700"/>
      <c r="UNE144" s="700"/>
      <c r="UNF144" s="700"/>
      <c r="UNG144" s="700"/>
      <c r="UNH144" s="700"/>
      <c r="UNI144" s="700"/>
      <c r="UNJ144" s="700"/>
      <c r="UNK144" s="700"/>
      <c r="UNL144" s="700"/>
      <c r="UNM144" s="700"/>
      <c r="UNN144" s="700"/>
      <c r="UNO144" s="700"/>
      <c r="UNP144" s="700"/>
      <c r="UNQ144" s="700"/>
      <c r="UNR144" s="700"/>
      <c r="UNS144" s="700"/>
      <c r="UNT144" s="700"/>
      <c r="UNU144" s="700"/>
      <c r="UNV144" s="700"/>
      <c r="UNW144" s="700"/>
      <c r="UNX144" s="700"/>
      <c r="UNY144" s="700"/>
      <c r="UNZ144" s="700"/>
      <c r="UOA144" s="700"/>
      <c r="UOB144" s="700"/>
      <c r="UOC144" s="700"/>
      <c r="UOD144" s="700"/>
      <c r="UOE144" s="700"/>
      <c r="UOF144" s="700"/>
      <c r="UOG144" s="700"/>
      <c r="UOH144" s="700"/>
      <c r="UOI144" s="700"/>
      <c r="UOJ144" s="700"/>
      <c r="UOK144" s="700"/>
      <c r="UOL144" s="700"/>
      <c r="UOM144" s="700"/>
      <c r="UON144" s="700"/>
      <c r="UOO144" s="700"/>
      <c r="UOP144" s="700"/>
      <c r="UOQ144" s="700"/>
      <c r="UOR144" s="700"/>
      <c r="UOS144" s="700"/>
      <c r="UOT144" s="700"/>
      <c r="UOU144" s="700"/>
      <c r="UOV144" s="700"/>
      <c r="UOW144" s="700"/>
      <c r="UOX144" s="700"/>
      <c r="UOY144" s="700"/>
      <c r="UOZ144" s="700"/>
      <c r="UPA144" s="700"/>
      <c r="UPB144" s="700"/>
      <c r="UPC144" s="700"/>
      <c r="UPD144" s="700"/>
      <c r="UPE144" s="700"/>
      <c r="UPF144" s="700"/>
      <c r="UPG144" s="700"/>
      <c r="UPH144" s="700"/>
      <c r="UPI144" s="700"/>
      <c r="UPJ144" s="700"/>
      <c r="UPK144" s="700"/>
      <c r="UPL144" s="700"/>
      <c r="UPM144" s="700"/>
      <c r="UPN144" s="700"/>
      <c r="UPO144" s="700"/>
      <c r="UPP144" s="700"/>
      <c r="UPQ144" s="700"/>
      <c r="UPR144" s="700"/>
      <c r="UPS144" s="700"/>
      <c r="UPT144" s="700"/>
      <c r="UPU144" s="700"/>
      <c r="UPV144" s="700"/>
      <c r="UPW144" s="700"/>
      <c r="UPX144" s="700"/>
      <c r="UPY144" s="700"/>
      <c r="UPZ144" s="700"/>
      <c r="UQA144" s="700"/>
      <c r="UQB144" s="700"/>
      <c r="UQC144" s="700"/>
      <c r="UQD144" s="700"/>
      <c r="UQE144" s="700"/>
      <c r="UQF144" s="700"/>
      <c r="UQG144" s="700"/>
      <c r="UQH144" s="700"/>
      <c r="UQI144" s="700"/>
      <c r="UQJ144" s="700"/>
      <c r="UQK144" s="700"/>
      <c r="UQL144" s="700"/>
      <c r="UQM144" s="700"/>
      <c r="UQN144" s="700"/>
      <c r="UQO144" s="700"/>
      <c r="UQP144" s="700"/>
      <c r="UQQ144" s="700"/>
      <c r="UQR144" s="700"/>
      <c r="UQS144" s="700"/>
      <c r="UQT144" s="700"/>
      <c r="UQU144" s="700"/>
      <c r="UQV144" s="700"/>
      <c r="UQW144" s="700"/>
      <c r="UQX144" s="700"/>
      <c r="UQY144" s="700"/>
      <c r="UQZ144" s="700"/>
      <c r="URA144" s="700"/>
      <c r="URB144" s="700"/>
      <c r="URC144" s="700"/>
      <c r="URD144" s="700"/>
      <c r="URE144" s="700"/>
      <c r="URF144" s="700"/>
      <c r="URG144" s="700"/>
      <c r="URH144" s="700"/>
      <c r="URI144" s="700"/>
      <c r="URJ144" s="700"/>
      <c r="URK144" s="700"/>
      <c r="URL144" s="700"/>
      <c r="URM144" s="700"/>
      <c r="URN144" s="700"/>
      <c r="URO144" s="700"/>
      <c r="URP144" s="700"/>
      <c r="URQ144" s="700"/>
      <c r="URR144" s="700"/>
      <c r="URS144" s="700"/>
      <c r="URT144" s="700"/>
      <c r="URU144" s="700"/>
      <c r="URV144" s="700"/>
      <c r="URW144" s="700"/>
      <c r="URX144" s="700"/>
      <c r="URY144" s="700"/>
      <c r="URZ144" s="700"/>
      <c r="USA144" s="700"/>
      <c r="USB144" s="700"/>
      <c r="USC144" s="700"/>
      <c r="USD144" s="700"/>
      <c r="USE144" s="700"/>
      <c r="USF144" s="700"/>
      <c r="USG144" s="700"/>
      <c r="USH144" s="700"/>
      <c r="USI144" s="700"/>
      <c r="USJ144" s="700"/>
      <c r="USK144" s="700"/>
      <c r="USL144" s="700"/>
      <c r="USM144" s="700"/>
      <c r="USN144" s="700"/>
      <c r="USO144" s="700"/>
      <c r="USP144" s="700"/>
      <c r="USQ144" s="700"/>
      <c r="USR144" s="700"/>
      <c r="USS144" s="700"/>
      <c r="UST144" s="700"/>
      <c r="USU144" s="700"/>
      <c r="USV144" s="700"/>
      <c r="USW144" s="700"/>
      <c r="USX144" s="700"/>
      <c r="USY144" s="700"/>
      <c r="USZ144" s="700"/>
      <c r="UTA144" s="700"/>
      <c r="UTB144" s="700"/>
      <c r="UTC144" s="700"/>
      <c r="UTD144" s="700"/>
      <c r="UTE144" s="700"/>
      <c r="UTF144" s="700"/>
      <c r="UTG144" s="700"/>
      <c r="UTH144" s="700"/>
      <c r="UTI144" s="700"/>
      <c r="UTJ144" s="700"/>
      <c r="UTK144" s="700"/>
      <c r="UTL144" s="700"/>
      <c r="UTM144" s="700"/>
      <c r="UTN144" s="700"/>
      <c r="UTO144" s="700"/>
      <c r="UTP144" s="700"/>
      <c r="UTQ144" s="700"/>
      <c r="UTR144" s="700"/>
      <c r="UTS144" s="700"/>
      <c r="UTT144" s="700"/>
      <c r="UTU144" s="700"/>
      <c r="UTV144" s="700"/>
      <c r="UTW144" s="700"/>
      <c r="UTX144" s="700"/>
      <c r="UTY144" s="700"/>
      <c r="UTZ144" s="700"/>
      <c r="UUA144" s="700"/>
      <c r="UUB144" s="700"/>
      <c r="UUC144" s="700"/>
      <c r="UUD144" s="700"/>
      <c r="UUE144" s="700"/>
      <c r="UUF144" s="700"/>
      <c r="UUG144" s="700"/>
      <c r="UUH144" s="700"/>
      <c r="UUI144" s="700"/>
      <c r="UUJ144" s="700"/>
      <c r="UUK144" s="700"/>
      <c r="UUL144" s="700"/>
      <c r="UUM144" s="700"/>
      <c r="UUN144" s="700"/>
      <c r="UUO144" s="700"/>
      <c r="UUP144" s="700"/>
      <c r="UUQ144" s="700"/>
      <c r="UUR144" s="700"/>
      <c r="UUS144" s="700"/>
      <c r="UUT144" s="700"/>
      <c r="UUU144" s="700"/>
      <c r="UUV144" s="700"/>
      <c r="UUW144" s="700"/>
      <c r="UUX144" s="700"/>
      <c r="UUY144" s="700"/>
      <c r="UUZ144" s="700"/>
      <c r="UVA144" s="700"/>
      <c r="UVB144" s="700"/>
      <c r="UVC144" s="700"/>
      <c r="UVD144" s="700"/>
      <c r="UVE144" s="700"/>
      <c r="UVF144" s="700"/>
      <c r="UVG144" s="700"/>
      <c r="UVH144" s="700"/>
      <c r="UVI144" s="700"/>
      <c r="UVJ144" s="700"/>
      <c r="UVK144" s="700"/>
      <c r="UVL144" s="700"/>
      <c r="UVM144" s="700"/>
      <c r="UVN144" s="700"/>
      <c r="UVO144" s="700"/>
      <c r="UVP144" s="700"/>
      <c r="UVQ144" s="700"/>
      <c r="UVR144" s="700"/>
      <c r="UVS144" s="700"/>
      <c r="UVT144" s="700"/>
      <c r="UVU144" s="700"/>
      <c r="UVV144" s="700"/>
      <c r="UVW144" s="700"/>
      <c r="UVX144" s="700"/>
      <c r="UVY144" s="700"/>
      <c r="UVZ144" s="700"/>
      <c r="UWA144" s="700"/>
      <c r="UWB144" s="700"/>
      <c r="UWC144" s="700"/>
      <c r="UWD144" s="700"/>
      <c r="UWE144" s="700"/>
      <c r="UWF144" s="700"/>
      <c r="UWG144" s="700"/>
      <c r="UWH144" s="700"/>
      <c r="UWI144" s="700"/>
      <c r="UWJ144" s="700"/>
      <c r="UWK144" s="700"/>
      <c r="UWL144" s="700"/>
      <c r="UWM144" s="700"/>
      <c r="UWN144" s="700"/>
      <c r="UWO144" s="700"/>
      <c r="UWP144" s="700"/>
      <c r="UWQ144" s="700"/>
      <c r="UWR144" s="700"/>
      <c r="UWS144" s="700"/>
      <c r="UWT144" s="700"/>
      <c r="UWU144" s="700"/>
      <c r="UWV144" s="700"/>
      <c r="UWW144" s="700"/>
      <c r="UWX144" s="700"/>
      <c r="UWY144" s="700"/>
      <c r="UWZ144" s="700"/>
      <c r="UXA144" s="700"/>
      <c r="UXB144" s="700"/>
      <c r="UXC144" s="700"/>
      <c r="UXD144" s="700"/>
      <c r="UXE144" s="700"/>
      <c r="UXF144" s="700"/>
      <c r="UXG144" s="700"/>
      <c r="UXH144" s="700"/>
      <c r="UXI144" s="700"/>
      <c r="UXJ144" s="700"/>
      <c r="UXK144" s="700"/>
      <c r="UXL144" s="700"/>
      <c r="UXM144" s="700"/>
      <c r="UXN144" s="700"/>
      <c r="UXO144" s="700"/>
      <c r="UXP144" s="700"/>
      <c r="UXQ144" s="700"/>
      <c r="UXR144" s="700"/>
      <c r="UXS144" s="700"/>
      <c r="UXT144" s="700"/>
      <c r="UXU144" s="700"/>
      <c r="UXV144" s="700"/>
      <c r="UXW144" s="700"/>
      <c r="UXX144" s="700"/>
      <c r="UXY144" s="700"/>
      <c r="UXZ144" s="700"/>
      <c r="UYA144" s="700"/>
      <c r="UYB144" s="700"/>
      <c r="UYC144" s="700"/>
      <c r="UYD144" s="700"/>
      <c r="UYE144" s="700"/>
      <c r="UYF144" s="700"/>
      <c r="UYG144" s="700"/>
      <c r="UYH144" s="700"/>
      <c r="UYI144" s="700"/>
      <c r="UYJ144" s="700"/>
      <c r="UYK144" s="700"/>
      <c r="UYL144" s="700"/>
      <c r="UYM144" s="700"/>
      <c r="UYN144" s="700"/>
      <c r="UYO144" s="700"/>
      <c r="UYP144" s="700"/>
      <c r="UYQ144" s="700"/>
      <c r="UYR144" s="700"/>
      <c r="UYS144" s="700"/>
      <c r="UYT144" s="700"/>
      <c r="UYU144" s="700"/>
      <c r="UYV144" s="700"/>
      <c r="UYW144" s="700"/>
      <c r="UYX144" s="700"/>
      <c r="UYY144" s="700"/>
      <c r="UYZ144" s="700"/>
      <c r="UZA144" s="700"/>
      <c r="UZB144" s="700"/>
      <c r="UZC144" s="700"/>
      <c r="UZD144" s="700"/>
      <c r="UZE144" s="700"/>
      <c r="UZF144" s="700"/>
      <c r="UZG144" s="700"/>
      <c r="UZH144" s="700"/>
      <c r="UZI144" s="700"/>
      <c r="UZJ144" s="700"/>
      <c r="UZK144" s="700"/>
      <c r="UZL144" s="700"/>
      <c r="UZM144" s="700"/>
      <c r="UZN144" s="700"/>
      <c r="UZO144" s="700"/>
      <c r="UZP144" s="700"/>
      <c r="UZQ144" s="700"/>
      <c r="UZR144" s="700"/>
      <c r="UZS144" s="700"/>
      <c r="UZT144" s="700"/>
      <c r="UZU144" s="700"/>
      <c r="UZV144" s="700"/>
      <c r="UZW144" s="700"/>
      <c r="UZX144" s="700"/>
      <c r="UZY144" s="700"/>
      <c r="UZZ144" s="700"/>
      <c r="VAA144" s="700"/>
      <c r="VAB144" s="700"/>
      <c r="VAC144" s="700"/>
      <c r="VAD144" s="700"/>
      <c r="VAE144" s="700"/>
      <c r="VAF144" s="700"/>
      <c r="VAG144" s="700"/>
      <c r="VAH144" s="700"/>
      <c r="VAI144" s="700"/>
      <c r="VAJ144" s="700"/>
      <c r="VAK144" s="700"/>
      <c r="VAL144" s="700"/>
      <c r="VAM144" s="700"/>
      <c r="VAN144" s="700"/>
      <c r="VAO144" s="700"/>
      <c r="VAP144" s="700"/>
      <c r="VAQ144" s="700"/>
      <c r="VAR144" s="700"/>
      <c r="VAS144" s="700"/>
      <c r="VAT144" s="700"/>
      <c r="VAU144" s="700"/>
      <c r="VAV144" s="700"/>
      <c r="VAW144" s="700"/>
      <c r="VAX144" s="700"/>
      <c r="VAY144" s="700"/>
      <c r="VAZ144" s="700"/>
      <c r="VBA144" s="700"/>
      <c r="VBB144" s="700"/>
      <c r="VBC144" s="700"/>
      <c r="VBD144" s="700"/>
      <c r="VBE144" s="700"/>
      <c r="VBF144" s="700"/>
      <c r="VBG144" s="700"/>
      <c r="VBH144" s="700"/>
      <c r="VBI144" s="700"/>
      <c r="VBJ144" s="700"/>
      <c r="VBK144" s="700"/>
      <c r="VBL144" s="700"/>
      <c r="VBM144" s="700"/>
      <c r="VBN144" s="700"/>
      <c r="VBO144" s="700"/>
      <c r="VBP144" s="700"/>
      <c r="VBQ144" s="700"/>
      <c r="VBR144" s="700"/>
      <c r="VBS144" s="700"/>
      <c r="VBT144" s="700"/>
      <c r="VBU144" s="700"/>
      <c r="VBV144" s="700"/>
      <c r="VBW144" s="700"/>
      <c r="VBX144" s="700"/>
      <c r="VBY144" s="700"/>
      <c r="VBZ144" s="700"/>
      <c r="VCA144" s="700"/>
      <c r="VCB144" s="700"/>
      <c r="VCC144" s="700"/>
      <c r="VCD144" s="700"/>
      <c r="VCE144" s="700"/>
      <c r="VCF144" s="700"/>
      <c r="VCG144" s="700"/>
      <c r="VCH144" s="700"/>
      <c r="VCI144" s="700"/>
      <c r="VCJ144" s="700"/>
      <c r="VCK144" s="700"/>
      <c r="VCL144" s="700"/>
      <c r="VCM144" s="700"/>
      <c r="VCN144" s="700"/>
      <c r="VCO144" s="700"/>
      <c r="VCP144" s="700"/>
      <c r="VCQ144" s="700"/>
      <c r="VCR144" s="700"/>
      <c r="VCS144" s="700"/>
      <c r="VCT144" s="700"/>
      <c r="VCU144" s="700"/>
      <c r="VCV144" s="700"/>
      <c r="VCW144" s="700"/>
      <c r="VCX144" s="700"/>
      <c r="VCY144" s="700"/>
      <c r="VCZ144" s="700"/>
      <c r="VDA144" s="700"/>
      <c r="VDB144" s="700"/>
      <c r="VDC144" s="700"/>
      <c r="VDD144" s="700"/>
      <c r="VDE144" s="700"/>
      <c r="VDF144" s="700"/>
      <c r="VDG144" s="700"/>
      <c r="VDH144" s="700"/>
      <c r="VDI144" s="700"/>
      <c r="VDJ144" s="700"/>
      <c r="VDK144" s="700"/>
      <c r="VDL144" s="700"/>
      <c r="VDM144" s="700"/>
      <c r="VDN144" s="700"/>
      <c r="VDO144" s="700"/>
      <c r="VDP144" s="700"/>
      <c r="VDQ144" s="700"/>
      <c r="VDR144" s="700"/>
      <c r="VDS144" s="700"/>
      <c r="VDT144" s="700"/>
      <c r="VDU144" s="700"/>
      <c r="VDV144" s="700"/>
      <c r="VDW144" s="700"/>
      <c r="VDX144" s="700"/>
      <c r="VDY144" s="700"/>
      <c r="VDZ144" s="700"/>
      <c r="VEA144" s="700"/>
      <c r="VEB144" s="700"/>
      <c r="VEC144" s="700"/>
      <c r="VED144" s="700"/>
      <c r="VEE144" s="700"/>
      <c r="VEF144" s="700"/>
      <c r="VEG144" s="700"/>
      <c r="VEH144" s="700"/>
      <c r="VEI144" s="700"/>
      <c r="VEJ144" s="700"/>
      <c r="VEK144" s="700"/>
      <c r="VEL144" s="700"/>
      <c r="VEM144" s="700"/>
      <c r="VEN144" s="700"/>
      <c r="VEO144" s="700"/>
      <c r="VEP144" s="700"/>
      <c r="VEQ144" s="700"/>
      <c r="VER144" s="700"/>
      <c r="VES144" s="700"/>
      <c r="VET144" s="700"/>
      <c r="VEU144" s="700"/>
      <c r="VEV144" s="700"/>
      <c r="VEW144" s="700"/>
      <c r="VEX144" s="700"/>
      <c r="VEY144" s="700"/>
      <c r="VEZ144" s="700"/>
      <c r="VFA144" s="700"/>
      <c r="VFB144" s="700"/>
      <c r="VFC144" s="700"/>
      <c r="VFD144" s="700"/>
      <c r="VFE144" s="700"/>
      <c r="VFF144" s="700"/>
      <c r="VFG144" s="700"/>
      <c r="VFH144" s="700"/>
      <c r="VFI144" s="700"/>
      <c r="VFJ144" s="700"/>
      <c r="VFK144" s="700"/>
      <c r="VFL144" s="700"/>
      <c r="VFM144" s="700"/>
      <c r="VFN144" s="700"/>
      <c r="VFO144" s="700"/>
      <c r="VFP144" s="700"/>
      <c r="VFQ144" s="700"/>
      <c r="VFR144" s="700"/>
      <c r="VFS144" s="700"/>
      <c r="VFT144" s="700"/>
      <c r="VFU144" s="700"/>
      <c r="VFV144" s="700"/>
      <c r="VFW144" s="700"/>
      <c r="VFX144" s="700"/>
      <c r="VFY144" s="700"/>
      <c r="VFZ144" s="700"/>
      <c r="VGA144" s="700"/>
      <c r="VGB144" s="700"/>
      <c r="VGC144" s="700"/>
      <c r="VGD144" s="700"/>
      <c r="VGE144" s="700"/>
      <c r="VGF144" s="700"/>
      <c r="VGG144" s="700"/>
      <c r="VGH144" s="700"/>
      <c r="VGI144" s="700"/>
      <c r="VGJ144" s="700"/>
      <c r="VGK144" s="700"/>
      <c r="VGL144" s="700"/>
      <c r="VGM144" s="700"/>
      <c r="VGN144" s="700"/>
      <c r="VGO144" s="700"/>
      <c r="VGP144" s="700"/>
      <c r="VGQ144" s="700"/>
      <c r="VGR144" s="700"/>
      <c r="VGS144" s="700"/>
      <c r="VGT144" s="700"/>
      <c r="VGU144" s="700"/>
      <c r="VGV144" s="700"/>
      <c r="VGW144" s="700"/>
      <c r="VGX144" s="700"/>
      <c r="VGY144" s="700"/>
      <c r="VGZ144" s="700"/>
      <c r="VHA144" s="700"/>
      <c r="VHB144" s="700"/>
      <c r="VHC144" s="700"/>
      <c r="VHD144" s="700"/>
      <c r="VHE144" s="700"/>
      <c r="VHF144" s="700"/>
      <c r="VHG144" s="700"/>
      <c r="VHH144" s="700"/>
      <c r="VHI144" s="700"/>
      <c r="VHJ144" s="700"/>
      <c r="VHK144" s="700"/>
      <c r="VHL144" s="700"/>
      <c r="VHM144" s="700"/>
      <c r="VHN144" s="700"/>
      <c r="VHO144" s="700"/>
      <c r="VHP144" s="700"/>
      <c r="VHQ144" s="700"/>
      <c r="VHR144" s="700"/>
      <c r="VHS144" s="700"/>
      <c r="VHT144" s="700"/>
      <c r="VHU144" s="700"/>
      <c r="VHV144" s="700"/>
      <c r="VHW144" s="700"/>
      <c r="VHX144" s="700"/>
      <c r="VHY144" s="700"/>
      <c r="VHZ144" s="700"/>
      <c r="VIA144" s="700"/>
      <c r="VIB144" s="700"/>
      <c r="VIC144" s="700"/>
      <c r="VID144" s="700"/>
      <c r="VIE144" s="700"/>
      <c r="VIF144" s="700"/>
      <c r="VIG144" s="700"/>
      <c r="VIH144" s="700"/>
      <c r="VII144" s="700"/>
      <c r="VIJ144" s="700"/>
      <c r="VIK144" s="700"/>
      <c r="VIL144" s="700"/>
      <c r="VIM144" s="700"/>
      <c r="VIN144" s="700"/>
      <c r="VIO144" s="700"/>
      <c r="VIP144" s="700"/>
      <c r="VIQ144" s="700"/>
      <c r="VIR144" s="700"/>
      <c r="VIS144" s="700"/>
      <c r="VIT144" s="700"/>
      <c r="VIU144" s="700"/>
      <c r="VIV144" s="700"/>
      <c r="VIW144" s="700"/>
      <c r="VIX144" s="700"/>
      <c r="VIY144" s="700"/>
      <c r="VIZ144" s="700"/>
      <c r="VJA144" s="700"/>
      <c r="VJB144" s="700"/>
      <c r="VJC144" s="700"/>
      <c r="VJD144" s="700"/>
      <c r="VJE144" s="700"/>
      <c r="VJF144" s="700"/>
      <c r="VJG144" s="700"/>
      <c r="VJH144" s="700"/>
      <c r="VJI144" s="700"/>
      <c r="VJJ144" s="700"/>
      <c r="VJK144" s="700"/>
      <c r="VJL144" s="700"/>
      <c r="VJM144" s="700"/>
      <c r="VJN144" s="700"/>
      <c r="VJO144" s="700"/>
      <c r="VJP144" s="700"/>
      <c r="VJQ144" s="700"/>
      <c r="VJR144" s="700"/>
      <c r="VJS144" s="700"/>
      <c r="VJT144" s="700"/>
      <c r="VJU144" s="700"/>
      <c r="VJV144" s="700"/>
      <c r="VJW144" s="700"/>
      <c r="VJX144" s="700"/>
      <c r="VJY144" s="700"/>
      <c r="VJZ144" s="700"/>
      <c r="VKA144" s="700"/>
      <c r="VKB144" s="700"/>
      <c r="VKC144" s="700"/>
      <c r="VKD144" s="700"/>
      <c r="VKE144" s="700"/>
      <c r="VKF144" s="700"/>
      <c r="VKG144" s="700"/>
      <c r="VKH144" s="700"/>
      <c r="VKI144" s="700"/>
      <c r="VKJ144" s="700"/>
      <c r="VKK144" s="700"/>
      <c r="VKL144" s="700"/>
      <c r="VKM144" s="700"/>
      <c r="VKN144" s="700"/>
      <c r="VKO144" s="700"/>
      <c r="VKP144" s="700"/>
      <c r="VKQ144" s="700"/>
      <c r="VKR144" s="700"/>
      <c r="VKS144" s="700"/>
      <c r="VKT144" s="700"/>
      <c r="VKU144" s="700"/>
      <c r="VKV144" s="700"/>
      <c r="VKW144" s="700"/>
      <c r="VKX144" s="700"/>
      <c r="VKY144" s="700"/>
      <c r="VKZ144" s="700"/>
      <c r="VLA144" s="700"/>
      <c r="VLB144" s="700"/>
      <c r="VLC144" s="700"/>
      <c r="VLD144" s="700"/>
      <c r="VLE144" s="700"/>
      <c r="VLF144" s="700"/>
      <c r="VLG144" s="700"/>
      <c r="VLH144" s="700"/>
      <c r="VLI144" s="700"/>
      <c r="VLJ144" s="700"/>
      <c r="VLK144" s="700"/>
      <c r="VLL144" s="700"/>
      <c r="VLM144" s="700"/>
      <c r="VLN144" s="700"/>
      <c r="VLO144" s="700"/>
      <c r="VLP144" s="700"/>
      <c r="VLQ144" s="700"/>
      <c r="VLR144" s="700"/>
      <c r="VLS144" s="700"/>
      <c r="VLT144" s="700"/>
      <c r="VLU144" s="700"/>
      <c r="VLV144" s="700"/>
      <c r="VLW144" s="700"/>
      <c r="VLX144" s="700"/>
      <c r="VLY144" s="700"/>
      <c r="VLZ144" s="700"/>
      <c r="VMA144" s="700"/>
      <c r="VMB144" s="700"/>
      <c r="VMC144" s="700"/>
      <c r="VMD144" s="700"/>
      <c r="VME144" s="700"/>
      <c r="VMF144" s="700"/>
      <c r="VMG144" s="700"/>
      <c r="VMH144" s="700"/>
      <c r="VMI144" s="700"/>
      <c r="VMJ144" s="700"/>
      <c r="VMK144" s="700"/>
      <c r="VML144" s="700"/>
      <c r="VMM144" s="700"/>
      <c r="VMN144" s="700"/>
      <c r="VMO144" s="700"/>
      <c r="VMP144" s="700"/>
      <c r="VMQ144" s="700"/>
      <c r="VMR144" s="700"/>
      <c r="VMS144" s="700"/>
      <c r="VMT144" s="700"/>
      <c r="VMU144" s="700"/>
      <c r="VMV144" s="700"/>
      <c r="VMW144" s="700"/>
      <c r="VMX144" s="700"/>
      <c r="VMY144" s="700"/>
      <c r="VMZ144" s="700"/>
      <c r="VNA144" s="700"/>
      <c r="VNB144" s="700"/>
      <c r="VNC144" s="700"/>
      <c r="VND144" s="700"/>
      <c r="VNE144" s="700"/>
      <c r="VNF144" s="700"/>
      <c r="VNG144" s="700"/>
      <c r="VNH144" s="700"/>
      <c r="VNI144" s="700"/>
      <c r="VNJ144" s="700"/>
      <c r="VNK144" s="700"/>
      <c r="VNL144" s="700"/>
      <c r="VNM144" s="700"/>
      <c r="VNN144" s="700"/>
      <c r="VNO144" s="700"/>
      <c r="VNP144" s="700"/>
      <c r="VNQ144" s="700"/>
      <c r="VNR144" s="700"/>
      <c r="VNS144" s="700"/>
      <c r="VNT144" s="700"/>
      <c r="VNU144" s="700"/>
      <c r="VNV144" s="700"/>
      <c r="VNW144" s="700"/>
      <c r="VNX144" s="700"/>
      <c r="VNY144" s="700"/>
      <c r="VNZ144" s="700"/>
      <c r="VOA144" s="700"/>
      <c r="VOB144" s="700"/>
      <c r="VOC144" s="700"/>
      <c r="VOD144" s="700"/>
      <c r="VOE144" s="700"/>
      <c r="VOF144" s="700"/>
      <c r="VOG144" s="700"/>
      <c r="VOH144" s="700"/>
      <c r="VOI144" s="700"/>
      <c r="VOJ144" s="700"/>
      <c r="VOK144" s="700"/>
      <c r="VOL144" s="700"/>
      <c r="VOM144" s="700"/>
      <c r="VON144" s="700"/>
      <c r="VOO144" s="700"/>
      <c r="VOP144" s="700"/>
      <c r="VOQ144" s="700"/>
      <c r="VOR144" s="700"/>
      <c r="VOS144" s="700"/>
      <c r="VOT144" s="700"/>
      <c r="VOU144" s="700"/>
      <c r="VOV144" s="700"/>
      <c r="VOW144" s="700"/>
      <c r="VOX144" s="700"/>
      <c r="VOY144" s="700"/>
      <c r="VOZ144" s="700"/>
      <c r="VPA144" s="700"/>
      <c r="VPB144" s="700"/>
      <c r="VPC144" s="700"/>
      <c r="VPD144" s="700"/>
      <c r="VPE144" s="700"/>
      <c r="VPF144" s="700"/>
      <c r="VPG144" s="700"/>
      <c r="VPH144" s="700"/>
      <c r="VPI144" s="700"/>
      <c r="VPJ144" s="700"/>
      <c r="VPK144" s="700"/>
      <c r="VPL144" s="700"/>
      <c r="VPM144" s="700"/>
      <c r="VPN144" s="700"/>
      <c r="VPO144" s="700"/>
      <c r="VPP144" s="700"/>
      <c r="VPQ144" s="700"/>
      <c r="VPR144" s="700"/>
      <c r="VPS144" s="700"/>
      <c r="VPT144" s="700"/>
      <c r="VPU144" s="700"/>
      <c r="VPV144" s="700"/>
      <c r="VPW144" s="700"/>
      <c r="VPX144" s="700"/>
      <c r="VPY144" s="700"/>
      <c r="VPZ144" s="700"/>
      <c r="VQA144" s="700"/>
      <c r="VQB144" s="700"/>
      <c r="VQC144" s="700"/>
      <c r="VQD144" s="700"/>
      <c r="VQE144" s="700"/>
      <c r="VQF144" s="700"/>
      <c r="VQG144" s="700"/>
      <c r="VQH144" s="700"/>
      <c r="VQI144" s="700"/>
      <c r="VQJ144" s="700"/>
      <c r="VQK144" s="700"/>
      <c r="VQL144" s="700"/>
      <c r="VQM144" s="700"/>
      <c r="VQN144" s="700"/>
      <c r="VQO144" s="700"/>
      <c r="VQP144" s="700"/>
      <c r="VQQ144" s="700"/>
      <c r="VQR144" s="700"/>
      <c r="VQS144" s="700"/>
      <c r="VQT144" s="700"/>
      <c r="VQU144" s="700"/>
      <c r="VQV144" s="700"/>
      <c r="VQW144" s="700"/>
      <c r="VQX144" s="700"/>
      <c r="VQY144" s="700"/>
      <c r="VQZ144" s="700"/>
      <c r="VRA144" s="700"/>
      <c r="VRB144" s="700"/>
      <c r="VRC144" s="700"/>
      <c r="VRD144" s="700"/>
      <c r="VRE144" s="700"/>
      <c r="VRF144" s="700"/>
      <c r="VRG144" s="700"/>
      <c r="VRH144" s="700"/>
      <c r="VRI144" s="700"/>
      <c r="VRJ144" s="700"/>
      <c r="VRK144" s="700"/>
      <c r="VRL144" s="700"/>
      <c r="VRM144" s="700"/>
      <c r="VRN144" s="700"/>
      <c r="VRO144" s="700"/>
      <c r="VRP144" s="700"/>
      <c r="VRQ144" s="700"/>
      <c r="VRR144" s="700"/>
      <c r="VRS144" s="700"/>
      <c r="VRT144" s="700"/>
      <c r="VRU144" s="700"/>
      <c r="VRV144" s="700"/>
      <c r="VRW144" s="700"/>
      <c r="VRX144" s="700"/>
      <c r="VRY144" s="700"/>
      <c r="VRZ144" s="700"/>
      <c r="VSA144" s="700"/>
      <c r="VSB144" s="700"/>
      <c r="VSC144" s="700"/>
      <c r="VSD144" s="700"/>
      <c r="VSE144" s="700"/>
      <c r="VSF144" s="700"/>
      <c r="VSG144" s="700"/>
      <c r="VSH144" s="700"/>
      <c r="VSI144" s="700"/>
      <c r="VSJ144" s="700"/>
      <c r="VSK144" s="700"/>
      <c r="VSL144" s="700"/>
      <c r="VSM144" s="700"/>
      <c r="VSN144" s="700"/>
      <c r="VSO144" s="700"/>
      <c r="VSP144" s="700"/>
      <c r="VSQ144" s="700"/>
      <c r="VSR144" s="700"/>
      <c r="VSS144" s="700"/>
      <c r="VST144" s="700"/>
      <c r="VSU144" s="700"/>
      <c r="VSV144" s="700"/>
      <c r="VSW144" s="700"/>
      <c r="VSX144" s="700"/>
      <c r="VSY144" s="700"/>
      <c r="VSZ144" s="700"/>
      <c r="VTA144" s="700"/>
      <c r="VTB144" s="700"/>
      <c r="VTC144" s="700"/>
      <c r="VTD144" s="700"/>
      <c r="VTE144" s="700"/>
      <c r="VTF144" s="700"/>
      <c r="VTG144" s="700"/>
      <c r="VTH144" s="700"/>
      <c r="VTI144" s="700"/>
      <c r="VTJ144" s="700"/>
      <c r="VTK144" s="700"/>
      <c r="VTL144" s="700"/>
      <c r="VTM144" s="700"/>
      <c r="VTN144" s="700"/>
      <c r="VTO144" s="700"/>
      <c r="VTP144" s="700"/>
      <c r="VTQ144" s="700"/>
      <c r="VTR144" s="700"/>
      <c r="VTS144" s="700"/>
      <c r="VTT144" s="700"/>
      <c r="VTU144" s="700"/>
      <c r="VTV144" s="700"/>
      <c r="VTW144" s="700"/>
      <c r="VTX144" s="700"/>
      <c r="VTY144" s="700"/>
      <c r="VTZ144" s="700"/>
      <c r="VUA144" s="700"/>
      <c r="VUB144" s="700"/>
      <c r="VUC144" s="700"/>
      <c r="VUD144" s="700"/>
      <c r="VUE144" s="700"/>
      <c r="VUF144" s="700"/>
      <c r="VUG144" s="700"/>
      <c r="VUH144" s="700"/>
      <c r="VUI144" s="700"/>
      <c r="VUJ144" s="700"/>
      <c r="VUK144" s="700"/>
      <c r="VUL144" s="700"/>
      <c r="VUM144" s="700"/>
      <c r="VUN144" s="700"/>
      <c r="VUO144" s="700"/>
      <c r="VUP144" s="700"/>
      <c r="VUQ144" s="700"/>
      <c r="VUR144" s="700"/>
      <c r="VUS144" s="700"/>
      <c r="VUT144" s="700"/>
      <c r="VUU144" s="700"/>
      <c r="VUV144" s="700"/>
      <c r="VUW144" s="700"/>
      <c r="VUX144" s="700"/>
      <c r="VUY144" s="700"/>
      <c r="VUZ144" s="700"/>
      <c r="VVA144" s="700"/>
      <c r="VVB144" s="700"/>
      <c r="VVC144" s="700"/>
      <c r="VVD144" s="700"/>
      <c r="VVE144" s="700"/>
      <c r="VVF144" s="700"/>
      <c r="VVG144" s="700"/>
      <c r="VVH144" s="700"/>
      <c r="VVI144" s="700"/>
      <c r="VVJ144" s="700"/>
      <c r="VVK144" s="700"/>
      <c r="VVL144" s="700"/>
      <c r="VVM144" s="700"/>
      <c r="VVN144" s="700"/>
      <c r="VVO144" s="700"/>
      <c r="VVP144" s="700"/>
      <c r="VVQ144" s="700"/>
      <c r="VVR144" s="700"/>
      <c r="VVS144" s="700"/>
      <c r="VVT144" s="700"/>
      <c r="VVU144" s="700"/>
      <c r="VVV144" s="700"/>
      <c r="VVW144" s="700"/>
      <c r="VVX144" s="700"/>
      <c r="VVY144" s="700"/>
      <c r="VVZ144" s="700"/>
      <c r="VWA144" s="700"/>
      <c r="VWB144" s="700"/>
      <c r="VWC144" s="700"/>
      <c r="VWD144" s="700"/>
      <c r="VWE144" s="700"/>
      <c r="VWF144" s="700"/>
      <c r="VWG144" s="700"/>
      <c r="VWH144" s="700"/>
      <c r="VWI144" s="700"/>
      <c r="VWJ144" s="700"/>
      <c r="VWK144" s="700"/>
      <c r="VWL144" s="700"/>
      <c r="VWM144" s="700"/>
      <c r="VWN144" s="700"/>
      <c r="VWO144" s="700"/>
      <c r="VWP144" s="700"/>
      <c r="VWQ144" s="700"/>
      <c r="VWR144" s="700"/>
      <c r="VWS144" s="700"/>
      <c r="VWT144" s="700"/>
      <c r="VWU144" s="700"/>
      <c r="VWV144" s="700"/>
      <c r="VWW144" s="700"/>
      <c r="VWX144" s="700"/>
      <c r="VWY144" s="700"/>
      <c r="VWZ144" s="700"/>
      <c r="VXA144" s="700"/>
      <c r="VXB144" s="700"/>
      <c r="VXC144" s="700"/>
      <c r="VXD144" s="700"/>
      <c r="VXE144" s="700"/>
      <c r="VXF144" s="700"/>
      <c r="VXG144" s="700"/>
      <c r="VXH144" s="700"/>
      <c r="VXI144" s="700"/>
      <c r="VXJ144" s="700"/>
      <c r="VXK144" s="700"/>
      <c r="VXL144" s="700"/>
      <c r="VXM144" s="700"/>
      <c r="VXN144" s="700"/>
      <c r="VXO144" s="700"/>
      <c r="VXP144" s="700"/>
      <c r="VXQ144" s="700"/>
      <c r="VXR144" s="700"/>
      <c r="VXS144" s="700"/>
      <c r="VXT144" s="700"/>
      <c r="VXU144" s="700"/>
      <c r="VXV144" s="700"/>
      <c r="VXW144" s="700"/>
      <c r="VXX144" s="700"/>
      <c r="VXY144" s="700"/>
      <c r="VXZ144" s="700"/>
      <c r="VYA144" s="700"/>
      <c r="VYB144" s="700"/>
      <c r="VYC144" s="700"/>
      <c r="VYD144" s="700"/>
      <c r="VYE144" s="700"/>
      <c r="VYF144" s="700"/>
      <c r="VYG144" s="700"/>
      <c r="VYH144" s="700"/>
      <c r="VYI144" s="700"/>
      <c r="VYJ144" s="700"/>
      <c r="VYK144" s="700"/>
      <c r="VYL144" s="700"/>
      <c r="VYM144" s="700"/>
      <c r="VYN144" s="700"/>
      <c r="VYO144" s="700"/>
      <c r="VYP144" s="700"/>
      <c r="VYQ144" s="700"/>
      <c r="VYR144" s="700"/>
      <c r="VYS144" s="700"/>
      <c r="VYT144" s="700"/>
      <c r="VYU144" s="700"/>
      <c r="VYV144" s="700"/>
      <c r="VYW144" s="700"/>
      <c r="VYX144" s="700"/>
      <c r="VYY144" s="700"/>
      <c r="VYZ144" s="700"/>
      <c r="VZA144" s="700"/>
      <c r="VZB144" s="700"/>
      <c r="VZC144" s="700"/>
      <c r="VZD144" s="700"/>
      <c r="VZE144" s="700"/>
      <c r="VZF144" s="700"/>
      <c r="VZG144" s="700"/>
      <c r="VZH144" s="700"/>
      <c r="VZI144" s="700"/>
      <c r="VZJ144" s="700"/>
      <c r="VZK144" s="700"/>
      <c r="VZL144" s="700"/>
      <c r="VZM144" s="700"/>
      <c r="VZN144" s="700"/>
      <c r="VZO144" s="700"/>
      <c r="VZP144" s="700"/>
      <c r="VZQ144" s="700"/>
      <c r="VZR144" s="700"/>
      <c r="VZS144" s="700"/>
      <c r="VZT144" s="700"/>
      <c r="VZU144" s="700"/>
      <c r="VZV144" s="700"/>
      <c r="VZW144" s="700"/>
      <c r="VZX144" s="700"/>
      <c r="VZY144" s="700"/>
      <c r="VZZ144" s="700"/>
      <c r="WAA144" s="700"/>
      <c r="WAB144" s="700"/>
      <c r="WAC144" s="700"/>
      <c r="WAD144" s="700"/>
      <c r="WAE144" s="700"/>
      <c r="WAF144" s="700"/>
      <c r="WAG144" s="700"/>
      <c r="WAH144" s="700"/>
      <c r="WAI144" s="700"/>
      <c r="WAJ144" s="700"/>
      <c r="WAK144" s="700"/>
      <c r="WAL144" s="700"/>
      <c r="WAM144" s="700"/>
      <c r="WAN144" s="700"/>
      <c r="WAO144" s="700"/>
      <c r="WAP144" s="700"/>
      <c r="WAQ144" s="700"/>
      <c r="WAR144" s="700"/>
      <c r="WAS144" s="700"/>
      <c r="WAT144" s="700"/>
      <c r="WAU144" s="700"/>
      <c r="WAV144" s="700"/>
      <c r="WAW144" s="700"/>
      <c r="WAX144" s="700"/>
      <c r="WAY144" s="700"/>
      <c r="WAZ144" s="700"/>
      <c r="WBA144" s="700"/>
      <c r="WBB144" s="700"/>
      <c r="WBC144" s="700"/>
      <c r="WBD144" s="700"/>
      <c r="WBE144" s="700"/>
      <c r="WBF144" s="700"/>
      <c r="WBG144" s="700"/>
      <c r="WBH144" s="700"/>
      <c r="WBI144" s="700"/>
      <c r="WBJ144" s="700"/>
      <c r="WBK144" s="700"/>
      <c r="WBL144" s="700"/>
      <c r="WBM144" s="700"/>
      <c r="WBN144" s="700"/>
      <c r="WBO144" s="700"/>
      <c r="WBP144" s="700"/>
      <c r="WBQ144" s="700"/>
      <c r="WBR144" s="700"/>
      <c r="WBS144" s="700"/>
      <c r="WBT144" s="700"/>
      <c r="WBU144" s="700"/>
      <c r="WBV144" s="700"/>
      <c r="WBW144" s="700"/>
      <c r="WBX144" s="700"/>
      <c r="WBY144" s="700"/>
      <c r="WBZ144" s="700"/>
      <c r="WCA144" s="700"/>
      <c r="WCB144" s="700"/>
      <c r="WCC144" s="700"/>
      <c r="WCD144" s="700"/>
      <c r="WCE144" s="700"/>
      <c r="WCF144" s="700"/>
      <c r="WCG144" s="700"/>
      <c r="WCH144" s="700"/>
      <c r="WCI144" s="700"/>
      <c r="WCJ144" s="700"/>
      <c r="WCK144" s="700"/>
      <c r="WCL144" s="700"/>
      <c r="WCM144" s="700"/>
      <c r="WCN144" s="700"/>
      <c r="WCO144" s="700"/>
      <c r="WCP144" s="700"/>
      <c r="WCQ144" s="700"/>
      <c r="WCR144" s="700"/>
      <c r="WCS144" s="700"/>
      <c r="WCT144" s="700"/>
      <c r="WCU144" s="700"/>
      <c r="WCV144" s="700"/>
      <c r="WCW144" s="700"/>
      <c r="WCX144" s="700"/>
      <c r="WCY144" s="700"/>
      <c r="WCZ144" s="700"/>
      <c r="WDA144" s="700"/>
      <c r="WDB144" s="700"/>
      <c r="WDC144" s="700"/>
      <c r="WDD144" s="700"/>
      <c r="WDE144" s="700"/>
      <c r="WDF144" s="700"/>
      <c r="WDG144" s="700"/>
      <c r="WDH144" s="700"/>
      <c r="WDI144" s="700"/>
      <c r="WDJ144" s="700"/>
      <c r="WDK144" s="700"/>
      <c r="WDL144" s="700"/>
      <c r="WDM144" s="700"/>
      <c r="WDN144" s="700"/>
      <c r="WDO144" s="700"/>
      <c r="WDP144" s="700"/>
      <c r="WDQ144" s="700"/>
      <c r="WDR144" s="700"/>
      <c r="WDS144" s="700"/>
      <c r="WDT144" s="700"/>
      <c r="WDU144" s="700"/>
      <c r="WDV144" s="700"/>
      <c r="WDW144" s="700"/>
      <c r="WDX144" s="700"/>
      <c r="WDY144" s="700"/>
      <c r="WDZ144" s="700"/>
      <c r="WEA144" s="700"/>
      <c r="WEB144" s="700"/>
      <c r="WEC144" s="700"/>
      <c r="WED144" s="700"/>
      <c r="WEE144" s="700"/>
      <c r="WEF144" s="700"/>
      <c r="WEG144" s="700"/>
      <c r="WEH144" s="700"/>
      <c r="WEI144" s="700"/>
      <c r="WEJ144" s="700"/>
      <c r="WEK144" s="700"/>
      <c r="WEL144" s="700"/>
      <c r="WEM144" s="700"/>
      <c r="WEN144" s="700"/>
      <c r="WEO144" s="700"/>
      <c r="WEP144" s="700"/>
      <c r="WEQ144" s="700"/>
      <c r="WER144" s="700"/>
      <c r="WES144" s="700"/>
      <c r="WET144" s="700"/>
      <c r="WEU144" s="700"/>
      <c r="WEV144" s="700"/>
      <c r="WEW144" s="700"/>
      <c r="WEX144" s="700"/>
      <c r="WEY144" s="700"/>
      <c r="WEZ144" s="700"/>
      <c r="WFA144" s="700"/>
      <c r="WFB144" s="700"/>
      <c r="WFC144" s="700"/>
      <c r="WFD144" s="700"/>
      <c r="WFE144" s="700"/>
      <c r="WFF144" s="700"/>
      <c r="WFG144" s="700"/>
      <c r="WFH144" s="700"/>
      <c r="WFI144" s="700"/>
      <c r="WFJ144" s="700"/>
      <c r="WFK144" s="700"/>
      <c r="WFL144" s="700"/>
      <c r="WFM144" s="700"/>
      <c r="WFN144" s="700"/>
      <c r="WFO144" s="700"/>
      <c r="WFP144" s="700"/>
      <c r="WFQ144" s="700"/>
      <c r="WFR144" s="700"/>
      <c r="WFS144" s="700"/>
      <c r="WFT144" s="700"/>
      <c r="WFU144" s="700"/>
      <c r="WFV144" s="700"/>
      <c r="WFW144" s="700"/>
      <c r="WFX144" s="700"/>
      <c r="WFY144" s="700"/>
      <c r="WFZ144" s="700"/>
      <c r="WGA144" s="700"/>
      <c r="WGB144" s="700"/>
      <c r="WGC144" s="700"/>
      <c r="WGD144" s="700"/>
      <c r="WGE144" s="700"/>
      <c r="WGF144" s="700"/>
      <c r="WGG144" s="700"/>
      <c r="WGH144" s="700"/>
      <c r="WGI144" s="700"/>
      <c r="WGJ144" s="700"/>
      <c r="WGK144" s="700"/>
      <c r="WGL144" s="700"/>
      <c r="WGM144" s="700"/>
      <c r="WGN144" s="700"/>
      <c r="WGO144" s="700"/>
      <c r="WGP144" s="700"/>
      <c r="WGQ144" s="700"/>
      <c r="WGR144" s="700"/>
      <c r="WGS144" s="700"/>
      <c r="WGT144" s="700"/>
      <c r="WGU144" s="700"/>
      <c r="WGV144" s="700"/>
      <c r="WGW144" s="700"/>
      <c r="WGX144" s="700"/>
      <c r="WGY144" s="700"/>
      <c r="WGZ144" s="700"/>
      <c r="WHA144" s="700"/>
      <c r="WHB144" s="700"/>
      <c r="WHC144" s="700"/>
      <c r="WHD144" s="700"/>
      <c r="WHE144" s="700"/>
      <c r="WHF144" s="700"/>
      <c r="WHG144" s="700"/>
      <c r="WHH144" s="700"/>
      <c r="WHI144" s="700"/>
      <c r="WHJ144" s="700"/>
      <c r="WHK144" s="700"/>
      <c r="WHL144" s="700"/>
      <c r="WHM144" s="700"/>
      <c r="WHN144" s="700"/>
      <c r="WHO144" s="700"/>
      <c r="WHP144" s="700"/>
      <c r="WHQ144" s="700"/>
      <c r="WHR144" s="700"/>
      <c r="WHS144" s="700"/>
      <c r="WHT144" s="700"/>
      <c r="WHU144" s="700"/>
      <c r="WHV144" s="700"/>
      <c r="WHW144" s="700"/>
      <c r="WHX144" s="700"/>
      <c r="WHY144" s="700"/>
      <c r="WHZ144" s="700"/>
      <c r="WIA144" s="700"/>
      <c r="WIB144" s="700"/>
      <c r="WIC144" s="700"/>
      <c r="WID144" s="700"/>
      <c r="WIE144" s="700"/>
      <c r="WIF144" s="700"/>
      <c r="WIG144" s="700"/>
      <c r="WIH144" s="700"/>
      <c r="WII144" s="700"/>
      <c r="WIJ144" s="700"/>
      <c r="WIK144" s="700"/>
      <c r="WIL144" s="700"/>
      <c r="WIM144" s="700"/>
      <c r="WIN144" s="700"/>
      <c r="WIO144" s="700"/>
      <c r="WIP144" s="700"/>
      <c r="WIQ144" s="700"/>
      <c r="WIR144" s="700"/>
      <c r="WIS144" s="700"/>
      <c r="WIT144" s="700"/>
      <c r="WIU144" s="700"/>
      <c r="WIV144" s="700"/>
      <c r="WIW144" s="700"/>
      <c r="WIX144" s="700"/>
      <c r="WIY144" s="700"/>
      <c r="WIZ144" s="700"/>
      <c r="WJA144" s="700"/>
      <c r="WJB144" s="700"/>
      <c r="WJC144" s="700"/>
      <c r="WJD144" s="700"/>
      <c r="WJE144" s="700"/>
      <c r="WJF144" s="700"/>
      <c r="WJG144" s="700"/>
      <c r="WJH144" s="700"/>
      <c r="WJI144" s="700"/>
      <c r="WJJ144" s="700"/>
      <c r="WJK144" s="700"/>
      <c r="WJL144" s="700"/>
      <c r="WJM144" s="700"/>
      <c r="WJN144" s="700"/>
      <c r="WJO144" s="700"/>
      <c r="WJP144" s="700"/>
      <c r="WJQ144" s="700"/>
      <c r="WJR144" s="700"/>
      <c r="WJS144" s="700"/>
      <c r="WJT144" s="700"/>
      <c r="WJU144" s="700"/>
      <c r="WJV144" s="700"/>
      <c r="WJW144" s="700"/>
      <c r="WJX144" s="700"/>
      <c r="WJY144" s="700"/>
      <c r="WJZ144" s="700"/>
      <c r="WKA144" s="700"/>
      <c r="WKB144" s="700"/>
      <c r="WKC144" s="700"/>
      <c r="WKD144" s="700"/>
      <c r="WKE144" s="700"/>
      <c r="WKF144" s="700"/>
      <c r="WKG144" s="700"/>
      <c r="WKH144" s="700"/>
      <c r="WKI144" s="700"/>
      <c r="WKJ144" s="700"/>
      <c r="WKK144" s="700"/>
      <c r="WKL144" s="700"/>
      <c r="WKM144" s="700"/>
      <c r="WKN144" s="700"/>
      <c r="WKO144" s="700"/>
      <c r="WKP144" s="700"/>
      <c r="WKQ144" s="700"/>
      <c r="WKR144" s="700"/>
      <c r="WKS144" s="700"/>
      <c r="WKT144" s="700"/>
      <c r="WKU144" s="700"/>
      <c r="WKV144" s="700"/>
      <c r="WKW144" s="700"/>
      <c r="WKX144" s="700"/>
      <c r="WKY144" s="700"/>
      <c r="WKZ144" s="700"/>
      <c r="WLA144" s="700"/>
      <c r="WLB144" s="700"/>
      <c r="WLC144" s="700"/>
      <c r="WLD144" s="700"/>
      <c r="WLE144" s="700"/>
      <c r="WLF144" s="700"/>
      <c r="WLG144" s="700"/>
      <c r="WLH144" s="700"/>
      <c r="WLI144" s="700"/>
      <c r="WLJ144" s="700"/>
      <c r="WLK144" s="700"/>
      <c r="WLL144" s="700"/>
      <c r="WLM144" s="700"/>
      <c r="WLN144" s="700"/>
      <c r="WLO144" s="700"/>
      <c r="WLP144" s="700"/>
      <c r="WLQ144" s="700"/>
      <c r="WLR144" s="700"/>
      <c r="WLS144" s="700"/>
      <c r="WLT144" s="700"/>
      <c r="WLU144" s="700"/>
      <c r="WLV144" s="700"/>
      <c r="WLW144" s="700"/>
      <c r="WLX144" s="700"/>
      <c r="WLY144" s="700"/>
      <c r="WLZ144" s="700"/>
      <c r="WMA144" s="700"/>
      <c r="WMB144" s="700"/>
      <c r="WMC144" s="700"/>
      <c r="WMD144" s="700"/>
      <c r="WME144" s="700"/>
      <c r="WMF144" s="700"/>
      <c r="WMG144" s="700"/>
      <c r="WMH144" s="700"/>
      <c r="WMI144" s="700"/>
      <c r="WMJ144" s="700"/>
      <c r="WMK144" s="700"/>
      <c r="WML144" s="700"/>
      <c r="WMM144" s="700"/>
      <c r="WMN144" s="700"/>
      <c r="WMO144" s="700"/>
      <c r="WMP144" s="700"/>
      <c r="WMQ144" s="700"/>
      <c r="WMR144" s="700"/>
      <c r="WMS144" s="700"/>
      <c r="WMT144" s="700"/>
      <c r="WMU144" s="700"/>
      <c r="WMV144" s="700"/>
      <c r="WMW144" s="700"/>
      <c r="WMX144" s="700"/>
      <c r="WMY144" s="700"/>
      <c r="WMZ144" s="700"/>
      <c r="WNA144" s="700"/>
      <c r="WNB144" s="700"/>
      <c r="WNC144" s="700"/>
      <c r="WND144" s="700"/>
      <c r="WNE144" s="700"/>
      <c r="WNF144" s="700"/>
      <c r="WNG144" s="700"/>
      <c r="WNH144" s="700"/>
      <c r="WNI144" s="700"/>
      <c r="WNJ144" s="700"/>
      <c r="WNK144" s="700"/>
      <c r="WNL144" s="700"/>
      <c r="WNM144" s="700"/>
      <c r="WNN144" s="700"/>
      <c r="WNO144" s="700"/>
      <c r="WNP144" s="700"/>
      <c r="WNQ144" s="700"/>
      <c r="WNR144" s="700"/>
      <c r="WNS144" s="700"/>
      <c r="WNT144" s="700"/>
      <c r="WNU144" s="700"/>
      <c r="WNV144" s="700"/>
      <c r="WNW144" s="700"/>
      <c r="WNX144" s="700"/>
      <c r="WNY144" s="700"/>
      <c r="WNZ144" s="700"/>
      <c r="WOA144" s="700"/>
      <c r="WOB144" s="700"/>
      <c r="WOC144" s="700"/>
      <c r="WOD144" s="700"/>
      <c r="WOE144" s="700"/>
      <c r="WOF144" s="700"/>
      <c r="WOG144" s="700"/>
      <c r="WOH144" s="700"/>
      <c r="WOI144" s="700"/>
      <c r="WOJ144" s="700"/>
      <c r="WOK144" s="700"/>
      <c r="WOL144" s="700"/>
      <c r="WOM144" s="700"/>
      <c r="WON144" s="700"/>
      <c r="WOO144" s="700"/>
      <c r="WOP144" s="700"/>
      <c r="WOQ144" s="700"/>
      <c r="WOR144" s="700"/>
      <c r="WOS144" s="700"/>
      <c r="WOT144" s="700"/>
      <c r="WOU144" s="700"/>
      <c r="WOV144" s="700"/>
      <c r="WOW144" s="700"/>
      <c r="WOX144" s="700"/>
      <c r="WOY144" s="700"/>
      <c r="WOZ144" s="700"/>
      <c r="WPA144" s="700"/>
      <c r="WPB144" s="700"/>
      <c r="WPC144" s="700"/>
      <c r="WPD144" s="700"/>
      <c r="WPE144" s="700"/>
      <c r="WPF144" s="700"/>
      <c r="WPG144" s="700"/>
      <c r="WPH144" s="700"/>
      <c r="WPI144" s="700"/>
      <c r="WPJ144" s="700"/>
      <c r="WPK144" s="700"/>
      <c r="WPL144" s="700"/>
      <c r="WPM144" s="700"/>
      <c r="WPN144" s="700"/>
      <c r="WPO144" s="700"/>
      <c r="WPP144" s="700"/>
      <c r="WPQ144" s="700"/>
      <c r="WPR144" s="700"/>
      <c r="WPS144" s="700"/>
      <c r="WPT144" s="700"/>
      <c r="WPU144" s="700"/>
      <c r="WPV144" s="700"/>
      <c r="WPW144" s="700"/>
      <c r="WPX144" s="700"/>
      <c r="WPY144" s="700"/>
      <c r="WPZ144" s="700"/>
      <c r="WQA144" s="700"/>
      <c r="WQB144" s="700"/>
      <c r="WQC144" s="700"/>
      <c r="WQD144" s="700"/>
      <c r="WQE144" s="700"/>
      <c r="WQF144" s="700"/>
      <c r="WQG144" s="700"/>
      <c r="WQH144" s="700"/>
      <c r="WQI144" s="700"/>
      <c r="WQJ144" s="700"/>
      <c r="WQK144" s="700"/>
      <c r="WQL144" s="700"/>
      <c r="WQM144" s="700"/>
      <c r="WQN144" s="700"/>
      <c r="WQO144" s="700"/>
      <c r="WQP144" s="700"/>
      <c r="WQQ144" s="700"/>
      <c r="WQR144" s="700"/>
      <c r="WQS144" s="700"/>
      <c r="WQT144" s="700"/>
      <c r="WQU144" s="700"/>
      <c r="WQV144" s="700"/>
      <c r="WQW144" s="700"/>
      <c r="WQX144" s="700"/>
      <c r="WQY144" s="700"/>
      <c r="WQZ144" s="700"/>
      <c r="WRA144" s="700"/>
      <c r="WRB144" s="700"/>
      <c r="WRC144" s="700"/>
      <c r="WRD144" s="700"/>
      <c r="WRE144" s="700"/>
      <c r="WRF144" s="700"/>
      <c r="WRG144" s="700"/>
      <c r="WRH144" s="700"/>
      <c r="WRI144" s="700"/>
      <c r="WRJ144" s="700"/>
      <c r="WRK144" s="700"/>
      <c r="WRL144" s="700"/>
      <c r="WRM144" s="700"/>
      <c r="WRN144" s="700"/>
      <c r="WRO144" s="700"/>
      <c r="WRP144" s="700"/>
      <c r="WRQ144" s="700"/>
      <c r="WRR144" s="700"/>
      <c r="WRS144" s="700"/>
      <c r="WRT144" s="700"/>
      <c r="WRU144" s="700"/>
      <c r="WRV144" s="700"/>
      <c r="WRW144" s="700"/>
      <c r="WRX144" s="700"/>
      <c r="WRY144" s="700"/>
      <c r="WRZ144" s="700"/>
      <c r="WSA144" s="700"/>
      <c r="WSB144" s="700"/>
      <c r="WSC144" s="700"/>
      <c r="WSD144" s="700"/>
      <c r="WSE144" s="700"/>
      <c r="WSF144" s="700"/>
      <c r="WSG144" s="700"/>
      <c r="WSH144" s="700"/>
      <c r="WSI144" s="700"/>
      <c r="WSJ144" s="700"/>
      <c r="WSK144" s="700"/>
      <c r="WSL144" s="700"/>
      <c r="WSM144" s="700"/>
      <c r="WSN144" s="700"/>
      <c r="WSO144" s="700"/>
      <c r="WSP144" s="700"/>
      <c r="WSQ144" s="700"/>
      <c r="WSR144" s="700"/>
      <c r="WSS144" s="700"/>
      <c r="WST144" s="700"/>
      <c r="WSU144" s="700"/>
      <c r="WSV144" s="700"/>
      <c r="WSW144" s="700"/>
      <c r="WSX144" s="700"/>
      <c r="WSY144" s="700"/>
      <c r="WSZ144" s="700"/>
      <c r="WTA144" s="700"/>
      <c r="WTB144" s="700"/>
      <c r="WTC144" s="700"/>
      <c r="WTD144" s="700"/>
      <c r="WTE144" s="700"/>
      <c r="WTF144" s="700"/>
      <c r="WTG144" s="700"/>
      <c r="WTH144" s="700"/>
      <c r="WTI144" s="700"/>
      <c r="WTJ144" s="700"/>
      <c r="WTK144" s="700"/>
      <c r="WTL144" s="700"/>
      <c r="WTM144" s="700"/>
      <c r="WTN144" s="700"/>
      <c r="WTO144" s="700"/>
      <c r="WTP144" s="700"/>
      <c r="WTQ144" s="700"/>
      <c r="WTR144" s="700"/>
      <c r="WTS144" s="700"/>
      <c r="WTT144" s="700"/>
      <c r="WTU144" s="700"/>
      <c r="WTV144" s="700"/>
      <c r="WTW144" s="700"/>
      <c r="WTX144" s="700"/>
      <c r="WTY144" s="700"/>
      <c r="WTZ144" s="700"/>
      <c r="WUA144" s="700"/>
      <c r="WUB144" s="700"/>
      <c r="WUC144" s="700"/>
      <c r="WUD144" s="700"/>
      <c r="WUE144" s="700"/>
      <c r="WUF144" s="700"/>
      <c r="WUG144" s="700"/>
      <c r="WUH144" s="700"/>
      <c r="WUI144" s="700"/>
      <c r="WUJ144" s="700"/>
      <c r="WUK144" s="700"/>
      <c r="WUL144" s="700"/>
      <c r="WUM144" s="700"/>
      <c r="WUN144" s="700"/>
      <c r="WUO144" s="700"/>
      <c r="WUP144" s="700"/>
      <c r="WUQ144" s="700"/>
      <c r="WUR144" s="700"/>
      <c r="WUS144" s="700"/>
      <c r="WUT144" s="700"/>
      <c r="WUU144" s="700"/>
      <c r="WUV144" s="700"/>
      <c r="WUW144" s="700"/>
      <c r="WUX144" s="700"/>
      <c r="WUY144" s="700"/>
      <c r="WUZ144" s="700"/>
      <c r="WVA144" s="700"/>
      <c r="WVB144" s="700"/>
      <c r="WVC144" s="700"/>
      <c r="WVD144" s="700"/>
      <c r="WVE144" s="700"/>
      <c r="WVF144" s="700"/>
      <c r="WVG144" s="700"/>
      <c r="WVH144" s="700"/>
      <c r="WVI144" s="700"/>
      <c r="WVJ144" s="700"/>
      <c r="WVK144" s="700"/>
      <c r="WVL144" s="700"/>
      <c r="WVM144" s="700"/>
      <c r="WVN144" s="700"/>
      <c r="WVO144" s="700"/>
      <c r="WVP144" s="700"/>
      <c r="WVQ144" s="700"/>
      <c r="WVR144" s="700"/>
      <c r="WVS144" s="700"/>
      <c r="WVT144" s="700"/>
      <c r="WVU144" s="700"/>
      <c r="WVV144" s="700"/>
      <c r="WVW144" s="700"/>
      <c r="WVX144" s="700"/>
      <c r="WVY144" s="700"/>
      <c r="WVZ144" s="700"/>
      <c r="WWA144" s="700"/>
      <c r="WWB144" s="700"/>
      <c r="WWC144" s="700"/>
      <c r="WWD144" s="700"/>
      <c r="WWE144" s="700"/>
      <c r="WWF144" s="700"/>
      <c r="WWG144" s="700"/>
      <c r="WWH144" s="700"/>
      <c r="WWI144" s="700"/>
      <c r="WWJ144" s="700"/>
      <c r="WWK144" s="700"/>
      <c r="WWL144" s="700"/>
      <c r="WWM144" s="700"/>
      <c r="WWN144" s="700"/>
      <c r="WWO144" s="700"/>
      <c r="WWP144" s="700"/>
      <c r="WWQ144" s="700"/>
      <c r="WWR144" s="700"/>
      <c r="WWS144" s="700"/>
      <c r="WWT144" s="700"/>
      <c r="WWU144" s="700"/>
      <c r="WWV144" s="700"/>
      <c r="WWW144" s="700"/>
      <c r="WWX144" s="700"/>
      <c r="WWY144" s="700"/>
      <c r="WWZ144" s="700"/>
      <c r="WXA144" s="700"/>
      <c r="WXB144" s="700"/>
      <c r="WXC144" s="700"/>
      <c r="WXD144" s="700"/>
      <c r="WXE144" s="700"/>
      <c r="WXF144" s="700"/>
      <c r="WXG144" s="700"/>
      <c r="WXH144" s="700"/>
      <c r="WXI144" s="700"/>
      <c r="WXJ144" s="700"/>
      <c r="WXK144" s="700"/>
      <c r="WXL144" s="700"/>
      <c r="WXM144" s="700"/>
      <c r="WXN144" s="700"/>
      <c r="WXO144" s="700"/>
      <c r="WXP144" s="700"/>
      <c r="WXQ144" s="700"/>
      <c r="WXR144" s="700"/>
      <c r="WXS144" s="700"/>
      <c r="WXT144" s="700"/>
      <c r="WXU144" s="700"/>
      <c r="WXV144" s="700"/>
      <c r="WXW144" s="700"/>
      <c r="WXX144" s="700"/>
      <c r="WXY144" s="700"/>
      <c r="WXZ144" s="700"/>
      <c r="WYA144" s="700"/>
      <c r="WYB144" s="700"/>
      <c r="WYC144" s="700"/>
      <c r="WYD144" s="700"/>
      <c r="WYE144" s="700"/>
      <c r="WYF144" s="700"/>
      <c r="WYG144" s="700"/>
      <c r="WYH144" s="700"/>
      <c r="WYI144" s="700"/>
      <c r="WYJ144" s="700"/>
      <c r="WYK144" s="700"/>
      <c r="WYL144" s="700"/>
      <c r="WYM144" s="700"/>
      <c r="WYN144" s="700"/>
      <c r="WYO144" s="700"/>
      <c r="WYP144" s="700"/>
      <c r="WYQ144" s="700"/>
      <c r="WYR144" s="700"/>
      <c r="WYS144" s="700"/>
      <c r="WYT144" s="700"/>
      <c r="WYU144" s="700"/>
      <c r="WYV144" s="700"/>
      <c r="WYW144" s="700"/>
      <c r="WYX144" s="700"/>
      <c r="WYY144" s="700"/>
      <c r="WYZ144" s="700"/>
      <c r="WZA144" s="700"/>
      <c r="WZB144" s="700"/>
      <c r="WZC144" s="700"/>
      <c r="WZD144" s="700"/>
      <c r="WZE144" s="700"/>
      <c r="WZF144" s="700"/>
      <c r="WZG144" s="700"/>
      <c r="WZH144" s="700"/>
      <c r="WZI144" s="700"/>
      <c r="WZJ144" s="700"/>
      <c r="WZK144" s="700"/>
      <c r="WZL144" s="700"/>
      <c r="WZM144" s="700"/>
      <c r="WZN144" s="700"/>
      <c r="WZO144" s="700"/>
      <c r="WZP144" s="700"/>
      <c r="WZQ144" s="700"/>
      <c r="WZR144" s="700"/>
      <c r="WZS144" s="700"/>
      <c r="WZT144" s="700"/>
      <c r="WZU144" s="700"/>
      <c r="WZV144" s="700"/>
      <c r="WZW144" s="700"/>
      <c r="WZX144" s="700"/>
      <c r="WZY144" s="700"/>
      <c r="WZZ144" s="700"/>
      <c r="XAA144" s="700"/>
      <c r="XAB144" s="700"/>
      <c r="XAC144" s="700"/>
      <c r="XAD144" s="700"/>
      <c r="XAE144" s="700"/>
      <c r="XAF144" s="700"/>
      <c r="XAG144" s="700"/>
      <c r="XAH144" s="700"/>
      <c r="XAI144" s="700"/>
      <c r="XAJ144" s="700"/>
      <c r="XAK144" s="700"/>
      <c r="XAL144" s="700"/>
      <c r="XAM144" s="700"/>
      <c r="XAN144" s="700"/>
      <c r="XAO144" s="700"/>
      <c r="XAP144" s="700"/>
      <c r="XAQ144" s="700"/>
      <c r="XAR144" s="700"/>
      <c r="XAS144" s="700"/>
      <c r="XAT144" s="700"/>
      <c r="XAU144" s="700"/>
      <c r="XAV144" s="700"/>
      <c r="XAW144" s="700"/>
      <c r="XAX144" s="700"/>
      <c r="XAY144" s="700"/>
      <c r="XAZ144" s="700"/>
      <c r="XBA144" s="700"/>
      <c r="XBB144" s="700"/>
      <c r="XBC144" s="700"/>
      <c r="XBD144" s="700"/>
      <c r="XBE144" s="700"/>
      <c r="XBF144" s="700"/>
      <c r="XBG144" s="700"/>
      <c r="XBH144" s="700"/>
      <c r="XBI144" s="700"/>
      <c r="XBJ144" s="700"/>
      <c r="XBK144" s="700"/>
      <c r="XBL144" s="700"/>
      <c r="XBM144" s="700"/>
      <c r="XBN144" s="700"/>
      <c r="XBO144" s="700"/>
      <c r="XBP144" s="700"/>
      <c r="XBQ144" s="700"/>
      <c r="XBR144" s="700"/>
      <c r="XBS144" s="700"/>
      <c r="XBT144" s="700"/>
      <c r="XBU144" s="700"/>
      <c r="XBV144" s="700"/>
      <c r="XBW144" s="700"/>
      <c r="XBX144" s="700"/>
      <c r="XBY144" s="700"/>
      <c r="XBZ144" s="700"/>
      <c r="XCA144" s="700"/>
      <c r="XCB144" s="700"/>
      <c r="XCC144" s="700"/>
      <c r="XCD144" s="700"/>
      <c r="XCE144" s="700"/>
      <c r="XCF144" s="700"/>
      <c r="XCG144" s="700"/>
      <c r="XCH144" s="700"/>
      <c r="XCI144" s="700"/>
      <c r="XCJ144" s="700"/>
      <c r="XCK144" s="700"/>
      <c r="XCL144" s="700"/>
      <c r="XCM144" s="700"/>
      <c r="XCN144" s="700"/>
      <c r="XCO144" s="700"/>
      <c r="XCP144" s="700"/>
      <c r="XCQ144" s="700"/>
      <c r="XCR144" s="700"/>
      <c r="XCS144" s="700"/>
      <c r="XCT144" s="700"/>
      <c r="XCU144" s="700"/>
      <c r="XCV144" s="700"/>
      <c r="XCW144" s="700"/>
      <c r="XCX144" s="700"/>
      <c r="XCY144" s="700"/>
      <c r="XCZ144" s="700"/>
      <c r="XDA144" s="700"/>
      <c r="XDB144" s="700"/>
      <c r="XDC144" s="700"/>
      <c r="XDD144" s="700"/>
      <c r="XDE144" s="700"/>
      <c r="XDF144" s="700"/>
      <c r="XDG144" s="700"/>
      <c r="XDH144" s="700"/>
      <c r="XDI144" s="700"/>
      <c r="XDJ144" s="700"/>
      <c r="XDK144" s="700"/>
      <c r="XDL144" s="700"/>
      <c r="XDM144" s="700"/>
      <c r="XDN144" s="700"/>
      <c r="XDO144" s="700"/>
      <c r="XDP144" s="700"/>
      <c r="XDQ144" s="700"/>
      <c r="XDR144" s="700"/>
      <c r="XDS144" s="700"/>
      <c r="XDT144" s="700"/>
      <c r="XDU144" s="700"/>
      <c r="XDV144" s="700"/>
      <c r="XDW144" s="700"/>
      <c r="XDX144" s="700"/>
      <c r="XDY144" s="700"/>
      <c r="XDZ144" s="700"/>
      <c r="XEA144" s="700"/>
      <c r="XEB144" s="700"/>
      <c r="XEC144" s="700"/>
      <c r="XED144" s="700"/>
      <c r="XEE144" s="700"/>
      <c r="XEF144" s="700"/>
      <c r="XEG144" s="700"/>
      <c r="XEH144" s="700"/>
      <c r="XEI144" s="700"/>
      <c r="XEJ144" s="700"/>
      <c r="XEK144" s="700"/>
      <c r="XEL144" s="700"/>
      <c r="XEM144" s="700"/>
      <c r="XEN144" s="700"/>
      <c r="XEO144" s="700"/>
      <c r="XEP144" s="700"/>
      <c r="XEQ144" s="700"/>
      <c r="XER144" s="700"/>
      <c r="XES144" s="700"/>
      <c r="XET144" s="700"/>
      <c r="XEU144" s="700"/>
      <c r="XEV144" s="700"/>
      <c r="XEW144" s="700"/>
      <c r="XEX144" s="700"/>
      <c r="XEY144" s="700"/>
      <c r="XEZ144" s="700"/>
      <c r="XFA144" s="700"/>
      <c r="XFB144" s="700"/>
      <c r="XFC144" s="700"/>
      <c r="XFD144" s="700"/>
    </row>
  </sheetData>
  <sheetProtection password="8366" sheet="1" objects="1" scenarios="1"/>
  <mergeCells count="6">
    <mergeCell ref="J80:N80"/>
    <mergeCell ref="J3:N3"/>
    <mergeCell ref="B24:D24"/>
    <mergeCell ref="B39:D39"/>
    <mergeCell ref="B52:D52"/>
    <mergeCell ref="J71:N71"/>
  </mergeCells>
  <conditionalFormatting sqref="N141">
    <cfRule type="cellIs" dxfId="7" priority="5" operator="equal">
      <formula>"Yes"</formula>
    </cfRule>
    <cfRule type="cellIs" dxfId="6" priority="6" operator="equal">
      <formula>"Check again"</formula>
    </cfRule>
  </conditionalFormatting>
  <conditionalFormatting sqref="N142">
    <cfRule type="cellIs" dxfId="5" priority="3" operator="equal">
      <formula>"Yes"</formula>
    </cfRule>
    <cfRule type="cellIs" dxfId="4" priority="4" operator="equal">
      <formula>"Check again"</formula>
    </cfRule>
  </conditionalFormatting>
  <conditionalFormatting sqref="N143">
    <cfRule type="cellIs" dxfId="3" priority="1" operator="equal">
      <formula>"Yes"</formula>
    </cfRule>
    <cfRule type="cellIs" dxfId="2" priority="2" operator="equal">
      <formula>"Check again"</formula>
    </cfRule>
  </conditionalFormatting>
  <dataValidations count="1">
    <dataValidation allowBlank="1" showErrorMessage="1" sqref="N1"/>
  </dataValidations>
  <pageMargins left="0.34" right="0.34" top="0.5" bottom="0.4" header="0.2" footer="0.2"/>
  <pageSetup paperSize="9" scale="67" fitToHeight="3" orientation="portrait" r:id="rId1"/>
  <headerFooter alignWithMargins="0">
    <oddFooter>&amp;L&amp;8&amp;A&amp;R&amp;8&amp;P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IV400"/>
  <sheetViews>
    <sheetView view="pageBreakPreview" topLeftCell="A143" zoomScale="115" zoomScaleNormal="80" zoomScaleSheetLayoutView="115" workbookViewId="0">
      <selection activeCell="G150" sqref="G150"/>
    </sheetView>
  </sheetViews>
  <sheetFormatPr defaultColWidth="0" defaultRowHeight="11.25" zeroHeight="1" x14ac:dyDescent="0.2"/>
  <cols>
    <col min="1" max="1" width="13.7109375" style="748" bestFit="1" customWidth="1"/>
    <col min="2" max="2" width="5.7109375" style="748" customWidth="1"/>
    <col min="3" max="3" width="2.42578125" style="749" customWidth="1"/>
    <col min="4" max="4" width="2.42578125" style="748" customWidth="1"/>
    <col min="5" max="5" width="56.28515625" style="748" customWidth="1"/>
    <col min="6" max="6" width="8.7109375" style="748" customWidth="1"/>
    <col min="7" max="7" width="10.85546875" style="750" customWidth="1"/>
    <col min="8" max="8" width="10" style="750" customWidth="1"/>
    <col min="9" max="9" width="11.28515625" style="750" customWidth="1"/>
    <col min="10" max="10" width="10" style="750" customWidth="1"/>
    <col min="11" max="11" width="6.28515625" style="751" customWidth="1"/>
    <col min="12" max="12" width="11.7109375" style="750" customWidth="1"/>
    <col min="13" max="13" width="2.140625" style="748" customWidth="1"/>
    <col min="14" max="15" width="0" style="748" hidden="1" customWidth="1"/>
    <col min="16" max="16" width="2.7109375" style="748" hidden="1" customWidth="1"/>
    <col min="17" max="17" width="1.7109375" style="748" hidden="1" customWidth="1"/>
    <col min="18" max="19" width="2.7109375" style="748" hidden="1" customWidth="1"/>
    <col min="20" max="20" width="2.42578125" style="748" hidden="1" customWidth="1"/>
    <col min="21" max="16384" width="2.7109375" style="748" hidden="1"/>
  </cols>
  <sheetData>
    <row r="1" spans="1:14" ht="13.5" thickBot="1" x14ac:dyDescent="0.3">
      <c r="B1" s="27"/>
      <c r="K1" s="102" t="s">
        <v>583</v>
      </c>
      <c r="L1" s="59" t="str">
        <f>IF('Sec A Balance Sheet'!J1=0," ",'Sec A Balance Sheet'!J1)</f>
        <v>USD '000</v>
      </c>
    </row>
    <row r="2" spans="1:14" ht="12.75" x14ac:dyDescent="0.25">
      <c r="B2" s="118" t="s">
        <v>686</v>
      </c>
      <c r="N2" s="752"/>
    </row>
    <row r="3" spans="1:14" x14ac:dyDescent="0.2">
      <c r="B3" s="748" t="s">
        <v>685</v>
      </c>
      <c r="N3" s="752"/>
    </row>
    <row r="4" spans="1:14" ht="12" thickBot="1" x14ac:dyDescent="0.25">
      <c r="N4" s="752"/>
    </row>
    <row r="5" spans="1:14" ht="21" customHeight="1" thickTop="1" thickBot="1" x14ac:dyDescent="0.25">
      <c r="A5" s="753"/>
      <c r="B5" s="892" t="s">
        <v>217</v>
      </c>
      <c r="C5" s="893"/>
      <c r="D5" s="893"/>
      <c r="E5" s="893"/>
      <c r="F5" s="894"/>
      <c r="G5" s="901" t="s">
        <v>387</v>
      </c>
      <c r="H5" s="901" t="s">
        <v>702</v>
      </c>
      <c r="I5" s="901" t="s">
        <v>797</v>
      </c>
      <c r="J5" s="901" t="s">
        <v>226</v>
      </c>
      <c r="K5" s="904" t="s">
        <v>604</v>
      </c>
      <c r="L5" s="907" t="s">
        <v>625</v>
      </c>
      <c r="N5" s="752"/>
    </row>
    <row r="6" spans="1:14" ht="21" customHeight="1" thickBot="1" x14ac:dyDescent="0.25">
      <c r="A6" s="753"/>
      <c r="B6" s="895"/>
      <c r="C6" s="896"/>
      <c r="D6" s="896"/>
      <c r="E6" s="896"/>
      <c r="F6" s="897"/>
      <c r="G6" s="902"/>
      <c r="H6" s="902"/>
      <c r="I6" s="902"/>
      <c r="J6" s="902"/>
      <c r="K6" s="905"/>
      <c r="L6" s="908"/>
      <c r="N6" s="752"/>
    </row>
    <row r="7" spans="1:14" ht="3.75" customHeight="1" thickBot="1" x14ac:dyDescent="0.25">
      <c r="A7" s="753"/>
      <c r="B7" s="898"/>
      <c r="C7" s="899"/>
      <c r="D7" s="899"/>
      <c r="E7" s="899"/>
      <c r="F7" s="900"/>
      <c r="G7" s="903"/>
      <c r="H7" s="903"/>
      <c r="I7" s="903"/>
      <c r="J7" s="903"/>
      <c r="K7" s="906"/>
      <c r="L7" s="909"/>
      <c r="N7" s="752"/>
    </row>
    <row r="8" spans="1:14" s="753" customFormat="1" ht="12.75" thickTop="1" thickBot="1" x14ac:dyDescent="0.25">
      <c r="A8" s="754"/>
      <c r="B8" s="754"/>
      <c r="C8" s="755"/>
      <c r="D8" s="754"/>
      <c r="E8" s="754"/>
      <c r="F8" s="754"/>
      <c r="G8" s="119" t="s">
        <v>220</v>
      </c>
      <c r="H8" s="119" t="s">
        <v>224</v>
      </c>
      <c r="I8" s="119" t="s">
        <v>225</v>
      </c>
      <c r="J8" s="119" t="s">
        <v>221</v>
      </c>
      <c r="K8" s="119" t="s">
        <v>222</v>
      </c>
      <c r="L8" s="119" t="s">
        <v>644</v>
      </c>
      <c r="N8" s="752"/>
    </row>
    <row r="9" spans="1:14" ht="12" thickBot="1" x14ac:dyDescent="0.25">
      <c r="A9" s="754"/>
      <c r="B9" s="120" t="s">
        <v>139</v>
      </c>
      <c r="C9" s="121" t="s">
        <v>1428</v>
      </c>
      <c r="D9" s="120"/>
      <c r="E9" s="121"/>
      <c r="F9" s="122"/>
      <c r="G9" s="107">
        <f>G11+G13+G15+G17</f>
        <v>0</v>
      </c>
      <c r="H9" s="121"/>
      <c r="I9" s="121"/>
      <c r="J9" s="121"/>
      <c r="K9" s="121"/>
      <c r="L9" s="107">
        <f>L11+L13+L15+L17+L24</f>
        <v>0</v>
      </c>
      <c r="N9" s="752"/>
    </row>
    <row r="10" spans="1:14" ht="12" thickBot="1" x14ac:dyDescent="0.25">
      <c r="A10" s="754"/>
      <c r="B10" s="123"/>
      <c r="C10" s="124"/>
      <c r="D10" s="754"/>
      <c r="E10" s="754"/>
      <c r="F10" s="754"/>
      <c r="G10" s="109"/>
      <c r="H10" s="754"/>
      <c r="I10" s="754"/>
      <c r="J10" s="754"/>
      <c r="K10" s="754"/>
      <c r="L10" s="109"/>
      <c r="N10" s="752"/>
    </row>
    <row r="11" spans="1:14" ht="12" thickBot="1" x14ac:dyDescent="0.25">
      <c r="A11" s="754"/>
      <c r="B11" s="125" t="s">
        <v>228</v>
      </c>
      <c r="C11" s="111" t="s">
        <v>251</v>
      </c>
      <c r="D11" s="756"/>
      <c r="E11" s="126"/>
      <c r="F11" s="754"/>
      <c r="G11" s="816"/>
      <c r="H11" s="713"/>
      <c r="I11" s="713"/>
      <c r="J11" s="713"/>
      <c r="K11" s="757">
        <v>0</v>
      </c>
      <c r="L11" s="107">
        <f>G11*K11</f>
        <v>0</v>
      </c>
    </row>
    <row r="12" spans="1:14" ht="12" thickBot="1" x14ac:dyDescent="0.25">
      <c r="A12" s="754"/>
      <c r="B12" s="125"/>
      <c r="C12" s="111"/>
      <c r="D12" s="754"/>
      <c r="E12" s="754"/>
      <c r="F12" s="754"/>
      <c r="G12" s="713"/>
      <c r="H12" s="713"/>
      <c r="I12" s="713"/>
      <c r="J12" s="713"/>
      <c r="K12" s="758"/>
      <c r="L12" s="109"/>
    </row>
    <row r="13" spans="1:14" ht="12" thickBot="1" x14ac:dyDescent="0.25">
      <c r="A13" s="754" t="s">
        <v>1429</v>
      </c>
      <c r="B13" s="125" t="s">
        <v>230</v>
      </c>
      <c r="C13" s="111" t="s">
        <v>252</v>
      </c>
      <c r="E13" s="126"/>
      <c r="F13" s="754"/>
      <c r="G13" s="814"/>
      <c r="H13" s="713"/>
      <c r="I13" s="713"/>
      <c r="J13" s="713"/>
      <c r="K13" s="757">
        <v>0</v>
      </c>
      <c r="L13" s="107">
        <f>G13*K13</f>
        <v>0</v>
      </c>
    </row>
    <row r="14" spans="1:14" ht="12" thickBot="1" x14ac:dyDescent="0.25">
      <c r="A14" s="754"/>
      <c r="B14" s="125"/>
      <c r="C14" s="111"/>
      <c r="D14" s="754"/>
      <c r="E14" s="754"/>
      <c r="F14" s="754"/>
      <c r="G14" s="713"/>
      <c r="H14" s="713"/>
      <c r="I14" s="713"/>
      <c r="J14" s="713"/>
      <c r="K14" s="758"/>
      <c r="L14" s="109"/>
    </row>
    <row r="15" spans="1:14" ht="12" thickBot="1" x14ac:dyDescent="0.25">
      <c r="A15" s="754" t="s">
        <v>1429</v>
      </c>
      <c r="B15" s="125" t="s">
        <v>231</v>
      </c>
      <c r="C15" s="111" t="s">
        <v>606</v>
      </c>
      <c r="D15" s="759"/>
      <c r="E15" s="126"/>
      <c r="F15" s="754"/>
      <c r="G15" s="814"/>
      <c r="H15" s="713"/>
      <c r="I15" s="713"/>
      <c r="J15" s="713"/>
      <c r="K15" s="760">
        <v>0.2</v>
      </c>
      <c r="L15" s="107">
        <f>G15*K15</f>
        <v>0</v>
      </c>
    </row>
    <row r="16" spans="1:14" ht="12" thickBot="1" x14ac:dyDescent="0.25">
      <c r="A16" s="754"/>
      <c r="B16" s="125"/>
      <c r="C16" s="127"/>
      <c r="D16" s="128"/>
      <c r="E16" s="754"/>
      <c r="F16" s="754"/>
      <c r="G16" s="713"/>
      <c r="H16" s="713"/>
      <c r="I16" s="713"/>
      <c r="J16" s="713"/>
      <c r="K16" s="761"/>
      <c r="L16" s="109"/>
    </row>
    <row r="17" spans="1:12" ht="12" thickBot="1" x14ac:dyDescent="0.25">
      <c r="A17" s="754" t="s">
        <v>1430</v>
      </c>
      <c r="B17" s="125" t="s">
        <v>232</v>
      </c>
      <c r="C17" s="103" t="s">
        <v>1431</v>
      </c>
      <c r="D17" s="596"/>
      <c r="E17" s="754"/>
      <c r="F17" s="754" t="s">
        <v>253</v>
      </c>
      <c r="G17" s="762">
        <f>SUM(G18:G22)</f>
        <v>0</v>
      </c>
      <c r="H17" s="713"/>
      <c r="I17" s="713"/>
      <c r="J17" s="713"/>
      <c r="K17" s="761"/>
      <c r="L17" s="107">
        <f>SUM(L18:L22)</f>
        <v>0</v>
      </c>
    </row>
    <row r="18" spans="1:12" ht="12" thickBot="1" x14ac:dyDescent="0.25">
      <c r="B18" s="755" t="s">
        <v>485</v>
      </c>
      <c r="C18" s="763"/>
      <c r="D18" s="755" t="s">
        <v>490</v>
      </c>
      <c r="E18" s="754"/>
      <c r="F18" s="754"/>
      <c r="G18" s="814"/>
      <c r="H18" s="764"/>
      <c r="I18" s="764"/>
      <c r="J18" s="764"/>
      <c r="K18" s="760">
        <v>0</v>
      </c>
      <c r="L18" s="107">
        <f t="shared" ref="L18:L22" si="0">G18*K18</f>
        <v>0</v>
      </c>
    </row>
    <row r="19" spans="1:12" ht="12" thickBot="1" x14ac:dyDescent="0.25">
      <c r="A19" s="754"/>
      <c r="B19" s="755" t="s">
        <v>486</v>
      </c>
      <c r="C19" s="763"/>
      <c r="D19" s="755" t="s">
        <v>481</v>
      </c>
      <c r="E19" s="754"/>
      <c r="F19" s="754"/>
      <c r="G19" s="814"/>
      <c r="H19" s="713"/>
      <c r="I19" s="713"/>
      <c r="J19" s="713"/>
      <c r="K19" s="760">
        <v>0.08</v>
      </c>
      <c r="L19" s="107">
        <f t="shared" si="0"/>
        <v>0</v>
      </c>
    </row>
    <row r="20" spans="1:12" ht="12" thickBot="1" x14ac:dyDescent="0.25">
      <c r="A20" s="754"/>
      <c r="B20" s="755" t="s">
        <v>487</v>
      </c>
      <c r="C20" s="763"/>
      <c r="D20" s="755" t="s">
        <v>482</v>
      </c>
      <c r="E20" s="754"/>
      <c r="F20" s="754"/>
      <c r="G20" s="814"/>
      <c r="H20" s="713"/>
      <c r="I20" s="713"/>
      <c r="J20" s="713"/>
      <c r="K20" s="760">
        <v>0.5</v>
      </c>
      <c r="L20" s="107">
        <f t="shared" si="0"/>
        <v>0</v>
      </c>
    </row>
    <row r="21" spans="1:12" ht="12" thickBot="1" x14ac:dyDescent="0.25">
      <c r="A21" s="754"/>
      <c r="B21" s="755" t="s">
        <v>488</v>
      </c>
      <c r="C21" s="763"/>
      <c r="D21" s="755" t="s">
        <v>483</v>
      </c>
      <c r="E21" s="754"/>
      <c r="F21" s="754"/>
      <c r="G21" s="814"/>
      <c r="H21" s="713"/>
      <c r="I21" s="713"/>
      <c r="J21" s="713"/>
      <c r="K21" s="765">
        <v>0.7</v>
      </c>
      <c r="L21" s="107">
        <f t="shared" si="0"/>
        <v>0</v>
      </c>
    </row>
    <row r="22" spans="1:12" ht="12" thickBot="1" x14ac:dyDescent="0.25">
      <c r="A22" s="754"/>
      <c r="B22" s="755" t="s">
        <v>489</v>
      </c>
      <c r="C22" s="763"/>
      <c r="D22" s="755" t="s">
        <v>484</v>
      </c>
      <c r="E22" s="754"/>
      <c r="F22" s="754"/>
      <c r="G22" s="814"/>
      <c r="H22" s="713"/>
      <c r="I22" s="713"/>
      <c r="J22" s="713"/>
      <c r="K22" s="760">
        <v>1</v>
      </c>
      <c r="L22" s="107">
        <f t="shared" si="0"/>
        <v>0</v>
      </c>
    </row>
    <row r="23" spans="1:12" ht="12" thickBot="1" x14ac:dyDescent="0.25">
      <c r="A23" s="754"/>
      <c r="B23" s="755"/>
      <c r="C23" s="763"/>
      <c r="D23" s="755"/>
      <c r="E23" s="754"/>
      <c r="F23" s="754"/>
      <c r="G23" s="713"/>
      <c r="H23" s="713"/>
      <c r="I23" s="713"/>
      <c r="J23" s="713"/>
      <c r="K23" s="761"/>
      <c r="L23" s="109"/>
    </row>
    <row r="24" spans="1:12" ht="12" thickBot="1" x14ac:dyDescent="0.25">
      <c r="A24" s="754" t="s">
        <v>1432</v>
      </c>
      <c r="B24" s="766" t="s">
        <v>233</v>
      </c>
      <c r="C24" s="767" t="s">
        <v>1433</v>
      </c>
      <c r="D24" s="768"/>
      <c r="E24" s="769"/>
      <c r="F24" s="754"/>
      <c r="G24" s="762">
        <f>SUM(G25:G26)</f>
        <v>0</v>
      </c>
      <c r="H24" s="713"/>
      <c r="I24" s="713"/>
      <c r="J24" s="713"/>
      <c r="K24" s="761"/>
      <c r="L24" s="107">
        <f>SUM(L25:L26)</f>
        <v>0</v>
      </c>
    </row>
    <row r="25" spans="1:12" ht="12" thickBot="1" x14ac:dyDescent="0.25">
      <c r="A25" s="754"/>
      <c r="B25" s="770" t="s">
        <v>1434</v>
      </c>
      <c r="C25" s="610"/>
      <c r="D25" s="610" t="s">
        <v>1435</v>
      </c>
      <c r="E25" s="769"/>
      <c r="F25" s="754"/>
      <c r="G25" s="814"/>
      <c r="H25" s="764"/>
      <c r="I25" s="764"/>
      <c r="J25" s="764"/>
      <c r="K25" s="760">
        <v>12.5</v>
      </c>
      <c r="L25" s="107">
        <f t="shared" ref="L25:L26" si="1">G25*K25</f>
        <v>0</v>
      </c>
    </row>
    <row r="26" spans="1:12" ht="12" thickBot="1" x14ac:dyDescent="0.25">
      <c r="A26" s="754"/>
      <c r="B26" s="770" t="s">
        <v>1436</v>
      </c>
      <c r="C26" s="610"/>
      <c r="D26" s="610" t="s">
        <v>201</v>
      </c>
      <c r="E26" s="769"/>
      <c r="F26" s="754"/>
      <c r="G26" s="814"/>
      <c r="H26" s="713"/>
      <c r="I26" s="713"/>
      <c r="J26" s="713"/>
      <c r="K26" s="760">
        <v>1</v>
      </c>
      <c r="L26" s="107">
        <f t="shared" si="1"/>
        <v>0</v>
      </c>
    </row>
    <row r="27" spans="1:12" ht="12" thickBot="1" x14ac:dyDescent="0.25">
      <c r="A27" s="754"/>
      <c r="B27" s="755"/>
      <c r="C27" s="763"/>
      <c r="D27" s="755"/>
      <c r="E27" s="754"/>
      <c r="F27" s="754"/>
      <c r="G27" s="713"/>
      <c r="H27" s="713"/>
      <c r="I27" s="713"/>
      <c r="J27" s="713"/>
      <c r="K27" s="761"/>
      <c r="L27" s="109"/>
    </row>
    <row r="28" spans="1:12" ht="12" thickBot="1" x14ac:dyDescent="0.25">
      <c r="A28" s="754"/>
      <c r="B28" s="130" t="s">
        <v>140</v>
      </c>
      <c r="C28" s="130" t="s">
        <v>750</v>
      </c>
      <c r="D28" s="130"/>
      <c r="E28" s="121"/>
      <c r="F28" s="122" t="s">
        <v>255</v>
      </c>
      <c r="G28" s="107">
        <f>G30+G32+G34</f>
        <v>0</v>
      </c>
      <c r="H28" s="107">
        <f>H30+H32+H34</f>
        <v>0</v>
      </c>
      <c r="I28" s="107">
        <f>I30+I32+I34</f>
        <v>0</v>
      </c>
      <c r="J28" s="107">
        <f>J30+J32+J34</f>
        <v>0</v>
      </c>
      <c r="K28" s="758"/>
      <c r="L28" s="107">
        <f>SUM(L30,L32,L34)</f>
        <v>0</v>
      </c>
    </row>
    <row r="29" spans="1:12" ht="12" thickBot="1" x14ac:dyDescent="0.25">
      <c r="A29" s="771"/>
      <c r="B29" s="131"/>
      <c r="C29" s="87"/>
      <c r="D29" s="132"/>
      <c r="E29" s="133"/>
      <c r="F29" s="772"/>
      <c r="G29" s="109"/>
      <c r="H29" s="109"/>
      <c r="I29" s="109"/>
      <c r="J29" s="109"/>
      <c r="K29" s="758"/>
      <c r="L29" s="109"/>
    </row>
    <row r="30" spans="1:12" ht="12" thickBot="1" x14ac:dyDescent="0.25">
      <c r="A30" s="773" t="s">
        <v>1437</v>
      </c>
      <c r="B30" s="125" t="s">
        <v>234</v>
      </c>
      <c r="C30" s="103" t="s">
        <v>202</v>
      </c>
      <c r="D30" s="774"/>
      <c r="E30" s="126"/>
      <c r="F30" s="775"/>
      <c r="G30" s="816"/>
      <c r="H30" s="713"/>
      <c r="I30" s="713"/>
      <c r="J30" s="713"/>
      <c r="K30" s="757">
        <v>0</v>
      </c>
      <c r="L30" s="107">
        <f>G30*K30</f>
        <v>0</v>
      </c>
    </row>
    <row r="31" spans="1:12" ht="12" thickBot="1" x14ac:dyDescent="0.25">
      <c r="B31" s="74"/>
      <c r="C31" s="776"/>
      <c r="D31" s="134"/>
      <c r="E31" s="596"/>
      <c r="F31" s="771"/>
      <c r="G31" s="777"/>
      <c r="H31" s="713"/>
      <c r="I31" s="713"/>
      <c r="J31" s="713"/>
      <c r="K31" s="758"/>
      <c r="L31" s="109"/>
    </row>
    <row r="32" spans="1:12" ht="12" thickBot="1" x14ac:dyDescent="0.25">
      <c r="A32" s="773" t="s">
        <v>1437</v>
      </c>
      <c r="B32" s="135" t="s">
        <v>236</v>
      </c>
      <c r="C32" s="134" t="s">
        <v>756</v>
      </c>
      <c r="D32" s="774"/>
      <c r="E32" s="596"/>
      <c r="F32" s="771"/>
      <c r="G32" s="816"/>
      <c r="H32" s="713"/>
      <c r="I32" s="713"/>
      <c r="J32" s="713"/>
      <c r="K32" s="757">
        <v>0</v>
      </c>
      <c r="L32" s="107">
        <f>G32*K32</f>
        <v>0</v>
      </c>
    </row>
    <row r="33" spans="1:12" ht="12" thickBot="1" x14ac:dyDescent="0.25">
      <c r="B33" s="778"/>
      <c r="C33" s="763"/>
      <c r="D33" s="776"/>
      <c r="E33" s="596"/>
      <c r="F33" s="771"/>
      <c r="G33" s="713"/>
      <c r="H33" s="713"/>
      <c r="I33" s="713"/>
      <c r="J33" s="713"/>
      <c r="K33" s="758"/>
      <c r="L33" s="109"/>
    </row>
    <row r="34" spans="1:12" ht="12" thickBot="1" x14ac:dyDescent="0.25">
      <c r="A34" s="773" t="s">
        <v>1438</v>
      </c>
      <c r="B34" s="135" t="s">
        <v>235</v>
      </c>
      <c r="C34" s="134" t="s">
        <v>552</v>
      </c>
      <c r="D34" s="776"/>
      <c r="E34" s="126"/>
      <c r="F34" s="775"/>
      <c r="G34" s="137">
        <f>SUM(G35:G40)</f>
        <v>0</v>
      </c>
      <c r="H34" s="107">
        <f>SUM(H35:H40)</f>
        <v>0</v>
      </c>
      <c r="I34" s="107">
        <f>SUM(I35:I40)</f>
        <v>0</v>
      </c>
      <c r="J34" s="107">
        <f>SUM(J35:J40)</f>
        <v>0</v>
      </c>
      <c r="K34" s="758"/>
      <c r="L34" s="107">
        <f>SUM(L35:L40)</f>
        <v>0</v>
      </c>
    </row>
    <row r="35" spans="1:12" ht="12" thickBot="1" x14ac:dyDescent="0.25">
      <c r="B35" s="609" t="s">
        <v>422</v>
      </c>
      <c r="C35" s="748"/>
      <c r="D35" s="779" t="s">
        <v>46</v>
      </c>
      <c r="E35" s="596"/>
      <c r="F35" s="771"/>
      <c r="G35" s="816"/>
      <c r="H35" s="713"/>
      <c r="I35" s="713"/>
      <c r="J35" s="713"/>
      <c r="K35" s="757">
        <v>0</v>
      </c>
      <c r="L35" s="107">
        <f t="shared" ref="L35:L40" si="2">(I35*K35)+J35</f>
        <v>0</v>
      </c>
    </row>
    <row r="36" spans="1:12" ht="12" thickBot="1" x14ac:dyDescent="0.25">
      <c r="A36" s="763"/>
      <c r="B36" s="609" t="s">
        <v>751</v>
      </c>
      <c r="C36" s="748"/>
      <c r="D36" s="779" t="s">
        <v>47</v>
      </c>
      <c r="E36" s="779"/>
      <c r="F36" s="763"/>
      <c r="G36" s="816"/>
      <c r="H36" s="814"/>
      <c r="I36" s="107">
        <f>IF(G36-H36&lt;0,0,G36-H36)</f>
        <v>0</v>
      </c>
      <c r="J36" s="814"/>
      <c r="K36" s="757">
        <v>0.2</v>
      </c>
      <c r="L36" s="107">
        <f t="shared" si="2"/>
        <v>0</v>
      </c>
    </row>
    <row r="37" spans="1:12" ht="12" thickBot="1" x14ac:dyDescent="0.25">
      <c r="A37" s="763"/>
      <c r="B37" s="609" t="s">
        <v>752</v>
      </c>
      <c r="C37" s="748"/>
      <c r="D37" s="779" t="s">
        <v>48</v>
      </c>
      <c r="E37" s="779"/>
      <c r="F37" s="763"/>
      <c r="G37" s="816"/>
      <c r="H37" s="814"/>
      <c r="I37" s="107">
        <f>IF(G37-H37&lt;0,0,G37-H37)</f>
        <v>0</v>
      </c>
      <c r="J37" s="814"/>
      <c r="K37" s="757">
        <v>0.5</v>
      </c>
      <c r="L37" s="107">
        <f t="shared" si="2"/>
        <v>0</v>
      </c>
    </row>
    <row r="38" spans="1:12" ht="12" thickBot="1" x14ac:dyDescent="0.25">
      <c r="A38" s="763"/>
      <c r="B38" s="609" t="s">
        <v>753</v>
      </c>
      <c r="C38" s="748"/>
      <c r="D38" s="779" t="s">
        <v>49</v>
      </c>
      <c r="E38" s="779"/>
      <c r="F38" s="763"/>
      <c r="G38" s="814"/>
      <c r="H38" s="814"/>
      <c r="I38" s="107">
        <f>IF(G38-H38&lt;0,0,G38-H38)</f>
        <v>0</v>
      </c>
      <c r="J38" s="814"/>
      <c r="K38" s="757">
        <v>1</v>
      </c>
      <c r="L38" s="107">
        <f t="shared" si="2"/>
        <v>0</v>
      </c>
    </row>
    <row r="39" spans="1:12" ht="12" thickBot="1" x14ac:dyDescent="0.25">
      <c r="A39" s="763"/>
      <c r="B39" s="609" t="s">
        <v>754</v>
      </c>
      <c r="C39" s="748"/>
      <c r="D39" s="779" t="s">
        <v>50</v>
      </c>
      <c r="E39" s="779"/>
      <c r="F39" s="763"/>
      <c r="G39" s="814"/>
      <c r="H39" s="814"/>
      <c r="I39" s="107">
        <f>IF(G39-H39&lt;0,0,G39-H39)</f>
        <v>0</v>
      </c>
      <c r="J39" s="814"/>
      <c r="K39" s="757">
        <v>1.5</v>
      </c>
      <c r="L39" s="107">
        <f t="shared" si="2"/>
        <v>0</v>
      </c>
    </row>
    <row r="40" spans="1:12" ht="12" thickBot="1" x14ac:dyDescent="0.25">
      <c r="A40" s="773"/>
      <c r="B40" s="609" t="s">
        <v>755</v>
      </c>
      <c r="C40" s="748"/>
      <c r="D40" s="779" t="s">
        <v>216</v>
      </c>
      <c r="E40" s="779"/>
      <c r="F40" s="763"/>
      <c r="G40" s="814"/>
      <c r="H40" s="814"/>
      <c r="I40" s="107">
        <f>IF(G40-H40&lt;0,0,G40-H40)</f>
        <v>0</v>
      </c>
      <c r="J40" s="814"/>
      <c r="K40" s="757">
        <v>1</v>
      </c>
      <c r="L40" s="107">
        <f t="shared" si="2"/>
        <v>0</v>
      </c>
    </row>
    <row r="41" spans="1:12" ht="12" thickBot="1" x14ac:dyDescent="0.25">
      <c r="A41" s="763"/>
      <c r="B41" s="126"/>
      <c r="C41" s="780"/>
      <c r="D41" s="763"/>
      <c r="E41" s="763"/>
      <c r="F41" s="763"/>
      <c r="G41" s="109"/>
      <c r="H41" s="109"/>
      <c r="I41" s="109"/>
      <c r="J41" s="109"/>
      <c r="K41" s="758"/>
      <c r="L41" s="109"/>
    </row>
    <row r="42" spans="1:12" ht="12" thickBot="1" x14ac:dyDescent="0.25">
      <c r="A42" s="773" t="s">
        <v>1439</v>
      </c>
      <c r="B42" s="120" t="s">
        <v>141</v>
      </c>
      <c r="C42" s="121" t="s">
        <v>114</v>
      </c>
      <c r="D42" s="120"/>
      <c r="E42" s="121"/>
      <c r="F42" s="122"/>
      <c r="G42" s="814"/>
      <c r="H42" s="121"/>
      <c r="I42" s="121"/>
      <c r="J42" s="121"/>
      <c r="K42" s="757">
        <v>0</v>
      </c>
      <c r="L42" s="107">
        <f>G42*K42</f>
        <v>0</v>
      </c>
    </row>
    <row r="43" spans="1:12" ht="12" thickBot="1" x14ac:dyDescent="0.25">
      <c r="B43" s="123"/>
      <c r="C43" s="124"/>
      <c r="D43" s="763"/>
      <c r="E43" s="763"/>
      <c r="F43" s="763"/>
      <c r="G43" s="109"/>
      <c r="H43" s="763"/>
      <c r="I43" s="763"/>
      <c r="J43" s="763"/>
      <c r="K43" s="758"/>
      <c r="L43" s="109"/>
    </row>
    <row r="44" spans="1:12" ht="12" thickBot="1" x14ac:dyDescent="0.25">
      <c r="A44" s="773"/>
      <c r="B44" s="130" t="s">
        <v>237</v>
      </c>
      <c r="C44" s="130" t="s">
        <v>1440</v>
      </c>
      <c r="D44" s="130"/>
      <c r="E44" s="121"/>
      <c r="F44" s="122"/>
      <c r="G44" s="107">
        <f>G46+G60+G68</f>
        <v>0</v>
      </c>
      <c r="H44" s="107">
        <f>H46+H60+H68</f>
        <v>0</v>
      </c>
      <c r="I44" s="107">
        <f>I46+I60+I68</f>
        <v>0</v>
      </c>
      <c r="J44" s="107">
        <f>J46+J60+J68</f>
        <v>0</v>
      </c>
      <c r="K44" s="758"/>
      <c r="L44" s="107">
        <f>L46+L60+L68</f>
        <v>0</v>
      </c>
    </row>
    <row r="45" spans="1:12" ht="12" thickBot="1" x14ac:dyDescent="0.25">
      <c r="B45" s="123"/>
      <c r="C45" s="124"/>
      <c r="D45" s="124"/>
      <c r="E45" s="763"/>
      <c r="F45" s="763"/>
      <c r="G45" s="109"/>
      <c r="H45" s="109"/>
      <c r="I45" s="109"/>
      <c r="J45" s="109"/>
      <c r="K45" s="758"/>
      <c r="L45" s="109"/>
    </row>
    <row r="46" spans="1:12" ht="12" thickBot="1" x14ac:dyDescent="0.25">
      <c r="B46" s="135" t="s">
        <v>238</v>
      </c>
      <c r="C46" s="111" t="s">
        <v>560</v>
      </c>
      <c r="D46" s="124"/>
      <c r="E46" s="763"/>
      <c r="F46" s="763"/>
      <c r="G46" s="107">
        <f>G48+G50+G52</f>
        <v>0</v>
      </c>
      <c r="H46" s="107">
        <f>H48+H50+H52</f>
        <v>0</v>
      </c>
      <c r="I46" s="107">
        <f>I48+I50+I52</f>
        <v>0</v>
      </c>
      <c r="J46" s="107">
        <f>J48+J50+J52</f>
        <v>0</v>
      </c>
      <c r="K46" s="758"/>
      <c r="L46" s="107">
        <f>L48+L50+L52</f>
        <v>0</v>
      </c>
    </row>
    <row r="47" spans="1:12" ht="12" thickBot="1" x14ac:dyDescent="0.25">
      <c r="B47" s="135"/>
      <c r="C47" s="111"/>
      <c r="D47" s="124"/>
      <c r="E47" s="763"/>
      <c r="F47" s="763"/>
      <c r="G47" s="109"/>
      <c r="H47" s="109"/>
      <c r="I47" s="109"/>
      <c r="J47" s="109"/>
      <c r="K47" s="758"/>
      <c r="L47" s="109"/>
    </row>
    <row r="48" spans="1:12" ht="12" thickBot="1" x14ac:dyDescent="0.25">
      <c r="A48" s="773" t="s">
        <v>1441</v>
      </c>
      <c r="B48" s="775" t="s">
        <v>423</v>
      </c>
      <c r="C48" s="774" t="s">
        <v>655</v>
      </c>
      <c r="D48" s="774"/>
      <c r="E48" s="763"/>
      <c r="F48" s="763"/>
      <c r="G48" s="814"/>
      <c r="H48" s="713"/>
      <c r="I48" s="713"/>
      <c r="J48" s="713"/>
      <c r="K48" s="757">
        <v>0</v>
      </c>
      <c r="L48" s="107">
        <f>G48*K48</f>
        <v>0</v>
      </c>
    </row>
    <row r="49" spans="1:14" ht="12" thickBot="1" x14ac:dyDescent="0.25">
      <c r="B49" s="596"/>
      <c r="C49" s="774"/>
      <c r="D49" s="774"/>
      <c r="E49" s="763"/>
      <c r="F49" s="763"/>
      <c r="G49" s="109"/>
      <c r="H49" s="713"/>
      <c r="I49" s="713"/>
      <c r="J49" s="713"/>
      <c r="K49" s="758"/>
      <c r="L49" s="109"/>
    </row>
    <row r="50" spans="1:14" ht="12" thickBot="1" x14ac:dyDescent="0.25">
      <c r="A50" s="754" t="s">
        <v>1442</v>
      </c>
      <c r="B50" s="464" t="s">
        <v>693</v>
      </c>
      <c r="C50" s="780" t="s">
        <v>642</v>
      </c>
      <c r="D50" s="465"/>
      <c r="E50" s="771"/>
      <c r="F50" s="763"/>
      <c r="G50" s="814"/>
      <c r="H50" s="713"/>
      <c r="I50" s="713"/>
      <c r="J50" s="713"/>
      <c r="K50" s="757">
        <v>0</v>
      </c>
      <c r="L50" s="107">
        <f>G50*K50</f>
        <v>0</v>
      </c>
    </row>
    <row r="51" spans="1:14" ht="12" thickBot="1" x14ac:dyDescent="0.25">
      <c r="A51" s="763"/>
      <c r="C51" s="776"/>
      <c r="D51" s="776"/>
      <c r="E51" s="763"/>
      <c r="F51" s="763"/>
      <c r="G51" s="109"/>
      <c r="H51" s="713"/>
      <c r="I51" s="713"/>
      <c r="J51" s="713"/>
      <c r="K51" s="758"/>
      <c r="L51" s="109"/>
    </row>
    <row r="52" spans="1:14" ht="12" thickBot="1" x14ac:dyDescent="0.25">
      <c r="A52" s="754" t="s">
        <v>1442</v>
      </c>
      <c r="B52" s="464" t="s">
        <v>694</v>
      </c>
      <c r="C52" s="780" t="s">
        <v>559</v>
      </c>
      <c r="D52" s="780"/>
      <c r="E52" s="771"/>
      <c r="F52" s="763"/>
      <c r="G52" s="107">
        <f>SUM(G53:G58)</f>
        <v>0</v>
      </c>
      <c r="H52" s="107">
        <f>SUM(H53:H58)</f>
        <v>0</v>
      </c>
      <c r="I52" s="107">
        <f>SUM(I53:I58)</f>
        <v>0</v>
      </c>
      <c r="J52" s="107">
        <f>SUM(J53:J58)</f>
        <v>0</v>
      </c>
      <c r="K52" s="758"/>
      <c r="L52" s="107">
        <f>SUM(L53:L58)</f>
        <v>0</v>
      </c>
    </row>
    <row r="53" spans="1:14" ht="12" thickBot="1" x14ac:dyDescent="0.25">
      <c r="A53" s="763"/>
      <c r="B53" s="609" t="s">
        <v>553</v>
      </c>
      <c r="C53" s="748"/>
      <c r="D53" s="779" t="s">
        <v>46</v>
      </c>
      <c r="E53" s="763"/>
      <c r="F53" s="763"/>
      <c r="G53" s="814"/>
      <c r="H53" s="713"/>
      <c r="I53" s="713"/>
      <c r="J53" s="713"/>
      <c r="K53" s="757">
        <v>0</v>
      </c>
      <c r="L53" s="107">
        <f t="shared" ref="L53:L58" si="3">(I53*K53)+J53</f>
        <v>0</v>
      </c>
    </row>
    <row r="54" spans="1:14" ht="12" thickBot="1" x14ac:dyDescent="0.25">
      <c r="A54" s="763"/>
      <c r="B54" s="609" t="s">
        <v>554</v>
      </c>
      <c r="C54" s="748"/>
      <c r="D54" s="779" t="s">
        <v>47</v>
      </c>
      <c r="E54" s="763"/>
      <c r="F54" s="763"/>
      <c r="G54" s="814"/>
      <c r="H54" s="814"/>
      <c r="I54" s="107">
        <f>IF(G54-H54&lt;0,0,G54-H54)</f>
        <v>0</v>
      </c>
      <c r="J54" s="814"/>
      <c r="K54" s="757">
        <v>0.2</v>
      </c>
      <c r="L54" s="107">
        <f t="shared" si="3"/>
        <v>0</v>
      </c>
    </row>
    <row r="55" spans="1:14" ht="12" thickBot="1" x14ac:dyDescent="0.25">
      <c r="A55" s="763"/>
      <c r="B55" s="609" t="s">
        <v>555</v>
      </c>
      <c r="C55" s="748"/>
      <c r="D55" s="779" t="s">
        <v>48</v>
      </c>
      <c r="E55" s="763"/>
      <c r="F55" s="763"/>
      <c r="G55" s="814"/>
      <c r="H55" s="814"/>
      <c r="I55" s="107">
        <f>IF(G55-H55&lt;0,0,G55-H55)</f>
        <v>0</v>
      </c>
      <c r="J55" s="814"/>
      <c r="K55" s="757">
        <v>0.5</v>
      </c>
      <c r="L55" s="107">
        <f t="shared" si="3"/>
        <v>0</v>
      </c>
    </row>
    <row r="56" spans="1:14" ht="12" thickBot="1" x14ac:dyDescent="0.25">
      <c r="A56" s="763"/>
      <c r="B56" s="609" t="s">
        <v>556</v>
      </c>
      <c r="C56" s="748"/>
      <c r="D56" s="779" t="s">
        <v>49</v>
      </c>
      <c r="E56" s="763"/>
      <c r="F56" s="763"/>
      <c r="G56" s="814"/>
      <c r="H56" s="814"/>
      <c r="I56" s="107">
        <f>IF(G56-H56&lt;0,0,G56-H56)</f>
        <v>0</v>
      </c>
      <c r="J56" s="814"/>
      <c r="K56" s="757">
        <v>1</v>
      </c>
      <c r="L56" s="107">
        <f t="shared" si="3"/>
        <v>0</v>
      </c>
    </row>
    <row r="57" spans="1:14" ht="12" thickBot="1" x14ac:dyDescent="0.25">
      <c r="A57" s="763"/>
      <c r="B57" s="609" t="s">
        <v>557</v>
      </c>
      <c r="C57" s="748"/>
      <c r="D57" s="779" t="s">
        <v>50</v>
      </c>
      <c r="E57" s="763"/>
      <c r="F57" s="763"/>
      <c r="G57" s="814"/>
      <c r="H57" s="814"/>
      <c r="I57" s="107">
        <f>IF(G57-H57&lt;0,0,G57-H57)</f>
        <v>0</v>
      </c>
      <c r="J57" s="814"/>
      <c r="K57" s="757">
        <v>1.5</v>
      </c>
      <c r="L57" s="107">
        <f t="shared" si="3"/>
        <v>0</v>
      </c>
    </row>
    <row r="58" spans="1:14" ht="12" thickBot="1" x14ac:dyDescent="0.25">
      <c r="A58" s="763"/>
      <c r="B58" s="609" t="s">
        <v>558</v>
      </c>
      <c r="C58" s="748"/>
      <c r="D58" s="779" t="s">
        <v>216</v>
      </c>
      <c r="E58" s="126"/>
      <c r="F58" s="775"/>
      <c r="G58" s="814"/>
      <c r="H58" s="814"/>
      <c r="I58" s="107">
        <f>IF(G58-H58&lt;0,0,G58-H58)</f>
        <v>0</v>
      </c>
      <c r="J58" s="814"/>
      <c r="K58" s="757">
        <v>1</v>
      </c>
      <c r="L58" s="107">
        <f t="shared" si="3"/>
        <v>0</v>
      </c>
    </row>
    <row r="59" spans="1:14" ht="12" thickBot="1" x14ac:dyDescent="0.25">
      <c r="A59" s="763"/>
      <c r="B59" s="123"/>
      <c r="C59" s="124"/>
      <c r="D59" s="124"/>
      <c r="E59" s="596"/>
      <c r="F59" s="763"/>
      <c r="G59" s="713"/>
      <c r="H59" s="713"/>
      <c r="I59" s="713"/>
      <c r="J59" s="713"/>
      <c r="K59" s="758"/>
      <c r="L59" s="109"/>
    </row>
    <row r="60" spans="1:14" ht="12" thickBot="1" x14ac:dyDescent="0.25">
      <c r="A60" s="773" t="s">
        <v>1443</v>
      </c>
      <c r="B60" s="135" t="s">
        <v>239</v>
      </c>
      <c r="C60" s="111" t="s">
        <v>4</v>
      </c>
      <c r="D60" s="774"/>
      <c r="E60" s="596"/>
      <c r="F60" s="763"/>
      <c r="G60" s="107">
        <f>SUM(G61:G66)</f>
        <v>0</v>
      </c>
      <c r="H60" s="137">
        <f>SUM(H61:H66)</f>
        <v>0</v>
      </c>
      <c r="I60" s="137">
        <f>SUM(I61:I66)</f>
        <v>0</v>
      </c>
      <c r="J60" s="137">
        <f>SUM(J61:J66)</f>
        <v>0</v>
      </c>
      <c r="K60" s="758"/>
      <c r="L60" s="107">
        <f>SUM(L61:L66)</f>
        <v>0</v>
      </c>
      <c r="N60" s="753"/>
    </row>
    <row r="61" spans="1:14" ht="12" thickBot="1" x14ac:dyDescent="0.25">
      <c r="A61" s="773"/>
      <c r="B61" s="781" t="s">
        <v>424</v>
      </c>
      <c r="C61" s="763"/>
      <c r="D61" s="596" t="s">
        <v>46</v>
      </c>
      <c r="E61" s="596"/>
      <c r="F61" s="763"/>
      <c r="G61" s="814"/>
      <c r="H61" s="814"/>
      <c r="I61" s="107">
        <f t="shared" ref="I61:I66" si="4">IF(G61-H61&lt;0,0,G61-H61)</f>
        <v>0</v>
      </c>
      <c r="J61" s="814"/>
      <c r="K61" s="757">
        <v>0.2</v>
      </c>
      <c r="L61" s="107">
        <f t="shared" ref="L61:L66" si="5">(I61*K61)+J61</f>
        <v>0</v>
      </c>
      <c r="N61" s="753"/>
    </row>
    <row r="62" spans="1:14" ht="12" thickBot="1" x14ac:dyDescent="0.25">
      <c r="B62" s="781" t="s">
        <v>607</v>
      </c>
      <c r="C62" s="763"/>
      <c r="D62" s="596" t="s">
        <v>47</v>
      </c>
      <c r="E62" s="596"/>
      <c r="F62" s="763"/>
      <c r="G62" s="814"/>
      <c r="H62" s="814"/>
      <c r="I62" s="107">
        <f t="shared" si="4"/>
        <v>0</v>
      </c>
      <c r="J62" s="814"/>
      <c r="K62" s="757">
        <v>0.5</v>
      </c>
      <c r="L62" s="107">
        <f t="shared" si="5"/>
        <v>0</v>
      </c>
      <c r="N62" s="753"/>
    </row>
    <row r="63" spans="1:14" ht="12" thickBot="1" x14ac:dyDescent="0.25">
      <c r="A63" s="763"/>
      <c r="B63" s="778" t="s">
        <v>425</v>
      </c>
      <c r="C63" s="763"/>
      <c r="D63" s="779" t="s">
        <v>48</v>
      </c>
      <c r="E63" s="596"/>
      <c r="F63" s="763"/>
      <c r="G63" s="814"/>
      <c r="H63" s="814"/>
      <c r="I63" s="107">
        <f t="shared" si="4"/>
        <v>0</v>
      </c>
      <c r="J63" s="814"/>
      <c r="K63" s="757">
        <v>1</v>
      </c>
      <c r="L63" s="107">
        <f t="shared" si="5"/>
        <v>0</v>
      </c>
      <c r="N63" s="753"/>
    </row>
    <row r="64" spans="1:14" ht="12" thickBot="1" x14ac:dyDescent="0.25">
      <c r="A64" s="763"/>
      <c r="B64" s="778" t="s">
        <v>426</v>
      </c>
      <c r="C64" s="763"/>
      <c r="D64" s="779" t="s">
        <v>49</v>
      </c>
      <c r="E64" s="596"/>
      <c r="F64" s="763"/>
      <c r="G64" s="814"/>
      <c r="H64" s="814"/>
      <c r="I64" s="107">
        <f t="shared" si="4"/>
        <v>0</v>
      </c>
      <c r="J64" s="814"/>
      <c r="K64" s="757">
        <v>1</v>
      </c>
      <c r="L64" s="107">
        <f t="shared" si="5"/>
        <v>0</v>
      </c>
      <c r="N64" s="753"/>
    </row>
    <row r="65" spans="1:14" ht="12" thickBot="1" x14ac:dyDescent="0.25">
      <c r="A65" s="763"/>
      <c r="B65" s="781" t="s">
        <v>427</v>
      </c>
      <c r="C65" s="771"/>
      <c r="D65" s="596" t="s">
        <v>50</v>
      </c>
      <c r="E65" s="596"/>
      <c r="F65" s="763"/>
      <c r="G65" s="814"/>
      <c r="H65" s="814"/>
      <c r="I65" s="107">
        <f t="shared" si="4"/>
        <v>0</v>
      </c>
      <c r="J65" s="814"/>
      <c r="K65" s="757">
        <v>1.5</v>
      </c>
      <c r="L65" s="107">
        <f t="shared" si="5"/>
        <v>0</v>
      </c>
      <c r="N65" s="753"/>
    </row>
    <row r="66" spans="1:14" ht="12" thickBot="1" x14ac:dyDescent="0.25">
      <c r="A66" s="763"/>
      <c r="B66" s="778" t="s">
        <v>428</v>
      </c>
      <c r="C66" s="763"/>
      <c r="D66" s="779" t="s">
        <v>216</v>
      </c>
      <c r="E66" s="596"/>
      <c r="F66" s="763"/>
      <c r="G66" s="816"/>
      <c r="H66" s="814"/>
      <c r="I66" s="107">
        <f t="shared" si="4"/>
        <v>0</v>
      </c>
      <c r="J66" s="814"/>
      <c r="K66" s="757">
        <v>1</v>
      </c>
      <c r="L66" s="107">
        <f t="shared" si="5"/>
        <v>0</v>
      </c>
      <c r="N66" s="753"/>
    </row>
    <row r="67" spans="1:14" ht="12" thickBot="1" x14ac:dyDescent="0.25">
      <c r="A67" s="763"/>
      <c r="B67" s="779"/>
      <c r="C67" s="774"/>
      <c r="D67" s="763"/>
      <c r="E67" s="763"/>
      <c r="F67" s="763"/>
      <c r="G67" s="109"/>
      <c r="H67" s="109"/>
      <c r="I67" s="109"/>
      <c r="J67" s="109"/>
      <c r="K67" s="758"/>
      <c r="L67" s="109"/>
      <c r="N67" s="753"/>
    </row>
    <row r="68" spans="1:14" ht="12" thickBot="1" x14ac:dyDescent="0.25">
      <c r="A68" s="763"/>
      <c r="B68" s="464" t="s">
        <v>131</v>
      </c>
      <c r="C68" s="465" t="s">
        <v>1444</v>
      </c>
      <c r="D68" s="465"/>
      <c r="E68" s="596"/>
      <c r="F68" s="771"/>
      <c r="G68" s="814"/>
      <c r="H68" s="814"/>
      <c r="I68" s="107">
        <f t="shared" ref="I68" si="6">IF(G68-H68&lt;0,0,G68-H68)</f>
        <v>0</v>
      </c>
      <c r="J68" s="814"/>
      <c r="K68" s="782">
        <v>8</v>
      </c>
      <c r="L68" s="107">
        <f t="shared" ref="L68" si="7">(I68*K68)+J68</f>
        <v>0</v>
      </c>
      <c r="N68" s="753"/>
    </row>
    <row r="69" spans="1:14" ht="12" thickBot="1" x14ac:dyDescent="0.25">
      <c r="A69" s="763"/>
      <c r="B69" s="779"/>
      <c r="C69" s="774"/>
      <c r="D69" s="763"/>
      <c r="E69" s="763"/>
      <c r="F69" s="763"/>
      <c r="G69" s="109"/>
      <c r="H69" s="109"/>
      <c r="I69" s="109"/>
      <c r="J69" s="109"/>
      <c r="K69" s="758"/>
      <c r="L69" s="109"/>
      <c r="N69" s="753"/>
    </row>
    <row r="70" spans="1:14" ht="12" thickBot="1" x14ac:dyDescent="0.25">
      <c r="A70" s="773"/>
      <c r="B70" s="120" t="s">
        <v>414</v>
      </c>
      <c r="C70" s="121" t="s">
        <v>1445</v>
      </c>
      <c r="D70" s="120"/>
      <c r="E70" s="121"/>
      <c r="F70" s="122"/>
      <c r="G70" s="107">
        <f>G72+G74+G82</f>
        <v>0</v>
      </c>
      <c r="H70" s="107">
        <f>H74+H82</f>
        <v>0</v>
      </c>
      <c r="I70" s="107">
        <f>I74+I82</f>
        <v>0</v>
      </c>
      <c r="J70" s="107">
        <f>J74+J82</f>
        <v>0</v>
      </c>
      <c r="K70" s="758"/>
      <c r="L70" s="107">
        <f>L72+L74+L82</f>
        <v>0</v>
      </c>
      <c r="N70" s="753"/>
    </row>
    <row r="71" spans="1:14" ht="12" thickBot="1" x14ac:dyDescent="0.25">
      <c r="A71" s="763"/>
      <c r="B71" s="87"/>
      <c r="C71" s="140"/>
      <c r="D71" s="763"/>
      <c r="E71" s="763"/>
      <c r="F71" s="763"/>
      <c r="G71" s="109"/>
      <c r="H71" s="109"/>
      <c r="I71" s="109"/>
      <c r="J71" s="109"/>
      <c r="K71" s="758"/>
      <c r="L71" s="109"/>
      <c r="N71" s="753"/>
    </row>
    <row r="72" spans="1:14" ht="12" thickBot="1" x14ac:dyDescent="0.25">
      <c r="A72" s="773" t="s">
        <v>1446</v>
      </c>
      <c r="B72" s="135" t="s">
        <v>240</v>
      </c>
      <c r="C72" s="103" t="s">
        <v>639</v>
      </c>
      <c r="D72" s="779"/>
      <c r="E72" s="779"/>
      <c r="F72" s="763"/>
      <c r="G72" s="816"/>
      <c r="H72" s="713"/>
      <c r="I72" s="713"/>
      <c r="J72" s="713"/>
      <c r="K72" s="757">
        <v>0</v>
      </c>
      <c r="L72" s="107">
        <f>G72*K72</f>
        <v>0</v>
      </c>
      <c r="N72" s="753"/>
    </row>
    <row r="73" spans="1:14" ht="12" thickBot="1" x14ac:dyDescent="0.25">
      <c r="B73" s="135"/>
      <c r="C73" s="103"/>
      <c r="D73" s="779"/>
      <c r="E73" s="779"/>
      <c r="F73" s="763"/>
      <c r="G73" s="713"/>
      <c r="H73" s="713"/>
      <c r="I73" s="713"/>
      <c r="J73" s="713"/>
      <c r="K73" s="758"/>
      <c r="L73" s="109"/>
      <c r="N73" s="753"/>
    </row>
    <row r="74" spans="1:14" ht="12" thickBot="1" x14ac:dyDescent="0.25">
      <c r="A74" s="773" t="s">
        <v>1447</v>
      </c>
      <c r="B74" s="135" t="s">
        <v>241</v>
      </c>
      <c r="C74" s="103" t="s">
        <v>790</v>
      </c>
      <c r="D74" s="779"/>
      <c r="E74" s="779"/>
      <c r="F74" s="763"/>
      <c r="G74" s="107">
        <f>SUM(G75:G80)</f>
        <v>0</v>
      </c>
      <c r="H74" s="137">
        <f>SUM(H75:H80)</f>
        <v>0</v>
      </c>
      <c r="I74" s="107">
        <f>SUM(I75:I80)</f>
        <v>0</v>
      </c>
      <c r="J74" s="107">
        <f>SUM(J75:J80)</f>
        <v>0</v>
      </c>
      <c r="K74" s="758"/>
      <c r="L74" s="107">
        <f>SUM(L75:L80)</f>
        <v>0</v>
      </c>
      <c r="N74" s="753"/>
    </row>
    <row r="75" spans="1:14" ht="12" thickBot="1" x14ac:dyDescent="0.25">
      <c r="B75" s="763" t="s">
        <v>785</v>
      </c>
      <c r="C75" s="763"/>
      <c r="D75" s="596" t="s">
        <v>46</v>
      </c>
      <c r="E75" s="779"/>
      <c r="F75" s="763"/>
      <c r="G75" s="816"/>
      <c r="H75" s="816"/>
      <c r="I75" s="107">
        <f t="shared" ref="I75:I80" si="8">IF(G75-H75&lt;0,0,G75-H75)</f>
        <v>0</v>
      </c>
      <c r="J75" s="814"/>
      <c r="K75" s="757">
        <v>0.2</v>
      </c>
      <c r="L75" s="107">
        <f t="shared" ref="L75:L80" si="9">(I75*K75)+J75</f>
        <v>0</v>
      </c>
      <c r="N75" s="753"/>
    </row>
    <row r="76" spans="1:14" ht="12" thickBot="1" x14ac:dyDescent="0.25">
      <c r="A76" s="763"/>
      <c r="B76" s="763" t="s">
        <v>276</v>
      </c>
      <c r="C76" s="763"/>
      <c r="D76" s="596" t="s">
        <v>47</v>
      </c>
      <c r="E76" s="779"/>
      <c r="F76" s="763"/>
      <c r="G76" s="816"/>
      <c r="H76" s="816"/>
      <c r="I76" s="107">
        <f t="shared" si="8"/>
        <v>0</v>
      </c>
      <c r="J76" s="814"/>
      <c r="K76" s="757">
        <v>0.5</v>
      </c>
      <c r="L76" s="107">
        <f t="shared" si="9"/>
        <v>0</v>
      </c>
      <c r="N76" s="753"/>
    </row>
    <row r="77" spans="1:14" ht="12" thickBot="1" x14ac:dyDescent="0.25">
      <c r="A77" s="763"/>
      <c r="B77" s="763" t="s">
        <v>786</v>
      </c>
      <c r="C77" s="763"/>
      <c r="D77" s="596" t="s">
        <v>48</v>
      </c>
      <c r="E77" s="779"/>
      <c r="F77" s="763"/>
      <c r="G77" s="816"/>
      <c r="H77" s="816"/>
      <c r="I77" s="107">
        <f t="shared" si="8"/>
        <v>0</v>
      </c>
      <c r="J77" s="814"/>
      <c r="K77" s="757">
        <v>0.5</v>
      </c>
      <c r="L77" s="107">
        <f t="shared" si="9"/>
        <v>0</v>
      </c>
      <c r="N77" s="753"/>
    </row>
    <row r="78" spans="1:14" ht="12" thickBot="1" x14ac:dyDescent="0.25">
      <c r="A78" s="763"/>
      <c r="B78" s="763" t="s">
        <v>787</v>
      </c>
      <c r="C78" s="763"/>
      <c r="D78" s="779" t="s">
        <v>49</v>
      </c>
      <c r="E78" s="779"/>
      <c r="F78" s="763"/>
      <c r="G78" s="816"/>
      <c r="H78" s="816"/>
      <c r="I78" s="107">
        <f t="shared" si="8"/>
        <v>0</v>
      </c>
      <c r="J78" s="814"/>
      <c r="K78" s="757">
        <v>1</v>
      </c>
      <c r="L78" s="107">
        <f t="shared" si="9"/>
        <v>0</v>
      </c>
      <c r="N78" s="753"/>
    </row>
    <row r="79" spans="1:14" ht="12" thickBot="1" x14ac:dyDescent="0.25">
      <c r="A79" s="763"/>
      <c r="B79" s="763" t="s">
        <v>788</v>
      </c>
      <c r="C79" s="763"/>
      <c r="D79" s="596" t="s">
        <v>50</v>
      </c>
      <c r="E79" s="779"/>
      <c r="F79" s="763"/>
      <c r="G79" s="816"/>
      <c r="H79" s="816"/>
      <c r="I79" s="107">
        <f t="shared" si="8"/>
        <v>0</v>
      </c>
      <c r="J79" s="814"/>
      <c r="K79" s="757">
        <v>1.5</v>
      </c>
      <c r="L79" s="107">
        <f t="shared" si="9"/>
        <v>0</v>
      </c>
      <c r="N79" s="753"/>
    </row>
    <row r="80" spans="1:14" ht="12" thickBot="1" x14ac:dyDescent="0.25">
      <c r="A80" s="763"/>
      <c r="B80" s="763" t="s">
        <v>789</v>
      </c>
      <c r="C80" s="763"/>
      <c r="D80" s="596" t="s">
        <v>216</v>
      </c>
      <c r="E80" s="779"/>
      <c r="F80" s="763"/>
      <c r="G80" s="816"/>
      <c r="H80" s="816"/>
      <c r="I80" s="107">
        <f t="shared" si="8"/>
        <v>0</v>
      </c>
      <c r="J80" s="814"/>
      <c r="K80" s="757">
        <v>0.5</v>
      </c>
      <c r="L80" s="107">
        <f t="shared" si="9"/>
        <v>0</v>
      </c>
      <c r="N80" s="753"/>
    </row>
    <row r="81" spans="1:14" s="763" customFormat="1" ht="12" thickBot="1" x14ac:dyDescent="0.25">
      <c r="A81" s="774"/>
      <c r="D81" s="779"/>
      <c r="G81" s="777"/>
      <c r="H81" s="777"/>
      <c r="I81" s="764"/>
      <c r="J81" s="764"/>
      <c r="K81" s="783"/>
      <c r="L81" s="90"/>
      <c r="N81" s="753"/>
    </row>
    <row r="82" spans="1:14" s="763" customFormat="1" ht="12" thickBot="1" x14ac:dyDescent="0.25">
      <c r="A82" s="774"/>
      <c r="B82" s="464" t="s">
        <v>1448</v>
      </c>
      <c r="C82" s="465" t="s">
        <v>1444</v>
      </c>
      <c r="D82" s="465"/>
      <c r="E82" s="596"/>
      <c r="F82" s="771"/>
      <c r="G82" s="816"/>
      <c r="H82" s="816"/>
      <c r="I82" s="107">
        <f t="shared" ref="I82" si="10">IF(G82-H82&lt;0,0,G82-H82)</f>
        <v>0</v>
      </c>
      <c r="J82" s="814"/>
      <c r="K82" s="782">
        <v>8</v>
      </c>
      <c r="L82" s="107">
        <f t="shared" ref="L82" si="11">(I82*K82)+J82</f>
        <v>0</v>
      </c>
      <c r="N82" s="753"/>
    </row>
    <row r="83" spans="1:14" s="763" customFormat="1" ht="12" thickBot="1" x14ac:dyDescent="0.25">
      <c r="A83" s="774"/>
      <c r="D83" s="779"/>
      <c r="G83" s="713"/>
      <c r="H83" s="764"/>
      <c r="I83" s="764"/>
      <c r="J83" s="764"/>
      <c r="K83" s="783"/>
      <c r="L83" s="90"/>
      <c r="N83" s="753"/>
    </row>
    <row r="84" spans="1:14" ht="12" thickBot="1" x14ac:dyDescent="0.25">
      <c r="A84" s="773"/>
      <c r="B84" s="130" t="s">
        <v>144</v>
      </c>
      <c r="C84" s="130" t="s">
        <v>1449</v>
      </c>
      <c r="D84" s="120"/>
      <c r="E84" s="121"/>
      <c r="F84" s="122"/>
      <c r="G84" s="107">
        <f>G86+G94+G96+G104</f>
        <v>0</v>
      </c>
      <c r="H84" s="107">
        <f>H86+H94+H96+H104</f>
        <v>0</v>
      </c>
      <c r="I84" s="107">
        <f>I86+I94+I96+I104</f>
        <v>0</v>
      </c>
      <c r="J84" s="107">
        <f>J86+J94+J96+J104</f>
        <v>0</v>
      </c>
      <c r="K84" s="758"/>
      <c r="L84" s="107">
        <f>L86+L94+L96+L104</f>
        <v>0</v>
      </c>
    </row>
    <row r="85" spans="1:14" ht="12" thickBot="1" x14ac:dyDescent="0.25">
      <c r="A85" s="763"/>
      <c r="B85" s="87"/>
      <c r="C85" s="140"/>
      <c r="D85" s="763"/>
      <c r="E85" s="763"/>
      <c r="F85" s="763"/>
      <c r="G85" s="109"/>
      <c r="H85" s="109"/>
      <c r="I85" s="109"/>
      <c r="J85" s="109"/>
      <c r="K85" s="758"/>
      <c r="L85" s="109"/>
    </row>
    <row r="86" spans="1:14" ht="12" thickBot="1" x14ac:dyDescent="0.25">
      <c r="A86" s="773" t="s">
        <v>1450</v>
      </c>
      <c r="B86" s="135" t="s">
        <v>242</v>
      </c>
      <c r="C86" s="103" t="s">
        <v>761</v>
      </c>
      <c r="D86" s="779"/>
      <c r="E86" s="779"/>
      <c r="F86" s="763"/>
      <c r="G86" s="107">
        <f>SUM(G87:G92)</f>
        <v>0</v>
      </c>
      <c r="H86" s="137">
        <f>SUM(H87:H92)</f>
        <v>0</v>
      </c>
      <c r="I86" s="137">
        <f>SUM(I87:I92)</f>
        <v>0</v>
      </c>
      <c r="J86" s="137">
        <f>SUM(J87:J92)</f>
        <v>0</v>
      </c>
      <c r="K86" s="758"/>
      <c r="L86" s="107">
        <f>SUM(L87:L92)</f>
        <v>0</v>
      </c>
    </row>
    <row r="87" spans="1:14" ht="12" thickBot="1" x14ac:dyDescent="0.25">
      <c r="B87" s="763" t="s">
        <v>184</v>
      </c>
      <c r="C87" s="763"/>
      <c r="D87" s="596" t="s">
        <v>46</v>
      </c>
      <c r="E87" s="779"/>
      <c r="F87" s="763"/>
      <c r="G87" s="816"/>
      <c r="H87" s="816"/>
      <c r="I87" s="107">
        <f t="shared" ref="I87:I92" si="12">IF(G87-H87&lt;0,0,G87-H87)</f>
        <v>0</v>
      </c>
      <c r="J87" s="814"/>
      <c r="K87" s="757">
        <v>0.2</v>
      </c>
      <c r="L87" s="107">
        <f>(I87*K87)+J87</f>
        <v>0</v>
      </c>
    </row>
    <row r="88" spans="1:14" ht="12" thickBot="1" x14ac:dyDescent="0.25">
      <c r="A88" s="763"/>
      <c r="B88" s="763" t="s">
        <v>608</v>
      </c>
      <c r="C88" s="763"/>
      <c r="D88" s="596" t="s">
        <v>47</v>
      </c>
      <c r="E88" s="779"/>
      <c r="F88" s="763"/>
      <c r="G88" s="816"/>
      <c r="H88" s="816"/>
      <c r="I88" s="107">
        <f t="shared" si="12"/>
        <v>0</v>
      </c>
      <c r="J88" s="814"/>
      <c r="K88" s="757">
        <v>0.5</v>
      </c>
      <c r="L88" s="107">
        <f t="shared" ref="L88:L92" si="13">(I88*K88)+J88</f>
        <v>0</v>
      </c>
    </row>
    <row r="89" spans="1:14" ht="12" thickBot="1" x14ac:dyDescent="0.25">
      <c r="A89" s="763"/>
      <c r="B89" s="763" t="s">
        <v>179</v>
      </c>
      <c r="C89" s="763"/>
      <c r="D89" s="596" t="s">
        <v>48</v>
      </c>
      <c r="E89" s="779"/>
      <c r="F89" s="763"/>
      <c r="G89" s="816"/>
      <c r="H89" s="816"/>
      <c r="I89" s="107">
        <f t="shared" si="12"/>
        <v>0</v>
      </c>
      <c r="J89" s="814"/>
      <c r="K89" s="757">
        <v>0.5</v>
      </c>
      <c r="L89" s="107">
        <f t="shared" si="13"/>
        <v>0</v>
      </c>
    </row>
    <row r="90" spans="1:14" ht="12" thickBot="1" x14ac:dyDescent="0.25">
      <c r="A90" s="763"/>
      <c r="B90" s="763" t="s">
        <v>185</v>
      </c>
      <c r="C90" s="763"/>
      <c r="D90" s="779" t="s">
        <v>49</v>
      </c>
      <c r="E90" s="779"/>
      <c r="F90" s="763"/>
      <c r="G90" s="816"/>
      <c r="H90" s="816"/>
      <c r="I90" s="107">
        <f t="shared" si="12"/>
        <v>0</v>
      </c>
      <c r="J90" s="814"/>
      <c r="K90" s="757">
        <v>1</v>
      </c>
      <c r="L90" s="107">
        <f t="shared" si="13"/>
        <v>0</v>
      </c>
    </row>
    <row r="91" spans="1:14" ht="12" thickBot="1" x14ac:dyDescent="0.25">
      <c r="A91" s="763"/>
      <c r="B91" s="763" t="s">
        <v>186</v>
      </c>
      <c r="C91" s="763"/>
      <c r="D91" s="596" t="s">
        <v>50</v>
      </c>
      <c r="E91" s="779"/>
      <c r="F91" s="763"/>
      <c r="G91" s="816"/>
      <c r="H91" s="816"/>
      <c r="I91" s="107">
        <f t="shared" si="12"/>
        <v>0</v>
      </c>
      <c r="J91" s="814"/>
      <c r="K91" s="757">
        <v>1.5</v>
      </c>
      <c r="L91" s="107">
        <f t="shared" si="13"/>
        <v>0</v>
      </c>
    </row>
    <row r="92" spans="1:14" ht="12" thickBot="1" x14ac:dyDescent="0.25">
      <c r="A92" s="763"/>
      <c r="B92" s="763" t="s">
        <v>187</v>
      </c>
      <c r="C92" s="763"/>
      <c r="D92" s="596" t="s">
        <v>216</v>
      </c>
      <c r="E92" s="779"/>
      <c r="F92" s="763"/>
      <c r="G92" s="816"/>
      <c r="H92" s="816"/>
      <c r="I92" s="107">
        <f t="shared" si="12"/>
        <v>0</v>
      </c>
      <c r="J92" s="814"/>
      <c r="K92" s="757">
        <v>0.5</v>
      </c>
      <c r="L92" s="107">
        <f t="shared" si="13"/>
        <v>0</v>
      </c>
    </row>
    <row r="93" spans="1:14" ht="12" thickBot="1" x14ac:dyDescent="0.25">
      <c r="A93" s="763"/>
      <c r="B93" s="74"/>
      <c r="C93" s="774"/>
      <c r="D93" s="779"/>
      <c r="E93" s="779"/>
      <c r="F93" s="763"/>
      <c r="G93" s="713"/>
      <c r="H93" s="713"/>
      <c r="I93" s="713"/>
      <c r="J93" s="713"/>
      <c r="K93" s="758"/>
      <c r="L93" s="109"/>
    </row>
    <row r="94" spans="1:14" ht="12" thickBot="1" x14ac:dyDescent="0.25">
      <c r="A94" s="784" t="s">
        <v>1451</v>
      </c>
      <c r="B94" s="785" t="s">
        <v>637</v>
      </c>
      <c r="C94" s="786" t="s">
        <v>1452</v>
      </c>
      <c r="D94" s="787"/>
      <c r="E94" s="788"/>
      <c r="F94" s="763"/>
      <c r="G94" s="816"/>
      <c r="H94" s="814"/>
      <c r="I94" s="107">
        <f>IF(G94-H94&lt;0,0,G94-H94)</f>
        <v>0</v>
      </c>
      <c r="J94" s="814"/>
      <c r="K94" s="757">
        <v>0.2</v>
      </c>
      <c r="L94" s="107">
        <f>(I94*K94)+J94</f>
        <v>0</v>
      </c>
    </row>
    <row r="95" spans="1:14" ht="12" thickBot="1" x14ac:dyDescent="0.25">
      <c r="B95" s="779"/>
      <c r="C95" s="103"/>
      <c r="D95" s="774"/>
      <c r="E95" s="779"/>
      <c r="F95" s="763"/>
      <c r="G95" s="713"/>
      <c r="H95" s="713"/>
      <c r="I95" s="713"/>
      <c r="J95" s="713"/>
      <c r="K95" s="758"/>
      <c r="L95" s="109"/>
    </row>
    <row r="96" spans="1:14" ht="12" thickBot="1" x14ac:dyDescent="0.25">
      <c r="A96" s="784" t="s">
        <v>1453</v>
      </c>
      <c r="B96" s="785" t="s">
        <v>638</v>
      </c>
      <c r="C96" s="786" t="s">
        <v>1454</v>
      </c>
      <c r="D96" s="787"/>
      <c r="E96" s="788"/>
      <c r="F96" s="771"/>
      <c r="G96" s="107">
        <f>SUM(G97:G102)</f>
        <v>0</v>
      </c>
      <c r="H96" s="107">
        <f t="shared" ref="H96:J96" si="14">SUM(H97:H102)</f>
        <v>0</v>
      </c>
      <c r="I96" s="107">
        <f t="shared" si="14"/>
        <v>0</v>
      </c>
      <c r="J96" s="107">
        <f t="shared" si="14"/>
        <v>0</v>
      </c>
      <c r="K96" s="758"/>
      <c r="L96" s="107">
        <f>SUM(L97:L102)</f>
        <v>0</v>
      </c>
    </row>
    <row r="97" spans="1:14" ht="12" thickBot="1" x14ac:dyDescent="0.25">
      <c r="A97" s="784"/>
      <c r="B97" s="771" t="s">
        <v>188</v>
      </c>
      <c r="C97" s="771"/>
      <c r="D97" s="596" t="s">
        <v>46</v>
      </c>
      <c r="E97" s="596"/>
      <c r="F97" s="771"/>
      <c r="G97" s="816"/>
      <c r="H97" s="816"/>
      <c r="I97" s="107">
        <f t="shared" ref="I97:I102" si="15">IF(G97-H97&lt;0,0,G97-H97)</f>
        <v>0</v>
      </c>
      <c r="J97" s="814"/>
      <c r="K97" s="757">
        <v>0.2</v>
      </c>
      <c r="L97" s="107">
        <f t="shared" ref="L97:L102" si="16">(I97*K97)+J97</f>
        <v>0</v>
      </c>
    </row>
    <row r="98" spans="1:14" ht="12" thickBot="1" x14ac:dyDescent="0.25">
      <c r="A98" s="763"/>
      <c r="B98" s="771" t="s">
        <v>189</v>
      </c>
      <c r="C98" s="771"/>
      <c r="D98" s="596" t="s">
        <v>47</v>
      </c>
      <c r="E98" s="596"/>
      <c r="F98" s="771"/>
      <c r="G98" s="816"/>
      <c r="H98" s="816"/>
      <c r="I98" s="107">
        <f t="shared" si="15"/>
        <v>0</v>
      </c>
      <c r="J98" s="814"/>
      <c r="K98" s="757">
        <v>0.2</v>
      </c>
      <c r="L98" s="107">
        <f t="shared" si="16"/>
        <v>0</v>
      </c>
    </row>
    <row r="99" spans="1:14" ht="12" thickBot="1" x14ac:dyDescent="0.25">
      <c r="A99" s="763"/>
      <c r="B99" s="771" t="s">
        <v>190</v>
      </c>
      <c r="C99" s="771"/>
      <c r="D99" s="596" t="s">
        <v>48</v>
      </c>
      <c r="E99" s="596"/>
      <c r="F99" s="771"/>
      <c r="G99" s="816"/>
      <c r="H99" s="816"/>
      <c r="I99" s="107">
        <f t="shared" si="15"/>
        <v>0</v>
      </c>
      <c r="J99" s="814"/>
      <c r="K99" s="757">
        <v>0.2</v>
      </c>
      <c r="L99" s="107">
        <f t="shared" si="16"/>
        <v>0</v>
      </c>
    </row>
    <row r="100" spans="1:14" ht="12" thickBot="1" x14ac:dyDescent="0.25">
      <c r="A100" s="763"/>
      <c r="B100" s="771" t="s">
        <v>191</v>
      </c>
      <c r="C100" s="771"/>
      <c r="D100" s="596" t="s">
        <v>49</v>
      </c>
      <c r="E100" s="596"/>
      <c r="F100" s="771"/>
      <c r="G100" s="816"/>
      <c r="H100" s="816"/>
      <c r="I100" s="107">
        <f t="shared" si="15"/>
        <v>0</v>
      </c>
      <c r="J100" s="814"/>
      <c r="K100" s="757">
        <v>0.5</v>
      </c>
      <c r="L100" s="107">
        <f t="shared" si="16"/>
        <v>0</v>
      </c>
    </row>
    <row r="101" spans="1:14" ht="12" thickBot="1" x14ac:dyDescent="0.25">
      <c r="A101" s="763"/>
      <c r="B101" s="771" t="s">
        <v>192</v>
      </c>
      <c r="C101" s="771"/>
      <c r="D101" s="596" t="s">
        <v>50</v>
      </c>
      <c r="E101" s="596"/>
      <c r="F101" s="771"/>
      <c r="G101" s="816"/>
      <c r="H101" s="816"/>
      <c r="I101" s="107">
        <f t="shared" si="15"/>
        <v>0</v>
      </c>
      <c r="J101" s="814"/>
      <c r="K101" s="757">
        <v>1.5</v>
      </c>
      <c r="L101" s="107">
        <f t="shared" si="16"/>
        <v>0</v>
      </c>
    </row>
    <row r="102" spans="1:14" ht="12" thickBot="1" x14ac:dyDescent="0.25">
      <c r="A102" s="789" t="s">
        <v>1455</v>
      </c>
      <c r="B102" s="610" t="s">
        <v>193</v>
      </c>
      <c r="C102" s="610"/>
      <c r="D102" s="768" t="s">
        <v>216</v>
      </c>
      <c r="E102" s="768"/>
      <c r="G102" s="816"/>
      <c r="H102" s="816"/>
      <c r="I102" s="107">
        <f t="shared" si="15"/>
        <v>0</v>
      </c>
      <c r="J102" s="814"/>
      <c r="K102" s="782">
        <f>IF(G101&gt;0,150%,IF(G100&gt;0,100%,20%))</f>
        <v>0.2</v>
      </c>
      <c r="L102" s="107">
        <f t="shared" si="16"/>
        <v>0</v>
      </c>
    </row>
    <row r="103" spans="1:14" ht="12" thickBot="1" x14ac:dyDescent="0.25">
      <c r="A103" s="763"/>
      <c r="B103" s="596"/>
      <c r="C103" s="465"/>
      <c r="D103" s="465"/>
      <c r="E103" s="596"/>
      <c r="F103" s="771"/>
      <c r="G103" s="713"/>
      <c r="H103" s="713"/>
      <c r="I103" s="713"/>
      <c r="J103" s="713"/>
      <c r="K103" s="758"/>
      <c r="L103" s="109"/>
    </row>
    <row r="104" spans="1:14" ht="12" thickBot="1" x14ac:dyDescent="0.25">
      <c r="A104" s="763"/>
      <c r="B104" s="464" t="s">
        <v>1456</v>
      </c>
      <c r="C104" s="465" t="s">
        <v>1444</v>
      </c>
      <c r="D104" s="465"/>
      <c r="E104" s="596"/>
      <c r="F104" s="771"/>
      <c r="G104" s="814"/>
      <c r="H104" s="814"/>
      <c r="I104" s="107">
        <f t="shared" ref="I104" si="17">IF(G104-H104&lt;0,0,G104-H104)</f>
        <v>0</v>
      </c>
      <c r="J104" s="814"/>
      <c r="K104" s="782">
        <v>8</v>
      </c>
      <c r="L104" s="107">
        <f t="shared" ref="L104" si="18">(I104*K104)+J104</f>
        <v>0</v>
      </c>
    </row>
    <row r="105" spans="1:14" ht="12" thickBot="1" x14ac:dyDescent="0.25">
      <c r="A105" s="763"/>
      <c r="B105" s="596"/>
      <c r="C105" s="465"/>
      <c r="D105" s="465"/>
      <c r="E105" s="596"/>
      <c r="F105" s="771"/>
      <c r="G105" s="713"/>
      <c r="H105" s="713"/>
      <c r="I105" s="713"/>
      <c r="J105" s="713"/>
      <c r="K105" s="758"/>
      <c r="L105" s="109"/>
    </row>
    <row r="106" spans="1:14" ht="12" thickBot="1" x14ac:dyDescent="0.25">
      <c r="A106" s="754" t="s">
        <v>1457</v>
      </c>
      <c r="B106" s="130" t="s">
        <v>145</v>
      </c>
      <c r="C106" s="130" t="s">
        <v>1458</v>
      </c>
      <c r="D106" s="120"/>
      <c r="E106" s="121"/>
      <c r="F106" s="122"/>
      <c r="G106" s="107">
        <f>G108+G110+G117</f>
        <v>0</v>
      </c>
      <c r="H106" s="107">
        <f t="shared" ref="H106:I106" si="19">H110+H117</f>
        <v>0</v>
      </c>
      <c r="I106" s="107">
        <f t="shared" si="19"/>
        <v>0</v>
      </c>
      <c r="J106" s="107">
        <f>J110+J117</f>
        <v>0</v>
      </c>
      <c r="K106" s="758"/>
      <c r="L106" s="107">
        <f>L108+L110+L117</f>
        <v>0</v>
      </c>
      <c r="N106" s="753"/>
    </row>
    <row r="107" spans="1:14" s="753" customFormat="1" ht="12" thickBot="1" x14ac:dyDescent="0.25">
      <c r="A107" s="754"/>
      <c r="B107" s="123"/>
      <c r="C107" s="124"/>
      <c r="D107" s="123"/>
      <c r="E107" s="87"/>
      <c r="F107" s="141"/>
      <c r="G107" s="142"/>
      <c r="H107" s="142"/>
      <c r="I107" s="142"/>
      <c r="J107" s="142"/>
      <c r="K107" s="758"/>
      <c r="L107" s="143"/>
    </row>
    <row r="108" spans="1:14" s="753" customFormat="1" ht="12" thickBot="1" x14ac:dyDescent="0.25">
      <c r="A108" s="754"/>
      <c r="B108" s="135" t="s">
        <v>758</v>
      </c>
      <c r="C108" s="126" t="s">
        <v>586</v>
      </c>
      <c r="D108" s="123"/>
      <c r="E108" s="87"/>
      <c r="F108" s="141"/>
      <c r="G108" s="816"/>
      <c r="H108" s="713"/>
      <c r="I108" s="713"/>
      <c r="J108" s="713"/>
      <c r="K108" s="757">
        <v>0</v>
      </c>
      <c r="L108" s="107">
        <f>G108*K108</f>
        <v>0</v>
      </c>
    </row>
    <row r="109" spans="1:14" s="753" customFormat="1" ht="12" thickBot="1" x14ac:dyDescent="0.25">
      <c r="B109" s="123"/>
      <c r="C109" s="124"/>
      <c r="D109" s="123"/>
      <c r="E109" s="87"/>
      <c r="F109" s="141"/>
      <c r="G109" s="110"/>
      <c r="H109" s="109"/>
      <c r="I109" s="109"/>
      <c r="J109" s="109"/>
      <c r="K109" s="758"/>
      <c r="L109" s="143"/>
    </row>
    <row r="110" spans="1:14" s="753" customFormat="1" ht="12" thickBot="1" x14ac:dyDescent="0.25">
      <c r="A110" s="754" t="s">
        <v>1459</v>
      </c>
      <c r="B110" s="135" t="s">
        <v>759</v>
      </c>
      <c r="C110" s="126" t="s">
        <v>645</v>
      </c>
      <c r="D110" s="123"/>
      <c r="E110" s="87"/>
      <c r="F110" s="141"/>
      <c r="G110" s="107">
        <f>SUM(G111:G115)</f>
        <v>0</v>
      </c>
      <c r="H110" s="137">
        <f>SUM(H111:H115)</f>
        <v>0</v>
      </c>
      <c r="I110" s="137">
        <f>SUM(I111:I115)</f>
        <v>0</v>
      </c>
      <c r="J110" s="137">
        <f>SUM(J111:J115)</f>
        <v>0</v>
      </c>
      <c r="K110" s="758"/>
      <c r="L110" s="137">
        <f>SUM(L111:L115)</f>
        <v>0</v>
      </c>
    </row>
    <row r="111" spans="1:14" ht="12" thickBot="1" x14ac:dyDescent="0.25">
      <c r="B111" s="790" t="s">
        <v>437</v>
      </c>
      <c r="C111" s="776"/>
      <c r="D111" s="596" t="s">
        <v>46</v>
      </c>
      <c r="E111" s="779"/>
      <c r="F111" s="763"/>
      <c r="G111" s="816"/>
      <c r="H111" s="816"/>
      <c r="I111" s="107">
        <f>IF(G111-H111&lt;0,0,G111-H111)</f>
        <v>0</v>
      </c>
      <c r="J111" s="814"/>
      <c r="K111" s="757">
        <v>0.2</v>
      </c>
      <c r="L111" s="107">
        <f>(I111*K111)+J111</f>
        <v>0</v>
      </c>
      <c r="N111" s="753"/>
    </row>
    <row r="112" spans="1:14" ht="12" thickBot="1" x14ac:dyDescent="0.25">
      <c r="A112" s="763"/>
      <c r="B112" s="790" t="s">
        <v>438</v>
      </c>
      <c r="C112" s="776"/>
      <c r="D112" s="596" t="s">
        <v>47</v>
      </c>
      <c r="E112" s="779"/>
      <c r="F112" s="763"/>
      <c r="G112" s="816"/>
      <c r="H112" s="816"/>
      <c r="I112" s="107">
        <f>IF(G112-H112&lt;0,0,G112-H112)</f>
        <v>0</v>
      </c>
      <c r="J112" s="814"/>
      <c r="K112" s="757">
        <v>0.5</v>
      </c>
      <c r="L112" s="107">
        <f>(I112*K112)+J112</f>
        <v>0</v>
      </c>
      <c r="N112" s="753"/>
    </row>
    <row r="113" spans="1:14" ht="12" thickBot="1" x14ac:dyDescent="0.25">
      <c r="A113" s="763"/>
      <c r="B113" s="791" t="s">
        <v>439</v>
      </c>
      <c r="C113" s="753"/>
      <c r="D113" s="596" t="s">
        <v>51</v>
      </c>
      <c r="E113" s="779"/>
      <c r="F113" s="763"/>
      <c r="G113" s="816"/>
      <c r="H113" s="816"/>
      <c r="I113" s="107">
        <f>IF(G113-H113&lt;0,0,G113-H113)</f>
        <v>0</v>
      </c>
      <c r="J113" s="814"/>
      <c r="K113" s="757">
        <v>1</v>
      </c>
      <c r="L113" s="107">
        <f>(I113*K113)+J113</f>
        <v>0</v>
      </c>
      <c r="N113" s="753"/>
    </row>
    <row r="114" spans="1:14" ht="12" thickBot="1" x14ac:dyDescent="0.25">
      <c r="A114" s="763"/>
      <c r="B114" s="790" t="s">
        <v>440</v>
      </c>
      <c r="C114" s="776"/>
      <c r="D114" s="779" t="s">
        <v>52</v>
      </c>
      <c r="E114" s="779"/>
      <c r="F114" s="763"/>
      <c r="G114" s="816"/>
      <c r="H114" s="816"/>
      <c r="I114" s="107">
        <f>IF(G114-H114&lt;0,0,G114-H114)</f>
        <v>0</v>
      </c>
      <c r="J114" s="814"/>
      <c r="K114" s="757">
        <v>1.5</v>
      </c>
      <c r="L114" s="107">
        <f>(I114*K114)+J114</f>
        <v>0</v>
      </c>
      <c r="N114" s="753"/>
    </row>
    <row r="115" spans="1:14" ht="12" thickBot="1" x14ac:dyDescent="0.25">
      <c r="A115" s="754"/>
      <c r="B115" s="790" t="s">
        <v>441</v>
      </c>
      <c r="C115" s="776"/>
      <c r="D115" s="596" t="s">
        <v>216</v>
      </c>
      <c r="E115" s="779"/>
      <c r="F115" s="763"/>
      <c r="G115" s="816"/>
      <c r="H115" s="816"/>
      <c r="I115" s="107">
        <f>IF(G115-H115&lt;0,0,G115-H115)</f>
        <v>0</v>
      </c>
      <c r="J115" s="814"/>
      <c r="K115" s="757">
        <v>1</v>
      </c>
      <c r="L115" s="107">
        <f>(I115*K115)+J115</f>
        <v>0</v>
      </c>
      <c r="N115" s="753"/>
    </row>
    <row r="116" spans="1:14" ht="12" thickBot="1" x14ac:dyDescent="0.25">
      <c r="A116" s="763"/>
      <c r="B116" s="779"/>
      <c r="C116" s="774"/>
      <c r="D116" s="779"/>
      <c r="E116" s="779"/>
      <c r="F116" s="763"/>
      <c r="G116" s="792"/>
      <c r="H116" s="792"/>
      <c r="I116" s="109"/>
      <c r="J116" s="109"/>
      <c r="K116" s="758"/>
      <c r="L116" s="109"/>
    </row>
    <row r="117" spans="1:14" ht="12" thickBot="1" x14ac:dyDescent="0.25">
      <c r="A117" s="763"/>
      <c r="B117" s="464" t="s">
        <v>1460</v>
      </c>
      <c r="C117" s="465" t="s">
        <v>1444</v>
      </c>
      <c r="D117" s="465"/>
      <c r="E117" s="596"/>
      <c r="F117" s="771"/>
      <c r="G117" s="816"/>
      <c r="H117" s="816"/>
      <c r="I117" s="107">
        <f t="shared" ref="I117" si="20">IF(G117-H117&lt;0,0,G117-H117)</f>
        <v>0</v>
      </c>
      <c r="J117" s="814"/>
      <c r="K117" s="782">
        <v>8</v>
      </c>
      <c r="L117" s="107">
        <f t="shared" ref="L117" si="21">(I117*K117)+J117</f>
        <v>0</v>
      </c>
    </row>
    <row r="118" spans="1:14" ht="12" thickBot="1" x14ac:dyDescent="0.25">
      <c r="A118" s="763"/>
      <c r="B118" s="779"/>
      <c r="C118" s="774"/>
      <c r="D118" s="779"/>
      <c r="E118" s="779"/>
      <c r="F118" s="763"/>
      <c r="G118" s="109"/>
      <c r="H118" s="109"/>
      <c r="I118" s="109"/>
      <c r="J118" s="109"/>
      <c r="K118" s="758"/>
      <c r="L118" s="109"/>
    </row>
    <row r="119" spans="1:14" ht="12" thickBot="1" x14ac:dyDescent="0.25">
      <c r="A119" s="754" t="s">
        <v>1457</v>
      </c>
      <c r="B119" s="130" t="s">
        <v>243</v>
      </c>
      <c r="C119" s="130" t="s">
        <v>1461</v>
      </c>
      <c r="D119" s="120"/>
      <c r="E119" s="121"/>
      <c r="F119" s="122"/>
      <c r="G119" s="107">
        <f>SUM(G121:G126)+G128</f>
        <v>0</v>
      </c>
      <c r="H119" s="107">
        <f>SUM(H121:H126)+H128</f>
        <v>0</v>
      </c>
      <c r="I119" s="107">
        <f>SUM(I121:I126)+I128</f>
        <v>0</v>
      </c>
      <c r="J119" s="107">
        <f>SUM(J121:J126)+J128</f>
        <v>0</v>
      </c>
      <c r="K119" s="758"/>
      <c r="L119" s="107">
        <f>SUM(L121:L126)+L128</f>
        <v>0</v>
      </c>
    </row>
    <row r="120" spans="1:14" ht="12" thickBot="1" x14ac:dyDescent="0.25">
      <c r="A120" s="754" t="s">
        <v>1462</v>
      </c>
      <c r="B120" s="123"/>
      <c r="C120" s="124"/>
      <c r="D120" s="779"/>
      <c r="E120" s="779"/>
      <c r="F120" s="763"/>
      <c r="G120" s="109"/>
      <c r="H120" s="109"/>
      <c r="I120" s="109"/>
      <c r="J120" s="109"/>
      <c r="K120" s="758"/>
      <c r="L120" s="109"/>
    </row>
    <row r="121" spans="1:14" ht="12" thickBot="1" x14ac:dyDescent="0.25">
      <c r="A121" s="754"/>
      <c r="B121" s="778" t="s">
        <v>245</v>
      </c>
      <c r="C121" s="596"/>
      <c r="D121" s="596" t="s">
        <v>46</v>
      </c>
      <c r="E121" s="596"/>
      <c r="F121" s="771"/>
      <c r="G121" s="816"/>
      <c r="H121" s="816"/>
      <c r="I121" s="107">
        <f t="shared" ref="I121:I126" si="22">IF(G121-H121&lt;0,0,G121-H121)</f>
        <v>0</v>
      </c>
      <c r="J121" s="814"/>
      <c r="K121" s="757">
        <v>0.2</v>
      </c>
      <c r="L121" s="107">
        <f t="shared" ref="L121:L126" si="23">(I121*K121)+J121</f>
        <v>0</v>
      </c>
    </row>
    <row r="122" spans="1:14" ht="12" thickBot="1" x14ac:dyDescent="0.25">
      <c r="B122" s="464" t="s">
        <v>244</v>
      </c>
      <c r="C122" s="596"/>
      <c r="D122" s="596" t="s">
        <v>47</v>
      </c>
      <c r="E122" s="596"/>
      <c r="F122" s="771"/>
      <c r="G122" s="816"/>
      <c r="H122" s="816"/>
      <c r="I122" s="107">
        <f t="shared" si="22"/>
        <v>0</v>
      </c>
      <c r="J122" s="814"/>
      <c r="K122" s="757">
        <v>0.5</v>
      </c>
      <c r="L122" s="107">
        <f t="shared" si="23"/>
        <v>0</v>
      </c>
    </row>
    <row r="123" spans="1:14" ht="12" thickBot="1" x14ac:dyDescent="0.25">
      <c r="A123" s="763"/>
      <c r="B123" s="778" t="s">
        <v>180</v>
      </c>
      <c r="C123" s="596"/>
      <c r="D123" s="596" t="s">
        <v>48</v>
      </c>
      <c r="E123" s="596"/>
      <c r="F123" s="771"/>
      <c r="G123" s="816"/>
      <c r="H123" s="816"/>
      <c r="I123" s="107">
        <f t="shared" si="22"/>
        <v>0</v>
      </c>
      <c r="J123" s="814"/>
      <c r="K123" s="757">
        <v>0.5</v>
      </c>
      <c r="L123" s="107">
        <f t="shared" si="23"/>
        <v>0</v>
      </c>
    </row>
    <row r="124" spans="1:14" ht="12" thickBot="1" x14ac:dyDescent="0.25">
      <c r="A124" s="763"/>
      <c r="B124" s="464" t="s">
        <v>181</v>
      </c>
      <c r="C124" s="596"/>
      <c r="D124" s="779" t="s">
        <v>49</v>
      </c>
      <c r="E124" s="596"/>
      <c r="F124" s="771"/>
      <c r="G124" s="816"/>
      <c r="H124" s="816"/>
      <c r="I124" s="107">
        <f t="shared" si="22"/>
        <v>0</v>
      </c>
      <c r="J124" s="814"/>
      <c r="K124" s="757">
        <v>1</v>
      </c>
      <c r="L124" s="107">
        <f t="shared" si="23"/>
        <v>0</v>
      </c>
    </row>
    <row r="125" spans="1:14" ht="12" thickBot="1" x14ac:dyDescent="0.25">
      <c r="A125" s="763"/>
      <c r="B125" s="778" t="s">
        <v>182</v>
      </c>
      <c r="C125" s="596"/>
      <c r="D125" s="596" t="s">
        <v>50</v>
      </c>
      <c r="E125" s="596"/>
      <c r="F125" s="771"/>
      <c r="G125" s="816"/>
      <c r="H125" s="816"/>
      <c r="I125" s="107">
        <f t="shared" si="22"/>
        <v>0</v>
      </c>
      <c r="J125" s="814"/>
      <c r="K125" s="757">
        <v>1.5</v>
      </c>
      <c r="L125" s="107">
        <f t="shared" si="23"/>
        <v>0</v>
      </c>
    </row>
    <row r="126" spans="1:14" ht="12" thickBot="1" x14ac:dyDescent="0.25">
      <c r="A126" s="763"/>
      <c r="B126" s="464" t="s">
        <v>183</v>
      </c>
      <c r="C126" s="596"/>
      <c r="D126" s="596" t="s">
        <v>216</v>
      </c>
      <c r="E126" s="596"/>
      <c r="F126" s="771"/>
      <c r="G126" s="816"/>
      <c r="H126" s="816"/>
      <c r="I126" s="107">
        <f t="shared" si="22"/>
        <v>0</v>
      </c>
      <c r="J126" s="814"/>
      <c r="K126" s="757">
        <v>0.5</v>
      </c>
      <c r="L126" s="107">
        <f t="shared" si="23"/>
        <v>0</v>
      </c>
    </row>
    <row r="127" spans="1:14" ht="12" thickBot="1" x14ac:dyDescent="0.25">
      <c r="A127" s="763"/>
      <c r="B127" s="596"/>
      <c r="C127" s="596"/>
      <c r="D127" s="779"/>
      <c r="E127" s="779"/>
      <c r="F127" s="771"/>
      <c r="G127" s="713"/>
      <c r="H127" s="713"/>
      <c r="I127" s="109"/>
      <c r="J127" s="713"/>
      <c r="K127" s="758"/>
      <c r="L127" s="109"/>
    </row>
    <row r="128" spans="1:14" ht="12" thickBot="1" x14ac:dyDescent="0.25">
      <c r="A128" s="763"/>
      <c r="B128" s="464" t="s">
        <v>1463</v>
      </c>
      <c r="C128" s="465" t="s">
        <v>1444</v>
      </c>
      <c r="D128" s="465"/>
      <c r="E128" s="596"/>
      <c r="F128" s="771"/>
      <c r="G128" s="814"/>
      <c r="H128" s="814"/>
      <c r="I128" s="107">
        <f t="shared" ref="I128" si="24">IF(G128-H128&lt;0,0,G128-H128)</f>
        <v>0</v>
      </c>
      <c r="J128" s="814"/>
      <c r="K128" s="782">
        <v>8</v>
      </c>
      <c r="L128" s="107">
        <f>(I128*K128)+J128</f>
        <v>0</v>
      </c>
    </row>
    <row r="129" spans="1:13" ht="12" thickBot="1" x14ac:dyDescent="0.25">
      <c r="A129" s="763"/>
      <c r="B129" s="596"/>
      <c r="C129" s="596"/>
      <c r="D129" s="779"/>
      <c r="E129" s="779"/>
      <c r="F129" s="771"/>
      <c r="G129" s="713"/>
      <c r="H129" s="713"/>
      <c r="I129" s="109"/>
      <c r="J129" s="713"/>
      <c r="K129" s="758"/>
      <c r="L129" s="109"/>
    </row>
    <row r="130" spans="1:13" ht="12" thickBot="1" x14ac:dyDescent="0.25">
      <c r="A130" s="754" t="s">
        <v>1464</v>
      </c>
      <c r="B130" s="120" t="s">
        <v>147</v>
      </c>
      <c r="C130" s="121" t="s">
        <v>388</v>
      </c>
      <c r="D130" s="120"/>
      <c r="E130" s="121"/>
      <c r="F130" s="122"/>
      <c r="G130" s="814"/>
      <c r="H130" s="814"/>
      <c r="I130" s="107">
        <f>IF(G130-H130&lt;0,0,G130-H130)</f>
        <v>0</v>
      </c>
      <c r="J130" s="814"/>
      <c r="K130" s="757">
        <v>0.75</v>
      </c>
      <c r="L130" s="107">
        <f>(I130*K130)+J130</f>
        <v>0</v>
      </c>
    </row>
    <row r="131" spans="1:13" ht="12" thickBot="1" x14ac:dyDescent="0.25">
      <c r="A131" s="754"/>
      <c r="B131" s="779"/>
      <c r="C131" s="126"/>
      <c r="D131" s="779"/>
      <c r="E131" s="779"/>
      <c r="F131" s="763"/>
      <c r="G131" s="109"/>
      <c r="H131" s="109"/>
      <c r="I131" s="109"/>
      <c r="J131" s="109"/>
      <c r="K131" s="758"/>
      <c r="L131" s="109"/>
    </row>
    <row r="132" spans="1:13" ht="12" thickBot="1" x14ac:dyDescent="0.25">
      <c r="A132" s="754"/>
      <c r="B132" s="130" t="s">
        <v>148</v>
      </c>
      <c r="C132" s="130" t="s">
        <v>561</v>
      </c>
      <c r="D132" s="120"/>
      <c r="E132" s="121"/>
      <c r="F132" s="122"/>
      <c r="G132" s="107">
        <f>G134+G136+G138</f>
        <v>0</v>
      </c>
      <c r="H132" s="107">
        <f t="shared" ref="H132:J132" si="25">H134+H136+H138</f>
        <v>0</v>
      </c>
      <c r="I132" s="107">
        <f t="shared" si="25"/>
        <v>0</v>
      </c>
      <c r="J132" s="107">
        <f t="shared" si="25"/>
        <v>0</v>
      </c>
      <c r="K132" s="758"/>
      <c r="L132" s="107">
        <f>L134+L136+L138</f>
        <v>0</v>
      </c>
    </row>
    <row r="133" spans="1:13" ht="12" thickBot="1" x14ac:dyDescent="0.25">
      <c r="B133" s="793"/>
      <c r="C133" s="126"/>
      <c r="D133" s="779"/>
      <c r="E133" s="779"/>
      <c r="F133" s="763"/>
      <c r="G133" s="109"/>
      <c r="H133" s="109"/>
      <c r="I133" s="109"/>
      <c r="J133" s="109"/>
      <c r="K133" s="758"/>
      <c r="L133" s="143"/>
    </row>
    <row r="134" spans="1:13" ht="12" thickBot="1" x14ac:dyDescent="0.25">
      <c r="A134" s="754" t="s">
        <v>1465</v>
      </c>
      <c r="B134" s="135" t="s">
        <v>277</v>
      </c>
      <c r="C134" s="126" t="s">
        <v>648</v>
      </c>
      <c r="D134" s="779"/>
      <c r="E134" s="779"/>
      <c r="F134" s="763"/>
      <c r="G134" s="814"/>
      <c r="H134" s="814"/>
      <c r="I134" s="107">
        <f>IF(G134-H134&lt;0,0,G134-H134)</f>
        <v>0</v>
      </c>
      <c r="J134" s="814"/>
      <c r="K134" s="757">
        <v>0.35</v>
      </c>
      <c r="L134" s="107">
        <f>(I134*K134)+J134</f>
        <v>0</v>
      </c>
    </row>
    <row r="135" spans="1:13" ht="12" thickBot="1" x14ac:dyDescent="0.25">
      <c r="A135" s="763"/>
      <c r="B135" s="793"/>
      <c r="C135" s="126"/>
      <c r="D135" s="779"/>
      <c r="E135" s="779"/>
      <c r="F135" s="763"/>
      <c r="G135" s="713"/>
      <c r="H135" s="713"/>
      <c r="I135" s="713"/>
      <c r="J135" s="713"/>
      <c r="K135" s="758"/>
      <c r="L135" s="143"/>
    </row>
    <row r="136" spans="1:13" ht="12" thickBot="1" x14ac:dyDescent="0.25">
      <c r="A136" s="754" t="s">
        <v>1466</v>
      </c>
      <c r="B136" s="135" t="s">
        <v>165</v>
      </c>
      <c r="C136" s="126" t="s">
        <v>649</v>
      </c>
      <c r="D136" s="779"/>
      <c r="E136" s="779"/>
      <c r="F136" s="763"/>
      <c r="G136" s="814"/>
      <c r="H136" s="814"/>
      <c r="I136" s="107">
        <f>IF(G136-H136&lt;0,0,G136-H136)</f>
        <v>0</v>
      </c>
      <c r="J136" s="814"/>
      <c r="K136" s="757">
        <v>0.75</v>
      </c>
      <c r="L136" s="107">
        <f>(I136*K136)+J136</f>
        <v>0</v>
      </c>
    </row>
    <row r="137" spans="1:13" ht="12" thickBot="1" x14ac:dyDescent="0.25">
      <c r="B137" s="464"/>
      <c r="C137" s="126"/>
      <c r="D137" s="596"/>
      <c r="E137" s="596"/>
      <c r="F137" s="771"/>
      <c r="G137" s="713"/>
      <c r="H137" s="713"/>
      <c r="I137" s="713"/>
      <c r="J137" s="713"/>
      <c r="K137" s="758"/>
      <c r="L137" s="109"/>
    </row>
    <row r="138" spans="1:13" ht="12" thickBot="1" x14ac:dyDescent="0.25">
      <c r="A138" s="754" t="s">
        <v>1467</v>
      </c>
      <c r="B138" s="135" t="s">
        <v>166</v>
      </c>
      <c r="C138" s="126" t="s">
        <v>650</v>
      </c>
      <c r="D138" s="779"/>
      <c r="E138" s="779"/>
      <c r="F138" s="763"/>
      <c r="G138" s="814"/>
      <c r="H138" s="814"/>
      <c r="I138" s="107">
        <f>IF(G138-H138&lt;0,0,G138-H138)</f>
        <v>0</v>
      </c>
      <c r="J138" s="814"/>
      <c r="K138" s="757">
        <v>1</v>
      </c>
      <c r="L138" s="107">
        <f>(I138*K138)+J138</f>
        <v>0</v>
      </c>
    </row>
    <row r="139" spans="1:13" ht="12" thickBot="1" x14ac:dyDescent="0.25">
      <c r="C139" s="126"/>
      <c r="D139" s="779"/>
      <c r="E139" s="779"/>
      <c r="F139" s="763"/>
      <c r="G139" s="713"/>
      <c r="H139" s="713"/>
      <c r="I139" s="713"/>
      <c r="J139" s="713"/>
      <c r="K139" s="713"/>
      <c r="L139" s="713"/>
      <c r="M139" s="713"/>
    </row>
    <row r="140" spans="1:13" ht="12" thickBot="1" x14ac:dyDescent="0.25">
      <c r="A140" s="754" t="s">
        <v>1468</v>
      </c>
      <c r="B140" s="120" t="s">
        <v>149</v>
      </c>
      <c r="C140" s="121" t="s">
        <v>634</v>
      </c>
      <c r="D140" s="120"/>
      <c r="E140" s="121"/>
      <c r="F140" s="122"/>
      <c r="G140" s="107">
        <f>G142+G144+G146</f>
        <v>0</v>
      </c>
      <c r="H140" s="107">
        <f t="shared" ref="H140:J140" si="26">H142+H144+H146</f>
        <v>0</v>
      </c>
      <c r="I140" s="107">
        <f t="shared" si="26"/>
        <v>0</v>
      </c>
      <c r="J140" s="107">
        <f t="shared" si="26"/>
        <v>0</v>
      </c>
      <c r="K140" s="758"/>
      <c r="L140" s="107">
        <f>L142+L144+L146</f>
        <v>0</v>
      </c>
    </row>
    <row r="141" spans="1:13" ht="12" thickBot="1" x14ac:dyDescent="0.25">
      <c r="A141" s="763"/>
      <c r="B141" s="123"/>
      <c r="C141" s="124"/>
      <c r="D141" s="779"/>
      <c r="E141" s="779"/>
      <c r="F141" s="763"/>
      <c r="G141" s="109"/>
      <c r="H141" s="109"/>
      <c r="I141" s="109"/>
      <c r="J141" s="109"/>
      <c r="K141" s="758"/>
      <c r="L141" s="109"/>
    </row>
    <row r="142" spans="1:13" ht="12" thickBot="1" x14ac:dyDescent="0.25">
      <c r="A142" s="754" t="s">
        <v>1468</v>
      </c>
      <c r="B142" s="135" t="s">
        <v>246</v>
      </c>
      <c r="C142" s="103" t="s">
        <v>465</v>
      </c>
      <c r="D142" s="779"/>
      <c r="E142" s="779"/>
      <c r="F142" s="763"/>
      <c r="G142" s="816"/>
      <c r="H142" s="816"/>
      <c r="I142" s="107">
        <f>IF(G142-H142&lt;0,0,G142-H142)</f>
        <v>0</v>
      </c>
      <c r="J142" s="814"/>
      <c r="K142" s="757">
        <v>1.5</v>
      </c>
      <c r="L142" s="107">
        <f>(I142*K142)+J142</f>
        <v>0</v>
      </c>
    </row>
    <row r="143" spans="1:13" ht="12" thickBot="1" x14ac:dyDescent="0.25">
      <c r="A143" s="763"/>
      <c r="B143" s="126"/>
      <c r="C143" s="774"/>
      <c r="D143" s="779"/>
      <c r="E143" s="779"/>
      <c r="F143" s="763"/>
      <c r="G143" s="777"/>
      <c r="H143" s="777"/>
      <c r="I143" s="713"/>
      <c r="J143" s="713"/>
      <c r="K143" s="758"/>
      <c r="L143" s="109"/>
    </row>
    <row r="144" spans="1:13" ht="12" thickBot="1" x14ac:dyDescent="0.25">
      <c r="A144" s="754" t="s">
        <v>1468</v>
      </c>
      <c r="B144" s="135" t="s">
        <v>247</v>
      </c>
      <c r="C144" s="103" t="s">
        <v>466</v>
      </c>
      <c r="D144" s="779"/>
      <c r="E144" s="779"/>
      <c r="F144" s="763"/>
      <c r="G144" s="816"/>
      <c r="H144" s="816"/>
      <c r="I144" s="107">
        <f>IF(G144-H144&lt;0,0,G144-H144)</f>
        <v>0</v>
      </c>
      <c r="J144" s="814"/>
      <c r="K144" s="757">
        <v>1</v>
      </c>
      <c r="L144" s="107">
        <f>(I144*K144)+J144</f>
        <v>0</v>
      </c>
    </row>
    <row r="145" spans="1:17" ht="12" thickBot="1" x14ac:dyDescent="0.25">
      <c r="A145" s="754"/>
      <c r="B145" s="126"/>
      <c r="C145" s="774"/>
      <c r="D145" s="779"/>
      <c r="E145" s="779"/>
      <c r="F145" s="763"/>
      <c r="G145" s="777"/>
      <c r="H145" s="777"/>
      <c r="I145" s="713"/>
      <c r="J145" s="713"/>
      <c r="K145" s="758"/>
      <c r="L145" s="109"/>
    </row>
    <row r="146" spans="1:17" ht="12" thickBot="1" x14ac:dyDescent="0.25">
      <c r="A146" s="754" t="s">
        <v>1469</v>
      </c>
      <c r="B146" s="135" t="s">
        <v>248</v>
      </c>
      <c r="C146" s="103" t="s">
        <v>757</v>
      </c>
      <c r="D146" s="779"/>
      <c r="E146" s="779"/>
      <c r="F146" s="763"/>
      <c r="G146" s="816"/>
      <c r="H146" s="816"/>
      <c r="I146" s="107">
        <f>IF(G146-H146&lt;0,0,G146-H146)</f>
        <v>0</v>
      </c>
      <c r="J146" s="814"/>
      <c r="K146" s="757">
        <v>1</v>
      </c>
      <c r="L146" s="107">
        <f>(I146*K146)+J146</f>
        <v>0</v>
      </c>
    </row>
    <row r="147" spans="1:17" ht="12" thickBot="1" x14ac:dyDescent="0.25">
      <c r="A147" s="754"/>
      <c r="B147" s="74"/>
      <c r="C147" s="774"/>
      <c r="D147" s="779"/>
      <c r="E147" s="779"/>
      <c r="F147" s="763"/>
      <c r="G147" s="109"/>
      <c r="H147" s="109"/>
      <c r="I147" s="109"/>
      <c r="J147" s="109"/>
      <c r="K147" s="758"/>
      <c r="L147" s="109"/>
    </row>
    <row r="148" spans="1:17" ht="12" thickBot="1" x14ac:dyDescent="0.25">
      <c r="B148" s="130" t="s">
        <v>160</v>
      </c>
      <c r="C148" s="130" t="s">
        <v>776</v>
      </c>
      <c r="D148" s="130"/>
      <c r="E148" s="121"/>
      <c r="F148" s="122"/>
      <c r="G148" s="107">
        <f>G150+G157+G170</f>
        <v>0</v>
      </c>
      <c r="H148" s="107">
        <f>H150+H157</f>
        <v>0</v>
      </c>
      <c r="I148" s="107">
        <f>I150+I157</f>
        <v>0</v>
      </c>
      <c r="J148" s="107">
        <f>J150+J157</f>
        <v>0</v>
      </c>
      <c r="K148" s="758"/>
      <c r="L148" s="107">
        <f>L150+L157+L170</f>
        <v>0</v>
      </c>
    </row>
    <row r="149" spans="1:17" ht="12" thickBot="1" x14ac:dyDescent="0.25">
      <c r="A149" s="763"/>
      <c r="B149" s="87"/>
      <c r="C149" s="140"/>
      <c r="D149" s="140"/>
      <c r="E149" s="779"/>
      <c r="F149" s="763"/>
      <c r="G149" s="109"/>
      <c r="H149" s="713"/>
      <c r="I149" s="713"/>
      <c r="J149" s="713"/>
      <c r="K149" s="758"/>
      <c r="L149" s="109"/>
    </row>
    <row r="150" spans="1:17" ht="12" thickBot="1" x14ac:dyDescent="0.25">
      <c r="A150" s="754" t="s">
        <v>1470</v>
      </c>
      <c r="B150" s="135" t="s">
        <v>249</v>
      </c>
      <c r="C150" s="103" t="s">
        <v>1471</v>
      </c>
      <c r="D150" s="103"/>
      <c r="E150" s="779"/>
      <c r="F150" s="763" t="s">
        <v>291</v>
      </c>
      <c r="G150" s="107">
        <f>SUM(G151:G155)</f>
        <v>0</v>
      </c>
      <c r="H150" s="713"/>
      <c r="I150" s="713"/>
      <c r="J150" s="713"/>
      <c r="K150" s="758"/>
      <c r="L150" s="107">
        <f>SUM(L151:L155)</f>
        <v>0</v>
      </c>
    </row>
    <row r="151" spans="1:17" ht="12" thickBot="1" x14ac:dyDescent="0.25">
      <c r="B151" s="464" t="s">
        <v>5</v>
      </c>
      <c r="C151" s="103"/>
      <c r="D151" s="774" t="s">
        <v>7</v>
      </c>
      <c r="E151" s="779"/>
      <c r="F151" s="763"/>
      <c r="G151" s="816"/>
      <c r="H151" s="713"/>
      <c r="I151" s="713"/>
      <c r="J151" s="713"/>
      <c r="K151" s="757">
        <v>1</v>
      </c>
      <c r="L151" s="107">
        <f>IF(K151=" ",0,G151*K151)</f>
        <v>0</v>
      </c>
      <c r="Q151" s="748" t="s">
        <v>204</v>
      </c>
    </row>
    <row r="152" spans="1:17" ht="12" thickBot="1" x14ac:dyDescent="0.25">
      <c r="A152" s="763"/>
      <c r="B152" s="464" t="s">
        <v>6</v>
      </c>
      <c r="C152" s="103"/>
      <c r="D152" s="774" t="s">
        <v>8</v>
      </c>
      <c r="E152" s="779"/>
      <c r="F152" s="763"/>
      <c r="G152" s="816"/>
      <c r="H152" s="713"/>
      <c r="I152" s="713"/>
      <c r="J152" s="713"/>
      <c r="K152" s="757">
        <v>1.5</v>
      </c>
      <c r="L152" s="107">
        <f>IF(K152=" ",0,G152*K152)</f>
        <v>0</v>
      </c>
      <c r="Q152" s="748" t="s">
        <v>205</v>
      </c>
    </row>
    <row r="153" spans="1:17" ht="12" thickBot="1" x14ac:dyDescent="0.25">
      <c r="A153" s="763" t="s">
        <v>1472</v>
      </c>
      <c r="B153" s="794" t="s">
        <v>1473</v>
      </c>
      <c r="C153" s="748"/>
      <c r="D153" s="768" t="s">
        <v>1474</v>
      </c>
      <c r="E153" s="768"/>
      <c r="F153" s="763"/>
      <c r="G153" s="107">
        <f>IF(ISNUMBER('Regulatory adjustments'!H144),'Regulatory adjustments'!H144,0)</f>
        <v>0</v>
      </c>
      <c r="H153" s="713" t="str">
        <f>IF(AND(ISNUMBER(C60),ISNUMBER(C61)),C60-C61,"")</f>
        <v/>
      </c>
      <c r="I153" s="713"/>
      <c r="J153" s="713"/>
      <c r="K153" s="757">
        <v>2.5</v>
      </c>
      <c r="L153" s="107">
        <f>IF(K153=" ",0,G153*K153)</f>
        <v>0</v>
      </c>
    </row>
    <row r="154" spans="1:17" ht="12" thickBot="1" x14ac:dyDescent="0.25">
      <c r="A154" s="763" t="s">
        <v>1475</v>
      </c>
      <c r="B154" s="794" t="s">
        <v>1476</v>
      </c>
      <c r="C154" s="748"/>
      <c r="D154" s="768" t="s">
        <v>1477</v>
      </c>
      <c r="E154" s="768"/>
      <c r="F154" s="763"/>
      <c r="G154" s="814"/>
      <c r="H154" s="713"/>
      <c r="I154" s="713"/>
      <c r="J154" s="713"/>
      <c r="K154" s="757">
        <v>8</v>
      </c>
      <c r="L154" s="107">
        <f>IF(K154=" ",0,G154*K154)</f>
        <v>0</v>
      </c>
    </row>
    <row r="155" spans="1:17" ht="12" thickBot="1" x14ac:dyDescent="0.25">
      <c r="A155" s="763" t="s">
        <v>1478</v>
      </c>
      <c r="B155" s="794" t="s">
        <v>1479</v>
      </c>
      <c r="C155" s="748"/>
      <c r="D155" s="768" t="s">
        <v>1480</v>
      </c>
      <c r="E155" s="768"/>
      <c r="F155" s="763"/>
      <c r="G155" s="814"/>
      <c r="H155" s="713"/>
      <c r="I155" s="713"/>
      <c r="J155" s="713"/>
      <c r="K155" s="757">
        <v>8</v>
      </c>
      <c r="L155" s="107">
        <f>IF(K155=" ",0,G155*K155)</f>
        <v>0</v>
      </c>
    </row>
    <row r="156" spans="1:17" ht="12" thickBot="1" x14ac:dyDescent="0.25">
      <c r="A156" s="763"/>
      <c r="B156" s="135"/>
      <c r="C156" s="103"/>
      <c r="D156" s="111"/>
      <c r="E156" s="779"/>
      <c r="F156" s="763"/>
      <c r="G156" s="713"/>
      <c r="H156" s="713"/>
      <c r="I156" s="713"/>
      <c r="J156" s="713"/>
      <c r="K156" s="758"/>
      <c r="L156" s="109"/>
    </row>
    <row r="157" spans="1:17" ht="12" thickBot="1" x14ac:dyDescent="0.25">
      <c r="A157" s="754" t="s">
        <v>1481</v>
      </c>
      <c r="B157" s="135" t="s">
        <v>250</v>
      </c>
      <c r="C157" s="103" t="s">
        <v>431</v>
      </c>
      <c r="D157" s="103"/>
      <c r="E157" s="779"/>
      <c r="F157" s="763"/>
      <c r="G157" s="107">
        <f>G159+G166</f>
        <v>0</v>
      </c>
      <c r="H157" s="107">
        <f>H159+H166</f>
        <v>0</v>
      </c>
      <c r="I157" s="107">
        <f>I159+I166</f>
        <v>0</v>
      </c>
      <c r="J157" s="107">
        <f>J159+J166</f>
        <v>0</v>
      </c>
      <c r="K157" s="758"/>
      <c r="L157" s="107">
        <f>L159+L166</f>
        <v>0</v>
      </c>
    </row>
    <row r="158" spans="1:17" ht="12" thickBot="1" x14ac:dyDescent="0.25">
      <c r="B158" s="135"/>
      <c r="C158" s="103"/>
      <c r="D158" s="111"/>
      <c r="E158" s="779"/>
      <c r="F158" s="763"/>
      <c r="G158" s="713"/>
      <c r="H158" s="713"/>
      <c r="I158" s="713"/>
      <c r="J158" s="713"/>
      <c r="K158" s="758"/>
      <c r="L158" s="109"/>
    </row>
    <row r="159" spans="1:17" ht="12" thickBot="1" x14ac:dyDescent="0.25">
      <c r="A159" s="754" t="s">
        <v>1459</v>
      </c>
      <c r="B159" s="763" t="s">
        <v>9</v>
      </c>
      <c r="C159" s="596" t="s">
        <v>126</v>
      </c>
      <c r="D159" s="140"/>
      <c r="E159" s="779"/>
      <c r="F159" s="763"/>
      <c r="G159" s="137">
        <f>SUM(G160:G163)</f>
        <v>0</v>
      </c>
      <c r="H159" s="713"/>
      <c r="I159" s="713"/>
      <c r="J159" s="713"/>
      <c r="K159" s="758"/>
      <c r="L159" s="137">
        <f>SUM(L160:L163)</f>
        <v>0</v>
      </c>
    </row>
    <row r="160" spans="1:17" ht="12" thickBot="1" x14ac:dyDescent="0.25">
      <c r="A160" s="763"/>
      <c r="B160" s="763" t="s">
        <v>474</v>
      </c>
      <c r="C160" s="776"/>
      <c r="D160" s="779" t="s">
        <v>46</v>
      </c>
      <c r="E160" s="779"/>
      <c r="F160" s="763"/>
      <c r="G160" s="814"/>
      <c r="H160" s="713"/>
      <c r="I160" s="713"/>
      <c r="J160" s="713"/>
      <c r="K160" s="757">
        <v>0.2</v>
      </c>
      <c r="L160" s="107">
        <f>G160*K160</f>
        <v>0</v>
      </c>
    </row>
    <row r="161" spans="1:12" ht="12" thickBot="1" x14ac:dyDescent="0.25">
      <c r="A161" s="763"/>
      <c r="B161" s="763" t="s">
        <v>475</v>
      </c>
      <c r="C161" s="776"/>
      <c r="D161" s="779" t="s">
        <v>47</v>
      </c>
      <c r="E161" s="779"/>
      <c r="F161" s="763"/>
      <c r="G161" s="814"/>
      <c r="H161" s="713"/>
      <c r="I161" s="713"/>
      <c r="J161" s="713"/>
      <c r="K161" s="757">
        <v>0.5</v>
      </c>
      <c r="L161" s="107">
        <f>G161*K161</f>
        <v>0</v>
      </c>
    </row>
    <row r="162" spans="1:12" ht="12" thickBot="1" x14ac:dyDescent="0.25">
      <c r="A162" s="763"/>
      <c r="B162" s="763" t="s">
        <v>476</v>
      </c>
      <c r="C162" s="753"/>
      <c r="D162" s="596" t="s">
        <v>51</v>
      </c>
      <c r="E162" s="779"/>
      <c r="F162" s="763"/>
      <c r="G162" s="814"/>
      <c r="H162" s="713"/>
      <c r="I162" s="713"/>
      <c r="J162" s="713"/>
      <c r="K162" s="757">
        <v>1</v>
      </c>
      <c r="L162" s="107">
        <f>G162*K162</f>
        <v>0</v>
      </c>
    </row>
    <row r="163" spans="1:12" ht="12" thickBot="1" x14ac:dyDescent="0.25">
      <c r="A163" s="763"/>
      <c r="B163" s="763" t="s">
        <v>477</v>
      </c>
      <c r="C163" s="776"/>
      <c r="D163" s="779" t="s">
        <v>52</v>
      </c>
      <c r="E163" s="779"/>
      <c r="F163" s="763"/>
      <c r="G163" s="814"/>
      <c r="H163" s="713"/>
      <c r="I163" s="713"/>
      <c r="J163" s="713"/>
      <c r="K163" s="757">
        <v>1.5</v>
      </c>
      <c r="L163" s="107">
        <f>G163*K163</f>
        <v>0</v>
      </c>
    </row>
    <row r="164" spans="1:12" x14ac:dyDescent="0.2">
      <c r="A164" s="763"/>
      <c r="B164" s="135"/>
      <c r="C164" s="103"/>
      <c r="D164" s="111"/>
      <c r="E164" s="779"/>
      <c r="F164" s="763"/>
      <c r="G164" s="713"/>
      <c r="H164" s="713"/>
      <c r="I164" s="713"/>
      <c r="J164" s="713"/>
      <c r="K164" s="758"/>
      <c r="L164" s="109"/>
    </row>
    <row r="165" spans="1:12" ht="12" thickBot="1" x14ac:dyDescent="0.25">
      <c r="A165" s="763"/>
      <c r="B165" s="88"/>
      <c r="C165" s="140"/>
      <c r="D165" s="140"/>
      <c r="E165" s="779"/>
      <c r="F165" s="763"/>
      <c r="G165" s="109"/>
      <c r="H165" s="713"/>
      <c r="I165" s="713"/>
      <c r="J165" s="713"/>
      <c r="K165" s="145" t="s">
        <v>203</v>
      </c>
      <c r="L165" s="117" t="s">
        <v>204</v>
      </c>
    </row>
    <row r="166" spans="1:12" ht="12" thickBot="1" x14ac:dyDescent="0.25">
      <c r="A166" s="754" t="s">
        <v>1481</v>
      </c>
      <c r="B166" s="464" t="s">
        <v>478</v>
      </c>
      <c r="C166" s="774" t="s">
        <v>651</v>
      </c>
      <c r="D166" s="774"/>
      <c r="E166" s="779"/>
      <c r="F166" s="763" t="s">
        <v>291</v>
      </c>
      <c r="G166" s="107">
        <f>SUM(G167:G168)</f>
        <v>0</v>
      </c>
      <c r="H166" s="107">
        <f>SUM(H167:H168)</f>
        <v>0</v>
      </c>
      <c r="I166" s="107">
        <f>SUM(I167:I168)</f>
        <v>0</v>
      </c>
      <c r="J166" s="107">
        <f>SUM(J167:J168)</f>
        <v>0</v>
      </c>
      <c r="K166" s="758"/>
      <c r="L166" s="107">
        <f>SUM(L167:L168)</f>
        <v>0</v>
      </c>
    </row>
    <row r="167" spans="1:12" ht="12" thickBot="1" x14ac:dyDescent="0.25">
      <c r="A167" s="763"/>
      <c r="B167" s="596" t="s">
        <v>479</v>
      </c>
      <c r="C167" s="774"/>
      <c r="D167" s="774" t="s">
        <v>7</v>
      </c>
      <c r="E167" s="779"/>
      <c r="F167" s="763"/>
      <c r="G167" s="814"/>
      <c r="H167" s="814"/>
      <c r="I167" s="107">
        <f>IF(G167-H167&lt;0,0,G167-H167)</f>
        <v>0</v>
      </c>
      <c r="J167" s="814"/>
      <c r="K167" s="757">
        <f>IF($L$165=0," ",IF($L$165="STA Approach",100%,300%))</f>
        <v>1</v>
      </c>
      <c r="L167" s="107">
        <f>IF(K167=" ",0,(I167*K167)+J167)</f>
        <v>0</v>
      </c>
    </row>
    <row r="168" spans="1:12" ht="12" thickBot="1" x14ac:dyDescent="0.25">
      <c r="A168" s="763"/>
      <c r="B168" s="596" t="s">
        <v>480</v>
      </c>
      <c r="C168" s="774"/>
      <c r="D168" s="774" t="s">
        <v>8</v>
      </c>
      <c r="E168" s="779"/>
      <c r="F168" s="763"/>
      <c r="G168" s="816"/>
      <c r="H168" s="814"/>
      <c r="I168" s="107">
        <f>IF(G168-H168&lt;0,0,G168-H168)</f>
        <v>0</v>
      </c>
      <c r="J168" s="814"/>
      <c r="K168" s="757">
        <f>IF($L$165=0," ",IF($L$165="STA Approach",150%,400%))</f>
        <v>1.5</v>
      </c>
      <c r="L168" s="107">
        <f>IF(K168=" ",0,(I168*K168)+J168)</f>
        <v>0</v>
      </c>
    </row>
    <row r="169" spans="1:12" x14ac:dyDescent="0.2">
      <c r="A169" s="763"/>
      <c r="B169" s="135"/>
      <c r="C169" s="111"/>
      <c r="D169" s="111"/>
      <c r="E169" s="779"/>
      <c r="F169" s="763"/>
      <c r="G169" s="713"/>
      <c r="H169" s="713"/>
      <c r="I169" s="713"/>
      <c r="J169" s="713"/>
      <c r="K169" s="758"/>
      <c r="L169" s="109"/>
    </row>
    <row r="170" spans="1:12" x14ac:dyDescent="0.2">
      <c r="A170" s="769" t="s">
        <v>1481</v>
      </c>
      <c r="B170" s="795" t="s">
        <v>125</v>
      </c>
      <c r="C170" s="767" t="s">
        <v>562</v>
      </c>
      <c r="D170" s="767"/>
      <c r="E170" s="768"/>
      <c r="F170" s="763" t="s">
        <v>254</v>
      </c>
      <c r="G170" s="814"/>
      <c r="H170" s="713"/>
      <c r="I170" s="713"/>
      <c r="J170" s="713"/>
      <c r="K170" s="758"/>
      <c r="L170" s="814"/>
    </row>
    <row r="171" spans="1:12" ht="12" thickBot="1" x14ac:dyDescent="0.25">
      <c r="A171" s="763"/>
      <c r="B171" s="135"/>
      <c r="C171" s="111"/>
      <c r="D171" s="111"/>
      <c r="E171" s="779"/>
      <c r="F171" s="763"/>
      <c r="G171" s="713"/>
      <c r="H171" s="713"/>
      <c r="I171" s="713"/>
      <c r="J171" s="713"/>
      <c r="K171" s="758"/>
      <c r="L171" s="109"/>
    </row>
    <row r="172" spans="1:12" ht="12" thickBot="1" x14ac:dyDescent="0.25">
      <c r="A172" s="773"/>
      <c r="B172" s="130" t="s">
        <v>326</v>
      </c>
      <c r="C172" s="146" t="s">
        <v>775</v>
      </c>
      <c r="D172" s="130"/>
      <c r="E172" s="121"/>
      <c r="F172" s="122"/>
      <c r="G172" s="107">
        <f>G174+G176</f>
        <v>0</v>
      </c>
      <c r="H172" s="121"/>
      <c r="I172" s="121"/>
      <c r="J172" s="121"/>
      <c r="K172" s="121"/>
      <c r="L172" s="107">
        <f>L174+L176</f>
        <v>0</v>
      </c>
    </row>
    <row r="173" spans="1:12" ht="12" thickBot="1" x14ac:dyDescent="0.25">
      <c r="A173" s="763"/>
      <c r="B173" s="135"/>
      <c r="C173" s="111"/>
      <c r="D173" s="111"/>
      <c r="E173" s="779"/>
      <c r="F173" s="763"/>
      <c r="G173" s="713"/>
      <c r="H173" s="779"/>
      <c r="I173" s="779"/>
      <c r="J173" s="779"/>
      <c r="K173" s="779"/>
      <c r="L173" s="109"/>
    </row>
    <row r="174" spans="1:12" ht="12" thickBot="1" x14ac:dyDescent="0.25">
      <c r="A174" s="763" t="s">
        <v>1482</v>
      </c>
      <c r="B174" s="135" t="s">
        <v>563</v>
      </c>
      <c r="C174" s="103" t="s">
        <v>777</v>
      </c>
      <c r="D174" s="779"/>
      <c r="E174" s="779"/>
      <c r="F174" s="763"/>
      <c r="G174" s="814"/>
      <c r="H174" s="713"/>
      <c r="I174" s="713"/>
      <c r="J174" s="713"/>
      <c r="K174" s="757">
        <v>1</v>
      </c>
      <c r="L174" s="107">
        <f>G174*K174</f>
        <v>0</v>
      </c>
    </row>
    <row r="175" spans="1:12" ht="12" thickBot="1" x14ac:dyDescent="0.25">
      <c r="A175" s="763"/>
      <c r="B175" s="126"/>
      <c r="C175" s="774"/>
      <c r="D175" s="779"/>
      <c r="E175" s="779"/>
      <c r="F175" s="763"/>
      <c r="G175" s="713"/>
      <c r="H175" s="713"/>
      <c r="I175" s="713"/>
      <c r="J175" s="713"/>
      <c r="K175" s="758"/>
      <c r="L175" s="109"/>
    </row>
    <row r="176" spans="1:12" ht="12" thickBot="1" x14ac:dyDescent="0.25">
      <c r="A176" s="763" t="s">
        <v>1482</v>
      </c>
      <c r="B176" s="135" t="s">
        <v>564</v>
      </c>
      <c r="C176" s="103" t="s">
        <v>436</v>
      </c>
      <c r="D176" s="779"/>
      <c r="E176" s="779"/>
      <c r="F176" s="763" t="s">
        <v>256</v>
      </c>
      <c r="G176" s="814"/>
      <c r="H176" s="713"/>
      <c r="I176" s="713"/>
      <c r="J176" s="713"/>
      <c r="K176" s="757">
        <v>2</v>
      </c>
      <c r="L176" s="107">
        <f>G176*K176</f>
        <v>0</v>
      </c>
    </row>
    <row r="177" spans="1:12" ht="12" thickBot="1" x14ac:dyDescent="0.25">
      <c r="B177" s="135"/>
      <c r="C177" s="111"/>
      <c r="D177" s="111"/>
      <c r="E177" s="779"/>
      <c r="F177" s="763"/>
      <c r="G177" s="713"/>
      <c r="H177" s="713"/>
      <c r="I177" s="713"/>
      <c r="J177" s="713"/>
      <c r="K177" s="758"/>
      <c r="L177" s="109"/>
    </row>
    <row r="178" spans="1:12" ht="12" thickBot="1" x14ac:dyDescent="0.25">
      <c r="A178" s="763" t="s">
        <v>1483</v>
      </c>
      <c r="B178" s="130" t="s">
        <v>328</v>
      </c>
      <c r="C178" s="146" t="s">
        <v>781</v>
      </c>
      <c r="D178" s="130"/>
      <c r="E178" s="121"/>
      <c r="F178" s="122"/>
      <c r="G178" s="107">
        <f>G180+G182</f>
        <v>0</v>
      </c>
      <c r="H178" s="121"/>
      <c r="I178" s="121"/>
      <c r="J178" s="121"/>
      <c r="K178" s="121"/>
      <c r="L178" s="107">
        <f>L180+L182</f>
        <v>0</v>
      </c>
    </row>
    <row r="179" spans="1:12" ht="12" thickBot="1" x14ac:dyDescent="0.25">
      <c r="A179" s="763"/>
      <c r="B179" s="135"/>
      <c r="C179" s="111"/>
      <c r="D179" s="111"/>
      <c r="E179" s="779"/>
      <c r="F179" s="763"/>
      <c r="G179" s="713"/>
      <c r="H179" s="779"/>
      <c r="I179" s="779"/>
      <c r="J179" s="779"/>
      <c r="K179" s="779"/>
      <c r="L179" s="109"/>
    </row>
    <row r="180" spans="1:12" ht="12" thickBot="1" x14ac:dyDescent="0.25">
      <c r="A180" s="763" t="s">
        <v>1484</v>
      </c>
      <c r="B180" s="135" t="s">
        <v>779</v>
      </c>
      <c r="C180" s="103" t="s">
        <v>782</v>
      </c>
      <c r="D180" s="779"/>
      <c r="E180" s="779"/>
      <c r="F180" s="763"/>
      <c r="G180" s="814"/>
      <c r="H180" s="713"/>
      <c r="I180" s="713"/>
      <c r="J180" s="713"/>
      <c r="K180" s="757">
        <v>1</v>
      </c>
      <c r="L180" s="107">
        <f>G180*K180</f>
        <v>0</v>
      </c>
    </row>
    <row r="181" spans="1:12" ht="12" thickBot="1" x14ac:dyDescent="0.25">
      <c r="B181" s="126"/>
      <c r="C181" s="774"/>
      <c r="D181" s="779"/>
      <c r="E181" s="779"/>
      <c r="F181" s="763"/>
      <c r="G181" s="713"/>
      <c r="H181" s="713"/>
      <c r="I181" s="713"/>
      <c r="J181" s="713"/>
      <c r="K181" s="758"/>
      <c r="L181" s="109"/>
    </row>
    <row r="182" spans="1:12" ht="12" thickBot="1" x14ac:dyDescent="0.25">
      <c r="A182" s="763" t="s">
        <v>1485</v>
      </c>
      <c r="B182" s="135" t="s">
        <v>780</v>
      </c>
      <c r="C182" s="111" t="s">
        <v>783</v>
      </c>
      <c r="D182" s="596"/>
      <c r="E182" s="596"/>
      <c r="F182" s="771"/>
      <c r="G182" s="814"/>
      <c r="H182" s="713"/>
      <c r="I182" s="713"/>
      <c r="J182" s="713"/>
      <c r="K182" s="757">
        <v>1</v>
      </c>
      <c r="L182" s="107">
        <f>G182*K182</f>
        <v>0</v>
      </c>
    </row>
    <row r="183" spans="1:12" ht="12" thickBot="1" x14ac:dyDescent="0.25">
      <c r="A183" s="763"/>
      <c r="B183" s="135"/>
      <c r="C183" s="111"/>
      <c r="D183" s="111"/>
      <c r="E183" s="596"/>
      <c r="F183" s="771"/>
      <c r="G183" s="713"/>
      <c r="H183" s="713"/>
      <c r="I183" s="713"/>
      <c r="J183" s="713"/>
      <c r="K183" s="758"/>
      <c r="L183" s="109"/>
    </row>
    <row r="184" spans="1:12" ht="12" thickBot="1" x14ac:dyDescent="0.25">
      <c r="A184" s="763"/>
      <c r="B184" s="130" t="s">
        <v>329</v>
      </c>
      <c r="C184" s="146" t="s">
        <v>737</v>
      </c>
      <c r="D184" s="146"/>
      <c r="E184" s="146"/>
      <c r="F184" s="146"/>
      <c r="G184" s="107">
        <f>G186+G192</f>
        <v>0</v>
      </c>
      <c r="H184" s="107">
        <f>H186+H192</f>
        <v>0</v>
      </c>
      <c r="I184" s="107">
        <f>I186+I192</f>
        <v>0</v>
      </c>
      <c r="J184" s="107">
        <f>J186+J192</f>
        <v>0</v>
      </c>
      <c r="K184" s="758"/>
      <c r="L184" s="107">
        <f>L186+L192</f>
        <v>0</v>
      </c>
    </row>
    <row r="185" spans="1:12" ht="12" thickBot="1" x14ac:dyDescent="0.25">
      <c r="A185" s="763"/>
      <c r="B185" s="135"/>
      <c r="C185" s="111"/>
      <c r="D185" s="111"/>
      <c r="E185" s="596"/>
      <c r="F185" s="771"/>
      <c r="G185" s="713"/>
      <c r="H185" s="713"/>
      <c r="I185" s="713"/>
      <c r="J185" s="713"/>
      <c r="K185" s="758"/>
      <c r="L185" s="109"/>
    </row>
    <row r="186" spans="1:12" ht="12" thickBot="1" x14ac:dyDescent="0.25">
      <c r="A186" s="763" t="s">
        <v>1429</v>
      </c>
      <c r="B186" s="135" t="s">
        <v>735</v>
      </c>
      <c r="C186" s="111" t="s">
        <v>212</v>
      </c>
      <c r="D186" s="111"/>
      <c r="E186" s="596"/>
      <c r="F186" s="771"/>
      <c r="G186" s="107">
        <f>SUM(G187:G190)</f>
        <v>0</v>
      </c>
      <c r="H186" s="107">
        <f>H187</f>
        <v>0</v>
      </c>
      <c r="I186" s="107">
        <f>I187</f>
        <v>0</v>
      </c>
      <c r="J186" s="107">
        <f>J187</f>
        <v>0</v>
      </c>
      <c r="K186" s="757"/>
      <c r="L186" s="107">
        <f>L187+L188+L189+L190</f>
        <v>0</v>
      </c>
    </row>
    <row r="187" spans="1:12" ht="12" thickBot="1" x14ac:dyDescent="0.25">
      <c r="A187" s="763"/>
      <c r="B187" s="135" t="s">
        <v>1486</v>
      </c>
      <c r="C187" s="465" t="s">
        <v>212</v>
      </c>
      <c r="D187" s="111"/>
      <c r="E187" s="596"/>
      <c r="F187" s="771"/>
      <c r="G187" s="816"/>
      <c r="H187" s="814"/>
      <c r="I187" s="107">
        <f>IF(G187-H187&lt;0,0,G187-H187)</f>
        <v>0</v>
      </c>
      <c r="J187" s="814"/>
      <c r="K187" s="757">
        <v>1</v>
      </c>
      <c r="L187" s="107">
        <f>(I187*K187)+J187</f>
        <v>0</v>
      </c>
    </row>
    <row r="188" spans="1:12" ht="12" thickBot="1" x14ac:dyDescent="0.25">
      <c r="A188" s="763" t="s">
        <v>1472</v>
      </c>
      <c r="B188" s="135" t="s">
        <v>1487</v>
      </c>
      <c r="C188" s="596" t="s">
        <v>1488</v>
      </c>
      <c r="D188" s="465"/>
      <c r="E188" s="596"/>
      <c r="F188" s="763"/>
      <c r="G188" s="107">
        <f>'Regulatory adjustments'!H145</f>
        <v>0</v>
      </c>
      <c r="H188" s="713"/>
      <c r="I188" s="713"/>
      <c r="J188" s="713"/>
      <c r="K188" s="757">
        <v>2.5</v>
      </c>
      <c r="L188" s="107">
        <f>IF(K188=" ",0,G188*K188)</f>
        <v>0</v>
      </c>
    </row>
    <row r="189" spans="1:12" ht="12" thickBot="1" x14ac:dyDescent="0.25">
      <c r="A189" s="763" t="s">
        <v>1472</v>
      </c>
      <c r="B189" s="135" t="s">
        <v>1489</v>
      </c>
      <c r="C189" s="596" t="s">
        <v>1490</v>
      </c>
      <c r="D189" s="465"/>
      <c r="E189" s="596"/>
      <c r="F189" s="763"/>
      <c r="G189" s="107">
        <f>'Regulatory adjustments'!H146</f>
        <v>0</v>
      </c>
      <c r="H189" s="713"/>
      <c r="I189" s="713"/>
      <c r="J189" s="713"/>
      <c r="K189" s="757">
        <v>2.5</v>
      </c>
      <c r="L189" s="107">
        <f>IF(K189=" ",0,G189*K189)</f>
        <v>0</v>
      </c>
    </row>
    <row r="190" spans="1:12" ht="12" thickBot="1" x14ac:dyDescent="0.25">
      <c r="A190" s="763"/>
      <c r="B190" s="135" t="s">
        <v>1491</v>
      </c>
      <c r="C190" s="596" t="s">
        <v>1492</v>
      </c>
      <c r="D190" s="465"/>
      <c r="E190" s="596"/>
      <c r="F190" s="763"/>
      <c r="G190" s="814"/>
      <c r="H190" s="713"/>
      <c r="I190" s="713"/>
      <c r="J190" s="713"/>
      <c r="K190" s="757"/>
      <c r="L190" s="107">
        <f>G190</f>
        <v>0</v>
      </c>
    </row>
    <row r="191" spans="1:12" ht="12" thickBot="1" x14ac:dyDescent="0.25">
      <c r="B191" s="135"/>
      <c r="C191" s="111"/>
      <c r="D191" s="111"/>
      <c r="E191" s="596"/>
      <c r="F191" s="771"/>
      <c r="G191" s="109"/>
      <c r="H191" s="109"/>
      <c r="I191" s="109"/>
      <c r="J191" s="109"/>
      <c r="K191" s="758"/>
      <c r="L191" s="109"/>
    </row>
    <row r="192" spans="1:12" ht="12" thickBot="1" x14ac:dyDescent="0.25">
      <c r="A192" s="763" t="s">
        <v>1493</v>
      </c>
      <c r="B192" s="135" t="s">
        <v>736</v>
      </c>
      <c r="C192" s="111" t="s">
        <v>814</v>
      </c>
      <c r="D192" s="111"/>
      <c r="E192" s="596"/>
      <c r="F192" s="771"/>
      <c r="G192" s="107">
        <f>G194+G201+G207+G214</f>
        <v>0</v>
      </c>
      <c r="H192" s="107">
        <f t="shared" ref="H192:J192" si="27">H194+H201+H207+H214</f>
        <v>0</v>
      </c>
      <c r="I192" s="107">
        <f>I194+I201+I207+I214</f>
        <v>0</v>
      </c>
      <c r="J192" s="107">
        <f t="shared" si="27"/>
        <v>0</v>
      </c>
      <c r="K192" s="758"/>
      <c r="L192" s="107">
        <f>L194+L201+L207+L214</f>
        <v>0</v>
      </c>
    </row>
    <row r="193" spans="1:12" ht="12" thickBot="1" x14ac:dyDescent="0.25">
      <c r="A193" s="763"/>
      <c r="B193" s="464"/>
      <c r="C193" s="465"/>
      <c r="D193" s="465"/>
      <c r="E193" s="596"/>
      <c r="F193" s="771"/>
      <c r="G193" s="109"/>
      <c r="H193" s="109"/>
      <c r="I193" s="109"/>
      <c r="J193" s="109"/>
      <c r="K193" s="758"/>
      <c r="L193" s="109"/>
    </row>
    <row r="194" spans="1:12" ht="12" thickBot="1" x14ac:dyDescent="0.25">
      <c r="A194" s="763" t="s">
        <v>1494</v>
      </c>
      <c r="B194" s="464" t="s">
        <v>738</v>
      </c>
      <c r="C194" s="465" t="s">
        <v>1495</v>
      </c>
      <c r="D194" s="465"/>
      <c r="E194" s="596"/>
      <c r="F194" s="771"/>
      <c r="G194" s="107">
        <f>SUM(G195:G199)</f>
        <v>0</v>
      </c>
      <c r="H194" s="107">
        <f t="shared" ref="H194:J194" si="28">SUM(H195:H199)</f>
        <v>0</v>
      </c>
      <c r="I194" s="107">
        <f t="shared" si="28"/>
        <v>0</v>
      </c>
      <c r="J194" s="107">
        <f t="shared" si="28"/>
        <v>0</v>
      </c>
      <c r="K194" s="758"/>
      <c r="L194" s="107">
        <f>SUM(L195:L199)</f>
        <v>0</v>
      </c>
    </row>
    <row r="195" spans="1:12" ht="12" thickBot="1" x14ac:dyDescent="0.25">
      <c r="A195" s="763"/>
      <c r="B195" s="467" t="s">
        <v>739</v>
      </c>
      <c r="C195" s="111"/>
      <c r="D195" s="596" t="s">
        <v>46</v>
      </c>
      <c r="E195" s="596"/>
      <c r="F195" s="771"/>
      <c r="G195" s="814"/>
      <c r="H195" s="814"/>
      <c r="I195" s="107">
        <f>IF(G195-H195&lt;0,0,G195-H195)</f>
        <v>0</v>
      </c>
      <c r="J195" s="814"/>
      <c r="K195" s="757">
        <v>0.2</v>
      </c>
      <c r="L195" s="107">
        <f>(I195*K195)+J195</f>
        <v>0</v>
      </c>
    </row>
    <row r="196" spans="1:12" ht="12" thickBot="1" x14ac:dyDescent="0.25">
      <c r="A196" s="763"/>
      <c r="B196" s="467" t="s">
        <v>740</v>
      </c>
      <c r="C196" s="111"/>
      <c r="D196" s="596" t="s">
        <v>47</v>
      </c>
      <c r="E196" s="596"/>
      <c r="F196" s="771"/>
      <c r="G196" s="814"/>
      <c r="H196" s="814"/>
      <c r="I196" s="107">
        <f>IF(G196-H196&lt;0,0,G196-H196)</f>
        <v>0</v>
      </c>
      <c r="J196" s="814"/>
      <c r="K196" s="757">
        <v>0.5</v>
      </c>
      <c r="L196" s="107">
        <f>(I196*K196)+J196</f>
        <v>0</v>
      </c>
    </row>
    <row r="197" spans="1:12" ht="12" thickBot="1" x14ac:dyDescent="0.25">
      <c r="A197" s="763"/>
      <c r="B197" s="467" t="s">
        <v>741</v>
      </c>
      <c r="C197" s="111"/>
      <c r="D197" s="596" t="s">
        <v>48</v>
      </c>
      <c r="E197" s="596"/>
      <c r="F197" s="771"/>
      <c r="G197" s="814"/>
      <c r="H197" s="814"/>
      <c r="I197" s="107">
        <f>IF(G197-H197&lt;0,0,G197-H197)</f>
        <v>0</v>
      </c>
      <c r="J197" s="814"/>
      <c r="K197" s="757">
        <v>1</v>
      </c>
      <c r="L197" s="107">
        <f>(I197*K197)+J197</f>
        <v>0</v>
      </c>
    </row>
    <row r="198" spans="1:12" ht="12" thickBot="1" x14ac:dyDescent="0.25">
      <c r="B198" s="467" t="s">
        <v>742</v>
      </c>
      <c r="C198" s="111"/>
      <c r="D198" s="596" t="s">
        <v>53</v>
      </c>
      <c r="E198" s="596"/>
      <c r="F198" s="771"/>
      <c r="G198" s="814"/>
      <c r="H198" s="814"/>
      <c r="I198" s="107">
        <f>IF(G198-H198&lt;0,0,G198-H198)</f>
        <v>0</v>
      </c>
      <c r="J198" s="814"/>
      <c r="K198" s="757">
        <v>3.5</v>
      </c>
      <c r="L198" s="107">
        <f>(I198*K198)+J198</f>
        <v>0</v>
      </c>
    </row>
    <row r="199" spans="1:12" ht="12" thickBot="1" x14ac:dyDescent="0.25">
      <c r="A199" s="763" t="s">
        <v>1496</v>
      </c>
      <c r="B199" s="796" t="s">
        <v>743</v>
      </c>
      <c r="C199" s="767"/>
      <c r="D199" s="768" t="s">
        <v>1497</v>
      </c>
      <c r="E199" s="768"/>
      <c r="F199" s="771" t="s">
        <v>1498</v>
      </c>
      <c r="G199" s="814"/>
      <c r="H199" s="814"/>
      <c r="I199" s="107">
        <f>IF(G199-H199&lt;0,0,G199-H199)</f>
        <v>0</v>
      </c>
      <c r="J199" s="814"/>
      <c r="K199" s="782">
        <v>12.5</v>
      </c>
      <c r="L199" s="107">
        <f>(I199*K199)+J199</f>
        <v>0</v>
      </c>
    </row>
    <row r="200" spans="1:12" ht="12" thickBot="1" x14ac:dyDescent="0.25">
      <c r="A200" s="763"/>
      <c r="B200" s="464"/>
      <c r="C200" s="111"/>
      <c r="D200" s="111"/>
      <c r="E200" s="596"/>
      <c r="F200" s="771"/>
      <c r="G200" s="109"/>
      <c r="H200" s="109"/>
      <c r="I200" s="109"/>
      <c r="J200" s="109"/>
      <c r="K200" s="758"/>
      <c r="L200" s="109"/>
    </row>
    <row r="201" spans="1:12" ht="12" thickBot="1" x14ac:dyDescent="0.25">
      <c r="A201" s="763" t="s">
        <v>1494</v>
      </c>
      <c r="B201" s="464" t="s">
        <v>744</v>
      </c>
      <c r="C201" s="465" t="s">
        <v>1499</v>
      </c>
      <c r="D201" s="111"/>
      <c r="E201" s="596"/>
      <c r="F201" s="771"/>
      <c r="G201" s="107">
        <f>SUM(G202:G205)</f>
        <v>0</v>
      </c>
      <c r="H201" s="107">
        <f t="shared" ref="H201:I201" si="29">SUM(H202:H205)</f>
        <v>0</v>
      </c>
      <c r="I201" s="107">
        <f t="shared" si="29"/>
        <v>0</v>
      </c>
      <c r="J201" s="107">
        <f>SUM(J202:J205)</f>
        <v>0</v>
      </c>
      <c r="K201" s="758"/>
      <c r="L201" s="107">
        <f>SUM(L202:L204)</f>
        <v>0</v>
      </c>
    </row>
    <row r="202" spans="1:12" ht="12" thickBot="1" x14ac:dyDescent="0.25">
      <c r="A202" s="763"/>
      <c r="B202" s="467" t="s">
        <v>745</v>
      </c>
      <c r="C202" s="111"/>
      <c r="D202" s="596" t="s">
        <v>54</v>
      </c>
      <c r="E202" s="596"/>
      <c r="F202" s="771"/>
      <c r="G202" s="814"/>
      <c r="H202" s="814"/>
      <c r="I202" s="107">
        <f>IF(G202-H202&lt;0,0,G202-H202)</f>
        <v>0</v>
      </c>
      <c r="J202" s="814"/>
      <c r="K202" s="757">
        <v>0.2</v>
      </c>
      <c r="L202" s="107">
        <f>(I202*K202)+J202</f>
        <v>0</v>
      </c>
    </row>
    <row r="203" spans="1:12" ht="12" thickBot="1" x14ac:dyDescent="0.25">
      <c r="A203" s="763"/>
      <c r="B203" s="467" t="s">
        <v>746</v>
      </c>
      <c r="C203" s="111"/>
      <c r="D203" s="596" t="s">
        <v>55</v>
      </c>
      <c r="E203" s="596"/>
      <c r="F203" s="771"/>
      <c r="G203" s="814"/>
      <c r="H203" s="814"/>
      <c r="I203" s="107">
        <f>IF(G203-H203&lt;0,0,G203-H203)</f>
        <v>0</v>
      </c>
      <c r="J203" s="814"/>
      <c r="K203" s="757">
        <v>0.5</v>
      </c>
      <c r="L203" s="107">
        <f>(I203*K203)+J203</f>
        <v>0</v>
      </c>
    </row>
    <row r="204" spans="1:12" ht="12" thickBot="1" x14ac:dyDescent="0.25">
      <c r="A204" s="763"/>
      <c r="B204" s="467" t="s">
        <v>747</v>
      </c>
      <c r="C204" s="111"/>
      <c r="D204" s="596" t="s">
        <v>56</v>
      </c>
      <c r="E204" s="596"/>
      <c r="F204" s="771"/>
      <c r="G204" s="814"/>
      <c r="H204" s="814"/>
      <c r="I204" s="107">
        <f>IF(G204-H204&lt;0,0,G204-H204)</f>
        <v>0</v>
      </c>
      <c r="J204" s="814"/>
      <c r="K204" s="757">
        <v>1</v>
      </c>
      <c r="L204" s="107">
        <f>(I204*K204)+J204</f>
        <v>0</v>
      </c>
    </row>
    <row r="205" spans="1:12" ht="12" thickBot="1" x14ac:dyDescent="0.25">
      <c r="A205" s="763" t="s">
        <v>1496</v>
      </c>
      <c r="B205" s="796" t="s">
        <v>748</v>
      </c>
      <c r="C205" s="767"/>
      <c r="D205" s="610" t="s">
        <v>1500</v>
      </c>
      <c r="E205" s="768"/>
      <c r="F205" s="771" t="s">
        <v>1498</v>
      </c>
      <c r="G205" s="814"/>
      <c r="H205" s="814"/>
      <c r="I205" s="107">
        <f>IF(G205-H205&lt;0,0,G205-H205)</f>
        <v>0</v>
      </c>
      <c r="J205" s="814"/>
      <c r="K205" s="782">
        <v>12.5</v>
      </c>
      <c r="L205" s="107">
        <f>(I205*K205)+J205</f>
        <v>0</v>
      </c>
    </row>
    <row r="206" spans="1:12" ht="12" thickBot="1" x14ac:dyDescent="0.25">
      <c r="A206" s="763"/>
      <c r="B206" s="596"/>
      <c r="C206" s="111"/>
      <c r="D206" s="771"/>
      <c r="E206" s="596"/>
      <c r="F206" s="771"/>
      <c r="G206" s="797"/>
      <c r="H206" s="109"/>
      <c r="I206" s="109"/>
      <c r="J206" s="109"/>
      <c r="K206" s="108"/>
      <c r="L206" s="109"/>
    </row>
    <row r="207" spans="1:12" ht="12" thickBot="1" x14ac:dyDescent="0.25">
      <c r="A207" s="763" t="s">
        <v>1494</v>
      </c>
      <c r="B207" s="464" t="s">
        <v>803</v>
      </c>
      <c r="C207" s="465" t="s">
        <v>1501</v>
      </c>
      <c r="D207" s="771"/>
      <c r="E207" s="596"/>
      <c r="F207" s="771"/>
      <c r="G207" s="107">
        <f>SUM(G208:G212)</f>
        <v>0</v>
      </c>
      <c r="H207" s="107">
        <f t="shared" ref="H207:L207" si="30">SUM(H208:H212)</f>
        <v>0</v>
      </c>
      <c r="I207" s="107">
        <f t="shared" si="30"/>
        <v>0</v>
      </c>
      <c r="J207" s="107">
        <f t="shared" si="30"/>
        <v>0</v>
      </c>
      <c r="K207" s="758"/>
      <c r="L207" s="107">
        <f t="shared" si="30"/>
        <v>0</v>
      </c>
    </row>
    <row r="208" spans="1:12" ht="12" thickBot="1" x14ac:dyDescent="0.25">
      <c r="A208" s="763"/>
      <c r="B208" s="467" t="s">
        <v>804</v>
      </c>
      <c r="C208" s="465"/>
      <c r="D208" s="596" t="s">
        <v>46</v>
      </c>
      <c r="E208" s="596"/>
      <c r="F208" s="771"/>
      <c r="G208" s="814"/>
      <c r="H208" s="814"/>
      <c r="I208" s="107">
        <f>IF(G208-H208&lt;0,0,G208-H208)</f>
        <v>0</v>
      </c>
      <c r="J208" s="814"/>
      <c r="K208" s="757">
        <v>0.4</v>
      </c>
      <c r="L208" s="107">
        <f>(I208*K208)+J208</f>
        <v>0</v>
      </c>
    </row>
    <row r="209" spans="1:256" ht="12" thickBot="1" x14ac:dyDescent="0.25">
      <c r="A209" s="763"/>
      <c r="B209" s="467" t="s">
        <v>805</v>
      </c>
      <c r="C209" s="465"/>
      <c r="D209" s="596" t="s">
        <v>47</v>
      </c>
      <c r="E209" s="596"/>
      <c r="F209" s="771"/>
      <c r="G209" s="814"/>
      <c r="H209" s="814"/>
      <c r="I209" s="107">
        <f>IF(G209-H209&lt;0,0,G209-H209)</f>
        <v>0</v>
      </c>
      <c r="J209" s="814"/>
      <c r="K209" s="757">
        <v>1</v>
      </c>
      <c r="L209" s="107">
        <f>(I209*K209)+J209</f>
        <v>0</v>
      </c>
    </row>
    <row r="210" spans="1:256" ht="12" thickBot="1" x14ac:dyDescent="0.25">
      <c r="A210" s="763"/>
      <c r="B210" s="467" t="s">
        <v>806</v>
      </c>
      <c r="C210" s="465"/>
      <c r="D210" s="596" t="s">
        <v>48</v>
      </c>
      <c r="E210" s="596"/>
      <c r="F210" s="771"/>
      <c r="G210" s="814"/>
      <c r="H210" s="814"/>
      <c r="I210" s="107">
        <f>IF(G210-H210&lt;0,0,G210-H210)</f>
        <v>0</v>
      </c>
      <c r="J210" s="814"/>
      <c r="K210" s="757">
        <v>2.25</v>
      </c>
      <c r="L210" s="107">
        <f>(I210*K210)+J210</f>
        <v>0</v>
      </c>
    </row>
    <row r="211" spans="1:256" ht="12" thickBot="1" x14ac:dyDescent="0.25">
      <c r="A211" s="763"/>
      <c r="B211" s="467" t="s">
        <v>807</v>
      </c>
      <c r="C211" s="465"/>
      <c r="D211" s="596" t="s">
        <v>53</v>
      </c>
      <c r="E211" s="596"/>
      <c r="F211" s="771"/>
      <c r="G211" s="814"/>
      <c r="H211" s="814"/>
      <c r="I211" s="107">
        <f>IF(G211-H211&lt;0,0,G211-H211)</f>
        <v>0</v>
      </c>
      <c r="J211" s="814"/>
      <c r="K211" s="757">
        <v>6.5</v>
      </c>
      <c r="L211" s="107">
        <f>(I211*K211)+J211</f>
        <v>0</v>
      </c>
    </row>
    <row r="212" spans="1:256" ht="12" thickBot="1" x14ac:dyDescent="0.25">
      <c r="A212" s="763" t="s">
        <v>1496</v>
      </c>
      <c r="B212" s="796" t="s">
        <v>808</v>
      </c>
      <c r="C212" s="798"/>
      <c r="D212" s="768" t="s">
        <v>1497</v>
      </c>
      <c r="E212" s="768"/>
      <c r="F212" s="771" t="s">
        <v>1498</v>
      </c>
      <c r="G212" s="814"/>
      <c r="H212" s="814"/>
      <c r="I212" s="107">
        <f>IF(G212-H212&lt;0,0,G212-H212)</f>
        <v>0</v>
      </c>
      <c r="J212" s="814"/>
      <c r="K212" s="782">
        <v>12.5</v>
      </c>
      <c r="L212" s="107">
        <f>(I212*K212)+J212</f>
        <v>0</v>
      </c>
    </row>
    <row r="213" spans="1:256" ht="12" thickBot="1" x14ac:dyDescent="0.25">
      <c r="A213" s="763"/>
      <c r="B213" s="596"/>
      <c r="C213" s="465"/>
      <c r="D213" s="771"/>
      <c r="E213" s="596"/>
      <c r="F213" s="771"/>
      <c r="G213" s="797"/>
      <c r="H213" s="109"/>
      <c r="I213" s="109"/>
      <c r="J213" s="109"/>
      <c r="K213" s="108"/>
      <c r="L213" s="109"/>
    </row>
    <row r="214" spans="1:256" ht="12" thickBot="1" x14ac:dyDescent="0.25">
      <c r="A214" s="763" t="s">
        <v>1494</v>
      </c>
      <c r="B214" s="464" t="s">
        <v>809</v>
      </c>
      <c r="C214" s="465" t="s">
        <v>1502</v>
      </c>
      <c r="D214" s="771"/>
      <c r="E214" s="596"/>
      <c r="F214" s="771"/>
      <c r="G214" s="107">
        <f>SUM(G215:G218)</f>
        <v>0</v>
      </c>
      <c r="H214" s="107">
        <f t="shared" ref="H214:I214" si="31">SUM(H215:H218)</f>
        <v>0</v>
      </c>
      <c r="I214" s="107">
        <f t="shared" si="31"/>
        <v>0</v>
      </c>
      <c r="J214" s="107">
        <f>SUM(J215:J218)</f>
        <v>0</v>
      </c>
      <c r="K214" s="758"/>
      <c r="L214" s="107">
        <f>SUM(L215:L218)</f>
        <v>0</v>
      </c>
    </row>
    <row r="215" spans="1:256" ht="12" thickBot="1" x14ac:dyDescent="0.25">
      <c r="A215" s="763"/>
      <c r="B215" s="467" t="s">
        <v>810</v>
      </c>
      <c r="C215" s="465"/>
      <c r="D215" s="596" t="s">
        <v>54</v>
      </c>
      <c r="E215" s="596"/>
      <c r="F215" s="771"/>
      <c r="G215" s="814"/>
      <c r="H215" s="814"/>
      <c r="I215" s="107">
        <f>IF(G215-H215&lt;0,0,G215-H215)</f>
        <v>0</v>
      </c>
      <c r="J215" s="814"/>
      <c r="K215" s="757">
        <v>0.4</v>
      </c>
      <c r="L215" s="107">
        <f>(I215*K215)+J215</f>
        <v>0</v>
      </c>
    </row>
    <row r="216" spans="1:256" ht="12" thickBot="1" x14ac:dyDescent="0.25">
      <c r="A216" s="763"/>
      <c r="B216" s="467" t="s">
        <v>811</v>
      </c>
      <c r="C216" s="465"/>
      <c r="D216" s="596" t="s">
        <v>55</v>
      </c>
      <c r="E216" s="596"/>
      <c r="F216" s="771"/>
      <c r="G216" s="814"/>
      <c r="H216" s="814"/>
      <c r="I216" s="107">
        <f>IF(G216-H216&lt;0,0,G216-H216)</f>
        <v>0</v>
      </c>
      <c r="J216" s="814"/>
      <c r="K216" s="757">
        <v>1</v>
      </c>
      <c r="L216" s="107">
        <f>(I216*K216)+J216</f>
        <v>0</v>
      </c>
    </row>
    <row r="217" spans="1:256" ht="12" thickBot="1" x14ac:dyDescent="0.25">
      <c r="A217" s="763"/>
      <c r="B217" s="467" t="s">
        <v>812</v>
      </c>
      <c r="C217" s="465"/>
      <c r="D217" s="596" t="s">
        <v>56</v>
      </c>
      <c r="E217" s="596"/>
      <c r="F217" s="771"/>
      <c r="G217" s="814"/>
      <c r="H217" s="814"/>
      <c r="I217" s="107">
        <f>IF(G217-H217&lt;0,0,G217-H217)</f>
        <v>0</v>
      </c>
      <c r="J217" s="814"/>
      <c r="K217" s="757">
        <v>2.25</v>
      </c>
      <c r="L217" s="107">
        <f>(I217*K217)+J217</f>
        <v>0</v>
      </c>
    </row>
    <row r="218" spans="1:256" ht="12" thickBot="1" x14ac:dyDescent="0.25">
      <c r="A218" s="763" t="s">
        <v>1496</v>
      </c>
      <c r="B218" s="796" t="s">
        <v>813</v>
      </c>
      <c r="C218" s="798"/>
      <c r="D218" s="610" t="s">
        <v>1500</v>
      </c>
      <c r="E218" s="768"/>
      <c r="F218" s="771" t="s">
        <v>1498</v>
      </c>
      <c r="G218" s="814"/>
      <c r="H218" s="814"/>
      <c r="I218" s="107">
        <f>IF(G218-H218&lt;0,0,G218-H218)</f>
        <v>0</v>
      </c>
      <c r="J218" s="814"/>
      <c r="K218" s="782">
        <v>12.5</v>
      </c>
      <c r="L218" s="107">
        <f>(I218*K218)+J218</f>
        <v>0</v>
      </c>
    </row>
    <row r="219" spans="1:256" x14ac:dyDescent="0.2">
      <c r="A219" s="763"/>
      <c r="B219" s="779"/>
      <c r="C219" s="596"/>
      <c r="D219" s="779"/>
      <c r="E219" s="779"/>
      <c r="F219" s="763"/>
      <c r="G219" s="109"/>
      <c r="H219" s="109"/>
      <c r="I219" s="109"/>
      <c r="J219" s="109"/>
      <c r="K219" s="758"/>
      <c r="L219" s="109"/>
    </row>
    <row r="220" spans="1:256" s="773" customFormat="1" ht="18.75" customHeight="1" thickBot="1" x14ac:dyDescent="0.25">
      <c r="B220" s="147" t="s">
        <v>749</v>
      </c>
      <c r="C220" s="147"/>
      <c r="D220" s="147"/>
      <c r="E220" s="147"/>
      <c r="F220" s="148"/>
      <c r="G220" s="149">
        <f>SUM(G148,G140,G132,G130,G106,G84,G70,G44,G42,G28,G9,G184,G119,G172,G178)</f>
        <v>0</v>
      </c>
      <c r="H220" s="149">
        <f>SUM(H148,H140,H132,H130,H106,H84,H70,H44,H42,H28,H9,H184,H119,H172,H178)</f>
        <v>0</v>
      </c>
      <c r="I220" s="149">
        <f>SUM(I148,I140,I132,I130,I106,I84,I70,I44,I42,I28,I9,I184,I119,I172,I178)</f>
        <v>0</v>
      </c>
      <c r="J220" s="149">
        <f>SUM(J148,J140,J132,J130,J106,J84,J70,J44,J42,J28,J9,J184,J119,J172,J178)</f>
        <v>0</v>
      </c>
      <c r="K220" s="150"/>
      <c r="L220" s="149">
        <f>SUM(L148,L140,L132,L130,L106,L84,L70,L44,L42,L28,L9,L184,L119,L172,L178)</f>
        <v>0</v>
      </c>
    </row>
    <row r="221" spans="1:256" ht="12" thickTop="1" x14ac:dyDescent="0.2">
      <c r="A221" s="763"/>
      <c r="B221" s="763"/>
      <c r="D221" s="763"/>
      <c r="E221" s="151"/>
      <c r="F221" s="799"/>
      <c r="K221" s="152"/>
      <c r="L221" s="800"/>
    </row>
    <row r="222" spans="1:256" ht="12" thickBot="1" x14ac:dyDescent="0.25">
      <c r="A222" s="763"/>
      <c r="B222" s="74" t="s">
        <v>605</v>
      </c>
      <c r="C222" s="721"/>
      <c r="D222" s="776"/>
      <c r="F222" s="779"/>
      <c r="G222" s="800"/>
      <c r="H222" s="800"/>
      <c r="I222" s="800"/>
      <c r="J222" s="800"/>
      <c r="L222" s="801"/>
    </row>
    <row r="223" spans="1:256" s="773" customFormat="1" ht="18.75" customHeight="1" thickBot="1" x14ac:dyDescent="0.25">
      <c r="B223" s="77"/>
      <c r="C223" s="721"/>
      <c r="D223" s="802" t="s">
        <v>278</v>
      </c>
      <c r="E223" s="803"/>
      <c r="F223" s="748"/>
      <c r="G223" s="763"/>
      <c r="H223" s="763"/>
      <c r="I223" s="763"/>
      <c r="J223" s="763"/>
      <c r="K223" s="763"/>
      <c r="L223" s="763"/>
      <c r="M223" s="748"/>
      <c r="N223" s="748"/>
      <c r="O223" s="748"/>
      <c r="P223" s="748"/>
      <c r="Q223" s="748"/>
      <c r="R223" s="748"/>
      <c r="S223" s="748"/>
      <c r="T223" s="748"/>
      <c r="U223" s="748"/>
      <c r="V223" s="748"/>
      <c r="W223" s="748"/>
      <c r="X223" s="748"/>
      <c r="Y223" s="748"/>
      <c r="Z223" s="748"/>
      <c r="AA223" s="748"/>
      <c r="AB223" s="748"/>
      <c r="AC223" s="748"/>
      <c r="AD223" s="748"/>
      <c r="AE223" s="748"/>
      <c r="AF223" s="748"/>
      <c r="AG223" s="748"/>
      <c r="AH223" s="748"/>
      <c r="AI223" s="748"/>
      <c r="AJ223" s="748"/>
      <c r="AK223" s="748"/>
      <c r="AL223" s="748"/>
      <c r="AM223" s="748"/>
      <c r="AN223" s="748"/>
      <c r="AO223" s="748"/>
      <c r="AP223" s="748"/>
      <c r="AQ223" s="748"/>
      <c r="AR223" s="748"/>
      <c r="AS223" s="748"/>
      <c r="AT223" s="748"/>
      <c r="AU223" s="748"/>
      <c r="AV223" s="748"/>
      <c r="AW223" s="748"/>
      <c r="AX223" s="748"/>
      <c r="AY223" s="748"/>
      <c r="AZ223" s="748"/>
      <c r="BA223" s="748"/>
      <c r="BB223" s="748"/>
      <c r="BC223" s="748"/>
      <c r="BD223" s="748"/>
      <c r="BE223" s="748"/>
      <c r="BF223" s="748"/>
      <c r="BG223" s="748"/>
      <c r="BH223" s="748"/>
      <c r="BI223" s="748"/>
      <c r="BJ223" s="748"/>
      <c r="BK223" s="748"/>
      <c r="BL223" s="748"/>
      <c r="BM223" s="748"/>
      <c r="BN223" s="748"/>
      <c r="BO223" s="748"/>
      <c r="BP223" s="748"/>
      <c r="BQ223" s="748"/>
      <c r="BR223" s="748"/>
      <c r="BS223" s="748"/>
      <c r="BT223" s="748"/>
      <c r="BU223" s="748"/>
      <c r="BV223" s="748"/>
      <c r="BW223" s="748"/>
      <c r="BX223" s="748"/>
      <c r="BY223" s="748"/>
      <c r="BZ223" s="748"/>
      <c r="CA223" s="748"/>
      <c r="CB223" s="748"/>
      <c r="CC223" s="748"/>
      <c r="CD223" s="748"/>
      <c r="CE223" s="748"/>
      <c r="CF223" s="748"/>
      <c r="CG223" s="748"/>
      <c r="CH223" s="748"/>
      <c r="CI223" s="748"/>
      <c r="CJ223" s="748"/>
      <c r="CK223" s="748"/>
      <c r="CL223" s="748"/>
      <c r="CM223" s="748"/>
      <c r="CN223" s="748"/>
      <c r="CO223" s="748"/>
      <c r="CP223" s="748"/>
      <c r="CQ223" s="748"/>
      <c r="CR223" s="748"/>
      <c r="CS223" s="748"/>
      <c r="CT223" s="748"/>
      <c r="CU223" s="748"/>
      <c r="CV223" s="748"/>
      <c r="CW223" s="748"/>
      <c r="CX223" s="748"/>
      <c r="CY223" s="748"/>
      <c r="CZ223" s="748"/>
      <c r="DA223" s="748"/>
      <c r="DB223" s="748"/>
      <c r="DC223" s="748"/>
      <c r="DD223" s="748"/>
      <c r="DE223" s="748"/>
      <c r="DF223" s="748"/>
      <c r="DG223" s="748"/>
      <c r="DH223" s="748"/>
      <c r="DI223" s="748"/>
      <c r="DJ223" s="748"/>
      <c r="DK223" s="748"/>
      <c r="DL223" s="748"/>
      <c r="DM223" s="748"/>
      <c r="DN223" s="748"/>
      <c r="DO223" s="748"/>
      <c r="DP223" s="748"/>
      <c r="DQ223" s="748"/>
      <c r="DR223" s="748"/>
      <c r="DS223" s="748"/>
      <c r="DT223" s="748"/>
      <c r="DU223" s="748"/>
      <c r="DV223" s="748"/>
      <c r="DW223" s="748"/>
      <c r="DX223" s="748"/>
      <c r="DY223" s="748"/>
      <c r="DZ223" s="748"/>
      <c r="EA223" s="748"/>
      <c r="EB223" s="748"/>
      <c r="EC223" s="748"/>
      <c r="ED223" s="748"/>
      <c r="EE223" s="748"/>
      <c r="EF223" s="748"/>
      <c r="EG223" s="748"/>
      <c r="EH223" s="748"/>
      <c r="EI223" s="748"/>
      <c r="EJ223" s="748"/>
      <c r="EK223" s="748"/>
      <c r="EL223" s="748"/>
      <c r="EM223" s="748"/>
      <c r="EN223" s="748"/>
      <c r="EO223" s="748"/>
      <c r="EP223" s="748"/>
      <c r="EQ223" s="748"/>
      <c r="ER223" s="748"/>
      <c r="ES223" s="748"/>
      <c r="ET223" s="748"/>
      <c r="EU223" s="748"/>
      <c r="EV223" s="748"/>
      <c r="EW223" s="748"/>
      <c r="EX223" s="748"/>
      <c r="EY223" s="748"/>
      <c r="EZ223" s="748"/>
      <c r="FA223" s="748"/>
      <c r="FB223" s="748"/>
      <c r="FC223" s="748"/>
      <c r="FD223" s="748"/>
      <c r="FE223" s="748"/>
      <c r="FF223" s="748"/>
      <c r="FG223" s="748"/>
      <c r="FH223" s="748"/>
      <c r="FI223" s="748"/>
      <c r="FJ223" s="748"/>
      <c r="FK223" s="748"/>
      <c r="FL223" s="748"/>
      <c r="FM223" s="748"/>
      <c r="FN223" s="748"/>
      <c r="FO223" s="748"/>
      <c r="FP223" s="748"/>
      <c r="FQ223" s="748"/>
      <c r="FR223" s="748"/>
      <c r="FS223" s="748"/>
      <c r="FT223" s="748"/>
      <c r="FU223" s="748"/>
      <c r="FV223" s="748"/>
      <c r="FW223" s="748"/>
      <c r="FX223" s="748"/>
      <c r="FY223" s="748"/>
      <c r="FZ223" s="748"/>
      <c r="GA223" s="748"/>
      <c r="GB223" s="748"/>
      <c r="GC223" s="748"/>
      <c r="GD223" s="748"/>
      <c r="GE223" s="748"/>
      <c r="GF223" s="748"/>
      <c r="GG223" s="748"/>
      <c r="GH223" s="748"/>
      <c r="GI223" s="748"/>
      <c r="GJ223" s="748"/>
      <c r="GK223" s="748"/>
      <c r="GL223" s="748"/>
      <c r="GM223" s="748"/>
      <c r="GN223" s="748"/>
      <c r="GO223" s="748"/>
      <c r="GP223" s="748"/>
      <c r="GQ223" s="748"/>
      <c r="GR223" s="748"/>
      <c r="GS223" s="748"/>
      <c r="GT223" s="748"/>
      <c r="GU223" s="748"/>
      <c r="GV223" s="748"/>
      <c r="GW223" s="748"/>
      <c r="GX223" s="748"/>
      <c r="GY223" s="748"/>
      <c r="GZ223" s="748"/>
      <c r="HA223" s="748"/>
      <c r="HB223" s="748"/>
      <c r="HC223" s="748"/>
      <c r="HD223" s="748"/>
      <c r="HE223" s="748"/>
      <c r="HF223" s="748"/>
      <c r="HG223" s="748"/>
      <c r="HH223" s="748"/>
      <c r="HI223" s="748"/>
      <c r="HJ223" s="748"/>
      <c r="HK223" s="748"/>
      <c r="HL223" s="748"/>
      <c r="HM223" s="748"/>
      <c r="HN223" s="748"/>
      <c r="HO223" s="748"/>
      <c r="HP223" s="748"/>
      <c r="HQ223" s="748"/>
      <c r="HR223" s="748"/>
      <c r="HS223" s="748"/>
      <c r="HT223" s="748"/>
      <c r="HU223" s="748"/>
      <c r="HV223" s="748"/>
      <c r="HW223" s="748"/>
      <c r="HX223" s="748"/>
      <c r="HY223" s="748"/>
      <c r="HZ223" s="748"/>
      <c r="IA223" s="748"/>
      <c r="IB223" s="748"/>
      <c r="IC223" s="748"/>
      <c r="ID223" s="748"/>
      <c r="IE223" s="748"/>
      <c r="IF223" s="748"/>
      <c r="IG223" s="748"/>
      <c r="IH223" s="748"/>
      <c r="II223" s="748"/>
      <c r="IJ223" s="748"/>
      <c r="IK223" s="748"/>
      <c r="IL223" s="748"/>
      <c r="IM223" s="748"/>
      <c r="IN223" s="748"/>
      <c r="IO223" s="748"/>
      <c r="IP223" s="748"/>
      <c r="IQ223" s="748"/>
      <c r="IR223" s="748"/>
      <c r="IS223" s="748"/>
      <c r="IT223" s="748"/>
      <c r="IU223" s="748"/>
      <c r="IV223" s="748"/>
    </row>
    <row r="224" spans="1:256" ht="12" thickBot="1" x14ac:dyDescent="0.25">
      <c r="A224" s="763"/>
      <c r="B224" s="98"/>
      <c r="C224" s="721"/>
      <c r="D224" s="802" t="s">
        <v>279</v>
      </c>
      <c r="E224" s="802"/>
      <c r="F224" s="803"/>
      <c r="G224" s="763"/>
      <c r="H224" s="763"/>
      <c r="I224" s="763"/>
      <c r="J224" s="763"/>
      <c r="K224" s="763"/>
      <c r="L224" s="763"/>
    </row>
    <row r="225" spans="1:256" x14ac:dyDescent="0.2">
      <c r="A225" s="763"/>
      <c r="B225" s="804" t="s">
        <v>214</v>
      </c>
      <c r="C225" s="779"/>
      <c r="D225" s="802" t="s">
        <v>386</v>
      </c>
      <c r="E225" s="802"/>
      <c r="F225" s="802"/>
      <c r="G225" s="779"/>
      <c r="H225" s="779"/>
      <c r="I225" s="779"/>
      <c r="J225" s="779"/>
      <c r="K225" s="596"/>
      <c r="L225" s="805"/>
      <c r="M225" s="802"/>
      <c r="N225" s="802"/>
      <c r="O225" s="802"/>
      <c r="P225" s="802"/>
      <c r="Q225" s="802"/>
      <c r="R225" s="802"/>
      <c r="S225" s="802"/>
      <c r="T225" s="802"/>
      <c r="U225" s="802"/>
      <c r="V225" s="802"/>
      <c r="W225" s="802"/>
      <c r="X225" s="802"/>
      <c r="Y225" s="802"/>
      <c r="Z225" s="802"/>
      <c r="AA225" s="802"/>
      <c r="AB225" s="802"/>
      <c r="AC225" s="802"/>
      <c r="AD225" s="802"/>
      <c r="AE225" s="802"/>
      <c r="AF225" s="802"/>
      <c r="AG225" s="802"/>
      <c r="AH225" s="802"/>
      <c r="AI225" s="802"/>
      <c r="AJ225" s="802"/>
      <c r="AK225" s="802"/>
      <c r="AL225" s="802"/>
      <c r="AM225" s="802"/>
      <c r="AN225" s="802"/>
      <c r="AO225" s="802"/>
      <c r="AP225" s="802"/>
      <c r="AQ225" s="802"/>
      <c r="AR225" s="802"/>
      <c r="AS225" s="802"/>
      <c r="AT225" s="802"/>
      <c r="AU225" s="802"/>
      <c r="AV225" s="802"/>
      <c r="AW225" s="802"/>
      <c r="AX225" s="802"/>
      <c r="AY225" s="802"/>
      <c r="AZ225" s="802"/>
      <c r="BA225" s="802"/>
      <c r="BB225" s="802"/>
      <c r="BC225" s="802"/>
      <c r="BD225" s="802"/>
      <c r="BE225" s="802"/>
      <c r="BF225" s="802"/>
      <c r="BG225" s="802"/>
      <c r="BH225" s="802"/>
      <c r="BI225" s="802"/>
      <c r="BJ225" s="802"/>
      <c r="BK225" s="802"/>
      <c r="BL225" s="802"/>
      <c r="BM225" s="802"/>
      <c r="BN225" s="802"/>
      <c r="BO225" s="802"/>
      <c r="BP225" s="802"/>
      <c r="BQ225" s="802"/>
      <c r="BR225" s="802"/>
      <c r="BS225" s="802"/>
      <c r="BT225" s="802"/>
      <c r="BU225" s="802"/>
      <c r="BV225" s="802"/>
      <c r="BW225" s="802"/>
      <c r="BX225" s="802"/>
      <c r="BY225" s="802"/>
      <c r="BZ225" s="802"/>
      <c r="CA225" s="802"/>
      <c r="CB225" s="802"/>
      <c r="CC225" s="802"/>
      <c r="CD225" s="802"/>
      <c r="CE225" s="802"/>
      <c r="CF225" s="802"/>
      <c r="CG225" s="802"/>
      <c r="CH225" s="802"/>
      <c r="CI225" s="802"/>
      <c r="CJ225" s="802"/>
      <c r="CK225" s="802"/>
      <c r="CL225" s="802"/>
      <c r="CM225" s="802"/>
      <c r="CN225" s="802"/>
      <c r="CO225" s="802"/>
      <c r="CP225" s="802"/>
      <c r="CQ225" s="802"/>
      <c r="CR225" s="802"/>
      <c r="CS225" s="802"/>
      <c r="CT225" s="802"/>
      <c r="CU225" s="802"/>
      <c r="CV225" s="802"/>
      <c r="CW225" s="802"/>
      <c r="CX225" s="802"/>
      <c r="CY225" s="802"/>
      <c r="CZ225" s="802"/>
      <c r="DA225" s="802"/>
      <c r="DB225" s="802"/>
      <c r="DC225" s="802"/>
      <c r="DD225" s="802"/>
      <c r="DE225" s="802"/>
      <c r="DF225" s="802"/>
      <c r="DG225" s="802"/>
      <c r="DH225" s="802"/>
      <c r="DI225" s="802"/>
      <c r="DJ225" s="802"/>
      <c r="DK225" s="802"/>
      <c r="DL225" s="802"/>
      <c r="DM225" s="802"/>
      <c r="DN225" s="802"/>
      <c r="DO225" s="802"/>
      <c r="DP225" s="802"/>
      <c r="DQ225" s="802"/>
      <c r="DR225" s="802"/>
      <c r="DS225" s="802"/>
      <c r="DT225" s="802"/>
      <c r="DU225" s="802"/>
      <c r="DV225" s="802"/>
      <c r="DW225" s="802"/>
      <c r="DX225" s="802"/>
      <c r="DY225" s="802"/>
      <c r="DZ225" s="802"/>
      <c r="EA225" s="802"/>
      <c r="EB225" s="802"/>
      <c r="EC225" s="802"/>
      <c r="ED225" s="802"/>
      <c r="EE225" s="802"/>
      <c r="EF225" s="802"/>
      <c r="EG225" s="802"/>
      <c r="EH225" s="802"/>
      <c r="EI225" s="802"/>
      <c r="EJ225" s="802"/>
      <c r="EK225" s="802"/>
      <c r="EL225" s="802"/>
      <c r="EM225" s="802"/>
      <c r="EN225" s="802"/>
      <c r="EO225" s="802"/>
      <c r="EP225" s="802"/>
      <c r="EQ225" s="802"/>
      <c r="ER225" s="802"/>
      <c r="ES225" s="802"/>
      <c r="ET225" s="802"/>
      <c r="EU225" s="802"/>
      <c r="EV225" s="802"/>
      <c r="EW225" s="802"/>
      <c r="EX225" s="802"/>
      <c r="EY225" s="802"/>
      <c r="EZ225" s="802"/>
      <c r="FA225" s="802"/>
      <c r="FB225" s="802"/>
      <c r="FC225" s="802"/>
      <c r="FD225" s="802"/>
      <c r="FE225" s="802"/>
      <c r="FF225" s="802"/>
      <c r="FG225" s="802"/>
      <c r="FH225" s="802"/>
      <c r="FI225" s="802"/>
      <c r="FJ225" s="802"/>
      <c r="FK225" s="802"/>
      <c r="FL225" s="802"/>
      <c r="FM225" s="802"/>
      <c r="FN225" s="802"/>
      <c r="FO225" s="802"/>
      <c r="FP225" s="802"/>
      <c r="FQ225" s="802"/>
      <c r="FR225" s="802"/>
      <c r="FS225" s="802"/>
      <c r="FT225" s="802"/>
      <c r="FU225" s="802"/>
      <c r="FV225" s="802"/>
      <c r="FW225" s="802"/>
      <c r="FX225" s="802"/>
      <c r="FY225" s="802"/>
      <c r="FZ225" s="802"/>
      <c r="GA225" s="802"/>
      <c r="GB225" s="802"/>
      <c r="GC225" s="802"/>
      <c r="GD225" s="802"/>
      <c r="GE225" s="802"/>
      <c r="GF225" s="802"/>
      <c r="GG225" s="802"/>
      <c r="GH225" s="802"/>
      <c r="GI225" s="802"/>
      <c r="GJ225" s="802"/>
      <c r="GK225" s="802"/>
      <c r="GL225" s="802"/>
      <c r="GM225" s="802"/>
      <c r="GN225" s="802"/>
      <c r="GO225" s="802"/>
      <c r="GP225" s="802"/>
      <c r="GQ225" s="802"/>
      <c r="GR225" s="802"/>
      <c r="GS225" s="802"/>
      <c r="GT225" s="802"/>
      <c r="GU225" s="802"/>
      <c r="GV225" s="802"/>
      <c r="GW225" s="802"/>
      <c r="GX225" s="802"/>
      <c r="GY225" s="802"/>
      <c r="GZ225" s="802"/>
      <c r="HA225" s="802"/>
      <c r="HB225" s="802"/>
      <c r="HC225" s="802"/>
      <c r="HD225" s="802"/>
      <c r="HE225" s="802"/>
      <c r="HF225" s="802"/>
      <c r="HG225" s="802"/>
      <c r="HH225" s="802"/>
      <c r="HI225" s="802"/>
      <c r="HJ225" s="802"/>
      <c r="HK225" s="802"/>
      <c r="HL225" s="802"/>
      <c r="HM225" s="802"/>
      <c r="HN225" s="802"/>
      <c r="HO225" s="802"/>
      <c r="HP225" s="802"/>
      <c r="HQ225" s="802"/>
      <c r="HR225" s="802"/>
      <c r="HS225" s="802"/>
      <c r="HT225" s="802"/>
      <c r="HU225" s="802"/>
      <c r="HV225" s="802"/>
      <c r="HW225" s="802"/>
      <c r="HX225" s="802"/>
      <c r="HY225" s="802"/>
      <c r="HZ225" s="802"/>
      <c r="IA225" s="802"/>
      <c r="IB225" s="802"/>
      <c r="IC225" s="802"/>
      <c r="ID225" s="802"/>
      <c r="IE225" s="802"/>
      <c r="IF225" s="802"/>
      <c r="IG225" s="802"/>
      <c r="IH225" s="802"/>
      <c r="II225" s="802"/>
      <c r="IJ225" s="802"/>
      <c r="IK225" s="802"/>
      <c r="IL225" s="802"/>
      <c r="IM225" s="802"/>
      <c r="IN225" s="802"/>
      <c r="IO225" s="802"/>
      <c r="IP225" s="802"/>
      <c r="IQ225" s="802"/>
      <c r="IR225" s="802"/>
      <c r="IS225" s="802"/>
      <c r="IT225" s="802"/>
      <c r="IU225" s="802"/>
      <c r="IV225" s="802"/>
    </row>
    <row r="226" spans="1:256" x14ac:dyDescent="0.2">
      <c r="A226" s="776"/>
      <c r="B226" s="594" t="s">
        <v>139</v>
      </c>
      <c r="C226" s="779"/>
      <c r="D226" s="802" t="s">
        <v>703</v>
      </c>
      <c r="E226" s="802"/>
      <c r="F226" s="802"/>
      <c r="G226" s="779"/>
      <c r="H226" s="779"/>
      <c r="I226" s="779"/>
      <c r="J226" s="779"/>
      <c r="K226" s="596"/>
      <c r="L226" s="805"/>
      <c r="M226" s="802"/>
      <c r="N226" s="802"/>
      <c r="O226" s="802"/>
      <c r="P226" s="802"/>
      <c r="Q226" s="802"/>
      <c r="R226" s="802"/>
      <c r="S226" s="802"/>
      <c r="T226" s="802"/>
      <c r="U226" s="802"/>
      <c r="V226" s="802"/>
      <c r="W226" s="802"/>
      <c r="X226" s="802"/>
      <c r="Y226" s="802"/>
      <c r="Z226" s="802"/>
      <c r="AA226" s="802"/>
      <c r="AB226" s="802"/>
      <c r="AC226" s="802"/>
      <c r="AD226" s="802"/>
      <c r="AE226" s="802"/>
      <c r="AF226" s="802"/>
      <c r="AG226" s="802"/>
      <c r="AH226" s="802"/>
      <c r="AI226" s="802"/>
      <c r="AJ226" s="802"/>
      <c r="AK226" s="802"/>
      <c r="AL226" s="802"/>
      <c r="AM226" s="802"/>
      <c r="AN226" s="802"/>
      <c r="AO226" s="802"/>
      <c r="AP226" s="802"/>
      <c r="AQ226" s="802"/>
      <c r="AR226" s="802"/>
      <c r="AS226" s="802"/>
      <c r="AT226" s="802"/>
      <c r="AU226" s="802"/>
      <c r="AV226" s="802"/>
      <c r="AW226" s="802"/>
      <c r="AX226" s="802"/>
      <c r="AY226" s="802"/>
      <c r="AZ226" s="802"/>
      <c r="BA226" s="802"/>
      <c r="BB226" s="802"/>
      <c r="BC226" s="802"/>
      <c r="BD226" s="802"/>
      <c r="BE226" s="802"/>
      <c r="BF226" s="802"/>
      <c r="BG226" s="802"/>
      <c r="BH226" s="802"/>
      <c r="BI226" s="802"/>
      <c r="BJ226" s="802"/>
      <c r="BK226" s="802"/>
      <c r="BL226" s="802"/>
      <c r="BM226" s="802"/>
      <c r="BN226" s="802"/>
      <c r="BO226" s="802"/>
      <c r="BP226" s="802"/>
      <c r="BQ226" s="802"/>
      <c r="BR226" s="802"/>
      <c r="BS226" s="802"/>
      <c r="BT226" s="802"/>
      <c r="BU226" s="802"/>
      <c r="BV226" s="802"/>
      <c r="BW226" s="802"/>
      <c r="BX226" s="802"/>
      <c r="BY226" s="802"/>
      <c r="BZ226" s="802"/>
      <c r="CA226" s="802"/>
      <c r="CB226" s="802"/>
      <c r="CC226" s="802"/>
      <c r="CD226" s="802"/>
      <c r="CE226" s="802"/>
      <c r="CF226" s="802"/>
      <c r="CG226" s="802"/>
      <c r="CH226" s="802"/>
      <c r="CI226" s="802"/>
      <c r="CJ226" s="802"/>
      <c r="CK226" s="802"/>
      <c r="CL226" s="802"/>
      <c r="CM226" s="802"/>
      <c r="CN226" s="802"/>
      <c r="CO226" s="802"/>
      <c r="CP226" s="802"/>
      <c r="CQ226" s="802"/>
      <c r="CR226" s="802"/>
      <c r="CS226" s="802"/>
      <c r="CT226" s="802"/>
      <c r="CU226" s="802"/>
      <c r="CV226" s="802"/>
      <c r="CW226" s="802"/>
      <c r="CX226" s="802"/>
      <c r="CY226" s="802"/>
      <c r="CZ226" s="802"/>
      <c r="DA226" s="802"/>
      <c r="DB226" s="802"/>
      <c r="DC226" s="802"/>
      <c r="DD226" s="802"/>
      <c r="DE226" s="802"/>
      <c r="DF226" s="802"/>
      <c r="DG226" s="802"/>
      <c r="DH226" s="802"/>
      <c r="DI226" s="802"/>
      <c r="DJ226" s="802"/>
      <c r="DK226" s="802"/>
      <c r="DL226" s="802"/>
      <c r="DM226" s="802"/>
      <c r="DN226" s="802"/>
      <c r="DO226" s="802"/>
      <c r="DP226" s="802"/>
      <c r="DQ226" s="802"/>
      <c r="DR226" s="802"/>
      <c r="DS226" s="802"/>
      <c r="DT226" s="802"/>
      <c r="DU226" s="802"/>
      <c r="DV226" s="802"/>
      <c r="DW226" s="802"/>
      <c r="DX226" s="802"/>
      <c r="DY226" s="802"/>
      <c r="DZ226" s="802"/>
      <c r="EA226" s="802"/>
      <c r="EB226" s="802"/>
      <c r="EC226" s="802"/>
      <c r="ED226" s="802"/>
      <c r="EE226" s="802"/>
      <c r="EF226" s="802"/>
      <c r="EG226" s="802"/>
      <c r="EH226" s="802"/>
      <c r="EI226" s="802"/>
      <c r="EJ226" s="802"/>
      <c r="EK226" s="802"/>
      <c r="EL226" s="802"/>
      <c r="EM226" s="802"/>
      <c r="EN226" s="802"/>
      <c r="EO226" s="802"/>
      <c r="EP226" s="802"/>
      <c r="EQ226" s="802"/>
      <c r="ER226" s="802"/>
      <c r="ES226" s="802"/>
      <c r="ET226" s="802"/>
      <c r="EU226" s="802"/>
      <c r="EV226" s="802"/>
      <c r="EW226" s="802"/>
      <c r="EX226" s="802"/>
      <c r="EY226" s="802"/>
      <c r="EZ226" s="802"/>
      <c r="FA226" s="802"/>
      <c r="FB226" s="802"/>
      <c r="FC226" s="802"/>
      <c r="FD226" s="802"/>
      <c r="FE226" s="802"/>
      <c r="FF226" s="802"/>
      <c r="FG226" s="802"/>
      <c r="FH226" s="802"/>
      <c r="FI226" s="802"/>
      <c r="FJ226" s="802"/>
      <c r="FK226" s="802"/>
      <c r="FL226" s="802"/>
      <c r="FM226" s="802"/>
      <c r="FN226" s="802"/>
      <c r="FO226" s="802"/>
      <c r="FP226" s="802"/>
      <c r="FQ226" s="802"/>
      <c r="FR226" s="802"/>
      <c r="FS226" s="802"/>
      <c r="FT226" s="802"/>
      <c r="FU226" s="802"/>
      <c r="FV226" s="802"/>
      <c r="FW226" s="802"/>
      <c r="FX226" s="802"/>
      <c r="FY226" s="802"/>
      <c r="FZ226" s="802"/>
      <c r="GA226" s="802"/>
      <c r="GB226" s="802"/>
      <c r="GC226" s="802"/>
      <c r="GD226" s="802"/>
      <c r="GE226" s="802"/>
      <c r="GF226" s="802"/>
      <c r="GG226" s="802"/>
      <c r="GH226" s="802"/>
      <c r="GI226" s="802"/>
      <c r="GJ226" s="802"/>
      <c r="GK226" s="802"/>
      <c r="GL226" s="802"/>
      <c r="GM226" s="802"/>
      <c r="GN226" s="802"/>
      <c r="GO226" s="802"/>
      <c r="GP226" s="802"/>
      <c r="GQ226" s="802"/>
      <c r="GR226" s="802"/>
      <c r="GS226" s="802"/>
      <c r="GT226" s="802"/>
      <c r="GU226" s="802"/>
      <c r="GV226" s="802"/>
      <c r="GW226" s="802"/>
      <c r="GX226" s="802"/>
      <c r="GY226" s="802"/>
      <c r="GZ226" s="802"/>
      <c r="HA226" s="802"/>
      <c r="HB226" s="802"/>
      <c r="HC226" s="802"/>
      <c r="HD226" s="802"/>
      <c r="HE226" s="802"/>
      <c r="HF226" s="802"/>
      <c r="HG226" s="802"/>
      <c r="HH226" s="802"/>
      <c r="HI226" s="802"/>
      <c r="HJ226" s="802"/>
      <c r="HK226" s="802"/>
      <c r="HL226" s="802"/>
      <c r="HM226" s="802"/>
      <c r="HN226" s="802"/>
      <c r="HO226" s="802"/>
      <c r="HP226" s="802"/>
      <c r="HQ226" s="802"/>
      <c r="HR226" s="802"/>
      <c r="HS226" s="802"/>
      <c r="HT226" s="802"/>
      <c r="HU226" s="802"/>
      <c r="HV226" s="802"/>
      <c r="HW226" s="802"/>
      <c r="HX226" s="802"/>
      <c r="HY226" s="802"/>
      <c r="HZ226" s="802"/>
      <c r="IA226" s="802"/>
      <c r="IB226" s="802"/>
      <c r="IC226" s="802"/>
      <c r="ID226" s="802"/>
      <c r="IE226" s="802"/>
      <c r="IF226" s="802"/>
      <c r="IG226" s="802"/>
      <c r="IH226" s="802"/>
      <c r="II226" s="802"/>
      <c r="IJ226" s="802"/>
      <c r="IK226" s="802"/>
      <c r="IL226" s="802"/>
      <c r="IM226" s="802"/>
      <c r="IN226" s="802"/>
      <c r="IO226" s="802"/>
      <c r="IP226" s="802"/>
      <c r="IQ226" s="802"/>
      <c r="IR226" s="802"/>
      <c r="IS226" s="802"/>
      <c r="IT226" s="802"/>
      <c r="IU226" s="802"/>
      <c r="IV226" s="802"/>
    </row>
    <row r="227" spans="1:256" x14ac:dyDescent="0.2">
      <c r="A227" s="776"/>
      <c r="B227" s="594" t="s">
        <v>140</v>
      </c>
      <c r="C227" s="806"/>
      <c r="D227" s="891" t="s">
        <v>138</v>
      </c>
      <c r="E227" s="891"/>
      <c r="F227" s="891"/>
      <c r="G227" s="891"/>
      <c r="H227" s="891"/>
      <c r="I227" s="891"/>
      <c r="J227" s="891"/>
      <c r="K227" s="891"/>
      <c r="L227" s="891"/>
      <c r="M227" s="806"/>
      <c r="N227" s="806"/>
      <c r="O227" s="806"/>
      <c r="P227" s="806"/>
      <c r="Q227" s="806"/>
      <c r="R227" s="806"/>
      <c r="S227" s="806"/>
      <c r="T227" s="806"/>
      <c r="U227" s="806"/>
      <c r="V227" s="806"/>
      <c r="W227" s="806"/>
      <c r="X227" s="806"/>
      <c r="Y227" s="806"/>
      <c r="Z227" s="806"/>
      <c r="AA227" s="806"/>
      <c r="AB227" s="806"/>
      <c r="AC227" s="806"/>
      <c r="AD227" s="806"/>
      <c r="AE227" s="806"/>
      <c r="AF227" s="806"/>
      <c r="AG227" s="806"/>
      <c r="AH227" s="806"/>
      <c r="AI227" s="806"/>
      <c r="AJ227" s="806"/>
      <c r="AK227" s="806"/>
      <c r="AL227" s="806"/>
      <c r="AM227" s="806"/>
      <c r="AN227" s="806"/>
      <c r="AO227" s="806"/>
      <c r="AP227" s="806"/>
      <c r="AQ227" s="806"/>
      <c r="AR227" s="806"/>
      <c r="AS227" s="806"/>
      <c r="AT227" s="806"/>
      <c r="AU227" s="806"/>
      <c r="AV227" s="806"/>
      <c r="AW227" s="806"/>
      <c r="AX227" s="806"/>
      <c r="AY227" s="806"/>
      <c r="AZ227" s="806"/>
      <c r="BA227" s="806"/>
      <c r="BB227" s="806"/>
      <c r="BC227" s="806"/>
      <c r="BD227" s="806"/>
      <c r="BE227" s="806"/>
      <c r="BF227" s="806"/>
      <c r="BG227" s="806"/>
      <c r="BH227" s="806"/>
      <c r="BI227" s="806"/>
      <c r="BJ227" s="806"/>
      <c r="BK227" s="806"/>
      <c r="BL227" s="806"/>
      <c r="BM227" s="806"/>
      <c r="BN227" s="806"/>
      <c r="BO227" s="806"/>
      <c r="BP227" s="806"/>
      <c r="BQ227" s="806"/>
      <c r="BR227" s="806"/>
      <c r="BS227" s="806"/>
      <c r="BT227" s="806"/>
      <c r="BU227" s="806"/>
      <c r="BV227" s="806"/>
      <c r="BW227" s="806"/>
      <c r="BX227" s="806"/>
      <c r="BY227" s="806"/>
      <c r="BZ227" s="806"/>
      <c r="CA227" s="806"/>
      <c r="CB227" s="806"/>
      <c r="CC227" s="806"/>
      <c r="CD227" s="806"/>
      <c r="CE227" s="806"/>
      <c r="CF227" s="806"/>
      <c r="CG227" s="806"/>
      <c r="CH227" s="806"/>
      <c r="CI227" s="806"/>
      <c r="CJ227" s="806"/>
      <c r="CK227" s="806"/>
      <c r="CL227" s="806"/>
      <c r="CM227" s="806"/>
      <c r="CN227" s="806"/>
      <c r="CO227" s="806"/>
      <c r="CP227" s="806"/>
      <c r="CQ227" s="806"/>
      <c r="CR227" s="806"/>
      <c r="CS227" s="806"/>
      <c r="CT227" s="806"/>
      <c r="CU227" s="806"/>
      <c r="CV227" s="806"/>
      <c r="CW227" s="806"/>
      <c r="CX227" s="806"/>
      <c r="CY227" s="806"/>
      <c r="CZ227" s="806"/>
      <c r="DA227" s="806"/>
      <c r="DB227" s="806"/>
      <c r="DC227" s="806"/>
      <c r="DD227" s="806"/>
      <c r="DE227" s="806"/>
      <c r="DF227" s="806"/>
      <c r="DG227" s="806"/>
      <c r="DH227" s="806"/>
      <c r="DI227" s="806"/>
      <c r="DJ227" s="806"/>
      <c r="DK227" s="806"/>
      <c r="DL227" s="806"/>
      <c r="DM227" s="806"/>
      <c r="DN227" s="806"/>
      <c r="DO227" s="806"/>
      <c r="DP227" s="806"/>
      <c r="DQ227" s="806"/>
      <c r="DR227" s="806"/>
      <c r="DS227" s="806"/>
      <c r="DT227" s="806"/>
      <c r="DU227" s="806"/>
      <c r="DV227" s="806"/>
      <c r="DW227" s="806"/>
      <c r="DX227" s="806"/>
      <c r="DY227" s="806"/>
      <c r="DZ227" s="806"/>
      <c r="EA227" s="806"/>
      <c r="EB227" s="806"/>
      <c r="EC227" s="806"/>
      <c r="ED227" s="806"/>
      <c r="EE227" s="806"/>
      <c r="EF227" s="806"/>
      <c r="EG227" s="806"/>
      <c r="EH227" s="806"/>
      <c r="EI227" s="806"/>
      <c r="EJ227" s="806"/>
      <c r="EK227" s="806"/>
      <c r="EL227" s="806"/>
      <c r="EM227" s="806"/>
      <c r="EN227" s="806"/>
      <c r="EO227" s="806"/>
      <c r="EP227" s="806"/>
      <c r="EQ227" s="806"/>
      <c r="ER227" s="806"/>
      <c r="ES227" s="806"/>
      <c r="ET227" s="806"/>
      <c r="EU227" s="806"/>
      <c r="EV227" s="806"/>
      <c r="EW227" s="806"/>
      <c r="EX227" s="806"/>
      <c r="EY227" s="806"/>
      <c r="EZ227" s="806"/>
      <c r="FA227" s="806"/>
      <c r="FB227" s="806"/>
      <c r="FC227" s="806"/>
      <c r="FD227" s="806"/>
      <c r="FE227" s="806"/>
      <c r="FF227" s="806"/>
      <c r="FG227" s="806"/>
      <c r="FH227" s="806"/>
      <c r="FI227" s="806"/>
      <c r="FJ227" s="806"/>
      <c r="FK227" s="806"/>
      <c r="FL227" s="806"/>
      <c r="FM227" s="806"/>
      <c r="FN227" s="806"/>
      <c r="FO227" s="806"/>
      <c r="FP227" s="806"/>
      <c r="FQ227" s="806"/>
      <c r="FR227" s="806"/>
      <c r="FS227" s="806"/>
      <c r="FT227" s="806"/>
      <c r="FU227" s="806"/>
      <c r="FV227" s="806"/>
      <c r="FW227" s="806"/>
      <c r="FX227" s="806"/>
      <c r="FY227" s="806"/>
      <c r="FZ227" s="806"/>
      <c r="GA227" s="806"/>
      <c r="GB227" s="806"/>
      <c r="GC227" s="806"/>
      <c r="GD227" s="806"/>
      <c r="GE227" s="806"/>
      <c r="GF227" s="806"/>
      <c r="GG227" s="806"/>
      <c r="GH227" s="806"/>
      <c r="GI227" s="806"/>
      <c r="GJ227" s="806"/>
      <c r="GK227" s="806"/>
      <c r="GL227" s="806"/>
      <c r="GM227" s="806"/>
      <c r="GN227" s="806"/>
      <c r="GO227" s="806"/>
      <c r="GP227" s="806"/>
      <c r="GQ227" s="806"/>
      <c r="GR227" s="806"/>
      <c r="GS227" s="806"/>
      <c r="GT227" s="806"/>
      <c r="GU227" s="806"/>
      <c r="GV227" s="806"/>
      <c r="GW227" s="806"/>
      <c r="GX227" s="806"/>
      <c r="GY227" s="806"/>
      <c r="GZ227" s="806"/>
      <c r="HA227" s="806"/>
      <c r="HB227" s="806"/>
      <c r="HC227" s="806"/>
      <c r="HD227" s="806"/>
      <c r="HE227" s="806"/>
      <c r="HF227" s="806"/>
      <c r="HG227" s="806"/>
      <c r="HH227" s="806"/>
      <c r="HI227" s="806"/>
      <c r="HJ227" s="806"/>
      <c r="HK227" s="806"/>
      <c r="HL227" s="806"/>
      <c r="HM227" s="806"/>
      <c r="HN227" s="806"/>
      <c r="HO227" s="806"/>
      <c r="HP227" s="806"/>
      <c r="HQ227" s="806"/>
      <c r="HR227" s="806"/>
      <c r="HS227" s="806"/>
      <c r="HT227" s="806"/>
      <c r="HU227" s="806"/>
      <c r="HV227" s="806"/>
      <c r="HW227" s="806"/>
      <c r="HX227" s="806"/>
      <c r="HY227" s="806"/>
      <c r="HZ227" s="806"/>
      <c r="IA227" s="806"/>
      <c r="IB227" s="806"/>
      <c r="IC227" s="806"/>
      <c r="ID227" s="806"/>
      <c r="IE227" s="806"/>
      <c r="IF227" s="806"/>
      <c r="IG227" s="806"/>
      <c r="IH227" s="806"/>
      <c r="II227" s="806"/>
      <c r="IJ227" s="806"/>
      <c r="IK227" s="806"/>
      <c r="IL227" s="806"/>
      <c r="IM227" s="806"/>
      <c r="IN227" s="806"/>
      <c r="IO227" s="806"/>
      <c r="IP227" s="806"/>
      <c r="IQ227" s="806"/>
      <c r="IR227" s="806"/>
      <c r="IS227" s="806"/>
      <c r="IT227" s="806"/>
      <c r="IU227" s="806"/>
      <c r="IV227" s="806"/>
    </row>
    <row r="228" spans="1:256" s="802" customFormat="1" x14ac:dyDescent="0.2">
      <c r="A228" s="807"/>
      <c r="B228" s="748"/>
      <c r="C228" s="749"/>
      <c r="D228" s="748" t="s">
        <v>491</v>
      </c>
      <c r="E228" s="748"/>
      <c r="F228" s="748"/>
      <c r="G228" s="750"/>
      <c r="H228" s="750"/>
      <c r="I228" s="750"/>
      <c r="J228" s="750"/>
      <c r="K228" s="751"/>
      <c r="L228" s="750"/>
      <c r="M228" s="748"/>
      <c r="N228" s="748"/>
      <c r="O228" s="748"/>
      <c r="P228" s="748"/>
      <c r="Q228" s="748"/>
      <c r="R228" s="748"/>
      <c r="S228" s="748"/>
      <c r="T228" s="748"/>
      <c r="U228" s="748"/>
      <c r="V228" s="748"/>
      <c r="W228" s="748"/>
      <c r="X228" s="748"/>
      <c r="Y228" s="748"/>
      <c r="Z228" s="748"/>
      <c r="AA228" s="748"/>
      <c r="AB228" s="748"/>
      <c r="AC228" s="748"/>
      <c r="AD228" s="748"/>
      <c r="AE228" s="748"/>
      <c r="AF228" s="748"/>
      <c r="AG228" s="748"/>
      <c r="AH228" s="748"/>
      <c r="AI228" s="748"/>
      <c r="AJ228" s="748"/>
      <c r="AK228" s="748"/>
      <c r="AL228" s="748"/>
      <c r="AM228" s="748"/>
      <c r="AN228" s="748"/>
      <c r="AO228" s="748"/>
      <c r="AP228" s="748"/>
      <c r="AQ228" s="748"/>
      <c r="AR228" s="748"/>
      <c r="AS228" s="748"/>
      <c r="AT228" s="748"/>
      <c r="AU228" s="748"/>
      <c r="AV228" s="748"/>
      <c r="AW228" s="748"/>
      <c r="AX228" s="748"/>
      <c r="AY228" s="748"/>
      <c r="AZ228" s="748"/>
      <c r="BA228" s="748"/>
      <c r="BB228" s="748"/>
      <c r="BC228" s="748"/>
      <c r="BD228" s="748"/>
      <c r="BE228" s="748"/>
      <c r="BF228" s="748"/>
      <c r="BG228" s="748"/>
      <c r="BH228" s="748"/>
      <c r="BI228" s="748"/>
      <c r="BJ228" s="748"/>
      <c r="BK228" s="748"/>
      <c r="BL228" s="748"/>
      <c r="BM228" s="748"/>
      <c r="BN228" s="748"/>
      <c r="BO228" s="748"/>
      <c r="BP228" s="748"/>
      <c r="BQ228" s="748"/>
      <c r="BR228" s="748"/>
      <c r="BS228" s="748"/>
      <c r="BT228" s="748"/>
      <c r="BU228" s="748"/>
      <c r="BV228" s="748"/>
      <c r="BW228" s="748"/>
      <c r="BX228" s="748"/>
      <c r="BY228" s="748"/>
      <c r="BZ228" s="748"/>
      <c r="CA228" s="748"/>
      <c r="CB228" s="748"/>
      <c r="CC228" s="748"/>
      <c r="CD228" s="748"/>
      <c r="CE228" s="748"/>
      <c r="CF228" s="748"/>
      <c r="CG228" s="748"/>
      <c r="CH228" s="748"/>
      <c r="CI228" s="748"/>
      <c r="CJ228" s="748"/>
      <c r="CK228" s="748"/>
      <c r="CL228" s="748"/>
      <c r="CM228" s="748"/>
      <c r="CN228" s="748"/>
      <c r="CO228" s="748"/>
      <c r="CP228" s="748"/>
      <c r="CQ228" s="748"/>
      <c r="CR228" s="748"/>
      <c r="CS228" s="748"/>
      <c r="CT228" s="748"/>
      <c r="CU228" s="748"/>
      <c r="CV228" s="748"/>
      <c r="CW228" s="748"/>
      <c r="CX228" s="748"/>
      <c r="CY228" s="748"/>
      <c r="CZ228" s="748"/>
      <c r="DA228" s="748"/>
      <c r="DB228" s="748"/>
      <c r="DC228" s="748"/>
      <c r="DD228" s="748"/>
      <c r="DE228" s="748"/>
      <c r="DF228" s="748"/>
      <c r="DG228" s="748"/>
      <c r="DH228" s="748"/>
      <c r="DI228" s="748"/>
      <c r="DJ228" s="748"/>
      <c r="DK228" s="748"/>
      <c r="DL228" s="748"/>
      <c r="DM228" s="748"/>
      <c r="DN228" s="748"/>
      <c r="DO228" s="748"/>
      <c r="DP228" s="748"/>
      <c r="DQ228" s="748"/>
      <c r="DR228" s="748"/>
      <c r="DS228" s="748"/>
      <c r="DT228" s="748"/>
      <c r="DU228" s="748"/>
      <c r="DV228" s="748"/>
      <c r="DW228" s="748"/>
      <c r="DX228" s="748"/>
      <c r="DY228" s="748"/>
      <c r="DZ228" s="748"/>
      <c r="EA228" s="748"/>
      <c r="EB228" s="748"/>
      <c r="EC228" s="748"/>
      <c r="ED228" s="748"/>
      <c r="EE228" s="748"/>
      <c r="EF228" s="748"/>
      <c r="EG228" s="748"/>
      <c r="EH228" s="748"/>
      <c r="EI228" s="748"/>
      <c r="EJ228" s="748"/>
      <c r="EK228" s="748"/>
      <c r="EL228" s="748"/>
      <c r="EM228" s="748"/>
      <c r="EN228" s="748"/>
      <c r="EO228" s="748"/>
      <c r="EP228" s="748"/>
      <c r="EQ228" s="748"/>
      <c r="ER228" s="748"/>
      <c r="ES228" s="748"/>
      <c r="ET228" s="748"/>
      <c r="EU228" s="748"/>
      <c r="EV228" s="748"/>
      <c r="EW228" s="748"/>
      <c r="EX228" s="748"/>
      <c r="EY228" s="748"/>
      <c r="EZ228" s="748"/>
      <c r="FA228" s="748"/>
      <c r="FB228" s="748"/>
      <c r="FC228" s="748"/>
      <c r="FD228" s="748"/>
      <c r="FE228" s="748"/>
      <c r="FF228" s="748"/>
      <c r="FG228" s="748"/>
      <c r="FH228" s="748"/>
      <c r="FI228" s="748"/>
      <c r="FJ228" s="748"/>
      <c r="FK228" s="748"/>
      <c r="FL228" s="748"/>
      <c r="FM228" s="748"/>
      <c r="FN228" s="748"/>
      <c r="FO228" s="748"/>
      <c r="FP228" s="748"/>
      <c r="FQ228" s="748"/>
      <c r="FR228" s="748"/>
      <c r="FS228" s="748"/>
      <c r="FT228" s="748"/>
      <c r="FU228" s="748"/>
      <c r="FV228" s="748"/>
      <c r="FW228" s="748"/>
      <c r="FX228" s="748"/>
      <c r="FY228" s="748"/>
      <c r="FZ228" s="748"/>
      <c r="GA228" s="748"/>
      <c r="GB228" s="748"/>
      <c r="GC228" s="748"/>
      <c r="GD228" s="748"/>
      <c r="GE228" s="748"/>
      <c r="GF228" s="748"/>
      <c r="GG228" s="748"/>
      <c r="GH228" s="748"/>
      <c r="GI228" s="748"/>
      <c r="GJ228" s="748"/>
      <c r="GK228" s="748"/>
      <c r="GL228" s="748"/>
      <c r="GM228" s="748"/>
      <c r="GN228" s="748"/>
      <c r="GO228" s="748"/>
      <c r="GP228" s="748"/>
      <c r="GQ228" s="748"/>
      <c r="GR228" s="748"/>
      <c r="GS228" s="748"/>
      <c r="GT228" s="748"/>
      <c r="GU228" s="748"/>
      <c r="GV228" s="748"/>
      <c r="GW228" s="748"/>
      <c r="GX228" s="748"/>
      <c r="GY228" s="748"/>
      <c r="GZ228" s="748"/>
      <c r="HA228" s="748"/>
      <c r="HB228" s="748"/>
      <c r="HC228" s="748"/>
      <c r="HD228" s="748"/>
      <c r="HE228" s="748"/>
      <c r="HF228" s="748"/>
      <c r="HG228" s="748"/>
      <c r="HH228" s="748"/>
      <c r="HI228" s="748"/>
      <c r="HJ228" s="748"/>
      <c r="HK228" s="748"/>
      <c r="HL228" s="748"/>
      <c r="HM228" s="748"/>
      <c r="HN228" s="748"/>
      <c r="HO228" s="748"/>
      <c r="HP228" s="748"/>
      <c r="HQ228" s="748"/>
      <c r="HR228" s="748"/>
      <c r="HS228" s="748"/>
      <c r="HT228" s="748"/>
      <c r="HU228" s="748"/>
      <c r="HV228" s="748"/>
      <c r="HW228" s="748"/>
      <c r="HX228" s="748"/>
      <c r="HY228" s="748"/>
      <c r="HZ228" s="748"/>
      <c r="IA228" s="748"/>
      <c r="IB228" s="748"/>
      <c r="IC228" s="748"/>
      <c r="ID228" s="748"/>
      <c r="IE228" s="748"/>
      <c r="IF228" s="748"/>
      <c r="IG228" s="748"/>
      <c r="IH228" s="748"/>
      <c r="II228" s="748"/>
      <c r="IJ228" s="748"/>
      <c r="IK228" s="748"/>
      <c r="IL228" s="748"/>
      <c r="IM228" s="748"/>
      <c r="IN228" s="748"/>
      <c r="IO228" s="748"/>
      <c r="IP228" s="748"/>
      <c r="IQ228" s="748"/>
      <c r="IR228" s="748"/>
      <c r="IS228" s="748"/>
      <c r="IT228" s="748"/>
      <c r="IU228" s="748"/>
      <c r="IV228" s="748"/>
    </row>
    <row r="229" spans="1:256" s="802" customFormat="1" x14ac:dyDescent="0.2">
      <c r="A229" s="807"/>
      <c r="B229" s="748"/>
      <c r="C229" s="749"/>
      <c r="D229" s="748" t="s">
        <v>10</v>
      </c>
      <c r="E229" s="748" t="s">
        <v>492</v>
      </c>
      <c r="F229" s="748"/>
      <c r="G229" s="750"/>
      <c r="H229" s="750"/>
      <c r="I229" s="750"/>
      <c r="J229" s="750"/>
      <c r="K229" s="751"/>
      <c r="L229" s="750"/>
      <c r="M229" s="748"/>
      <c r="N229" s="748"/>
      <c r="O229" s="748"/>
      <c r="P229" s="748"/>
      <c r="Q229" s="748"/>
      <c r="R229" s="748"/>
      <c r="S229" s="748"/>
      <c r="T229" s="748"/>
      <c r="U229" s="748"/>
      <c r="V229" s="748"/>
      <c r="W229" s="748"/>
      <c r="X229" s="748"/>
      <c r="Y229" s="748"/>
      <c r="Z229" s="748"/>
      <c r="AA229" s="748"/>
      <c r="AB229" s="748"/>
      <c r="AC229" s="748"/>
      <c r="AD229" s="748"/>
      <c r="AE229" s="748"/>
      <c r="AF229" s="748"/>
      <c r="AG229" s="748"/>
      <c r="AH229" s="748"/>
      <c r="AI229" s="748"/>
      <c r="AJ229" s="748"/>
      <c r="AK229" s="748"/>
      <c r="AL229" s="748"/>
      <c r="AM229" s="748"/>
      <c r="AN229" s="748"/>
      <c r="AO229" s="748"/>
      <c r="AP229" s="748"/>
      <c r="AQ229" s="748"/>
      <c r="AR229" s="748"/>
      <c r="AS229" s="748"/>
      <c r="AT229" s="748"/>
      <c r="AU229" s="748"/>
      <c r="AV229" s="748"/>
      <c r="AW229" s="748"/>
      <c r="AX229" s="748"/>
      <c r="AY229" s="748"/>
      <c r="AZ229" s="748"/>
      <c r="BA229" s="748"/>
      <c r="BB229" s="748"/>
      <c r="BC229" s="748"/>
      <c r="BD229" s="748"/>
      <c r="BE229" s="748"/>
      <c r="BF229" s="748"/>
      <c r="BG229" s="748"/>
      <c r="BH229" s="748"/>
      <c r="BI229" s="748"/>
      <c r="BJ229" s="748"/>
      <c r="BK229" s="748"/>
      <c r="BL229" s="748"/>
      <c r="BM229" s="748"/>
      <c r="BN229" s="748"/>
      <c r="BO229" s="748"/>
      <c r="BP229" s="748"/>
      <c r="BQ229" s="748"/>
      <c r="BR229" s="748"/>
      <c r="BS229" s="748"/>
      <c r="BT229" s="748"/>
      <c r="BU229" s="748"/>
      <c r="BV229" s="748"/>
      <c r="BW229" s="748"/>
      <c r="BX229" s="748"/>
      <c r="BY229" s="748"/>
      <c r="BZ229" s="748"/>
      <c r="CA229" s="748"/>
      <c r="CB229" s="748"/>
      <c r="CC229" s="748"/>
      <c r="CD229" s="748"/>
      <c r="CE229" s="748"/>
      <c r="CF229" s="748"/>
      <c r="CG229" s="748"/>
      <c r="CH229" s="748"/>
      <c r="CI229" s="748"/>
      <c r="CJ229" s="748"/>
      <c r="CK229" s="748"/>
      <c r="CL229" s="748"/>
      <c r="CM229" s="748"/>
      <c r="CN229" s="748"/>
      <c r="CO229" s="748"/>
      <c r="CP229" s="748"/>
      <c r="CQ229" s="748"/>
      <c r="CR229" s="748"/>
      <c r="CS229" s="748"/>
      <c r="CT229" s="748"/>
      <c r="CU229" s="748"/>
      <c r="CV229" s="748"/>
      <c r="CW229" s="748"/>
      <c r="CX229" s="748"/>
      <c r="CY229" s="748"/>
      <c r="CZ229" s="748"/>
      <c r="DA229" s="748"/>
      <c r="DB229" s="748"/>
      <c r="DC229" s="748"/>
      <c r="DD229" s="748"/>
      <c r="DE229" s="748"/>
      <c r="DF229" s="748"/>
      <c r="DG229" s="748"/>
      <c r="DH229" s="748"/>
      <c r="DI229" s="748"/>
      <c r="DJ229" s="748"/>
      <c r="DK229" s="748"/>
      <c r="DL229" s="748"/>
      <c r="DM229" s="748"/>
      <c r="DN229" s="748"/>
      <c r="DO229" s="748"/>
      <c r="DP229" s="748"/>
      <c r="DQ229" s="748"/>
      <c r="DR229" s="748"/>
      <c r="DS229" s="748"/>
      <c r="DT229" s="748"/>
      <c r="DU229" s="748"/>
      <c r="DV229" s="748"/>
      <c r="DW229" s="748"/>
      <c r="DX229" s="748"/>
      <c r="DY229" s="748"/>
      <c r="DZ229" s="748"/>
      <c r="EA229" s="748"/>
      <c r="EB229" s="748"/>
      <c r="EC229" s="748"/>
      <c r="ED229" s="748"/>
      <c r="EE229" s="748"/>
      <c r="EF229" s="748"/>
      <c r="EG229" s="748"/>
      <c r="EH229" s="748"/>
      <c r="EI229" s="748"/>
      <c r="EJ229" s="748"/>
      <c r="EK229" s="748"/>
      <c r="EL229" s="748"/>
      <c r="EM229" s="748"/>
      <c r="EN229" s="748"/>
      <c r="EO229" s="748"/>
      <c r="EP229" s="748"/>
      <c r="EQ229" s="748"/>
      <c r="ER229" s="748"/>
      <c r="ES229" s="748"/>
      <c r="ET229" s="748"/>
      <c r="EU229" s="748"/>
      <c r="EV229" s="748"/>
      <c r="EW229" s="748"/>
      <c r="EX229" s="748"/>
      <c r="EY229" s="748"/>
      <c r="EZ229" s="748"/>
      <c r="FA229" s="748"/>
      <c r="FB229" s="748"/>
      <c r="FC229" s="748"/>
      <c r="FD229" s="748"/>
      <c r="FE229" s="748"/>
      <c r="FF229" s="748"/>
      <c r="FG229" s="748"/>
      <c r="FH229" s="748"/>
      <c r="FI229" s="748"/>
      <c r="FJ229" s="748"/>
      <c r="FK229" s="748"/>
      <c r="FL229" s="748"/>
      <c r="FM229" s="748"/>
      <c r="FN229" s="748"/>
      <c r="FO229" s="748"/>
      <c r="FP229" s="748"/>
      <c r="FQ229" s="748"/>
      <c r="FR229" s="748"/>
      <c r="FS229" s="748"/>
      <c r="FT229" s="748"/>
      <c r="FU229" s="748"/>
      <c r="FV229" s="748"/>
      <c r="FW229" s="748"/>
      <c r="FX229" s="748"/>
      <c r="FY229" s="748"/>
      <c r="FZ229" s="748"/>
      <c r="GA229" s="748"/>
      <c r="GB229" s="748"/>
      <c r="GC229" s="748"/>
      <c r="GD229" s="748"/>
      <c r="GE229" s="748"/>
      <c r="GF229" s="748"/>
      <c r="GG229" s="748"/>
      <c r="GH229" s="748"/>
      <c r="GI229" s="748"/>
      <c r="GJ229" s="748"/>
      <c r="GK229" s="748"/>
      <c r="GL229" s="748"/>
      <c r="GM229" s="748"/>
      <c r="GN229" s="748"/>
      <c r="GO229" s="748"/>
      <c r="GP229" s="748"/>
      <c r="GQ229" s="748"/>
      <c r="GR229" s="748"/>
      <c r="GS229" s="748"/>
      <c r="GT229" s="748"/>
      <c r="GU229" s="748"/>
      <c r="GV229" s="748"/>
      <c r="GW229" s="748"/>
      <c r="GX229" s="748"/>
      <c r="GY229" s="748"/>
      <c r="GZ229" s="748"/>
      <c r="HA229" s="748"/>
      <c r="HB229" s="748"/>
      <c r="HC229" s="748"/>
      <c r="HD229" s="748"/>
      <c r="HE229" s="748"/>
      <c r="HF229" s="748"/>
      <c r="HG229" s="748"/>
      <c r="HH229" s="748"/>
      <c r="HI229" s="748"/>
      <c r="HJ229" s="748"/>
      <c r="HK229" s="748"/>
      <c r="HL229" s="748"/>
      <c r="HM229" s="748"/>
      <c r="HN229" s="748"/>
      <c r="HO229" s="748"/>
      <c r="HP229" s="748"/>
      <c r="HQ229" s="748"/>
      <c r="HR229" s="748"/>
      <c r="HS229" s="748"/>
      <c r="HT229" s="748"/>
      <c r="HU229" s="748"/>
      <c r="HV229" s="748"/>
      <c r="HW229" s="748"/>
      <c r="HX229" s="748"/>
      <c r="HY229" s="748"/>
      <c r="HZ229" s="748"/>
      <c r="IA229" s="748"/>
      <c r="IB229" s="748"/>
      <c r="IC229" s="748"/>
      <c r="ID229" s="748"/>
      <c r="IE229" s="748"/>
      <c r="IF229" s="748"/>
      <c r="IG229" s="748"/>
      <c r="IH229" s="748"/>
      <c r="II229" s="748"/>
      <c r="IJ229" s="748"/>
      <c r="IK229" s="748"/>
      <c r="IL229" s="748"/>
      <c r="IM229" s="748"/>
      <c r="IN229" s="748"/>
      <c r="IO229" s="748"/>
      <c r="IP229" s="748"/>
      <c r="IQ229" s="748"/>
      <c r="IR229" s="748"/>
      <c r="IS229" s="748"/>
      <c r="IT229" s="748"/>
      <c r="IU229" s="748"/>
      <c r="IV229" s="748"/>
    </row>
    <row r="230" spans="1:256" s="806" customFormat="1" x14ac:dyDescent="0.2">
      <c r="B230" s="594" t="s">
        <v>141</v>
      </c>
      <c r="C230" s="808"/>
      <c r="D230" s="891" t="s">
        <v>280</v>
      </c>
      <c r="E230" s="891"/>
      <c r="F230" s="891"/>
      <c r="G230" s="891"/>
      <c r="H230" s="891"/>
      <c r="I230" s="891"/>
      <c r="J230" s="891"/>
      <c r="K230" s="891"/>
      <c r="L230" s="891"/>
      <c r="M230" s="748"/>
      <c r="N230" s="748"/>
      <c r="O230" s="748"/>
      <c r="P230" s="748"/>
      <c r="Q230" s="748"/>
      <c r="R230" s="748"/>
      <c r="S230" s="748"/>
      <c r="T230" s="748"/>
      <c r="U230" s="748"/>
      <c r="V230" s="748"/>
      <c r="W230" s="748"/>
      <c r="X230" s="748"/>
      <c r="Y230" s="748"/>
      <c r="Z230" s="748"/>
      <c r="AA230" s="748"/>
      <c r="AB230" s="748"/>
      <c r="AC230" s="748"/>
      <c r="AD230" s="748"/>
      <c r="AE230" s="748"/>
      <c r="AF230" s="748"/>
      <c r="AG230" s="748"/>
      <c r="AH230" s="748"/>
      <c r="AI230" s="748"/>
      <c r="AJ230" s="748"/>
      <c r="AK230" s="748"/>
      <c r="AL230" s="748"/>
      <c r="AM230" s="748"/>
      <c r="AN230" s="748"/>
      <c r="AO230" s="748"/>
      <c r="AP230" s="748"/>
      <c r="AQ230" s="748"/>
      <c r="AR230" s="748"/>
      <c r="AS230" s="748"/>
      <c r="AT230" s="748"/>
      <c r="AU230" s="748"/>
      <c r="AV230" s="748"/>
      <c r="AW230" s="748"/>
      <c r="AX230" s="748"/>
      <c r="AY230" s="748"/>
      <c r="AZ230" s="748"/>
      <c r="BA230" s="748"/>
      <c r="BB230" s="748"/>
      <c r="BC230" s="748"/>
      <c r="BD230" s="748"/>
      <c r="BE230" s="748"/>
      <c r="BF230" s="748"/>
      <c r="BG230" s="748"/>
      <c r="BH230" s="748"/>
      <c r="BI230" s="748"/>
      <c r="BJ230" s="748"/>
      <c r="BK230" s="748"/>
      <c r="BL230" s="748"/>
      <c r="BM230" s="748"/>
      <c r="BN230" s="748"/>
      <c r="BO230" s="748"/>
      <c r="BP230" s="748"/>
      <c r="BQ230" s="748"/>
      <c r="BR230" s="748"/>
      <c r="BS230" s="748"/>
      <c r="BT230" s="748"/>
      <c r="BU230" s="748"/>
      <c r="BV230" s="748"/>
      <c r="BW230" s="748"/>
      <c r="BX230" s="748"/>
      <c r="BY230" s="748"/>
      <c r="BZ230" s="748"/>
      <c r="CA230" s="748"/>
      <c r="CB230" s="748"/>
      <c r="CC230" s="748"/>
      <c r="CD230" s="748"/>
      <c r="CE230" s="748"/>
      <c r="CF230" s="748"/>
      <c r="CG230" s="748"/>
      <c r="CH230" s="748"/>
      <c r="CI230" s="748"/>
      <c r="CJ230" s="748"/>
      <c r="CK230" s="748"/>
      <c r="CL230" s="748"/>
      <c r="CM230" s="748"/>
      <c r="CN230" s="748"/>
      <c r="CO230" s="748"/>
      <c r="CP230" s="748"/>
      <c r="CQ230" s="748"/>
      <c r="CR230" s="748"/>
      <c r="CS230" s="748"/>
      <c r="CT230" s="748"/>
      <c r="CU230" s="748"/>
      <c r="CV230" s="748"/>
      <c r="CW230" s="748"/>
      <c r="CX230" s="748"/>
      <c r="CY230" s="748"/>
      <c r="CZ230" s="748"/>
      <c r="DA230" s="748"/>
      <c r="DB230" s="748"/>
      <c r="DC230" s="748"/>
      <c r="DD230" s="748"/>
      <c r="DE230" s="748"/>
      <c r="DF230" s="748"/>
      <c r="DG230" s="748"/>
      <c r="DH230" s="748"/>
      <c r="DI230" s="748"/>
      <c r="DJ230" s="748"/>
      <c r="DK230" s="748"/>
      <c r="DL230" s="748"/>
      <c r="DM230" s="748"/>
      <c r="DN230" s="748"/>
      <c r="DO230" s="748"/>
      <c r="DP230" s="748"/>
      <c r="DQ230" s="748"/>
      <c r="DR230" s="748"/>
      <c r="DS230" s="748"/>
      <c r="DT230" s="748"/>
      <c r="DU230" s="748"/>
      <c r="DV230" s="748"/>
      <c r="DW230" s="748"/>
      <c r="DX230" s="748"/>
      <c r="DY230" s="748"/>
      <c r="DZ230" s="748"/>
      <c r="EA230" s="748"/>
      <c r="EB230" s="748"/>
      <c r="EC230" s="748"/>
      <c r="ED230" s="748"/>
      <c r="EE230" s="748"/>
      <c r="EF230" s="748"/>
      <c r="EG230" s="748"/>
      <c r="EH230" s="748"/>
      <c r="EI230" s="748"/>
      <c r="EJ230" s="748"/>
      <c r="EK230" s="748"/>
      <c r="EL230" s="748"/>
      <c r="EM230" s="748"/>
      <c r="EN230" s="748"/>
      <c r="EO230" s="748"/>
      <c r="EP230" s="748"/>
      <c r="EQ230" s="748"/>
      <c r="ER230" s="748"/>
      <c r="ES230" s="748"/>
      <c r="ET230" s="748"/>
      <c r="EU230" s="748"/>
      <c r="EV230" s="748"/>
      <c r="EW230" s="748"/>
      <c r="EX230" s="748"/>
      <c r="EY230" s="748"/>
      <c r="EZ230" s="748"/>
      <c r="FA230" s="748"/>
      <c r="FB230" s="748"/>
      <c r="FC230" s="748"/>
      <c r="FD230" s="748"/>
      <c r="FE230" s="748"/>
      <c r="FF230" s="748"/>
      <c r="FG230" s="748"/>
      <c r="FH230" s="748"/>
      <c r="FI230" s="748"/>
      <c r="FJ230" s="748"/>
      <c r="FK230" s="748"/>
      <c r="FL230" s="748"/>
      <c r="FM230" s="748"/>
      <c r="FN230" s="748"/>
      <c r="FO230" s="748"/>
      <c r="FP230" s="748"/>
      <c r="FQ230" s="748"/>
      <c r="FR230" s="748"/>
      <c r="FS230" s="748"/>
      <c r="FT230" s="748"/>
      <c r="FU230" s="748"/>
      <c r="FV230" s="748"/>
      <c r="FW230" s="748"/>
      <c r="FX230" s="748"/>
      <c r="FY230" s="748"/>
      <c r="FZ230" s="748"/>
      <c r="GA230" s="748"/>
      <c r="GB230" s="748"/>
      <c r="GC230" s="748"/>
      <c r="GD230" s="748"/>
      <c r="GE230" s="748"/>
      <c r="GF230" s="748"/>
      <c r="GG230" s="748"/>
      <c r="GH230" s="748"/>
      <c r="GI230" s="748"/>
      <c r="GJ230" s="748"/>
      <c r="GK230" s="748"/>
      <c r="GL230" s="748"/>
      <c r="GM230" s="748"/>
      <c r="GN230" s="748"/>
      <c r="GO230" s="748"/>
      <c r="GP230" s="748"/>
      <c r="GQ230" s="748"/>
      <c r="GR230" s="748"/>
      <c r="GS230" s="748"/>
      <c r="GT230" s="748"/>
      <c r="GU230" s="748"/>
      <c r="GV230" s="748"/>
      <c r="GW230" s="748"/>
      <c r="GX230" s="748"/>
      <c r="GY230" s="748"/>
      <c r="GZ230" s="748"/>
      <c r="HA230" s="748"/>
      <c r="HB230" s="748"/>
      <c r="HC230" s="748"/>
      <c r="HD230" s="748"/>
      <c r="HE230" s="748"/>
      <c r="HF230" s="748"/>
      <c r="HG230" s="748"/>
      <c r="HH230" s="748"/>
      <c r="HI230" s="748"/>
      <c r="HJ230" s="748"/>
      <c r="HK230" s="748"/>
      <c r="HL230" s="748"/>
      <c r="HM230" s="748"/>
      <c r="HN230" s="748"/>
      <c r="HO230" s="748"/>
      <c r="HP230" s="748"/>
      <c r="HQ230" s="748"/>
      <c r="HR230" s="748"/>
      <c r="HS230" s="748"/>
      <c r="HT230" s="748"/>
      <c r="HU230" s="748"/>
      <c r="HV230" s="748"/>
      <c r="HW230" s="748"/>
      <c r="HX230" s="748"/>
      <c r="HY230" s="748"/>
      <c r="HZ230" s="748"/>
      <c r="IA230" s="748"/>
      <c r="IB230" s="748"/>
      <c r="IC230" s="748"/>
      <c r="ID230" s="748"/>
      <c r="IE230" s="748"/>
      <c r="IF230" s="748"/>
      <c r="IG230" s="748"/>
      <c r="IH230" s="748"/>
      <c r="II230" s="748"/>
      <c r="IJ230" s="748"/>
      <c r="IK230" s="748"/>
      <c r="IL230" s="748"/>
      <c r="IM230" s="748"/>
      <c r="IN230" s="748"/>
      <c r="IO230" s="748"/>
      <c r="IP230" s="748"/>
      <c r="IQ230" s="748"/>
      <c r="IR230" s="748"/>
      <c r="IS230" s="748"/>
      <c r="IT230" s="748"/>
      <c r="IU230" s="748"/>
      <c r="IV230" s="748"/>
    </row>
    <row r="231" spans="1:256" s="806" customFormat="1" ht="24" customHeight="1" x14ac:dyDescent="0.2">
      <c r="B231" s="594" t="s">
        <v>142</v>
      </c>
      <c r="C231" s="808"/>
      <c r="D231" s="891" t="s">
        <v>406</v>
      </c>
      <c r="E231" s="891"/>
      <c r="F231" s="891"/>
      <c r="G231" s="891"/>
      <c r="H231" s="891"/>
      <c r="I231" s="891"/>
      <c r="J231" s="891"/>
      <c r="K231" s="891"/>
      <c r="L231" s="891"/>
      <c r="M231" s="748"/>
      <c r="N231" s="748"/>
      <c r="O231" s="748"/>
      <c r="P231" s="748"/>
      <c r="Q231" s="748"/>
      <c r="R231" s="748"/>
      <c r="S231" s="748"/>
      <c r="T231" s="748"/>
      <c r="U231" s="748"/>
      <c r="V231" s="748"/>
      <c r="W231" s="748"/>
      <c r="X231" s="748"/>
      <c r="Y231" s="748"/>
      <c r="Z231" s="748"/>
      <c r="AA231" s="748"/>
      <c r="AB231" s="748"/>
      <c r="AC231" s="748"/>
      <c r="AD231" s="748"/>
      <c r="AE231" s="748"/>
      <c r="AF231" s="748"/>
      <c r="AG231" s="748"/>
      <c r="AH231" s="748"/>
      <c r="AI231" s="748"/>
      <c r="AJ231" s="748"/>
      <c r="AK231" s="748"/>
      <c r="AL231" s="748"/>
      <c r="AM231" s="748"/>
      <c r="AN231" s="748"/>
      <c r="AO231" s="748"/>
      <c r="AP231" s="748"/>
      <c r="AQ231" s="748"/>
      <c r="AR231" s="748"/>
      <c r="AS231" s="748"/>
      <c r="AT231" s="748"/>
      <c r="AU231" s="748"/>
      <c r="AV231" s="748"/>
      <c r="AW231" s="748"/>
      <c r="AX231" s="748"/>
      <c r="AY231" s="748"/>
      <c r="AZ231" s="748"/>
      <c r="BA231" s="748"/>
      <c r="BB231" s="748"/>
      <c r="BC231" s="748"/>
      <c r="BD231" s="748"/>
      <c r="BE231" s="748"/>
      <c r="BF231" s="748"/>
      <c r="BG231" s="748"/>
      <c r="BH231" s="748"/>
      <c r="BI231" s="748"/>
      <c r="BJ231" s="748"/>
      <c r="BK231" s="748"/>
      <c r="BL231" s="748"/>
      <c r="BM231" s="748"/>
      <c r="BN231" s="748"/>
      <c r="BO231" s="748"/>
      <c r="BP231" s="748"/>
      <c r="BQ231" s="748"/>
      <c r="BR231" s="748"/>
      <c r="BS231" s="748"/>
      <c r="BT231" s="748"/>
      <c r="BU231" s="748"/>
      <c r="BV231" s="748"/>
      <c r="BW231" s="748"/>
      <c r="BX231" s="748"/>
      <c r="BY231" s="748"/>
      <c r="BZ231" s="748"/>
      <c r="CA231" s="748"/>
      <c r="CB231" s="748"/>
      <c r="CC231" s="748"/>
      <c r="CD231" s="748"/>
      <c r="CE231" s="748"/>
      <c r="CF231" s="748"/>
      <c r="CG231" s="748"/>
      <c r="CH231" s="748"/>
      <c r="CI231" s="748"/>
      <c r="CJ231" s="748"/>
      <c r="CK231" s="748"/>
      <c r="CL231" s="748"/>
      <c r="CM231" s="748"/>
      <c r="CN231" s="748"/>
      <c r="CO231" s="748"/>
      <c r="CP231" s="748"/>
      <c r="CQ231" s="748"/>
      <c r="CR231" s="748"/>
      <c r="CS231" s="748"/>
      <c r="CT231" s="748"/>
      <c r="CU231" s="748"/>
      <c r="CV231" s="748"/>
      <c r="CW231" s="748"/>
      <c r="CX231" s="748"/>
      <c r="CY231" s="748"/>
      <c r="CZ231" s="748"/>
      <c r="DA231" s="748"/>
      <c r="DB231" s="748"/>
      <c r="DC231" s="748"/>
      <c r="DD231" s="748"/>
      <c r="DE231" s="748"/>
      <c r="DF231" s="748"/>
      <c r="DG231" s="748"/>
      <c r="DH231" s="748"/>
      <c r="DI231" s="748"/>
      <c r="DJ231" s="748"/>
      <c r="DK231" s="748"/>
      <c r="DL231" s="748"/>
      <c r="DM231" s="748"/>
      <c r="DN231" s="748"/>
      <c r="DO231" s="748"/>
      <c r="DP231" s="748"/>
      <c r="DQ231" s="748"/>
      <c r="DR231" s="748"/>
      <c r="DS231" s="748"/>
      <c r="DT231" s="748"/>
      <c r="DU231" s="748"/>
      <c r="DV231" s="748"/>
      <c r="DW231" s="748"/>
      <c r="DX231" s="748"/>
      <c r="DY231" s="748"/>
      <c r="DZ231" s="748"/>
      <c r="EA231" s="748"/>
      <c r="EB231" s="748"/>
      <c r="EC231" s="748"/>
      <c r="ED231" s="748"/>
      <c r="EE231" s="748"/>
      <c r="EF231" s="748"/>
      <c r="EG231" s="748"/>
      <c r="EH231" s="748"/>
      <c r="EI231" s="748"/>
      <c r="EJ231" s="748"/>
      <c r="EK231" s="748"/>
      <c r="EL231" s="748"/>
      <c r="EM231" s="748"/>
      <c r="EN231" s="748"/>
      <c r="EO231" s="748"/>
      <c r="EP231" s="748"/>
      <c r="EQ231" s="748"/>
      <c r="ER231" s="748"/>
      <c r="ES231" s="748"/>
      <c r="ET231" s="748"/>
      <c r="EU231" s="748"/>
      <c r="EV231" s="748"/>
      <c r="EW231" s="748"/>
      <c r="EX231" s="748"/>
      <c r="EY231" s="748"/>
      <c r="EZ231" s="748"/>
      <c r="FA231" s="748"/>
      <c r="FB231" s="748"/>
      <c r="FC231" s="748"/>
      <c r="FD231" s="748"/>
      <c r="FE231" s="748"/>
      <c r="FF231" s="748"/>
      <c r="FG231" s="748"/>
      <c r="FH231" s="748"/>
      <c r="FI231" s="748"/>
      <c r="FJ231" s="748"/>
      <c r="FK231" s="748"/>
      <c r="FL231" s="748"/>
      <c r="FM231" s="748"/>
      <c r="FN231" s="748"/>
      <c r="FO231" s="748"/>
      <c r="FP231" s="748"/>
      <c r="FQ231" s="748"/>
      <c r="FR231" s="748"/>
      <c r="FS231" s="748"/>
      <c r="FT231" s="748"/>
      <c r="FU231" s="748"/>
      <c r="FV231" s="748"/>
      <c r="FW231" s="748"/>
      <c r="FX231" s="748"/>
      <c r="FY231" s="748"/>
      <c r="FZ231" s="748"/>
      <c r="GA231" s="748"/>
      <c r="GB231" s="748"/>
      <c r="GC231" s="748"/>
      <c r="GD231" s="748"/>
      <c r="GE231" s="748"/>
      <c r="GF231" s="748"/>
      <c r="GG231" s="748"/>
      <c r="GH231" s="748"/>
      <c r="GI231" s="748"/>
      <c r="GJ231" s="748"/>
      <c r="GK231" s="748"/>
      <c r="GL231" s="748"/>
      <c r="GM231" s="748"/>
      <c r="GN231" s="748"/>
      <c r="GO231" s="748"/>
      <c r="GP231" s="748"/>
      <c r="GQ231" s="748"/>
      <c r="GR231" s="748"/>
      <c r="GS231" s="748"/>
      <c r="GT231" s="748"/>
      <c r="GU231" s="748"/>
      <c r="GV231" s="748"/>
      <c r="GW231" s="748"/>
      <c r="GX231" s="748"/>
      <c r="GY231" s="748"/>
      <c r="GZ231" s="748"/>
      <c r="HA231" s="748"/>
      <c r="HB231" s="748"/>
      <c r="HC231" s="748"/>
      <c r="HD231" s="748"/>
      <c r="HE231" s="748"/>
      <c r="HF231" s="748"/>
      <c r="HG231" s="748"/>
      <c r="HH231" s="748"/>
      <c r="HI231" s="748"/>
      <c r="HJ231" s="748"/>
      <c r="HK231" s="748"/>
      <c r="HL231" s="748"/>
      <c r="HM231" s="748"/>
      <c r="HN231" s="748"/>
      <c r="HO231" s="748"/>
      <c r="HP231" s="748"/>
      <c r="HQ231" s="748"/>
      <c r="HR231" s="748"/>
      <c r="HS231" s="748"/>
      <c r="HT231" s="748"/>
      <c r="HU231" s="748"/>
      <c r="HV231" s="748"/>
      <c r="HW231" s="748"/>
      <c r="HX231" s="748"/>
      <c r="HY231" s="748"/>
      <c r="HZ231" s="748"/>
      <c r="IA231" s="748"/>
      <c r="IB231" s="748"/>
      <c r="IC231" s="748"/>
      <c r="ID231" s="748"/>
      <c r="IE231" s="748"/>
      <c r="IF231" s="748"/>
      <c r="IG231" s="748"/>
      <c r="IH231" s="748"/>
      <c r="II231" s="748"/>
      <c r="IJ231" s="748"/>
      <c r="IK231" s="748"/>
      <c r="IL231" s="748"/>
      <c r="IM231" s="748"/>
      <c r="IN231" s="748"/>
      <c r="IO231" s="748"/>
      <c r="IP231" s="748"/>
      <c r="IQ231" s="748"/>
      <c r="IR231" s="748"/>
      <c r="IS231" s="748"/>
      <c r="IT231" s="748"/>
      <c r="IU231" s="748"/>
      <c r="IV231" s="748"/>
    </row>
    <row r="232" spans="1:256" s="806" customFormat="1" x14ac:dyDescent="0.2">
      <c r="B232" s="594" t="s">
        <v>143</v>
      </c>
      <c r="C232" s="808"/>
      <c r="D232" s="891" t="s">
        <v>434</v>
      </c>
      <c r="E232" s="891"/>
      <c r="F232" s="891"/>
      <c r="G232" s="891"/>
      <c r="H232" s="891"/>
      <c r="I232" s="891"/>
      <c r="J232" s="891"/>
      <c r="K232" s="891"/>
      <c r="L232" s="891"/>
      <c r="M232" s="748"/>
      <c r="N232" s="748"/>
      <c r="O232" s="748"/>
      <c r="P232" s="748"/>
      <c r="Q232" s="748"/>
      <c r="R232" s="748"/>
      <c r="S232" s="748"/>
      <c r="T232" s="748"/>
      <c r="U232" s="748"/>
      <c r="V232" s="748"/>
      <c r="W232" s="748"/>
      <c r="X232" s="748"/>
      <c r="Y232" s="748"/>
      <c r="Z232" s="748"/>
      <c r="AA232" s="748"/>
      <c r="AB232" s="748"/>
      <c r="AC232" s="748"/>
      <c r="AD232" s="748"/>
      <c r="AE232" s="748"/>
      <c r="AF232" s="748"/>
      <c r="AG232" s="748"/>
      <c r="AH232" s="748"/>
      <c r="AI232" s="748"/>
      <c r="AJ232" s="748"/>
      <c r="AK232" s="748"/>
      <c r="AL232" s="748"/>
      <c r="AM232" s="748"/>
      <c r="AN232" s="748"/>
      <c r="AO232" s="748"/>
      <c r="AP232" s="748"/>
      <c r="AQ232" s="748"/>
      <c r="AR232" s="748"/>
      <c r="AS232" s="748"/>
      <c r="AT232" s="748"/>
      <c r="AU232" s="748"/>
      <c r="AV232" s="748"/>
      <c r="AW232" s="748"/>
      <c r="AX232" s="748"/>
      <c r="AY232" s="748"/>
      <c r="AZ232" s="748"/>
      <c r="BA232" s="748"/>
      <c r="BB232" s="748"/>
      <c r="BC232" s="748"/>
      <c r="BD232" s="748"/>
      <c r="BE232" s="748"/>
      <c r="BF232" s="748"/>
      <c r="BG232" s="748"/>
      <c r="BH232" s="748"/>
      <c r="BI232" s="748"/>
      <c r="BJ232" s="748"/>
      <c r="BK232" s="748"/>
      <c r="BL232" s="748"/>
      <c r="BM232" s="748"/>
      <c r="BN232" s="748"/>
      <c r="BO232" s="748"/>
      <c r="BP232" s="748"/>
      <c r="BQ232" s="748"/>
      <c r="BR232" s="748"/>
      <c r="BS232" s="748"/>
      <c r="BT232" s="748"/>
      <c r="BU232" s="748"/>
      <c r="BV232" s="748"/>
      <c r="BW232" s="748"/>
      <c r="BX232" s="748"/>
      <c r="BY232" s="748"/>
      <c r="BZ232" s="748"/>
      <c r="CA232" s="748"/>
      <c r="CB232" s="748"/>
      <c r="CC232" s="748"/>
      <c r="CD232" s="748"/>
      <c r="CE232" s="748"/>
      <c r="CF232" s="748"/>
      <c r="CG232" s="748"/>
      <c r="CH232" s="748"/>
      <c r="CI232" s="748"/>
      <c r="CJ232" s="748"/>
      <c r="CK232" s="748"/>
      <c r="CL232" s="748"/>
      <c r="CM232" s="748"/>
      <c r="CN232" s="748"/>
      <c r="CO232" s="748"/>
      <c r="CP232" s="748"/>
      <c r="CQ232" s="748"/>
      <c r="CR232" s="748"/>
      <c r="CS232" s="748"/>
      <c r="CT232" s="748"/>
      <c r="CU232" s="748"/>
      <c r="CV232" s="748"/>
      <c r="CW232" s="748"/>
      <c r="CX232" s="748"/>
      <c r="CY232" s="748"/>
      <c r="CZ232" s="748"/>
      <c r="DA232" s="748"/>
      <c r="DB232" s="748"/>
      <c r="DC232" s="748"/>
      <c r="DD232" s="748"/>
      <c r="DE232" s="748"/>
      <c r="DF232" s="748"/>
      <c r="DG232" s="748"/>
      <c r="DH232" s="748"/>
      <c r="DI232" s="748"/>
      <c r="DJ232" s="748"/>
      <c r="DK232" s="748"/>
      <c r="DL232" s="748"/>
      <c r="DM232" s="748"/>
      <c r="DN232" s="748"/>
      <c r="DO232" s="748"/>
      <c r="DP232" s="748"/>
      <c r="DQ232" s="748"/>
      <c r="DR232" s="748"/>
      <c r="DS232" s="748"/>
      <c r="DT232" s="748"/>
      <c r="DU232" s="748"/>
      <c r="DV232" s="748"/>
      <c r="DW232" s="748"/>
      <c r="DX232" s="748"/>
      <c r="DY232" s="748"/>
      <c r="DZ232" s="748"/>
      <c r="EA232" s="748"/>
      <c r="EB232" s="748"/>
      <c r="EC232" s="748"/>
      <c r="ED232" s="748"/>
      <c r="EE232" s="748"/>
      <c r="EF232" s="748"/>
      <c r="EG232" s="748"/>
      <c r="EH232" s="748"/>
      <c r="EI232" s="748"/>
      <c r="EJ232" s="748"/>
      <c r="EK232" s="748"/>
      <c r="EL232" s="748"/>
      <c r="EM232" s="748"/>
      <c r="EN232" s="748"/>
      <c r="EO232" s="748"/>
      <c r="EP232" s="748"/>
      <c r="EQ232" s="748"/>
      <c r="ER232" s="748"/>
      <c r="ES232" s="748"/>
      <c r="ET232" s="748"/>
      <c r="EU232" s="748"/>
      <c r="EV232" s="748"/>
      <c r="EW232" s="748"/>
      <c r="EX232" s="748"/>
      <c r="EY232" s="748"/>
      <c r="EZ232" s="748"/>
      <c r="FA232" s="748"/>
      <c r="FB232" s="748"/>
      <c r="FC232" s="748"/>
      <c r="FD232" s="748"/>
      <c r="FE232" s="748"/>
      <c r="FF232" s="748"/>
      <c r="FG232" s="748"/>
      <c r="FH232" s="748"/>
      <c r="FI232" s="748"/>
      <c r="FJ232" s="748"/>
      <c r="FK232" s="748"/>
      <c r="FL232" s="748"/>
      <c r="FM232" s="748"/>
      <c r="FN232" s="748"/>
      <c r="FO232" s="748"/>
      <c r="FP232" s="748"/>
      <c r="FQ232" s="748"/>
      <c r="FR232" s="748"/>
      <c r="FS232" s="748"/>
      <c r="FT232" s="748"/>
      <c r="FU232" s="748"/>
      <c r="FV232" s="748"/>
      <c r="FW232" s="748"/>
      <c r="FX232" s="748"/>
      <c r="FY232" s="748"/>
      <c r="FZ232" s="748"/>
      <c r="GA232" s="748"/>
      <c r="GB232" s="748"/>
      <c r="GC232" s="748"/>
      <c r="GD232" s="748"/>
      <c r="GE232" s="748"/>
      <c r="GF232" s="748"/>
      <c r="GG232" s="748"/>
      <c r="GH232" s="748"/>
      <c r="GI232" s="748"/>
      <c r="GJ232" s="748"/>
      <c r="GK232" s="748"/>
      <c r="GL232" s="748"/>
      <c r="GM232" s="748"/>
      <c r="GN232" s="748"/>
      <c r="GO232" s="748"/>
      <c r="GP232" s="748"/>
      <c r="GQ232" s="748"/>
      <c r="GR232" s="748"/>
      <c r="GS232" s="748"/>
      <c r="GT232" s="748"/>
      <c r="GU232" s="748"/>
      <c r="GV232" s="748"/>
      <c r="GW232" s="748"/>
      <c r="GX232" s="748"/>
      <c r="GY232" s="748"/>
      <c r="GZ232" s="748"/>
      <c r="HA232" s="748"/>
      <c r="HB232" s="748"/>
      <c r="HC232" s="748"/>
      <c r="HD232" s="748"/>
      <c r="HE232" s="748"/>
      <c r="HF232" s="748"/>
      <c r="HG232" s="748"/>
      <c r="HH232" s="748"/>
      <c r="HI232" s="748"/>
      <c r="HJ232" s="748"/>
      <c r="HK232" s="748"/>
      <c r="HL232" s="748"/>
      <c r="HM232" s="748"/>
      <c r="HN232" s="748"/>
      <c r="HO232" s="748"/>
      <c r="HP232" s="748"/>
      <c r="HQ232" s="748"/>
      <c r="HR232" s="748"/>
      <c r="HS232" s="748"/>
      <c r="HT232" s="748"/>
      <c r="HU232" s="748"/>
      <c r="HV232" s="748"/>
      <c r="HW232" s="748"/>
      <c r="HX232" s="748"/>
      <c r="HY232" s="748"/>
      <c r="HZ232" s="748"/>
      <c r="IA232" s="748"/>
      <c r="IB232" s="748"/>
      <c r="IC232" s="748"/>
      <c r="ID232" s="748"/>
      <c r="IE232" s="748"/>
      <c r="IF232" s="748"/>
      <c r="IG232" s="748"/>
      <c r="IH232" s="748"/>
      <c r="II232" s="748"/>
      <c r="IJ232" s="748"/>
      <c r="IK232" s="748"/>
      <c r="IL232" s="748"/>
      <c r="IM232" s="748"/>
      <c r="IN232" s="748"/>
      <c r="IO232" s="748"/>
      <c r="IP232" s="748"/>
      <c r="IQ232" s="748"/>
      <c r="IR232" s="748"/>
      <c r="IS232" s="748"/>
      <c r="IT232" s="748"/>
      <c r="IU232" s="748"/>
      <c r="IV232" s="748"/>
    </row>
    <row r="233" spans="1:256" s="806" customFormat="1" x14ac:dyDescent="0.2">
      <c r="B233" s="594" t="s">
        <v>144</v>
      </c>
      <c r="C233" s="808"/>
      <c r="D233" s="891" t="s">
        <v>435</v>
      </c>
      <c r="E233" s="891"/>
      <c r="F233" s="891"/>
      <c r="G233" s="891"/>
      <c r="H233" s="891"/>
      <c r="I233" s="891"/>
      <c r="J233" s="891"/>
      <c r="K233" s="891"/>
      <c r="L233" s="891"/>
      <c r="M233" s="748"/>
      <c r="N233" s="748"/>
      <c r="O233" s="748"/>
      <c r="P233" s="748"/>
      <c r="Q233" s="748"/>
      <c r="R233" s="748"/>
      <c r="S233" s="748"/>
      <c r="T233" s="748"/>
      <c r="U233" s="748"/>
      <c r="V233" s="748"/>
      <c r="W233" s="748"/>
      <c r="X233" s="748"/>
      <c r="Y233" s="748"/>
      <c r="Z233" s="748"/>
      <c r="AA233" s="748"/>
      <c r="AB233" s="748"/>
      <c r="AC233" s="748"/>
      <c r="AD233" s="748"/>
      <c r="AE233" s="748"/>
      <c r="AF233" s="748"/>
      <c r="AG233" s="748"/>
      <c r="AH233" s="748"/>
      <c r="AI233" s="748"/>
      <c r="AJ233" s="748"/>
      <c r="AK233" s="748"/>
      <c r="AL233" s="748"/>
      <c r="AM233" s="748"/>
      <c r="AN233" s="748"/>
      <c r="AO233" s="748"/>
      <c r="AP233" s="748"/>
      <c r="AQ233" s="748"/>
      <c r="AR233" s="748"/>
      <c r="AS233" s="748"/>
      <c r="AT233" s="748"/>
      <c r="AU233" s="748"/>
      <c r="AV233" s="748"/>
      <c r="AW233" s="748"/>
      <c r="AX233" s="748"/>
      <c r="AY233" s="748"/>
      <c r="AZ233" s="748"/>
      <c r="BA233" s="748"/>
      <c r="BB233" s="748"/>
      <c r="BC233" s="748"/>
      <c r="BD233" s="748"/>
      <c r="BE233" s="748"/>
      <c r="BF233" s="748"/>
      <c r="BG233" s="748"/>
      <c r="BH233" s="748"/>
      <c r="BI233" s="748"/>
      <c r="BJ233" s="748"/>
      <c r="BK233" s="748"/>
      <c r="BL233" s="748"/>
      <c r="BM233" s="748"/>
      <c r="BN233" s="748"/>
      <c r="BO233" s="748"/>
      <c r="BP233" s="748"/>
      <c r="BQ233" s="748"/>
      <c r="BR233" s="748"/>
      <c r="BS233" s="748"/>
      <c r="BT233" s="748"/>
      <c r="BU233" s="748"/>
      <c r="BV233" s="748"/>
      <c r="BW233" s="748"/>
      <c r="BX233" s="748"/>
      <c r="BY233" s="748"/>
      <c r="BZ233" s="748"/>
      <c r="CA233" s="748"/>
      <c r="CB233" s="748"/>
      <c r="CC233" s="748"/>
      <c r="CD233" s="748"/>
      <c r="CE233" s="748"/>
      <c r="CF233" s="748"/>
      <c r="CG233" s="748"/>
      <c r="CH233" s="748"/>
      <c r="CI233" s="748"/>
      <c r="CJ233" s="748"/>
      <c r="CK233" s="748"/>
      <c r="CL233" s="748"/>
      <c r="CM233" s="748"/>
      <c r="CN233" s="748"/>
      <c r="CO233" s="748"/>
      <c r="CP233" s="748"/>
      <c r="CQ233" s="748"/>
      <c r="CR233" s="748"/>
      <c r="CS233" s="748"/>
      <c r="CT233" s="748"/>
      <c r="CU233" s="748"/>
      <c r="CV233" s="748"/>
      <c r="CW233" s="748"/>
      <c r="CX233" s="748"/>
      <c r="CY233" s="748"/>
      <c r="CZ233" s="748"/>
      <c r="DA233" s="748"/>
      <c r="DB233" s="748"/>
      <c r="DC233" s="748"/>
      <c r="DD233" s="748"/>
      <c r="DE233" s="748"/>
      <c r="DF233" s="748"/>
      <c r="DG233" s="748"/>
      <c r="DH233" s="748"/>
      <c r="DI233" s="748"/>
      <c r="DJ233" s="748"/>
      <c r="DK233" s="748"/>
      <c r="DL233" s="748"/>
      <c r="DM233" s="748"/>
      <c r="DN233" s="748"/>
      <c r="DO233" s="748"/>
      <c r="DP233" s="748"/>
      <c r="DQ233" s="748"/>
      <c r="DR233" s="748"/>
      <c r="DS233" s="748"/>
      <c r="DT233" s="748"/>
      <c r="DU233" s="748"/>
      <c r="DV233" s="748"/>
      <c r="DW233" s="748"/>
      <c r="DX233" s="748"/>
      <c r="DY233" s="748"/>
      <c r="DZ233" s="748"/>
      <c r="EA233" s="748"/>
      <c r="EB233" s="748"/>
      <c r="EC233" s="748"/>
      <c r="ED233" s="748"/>
      <c r="EE233" s="748"/>
      <c r="EF233" s="748"/>
      <c r="EG233" s="748"/>
      <c r="EH233" s="748"/>
      <c r="EI233" s="748"/>
      <c r="EJ233" s="748"/>
      <c r="EK233" s="748"/>
      <c r="EL233" s="748"/>
      <c r="EM233" s="748"/>
      <c r="EN233" s="748"/>
      <c r="EO233" s="748"/>
      <c r="EP233" s="748"/>
      <c r="EQ233" s="748"/>
      <c r="ER233" s="748"/>
      <c r="ES233" s="748"/>
      <c r="ET233" s="748"/>
      <c r="EU233" s="748"/>
      <c r="EV233" s="748"/>
      <c r="EW233" s="748"/>
      <c r="EX233" s="748"/>
      <c r="EY233" s="748"/>
      <c r="EZ233" s="748"/>
      <c r="FA233" s="748"/>
      <c r="FB233" s="748"/>
      <c r="FC233" s="748"/>
      <c r="FD233" s="748"/>
      <c r="FE233" s="748"/>
      <c r="FF233" s="748"/>
      <c r="FG233" s="748"/>
      <c r="FH233" s="748"/>
      <c r="FI233" s="748"/>
      <c r="FJ233" s="748"/>
      <c r="FK233" s="748"/>
      <c r="FL233" s="748"/>
      <c r="FM233" s="748"/>
      <c r="FN233" s="748"/>
      <c r="FO233" s="748"/>
      <c r="FP233" s="748"/>
      <c r="FQ233" s="748"/>
      <c r="FR233" s="748"/>
      <c r="FS233" s="748"/>
      <c r="FT233" s="748"/>
      <c r="FU233" s="748"/>
      <c r="FV233" s="748"/>
      <c r="FW233" s="748"/>
      <c r="FX233" s="748"/>
      <c r="FY233" s="748"/>
      <c r="FZ233" s="748"/>
      <c r="GA233" s="748"/>
      <c r="GB233" s="748"/>
      <c r="GC233" s="748"/>
      <c r="GD233" s="748"/>
      <c r="GE233" s="748"/>
      <c r="GF233" s="748"/>
      <c r="GG233" s="748"/>
      <c r="GH233" s="748"/>
      <c r="GI233" s="748"/>
      <c r="GJ233" s="748"/>
      <c r="GK233" s="748"/>
      <c r="GL233" s="748"/>
      <c r="GM233" s="748"/>
      <c r="GN233" s="748"/>
      <c r="GO233" s="748"/>
      <c r="GP233" s="748"/>
      <c r="GQ233" s="748"/>
      <c r="GR233" s="748"/>
      <c r="GS233" s="748"/>
      <c r="GT233" s="748"/>
      <c r="GU233" s="748"/>
      <c r="GV233" s="748"/>
      <c r="GW233" s="748"/>
      <c r="GX233" s="748"/>
      <c r="GY233" s="748"/>
      <c r="GZ233" s="748"/>
      <c r="HA233" s="748"/>
      <c r="HB233" s="748"/>
      <c r="HC233" s="748"/>
      <c r="HD233" s="748"/>
      <c r="HE233" s="748"/>
      <c r="HF233" s="748"/>
      <c r="HG233" s="748"/>
      <c r="HH233" s="748"/>
      <c r="HI233" s="748"/>
      <c r="HJ233" s="748"/>
      <c r="HK233" s="748"/>
      <c r="HL233" s="748"/>
      <c r="HM233" s="748"/>
      <c r="HN233" s="748"/>
      <c r="HO233" s="748"/>
      <c r="HP233" s="748"/>
      <c r="HQ233" s="748"/>
      <c r="HR233" s="748"/>
      <c r="HS233" s="748"/>
      <c r="HT233" s="748"/>
      <c r="HU233" s="748"/>
      <c r="HV233" s="748"/>
      <c r="HW233" s="748"/>
      <c r="HX233" s="748"/>
      <c r="HY233" s="748"/>
      <c r="HZ233" s="748"/>
      <c r="IA233" s="748"/>
      <c r="IB233" s="748"/>
      <c r="IC233" s="748"/>
      <c r="ID233" s="748"/>
      <c r="IE233" s="748"/>
      <c r="IF233" s="748"/>
      <c r="IG233" s="748"/>
      <c r="IH233" s="748"/>
      <c r="II233" s="748"/>
      <c r="IJ233" s="748"/>
      <c r="IK233" s="748"/>
      <c r="IL233" s="748"/>
      <c r="IM233" s="748"/>
      <c r="IN233" s="748"/>
      <c r="IO233" s="748"/>
      <c r="IP233" s="748"/>
      <c r="IQ233" s="748"/>
      <c r="IR233" s="748"/>
      <c r="IS233" s="748"/>
      <c r="IT233" s="748"/>
      <c r="IU233" s="748"/>
      <c r="IV233" s="748"/>
    </row>
    <row r="234" spans="1:256" ht="11.25" customHeight="1" x14ac:dyDescent="0.2"/>
    <row r="235" spans="1:256" ht="11.25" hidden="1" customHeight="1" x14ac:dyDescent="0.2"/>
    <row r="236" spans="1:256" ht="11.25" hidden="1" customHeight="1" x14ac:dyDescent="0.2"/>
    <row r="237" spans="1:256" ht="11.25" hidden="1" customHeight="1" x14ac:dyDescent="0.2"/>
    <row r="238" spans="1:256" ht="11.25" hidden="1" customHeight="1" x14ac:dyDescent="0.2"/>
    <row r="239" spans="1:256" ht="11.25" hidden="1" customHeight="1" x14ac:dyDescent="0.2"/>
    <row r="240" spans="1:256" ht="11.25" hidden="1" customHeight="1" x14ac:dyDescent="0.2"/>
    <row r="241" ht="11.25" hidden="1" customHeight="1" x14ac:dyDescent="0.2"/>
    <row r="242" ht="11.25" hidden="1" customHeight="1" x14ac:dyDescent="0.2"/>
    <row r="243" ht="11.25" hidden="1" customHeight="1" x14ac:dyDescent="0.2"/>
    <row r="244" ht="11.25" hidden="1" customHeight="1" x14ac:dyDescent="0.2"/>
    <row r="245" ht="11.25" hidden="1" customHeight="1" x14ac:dyDescent="0.2"/>
    <row r="246" ht="11.25" hidden="1" customHeight="1" x14ac:dyDescent="0.2"/>
    <row r="247" ht="11.25" hidden="1" customHeight="1" x14ac:dyDescent="0.2"/>
    <row r="248" ht="11.25" hidden="1" customHeight="1" x14ac:dyDescent="0.2"/>
    <row r="249" ht="11.25" hidden="1" customHeight="1" x14ac:dyDescent="0.2"/>
    <row r="250" ht="11.25" hidden="1" customHeight="1" x14ac:dyDescent="0.2"/>
    <row r="251" ht="11.25" hidden="1" customHeight="1" x14ac:dyDescent="0.2"/>
    <row r="252" ht="11.25" hidden="1" customHeight="1" x14ac:dyDescent="0.2"/>
    <row r="253" ht="11.25" hidden="1" customHeight="1" x14ac:dyDescent="0.2"/>
    <row r="254" ht="11.25" hidden="1" customHeight="1" x14ac:dyDescent="0.2"/>
    <row r="255" ht="11.25" hidden="1" customHeight="1" x14ac:dyDescent="0.2"/>
    <row r="256" ht="11.25" hidden="1" customHeight="1" x14ac:dyDescent="0.2"/>
    <row r="257" ht="11.25" hidden="1" customHeight="1" x14ac:dyDescent="0.2"/>
    <row r="258" ht="11.25" hidden="1" customHeight="1" x14ac:dyDescent="0.2"/>
    <row r="259" ht="11.25" hidden="1" customHeight="1" x14ac:dyDescent="0.2"/>
    <row r="260" ht="11.25" hidden="1" customHeight="1" x14ac:dyDescent="0.2"/>
    <row r="261" ht="11.25" hidden="1" customHeight="1" x14ac:dyDescent="0.2"/>
    <row r="262" ht="11.25" hidden="1" customHeight="1" x14ac:dyDescent="0.2"/>
    <row r="263" ht="11.25" hidden="1" customHeight="1" x14ac:dyDescent="0.2"/>
    <row r="264" ht="11.25" hidden="1" customHeight="1" x14ac:dyDescent="0.2"/>
    <row r="265" ht="11.25" hidden="1" customHeight="1" x14ac:dyDescent="0.2"/>
    <row r="266" ht="11.25" hidden="1" customHeight="1" x14ac:dyDescent="0.2"/>
    <row r="267" ht="11.25" hidden="1" customHeight="1" x14ac:dyDescent="0.2"/>
    <row r="268" ht="11.25" hidden="1" customHeight="1" x14ac:dyDescent="0.2"/>
    <row r="269" ht="11.25" hidden="1" customHeight="1" x14ac:dyDescent="0.2"/>
    <row r="270" ht="11.25" hidden="1" customHeight="1" x14ac:dyDescent="0.2"/>
    <row r="271" ht="11.25" hidden="1" customHeight="1" x14ac:dyDescent="0.2"/>
    <row r="272" ht="11.25" hidden="1" customHeight="1" x14ac:dyDescent="0.2"/>
    <row r="273" ht="11.25" hidden="1" customHeight="1" x14ac:dyDescent="0.2"/>
    <row r="274" ht="11.25" hidden="1" customHeight="1" x14ac:dyDescent="0.2"/>
    <row r="275" ht="11.25" hidden="1" customHeight="1" x14ac:dyDescent="0.2"/>
    <row r="276" ht="11.25" hidden="1" customHeight="1" x14ac:dyDescent="0.2"/>
    <row r="277" ht="11.25" hidden="1" customHeight="1" x14ac:dyDescent="0.2"/>
    <row r="278" ht="11.25" hidden="1" customHeight="1" x14ac:dyDescent="0.2"/>
    <row r="279" ht="11.25" hidden="1" customHeight="1" x14ac:dyDescent="0.2"/>
    <row r="280" ht="11.25" hidden="1" customHeight="1" x14ac:dyDescent="0.2"/>
    <row r="281" ht="11.25" hidden="1" customHeight="1" x14ac:dyDescent="0.2"/>
    <row r="282" ht="11.25" hidden="1" customHeight="1" x14ac:dyDescent="0.2"/>
    <row r="283" ht="11.25" hidden="1" customHeight="1" x14ac:dyDescent="0.2"/>
    <row r="284" ht="11.25" hidden="1" customHeight="1" x14ac:dyDescent="0.2"/>
    <row r="285" ht="11.25" hidden="1" customHeight="1" x14ac:dyDescent="0.2"/>
    <row r="286" ht="11.25" hidden="1" customHeight="1" x14ac:dyDescent="0.2"/>
    <row r="287" ht="11.25" hidden="1" customHeight="1" x14ac:dyDescent="0.2"/>
    <row r="288" ht="11.25" hidden="1" customHeight="1" x14ac:dyDescent="0.2"/>
    <row r="289" ht="11.25" hidden="1" customHeight="1" x14ac:dyDescent="0.2"/>
    <row r="290" ht="11.25" hidden="1" customHeight="1" x14ac:dyDescent="0.2"/>
    <row r="291" ht="11.25" hidden="1" customHeight="1" x14ac:dyDescent="0.2"/>
    <row r="292" ht="11.25" hidden="1" customHeight="1" x14ac:dyDescent="0.2"/>
    <row r="293" ht="11.25" hidden="1" customHeight="1" x14ac:dyDescent="0.2"/>
    <row r="294" hidden="1" x14ac:dyDescent="0.2"/>
    <row r="295" hidden="1" x14ac:dyDescent="0.2"/>
    <row r="296" hidden="1" x14ac:dyDescent="0.2"/>
    <row r="297" hidden="1" x14ac:dyDescent="0.2"/>
    <row r="298" hidden="1" x14ac:dyDescent="0.2"/>
    <row r="299" hidden="1" x14ac:dyDescent="0.2"/>
    <row r="300" hidden="1" x14ac:dyDescent="0.2"/>
    <row r="301" hidden="1" x14ac:dyDescent="0.2"/>
    <row r="302" hidden="1" x14ac:dyDescent="0.2"/>
    <row r="303" hidden="1" x14ac:dyDescent="0.2"/>
    <row r="304"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hidden="1" x14ac:dyDescent="0.2"/>
    <row r="331" hidden="1" x14ac:dyDescent="0.2"/>
    <row r="332" hidden="1" x14ac:dyDescent="0.2"/>
    <row r="333" hidden="1" x14ac:dyDescent="0.2"/>
    <row r="334" hidden="1" x14ac:dyDescent="0.2"/>
    <row r="335" hidden="1" x14ac:dyDescent="0.2"/>
    <row r="336" hidden="1" x14ac:dyDescent="0.2"/>
    <row r="337" hidden="1" x14ac:dyDescent="0.2"/>
    <row r="338" hidden="1" x14ac:dyDescent="0.2"/>
    <row r="339" hidden="1" x14ac:dyDescent="0.2"/>
    <row r="340" hidden="1" x14ac:dyDescent="0.2"/>
    <row r="341" hidden="1" x14ac:dyDescent="0.2"/>
    <row r="342" hidden="1" x14ac:dyDescent="0.2"/>
    <row r="343" hidden="1" x14ac:dyDescent="0.2"/>
    <row r="344" hidden="1" x14ac:dyDescent="0.2"/>
    <row r="345" hidden="1" x14ac:dyDescent="0.2"/>
    <row r="346" hidden="1" x14ac:dyDescent="0.2"/>
    <row r="347" hidden="1" x14ac:dyDescent="0.2"/>
    <row r="348" hidden="1" x14ac:dyDescent="0.2"/>
    <row r="349" hidden="1" x14ac:dyDescent="0.2"/>
    <row r="350" hidden="1" x14ac:dyDescent="0.2"/>
    <row r="351" hidden="1" x14ac:dyDescent="0.2"/>
    <row r="352" hidden="1" x14ac:dyDescent="0.2"/>
    <row r="353" hidden="1" x14ac:dyDescent="0.2"/>
    <row r="354" hidden="1" x14ac:dyDescent="0.2"/>
    <row r="355" hidden="1" x14ac:dyDescent="0.2"/>
    <row r="356" hidden="1" x14ac:dyDescent="0.2"/>
    <row r="357" hidden="1" x14ac:dyDescent="0.2"/>
    <row r="358" hidden="1" x14ac:dyDescent="0.2"/>
    <row r="359" hidden="1" x14ac:dyDescent="0.2"/>
    <row r="360" hidden="1" x14ac:dyDescent="0.2"/>
    <row r="361" hidden="1" x14ac:dyDescent="0.2"/>
    <row r="362" hidden="1" x14ac:dyDescent="0.2"/>
    <row r="363" hidden="1" x14ac:dyDescent="0.2"/>
    <row r="364" hidden="1" x14ac:dyDescent="0.2"/>
    <row r="365" hidden="1" x14ac:dyDescent="0.2"/>
    <row r="366" hidden="1" x14ac:dyDescent="0.2"/>
    <row r="367" hidden="1" x14ac:dyDescent="0.2"/>
    <row r="368" hidden="1" x14ac:dyDescent="0.2"/>
    <row r="369" hidden="1" x14ac:dyDescent="0.2"/>
    <row r="370" hidden="1" x14ac:dyDescent="0.2"/>
    <row r="371" hidden="1" x14ac:dyDescent="0.2"/>
    <row r="372" hidden="1" x14ac:dyDescent="0.2"/>
    <row r="373" hidden="1" x14ac:dyDescent="0.2"/>
    <row r="374" hidden="1" x14ac:dyDescent="0.2"/>
    <row r="375" hidden="1" x14ac:dyDescent="0.2"/>
    <row r="376" hidden="1" x14ac:dyDescent="0.2"/>
    <row r="377" hidden="1" x14ac:dyDescent="0.2"/>
    <row r="378" hidden="1" x14ac:dyDescent="0.2"/>
    <row r="379" hidden="1" x14ac:dyDescent="0.2"/>
    <row r="380" hidden="1" x14ac:dyDescent="0.2"/>
    <row r="381" hidden="1" x14ac:dyDescent="0.2"/>
    <row r="382" hidden="1" x14ac:dyDescent="0.2"/>
    <row r="383" hidden="1" x14ac:dyDescent="0.2"/>
    <row r="384" hidden="1" x14ac:dyDescent="0.2"/>
    <row r="385" hidden="1" x14ac:dyDescent="0.2"/>
    <row r="386" hidden="1" x14ac:dyDescent="0.2"/>
    <row r="387" hidden="1" x14ac:dyDescent="0.2"/>
    <row r="388" hidden="1"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sheetData>
  <sheetProtection password="8366" sheet="1" objects="1" scenarios="1"/>
  <mergeCells count="12">
    <mergeCell ref="D233:L233"/>
    <mergeCell ref="B5:F7"/>
    <mergeCell ref="G5:G7"/>
    <mergeCell ref="H5:H7"/>
    <mergeCell ref="I5:I7"/>
    <mergeCell ref="J5:J7"/>
    <mergeCell ref="K5:K7"/>
    <mergeCell ref="L5:L7"/>
    <mergeCell ref="D227:L227"/>
    <mergeCell ref="D230:L230"/>
    <mergeCell ref="D231:L231"/>
    <mergeCell ref="D232:L232"/>
  </mergeCells>
  <dataValidations count="2">
    <dataValidation allowBlank="1" showErrorMessage="1" sqref="L1"/>
    <dataValidation type="list" allowBlank="1" showInputMessage="1" showErrorMessage="1" prompt="Choose the appropriate method for risk weighting." sqref="L165">
      <formula1>$Q$150:$Q$152</formula1>
    </dataValidation>
  </dataValidations>
  <pageMargins left="0.34" right="0.34" top="0.5" bottom="0.4" header="0.2" footer="0.2"/>
  <pageSetup paperSize="9" scale="66" fitToHeight="6" orientation="portrait" r:id="rId1"/>
  <headerFooter alignWithMargins="0">
    <oddFooter>&amp;L&amp;8&amp;A&amp;R&amp;8&amp;P of &amp;N</oddFooter>
  </headerFooter>
  <rowBreaks count="3" manualBreakCount="3">
    <brk id="92" max="11" man="1"/>
    <brk id="147" max="11" man="1"/>
    <brk id="220"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28</vt:i4>
      </vt:variant>
    </vt:vector>
  </HeadingPairs>
  <TitlesOfParts>
    <vt:vector size="53" baseType="lpstr">
      <vt:lpstr>Cover Sheet</vt:lpstr>
      <vt:lpstr>Sec A Balance Sheet</vt:lpstr>
      <vt:lpstr>Sec A Cumulative P &amp; L</vt:lpstr>
      <vt:lpstr>Sec A Control Sheet</vt:lpstr>
      <vt:lpstr>Regulatory adjustments</vt:lpstr>
      <vt:lpstr>capital Base - CONSOLIDATED</vt:lpstr>
      <vt:lpstr>Minority</vt:lpstr>
      <vt:lpstr>capital Base - Solo</vt:lpstr>
      <vt:lpstr>Sec B CR5b -Risk Weighted Asset</vt:lpstr>
      <vt:lpstr>Sec B IRB - Credit Risk</vt:lpstr>
      <vt:lpstr>Sec B MR - Market Risk</vt:lpstr>
      <vt:lpstr>Sec B VaR - Market Risk</vt:lpstr>
      <vt:lpstr>Sec B OpR - BIA</vt:lpstr>
      <vt:lpstr>Sec B OpR - STA</vt:lpstr>
      <vt:lpstr>Sec C1 Classification</vt:lpstr>
      <vt:lpstr>Sec C2 Investments</vt:lpstr>
      <vt:lpstr>Sec C3 Provisions for Losses</vt:lpstr>
      <vt:lpstr>Sec C4 Movement in FV</vt:lpstr>
      <vt:lpstr>Sec C5 Largest Bank Exposures</vt:lpstr>
      <vt:lpstr>Sec C6 Largest NonBank Exposure</vt:lpstr>
      <vt:lpstr>Sec D1 Liquid A&amp;L NSF</vt:lpstr>
      <vt:lpstr>Sec D2 Maturity Band</vt:lpstr>
      <vt:lpstr>Sec D3 Largest Bank Depositors</vt:lpstr>
      <vt:lpstr>Sec D4 NonBank Depositors</vt:lpstr>
      <vt:lpstr>Sec D5 Related Party LE</vt:lpstr>
      <vt:lpstr>'capital Base - CONSOLIDATED'!Print_Area</vt:lpstr>
      <vt:lpstr>'capital Base - Solo'!Print_Area</vt:lpstr>
      <vt:lpstr>'Cover Sheet'!Print_Area</vt:lpstr>
      <vt:lpstr>Minority!Print_Area</vt:lpstr>
      <vt:lpstr>'Regulatory adjustments'!Print_Area</vt:lpstr>
      <vt:lpstr>'Sec A Balance Sheet'!Print_Area</vt:lpstr>
      <vt:lpstr>'Sec A Control Sheet'!Print_Area</vt:lpstr>
      <vt:lpstr>'Sec A Cumulative P &amp; L'!Print_Area</vt:lpstr>
      <vt:lpstr>'Sec B CR5b -Risk Weighted Asset'!Print_Area</vt:lpstr>
      <vt:lpstr>'Sec B IRB - Credit Risk'!Print_Area</vt:lpstr>
      <vt:lpstr>'Sec B MR - Market Risk'!Print_Area</vt:lpstr>
      <vt:lpstr>'Sec B OpR - BIA'!Print_Area</vt:lpstr>
      <vt:lpstr>'Sec B OpR - STA'!Print_Area</vt:lpstr>
      <vt:lpstr>'Sec B VaR - Market Risk'!Print_Area</vt:lpstr>
      <vt:lpstr>'Sec C1 Classification'!Print_Area</vt:lpstr>
      <vt:lpstr>'Sec C2 Investments'!Print_Area</vt:lpstr>
      <vt:lpstr>'Sec C4 Movement in FV'!Print_Area</vt:lpstr>
      <vt:lpstr>'Sec C5 Largest Bank Exposures'!Print_Area</vt:lpstr>
      <vt:lpstr>'Sec C6 Largest NonBank Exposure'!Print_Area</vt:lpstr>
      <vt:lpstr>'Sec D1 Liquid A&amp;L NSF'!Print_Area</vt:lpstr>
      <vt:lpstr>'Sec D2 Maturity Band'!Print_Area</vt:lpstr>
      <vt:lpstr>'Sec D3 Largest Bank Depositors'!Print_Area</vt:lpstr>
      <vt:lpstr>'Sec D4 NonBank Depositors'!Print_Area</vt:lpstr>
      <vt:lpstr>'Sec D5 Related Party LE'!Print_Area</vt:lpstr>
      <vt:lpstr>'capital Base - CONSOLIDATED'!Print_Titles</vt:lpstr>
      <vt:lpstr>'capital Base - Solo'!Print_Titles</vt:lpstr>
      <vt:lpstr>Minority!Print_Titles</vt:lpstr>
      <vt:lpstr>'Sec B CR5b -Risk Weighted Asset'!Print_Titles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Fatima Al Shaikh</dc:creator>
  <cp:lastModifiedBy>Noor Riyadh Al Saad</cp:lastModifiedBy>
  <cp:lastPrinted>2014-01-15T11:12:29Z</cp:lastPrinted>
  <dcterms:created xsi:type="dcterms:W3CDTF">2012-11-27T06:59:06Z</dcterms:created>
  <dcterms:modified xsi:type="dcterms:W3CDTF">2019-01-07T05:24:26Z</dcterms:modified>
</cp:coreProperties>
</file>